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930" windowWidth="10500" windowHeight="3420" tabRatio="899" activeTab="1"/>
  </bookViews>
  <sheets>
    <sheet name="Table" sheetId="1" r:id="rId1"/>
    <sheet name="수선율수선주기" sheetId="2" r:id="rId2"/>
    <sheet name="자재별CO2" sheetId="11" r:id="rId3"/>
    <sheet name="자재별환경부하" sheetId="25" r:id="rId4"/>
    <sheet name="거래가격" sheetId="3" r:id="rId5"/>
    <sheet name="생산유발계수" sheetId="4" r:id="rId6"/>
    <sheet name="에너지원별" sheetId="5" r:id="rId7"/>
    <sheet name="전기요금표" sheetId="6" r:id="rId8"/>
    <sheet name="가스요금표" sheetId="7" r:id="rId9"/>
    <sheet name="내역서" sheetId="8" r:id="rId10"/>
    <sheet name="LCC매칭" sheetId="9" r:id="rId11"/>
    <sheet name="LCA매칭" sheetId="10" r:id="rId12"/>
    <sheet name="소비자물가지수" sheetId="12" r:id="rId13"/>
    <sheet name="명목이자율" sheetId="15" r:id="rId14"/>
    <sheet name="전기요금상승율" sheetId="16" r:id="rId15"/>
    <sheet name="가스요금상승율" sheetId="17" r:id="rId16"/>
    <sheet name="온실가스거래가격" sheetId="18" r:id="rId17"/>
    <sheet name="ADP환산비용" sheetId="28" r:id="rId18"/>
    <sheet name="GWP환산비용" sheetId="29" r:id="rId19"/>
    <sheet name="ODP환산비용" sheetId="30" r:id="rId20"/>
    <sheet name="AP환산비용" sheetId="31" r:id="rId21"/>
    <sheet name="EP환산비용" sheetId="32" r:id="rId22"/>
    <sheet name="POCP환산비용" sheetId="33" r:id="rId23"/>
    <sheet name="환율" sheetId="34" r:id="rId24"/>
    <sheet name="순발열량" sheetId="19" r:id="rId25"/>
    <sheet name="탄소배출계수" sheetId="20" r:id="rId26"/>
    <sheet name="Step4-3.4.TC,TCO2,환산가격" sheetId="35" r:id="rId27"/>
    <sheet name="주요자재 LCI DB" sheetId="21" r:id="rId28"/>
    <sheet name="시공장비 DB" sheetId="26" r:id="rId29"/>
    <sheet name="에너지원별 환산" sheetId="23" r:id="rId30"/>
    <sheet name="Sheet1" sheetId="24" r:id="rId31"/>
    <sheet name="환경부하" sheetId="27" r:id="rId32"/>
  </sheets>
  <externalReferences>
    <externalReference r:id="rId33"/>
    <externalReference r:id="rId34"/>
  </externalReferences>
  <definedNames>
    <definedName name="_xlnm._FilterDatabase" localSheetId="11" hidden="1">LCA매칭!$B$10:$E$8563</definedName>
    <definedName name="_xlnm._FilterDatabase" localSheetId="10" hidden="1">LCC매칭!$B$10:$D$6821</definedName>
    <definedName name="_xlnm._FilterDatabase" localSheetId="1" hidden="1">수선율수선주기!$B$10:$I$226</definedName>
    <definedName name="nmLca">OFFSET('[1]STEP3-1.내역서매칭(LCA)'!$E$5,,,MATCH(-1,'[1]STEP3-1.내역서매칭(LCA)'!$G:$G,-1)-4,1)</definedName>
    <definedName name="nmLcc">OFFSET('[1]STEP12-1.대안별 LCC 비교표'!$K$7,,,MATCH(,'[1]STEP12-1.대안별 LCC 비교표'!$K:$K,-1)-6,1)</definedName>
    <definedName name="nmStep32">OFFSET('[1]STEP3-2.일위대가목록 붙여넣기'!$C$5,0,0,COUNTA('[1]STEP3-2.일위대가목록 붙여넣기'!$C:$C)-1,1)</definedName>
    <definedName name="nmStep33">OFFSET('[1]STEP3-3.일위대가매칭'!$E$5,,,MATCH(-1,'[1]STEP3-3.일위대가매칭'!$G:$G,-1)-4,1)</definedName>
    <definedName name="nmTeam">OFFSET([2]Table!$N$2,,,COUNTA([2]Table!$N:$N)-1,)</definedName>
    <definedName name="대분류">'[1]STEP2-3.LCA항목분류체계'!$B$3:$K$3</definedName>
  </definedNames>
  <calcPr calcId="145621"/>
</workbook>
</file>

<file path=xl/calcChain.xml><?xml version="1.0" encoding="utf-8"?>
<calcChain xmlns="http://schemas.openxmlformats.org/spreadsheetml/2006/main">
  <c r="E8748" i="10" l="1"/>
  <c r="E8749" i="10"/>
  <c r="E8750" i="10"/>
  <c r="E8751" i="10"/>
  <c r="E8752" i="10"/>
  <c r="E8753" i="10"/>
  <c r="E8754" i="10"/>
  <c r="E8755" i="10"/>
  <c r="E8756" i="10"/>
  <c r="E8757" i="10"/>
  <c r="E8758" i="10"/>
  <c r="E8759" i="10"/>
  <c r="E8760" i="10"/>
  <c r="E8761" i="10"/>
  <c r="E8762" i="10"/>
  <c r="E8763" i="10"/>
  <c r="E8764" i="10"/>
  <c r="E8765" i="10"/>
  <c r="E8766" i="10"/>
  <c r="E8767" i="10"/>
  <c r="E8768" i="10"/>
  <c r="E8769" i="10"/>
  <c r="E8770" i="10"/>
  <c r="E8771" i="10"/>
  <c r="E8772" i="10"/>
  <c r="E8773" i="10"/>
  <c r="E8774" i="10"/>
  <c r="E8775" i="10"/>
  <c r="E8776" i="10"/>
  <c r="E8777" i="10"/>
  <c r="E8778" i="10"/>
  <c r="E8779" i="10"/>
  <c r="E8780" i="10"/>
  <c r="E8781" i="10"/>
  <c r="E8782" i="10"/>
  <c r="E8783" i="10"/>
  <c r="E8784" i="10"/>
  <c r="E8785" i="10"/>
  <c r="E8786" i="10"/>
  <c r="E8787" i="10"/>
  <c r="E8788" i="10"/>
  <c r="E8789" i="10"/>
  <c r="E8790" i="10"/>
  <c r="E8791" i="10"/>
  <c r="E8792" i="10"/>
  <c r="E8793" i="10"/>
  <c r="E8794" i="10"/>
  <c r="E8795" i="10"/>
  <c r="E8796" i="10"/>
  <c r="E8797" i="10"/>
  <c r="E8798" i="10"/>
  <c r="E8799" i="10"/>
  <c r="E8800" i="10"/>
  <c r="E8801" i="10"/>
  <c r="E8802" i="10"/>
  <c r="E8803" i="10"/>
  <c r="E8804" i="10"/>
  <c r="E8805" i="10"/>
  <c r="E8806" i="10"/>
  <c r="E8807" i="10"/>
  <c r="E8808" i="10"/>
  <c r="E8809" i="10"/>
  <c r="E8810" i="10"/>
  <c r="E8811" i="10"/>
  <c r="E8812" i="10"/>
  <c r="E8813" i="10"/>
  <c r="E8814" i="10"/>
  <c r="E8815" i="10"/>
  <c r="E8816" i="10"/>
  <c r="E8817" i="10"/>
  <c r="E8818" i="10"/>
  <c r="E8819" i="10"/>
  <c r="E8820" i="10"/>
  <c r="E8821" i="10"/>
  <c r="E8822" i="10"/>
  <c r="E8823" i="10"/>
  <c r="E8824" i="10"/>
  <c r="E8825" i="10"/>
  <c r="E8826" i="10"/>
  <c r="E8827" i="10"/>
  <c r="E8828" i="10"/>
  <c r="E8829" i="10"/>
  <c r="E8830" i="10"/>
  <c r="E8831" i="10"/>
  <c r="E8832" i="10"/>
  <c r="E8833" i="10"/>
  <c r="E8834" i="10"/>
  <c r="E8835" i="10"/>
  <c r="E8836" i="10"/>
  <c r="E8837" i="10"/>
  <c r="E8838" i="10"/>
  <c r="E8839" i="10"/>
  <c r="E8840" i="10"/>
  <c r="E8841" i="10"/>
  <c r="E8842" i="10"/>
  <c r="E8843" i="10"/>
  <c r="E8844" i="10"/>
  <c r="E8845" i="10"/>
  <c r="E8846" i="10"/>
  <c r="E8847" i="10"/>
  <c r="E8848" i="10"/>
  <c r="E8849" i="10"/>
  <c r="E8850" i="10"/>
  <c r="E8851" i="10"/>
  <c r="E8852" i="10"/>
  <c r="E8853" i="10"/>
  <c r="E8854" i="10"/>
  <c r="E8855" i="10"/>
  <c r="E8856" i="10"/>
  <c r="E8857" i="10"/>
  <c r="E8858" i="10"/>
  <c r="E8859" i="10"/>
  <c r="E8860" i="10"/>
  <c r="E8861" i="10"/>
  <c r="E8862" i="10"/>
  <c r="E8863" i="10"/>
  <c r="E8864" i="10"/>
  <c r="E8865" i="10"/>
  <c r="E8866" i="10"/>
  <c r="E8867" i="10"/>
  <c r="E8868" i="10"/>
  <c r="E8869" i="10"/>
  <c r="E8870" i="10"/>
  <c r="E8871" i="10"/>
  <c r="E8872" i="10"/>
  <c r="E8873" i="10"/>
  <c r="E8874" i="10"/>
  <c r="E8875" i="10"/>
  <c r="E8696" i="10"/>
  <c r="E8697" i="10"/>
  <c r="E8698" i="10"/>
  <c r="E8699" i="10"/>
  <c r="E8700" i="10"/>
  <c r="E8701" i="10"/>
  <c r="E8702" i="10"/>
  <c r="E8703" i="10"/>
  <c r="E8704" i="10"/>
  <c r="E8705" i="10"/>
  <c r="E8706" i="10"/>
  <c r="E8707" i="10"/>
  <c r="E8708" i="10"/>
  <c r="E8709" i="10"/>
  <c r="E8710" i="10"/>
  <c r="E8711" i="10"/>
  <c r="E8712" i="10"/>
  <c r="E8713" i="10"/>
  <c r="E8714" i="10"/>
  <c r="E8715" i="10"/>
  <c r="E8716" i="10"/>
  <c r="E8717" i="10"/>
  <c r="E8718" i="10"/>
  <c r="E8719" i="10"/>
  <c r="E8720" i="10"/>
  <c r="E8721" i="10"/>
  <c r="E8722" i="10"/>
  <c r="E8723" i="10"/>
  <c r="E8724" i="10"/>
  <c r="E8725" i="10"/>
  <c r="E8726" i="10"/>
  <c r="E8727" i="10"/>
  <c r="E8728" i="10"/>
  <c r="E8729" i="10"/>
  <c r="E8730" i="10"/>
  <c r="E8731" i="10"/>
  <c r="E8732" i="10"/>
  <c r="E8733" i="10"/>
  <c r="E8734" i="10"/>
  <c r="E8735" i="10"/>
  <c r="E8736" i="10"/>
  <c r="E8737" i="10"/>
  <c r="E8738" i="10"/>
  <c r="E8739" i="10"/>
  <c r="E8740" i="10"/>
  <c r="E8741" i="10"/>
  <c r="E8742" i="10"/>
  <c r="E8743" i="10"/>
  <c r="E8744" i="10"/>
  <c r="E8745" i="10"/>
  <c r="E8746" i="10"/>
  <c r="E8747" i="10"/>
  <c r="E8564" i="10"/>
  <c r="E8565" i="10"/>
  <c r="E8566" i="10"/>
  <c r="E8567" i="10"/>
  <c r="E8568" i="10"/>
  <c r="E8569" i="10"/>
  <c r="E8570" i="10"/>
  <c r="E8571" i="10"/>
  <c r="E8572" i="10"/>
  <c r="E8573" i="10"/>
  <c r="E8574" i="10"/>
  <c r="E8575" i="10"/>
  <c r="E8576" i="10"/>
  <c r="E8577" i="10"/>
  <c r="E8578" i="10"/>
  <c r="E8579" i="10"/>
  <c r="E8580" i="10"/>
  <c r="E8581" i="10"/>
  <c r="E8582" i="10"/>
  <c r="E8583" i="10"/>
  <c r="E8584" i="10"/>
  <c r="E8585" i="10"/>
  <c r="E8586" i="10"/>
  <c r="E8587" i="10"/>
  <c r="E8588" i="10"/>
  <c r="E8589" i="10"/>
  <c r="E8590" i="10"/>
  <c r="E8591" i="10"/>
  <c r="E8592" i="10"/>
  <c r="E8593" i="10"/>
  <c r="E8594" i="10"/>
  <c r="E8595" i="10"/>
  <c r="E8596" i="10"/>
  <c r="E8597" i="10"/>
  <c r="E8598" i="10"/>
  <c r="E8599" i="10"/>
  <c r="E8600" i="10"/>
  <c r="E8601" i="10"/>
  <c r="E8602" i="10"/>
  <c r="E8603" i="10"/>
  <c r="E8604" i="10"/>
  <c r="E8605" i="10"/>
  <c r="E8606" i="10"/>
  <c r="E8607" i="10"/>
  <c r="E8608" i="10"/>
  <c r="E8609" i="10"/>
  <c r="E8610" i="10"/>
  <c r="E8611" i="10"/>
  <c r="E8612" i="10"/>
  <c r="E8613" i="10"/>
  <c r="E8614" i="10"/>
  <c r="E8615" i="10"/>
  <c r="E8616" i="10"/>
  <c r="E8617" i="10"/>
  <c r="E8618" i="10"/>
  <c r="E8619" i="10"/>
  <c r="E8620" i="10"/>
  <c r="E8621" i="10"/>
  <c r="E8622" i="10"/>
  <c r="E8623" i="10"/>
  <c r="E8624" i="10"/>
  <c r="E8625" i="10"/>
  <c r="E8626" i="10"/>
  <c r="E8627" i="10"/>
  <c r="E8628" i="10"/>
  <c r="E8629" i="10"/>
  <c r="E8630" i="10"/>
  <c r="E8631" i="10"/>
  <c r="E8632" i="10"/>
  <c r="E8633" i="10"/>
  <c r="E8634" i="10"/>
  <c r="E8635" i="10"/>
  <c r="E8636" i="10"/>
  <c r="E8637" i="10"/>
  <c r="E8638" i="10"/>
  <c r="E8639" i="10"/>
  <c r="E8640" i="10"/>
  <c r="E8641" i="10"/>
  <c r="E8642" i="10"/>
  <c r="E8643" i="10"/>
  <c r="E8644" i="10"/>
  <c r="E8645" i="10"/>
  <c r="E8646" i="10"/>
  <c r="E8647" i="10"/>
  <c r="E8648" i="10"/>
  <c r="E8649" i="10"/>
  <c r="E8650" i="10"/>
  <c r="E8651" i="10"/>
  <c r="E8652" i="10"/>
  <c r="E8653" i="10"/>
  <c r="E8654" i="10"/>
  <c r="E8655" i="10"/>
  <c r="E8656" i="10"/>
  <c r="E8657" i="10"/>
  <c r="E8658" i="10"/>
  <c r="E8659" i="10"/>
  <c r="E8660" i="10"/>
  <c r="E8661" i="10"/>
  <c r="E8662" i="10"/>
  <c r="E8663" i="10"/>
  <c r="E8664" i="10"/>
  <c r="E8665" i="10"/>
  <c r="E8666" i="10"/>
  <c r="E8667" i="10"/>
  <c r="E8668" i="10"/>
  <c r="E8669" i="10"/>
  <c r="E8670" i="10"/>
  <c r="E8671" i="10"/>
  <c r="E8672" i="10"/>
  <c r="E8673" i="10"/>
  <c r="E8674" i="10"/>
  <c r="E8675" i="10"/>
  <c r="E8676" i="10"/>
  <c r="E8677" i="10"/>
  <c r="E8678" i="10"/>
  <c r="E8679" i="10"/>
  <c r="E8680" i="10"/>
  <c r="E8681" i="10"/>
  <c r="E8682" i="10"/>
  <c r="E8683" i="10"/>
  <c r="E8684" i="10"/>
  <c r="E8685" i="10"/>
  <c r="E8686" i="10"/>
  <c r="E8687" i="10"/>
  <c r="E8688" i="10"/>
  <c r="E8689" i="10"/>
  <c r="E8690" i="10"/>
  <c r="E8691" i="10"/>
  <c r="E8692" i="10"/>
  <c r="E8693" i="10"/>
  <c r="E8694" i="10"/>
  <c r="E8695" i="10"/>
  <c r="E5224" i="10"/>
  <c r="E5185" i="10"/>
  <c r="E5184" i="10"/>
  <c r="E4794" i="10"/>
  <c r="E4617" i="10"/>
  <c r="E4616" i="10"/>
  <c r="E4015" i="10"/>
  <c r="E4014" i="10"/>
  <c r="E3980" i="10"/>
  <c r="E3979" i="10"/>
  <c r="E3968" i="10"/>
  <c r="E3967" i="10"/>
  <c r="E3966" i="10"/>
  <c r="E3965" i="10"/>
  <c r="E3964" i="10"/>
  <c r="E3904" i="10"/>
  <c r="E3903" i="10"/>
  <c r="E3902" i="10"/>
  <c r="E3863" i="10"/>
  <c r="E3862" i="10"/>
  <c r="E3837" i="10"/>
  <c r="E3836" i="10"/>
  <c r="E3835" i="10"/>
  <c r="E3834" i="10"/>
  <c r="E3359" i="10"/>
  <c r="E3358" i="10"/>
  <c r="E3357" i="10"/>
  <c r="E3356" i="10"/>
  <c r="E3355" i="10"/>
  <c r="E3354" i="10"/>
  <c r="E3353" i="10"/>
  <c r="E3352" i="10"/>
  <c r="E3351" i="10"/>
  <c r="E3350" i="10"/>
  <c r="E3349" i="10"/>
  <c r="E3348" i="10"/>
  <c r="E3347" i="10"/>
  <c r="E3346" i="10"/>
  <c r="E3345" i="10"/>
  <c r="E3344" i="10"/>
  <c r="E3343" i="10"/>
  <c r="E1417" i="10"/>
  <c r="E1134" i="10"/>
  <c r="E1123" i="10"/>
  <c r="E1122" i="10"/>
  <c r="E1121" i="10"/>
  <c r="E1120" i="10"/>
  <c r="E1119" i="10"/>
  <c r="E1118" i="10"/>
  <c r="E1117" i="10"/>
  <c r="E1116" i="10"/>
  <c r="E1115" i="10"/>
  <c r="E1114" i="10"/>
  <c r="E1113" i="10"/>
  <c r="E659" i="10"/>
  <c r="E658" i="10"/>
  <c r="E657" i="10"/>
  <c r="E656" i="10"/>
  <c r="E655" i="10"/>
  <c r="E654" i="10"/>
  <c r="E575" i="10"/>
  <c r="E574" i="10"/>
  <c r="E488" i="10"/>
  <c r="E487" i="10"/>
  <c r="E486" i="10"/>
  <c r="E485" i="10"/>
  <c r="E484" i="10"/>
  <c r="E483" i="10"/>
  <c r="E482" i="10"/>
  <c r="E481" i="10"/>
  <c r="E480" i="10"/>
  <c r="E479" i="10"/>
  <c r="E478" i="10"/>
  <c r="E477" i="10"/>
  <c r="E476" i="10"/>
  <c r="E475" i="10"/>
  <c r="E474" i="10"/>
  <c r="E473" i="10"/>
  <c r="E472" i="10"/>
  <c r="E471" i="10"/>
  <c r="E470" i="10"/>
  <c r="E469" i="10"/>
  <c r="E468" i="10"/>
  <c r="E467" i="10"/>
  <c r="E466" i="10"/>
  <c r="E465" i="10"/>
  <c r="E464" i="10"/>
  <c r="E463" i="10"/>
  <c r="E462" i="10"/>
  <c r="E461" i="10"/>
  <c r="E375" i="10"/>
  <c r="E180" i="10"/>
  <c r="E179" i="10"/>
  <c r="E178" i="10"/>
  <c r="E177" i="10"/>
  <c r="E44" i="10"/>
  <c r="E8530" i="10"/>
  <c r="E8531" i="10"/>
  <c r="E8533" i="10"/>
  <c r="E8534" i="10"/>
  <c r="E8535" i="10"/>
  <c r="E8536" i="10"/>
  <c r="E8537" i="10"/>
  <c r="E8538" i="10"/>
  <c r="E8539" i="10"/>
  <c r="E8540" i="10"/>
  <c r="E8541" i="10"/>
  <c r="E8542" i="10"/>
  <c r="E489" i="10"/>
  <c r="E490" i="10"/>
  <c r="E491" i="10"/>
  <c r="E492" i="10"/>
  <c r="E493" i="10"/>
  <c r="E3360" i="10"/>
  <c r="E3361" i="10"/>
  <c r="E3362" i="10"/>
  <c r="E494" i="10"/>
  <c r="E3838" i="10"/>
  <c r="E4795" i="10"/>
  <c r="E8543" i="10"/>
  <c r="E8544" i="10"/>
  <c r="E4618" i="10"/>
  <c r="E4619" i="10"/>
  <c r="E4620" i="10"/>
  <c r="E4621" i="10"/>
  <c r="E4622" i="10"/>
  <c r="E4623" i="10"/>
  <c r="E4624" i="10"/>
  <c r="E4625" i="10"/>
  <c r="E68" i="10"/>
  <c r="E8532" i="10"/>
  <c r="E8545" i="10"/>
  <c r="E8546" i="10"/>
  <c r="E8547" i="10"/>
  <c r="E4626" i="10"/>
  <c r="E4627" i="10"/>
  <c r="E4628" i="10"/>
  <c r="E4629" i="10"/>
  <c r="E8548" i="10"/>
  <c r="E8549" i="10"/>
  <c r="E8550" i="10"/>
  <c r="E4796" i="10"/>
  <c r="E4797" i="10"/>
  <c r="E4798" i="10"/>
  <c r="E4799" i="10"/>
  <c r="E4800" i="10"/>
  <c r="E4801" i="10"/>
  <c r="E4802" i="10"/>
  <c r="E4803" i="10"/>
  <c r="E3363" i="10"/>
  <c r="E3364" i="10"/>
  <c r="E4804" i="10"/>
  <c r="E4805" i="10"/>
  <c r="E3365" i="10"/>
  <c r="E3366" i="10"/>
  <c r="E3592" i="10"/>
  <c r="E3593" i="10"/>
  <c r="E3594" i="10"/>
  <c r="E3595" i="10"/>
  <c r="E3367" i="10"/>
  <c r="E3596" i="10"/>
  <c r="E8551" i="10"/>
  <c r="E8552" i="10"/>
  <c r="E8553" i="10"/>
  <c r="E8554" i="10"/>
  <c r="E8555" i="10"/>
  <c r="E8556" i="10"/>
  <c r="E8557" i="10"/>
  <c r="E8558" i="10"/>
  <c r="E3981" i="10"/>
  <c r="E3597" i="10"/>
  <c r="E3767" i="10"/>
  <c r="E3839" i="10"/>
  <c r="E3840" i="10"/>
  <c r="E3841" i="10"/>
  <c r="E3842" i="10"/>
  <c r="E3982" i="10"/>
  <c r="E3598" i="10"/>
  <c r="E3368" i="10"/>
  <c r="E3983" i="10"/>
  <c r="E3984" i="10"/>
  <c r="E3985" i="10"/>
  <c r="E3800" i="10"/>
  <c r="E8559" i="10"/>
  <c r="E8560" i="10"/>
  <c r="E4460" i="10"/>
  <c r="E4806" i="10"/>
  <c r="E480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81" i="10"/>
  <c r="E182" i="10"/>
  <c r="E183" i="10"/>
  <c r="E184" i="10"/>
  <c r="E185" i="10"/>
  <c r="E186" i="10"/>
  <c r="E187" i="10"/>
  <c r="E1135" i="10"/>
  <c r="E4808" i="10"/>
  <c r="E188" i="10"/>
  <c r="E189" i="10"/>
  <c r="E1136" i="10"/>
  <c r="E4809" i="10"/>
  <c r="E190" i="10"/>
  <c r="E191" i="10"/>
  <c r="E192" i="10"/>
  <c r="E193" i="10"/>
  <c r="E194" i="10"/>
  <c r="E195" i="10"/>
  <c r="E196" i="10"/>
  <c r="E197" i="10"/>
  <c r="E5215" i="10"/>
  <c r="E1418" i="10"/>
  <c r="E1419" i="10"/>
  <c r="E1420" i="10"/>
  <c r="E1421" i="10"/>
  <c r="E1422" i="10"/>
  <c r="E1423" i="10"/>
  <c r="E1424" i="10"/>
  <c r="E7839" i="10"/>
  <c r="E7840" i="10"/>
  <c r="E7841" i="10"/>
  <c r="E1425" i="10"/>
  <c r="E1426" i="10"/>
  <c r="E7842" i="10"/>
  <c r="E198" i="10"/>
  <c r="E7843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712" i="10"/>
  <c r="E3713" i="10"/>
  <c r="E3714" i="10"/>
  <c r="E3715" i="10"/>
  <c r="E3716" i="10"/>
  <c r="E4810" i="10"/>
  <c r="E4811" i="10"/>
  <c r="E4812" i="10"/>
  <c r="E4813" i="10"/>
  <c r="E4814" i="10"/>
  <c r="E3614" i="10"/>
  <c r="E3615" i="10"/>
  <c r="E495" i="10"/>
  <c r="E8561" i="10"/>
  <c r="E1410" i="10"/>
  <c r="E496" i="10"/>
  <c r="E8562" i="10"/>
  <c r="E3616" i="10"/>
  <c r="E4815" i="10"/>
  <c r="E4816" i="10"/>
  <c r="E3617" i="10"/>
  <c r="E3618" i="10"/>
  <c r="E3619" i="10"/>
  <c r="E1969" i="10"/>
  <c r="E1970" i="10"/>
  <c r="E4817" i="10"/>
  <c r="E1971" i="10"/>
  <c r="E1972" i="10"/>
  <c r="E1973" i="10"/>
  <c r="E1974" i="10"/>
  <c r="E1975" i="10"/>
  <c r="E3843" i="10"/>
  <c r="E576" i="10"/>
  <c r="E3620" i="10"/>
  <c r="E3621" i="10"/>
  <c r="E1976" i="10"/>
  <c r="E3622" i="10"/>
  <c r="E3623" i="10"/>
  <c r="E3624" i="10"/>
  <c r="E199" i="10"/>
  <c r="E3625" i="10"/>
  <c r="E4818" i="10"/>
  <c r="E3626" i="10"/>
  <c r="E1943" i="10"/>
  <c r="E1944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4819" i="10"/>
  <c r="E1977" i="10"/>
  <c r="E3969" i="10"/>
  <c r="E3970" i="10"/>
  <c r="E3971" i="10"/>
  <c r="E3972" i="10"/>
  <c r="E3973" i="10"/>
  <c r="E3974" i="10"/>
  <c r="E3975" i="10"/>
  <c r="E3643" i="10"/>
  <c r="E3976" i="10"/>
  <c r="E5186" i="10"/>
  <c r="E5216" i="10"/>
  <c r="E45" i="10"/>
  <c r="E142" i="10"/>
  <c r="E4704" i="10"/>
  <c r="E143" i="10"/>
  <c r="E497" i="10"/>
  <c r="E4820" i="10"/>
  <c r="E4821" i="10"/>
  <c r="E4288" i="10"/>
  <c r="E3369" i="10"/>
  <c r="E1945" i="10"/>
  <c r="E3718" i="10"/>
  <c r="E5066" i="10"/>
  <c r="E200" i="10"/>
  <c r="E201" i="10"/>
  <c r="E3986" i="10"/>
  <c r="E4822" i="10"/>
  <c r="E4823" i="10"/>
  <c r="E4824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8563" i="10"/>
  <c r="E4651" i="10"/>
  <c r="E4652" i="10"/>
  <c r="E3905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825" i="10"/>
  <c r="E4826" i="10"/>
  <c r="E4827" i="10"/>
  <c r="E4664" i="10"/>
  <c r="E4828" i="10"/>
  <c r="E202" i="10"/>
  <c r="E4829" i="10"/>
  <c r="E203" i="10"/>
  <c r="E4830" i="10"/>
  <c r="E204" i="10"/>
  <c r="E3644" i="10"/>
  <c r="E3645" i="10"/>
  <c r="E8429" i="10"/>
  <c r="E8430" i="10"/>
  <c r="E8506" i="10"/>
  <c r="E8507" i="10"/>
  <c r="E8508" i="10"/>
  <c r="E8509" i="10"/>
  <c r="E8510" i="10"/>
  <c r="E8511" i="10"/>
  <c r="E14" i="10" l="1"/>
  <c r="E17" i="10"/>
  <c r="E24" i="10"/>
  <c r="E40" i="10"/>
  <c r="E41" i="10"/>
  <c r="E42" i="10"/>
  <c r="E43" i="10"/>
  <c r="E52" i="10"/>
  <c r="E67" i="10"/>
  <c r="E76" i="10"/>
  <c r="E141" i="10"/>
  <c r="E149" i="10"/>
  <c r="E150" i="10"/>
  <c r="E161" i="10"/>
  <c r="E176" i="10"/>
  <c r="E374" i="10"/>
  <c r="E376" i="10"/>
  <c r="E460" i="10"/>
  <c r="E573" i="10"/>
  <c r="E577" i="10"/>
  <c r="E653" i="10"/>
  <c r="E1112" i="10"/>
  <c r="E1133" i="10"/>
  <c r="E1409" i="10"/>
  <c r="E1411" i="10"/>
  <c r="E1416" i="10"/>
  <c r="E1942" i="10"/>
  <c r="E1946" i="10"/>
  <c r="E1947" i="10"/>
  <c r="E1978" i="10"/>
  <c r="E1979" i="10"/>
  <c r="E2092" i="10"/>
  <c r="E2302" i="10"/>
  <c r="E2695" i="10"/>
  <c r="E3167" i="10"/>
  <c r="E3225" i="10"/>
  <c r="E3239" i="10"/>
  <c r="E3240" i="10"/>
  <c r="E3241" i="10"/>
  <c r="E3342" i="10"/>
  <c r="E3381" i="10"/>
  <c r="E3414" i="10"/>
  <c r="E3415" i="10"/>
  <c r="E3416" i="10"/>
  <c r="E3591" i="10"/>
  <c r="E3711" i="10"/>
  <c r="E3717" i="10"/>
  <c r="E3766" i="10"/>
  <c r="E3780" i="10"/>
  <c r="E3799" i="10"/>
  <c r="E3833" i="10"/>
  <c r="E3861" i="10"/>
  <c r="E3901" i="10"/>
  <c r="E3963" i="10"/>
  <c r="E3977" i="10"/>
  <c r="E3978" i="10"/>
  <c r="E3987" i="10"/>
  <c r="E3993" i="10"/>
  <c r="E4011" i="10"/>
  <c r="E4013" i="10"/>
  <c r="E4018" i="10"/>
  <c r="E4020" i="10"/>
  <c r="E4287" i="10"/>
  <c r="E4370" i="10"/>
  <c r="E4371" i="10"/>
  <c r="E4450" i="10"/>
  <c r="E4451" i="10"/>
  <c r="E4459" i="10"/>
  <c r="E4615" i="10"/>
  <c r="E4703" i="10"/>
  <c r="E4793" i="10"/>
  <c r="E4891" i="10"/>
  <c r="E4958" i="10"/>
  <c r="E4959" i="10"/>
  <c r="E5011" i="10"/>
  <c r="E5056" i="10"/>
  <c r="E5057" i="10"/>
  <c r="E5065" i="10"/>
  <c r="E5148" i="10"/>
  <c r="E5149" i="10"/>
  <c r="E5154" i="10"/>
  <c r="E5155" i="10"/>
  <c r="E5163" i="10"/>
  <c r="E5183" i="10"/>
  <c r="E5192" i="10"/>
  <c r="E5214" i="10"/>
  <c r="E5217" i="10"/>
  <c r="E5222" i="10"/>
  <c r="E5223" i="10"/>
  <c r="E5225" i="10"/>
  <c r="E5226" i="10"/>
  <c r="E5229" i="10"/>
  <c r="E5230" i="10"/>
  <c r="E5233" i="10"/>
  <c r="E5339" i="10"/>
  <c r="E5373" i="10"/>
  <c r="E5391" i="10"/>
  <c r="E5632" i="10"/>
  <c r="E5674" i="10"/>
  <c r="E5707" i="10"/>
  <c r="E5819" i="10"/>
  <c r="E5882" i="10"/>
  <c r="E5899" i="10"/>
  <c r="E5900" i="10"/>
  <c r="E5901" i="10"/>
  <c r="E5902" i="10"/>
  <c r="E5903" i="10"/>
  <c r="E5904" i="10"/>
  <c r="E5905" i="10"/>
  <c r="E5913" i="10"/>
  <c r="E5952" i="10"/>
  <c r="E5953" i="10"/>
  <c r="E5954" i="10"/>
  <c r="E6069" i="10"/>
  <c r="E6536" i="10"/>
  <c r="E6539" i="10"/>
  <c r="E6867" i="10"/>
  <c r="E7106" i="10"/>
  <c r="E7107" i="10"/>
  <c r="E7542" i="10"/>
  <c r="E7543" i="10"/>
  <c r="E7545" i="10"/>
  <c r="E7792" i="10"/>
  <c r="E7806" i="10"/>
  <c r="E7838" i="10"/>
  <c r="E7846" i="10"/>
  <c r="E7904" i="10"/>
  <c r="E7965" i="10"/>
  <c r="E7972" i="10"/>
  <c r="E7979" i="10"/>
  <c r="E8006" i="10"/>
  <c r="E8033" i="10"/>
  <c r="E8034" i="10"/>
  <c r="E8035" i="10"/>
  <c r="E8036" i="10"/>
  <c r="E8037" i="10"/>
  <c r="E8131" i="10"/>
  <c r="E8132" i="10"/>
  <c r="E8347" i="10"/>
  <c r="E8368" i="10"/>
  <c r="E8380" i="10"/>
  <c r="E8383" i="10"/>
  <c r="E8428" i="10"/>
  <c r="E8475" i="10"/>
  <c r="E8478" i="10"/>
  <c r="E8479" i="10"/>
  <c r="E8482" i="10"/>
  <c r="E8483" i="10"/>
  <c r="E8484" i="10"/>
  <c r="E8485" i="10"/>
  <c r="E8486" i="10"/>
  <c r="E8487" i="10"/>
  <c r="E8488" i="10"/>
  <c r="E8489" i="10"/>
  <c r="E8490" i="10"/>
  <c r="E8491" i="10"/>
  <c r="E8497" i="10"/>
  <c r="E8498" i="10"/>
  <c r="E8500" i="10"/>
  <c r="E8501" i="10"/>
  <c r="E8502" i="10"/>
  <c r="E8503" i="10"/>
  <c r="E8504" i="10"/>
  <c r="E8505" i="10"/>
  <c r="E8512" i="10"/>
  <c r="E8513" i="10"/>
  <c r="E8514" i="10"/>
  <c r="E8515" i="10"/>
  <c r="E8516" i="10"/>
  <c r="E8517" i="10"/>
  <c r="E8518" i="10"/>
  <c r="E8519" i="10"/>
  <c r="E8520" i="10"/>
  <c r="E8528" i="10"/>
  <c r="E8529" i="10"/>
  <c r="D14" i="18"/>
  <c r="G13" i="15"/>
  <c r="D23" i="12"/>
  <c r="D24" i="12"/>
  <c r="D23" i="17"/>
  <c r="D24" i="17"/>
  <c r="D23" i="16" l="1"/>
  <c r="D24" i="16"/>
  <c r="D23" i="15"/>
  <c r="D24" i="15"/>
  <c r="C33" i="35"/>
  <c r="C34" i="35" s="1"/>
  <c r="G26" i="35"/>
  <c r="E26" i="35"/>
  <c r="E28" i="35" s="1"/>
  <c r="C26" i="35"/>
  <c r="E29" i="35" l="1"/>
  <c r="E27" i="35"/>
  <c r="E30" i="35"/>
  <c r="C27" i="35"/>
  <c r="C28" i="35" s="1"/>
  <c r="C29" i="35" s="1"/>
  <c r="C30" i="35" s="1"/>
  <c r="G29" i="35"/>
  <c r="E33" i="35" l="1"/>
  <c r="E34" i="35" s="1"/>
  <c r="D13" i="18" l="1"/>
  <c r="D12" i="18"/>
  <c r="H10" i="18" s="1"/>
  <c r="D13" i="17" l="1"/>
  <c r="D14" i="17"/>
  <c r="D15" i="17"/>
  <c r="D16" i="17"/>
  <c r="D17" i="17"/>
  <c r="D18" i="17"/>
  <c r="D19" i="17"/>
  <c r="D20" i="17"/>
  <c r="D21" i="17"/>
  <c r="D22" i="17"/>
  <c r="D12" i="17"/>
  <c r="D13" i="16"/>
  <c r="D14" i="16"/>
  <c r="D15" i="16"/>
  <c r="D16" i="16"/>
  <c r="D17" i="16"/>
  <c r="D18" i="16"/>
  <c r="D19" i="16"/>
  <c r="D20" i="16"/>
  <c r="D21" i="16"/>
  <c r="D22" i="16"/>
  <c r="D12" i="16"/>
  <c r="H10" i="17" l="1"/>
  <c r="H10" i="16"/>
  <c r="X634" i="1"/>
  <c r="X633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577" i="1"/>
  <c r="X576" i="1"/>
  <c r="O576" i="1"/>
  <c r="X575" i="1"/>
  <c r="O575" i="1"/>
  <c r="O577" i="1" s="1"/>
  <c r="O578" i="1" s="1"/>
  <c r="O579" i="1" s="1"/>
  <c r="O580" i="1" s="1"/>
  <c r="O581" i="1" s="1"/>
  <c r="O582" i="1" s="1"/>
  <c r="O583" i="1" s="1"/>
  <c r="O584" i="1" s="1"/>
  <c r="O585" i="1" s="1"/>
  <c r="O586" i="1" s="1"/>
  <c r="O587" i="1" s="1"/>
  <c r="O588" i="1" s="1"/>
  <c r="O589" i="1" s="1"/>
  <c r="O590" i="1" s="1"/>
  <c r="O591" i="1" s="1"/>
  <c r="O592" i="1" s="1"/>
  <c r="O593" i="1" s="1"/>
  <c r="O594" i="1" s="1"/>
  <c r="O595" i="1" s="1"/>
  <c r="O596" i="1" s="1"/>
  <c r="O597" i="1" s="1"/>
  <c r="O598" i="1" s="1"/>
  <c r="O599" i="1" s="1"/>
  <c r="O600" i="1" s="1"/>
  <c r="O601" i="1" s="1"/>
  <c r="O602" i="1" s="1"/>
  <c r="O603" i="1" s="1"/>
  <c r="O604" i="1" s="1"/>
  <c r="O605" i="1" s="1"/>
  <c r="O606" i="1" s="1"/>
  <c r="O607" i="1" s="1"/>
  <c r="O608" i="1" s="1"/>
  <c r="O609" i="1" s="1"/>
  <c r="O610" i="1" s="1"/>
  <c r="O611" i="1" s="1"/>
  <c r="O612" i="1" s="1"/>
  <c r="O613" i="1" s="1"/>
  <c r="O614" i="1" s="1"/>
  <c r="O615" i="1" s="1"/>
  <c r="O616" i="1" s="1"/>
  <c r="O617" i="1" s="1"/>
  <c r="O618" i="1" s="1"/>
  <c r="O619" i="1" s="1"/>
  <c r="O620" i="1" s="1"/>
  <c r="O621" i="1" s="1"/>
  <c r="O622" i="1" s="1"/>
  <c r="O623" i="1" s="1"/>
  <c r="O624" i="1" s="1"/>
  <c r="O625" i="1" s="1"/>
  <c r="O626" i="1" s="1"/>
  <c r="O627" i="1" s="1"/>
  <c r="X574" i="1"/>
  <c r="X573" i="1"/>
  <c r="X635" i="1"/>
  <c r="X519" i="1"/>
  <c r="O519" i="1"/>
  <c r="X462" i="1"/>
  <c r="O462" i="1"/>
  <c r="X405" i="1"/>
  <c r="O405" i="1"/>
  <c r="X255" i="1"/>
  <c r="X249" i="1"/>
  <c r="X243" i="1"/>
  <c r="X237" i="1"/>
  <c r="X231" i="1"/>
  <c r="X225" i="1"/>
  <c r="X219" i="1"/>
  <c r="X251" i="1"/>
  <c r="X250" i="1"/>
  <c r="O250" i="1"/>
  <c r="O251" i="1" s="1"/>
  <c r="X245" i="1"/>
  <c r="X244" i="1"/>
  <c r="O244" i="1"/>
  <c r="O245" i="1" s="1"/>
  <c r="X239" i="1"/>
  <c r="X238" i="1"/>
  <c r="O238" i="1"/>
  <c r="O239" i="1" s="1"/>
  <c r="X233" i="1"/>
  <c r="X232" i="1"/>
  <c r="O232" i="1"/>
  <c r="O233" i="1" s="1"/>
  <c r="X227" i="1"/>
  <c r="X226" i="1"/>
  <c r="O226" i="1"/>
  <c r="O227" i="1" s="1"/>
  <c r="X248" i="1"/>
  <c r="X224" i="1"/>
  <c r="X221" i="1"/>
  <c r="X220" i="1"/>
  <c r="O220" i="1"/>
  <c r="O221" i="1" s="1"/>
  <c r="X218" i="1"/>
  <c r="X236" i="1"/>
  <c r="X230" i="1"/>
  <c r="X242" i="1"/>
  <c r="X254" i="1"/>
  <c r="E11" i="10" l="1"/>
  <c r="E12" i="10"/>
  <c r="E13" i="10"/>
  <c r="E15" i="10"/>
  <c r="E16" i="10"/>
  <c r="E18" i="10"/>
  <c r="E19" i="10"/>
  <c r="E20" i="10"/>
  <c r="E21" i="10"/>
  <c r="E22" i="10"/>
  <c r="E23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6" i="10"/>
  <c r="E47" i="10"/>
  <c r="E48" i="10"/>
  <c r="E49" i="10"/>
  <c r="E50" i="10"/>
  <c r="E51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9" i="10"/>
  <c r="E70" i="10"/>
  <c r="E71" i="10"/>
  <c r="E72" i="10"/>
  <c r="E73" i="10"/>
  <c r="E74" i="10"/>
  <c r="E75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4" i="10"/>
  <c r="E145" i="10"/>
  <c r="E146" i="10"/>
  <c r="E147" i="10"/>
  <c r="E148" i="10"/>
  <c r="E151" i="10"/>
  <c r="E152" i="10"/>
  <c r="E153" i="10"/>
  <c r="E154" i="10"/>
  <c r="E155" i="10"/>
  <c r="E156" i="10"/>
  <c r="E157" i="10"/>
  <c r="E158" i="10"/>
  <c r="E159" i="10"/>
  <c r="E160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459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124" i="10"/>
  <c r="E1125" i="10"/>
  <c r="E1126" i="10"/>
  <c r="E1127" i="10"/>
  <c r="E1128" i="10"/>
  <c r="E1129" i="10"/>
  <c r="E1130" i="10"/>
  <c r="E1131" i="10"/>
  <c r="E1132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12" i="10"/>
  <c r="E1413" i="10"/>
  <c r="E1414" i="10"/>
  <c r="E1415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88" i="10"/>
  <c r="E3989" i="10"/>
  <c r="E3990" i="10"/>
  <c r="E3991" i="10"/>
  <c r="E3992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2" i="10"/>
  <c r="E4016" i="10"/>
  <c r="E4017" i="10"/>
  <c r="E4019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2" i="10"/>
  <c r="E4453" i="10"/>
  <c r="E4454" i="10"/>
  <c r="E4455" i="10"/>
  <c r="E4456" i="10"/>
  <c r="E4457" i="10"/>
  <c r="E4458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8" i="10"/>
  <c r="E5059" i="10"/>
  <c r="E5060" i="10"/>
  <c r="E5061" i="10"/>
  <c r="E5062" i="10"/>
  <c r="E5063" i="10"/>
  <c r="E5064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50" i="10"/>
  <c r="E5151" i="10"/>
  <c r="E5152" i="10"/>
  <c r="E5153" i="10"/>
  <c r="E5156" i="10"/>
  <c r="E5157" i="10"/>
  <c r="E5158" i="10"/>
  <c r="E5159" i="10"/>
  <c r="E5160" i="10"/>
  <c r="E5161" i="10"/>
  <c r="E5162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7" i="10"/>
  <c r="E5188" i="10"/>
  <c r="E5189" i="10"/>
  <c r="E5190" i="10"/>
  <c r="E5191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8" i="10"/>
  <c r="E5219" i="10"/>
  <c r="E5220" i="10"/>
  <c r="E5221" i="10"/>
  <c r="E5227" i="10"/>
  <c r="E5228" i="10"/>
  <c r="E5955" i="10"/>
  <c r="E5231" i="10"/>
  <c r="E5232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E5510" i="10"/>
  <c r="E5511" i="10"/>
  <c r="E5512" i="10"/>
  <c r="E5513" i="10"/>
  <c r="E5514" i="10"/>
  <c r="E5515" i="10"/>
  <c r="E5516" i="10"/>
  <c r="E5517" i="10"/>
  <c r="E5518" i="10"/>
  <c r="E5519" i="10"/>
  <c r="E5520" i="10"/>
  <c r="E5521" i="10"/>
  <c r="E5522" i="10"/>
  <c r="E5523" i="10"/>
  <c r="E5524" i="10"/>
  <c r="E5525" i="10"/>
  <c r="E5526" i="10"/>
  <c r="E5527" i="10"/>
  <c r="E5528" i="10"/>
  <c r="E5529" i="10"/>
  <c r="E5530" i="10"/>
  <c r="E5531" i="10"/>
  <c r="E5532" i="10"/>
  <c r="E5533" i="10"/>
  <c r="E5534" i="10"/>
  <c r="E5535" i="10"/>
  <c r="E5536" i="10"/>
  <c r="E5537" i="10"/>
  <c r="E5538" i="10"/>
  <c r="E5539" i="10"/>
  <c r="E5540" i="10"/>
  <c r="E5541" i="10"/>
  <c r="E5542" i="10"/>
  <c r="E5543" i="10"/>
  <c r="E5544" i="10"/>
  <c r="E5545" i="10"/>
  <c r="E5546" i="10"/>
  <c r="E5547" i="10"/>
  <c r="E5548" i="10"/>
  <c r="E5549" i="10"/>
  <c r="E5550" i="10"/>
  <c r="E5551" i="10"/>
  <c r="E5552" i="10"/>
  <c r="E5553" i="10"/>
  <c r="E5554" i="10"/>
  <c r="E5555" i="10"/>
  <c r="E5556" i="10"/>
  <c r="E5557" i="10"/>
  <c r="E5558" i="10"/>
  <c r="E5559" i="10"/>
  <c r="E5560" i="10"/>
  <c r="E5561" i="10"/>
  <c r="E5562" i="10"/>
  <c r="E5563" i="10"/>
  <c r="E5564" i="10"/>
  <c r="E5565" i="10"/>
  <c r="E5566" i="10"/>
  <c r="E5567" i="10"/>
  <c r="E5568" i="10"/>
  <c r="E5569" i="10"/>
  <c r="E5570" i="10"/>
  <c r="E5571" i="10"/>
  <c r="E5572" i="10"/>
  <c r="E5573" i="10"/>
  <c r="E5574" i="10"/>
  <c r="E5575" i="10"/>
  <c r="E5576" i="10"/>
  <c r="E5577" i="10"/>
  <c r="E5578" i="10"/>
  <c r="E5579" i="10"/>
  <c r="E5580" i="10"/>
  <c r="E5581" i="10"/>
  <c r="E5582" i="10"/>
  <c r="E5583" i="10"/>
  <c r="E5584" i="10"/>
  <c r="E5585" i="10"/>
  <c r="E5586" i="10"/>
  <c r="E5587" i="10"/>
  <c r="E5588" i="10"/>
  <c r="E5589" i="10"/>
  <c r="E5590" i="10"/>
  <c r="E5591" i="10"/>
  <c r="E5592" i="10"/>
  <c r="E5593" i="10"/>
  <c r="E5594" i="10"/>
  <c r="E5595" i="10"/>
  <c r="E5596" i="10"/>
  <c r="E5597" i="10"/>
  <c r="E5598" i="10"/>
  <c r="E5599" i="10"/>
  <c r="E5600" i="10"/>
  <c r="E5601" i="10"/>
  <c r="E5602" i="10"/>
  <c r="E5603" i="10"/>
  <c r="E5604" i="10"/>
  <c r="E5605" i="10"/>
  <c r="E5606" i="10"/>
  <c r="E5607" i="10"/>
  <c r="E5608" i="10"/>
  <c r="E5609" i="10"/>
  <c r="E5610" i="10"/>
  <c r="E5611" i="10"/>
  <c r="E5612" i="10"/>
  <c r="E5613" i="10"/>
  <c r="E5614" i="10"/>
  <c r="E5615" i="10"/>
  <c r="E5616" i="10"/>
  <c r="E5617" i="10"/>
  <c r="E5618" i="10"/>
  <c r="E5619" i="10"/>
  <c r="E5620" i="10"/>
  <c r="E5621" i="10"/>
  <c r="E5622" i="10"/>
  <c r="E5623" i="10"/>
  <c r="E5624" i="10"/>
  <c r="E5625" i="10"/>
  <c r="E5626" i="10"/>
  <c r="E5627" i="10"/>
  <c r="E5628" i="10"/>
  <c r="E5629" i="10"/>
  <c r="E5630" i="10"/>
  <c r="E5631" i="10"/>
  <c r="E5633" i="10"/>
  <c r="E5634" i="10"/>
  <c r="E5635" i="10"/>
  <c r="E5636" i="10"/>
  <c r="E5637" i="10"/>
  <c r="E5638" i="10"/>
  <c r="E5639" i="10"/>
  <c r="E5640" i="10"/>
  <c r="E5641" i="10"/>
  <c r="E5642" i="10"/>
  <c r="E5643" i="10"/>
  <c r="E5644" i="10"/>
  <c r="E5645" i="10"/>
  <c r="E5646" i="10"/>
  <c r="E5647" i="10"/>
  <c r="E5648" i="10"/>
  <c r="E5649" i="10"/>
  <c r="E5650" i="10"/>
  <c r="E5651" i="10"/>
  <c r="E5652" i="10"/>
  <c r="E5653" i="10"/>
  <c r="E5654" i="10"/>
  <c r="E5655" i="10"/>
  <c r="E5656" i="10"/>
  <c r="E5657" i="10"/>
  <c r="E5658" i="10"/>
  <c r="E5659" i="10"/>
  <c r="E5660" i="10"/>
  <c r="E5661" i="10"/>
  <c r="E5662" i="10"/>
  <c r="E5663" i="10"/>
  <c r="E5664" i="10"/>
  <c r="E5665" i="10"/>
  <c r="E5666" i="10"/>
  <c r="E5667" i="10"/>
  <c r="E5668" i="10"/>
  <c r="E5669" i="10"/>
  <c r="E5670" i="10"/>
  <c r="E5671" i="10"/>
  <c r="E5672" i="10"/>
  <c r="E5673" i="10"/>
  <c r="E5675" i="10"/>
  <c r="E5676" i="10"/>
  <c r="E5677" i="10"/>
  <c r="E5678" i="10"/>
  <c r="E5679" i="10"/>
  <c r="E5680" i="10"/>
  <c r="E5681" i="10"/>
  <c r="E5682" i="10"/>
  <c r="E5683" i="10"/>
  <c r="E5684" i="10"/>
  <c r="E5685" i="10"/>
  <c r="E5686" i="10"/>
  <c r="E5687" i="10"/>
  <c r="E5688" i="10"/>
  <c r="E5689" i="10"/>
  <c r="E5690" i="10"/>
  <c r="E5691" i="10"/>
  <c r="E5692" i="10"/>
  <c r="E5693" i="10"/>
  <c r="E5694" i="10"/>
  <c r="E5695" i="10"/>
  <c r="E5696" i="10"/>
  <c r="E5697" i="10"/>
  <c r="E5698" i="10"/>
  <c r="E5699" i="10"/>
  <c r="E5700" i="10"/>
  <c r="E5701" i="10"/>
  <c r="E5702" i="10"/>
  <c r="E5703" i="10"/>
  <c r="E5704" i="10"/>
  <c r="E5705" i="10"/>
  <c r="E5706" i="10"/>
  <c r="E5708" i="10"/>
  <c r="E5709" i="10"/>
  <c r="E5710" i="10"/>
  <c r="E5711" i="10"/>
  <c r="E5712" i="10"/>
  <c r="E5713" i="10"/>
  <c r="E5714" i="10"/>
  <c r="E5715" i="10"/>
  <c r="E5716" i="10"/>
  <c r="E5717" i="10"/>
  <c r="E5718" i="10"/>
  <c r="E5719" i="10"/>
  <c r="E5720" i="10"/>
  <c r="E5721" i="10"/>
  <c r="E5722" i="10"/>
  <c r="E5723" i="10"/>
  <c r="E5724" i="10"/>
  <c r="E5725" i="10"/>
  <c r="E5726" i="10"/>
  <c r="E5727" i="10"/>
  <c r="E5728" i="10"/>
  <c r="E5729" i="10"/>
  <c r="E5730" i="10"/>
  <c r="E5731" i="10"/>
  <c r="E5732" i="10"/>
  <c r="E5733" i="10"/>
  <c r="E5734" i="10"/>
  <c r="E5735" i="10"/>
  <c r="E5736" i="10"/>
  <c r="E5737" i="10"/>
  <c r="E5738" i="10"/>
  <c r="E5739" i="10"/>
  <c r="E5740" i="10"/>
  <c r="E5741" i="10"/>
  <c r="E5742" i="10"/>
  <c r="E5743" i="10"/>
  <c r="E5744" i="10"/>
  <c r="E5745" i="10"/>
  <c r="E5746" i="10"/>
  <c r="E5747" i="10"/>
  <c r="E5748" i="10"/>
  <c r="E5749" i="10"/>
  <c r="E5750" i="10"/>
  <c r="E5751" i="10"/>
  <c r="E5752" i="10"/>
  <c r="E5753" i="10"/>
  <c r="E5754" i="10"/>
  <c r="E5755" i="10"/>
  <c r="E5756" i="10"/>
  <c r="E5757" i="10"/>
  <c r="E5758" i="10"/>
  <c r="E5759" i="10"/>
  <c r="E5760" i="10"/>
  <c r="E5761" i="10"/>
  <c r="E5762" i="10"/>
  <c r="E5763" i="10"/>
  <c r="E5764" i="10"/>
  <c r="E5765" i="10"/>
  <c r="E5766" i="10"/>
  <c r="E5767" i="10"/>
  <c r="E5768" i="10"/>
  <c r="E5769" i="10"/>
  <c r="E5770" i="10"/>
  <c r="E5771" i="10"/>
  <c r="E5772" i="10"/>
  <c r="E5773" i="10"/>
  <c r="E5774" i="10"/>
  <c r="E5775" i="10"/>
  <c r="E5776" i="10"/>
  <c r="E5777" i="10"/>
  <c r="E5778" i="10"/>
  <c r="E5779" i="10"/>
  <c r="E5780" i="10"/>
  <c r="E5781" i="10"/>
  <c r="E5782" i="10"/>
  <c r="E5783" i="10"/>
  <c r="E5784" i="10"/>
  <c r="E5785" i="10"/>
  <c r="E5786" i="10"/>
  <c r="E5787" i="10"/>
  <c r="E5788" i="10"/>
  <c r="E5789" i="10"/>
  <c r="E5790" i="10"/>
  <c r="E5791" i="10"/>
  <c r="E5792" i="10"/>
  <c r="E5793" i="10"/>
  <c r="E5794" i="10"/>
  <c r="E5795" i="10"/>
  <c r="E5796" i="10"/>
  <c r="E5797" i="10"/>
  <c r="E5798" i="10"/>
  <c r="E5799" i="10"/>
  <c r="E5800" i="10"/>
  <c r="E5801" i="10"/>
  <c r="E5802" i="10"/>
  <c r="E5803" i="10"/>
  <c r="E5804" i="10"/>
  <c r="E5805" i="10"/>
  <c r="E5806" i="10"/>
  <c r="E5807" i="10"/>
  <c r="E5808" i="10"/>
  <c r="E5809" i="10"/>
  <c r="E5810" i="10"/>
  <c r="E5811" i="10"/>
  <c r="E5812" i="10"/>
  <c r="E5813" i="10"/>
  <c r="E5814" i="10"/>
  <c r="E5815" i="10"/>
  <c r="E5816" i="10"/>
  <c r="E5817" i="10"/>
  <c r="E5818" i="10"/>
  <c r="E5820" i="10"/>
  <c r="E5821" i="10"/>
  <c r="E5822" i="10"/>
  <c r="E5823" i="10"/>
  <c r="E5824" i="10"/>
  <c r="E5825" i="10"/>
  <c r="E5826" i="10"/>
  <c r="E5827" i="10"/>
  <c r="E5828" i="10"/>
  <c r="E5829" i="10"/>
  <c r="E5830" i="10"/>
  <c r="E5831" i="10"/>
  <c r="E5832" i="10"/>
  <c r="E5833" i="10"/>
  <c r="E5834" i="10"/>
  <c r="E5835" i="10"/>
  <c r="E5836" i="10"/>
  <c r="E5837" i="10"/>
  <c r="E5838" i="10"/>
  <c r="E5839" i="10"/>
  <c r="E5840" i="10"/>
  <c r="E5841" i="10"/>
  <c r="E5842" i="10"/>
  <c r="E5843" i="10"/>
  <c r="E5844" i="10"/>
  <c r="E5845" i="10"/>
  <c r="E5846" i="10"/>
  <c r="E5847" i="10"/>
  <c r="E5848" i="10"/>
  <c r="E5849" i="10"/>
  <c r="E5850" i="10"/>
  <c r="E5851" i="10"/>
  <c r="E5852" i="10"/>
  <c r="E5853" i="10"/>
  <c r="E5854" i="10"/>
  <c r="E5855" i="10"/>
  <c r="E5856" i="10"/>
  <c r="E5857" i="10"/>
  <c r="E5858" i="10"/>
  <c r="E5859" i="10"/>
  <c r="E5860" i="10"/>
  <c r="E5861" i="10"/>
  <c r="E5862" i="10"/>
  <c r="E5863" i="10"/>
  <c r="E5864" i="10"/>
  <c r="E5865" i="10"/>
  <c r="E5866" i="10"/>
  <c r="E5867" i="10"/>
  <c r="E5868" i="10"/>
  <c r="E5869" i="10"/>
  <c r="E5870" i="10"/>
  <c r="E5871" i="10"/>
  <c r="E5872" i="10"/>
  <c r="E5873" i="10"/>
  <c r="E5874" i="10"/>
  <c r="E5875" i="10"/>
  <c r="E5876" i="10"/>
  <c r="E5877" i="10"/>
  <c r="E5878" i="10"/>
  <c r="E5879" i="10"/>
  <c r="E5880" i="10"/>
  <c r="E5881" i="10"/>
  <c r="E5883" i="10"/>
  <c r="E5884" i="10"/>
  <c r="E5885" i="10"/>
  <c r="E5886" i="10"/>
  <c r="E5887" i="10"/>
  <c r="E5888" i="10"/>
  <c r="E5889" i="10"/>
  <c r="E5890" i="10"/>
  <c r="E5891" i="10"/>
  <c r="E5892" i="10"/>
  <c r="E5893" i="10"/>
  <c r="E5894" i="10"/>
  <c r="E5895" i="10"/>
  <c r="E5896" i="10"/>
  <c r="E5897" i="10"/>
  <c r="E5898" i="10"/>
  <c r="E8133" i="10"/>
  <c r="E8134" i="10"/>
  <c r="E5906" i="10"/>
  <c r="E5907" i="10"/>
  <c r="E5908" i="10"/>
  <c r="E5909" i="10"/>
  <c r="E5910" i="10"/>
  <c r="E5911" i="10"/>
  <c r="E5912" i="10"/>
  <c r="E5914" i="10"/>
  <c r="E5915" i="10"/>
  <c r="E5916" i="10"/>
  <c r="E5917" i="10"/>
  <c r="E5918" i="10"/>
  <c r="E5919" i="10"/>
  <c r="E5920" i="10"/>
  <c r="E5921" i="10"/>
  <c r="E5922" i="10"/>
  <c r="E5923" i="10"/>
  <c r="E5924" i="10"/>
  <c r="E5925" i="10"/>
  <c r="E5926" i="10"/>
  <c r="E5927" i="10"/>
  <c r="E5928" i="10"/>
  <c r="E5929" i="10"/>
  <c r="E5930" i="10"/>
  <c r="E5931" i="10"/>
  <c r="E5932" i="10"/>
  <c r="E5933" i="10"/>
  <c r="E5934" i="10"/>
  <c r="E5935" i="10"/>
  <c r="E5936" i="10"/>
  <c r="E5937" i="10"/>
  <c r="E5938" i="10"/>
  <c r="E5939" i="10"/>
  <c r="E5940" i="10"/>
  <c r="E5941" i="10"/>
  <c r="E5942" i="10"/>
  <c r="E5943" i="10"/>
  <c r="E5944" i="10"/>
  <c r="E5945" i="10"/>
  <c r="E5946" i="10"/>
  <c r="E5947" i="10"/>
  <c r="E5948" i="10"/>
  <c r="E5949" i="10"/>
  <c r="E5950" i="10"/>
  <c r="E5951" i="10"/>
  <c r="E5956" i="10"/>
  <c r="E5957" i="10"/>
  <c r="E5958" i="10"/>
  <c r="E5959" i="10"/>
  <c r="E5960" i="10"/>
  <c r="E5961" i="10"/>
  <c r="E5962" i="10"/>
  <c r="E5963" i="10"/>
  <c r="E5964" i="10"/>
  <c r="E5965" i="10"/>
  <c r="E5966" i="10"/>
  <c r="E5967" i="10"/>
  <c r="E5968" i="10"/>
  <c r="E5969" i="10"/>
  <c r="E5970" i="10"/>
  <c r="E5971" i="10"/>
  <c r="E5972" i="10"/>
  <c r="E5973" i="10"/>
  <c r="E5974" i="10"/>
  <c r="E5975" i="10"/>
  <c r="E5976" i="10"/>
  <c r="E5977" i="10"/>
  <c r="E5978" i="10"/>
  <c r="E5979" i="10"/>
  <c r="E5980" i="10"/>
  <c r="E5981" i="10"/>
  <c r="E5982" i="10"/>
  <c r="E5983" i="10"/>
  <c r="E5984" i="10"/>
  <c r="E5985" i="10"/>
  <c r="E5986" i="10"/>
  <c r="E5987" i="10"/>
  <c r="E5988" i="10"/>
  <c r="E5989" i="10"/>
  <c r="E5990" i="10"/>
  <c r="E5991" i="10"/>
  <c r="E5992" i="10"/>
  <c r="E5993" i="10"/>
  <c r="E5994" i="10"/>
  <c r="E5995" i="10"/>
  <c r="E5996" i="10"/>
  <c r="E5997" i="10"/>
  <c r="E5998" i="10"/>
  <c r="E5999" i="10"/>
  <c r="E6000" i="10"/>
  <c r="E6001" i="10"/>
  <c r="E6002" i="10"/>
  <c r="E6003" i="10"/>
  <c r="E6004" i="10"/>
  <c r="E6005" i="10"/>
  <c r="E6006" i="10"/>
  <c r="E6007" i="10"/>
  <c r="E6008" i="10"/>
  <c r="E6009" i="10"/>
  <c r="E6010" i="10"/>
  <c r="E6011" i="10"/>
  <c r="E6012" i="10"/>
  <c r="E6013" i="10"/>
  <c r="E6014" i="10"/>
  <c r="E6015" i="10"/>
  <c r="E6016" i="10"/>
  <c r="E6017" i="10"/>
  <c r="E6018" i="10"/>
  <c r="E6019" i="10"/>
  <c r="E6020" i="10"/>
  <c r="E6021" i="10"/>
  <c r="E6022" i="10"/>
  <c r="E6023" i="10"/>
  <c r="E6024" i="10"/>
  <c r="E6025" i="10"/>
  <c r="E6026" i="10"/>
  <c r="E6027" i="10"/>
  <c r="E6028" i="10"/>
  <c r="E6029" i="10"/>
  <c r="E6030" i="10"/>
  <c r="E6031" i="10"/>
  <c r="E6032" i="10"/>
  <c r="E6033" i="10"/>
  <c r="E6034" i="10"/>
  <c r="E6035" i="10"/>
  <c r="E6036" i="10"/>
  <c r="E6037" i="10"/>
  <c r="E6038" i="10"/>
  <c r="E6039" i="10"/>
  <c r="E6040" i="10"/>
  <c r="E6041" i="10"/>
  <c r="E6042" i="10"/>
  <c r="E6043" i="10"/>
  <c r="E6044" i="10"/>
  <c r="E6045" i="10"/>
  <c r="E6046" i="10"/>
  <c r="E6047" i="10"/>
  <c r="E6048" i="10"/>
  <c r="E6049" i="10"/>
  <c r="E6050" i="10"/>
  <c r="E6051" i="10"/>
  <c r="E6052" i="10"/>
  <c r="E6053" i="10"/>
  <c r="E6054" i="10"/>
  <c r="E6055" i="10"/>
  <c r="E6056" i="10"/>
  <c r="E6057" i="10"/>
  <c r="E6058" i="10"/>
  <c r="E6059" i="10"/>
  <c r="E6060" i="10"/>
  <c r="E6061" i="10"/>
  <c r="E6062" i="10"/>
  <c r="E6063" i="10"/>
  <c r="E6064" i="10"/>
  <c r="E6065" i="10"/>
  <c r="E6066" i="10"/>
  <c r="E6067" i="10"/>
  <c r="E6068" i="10"/>
  <c r="E6070" i="10"/>
  <c r="E6071" i="10"/>
  <c r="E6072" i="10"/>
  <c r="E6073" i="10"/>
  <c r="E6074" i="10"/>
  <c r="E6075" i="10"/>
  <c r="E6076" i="10"/>
  <c r="E6077" i="10"/>
  <c r="E6078" i="10"/>
  <c r="E6079" i="10"/>
  <c r="E6080" i="10"/>
  <c r="E6081" i="10"/>
  <c r="E6082" i="10"/>
  <c r="E6083" i="10"/>
  <c r="E6084" i="10"/>
  <c r="E6085" i="10"/>
  <c r="E6086" i="10"/>
  <c r="E6087" i="10"/>
  <c r="E6088" i="10"/>
  <c r="E6089" i="10"/>
  <c r="E6090" i="10"/>
  <c r="E6091" i="10"/>
  <c r="E6092" i="10"/>
  <c r="E6093" i="10"/>
  <c r="E6094" i="10"/>
  <c r="E6095" i="10"/>
  <c r="E6096" i="10"/>
  <c r="E6097" i="10"/>
  <c r="E6098" i="10"/>
  <c r="E6099" i="10"/>
  <c r="E6100" i="10"/>
  <c r="E6101" i="10"/>
  <c r="E6102" i="10"/>
  <c r="E6103" i="10"/>
  <c r="E6104" i="10"/>
  <c r="E6105" i="10"/>
  <c r="E6106" i="10"/>
  <c r="E6107" i="10"/>
  <c r="E6108" i="10"/>
  <c r="E6109" i="10"/>
  <c r="E6110" i="10"/>
  <c r="E6111" i="10"/>
  <c r="E6112" i="10"/>
  <c r="E6113" i="10"/>
  <c r="E6114" i="10"/>
  <c r="E6115" i="10"/>
  <c r="E6116" i="10"/>
  <c r="E6117" i="10"/>
  <c r="E6118" i="10"/>
  <c r="E6119" i="10"/>
  <c r="E6120" i="10"/>
  <c r="E6121" i="10"/>
  <c r="E6122" i="10"/>
  <c r="E6123" i="10"/>
  <c r="E6124" i="10"/>
  <c r="E6125" i="10"/>
  <c r="E6126" i="10"/>
  <c r="E6127" i="10"/>
  <c r="E6128" i="10"/>
  <c r="E6129" i="10"/>
  <c r="E6130" i="10"/>
  <c r="E6131" i="10"/>
  <c r="E6132" i="10"/>
  <c r="E6133" i="10"/>
  <c r="E6134" i="10"/>
  <c r="E6135" i="10"/>
  <c r="E6136" i="10"/>
  <c r="E6137" i="10"/>
  <c r="E6138" i="10"/>
  <c r="E6139" i="10"/>
  <c r="E6140" i="10"/>
  <c r="E6141" i="10"/>
  <c r="E6142" i="10"/>
  <c r="E6143" i="10"/>
  <c r="E6144" i="10"/>
  <c r="E6145" i="10"/>
  <c r="E6146" i="10"/>
  <c r="E6147" i="10"/>
  <c r="E6148" i="10"/>
  <c r="E6149" i="10"/>
  <c r="E6150" i="10"/>
  <c r="E6151" i="10"/>
  <c r="E6152" i="10"/>
  <c r="E6153" i="10"/>
  <c r="E6154" i="10"/>
  <c r="E6155" i="10"/>
  <c r="E6156" i="10"/>
  <c r="E6157" i="10"/>
  <c r="E6158" i="10"/>
  <c r="E6159" i="10"/>
  <c r="E6160" i="10"/>
  <c r="E6161" i="10"/>
  <c r="E6162" i="10"/>
  <c r="E6163" i="10"/>
  <c r="E6164" i="10"/>
  <c r="E6165" i="10"/>
  <c r="E6166" i="10"/>
  <c r="E6167" i="10"/>
  <c r="E6168" i="10"/>
  <c r="E6169" i="10"/>
  <c r="E6170" i="10"/>
  <c r="E6171" i="10"/>
  <c r="E6172" i="10"/>
  <c r="E6173" i="10"/>
  <c r="E6174" i="10"/>
  <c r="E6175" i="10"/>
  <c r="E6176" i="10"/>
  <c r="E6177" i="10"/>
  <c r="E6178" i="10"/>
  <c r="E6179" i="10"/>
  <c r="E6180" i="10"/>
  <c r="E6181" i="10"/>
  <c r="E6182" i="10"/>
  <c r="E6183" i="10"/>
  <c r="E6184" i="10"/>
  <c r="E6185" i="10"/>
  <c r="E6186" i="10"/>
  <c r="E6187" i="10"/>
  <c r="E6188" i="10"/>
  <c r="E6189" i="10"/>
  <c r="E6190" i="10"/>
  <c r="E6191" i="10"/>
  <c r="E6192" i="10"/>
  <c r="E6193" i="10"/>
  <c r="E6194" i="10"/>
  <c r="E6195" i="10"/>
  <c r="E6196" i="10"/>
  <c r="E6197" i="10"/>
  <c r="E6198" i="10"/>
  <c r="E6199" i="10"/>
  <c r="E6200" i="10"/>
  <c r="E6201" i="10"/>
  <c r="E6202" i="10"/>
  <c r="E6203" i="10"/>
  <c r="E6204" i="10"/>
  <c r="E6205" i="10"/>
  <c r="E6206" i="10"/>
  <c r="E6207" i="10"/>
  <c r="E6208" i="10"/>
  <c r="E6209" i="10"/>
  <c r="E6210" i="10"/>
  <c r="E6211" i="10"/>
  <c r="E6212" i="10"/>
  <c r="E6213" i="10"/>
  <c r="E6214" i="10"/>
  <c r="E6215" i="10"/>
  <c r="E6216" i="10"/>
  <c r="E6217" i="10"/>
  <c r="E6218" i="10"/>
  <c r="E6219" i="10"/>
  <c r="E6220" i="10"/>
  <c r="E6221" i="10"/>
  <c r="E6222" i="10"/>
  <c r="E6223" i="10"/>
  <c r="E6224" i="10"/>
  <c r="E6225" i="10"/>
  <c r="E6226" i="10"/>
  <c r="E6227" i="10"/>
  <c r="E6228" i="10"/>
  <c r="E6229" i="10"/>
  <c r="E6230" i="10"/>
  <c r="E6231" i="10"/>
  <c r="E6232" i="10"/>
  <c r="E6233" i="10"/>
  <c r="E6234" i="10"/>
  <c r="E6235" i="10"/>
  <c r="E6236" i="10"/>
  <c r="E6237" i="10"/>
  <c r="E6238" i="10"/>
  <c r="E6239" i="10"/>
  <c r="E6240" i="10"/>
  <c r="E6241" i="10"/>
  <c r="E6242" i="10"/>
  <c r="E6243" i="10"/>
  <c r="E6244" i="10"/>
  <c r="E6245" i="10"/>
  <c r="E6246" i="10"/>
  <c r="E6247" i="10"/>
  <c r="E6248" i="10"/>
  <c r="E6249" i="10"/>
  <c r="E6250" i="10"/>
  <c r="E6251" i="10"/>
  <c r="E6252" i="10"/>
  <c r="E6253" i="10"/>
  <c r="E6254" i="10"/>
  <c r="E6255" i="10"/>
  <c r="E6256" i="10"/>
  <c r="E6257" i="10"/>
  <c r="E6258" i="10"/>
  <c r="E6259" i="10"/>
  <c r="E6260" i="10"/>
  <c r="E6261" i="10"/>
  <c r="E6262" i="10"/>
  <c r="E6263" i="10"/>
  <c r="E6264" i="10"/>
  <c r="E6265" i="10"/>
  <c r="E6266" i="10"/>
  <c r="E6267" i="10"/>
  <c r="E6268" i="10"/>
  <c r="E6269" i="10"/>
  <c r="E6270" i="10"/>
  <c r="E6271" i="10"/>
  <c r="E6272" i="10"/>
  <c r="E6273" i="10"/>
  <c r="E6274" i="10"/>
  <c r="E6275" i="10"/>
  <c r="E6276" i="10"/>
  <c r="E6277" i="10"/>
  <c r="E6278" i="10"/>
  <c r="E6279" i="10"/>
  <c r="E6280" i="10"/>
  <c r="E6281" i="10"/>
  <c r="E6282" i="10"/>
  <c r="E6283" i="10"/>
  <c r="E6284" i="10"/>
  <c r="E6285" i="10"/>
  <c r="E6286" i="10"/>
  <c r="E6287" i="10"/>
  <c r="E6288" i="10"/>
  <c r="E6289" i="10"/>
  <c r="E6290" i="10"/>
  <c r="E6291" i="10"/>
  <c r="E6292" i="10"/>
  <c r="E6293" i="10"/>
  <c r="E6294" i="10"/>
  <c r="E6295" i="10"/>
  <c r="E6296" i="10"/>
  <c r="E6297" i="10"/>
  <c r="E6298" i="10"/>
  <c r="E6299" i="10"/>
  <c r="E6300" i="10"/>
  <c r="E6301" i="10"/>
  <c r="E6302" i="10"/>
  <c r="E6303" i="10"/>
  <c r="E6304" i="10"/>
  <c r="E6305" i="10"/>
  <c r="E6306" i="10"/>
  <c r="E6307" i="10"/>
  <c r="E6308" i="10"/>
  <c r="E6309" i="10"/>
  <c r="E6310" i="10"/>
  <c r="E6311" i="10"/>
  <c r="E6312" i="10"/>
  <c r="E6313" i="10"/>
  <c r="E6314" i="10"/>
  <c r="E6315" i="10"/>
  <c r="E6316" i="10"/>
  <c r="E6317" i="10"/>
  <c r="E6318" i="10"/>
  <c r="E6319" i="10"/>
  <c r="E6320" i="10"/>
  <c r="E6321" i="10"/>
  <c r="E6322" i="10"/>
  <c r="E6323" i="10"/>
  <c r="E6324" i="10"/>
  <c r="E6325" i="10"/>
  <c r="E6326" i="10"/>
  <c r="E6327" i="10"/>
  <c r="E6328" i="10"/>
  <c r="E6329" i="10"/>
  <c r="E6330" i="10"/>
  <c r="E6331" i="10"/>
  <c r="E6332" i="10"/>
  <c r="E6333" i="10"/>
  <c r="E6334" i="10"/>
  <c r="E6335" i="10"/>
  <c r="E6336" i="10"/>
  <c r="E6337" i="10"/>
  <c r="E6338" i="10"/>
  <c r="E6339" i="10"/>
  <c r="E6340" i="10"/>
  <c r="E6341" i="10"/>
  <c r="E6342" i="10"/>
  <c r="E6343" i="10"/>
  <c r="E6344" i="10"/>
  <c r="E6345" i="10"/>
  <c r="E6346" i="10"/>
  <c r="E6347" i="10"/>
  <c r="E6348" i="10"/>
  <c r="E6349" i="10"/>
  <c r="E6350" i="10"/>
  <c r="E6351" i="10"/>
  <c r="E6352" i="10"/>
  <c r="E6353" i="10"/>
  <c r="E6354" i="10"/>
  <c r="E6355" i="10"/>
  <c r="E6356" i="10"/>
  <c r="E6357" i="10"/>
  <c r="E6358" i="10"/>
  <c r="E6359" i="10"/>
  <c r="E6360" i="10"/>
  <c r="E6361" i="10"/>
  <c r="E6362" i="10"/>
  <c r="E6363" i="10"/>
  <c r="E6364" i="10"/>
  <c r="E6365" i="10"/>
  <c r="E6366" i="10"/>
  <c r="E6367" i="10"/>
  <c r="E6368" i="10"/>
  <c r="E6369" i="10"/>
  <c r="E6370" i="10"/>
  <c r="E6371" i="10"/>
  <c r="E6372" i="10"/>
  <c r="E6373" i="10"/>
  <c r="E6374" i="10"/>
  <c r="E6375" i="10"/>
  <c r="E6376" i="10"/>
  <c r="E6377" i="10"/>
  <c r="E6378" i="10"/>
  <c r="E6379" i="10"/>
  <c r="E6380" i="10"/>
  <c r="E6381" i="10"/>
  <c r="E6382" i="10"/>
  <c r="E6383" i="10"/>
  <c r="E6384" i="10"/>
  <c r="E6385" i="10"/>
  <c r="E6386" i="10"/>
  <c r="E6387" i="10"/>
  <c r="E6388" i="10"/>
  <c r="E6389" i="10"/>
  <c r="E6390" i="10"/>
  <c r="E6391" i="10"/>
  <c r="E6392" i="10"/>
  <c r="E6393" i="10"/>
  <c r="E6394" i="10"/>
  <c r="E6395" i="10"/>
  <c r="E6396" i="10"/>
  <c r="E6397" i="10"/>
  <c r="E6398" i="10"/>
  <c r="E6399" i="10"/>
  <c r="E6400" i="10"/>
  <c r="E6401" i="10"/>
  <c r="E6402" i="10"/>
  <c r="E6403" i="10"/>
  <c r="E6404" i="10"/>
  <c r="E6405" i="10"/>
  <c r="E6406" i="10"/>
  <c r="E6407" i="10"/>
  <c r="E6408" i="10"/>
  <c r="E6409" i="10"/>
  <c r="E6410" i="10"/>
  <c r="E6411" i="10"/>
  <c r="E6412" i="10"/>
  <c r="E6413" i="10"/>
  <c r="E6414" i="10"/>
  <c r="E6415" i="10"/>
  <c r="E6416" i="10"/>
  <c r="E6417" i="10"/>
  <c r="E6418" i="10"/>
  <c r="E6419" i="10"/>
  <c r="E6420" i="10"/>
  <c r="E6421" i="10"/>
  <c r="E6422" i="10"/>
  <c r="E6423" i="10"/>
  <c r="E6424" i="10"/>
  <c r="E6425" i="10"/>
  <c r="E6426" i="10"/>
  <c r="E6427" i="10"/>
  <c r="E6428" i="10"/>
  <c r="E6429" i="10"/>
  <c r="E6430" i="10"/>
  <c r="E6431" i="10"/>
  <c r="E6432" i="10"/>
  <c r="E6433" i="10"/>
  <c r="E6434" i="10"/>
  <c r="E6435" i="10"/>
  <c r="E6436" i="10"/>
  <c r="E6437" i="10"/>
  <c r="E6438" i="10"/>
  <c r="E6439" i="10"/>
  <c r="E6440" i="10"/>
  <c r="E6441" i="10"/>
  <c r="E6442" i="10"/>
  <c r="E6443" i="10"/>
  <c r="E6444" i="10"/>
  <c r="E6445" i="10"/>
  <c r="E6446" i="10"/>
  <c r="E6447" i="10"/>
  <c r="E6448" i="10"/>
  <c r="E6449" i="10"/>
  <c r="E6450" i="10"/>
  <c r="E6451" i="10"/>
  <c r="E6452" i="10"/>
  <c r="E6453" i="10"/>
  <c r="E6454" i="10"/>
  <c r="E6455" i="10"/>
  <c r="E6456" i="10"/>
  <c r="E6457" i="10"/>
  <c r="E6458" i="10"/>
  <c r="E6459" i="10"/>
  <c r="E6460" i="10"/>
  <c r="E6461" i="10"/>
  <c r="E6462" i="10"/>
  <c r="E6463" i="10"/>
  <c r="E6464" i="10"/>
  <c r="E6465" i="10"/>
  <c r="E6466" i="10"/>
  <c r="E6467" i="10"/>
  <c r="E6468" i="10"/>
  <c r="E6469" i="10"/>
  <c r="E6470" i="10"/>
  <c r="E6471" i="10"/>
  <c r="E6472" i="10"/>
  <c r="E6473" i="10"/>
  <c r="E6474" i="10"/>
  <c r="E6475" i="10"/>
  <c r="E6476" i="10"/>
  <c r="E6477" i="10"/>
  <c r="E6478" i="10"/>
  <c r="E6479" i="10"/>
  <c r="E6480" i="10"/>
  <c r="E6481" i="10"/>
  <c r="E6482" i="10"/>
  <c r="E6483" i="10"/>
  <c r="E6484" i="10"/>
  <c r="E6485" i="10"/>
  <c r="E6486" i="10"/>
  <c r="E6487" i="10"/>
  <c r="E6488" i="10"/>
  <c r="E6489" i="10"/>
  <c r="E6490" i="10"/>
  <c r="E6491" i="10"/>
  <c r="E6492" i="10"/>
  <c r="E6493" i="10"/>
  <c r="E6494" i="10"/>
  <c r="E6495" i="10"/>
  <c r="E6496" i="10"/>
  <c r="E6497" i="10"/>
  <c r="E6498" i="10"/>
  <c r="E6499" i="10"/>
  <c r="E6500" i="10"/>
  <c r="E6501" i="10"/>
  <c r="E6502" i="10"/>
  <c r="E6503" i="10"/>
  <c r="E6504" i="10"/>
  <c r="E6505" i="10"/>
  <c r="E6506" i="10"/>
  <c r="E6507" i="10"/>
  <c r="E6508" i="10"/>
  <c r="E6509" i="10"/>
  <c r="E6510" i="10"/>
  <c r="E6511" i="10"/>
  <c r="E6512" i="10"/>
  <c r="E6513" i="10"/>
  <c r="E6514" i="10"/>
  <c r="E6515" i="10"/>
  <c r="E6516" i="10"/>
  <c r="E6517" i="10"/>
  <c r="E6518" i="10"/>
  <c r="E6519" i="10"/>
  <c r="E6520" i="10"/>
  <c r="E6521" i="10"/>
  <c r="E6522" i="10"/>
  <c r="E6523" i="10"/>
  <c r="E6524" i="10"/>
  <c r="E6525" i="10"/>
  <c r="E6526" i="10"/>
  <c r="E6527" i="10"/>
  <c r="E6528" i="10"/>
  <c r="E6529" i="10"/>
  <c r="E6530" i="10"/>
  <c r="E6531" i="10"/>
  <c r="E6532" i="10"/>
  <c r="E6533" i="10"/>
  <c r="E6534" i="10"/>
  <c r="E6535" i="10"/>
  <c r="E6537" i="10"/>
  <c r="E6538" i="10"/>
  <c r="E6540" i="10"/>
  <c r="E6541" i="10"/>
  <c r="E6542" i="10"/>
  <c r="E6543" i="10"/>
  <c r="E6544" i="10"/>
  <c r="E6545" i="10"/>
  <c r="E6546" i="10"/>
  <c r="E6547" i="10"/>
  <c r="E6548" i="10"/>
  <c r="E6549" i="10"/>
  <c r="E6550" i="10"/>
  <c r="E6551" i="10"/>
  <c r="E6552" i="10"/>
  <c r="E6553" i="10"/>
  <c r="E6554" i="10"/>
  <c r="E6555" i="10"/>
  <c r="E6556" i="10"/>
  <c r="E6557" i="10"/>
  <c r="E6558" i="10"/>
  <c r="E6559" i="10"/>
  <c r="E6560" i="10"/>
  <c r="E6561" i="10"/>
  <c r="E6562" i="10"/>
  <c r="E6563" i="10"/>
  <c r="E6564" i="10"/>
  <c r="E6565" i="10"/>
  <c r="E6566" i="10"/>
  <c r="E6567" i="10"/>
  <c r="E6568" i="10"/>
  <c r="E6569" i="10"/>
  <c r="E6570" i="10"/>
  <c r="E6571" i="10"/>
  <c r="E6572" i="10"/>
  <c r="E6573" i="10"/>
  <c r="E6574" i="10"/>
  <c r="E6575" i="10"/>
  <c r="E6576" i="10"/>
  <c r="E6577" i="10"/>
  <c r="E6578" i="10"/>
  <c r="E6579" i="10"/>
  <c r="E6580" i="10"/>
  <c r="E6581" i="10"/>
  <c r="E6582" i="10"/>
  <c r="E6583" i="10"/>
  <c r="E6584" i="10"/>
  <c r="E6585" i="10"/>
  <c r="E6586" i="10"/>
  <c r="E6587" i="10"/>
  <c r="E6588" i="10"/>
  <c r="E6589" i="10"/>
  <c r="E6590" i="10"/>
  <c r="E6591" i="10"/>
  <c r="E6592" i="10"/>
  <c r="E6593" i="10"/>
  <c r="E6594" i="10"/>
  <c r="E6595" i="10"/>
  <c r="E6596" i="10"/>
  <c r="E6597" i="10"/>
  <c r="E6598" i="10"/>
  <c r="E6599" i="10"/>
  <c r="E6600" i="10"/>
  <c r="E6601" i="10"/>
  <c r="E6602" i="10"/>
  <c r="E6603" i="10"/>
  <c r="E6604" i="10"/>
  <c r="E6605" i="10"/>
  <c r="E6606" i="10"/>
  <c r="E6607" i="10"/>
  <c r="E6608" i="10"/>
  <c r="E6609" i="10"/>
  <c r="E6610" i="10"/>
  <c r="E6611" i="10"/>
  <c r="E6612" i="10"/>
  <c r="E6613" i="10"/>
  <c r="E6614" i="10"/>
  <c r="E6615" i="10"/>
  <c r="E6616" i="10"/>
  <c r="E6617" i="10"/>
  <c r="E6618" i="10"/>
  <c r="E6619" i="10"/>
  <c r="E6620" i="10"/>
  <c r="E6621" i="10"/>
  <c r="E6622" i="10"/>
  <c r="E6623" i="10"/>
  <c r="E6624" i="10"/>
  <c r="E6625" i="10"/>
  <c r="E6626" i="10"/>
  <c r="E6627" i="10"/>
  <c r="E6628" i="10"/>
  <c r="E6629" i="10"/>
  <c r="E6630" i="10"/>
  <c r="E6631" i="10"/>
  <c r="E6632" i="10"/>
  <c r="E6633" i="10"/>
  <c r="E6634" i="10"/>
  <c r="E6635" i="10"/>
  <c r="E6636" i="10"/>
  <c r="E6637" i="10"/>
  <c r="E6638" i="10"/>
  <c r="E6639" i="10"/>
  <c r="E6640" i="10"/>
  <c r="E6641" i="10"/>
  <c r="E6642" i="10"/>
  <c r="E6643" i="10"/>
  <c r="E6644" i="10"/>
  <c r="E6645" i="10"/>
  <c r="E6646" i="10"/>
  <c r="E6647" i="10"/>
  <c r="E6648" i="10"/>
  <c r="E6649" i="10"/>
  <c r="E6650" i="10"/>
  <c r="E6651" i="10"/>
  <c r="E6652" i="10"/>
  <c r="E6653" i="10"/>
  <c r="E6654" i="10"/>
  <c r="E6655" i="10"/>
  <c r="E6656" i="10"/>
  <c r="E6657" i="10"/>
  <c r="E6658" i="10"/>
  <c r="E6659" i="10"/>
  <c r="E6660" i="10"/>
  <c r="E6661" i="10"/>
  <c r="E6662" i="10"/>
  <c r="E6663" i="10"/>
  <c r="E6664" i="10"/>
  <c r="E6665" i="10"/>
  <c r="E6666" i="10"/>
  <c r="E6667" i="10"/>
  <c r="E6668" i="10"/>
  <c r="E6669" i="10"/>
  <c r="E6670" i="10"/>
  <c r="E6671" i="10"/>
  <c r="E6672" i="10"/>
  <c r="E6673" i="10"/>
  <c r="E6674" i="10"/>
  <c r="E6675" i="10"/>
  <c r="E6676" i="10"/>
  <c r="E6677" i="10"/>
  <c r="E6678" i="10"/>
  <c r="E6679" i="10"/>
  <c r="E6680" i="10"/>
  <c r="E6681" i="10"/>
  <c r="E6682" i="10"/>
  <c r="E6683" i="10"/>
  <c r="E6684" i="10"/>
  <c r="E6685" i="10"/>
  <c r="E6686" i="10"/>
  <c r="E6687" i="10"/>
  <c r="E6688" i="10"/>
  <c r="E6689" i="10"/>
  <c r="E6690" i="10"/>
  <c r="E6691" i="10"/>
  <c r="E6692" i="10"/>
  <c r="E6693" i="10"/>
  <c r="E6694" i="10"/>
  <c r="E6695" i="10"/>
  <c r="E6696" i="10"/>
  <c r="E6697" i="10"/>
  <c r="E6698" i="10"/>
  <c r="E6699" i="10"/>
  <c r="E6700" i="10"/>
  <c r="E6701" i="10"/>
  <c r="E6702" i="10"/>
  <c r="E6703" i="10"/>
  <c r="E6704" i="10"/>
  <c r="E6705" i="10"/>
  <c r="E6706" i="10"/>
  <c r="E6707" i="10"/>
  <c r="E6708" i="10"/>
  <c r="E6709" i="10"/>
  <c r="E6710" i="10"/>
  <c r="E6711" i="10"/>
  <c r="E6712" i="10"/>
  <c r="E6713" i="10"/>
  <c r="E6714" i="10"/>
  <c r="E6715" i="10"/>
  <c r="E6716" i="10"/>
  <c r="E6717" i="10"/>
  <c r="E6718" i="10"/>
  <c r="E6719" i="10"/>
  <c r="E6720" i="10"/>
  <c r="E6721" i="10"/>
  <c r="E6722" i="10"/>
  <c r="E6723" i="10"/>
  <c r="E6724" i="10"/>
  <c r="E6725" i="10"/>
  <c r="E6726" i="10"/>
  <c r="E6727" i="10"/>
  <c r="E6728" i="10"/>
  <c r="E6729" i="10"/>
  <c r="E6730" i="10"/>
  <c r="E6731" i="10"/>
  <c r="E6732" i="10"/>
  <c r="E6733" i="10"/>
  <c r="E6734" i="10"/>
  <c r="E6735" i="10"/>
  <c r="E6736" i="10"/>
  <c r="E6737" i="10"/>
  <c r="E6738" i="10"/>
  <c r="E6739" i="10"/>
  <c r="E6740" i="10"/>
  <c r="E6741" i="10"/>
  <c r="E6742" i="10"/>
  <c r="E6743" i="10"/>
  <c r="E6744" i="10"/>
  <c r="E6745" i="10"/>
  <c r="E6746" i="10"/>
  <c r="E6747" i="10"/>
  <c r="E6748" i="10"/>
  <c r="E6749" i="10"/>
  <c r="E6750" i="10"/>
  <c r="E6751" i="10"/>
  <c r="E6752" i="10"/>
  <c r="E6753" i="10"/>
  <c r="E6754" i="10"/>
  <c r="E6755" i="10"/>
  <c r="E6756" i="10"/>
  <c r="E6757" i="10"/>
  <c r="E6758" i="10"/>
  <c r="E6759" i="10"/>
  <c r="E6760" i="10"/>
  <c r="E6761" i="10"/>
  <c r="E6762" i="10"/>
  <c r="E6763" i="10"/>
  <c r="E6764" i="10"/>
  <c r="E6765" i="10"/>
  <c r="E6766" i="10"/>
  <c r="E6767" i="10"/>
  <c r="E6768" i="10"/>
  <c r="E6769" i="10"/>
  <c r="E6770" i="10"/>
  <c r="E6771" i="10"/>
  <c r="E6772" i="10"/>
  <c r="E6773" i="10"/>
  <c r="E6774" i="10"/>
  <c r="E6775" i="10"/>
  <c r="E6776" i="10"/>
  <c r="E6777" i="10"/>
  <c r="E6778" i="10"/>
  <c r="E6779" i="10"/>
  <c r="E6780" i="10"/>
  <c r="E6781" i="10"/>
  <c r="E6782" i="10"/>
  <c r="E6783" i="10"/>
  <c r="E6784" i="10"/>
  <c r="E6785" i="10"/>
  <c r="E6786" i="10"/>
  <c r="E6787" i="10"/>
  <c r="E6788" i="10"/>
  <c r="E6789" i="10"/>
  <c r="E6790" i="10"/>
  <c r="E6791" i="10"/>
  <c r="E6792" i="10"/>
  <c r="E6793" i="10"/>
  <c r="E6794" i="10"/>
  <c r="E6795" i="10"/>
  <c r="E6796" i="10"/>
  <c r="E6797" i="10"/>
  <c r="E6798" i="10"/>
  <c r="E6799" i="10"/>
  <c r="E6800" i="10"/>
  <c r="E6801" i="10"/>
  <c r="E6802" i="10"/>
  <c r="E6803" i="10"/>
  <c r="E6804" i="10"/>
  <c r="E6805" i="10"/>
  <c r="E6806" i="10"/>
  <c r="E6807" i="10"/>
  <c r="E6808" i="10"/>
  <c r="E6809" i="10"/>
  <c r="E6810" i="10"/>
  <c r="E6811" i="10"/>
  <c r="E6812" i="10"/>
  <c r="E6813" i="10"/>
  <c r="E6814" i="10"/>
  <c r="E6815" i="10"/>
  <c r="E6816" i="10"/>
  <c r="E6817" i="10"/>
  <c r="E6818" i="10"/>
  <c r="E6819" i="10"/>
  <c r="E6820" i="10"/>
  <c r="E6821" i="10"/>
  <c r="E6822" i="10"/>
  <c r="E6823" i="10"/>
  <c r="E6824" i="10"/>
  <c r="E6825" i="10"/>
  <c r="E6826" i="10"/>
  <c r="E6827" i="10"/>
  <c r="E6828" i="10"/>
  <c r="E6829" i="10"/>
  <c r="E6830" i="10"/>
  <c r="E6831" i="10"/>
  <c r="E6832" i="10"/>
  <c r="E6833" i="10"/>
  <c r="E6834" i="10"/>
  <c r="E6835" i="10"/>
  <c r="E6836" i="10"/>
  <c r="E6837" i="10"/>
  <c r="E6838" i="10"/>
  <c r="E6839" i="10"/>
  <c r="E6840" i="10"/>
  <c r="E6841" i="10"/>
  <c r="E6842" i="10"/>
  <c r="E6843" i="10"/>
  <c r="E6844" i="10"/>
  <c r="E6845" i="10"/>
  <c r="E6846" i="10"/>
  <c r="E6847" i="10"/>
  <c r="E6848" i="10"/>
  <c r="E6849" i="10"/>
  <c r="E6850" i="10"/>
  <c r="E6851" i="10"/>
  <c r="E6852" i="10"/>
  <c r="E6853" i="10"/>
  <c r="E6854" i="10"/>
  <c r="E6855" i="10"/>
  <c r="E6856" i="10"/>
  <c r="E6857" i="10"/>
  <c r="E6858" i="10"/>
  <c r="E6859" i="10"/>
  <c r="E6860" i="10"/>
  <c r="E6861" i="10"/>
  <c r="E6862" i="10"/>
  <c r="E6863" i="10"/>
  <c r="E6864" i="10"/>
  <c r="E6865" i="10"/>
  <c r="E6866" i="10"/>
  <c r="E6868" i="10"/>
  <c r="E6869" i="10"/>
  <c r="E6870" i="10"/>
  <c r="E6871" i="10"/>
  <c r="E6872" i="10"/>
  <c r="E6873" i="10"/>
  <c r="E6874" i="10"/>
  <c r="E6875" i="10"/>
  <c r="E6876" i="10"/>
  <c r="E6877" i="10"/>
  <c r="E6878" i="10"/>
  <c r="E6879" i="10"/>
  <c r="E6880" i="10"/>
  <c r="E6881" i="10"/>
  <c r="E6882" i="10"/>
  <c r="E6883" i="10"/>
  <c r="E6884" i="10"/>
  <c r="E6885" i="10"/>
  <c r="E6886" i="10"/>
  <c r="E6887" i="10"/>
  <c r="E6888" i="10"/>
  <c r="E6889" i="10"/>
  <c r="E6890" i="10"/>
  <c r="E6891" i="10"/>
  <c r="E6892" i="10"/>
  <c r="E6893" i="10"/>
  <c r="E6894" i="10"/>
  <c r="E6895" i="10"/>
  <c r="E6896" i="10"/>
  <c r="E6897" i="10"/>
  <c r="E6898" i="10"/>
  <c r="E6899" i="10"/>
  <c r="E6900" i="10"/>
  <c r="E6901" i="10"/>
  <c r="E6902" i="10"/>
  <c r="E6903" i="10"/>
  <c r="E6904" i="10"/>
  <c r="E6905" i="10"/>
  <c r="E6906" i="10"/>
  <c r="E6907" i="10"/>
  <c r="E6908" i="10"/>
  <c r="E6909" i="10"/>
  <c r="E6910" i="10"/>
  <c r="E6911" i="10"/>
  <c r="E6912" i="10"/>
  <c r="E6913" i="10"/>
  <c r="E6914" i="10"/>
  <c r="E6915" i="10"/>
  <c r="E6916" i="10"/>
  <c r="E6917" i="10"/>
  <c r="E6918" i="10"/>
  <c r="E6919" i="10"/>
  <c r="E6920" i="10"/>
  <c r="E6921" i="10"/>
  <c r="E6922" i="10"/>
  <c r="E6923" i="10"/>
  <c r="E6924" i="10"/>
  <c r="E6925" i="10"/>
  <c r="E6926" i="10"/>
  <c r="E6927" i="10"/>
  <c r="E6928" i="10"/>
  <c r="E6929" i="10"/>
  <c r="E6930" i="10"/>
  <c r="E6931" i="10"/>
  <c r="E6932" i="10"/>
  <c r="E6933" i="10"/>
  <c r="E6934" i="10"/>
  <c r="E6935" i="10"/>
  <c r="E6936" i="10"/>
  <c r="E6937" i="10"/>
  <c r="E6938" i="10"/>
  <c r="E6939" i="10"/>
  <c r="E6940" i="10"/>
  <c r="E6941" i="10"/>
  <c r="E6942" i="10"/>
  <c r="E6943" i="10"/>
  <c r="E6944" i="10"/>
  <c r="E6945" i="10"/>
  <c r="E6946" i="10"/>
  <c r="E6947" i="10"/>
  <c r="E6948" i="10"/>
  <c r="E6949" i="10"/>
  <c r="E6950" i="10"/>
  <c r="E6951" i="10"/>
  <c r="E6952" i="10"/>
  <c r="E6953" i="10"/>
  <c r="E6954" i="10"/>
  <c r="E6955" i="10"/>
  <c r="E6956" i="10"/>
  <c r="E6957" i="10"/>
  <c r="E6958" i="10"/>
  <c r="E6959" i="10"/>
  <c r="E6960" i="10"/>
  <c r="E6961" i="10"/>
  <c r="E6962" i="10"/>
  <c r="E6963" i="10"/>
  <c r="E6964" i="10"/>
  <c r="E6965" i="10"/>
  <c r="E6966" i="10"/>
  <c r="E6967" i="10"/>
  <c r="E6968" i="10"/>
  <c r="E6969" i="10"/>
  <c r="E6970" i="10"/>
  <c r="E6971" i="10"/>
  <c r="E6972" i="10"/>
  <c r="E6973" i="10"/>
  <c r="E6974" i="10"/>
  <c r="E6975" i="10"/>
  <c r="E6976" i="10"/>
  <c r="E6977" i="10"/>
  <c r="E6978" i="10"/>
  <c r="E6979" i="10"/>
  <c r="E6980" i="10"/>
  <c r="E6981" i="10"/>
  <c r="E6982" i="10"/>
  <c r="E6983" i="10"/>
  <c r="E6984" i="10"/>
  <c r="E6985" i="10"/>
  <c r="E6986" i="10"/>
  <c r="E6987" i="10"/>
  <c r="E6988" i="10"/>
  <c r="E6989" i="10"/>
  <c r="E6990" i="10"/>
  <c r="E6991" i="10"/>
  <c r="E6992" i="10"/>
  <c r="E6993" i="10"/>
  <c r="E6994" i="10"/>
  <c r="E6995" i="10"/>
  <c r="E6996" i="10"/>
  <c r="E6997" i="10"/>
  <c r="E6998" i="10"/>
  <c r="E6999" i="10"/>
  <c r="E7000" i="10"/>
  <c r="E7001" i="10"/>
  <c r="E7002" i="10"/>
  <c r="E7003" i="10"/>
  <c r="E7004" i="10"/>
  <c r="E7005" i="10"/>
  <c r="E7006" i="10"/>
  <c r="E7007" i="10"/>
  <c r="E7008" i="10"/>
  <c r="E7009" i="10"/>
  <c r="E7010" i="10"/>
  <c r="E7011" i="10"/>
  <c r="E7012" i="10"/>
  <c r="E7013" i="10"/>
  <c r="E7014" i="10"/>
  <c r="E7015" i="10"/>
  <c r="E7016" i="10"/>
  <c r="E7017" i="10"/>
  <c r="E7018" i="10"/>
  <c r="E7019" i="10"/>
  <c r="E7020" i="10"/>
  <c r="E7021" i="10"/>
  <c r="E7022" i="10"/>
  <c r="E7023" i="10"/>
  <c r="E7024" i="10"/>
  <c r="E7025" i="10"/>
  <c r="E7026" i="10"/>
  <c r="E7027" i="10"/>
  <c r="E7028" i="10"/>
  <c r="E7029" i="10"/>
  <c r="E7030" i="10"/>
  <c r="E7031" i="10"/>
  <c r="E7032" i="10"/>
  <c r="E7033" i="10"/>
  <c r="E7034" i="10"/>
  <c r="E7035" i="10"/>
  <c r="E7036" i="10"/>
  <c r="E7037" i="10"/>
  <c r="E7038" i="10"/>
  <c r="E7039" i="10"/>
  <c r="E7040" i="10"/>
  <c r="E7041" i="10"/>
  <c r="E7042" i="10"/>
  <c r="E7043" i="10"/>
  <c r="E7044" i="10"/>
  <c r="E7045" i="10"/>
  <c r="E7046" i="10"/>
  <c r="E7047" i="10"/>
  <c r="E7048" i="10"/>
  <c r="E7049" i="10"/>
  <c r="E7050" i="10"/>
  <c r="E7051" i="10"/>
  <c r="E7052" i="10"/>
  <c r="E7053" i="10"/>
  <c r="E7054" i="10"/>
  <c r="E7055" i="10"/>
  <c r="E7056" i="10"/>
  <c r="E7057" i="10"/>
  <c r="E7058" i="10"/>
  <c r="E7059" i="10"/>
  <c r="E7060" i="10"/>
  <c r="E7061" i="10"/>
  <c r="E7062" i="10"/>
  <c r="E7063" i="10"/>
  <c r="E7064" i="10"/>
  <c r="E7065" i="10"/>
  <c r="E7066" i="10"/>
  <c r="E7067" i="10"/>
  <c r="E7068" i="10"/>
  <c r="E7069" i="10"/>
  <c r="E7070" i="10"/>
  <c r="E7071" i="10"/>
  <c r="E7072" i="10"/>
  <c r="E7073" i="10"/>
  <c r="E7074" i="10"/>
  <c r="E7075" i="10"/>
  <c r="E7076" i="10"/>
  <c r="E7077" i="10"/>
  <c r="E7078" i="10"/>
  <c r="E7079" i="10"/>
  <c r="E7080" i="10"/>
  <c r="E7081" i="10"/>
  <c r="E7082" i="10"/>
  <c r="E7083" i="10"/>
  <c r="E7084" i="10"/>
  <c r="E7085" i="10"/>
  <c r="E7086" i="10"/>
  <c r="E7087" i="10"/>
  <c r="E7088" i="10"/>
  <c r="E7089" i="10"/>
  <c r="E7090" i="10"/>
  <c r="E7091" i="10"/>
  <c r="E7092" i="10"/>
  <c r="E7093" i="10"/>
  <c r="E7094" i="10"/>
  <c r="E7095" i="10"/>
  <c r="E7096" i="10"/>
  <c r="E7097" i="10"/>
  <c r="E7098" i="10"/>
  <c r="E7099" i="10"/>
  <c r="E7100" i="10"/>
  <c r="E7101" i="10"/>
  <c r="E7102" i="10"/>
  <c r="E7103" i="10"/>
  <c r="E7104" i="10"/>
  <c r="E7105" i="10"/>
  <c r="E7108" i="10"/>
  <c r="E7109" i="10"/>
  <c r="E7110" i="10"/>
  <c r="E7111" i="10"/>
  <c r="E7112" i="10"/>
  <c r="E7113" i="10"/>
  <c r="E7114" i="10"/>
  <c r="E7115" i="10"/>
  <c r="E7116" i="10"/>
  <c r="E7117" i="10"/>
  <c r="E7118" i="10"/>
  <c r="E7119" i="10"/>
  <c r="E7120" i="10"/>
  <c r="E7121" i="10"/>
  <c r="E7122" i="10"/>
  <c r="E7123" i="10"/>
  <c r="E7124" i="10"/>
  <c r="E7125" i="10"/>
  <c r="E7126" i="10"/>
  <c r="E7127" i="10"/>
  <c r="E7128" i="10"/>
  <c r="E7129" i="10"/>
  <c r="E7130" i="10"/>
  <c r="E7131" i="10"/>
  <c r="E7132" i="10"/>
  <c r="E7133" i="10"/>
  <c r="E7134" i="10"/>
  <c r="E7135" i="10"/>
  <c r="E7136" i="10"/>
  <c r="E7137" i="10"/>
  <c r="E7138" i="10"/>
  <c r="E7139" i="10"/>
  <c r="E7140" i="10"/>
  <c r="E7141" i="10"/>
  <c r="E7142" i="10"/>
  <c r="E7143" i="10"/>
  <c r="E7144" i="10"/>
  <c r="E7145" i="10"/>
  <c r="E7146" i="10"/>
  <c r="E7147" i="10"/>
  <c r="E7148" i="10"/>
  <c r="E7149" i="10"/>
  <c r="E7150" i="10"/>
  <c r="E7151" i="10"/>
  <c r="E7152" i="10"/>
  <c r="E7153" i="10"/>
  <c r="E7154" i="10"/>
  <c r="E7155" i="10"/>
  <c r="E7156" i="10"/>
  <c r="E7157" i="10"/>
  <c r="E7158" i="10"/>
  <c r="E7159" i="10"/>
  <c r="E7160" i="10"/>
  <c r="E7161" i="10"/>
  <c r="E7162" i="10"/>
  <c r="E7163" i="10"/>
  <c r="E7164" i="10"/>
  <c r="E7165" i="10"/>
  <c r="E7166" i="10"/>
  <c r="E7167" i="10"/>
  <c r="E7168" i="10"/>
  <c r="E7169" i="10"/>
  <c r="E7170" i="10"/>
  <c r="E7171" i="10"/>
  <c r="E7172" i="10"/>
  <c r="E7173" i="10"/>
  <c r="E7174" i="10"/>
  <c r="E7175" i="10"/>
  <c r="E7176" i="10"/>
  <c r="E7177" i="10"/>
  <c r="E7178" i="10"/>
  <c r="E7179" i="10"/>
  <c r="E7180" i="10"/>
  <c r="E7181" i="10"/>
  <c r="E7182" i="10"/>
  <c r="E7183" i="10"/>
  <c r="E7184" i="10"/>
  <c r="E7185" i="10"/>
  <c r="E7186" i="10"/>
  <c r="E7187" i="10"/>
  <c r="E7188" i="10"/>
  <c r="E7189" i="10"/>
  <c r="E7190" i="10"/>
  <c r="E7191" i="10"/>
  <c r="E7192" i="10"/>
  <c r="E7193" i="10"/>
  <c r="E7194" i="10"/>
  <c r="E7195" i="10"/>
  <c r="E7196" i="10"/>
  <c r="E7197" i="10"/>
  <c r="E7198" i="10"/>
  <c r="E7199" i="10"/>
  <c r="E7200" i="10"/>
  <c r="E7201" i="10"/>
  <c r="E7202" i="10"/>
  <c r="E7203" i="10"/>
  <c r="E7204" i="10"/>
  <c r="E7205" i="10"/>
  <c r="E7206" i="10"/>
  <c r="E7207" i="10"/>
  <c r="E7208" i="10"/>
  <c r="E7209" i="10"/>
  <c r="E7210" i="10"/>
  <c r="E7211" i="10"/>
  <c r="E7212" i="10"/>
  <c r="E7213" i="10"/>
  <c r="E7214" i="10"/>
  <c r="E7215" i="10"/>
  <c r="E7216" i="10"/>
  <c r="E7217" i="10"/>
  <c r="E7218" i="10"/>
  <c r="E7219" i="10"/>
  <c r="E7220" i="10"/>
  <c r="E7221" i="10"/>
  <c r="E7222" i="10"/>
  <c r="E7223" i="10"/>
  <c r="E7224" i="10"/>
  <c r="E7225" i="10"/>
  <c r="E7226" i="10"/>
  <c r="E7227" i="10"/>
  <c r="E7228" i="10"/>
  <c r="E7229" i="10"/>
  <c r="E7230" i="10"/>
  <c r="E7231" i="10"/>
  <c r="E7232" i="10"/>
  <c r="E7233" i="10"/>
  <c r="E7234" i="10"/>
  <c r="E7235" i="10"/>
  <c r="E7236" i="10"/>
  <c r="E7237" i="10"/>
  <c r="E7238" i="10"/>
  <c r="E7239" i="10"/>
  <c r="E7240" i="10"/>
  <c r="E7241" i="10"/>
  <c r="E7242" i="10"/>
  <c r="E7243" i="10"/>
  <c r="E7244" i="10"/>
  <c r="E7245" i="10"/>
  <c r="E7246" i="10"/>
  <c r="E7247" i="10"/>
  <c r="E7248" i="10"/>
  <c r="E7249" i="10"/>
  <c r="E7250" i="10"/>
  <c r="E7251" i="10"/>
  <c r="E7252" i="10"/>
  <c r="E7253" i="10"/>
  <c r="E7254" i="10"/>
  <c r="E7255" i="10"/>
  <c r="E7256" i="10"/>
  <c r="E7257" i="10"/>
  <c r="E7258" i="10"/>
  <c r="E7259" i="10"/>
  <c r="E7260" i="10"/>
  <c r="E7261" i="10"/>
  <c r="E7262" i="10"/>
  <c r="E7263" i="10"/>
  <c r="E7264" i="10"/>
  <c r="E7265" i="10"/>
  <c r="E7266" i="10"/>
  <c r="E7267" i="10"/>
  <c r="E7268" i="10"/>
  <c r="E7269" i="10"/>
  <c r="E7270" i="10"/>
  <c r="E7271" i="10"/>
  <c r="E7272" i="10"/>
  <c r="E7273" i="10"/>
  <c r="E7274" i="10"/>
  <c r="E7275" i="10"/>
  <c r="E7276" i="10"/>
  <c r="E7277" i="10"/>
  <c r="E7278" i="10"/>
  <c r="E7279" i="10"/>
  <c r="E7280" i="10"/>
  <c r="E7281" i="10"/>
  <c r="E7282" i="10"/>
  <c r="E7283" i="10"/>
  <c r="E7284" i="10"/>
  <c r="E7285" i="10"/>
  <c r="E7286" i="10"/>
  <c r="E7287" i="10"/>
  <c r="E7288" i="10"/>
  <c r="E7289" i="10"/>
  <c r="E7290" i="10"/>
  <c r="E7291" i="10"/>
  <c r="E7292" i="10"/>
  <c r="E7293" i="10"/>
  <c r="E7294" i="10"/>
  <c r="E7295" i="10"/>
  <c r="E7296" i="10"/>
  <c r="E7297" i="10"/>
  <c r="E7298" i="10"/>
  <c r="E7299" i="10"/>
  <c r="E7300" i="10"/>
  <c r="E7301" i="10"/>
  <c r="E7302" i="10"/>
  <c r="E7303" i="10"/>
  <c r="E7304" i="10"/>
  <c r="E7305" i="10"/>
  <c r="E7306" i="10"/>
  <c r="E7307" i="10"/>
  <c r="E7308" i="10"/>
  <c r="E7309" i="10"/>
  <c r="E7310" i="10"/>
  <c r="E7311" i="10"/>
  <c r="E7312" i="10"/>
  <c r="E7313" i="10"/>
  <c r="E7314" i="10"/>
  <c r="E7315" i="10"/>
  <c r="E7316" i="10"/>
  <c r="E7317" i="10"/>
  <c r="E7318" i="10"/>
  <c r="E7319" i="10"/>
  <c r="E7320" i="10"/>
  <c r="E7321" i="10"/>
  <c r="E7322" i="10"/>
  <c r="E7323" i="10"/>
  <c r="E7324" i="10"/>
  <c r="E7325" i="10"/>
  <c r="E7326" i="10"/>
  <c r="E7327" i="10"/>
  <c r="E7328" i="10"/>
  <c r="E7329" i="10"/>
  <c r="E7330" i="10"/>
  <c r="E7331" i="10"/>
  <c r="E7332" i="10"/>
  <c r="E7333" i="10"/>
  <c r="E7334" i="10"/>
  <c r="E7335" i="10"/>
  <c r="E7336" i="10"/>
  <c r="E7337" i="10"/>
  <c r="E7338" i="10"/>
  <c r="E7339" i="10"/>
  <c r="E7340" i="10"/>
  <c r="E7341" i="10"/>
  <c r="E7342" i="10"/>
  <c r="E7343" i="10"/>
  <c r="E7344" i="10"/>
  <c r="E7345" i="10"/>
  <c r="E7346" i="10"/>
  <c r="E7347" i="10"/>
  <c r="E7348" i="10"/>
  <c r="E7349" i="10"/>
  <c r="E7350" i="10"/>
  <c r="E7351" i="10"/>
  <c r="E7352" i="10"/>
  <c r="E7353" i="10"/>
  <c r="E7354" i="10"/>
  <c r="E7355" i="10"/>
  <c r="E7356" i="10"/>
  <c r="E7357" i="10"/>
  <c r="E7358" i="10"/>
  <c r="E7359" i="10"/>
  <c r="E7360" i="10"/>
  <c r="E7361" i="10"/>
  <c r="E7362" i="10"/>
  <c r="E7363" i="10"/>
  <c r="E7364" i="10"/>
  <c r="E7365" i="10"/>
  <c r="E7366" i="10"/>
  <c r="E7367" i="10"/>
  <c r="E7368" i="10"/>
  <c r="E7369" i="10"/>
  <c r="E7370" i="10"/>
  <c r="E7371" i="10"/>
  <c r="E7372" i="10"/>
  <c r="E7373" i="10"/>
  <c r="E7374" i="10"/>
  <c r="E7375" i="10"/>
  <c r="E7376" i="10"/>
  <c r="E7377" i="10"/>
  <c r="E7378" i="10"/>
  <c r="E7379" i="10"/>
  <c r="E7380" i="10"/>
  <c r="E7381" i="10"/>
  <c r="E7382" i="10"/>
  <c r="E7383" i="10"/>
  <c r="E7384" i="10"/>
  <c r="E7385" i="10"/>
  <c r="E7386" i="10"/>
  <c r="E7387" i="10"/>
  <c r="E7388" i="10"/>
  <c r="E7389" i="10"/>
  <c r="E7390" i="10"/>
  <c r="E7391" i="10"/>
  <c r="E7392" i="10"/>
  <c r="E7393" i="10"/>
  <c r="E7394" i="10"/>
  <c r="E7395" i="10"/>
  <c r="E7396" i="10"/>
  <c r="E7397" i="10"/>
  <c r="E7398" i="10"/>
  <c r="E7399" i="10"/>
  <c r="E7400" i="10"/>
  <c r="E7401" i="10"/>
  <c r="E7402" i="10"/>
  <c r="E7403" i="10"/>
  <c r="E7404" i="10"/>
  <c r="E7405" i="10"/>
  <c r="E7406" i="10"/>
  <c r="E7407" i="10"/>
  <c r="E7408" i="10"/>
  <c r="E7409" i="10"/>
  <c r="E7410" i="10"/>
  <c r="E7411" i="10"/>
  <c r="E7412" i="10"/>
  <c r="E7413" i="10"/>
  <c r="E7414" i="10"/>
  <c r="E7415" i="10"/>
  <c r="E7416" i="10"/>
  <c r="E7417" i="10"/>
  <c r="E7418" i="10"/>
  <c r="E7419" i="10"/>
  <c r="E7420" i="10"/>
  <c r="E7421" i="10"/>
  <c r="E7422" i="10"/>
  <c r="E7423" i="10"/>
  <c r="E7424" i="10"/>
  <c r="E7425" i="10"/>
  <c r="E7426" i="10"/>
  <c r="E7427" i="10"/>
  <c r="E7428" i="10"/>
  <c r="E7429" i="10"/>
  <c r="E7430" i="10"/>
  <c r="E7431" i="10"/>
  <c r="E7432" i="10"/>
  <c r="E7433" i="10"/>
  <c r="E7434" i="10"/>
  <c r="E7435" i="10"/>
  <c r="E7436" i="10"/>
  <c r="E7437" i="10"/>
  <c r="E7438" i="10"/>
  <c r="E7439" i="10"/>
  <c r="E7440" i="10"/>
  <c r="E7441" i="10"/>
  <c r="E7442" i="10"/>
  <c r="E7443" i="10"/>
  <c r="E7444" i="10"/>
  <c r="E7445" i="10"/>
  <c r="E7446" i="10"/>
  <c r="E7447" i="10"/>
  <c r="E7448" i="10"/>
  <c r="E7449" i="10"/>
  <c r="E7450" i="10"/>
  <c r="E7451" i="10"/>
  <c r="E7452" i="10"/>
  <c r="E7453" i="10"/>
  <c r="E7454" i="10"/>
  <c r="E7455" i="10"/>
  <c r="E7456" i="10"/>
  <c r="E7457" i="10"/>
  <c r="E7458" i="10"/>
  <c r="E7459" i="10"/>
  <c r="E7460" i="10"/>
  <c r="E7461" i="10"/>
  <c r="E7462" i="10"/>
  <c r="E7463" i="10"/>
  <c r="E7464" i="10"/>
  <c r="E7465" i="10"/>
  <c r="E7466" i="10"/>
  <c r="E7467" i="10"/>
  <c r="E7468" i="10"/>
  <c r="E7469" i="10"/>
  <c r="E7470" i="10"/>
  <c r="E7471" i="10"/>
  <c r="E7472" i="10"/>
  <c r="E7473" i="10"/>
  <c r="E7474" i="10"/>
  <c r="E7475" i="10"/>
  <c r="E7476" i="10"/>
  <c r="E7477" i="10"/>
  <c r="E7478" i="10"/>
  <c r="E7479" i="10"/>
  <c r="E7480" i="10"/>
  <c r="E7481" i="10"/>
  <c r="E7482" i="10"/>
  <c r="E7483" i="10"/>
  <c r="E7484" i="10"/>
  <c r="E7485" i="10"/>
  <c r="E7486" i="10"/>
  <c r="E7487" i="10"/>
  <c r="E7488" i="10"/>
  <c r="E7489" i="10"/>
  <c r="E7490" i="10"/>
  <c r="E7491" i="10"/>
  <c r="E7492" i="10"/>
  <c r="E7493" i="10"/>
  <c r="E7494" i="10"/>
  <c r="E7495" i="10"/>
  <c r="E7496" i="10"/>
  <c r="E7497" i="10"/>
  <c r="E7498" i="10"/>
  <c r="E7499" i="10"/>
  <c r="E7500" i="10"/>
  <c r="E7501" i="10"/>
  <c r="E7502" i="10"/>
  <c r="E7503" i="10"/>
  <c r="E7504" i="10"/>
  <c r="E7505" i="10"/>
  <c r="E7506" i="10"/>
  <c r="E7507" i="10"/>
  <c r="E7508" i="10"/>
  <c r="E7509" i="10"/>
  <c r="E7510" i="10"/>
  <c r="E7511" i="10"/>
  <c r="E7512" i="10"/>
  <c r="E7513" i="10"/>
  <c r="E7514" i="10"/>
  <c r="E7515" i="10"/>
  <c r="E7516" i="10"/>
  <c r="E7517" i="10"/>
  <c r="E7518" i="10"/>
  <c r="E7519" i="10"/>
  <c r="E7520" i="10"/>
  <c r="E7521" i="10"/>
  <c r="E7522" i="10"/>
  <c r="E7523" i="10"/>
  <c r="E7524" i="10"/>
  <c r="E7525" i="10"/>
  <c r="E7526" i="10"/>
  <c r="E7527" i="10"/>
  <c r="E7528" i="10"/>
  <c r="E7529" i="10"/>
  <c r="E7530" i="10"/>
  <c r="E7531" i="10"/>
  <c r="E7532" i="10"/>
  <c r="E7533" i="10"/>
  <c r="E7534" i="10"/>
  <c r="E7535" i="10"/>
  <c r="E7536" i="10"/>
  <c r="E7537" i="10"/>
  <c r="E7538" i="10"/>
  <c r="E7539" i="10"/>
  <c r="E7540" i="10"/>
  <c r="E7541" i="10"/>
  <c r="E7544" i="10"/>
  <c r="E7546" i="10"/>
  <c r="E7547" i="10"/>
  <c r="E7548" i="10"/>
  <c r="E7549" i="10"/>
  <c r="E7550" i="10"/>
  <c r="E7551" i="10"/>
  <c r="E7552" i="10"/>
  <c r="E7553" i="10"/>
  <c r="E7554" i="10"/>
  <c r="E7555" i="10"/>
  <c r="E7556" i="10"/>
  <c r="E7557" i="10"/>
  <c r="E7558" i="10"/>
  <c r="E7559" i="10"/>
  <c r="E7560" i="10"/>
  <c r="E7561" i="10"/>
  <c r="E7562" i="10"/>
  <c r="E7563" i="10"/>
  <c r="E7564" i="10"/>
  <c r="E7565" i="10"/>
  <c r="E7566" i="10"/>
  <c r="E7567" i="10"/>
  <c r="E7568" i="10"/>
  <c r="E7569" i="10"/>
  <c r="E7570" i="10"/>
  <c r="E7571" i="10"/>
  <c r="E7572" i="10"/>
  <c r="E7573" i="10"/>
  <c r="E7574" i="10"/>
  <c r="E7575" i="10"/>
  <c r="E7576" i="10"/>
  <c r="E7577" i="10"/>
  <c r="E7578" i="10"/>
  <c r="E7579" i="10"/>
  <c r="E7580" i="10"/>
  <c r="E7581" i="10"/>
  <c r="E7582" i="10"/>
  <c r="E7583" i="10"/>
  <c r="E7584" i="10"/>
  <c r="E7585" i="10"/>
  <c r="E7586" i="10"/>
  <c r="E7587" i="10"/>
  <c r="E7588" i="10"/>
  <c r="E7589" i="10"/>
  <c r="E7590" i="10"/>
  <c r="E7591" i="10"/>
  <c r="E7592" i="10"/>
  <c r="E7593" i="10"/>
  <c r="E7594" i="10"/>
  <c r="E7595" i="10"/>
  <c r="E7596" i="10"/>
  <c r="E7597" i="10"/>
  <c r="E7598" i="10"/>
  <c r="E7599" i="10"/>
  <c r="E7600" i="10"/>
  <c r="E7601" i="10"/>
  <c r="E7602" i="10"/>
  <c r="E7603" i="10"/>
  <c r="E7604" i="10"/>
  <c r="E7605" i="10"/>
  <c r="E7606" i="10"/>
  <c r="E7607" i="10"/>
  <c r="E7608" i="10"/>
  <c r="E7609" i="10"/>
  <c r="E7610" i="10"/>
  <c r="E7611" i="10"/>
  <c r="E7612" i="10"/>
  <c r="E7613" i="10"/>
  <c r="E7614" i="10"/>
  <c r="E7615" i="10"/>
  <c r="E7616" i="10"/>
  <c r="E7617" i="10"/>
  <c r="E7618" i="10"/>
  <c r="E7619" i="10"/>
  <c r="E7620" i="10"/>
  <c r="E7621" i="10"/>
  <c r="E7622" i="10"/>
  <c r="E7623" i="10"/>
  <c r="E7624" i="10"/>
  <c r="E7625" i="10"/>
  <c r="E7626" i="10"/>
  <c r="E7627" i="10"/>
  <c r="E7628" i="10"/>
  <c r="E7629" i="10"/>
  <c r="E7630" i="10"/>
  <c r="E7631" i="10"/>
  <c r="E7632" i="10"/>
  <c r="E7633" i="10"/>
  <c r="E7634" i="10"/>
  <c r="E7635" i="10"/>
  <c r="E7636" i="10"/>
  <c r="E7637" i="10"/>
  <c r="E7638" i="10"/>
  <c r="E7639" i="10"/>
  <c r="E7640" i="10"/>
  <c r="E7641" i="10"/>
  <c r="E7642" i="10"/>
  <c r="E7643" i="10"/>
  <c r="E7644" i="10"/>
  <c r="E7645" i="10"/>
  <c r="E7646" i="10"/>
  <c r="E7647" i="10"/>
  <c r="E7648" i="10"/>
  <c r="E7649" i="10"/>
  <c r="E7650" i="10"/>
  <c r="E7651" i="10"/>
  <c r="E7652" i="10"/>
  <c r="E7653" i="10"/>
  <c r="E7654" i="10"/>
  <c r="E7655" i="10"/>
  <c r="E7656" i="10"/>
  <c r="E7657" i="10"/>
  <c r="E7658" i="10"/>
  <c r="E7659" i="10"/>
  <c r="E7660" i="10"/>
  <c r="E7661" i="10"/>
  <c r="E7662" i="10"/>
  <c r="E7663" i="10"/>
  <c r="E7664" i="10"/>
  <c r="E7665" i="10"/>
  <c r="E7666" i="10"/>
  <c r="E7667" i="10"/>
  <c r="E7668" i="10"/>
  <c r="E7669" i="10"/>
  <c r="E7670" i="10"/>
  <c r="E7671" i="10"/>
  <c r="E7672" i="10"/>
  <c r="E7673" i="10"/>
  <c r="E7674" i="10"/>
  <c r="E7675" i="10"/>
  <c r="E7676" i="10"/>
  <c r="E7677" i="10"/>
  <c r="E7678" i="10"/>
  <c r="E7679" i="10"/>
  <c r="E7680" i="10"/>
  <c r="E7681" i="10"/>
  <c r="E7682" i="10"/>
  <c r="E7683" i="10"/>
  <c r="E7684" i="10"/>
  <c r="E7685" i="10"/>
  <c r="E7686" i="10"/>
  <c r="E7687" i="10"/>
  <c r="E7688" i="10"/>
  <c r="E7689" i="10"/>
  <c r="E7690" i="10"/>
  <c r="E7691" i="10"/>
  <c r="E7692" i="10"/>
  <c r="E7693" i="10"/>
  <c r="E7694" i="10"/>
  <c r="E7695" i="10"/>
  <c r="E7696" i="10"/>
  <c r="E7697" i="10"/>
  <c r="E7698" i="10"/>
  <c r="E7699" i="10"/>
  <c r="E7700" i="10"/>
  <c r="E7701" i="10"/>
  <c r="E7702" i="10"/>
  <c r="E7703" i="10"/>
  <c r="E7704" i="10"/>
  <c r="E7705" i="10"/>
  <c r="E7706" i="10"/>
  <c r="E7707" i="10"/>
  <c r="E7708" i="10"/>
  <c r="E7709" i="10"/>
  <c r="E7710" i="10"/>
  <c r="E7711" i="10"/>
  <c r="E7712" i="10"/>
  <c r="E7713" i="10"/>
  <c r="E7714" i="10"/>
  <c r="E7715" i="10"/>
  <c r="E7716" i="10"/>
  <c r="E7717" i="10"/>
  <c r="E7718" i="10"/>
  <c r="E7719" i="10"/>
  <c r="E7720" i="10"/>
  <c r="E7721" i="10"/>
  <c r="E7722" i="10"/>
  <c r="E7723" i="10"/>
  <c r="E7724" i="10"/>
  <c r="E7725" i="10"/>
  <c r="E7726" i="10"/>
  <c r="E7727" i="10"/>
  <c r="E7728" i="10"/>
  <c r="E7729" i="10"/>
  <c r="E7730" i="10"/>
  <c r="E7731" i="10"/>
  <c r="E7732" i="10"/>
  <c r="E7733" i="10"/>
  <c r="E7734" i="10"/>
  <c r="E7735" i="10"/>
  <c r="E7736" i="10"/>
  <c r="E7737" i="10"/>
  <c r="E7738" i="10"/>
  <c r="E7739" i="10"/>
  <c r="E7740" i="10"/>
  <c r="E7741" i="10"/>
  <c r="E7742" i="10"/>
  <c r="E7743" i="10"/>
  <c r="E7744" i="10"/>
  <c r="E7745" i="10"/>
  <c r="E7746" i="10"/>
  <c r="E7747" i="10"/>
  <c r="E7748" i="10"/>
  <c r="E7749" i="10"/>
  <c r="E7750" i="10"/>
  <c r="E7751" i="10"/>
  <c r="E7752" i="10"/>
  <c r="E7753" i="10"/>
  <c r="E7754" i="10"/>
  <c r="E7755" i="10"/>
  <c r="E7756" i="10"/>
  <c r="E7757" i="10"/>
  <c r="E7758" i="10"/>
  <c r="E7759" i="10"/>
  <c r="E7760" i="10"/>
  <c r="E7761" i="10"/>
  <c r="E7762" i="10"/>
  <c r="E7763" i="10"/>
  <c r="E7764" i="10"/>
  <c r="E7765" i="10"/>
  <c r="E7766" i="10"/>
  <c r="E7767" i="10"/>
  <c r="E7768" i="10"/>
  <c r="E7769" i="10"/>
  <c r="E7770" i="10"/>
  <c r="E7771" i="10"/>
  <c r="E7772" i="10"/>
  <c r="E7773" i="10"/>
  <c r="E7774" i="10"/>
  <c r="E7775" i="10"/>
  <c r="E7776" i="10"/>
  <c r="E7777" i="10"/>
  <c r="E7778" i="10"/>
  <c r="E7779" i="10"/>
  <c r="E7780" i="10"/>
  <c r="E7781" i="10"/>
  <c r="E7782" i="10"/>
  <c r="E7783" i="10"/>
  <c r="E7784" i="10"/>
  <c r="E7785" i="10"/>
  <c r="E7786" i="10"/>
  <c r="E7787" i="10"/>
  <c r="E7788" i="10"/>
  <c r="E7789" i="10"/>
  <c r="E7790" i="10"/>
  <c r="E7791" i="10"/>
  <c r="E7793" i="10"/>
  <c r="E7794" i="10"/>
  <c r="E7795" i="10"/>
  <c r="E7796" i="10"/>
  <c r="E7797" i="10"/>
  <c r="E7798" i="10"/>
  <c r="E7799" i="10"/>
  <c r="E7800" i="10"/>
  <c r="E7801" i="10"/>
  <c r="E7802" i="10"/>
  <c r="E7803" i="10"/>
  <c r="E7804" i="10"/>
  <c r="E7805" i="10"/>
  <c r="E7807" i="10"/>
  <c r="E7808" i="10"/>
  <c r="E7809" i="10"/>
  <c r="E7810" i="10"/>
  <c r="E7811" i="10"/>
  <c r="E7812" i="10"/>
  <c r="E7813" i="10"/>
  <c r="E7814" i="10"/>
  <c r="E7815" i="10"/>
  <c r="E7816" i="10"/>
  <c r="E7817" i="10"/>
  <c r="E7818" i="10"/>
  <c r="E7819" i="10"/>
  <c r="E7820" i="10"/>
  <c r="E7821" i="10"/>
  <c r="E7822" i="10"/>
  <c r="E7823" i="10"/>
  <c r="E7824" i="10"/>
  <c r="E7825" i="10"/>
  <c r="E7826" i="10"/>
  <c r="E7827" i="10"/>
  <c r="E7828" i="10"/>
  <c r="E7829" i="10"/>
  <c r="E7830" i="10"/>
  <c r="E7831" i="10"/>
  <c r="E7832" i="10"/>
  <c r="E7833" i="10"/>
  <c r="E7834" i="10"/>
  <c r="E7835" i="10"/>
  <c r="E7836" i="10"/>
  <c r="E7837" i="10"/>
  <c r="E3166" i="10"/>
  <c r="E7905" i="10"/>
  <c r="E8135" i="10"/>
  <c r="E8136" i="10"/>
  <c r="E8137" i="10"/>
  <c r="E8138" i="10"/>
  <c r="E8139" i="10"/>
  <c r="E8140" i="10"/>
  <c r="E8141" i="10"/>
  <c r="E8142" i="10"/>
  <c r="E8143" i="10"/>
  <c r="E8144" i="10"/>
  <c r="E8145" i="10"/>
  <c r="E8146" i="10"/>
  <c r="E8147" i="10"/>
  <c r="E8148" i="10"/>
  <c r="E8149" i="10"/>
  <c r="E8150" i="10"/>
  <c r="E8151" i="10"/>
  <c r="E7844" i="10"/>
  <c r="E7845" i="10"/>
  <c r="E7847" i="10"/>
  <c r="E7848" i="10"/>
  <c r="E7849" i="10"/>
  <c r="E7850" i="10"/>
  <c r="E7851" i="10"/>
  <c r="E7852" i="10"/>
  <c r="E7853" i="10"/>
  <c r="E7854" i="10"/>
  <c r="E7855" i="10"/>
  <c r="E7856" i="10"/>
  <c r="E7857" i="10"/>
  <c r="E7858" i="10"/>
  <c r="E7859" i="10"/>
  <c r="E7860" i="10"/>
  <c r="E7861" i="10"/>
  <c r="E7862" i="10"/>
  <c r="E7863" i="10"/>
  <c r="E7864" i="10"/>
  <c r="E7865" i="10"/>
  <c r="E7866" i="10"/>
  <c r="E7867" i="10"/>
  <c r="E7868" i="10"/>
  <c r="E7869" i="10"/>
  <c r="E7870" i="10"/>
  <c r="E7871" i="10"/>
  <c r="E7872" i="10"/>
  <c r="E7873" i="10"/>
  <c r="E7874" i="10"/>
  <c r="E7875" i="10"/>
  <c r="E7876" i="10"/>
  <c r="E7877" i="10"/>
  <c r="E7878" i="10"/>
  <c r="E7879" i="10"/>
  <c r="E7880" i="10"/>
  <c r="E7881" i="10"/>
  <c r="E7882" i="10"/>
  <c r="E7883" i="10"/>
  <c r="E7884" i="10"/>
  <c r="E7885" i="10"/>
  <c r="E7886" i="10"/>
  <c r="E7887" i="10"/>
  <c r="E7888" i="10"/>
  <c r="E7889" i="10"/>
  <c r="E7890" i="10"/>
  <c r="E7891" i="10"/>
  <c r="E7892" i="10"/>
  <c r="E7893" i="10"/>
  <c r="E7894" i="10"/>
  <c r="E7895" i="10"/>
  <c r="E7896" i="10"/>
  <c r="E7897" i="10"/>
  <c r="E7898" i="10"/>
  <c r="E7899" i="10"/>
  <c r="E7900" i="10"/>
  <c r="E7901" i="10"/>
  <c r="E7902" i="10"/>
  <c r="E7903" i="10"/>
  <c r="E7906" i="10"/>
  <c r="E7907" i="10"/>
  <c r="E7908" i="10"/>
  <c r="E7909" i="10"/>
  <c r="E7910" i="10"/>
  <c r="E7911" i="10"/>
  <c r="E7912" i="10"/>
  <c r="E7913" i="10"/>
  <c r="E7914" i="10"/>
  <c r="E7915" i="10"/>
  <c r="E7916" i="10"/>
  <c r="E7917" i="10"/>
  <c r="E7918" i="10"/>
  <c r="E7919" i="10"/>
  <c r="E7920" i="10"/>
  <c r="E7921" i="10"/>
  <c r="E7922" i="10"/>
  <c r="E7923" i="10"/>
  <c r="E7924" i="10"/>
  <c r="E7925" i="10"/>
  <c r="E7926" i="10"/>
  <c r="E7927" i="10"/>
  <c r="E7928" i="10"/>
  <c r="E7929" i="10"/>
  <c r="E7930" i="10"/>
  <c r="E7931" i="10"/>
  <c r="E7932" i="10"/>
  <c r="E7933" i="10"/>
  <c r="E7934" i="10"/>
  <c r="E7935" i="10"/>
  <c r="E7936" i="10"/>
  <c r="E7937" i="10"/>
  <c r="E7938" i="10"/>
  <c r="E7939" i="10"/>
  <c r="E7940" i="10"/>
  <c r="E7941" i="10"/>
  <c r="E7942" i="10"/>
  <c r="E7943" i="10"/>
  <c r="E7944" i="10"/>
  <c r="E7945" i="10"/>
  <c r="E7946" i="10"/>
  <c r="E7947" i="10"/>
  <c r="E7948" i="10"/>
  <c r="E7949" i="10"/>
  <c r="E7950" i="10"/>
  <c r="E7951" i="10"/>
  <c r="E7952" i="10"/>
  <c r="E7953" i="10"/>
  <c r="E7954" i="10"/>
  <c r="E7955" i="10"/>
  <c r="E7956" i="10"/>
  <c r="E7957" i="10"/>
  <c r="E7958" i="10"/>
  <c r="E7959" i="10"/>
  <c r="E7960" i="10"/>
  <c r="E7961" i="10"/>
  <c r="E7962" i="10"/>
  <c r="E7963" i="10"/>
  <c r="E7964" i="10"/>
  <c r="E7966" i="10"/>
  <c r="E7967" i="10"/>
  <c r="E7968" i="10"/>
  <c r="E7969" i="10"/>
  <c r="E7970" i="10"/>
  <c r="E7971" i="10"/>
  <c r="E7973" i="10"/>
  <c r="E7974" i="10"/>
  <c r="E7975" i="10"/>
  <c r="E7976" i="10"/>
  <c r="E7977" i="10"/>
  <c r="E7978" i="10"/>
  <c r="E7980" i="10"/>
  <c r="E7981" i="10"/>
  <c r="E7982" i="10"/>
  <c r="E7983" i="10"/>
  <c r="E7984" i="10"/>
  <c r="E7985" i="10"/>
  <c r="E7986" i="10"/>
  <c r="E7987" i="10"/>
  <c r="E7988" i="10"/>
  <c r="E7989" i="10"/>
  <c r="E7990" i="10"/>
  <c r="E7991" i="10"/>
  <c r="E7992" i="10"/>
  <c r="E7993" i="10"/>
  <c r="E7994" i="10"/>
  <c r="E7995" i="10"/>
  <c r="E7996" i="10"/>
  <c r="E7997" i="10"/>
  <c r="E7998" i="10"/>
  <c r="E7999" i="10"/>
  <c r="E8000" i="10"/>
  <c r="E8001" i="10"/>
  <c r="E8002" i="10"/>
  <c r="E8003" i="10"/>
  <c r="E8004" i="10"/>
  <c r="E8005" i="10"/>
  <c r="E8007" i="10"/>
  <c r="E8008" i="10"/>
  <c r="E8009" i="10"/>
  <c r="E8010" i="10"/>
  <c r="E8011" i="10"/>
  <c r="E8012" i="10"/>
  <c r="E8013" i="10"/>
  <c r="E8014" i="10"/>
  <c r="E8015" i="10"/>
  <c r="E8016" i="10"/>
  <c r="E8017" i="10"/>
  <c r="E8018" i="10"/>
  <c r="E8019" i="10"/>
  <c r="E8020" i="10"/>
  <c r="E8021" i="10"/>
  <c r="E8022" i="10"/>
  <c r="E8023" i="10"/>
  <c r="E8024" i="10"/>
  <c r="E8025" i="10"/>
  <c r="E8026" i="10"/>
  <c r="E8027" i="10"/>
  <c r="E8028" i="10"/>
  <c r="E8029" i="10"/>
  <c r="E8030" i="10"/>
  <c r="E8031" i="10"/>
  <c r="E8032" i="10"/>
  <c r="E8038" i="10"/>
  <c r="E8039" i="10"/>
  <c r="E8040" i="10"/>
  <c r="E8041" i="10"/>
  <c r="E8042" i="10"/>
  <c r="E8043" i="10"/>
  <c r="E8044" i="10"/>
  <c r="E8045" i="10"/>
  <c r="E8046" i="10"/>
  <c r="E8047" i="10"/>
  <c r="E8048" i="10"/>
  <c r="E8049" i="10"/>
  <c r="E8050" i="10"/>
  <c r="E8051" i="10"/>
  <c r="E8052" i="10"/>
  <c r="E8053" i="10"/>
  <c r="E8054" i="10"/>
  <c r="E8055" i="10"/>
  <c r="E8056" i="10"/>
  <c r="E8057" i="10"/>
  <c r="E8058" i="10"/>
  <c r="E8059" i="10"/>
  <c r="E8060" i="10"/>
  <c r="E8061" i="10"/>
  <c r="E8062" i="10"/>
  <c r="E8063" i="10"/>
  <c r="E8064" i="10"/>
  <c r="E8065" i="10"/>
  <c r="E8066" i="10"/>
  <c r="E8067" i="10"/>
  <c r="E8068" i="10"/>
  <c r="E8069" i="10"/>
  <c r="E8070" i="10"/>
  <c r="E8071" i="10"/>
  <c r="E8072" i="10"/>
  <c r="E8073" i="10"/>
  <c r="E8074" i="10"/>
  <c r="E8075" i="10"/>
  <c r="E8076" i="10"/>
  <c r="E8077" i="10"/>
  <c r="E8078" i="10"/>
  <c r="E8079" i="10"/>
  <c r="E8080" i="10"/>
  <c r="E8081" i="10"/>
  <c r="E8082" i="10"/>
  <c r="E8083" i="10"/>
  <c r="E8084" i="10"/>
  <c r="E8085" i="10"/>
  <c r="E8086" i="10"/>
  <c r="E8087" i="10"/>
  <c r="E8088" i="10"/>
  <c r="E8089" i="10"/>
  <c r="E8090" i="10"/>
  <c r="E8091" i="10"/>
  <c r="E8092" i="10"/>
  <c r="E8093" i="10"/>
  <c r="E8094" i="10"/>
  <c r="E8095" i="10"/>
  <c r="E8096" i="10"/>
  <c r="E8097" i="10"/>
  <c r="E8098" i="10"/>
  <c r="E8099" i="10"/>
  <c r="E8100" i="10"/>
  <c r="E8101" i="10"/>
  <c r="E8102" i="10"/>
  <c r="E8103" i="10"/>
  <c r="E8104" i="10"/>
  <c r="E8105" i="10"/>
  <c r="E8106" i="10"/>
  <c r="E8107" i="10"/>
  <c r="E8108" i="10"/>
  <c r="E8109" i="10"/>
  <c r="E8110" i="10"/>
  <c r="E8111" i="10"/>
  <c r="E8112" i="10"/>
  <c r="E8113" i="10"/>
  <c r="E8114" i="10"/>
  <c r="E8115" i="10"/>
  <c r="E8116" i="10"/>
  <c r="E8117" i="10"/>
  <c r="E8118" i="10"/>
  <c r="E8119" i="10"/>
  <c r="E8120" i="10"/>
  <c r="E8121" i="10"/>
  <c r="E8122" i="10"/>
  <c r="E8123" i="10"/>
  <c r="E8124" i="10"/>
  <c r="E8125" i="10"/>
  <c r="E8126" i="10"/>
  <c r="E8127" i="10"/>
  <c r="E8128" i="10"/>
  <c r="E8129" i="10"/>
  <c r="E8130" i="10"/>
  <c r="E8152" i="10"/>
  <c r="E8153" i="10"/>
  <c r="E8154" i="10"/>
  <c r="E8155" i="10"/>
  <c r="E8156" i="10"/>
  <c r="E8157" i="10"/>
  <c r="E8158" i="10"/>
  <c r="E8159" i="10"/>
  <c r="E8160" i="10"/>
  <c r="E8161" i="10"/>
  <c r="E8162" i="10"/>
  <c r="E8163" i="10"/>
  <c r="E8164" i="10"/>
  <c r="E8165" i="10"/>
  <c r="E8166" i="10"/>
  <c r="E8167" i="10"/>
  <c r="E8168" i="10"/>
  <c r="E8169" i="10"/>
  <c r="E8170" i="10"/>
  <c r="E8171" i="10"/>
  <c r="E8172" i="10"/>
  <c r="E8173" i="10"/>
  <c r="E8174" i="10"/>
  <c r="E8175" i="10"/>
  <c r="E8176" i="10"/>
  <c r="E8177" i="10"/>
  <c r="E8178" i="10"/>
  <c r="E8179" i="10"/>
  <c r="E8180" i="10"/>
  <c r="E8181" i="10"/>
  <c r="E8182" i="10"/>
  <c r="E8183" i="10"/>
  <c r="E8184" i="10"/>
  <c r="E8185" i="10"/>
  <c r="E8186" i="10"/>
  <c r="E8187" i="10"/>
  <c r="E8188" i="10"/>
  <c r="E8189" i="10"/>
  <c r="E8190" i="10"/>
  <c r="E8191" i="10"/>
  <c r="E8192" i="10"/>
  <c r="E8193" i="10"/>
  <c r="E8194" i="10"/>
  <c r="E8195" i="10"/>
  <c r="E8196" i="10"/>
  <c r="E8197" i="10"/>
  <c r="E8198" i="10"/>
  <c r="E8199" i="10"/>
  <c r="E8200" i="10"/>
  <c r="E8201" i="10"/>
  <c r="E8202" i="10"/>
  <c r="E8203" i="10"/>
  <c r="E8204" i="10"/>
  <c r="E8205" i="10"/>
  <c r="E8206" i="10"/>
  <c r="E8207" i="10"/>
  <c r="E8208" i="10"/>
  <c r="E8209" i="10"/>
  <c r="E8210" i="10"/>
  <c r="E8211" i="10"/>
  <c r="E8212" i="10"/>
  <c r="E8213" i="10"/>
  <c r="E8214" i="10"/>
  <c r="E8215" i="10"/>
  <c r="E8216" i="10"/>
  <c r="E8217" i="10"/>
  <c r="E8218" i="10"/>
  <c r="E8219" i="10"/>
  <c r="E8220" i="10"/>
  <c r="E8221" i="10"/>
  <c r="E8222" i="10"/>
  <c r="E8223" i="10"/>
  <c r="E8224" i="10"/>
  <c r="E8225" i="10"/>
  <c r="E8226" i="10"/>
  <c r="E8227" i="10"/>
  <c r="E8228" i="10"/>
  <c r="E8229" i="10"/>
  <c r="E8230" i="10"/>
  <c r="E8231" i="10"/>
  <c r="E8232" i="10"/>
  <c r="E8233" i="10"/>
  <c r="E8234" i="10"/>
  <c r="E8235" i="10"/>
  <c r="E8236" i="10"/>
  <c r="E8237" i="10"/>
  <c r="E8238" i="10"/>
  <c r="E8239" i="10"/>
  <c r="E8240" i="10"/>
  <c r="E8241" i="10"/>
  <c r="E8242" i="10"/>
  <c r="E8243" i="10"/>
  <c r="E8244" i="10"/>
  <c r="E8245" i="10"/>
  <c r="E8246" i="10"/>
  <c r="E8247" i="10"/>
  <c r="E8248" i="10"/>
  <c r="E8249" i="10"/>
  <c r="E8250" i="10"/>
  <c r="E8251" i="10"/>
  <c r="E8252" i="10"/>
  <c r="E8253" i="10"/>
  <c r="E8254" i="10"/>
  <c r="E8255" i="10"/>
  <c r="E8256" i="10"/>
  <c r="E8257" i="10"/>
  <c r="E8258" i="10"/>
  <c r="E8259" i="10"/>
  <c r="E8260" i="10"/>
  <c r="E8261" i="10"/>
  <c r="E8262" i="10"/>
  <c r="E8263" i="10"/>
  <c r="E8264" i="10"/>
  <c r="E8265" i="10"/>
  <c r="E8266" i="10"/>
  <c r="E8267" i="10"/>
  <c r="E8268" i="10"/>
  <c r="E8269" i="10"/>
  <c r="E8270" i="10"/>
  <c r="E8271" i="10"/>
  <c r="E8272" i="10"/>
  <c r="E8273" i="10"/>
  <c r="E8274" i="10"/>
  <c r="E8275" i="10"/>
  <c r="E8276" i="10"/>
  <c r="E8277" i="10"/>
  <c r="E8278" i="10"/>
  <c r="E8279" i="10"/>
  <c r="E8280" i="10"/>
  <c r="E8281" i="10"/>
  <c r="E8282" i="10"/>
  <c r="E8283" i="10"/>
  <c r="E8284" i="10"/>
  <c r="E8285" i="10"/>
  <c r="E8286" i="10"/>
  <c r="E8287" i="10"/>
  <c r="E8288" i="10"/>
  <c r="E8289" i="10"/>
  <c r="E8290" i="10"/>
  <c r="E8291" i="10"/>
  <c r="E8292" i="10"/>
  <c r="E8293" i="10"/>
  <c r="E8294" i="10"/>
  <c r="E8295" i="10"/>
  <c r="E8296" i="10"/>
  <c r="E8297" i="10"/>
  <c r="E8298" i="10"/>
  <c r="E8299" i="10"/>
  <c r="E8300" i="10"/>
  <c r="E8301" i="10"/>
  <c r="E8302" i="10"/>
  <c r="E8303" i="10"/>
  <c r="E8304" i="10"/>
  <c r="E8305" i="10"/>
  <c r="E8306" i="10"/>
  <c r="E8307" i="10"/>
  <c r="E8308" i="10"/>
  <c r="E8309" i="10"/>
  <c r="E8310" i="10"/>
  <c r="E8311" i="10"/>
  <c r="E8312" i="10"/>
  <c r="E8313" i="10"/>
  <c r="E8314" i="10"/>
  <c r="E8315" i="10"/>
  <c r="E8316" i="10"/>
  <c r="E8317" i="10"/>
  <c r="E8318" i="10"/>
  <c r="E8319" i="10"/>
  <c r="E8320" i="10"/>
  <c r="E8321" i="10"/>
  <c r="E8322" i="10"/>
  <c r="E8323" i="10"/>
  <c r="E8324" i="10"/>
  <c r="E8325" i="10"/>
  <c r="E8326" i="10"/>
  <c r="E8327" i="10"/>
  <c r="E8328" i="10"/>
  <c r="E8329" i="10"/>
  <c r="E8330" i="10"/>
  <c r="E8331" i="10"/>
  <c r="E8332" i="10"/>
  <c r="E8333" i="10"/>
  <c r="E8334" i="10"/>
  <c r="E8335" i="10"/>
  <c r="E8336" i="10"/>
  <c r="E8337" i="10"/>
  <c r="E8338" i="10"/>
  <c r="E8339" i="10"/>
  <c r="E8340" i="10"/>
  <c r="E8341" i="10"/>
  <c r="E8342" i="10"/>
  <c r="E8343" i="10"/>
  <c r="E8344" i="10"/>
  <c r="E8345" i="10"/>
  <c r="E8346" i="10"/>
  <c r="E8348" i="10"/>
  <c r="E8349" i="10"/>
  <c r="E8350" i="10"/>
  <c r="E8351" i="10"/>
  <c r="E8352" i="10"/>
  <c r="E8353" i="10"/>
  <c r="E8354" i="10"/>
  <c r="E8355" i="10"/>
  <c r="E8356" i="10"/>
  <c r="E8357" i="10"/>
  <c r="E8358" i="10"/>
  <c r="E8359" i="10"/>
  <c r="E8360" i="10"/>
  <c r="E8361" i="10"/>
  <c r="E8362" i="10"/>
  <c r="E8363" i="10"/>
  <c r="E8364" i="10"/>
  <c r="E8365" i="10"/>
  <c r="E8366" i="10"/>
  <c r="E8367" i="10"/>
  <c r="E8369" i="10"/>
  <c r="E8370" i="10"/>
  <c r="E8371" i="10"/>
  <c r="E8372" i="10"/>
  <c r="E8373" i="10"/>
  <c r="E8374" i="10"/>
  <c r="E8375" i="10"/>
  <c r="E8376" i="10"/>
  <c r="E8377" i="10"/>
  <c r="E8378" i="10"/>
  <c r="E8379" i="10"/>
  <c r="E8381" i="10"/>
  <c r="E8382" i="10"/>
  <c r="E8384" i="10"/>
  <c r="E8385" i="10"/>
  <c r="E8386" i="10"/>
  <c r="E8387" i="10"/>
  <c r="E8388" i="10"/>
  <c r="E8389" i="10"/>
  <c r="E8390" i="10"/>
  <c r="E8391" i="10"/>
  <c r="E8392" i="10"/>
  <c r="E8393" i="10"/>
  <c r="E8394" i="10"/>
  <c r="E8395" i="10"/>
  <c r="E8396" i="10"/>
  <c r="E8397" i="10"/>
  <c r="E8398" i="10"/>
  <c r="E8399" i="10"/>
  <c r="E8400" i="10"/>
  <c r="E8401" i="10"/>
  <c r="E8402" i="10"/>
  <c r="E8403" i="10"/>
  <c r="E8404" i="10"/>
  <c r="E8405" i="10"/>
  <c r="E8406" i="10"/>
  <c r="E8407" i="10"/>
  <c r="E8408" i="10"/>
  <c r="E8409" i="10"/>
  <c r="E8410" i="10"/>
  <c r="E8411" i="10"/>
  <c r="E8412" i="10"/>
  <c r="E8413" i="10"/>
  <c r="E8414" i="10"/>
  <c r="E8415" i="10"/>
  <c r="E8416" i="10"/>
  <c r="E8417" i="10"/>
  <c r="E8418" i="10"/>
  <c r="E8419" i="10"/>
  <c r="E8420" i="10"/>
  <c r="E8421" i="10"/>
  <c r="E8422" i="10"/>
  <c r="E8423" i="10"/>
  <c r="E8424" i="10"/>
  <c r="E8425" i="10"/>
  <c r="E8426" i="10"/>
  <c r="E8427" i="10"/>
  <c r="E8431" i="10"/>
  <c r="E8432" i="10"/>
  <c r="E8433" i="10"/>
  <c r="E8434" i="10"/>
  <c r="E8435" i="10"/>
  <c r="E8436" i="10"/>
  <c r="E8437" i="10"/>
  <c r="E8438" i="10"/>
  <c r="E8439" i="10"/>
  <c r="E8440" i="10"/>
  <c r="E8441" i="10"/>
  <c r="E8442" i="10"/>
  <c r="E8443" i="10"/>
  <c r="E8444" i="10"/>
  <c r="E8445" i="10"/>
  <c r="E8446" i="10"/>
  <c r="E8447" i="10"/>
  <c r="E8448" i="10"/>
  <c r="E8449" i="10"/>
  <c r="E8450" i="10"/>
  <c r="E8451" i="10"/>
  <c r="E8452" i="10"/>
  <c r="E8453" i="10"/>
  <c r="E8454" i="10"/>
  <c r="E8455" i="10"/>
  <c r="E8456" i="10"/>
  <c r="E8457" i="10"/>
  <c r="E8458" i="10"/>
  <c r="E8459" i="10"/>
  <c r="E8460" i="10"/>
  <c r="E8461" i="10"/>
  <c r="E8462" i="10"/>
  <c r="E8463" i="10"/>
  <c r="E8464" i="10"/>
  <c r="E8465" i="10"/>
  <c r="E8466" i="10"/>
  <c r="E8467" i="10"/>
  <c r="E8468" i="10"/>
  <c r="E8469" i="10"/>
  <c r="E8470" i="10"/>
  <c r="E8471" i="10"/>
  <c r="E8472" i="10"/>
  <c r="E8473" i="10"/>
  <c r="E8474" i="10"/>
  <c r="E8476" i="10"/>
  <c r="E8477" i="10"/>
  <c r="E8480" i="10"/>
  <c r="E8481" i="10"/>
  <c r="E8492" i="10"/>
  <c r="E8493" i="10"/>
  <c r="E8494" i="10"/>
  <c r="E8495" i="10"/>
  <c r="E8496" i="10"/>
  <c r="E8499" i="10"/>
  <c r="E8521" i="10"/>
  <c r="E8522" i="10"/>
  <c r="E8523" i="10"/>
  <c r="E8524" i="10"/>
  <c r="E8525" i="10"/>
  <c r="E8526" i="10"/>
  <c r="E8527" i="10"/>
  <c r="D22" i="12" l="1"/>
  <c r="D22" i="15" s="1"/>
  <c r="D21" i="12"/>
  <c r="D21" i="15" s="1"/>
  <c r="D20" i="12"/>
  <c r="D20" i="15" s="1"/>
  <c r="D19" i="12"/>
  <c r="D19" i="15" s="1"/>
  <c r="D18" i="12"/>
  <c r="D18" i="15" s="1"/>
  <c r="D17" i="12"/>
  <c r="D17" i="15" s="1"/>
  <c r="D16" i="12"/>
  <c r="D16" i="15" s="1"/>
  <c r="D15" i="12"/>
  <c r="D15" i="15" s="1"/>
  <c r="D14" i="12"/>
  <c r="D14" i="15" s="1"/>
  <c r="D13" i="12"/>
  <c r="D13" i="15" s="1"/>
  <c r="D12" i="12"/>
  <c r="B12" i="12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H13" i="12" l="1"/>
  <c r="D12" i="15"/>
  <c r="O879" i="1"/>
  <c r="O880" i="1" s="1"/>
  <c r="O881" i="1" s="1"/>
  <c r="O882" i="1" s="1"/>
  <c r="O883" i="1" s="1"/>
  <c r="O884" i="1" s="1"/>
  <c r="O885" i="1" s="1"/>
  <c r="O886" i="1" s="1"/>
  <c r="O887" i="1" s="1"/>
  <c r="X880" i="1"/>
  <c r="X879" i="1"/>
  <c r="O867" i="1"/>
  <c r="O868" i="1" s="1"/>
  <c r="O869" i="1" s="1"/>
  <c r="O870" i="1" s="1"/>
  <c r="O871" i="1" s="1"/>
  <c r="O872" i="1" s="1"/>
  <c r="O873" i="1" s="1"/>
  <c r="O874" i="1" s="1"/>
  <c r="X868" i="1"/>
  <c r="X867" i="1"/>
  <c r="X159" i="1" l="1"/>
  <c r="X158" i="1"/>
  <c r="X157" i="1"/>
  <c r="X156" i="1"/>
  <c r="X155" i="1"/>
  <c r="X154" i="1"/>
  <c r="X87" i="1"/>
  <c r="X76" i="1" l="1"/>
  <c r="X881" i="1" l="1"/>
  <c r="X885" i="1"/>
  <c r="X884" i="1"/>
  <c r="X883" i="1"/>
  <c r="X882" i="1"/>
  <c r="X873" i="1"/>
  <c r="X872" i="1"/>
  <c r="X871" i="1"/>
  <c r="X870" i="1"/>
  <c r="X887" i="1"/>
  <c r="X886" i="1"/>
  <c r="X877" i="1"/>
  <c r="X878" i="1"/>
  <c r="X874" i="1"/>
  <c r="X869" i="1"/>
  <c r="X866" i="1"/>
  <c r="X865" i="1" l="1"/>
  <c r="O848" i="1" l="1"/>
  <c r="O849" i="1" s="1"/>
  <c r="O850" i="1" s="1"/>
  <c r="X846" i="1" s="1"/>
  <c r="X847" i="1"/>
  <c r="X850" i="1"/>
  <c r="X849" i="1"/>
  <c r="X848" i="1"/>
  <c r="X856" i="1"/>
  <c r="X857" i="1"/>
  <c r="X858" i="1"/>
  <c r="X859" i="1"/>
  <c r="X860" i="1"/>
  <c r="X861" i="1"/>
  <c r="X862" i="1"/>
  <c r="X855" i="1"/>
  <c r="X843" i="1"/>
  <c r="X842" i="1"/>
  <c r="O855" i="1"/>
  <c r="O856" i="1" s="1"/>
  <c r="O857" i="1" s="1"/>
  <c r="O858" i="1" s="1"/>
  <c r="O859" i="1" s="1"/>
  <c r="O860" i="1" s="1"/>
  <c r="O861" i="1" s="1"/>
  <c r="O862" i="1" s="1"/>
  <c r="X854" i="1"/>
  <c r="O842" i="1"/>
  <c r="O843" i="1" s="1"/>
  <c r="X840" i="1" s="1"/>
  <c r="X841" i="1"/>
  <c r="O832" i="1"/>
  <c r="O833" i="1" s="1"/>
  <c r="O834" i="1" s="1"/>
  <c r="O835" i="1" s="1"/>
  <c r="O836" i="1" s="1"/>
  <c r="O837" i="1" s="1"/>
  <c r="X837" i="1"/>
  <c r="X836" i="1"/>
  <c r="X835" i="1"/>
  <c r="X834" i="1"/>
  <c r="X833" i="1"/>
  <c r="X832" i="1"/>
  <c r="X831" i="1"/>
  <c r="X830" i="1"/>
  <c r="X853" i="1" l="1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0" i="24"/>
  <c r="Q40" i="24" s="1"/>
  <c r="P39" i="24"/>
  <c r="Q39" i="24" s="1"/>
  <c r="P38" i="24"/>
  <c r="Q38" i="24" s="1"/>
  <c r="P37" i="24"/>
  <c r="Q37" i="24" s="1"/>
  <c r="P36" i="24"/>
  <c r="Q36" i="24" s="1"/>
  <c r="P35" i="24"/>
  <c r="Q35" i="24" s="1"/>
  <c r="P34" i="24"/>
  <c r="Q34" i="24" s="1"/>
  <c r="P33" i="24"/>
  <c r="Q33" i="24" s="1"/>
  <c r="P32" i="24"/>
  <c r="Q32" i="24" s="1"/>
  <c r="P31" i="24"/>
  <c r="Q31" i="24" s="1"/>
  <c r="P30" i="24"/>
  <c r="Q30" i="24" s="1"/>
  <c r="P29" i="24"/>
  <c r="Q29" i="24" s="1"/>
  <c r="P28" i="24"/>
  <c r="Q28" i="24" s="1"/>
  <c r="P27" i="24"/>
  <c r="Q27" i="24" s="1"/>
  <c r="P19" i="24"/>
  <c r="P18" i="24"/>
  <c r="P17" i="24"/>
  <c r="P16" i="24"/>
  <c r="P15" i="24"/>
  <c r="P14" i="24"/>
  <c r="P13" i="24"/>
  <c r="P12" i="24"/>
  <c r="P11" i="24"/>
  <c r="P10" i="24"/>
  <c r="P9" i="24"/>
  <c r="P8" i="24"/>
  <c r="P7" i="24"/>
  <c r="P6" i="24"/>
  <c r="X957" i="1" l="1"/>
  <c r="X956" i="1"/>
  <c r="X959" i="1"/>
  <c r="X958" i="1"/>
  <c r="X955" i="1"/>
  <c r="X954" i="1"/>
  <c r="X953" i="1"/>
  <c r="X952" i="1"/>
  <c r="X951" i="1"/>
  <c r="X950" i="1"/>
  <c r="X949" i="1"/>
  <c r="O949" i="1"/>
  <c r="O950" i="1" s="1"/>
  <c r="O951" i="1" s="1"/>
  <c r="O952" i="1" s="1"/>
  <c r="O953" i="1" s="1"/>
  <c r="O954" i="1" s="1"/>
  <c r="O955" i="1" s="1"/>
  <c r="O958" i="1" s="1"/>
  <c r="O959" i="1" s="1"/>
  <c r="X948" i="1"/>
  <c r="X947" i="1"/>
  <c r="X942" i="1"/>
  <c r="X941" i="1"/>
  <c r="X944" i="1"/>
  <c r="X943" i="1"/>
  <c r="X940" i="1"/>
  <c r="X939" i="1"/>
  <c r="X938" i="1"/>
  <c r="X937" i="1"/>
  <c r="X936" i="1"/>
  <c r="O936" i="1"/>
  <c r="O937" i="1" s="1"/>
  <c r="O938" i="1" s="1"/>
  <c r="O939" i="1" s="1"/>
  <c r="O940" i="1" s="1"/>
  <c r="O941" i="1" s="1"/>
  <c r="O942" i="1" s="1"/>
  <c r="O943" i="1" s="1"/>
  <c r="O944" i="1" s="1"/>
  <c r="X935" i="1"/>
  <c r="X934" i="1"/>
  <c r="O956" i="1" l="1"/>
  <c r="O957" i="1" s="1"/>
  <c r="X931" i="1"/>
  <c r="X930" i="1"/>
  <c r="X929" i="1"/>
  <c r="X926" i="1"/>
  <c r="X925" i="1"/>
  <c r="O925" i="1"/>
  <c r="O926" i="1" s="1"/>
  <c r="O927" i="1" s="1"/>
  <c r="O928" i="1" s="1"/>
  <c r="O929" i="1" s="1"/>
  <c r="O930" i="1" s="1"/>
  <c r="O931" i="1" s="1"/>
  <c r="X928" i="1"/>
  <c r="X927" i="1"/>
  <c r="X924" i="1"/>
  <c r="X923" i="1"/>
  <c r="X761" i="1" l="1"/>
  <c r="X760" i="1"/>
  <c r="X769" i="1"/>
  <c r="X768" i="1"/>
  <c r="O768" i="1"/>
  <c r="X767" i="1"/>
  <c r="X766" i="1"/>
  <c r="O769" i="1" l="1"/>
  <c r="X775" i="1"/>
  <c r="X774" i="1"/>
  <c r="O774" i="1"/>
  <c r="X773" i="1"/>
  <c r="X827" i="1"/>
  <c r="X826" i="1"/>
  <c r="X825" i="1"/>
  <c r="X824" i="1"/>
  <c r="X823" i="1"/>
  <c r="X822" i="1"/>
  <c r="X821" i="1"/>
  <c r="X820" i="1"/>
  <c r="X819" i="1"/>
  <c r="X818" i="1"/>
  <c r="X817" i="1"/>
  <c r="X816" i="1"/>
  <c r="X815" i="1"/>
  <c r="X814" i="1"/>
  <c r="O814" i="1"/>
  <c r="X813" i="1"/>
  <c r="X812" i="1"/>
  <c r="X790" i="1"/>
  <c r="X789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1" i="1"/>
  <c r="X900" i="1"/>
  <c r="X899" i="1"/>
  <c r="X898" i="1"/>
  <c r="X893" i="1"/>
  <c r="O893" i="1"/>
  <c r="O898" i="1" s="1"/>
  <c r="X920" i="1"/>
  <c r="X906" i="1"/>
  <c r="X905" i="1"/>
  <c r="X904" i="1"/>
  <c r="X903" i="1"/>
  <c r="X902" i="1"/>
  <c r="X897" i="1"/>
  <c r="X896" i="1"/>
  <c r="X895" i="1"/>
  <c r="X894" i="1"/>
  <c r="X892" i="1"/>
  <c r="O892" i="1"/>
  <c r="O894" i="1" s="1"/>
  <c r="O895" i="1" s="1"/>
  <c r="O896" i="1" s="1"/>
  <c r="O897" i="1" s="1"/>
  <c r="O902" i="1" s="1"/>
  <c r="O903" i="1" s="1"/>
  <c r="O904" i="1" s="1"/>
  <c r="O905" i="1" s="1"/>
  <c r="O906" i="1" s="1"/>
  <c r="O907" i="1" s="1"/>
  <c r="O908" i="1" s="1"/>
  <c r="O909" i="1" s="1"/>
  <c r="O910" i="1" s="1"/>
  <c r="O911" i="1" s="1"/>
  <c r="O912" i="1" s="1"/>
  <c r="O913" i="1" s="1"/>
  <c r="O914" i="1" s="1"/>
  <c r="O915" i="1" s="1"/>
  <c r="O916" i="1" s="1"/>
  <c r="O917" i="1" s="1"/>
  <c r="O918" i="1" s="1"/>
  <c r="O919" i="1" s="1"/>
  <c r="O920" i="1" s="1"/>
  <c r="X891" i="1"/>
  <c r="X890" i="1"/>
  <c r="X787" i="1"/>
  <c r="X772" i="1"/>
  <c r="X807" i="1"/>
  <c r="X806" i="1"/>
  <c r="X805" i="1"/>
  <c r="X809" i="1"/>
  <c r="X808" i="1"/>
  <c r="X804" i="1"/>
  <c r="X803" i="1"/>
  <c r="X802" i="1"/>
  <c r="X801" i="1"/>
  <c r="X800" i="1"/>
  <c r="X799" i="1"/>
  <c r="X798" i="1"/>
  <c r="X797" i="1"/>
  <c r="O797" i="1"/>
  <c r="X796" i="1"/>
  <c r="X795" i="1"/>
  <c r="O815" i="1" l="1"/>
  <c r="O816" i="1" s="1"/>
  <c r="O775" i="1"/>
  <c r="O798" i="1"/>
  <c r="O799" i="1" s="1"/>
  <c r="O899" i="1"/>
  <c r="O901" i="1"/>
  <c r="O900" i="1"/>
  <c r="O780" i="1"/>
  <c r="X780" i="1"/>
  <c r="X788" i="1"/>
  <c r="X784" i="1"/>
  <c r="X783" i="1"/>
  <c r="X781" i="1"/>
  <c r="X792" i="1"/>
  <c r="X786" i="1"/>
  <c r="X791" i="1"/>
  <c r="X785" i="1"/>
  <c r="X782" i="1"/>
  <c r="X779" i="1"/>
  <c r="X778" i="1"/>
  <c r="X763" i="1"/>
  <c r="X762" i="1"/>
  <c r="X759" i="1"/>
  <c r="X758" i="1"/>
  <c r="X757" i="1"/>
  <c r="O757" i="1"/>
  <c r="X756" i="1"/>
  <c r="X755" i="1"/>
  <c r="X153" i="1"/>
  <c r="X152" i="1"/>
  <c r="X213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8" i="1"/>
  <c r="O518" i="1"/>
  <c r="O520" i="1" s="1"/>
  <c r="O521" i="1" s="1"/>
  <c r="O522" i="1" s="1"/>
  <c r="O523" i="1" s="1"/>
  <c r="O524" i="1" s="1"/>
  <c r="O525" i="1" s="1"/>
  <c r="O526" i="1" s="1"/>
  <c r="O527" i="1" s="1"/>
  <c r="O528" i="1" s="1"/>
  <c r="O529" i="1" s="1"/>
  <c r="O530" i="1" s="1"/>
  <c r="O531" i="1" s="1"/>
  <c r="O532" i="1" s="1"/>
  <c r="O533" i="1" s="1"/>
  <c r="O534" i="1" s="1"/>
  <c r="O535" i="1" s="1"/>
  <c r="O536" i="1" s="1"/>
  <c r="O537" i="1" s="1"/>
  <c r="O538" i="1" s="1"/>
  <c r="O539" i="1" s="1"/>
  <c r="O540" i="1" s="1"/>
  <c r="O541" i="1" s="1"/>
  <c r="O542" i="1" s="1"/>
  <c r="O543" i="1" s="1"/>
  <c r="O544" i="1" s="1"/>
  <c r="O545" i="1" s="1"/>
  <c r="O546" i="1" s="1"/>
  <c r="O547" i="1" s="1"/>
  <c r="O548" i="1" s="1"/>
  <c r="O549" i="1" s="1"/>
  <c r="O550" i="1" s="1"/>
  <c r="O551" i="1" s="1"/>
  <c r="O552" i="1" s="1"/>
  <c r="O553" i="1" s="1"/>
  <c r="O554" i="1" s="1"/>
  <c r="O555" i="1" s="1"/>
  <c r="O556" i="1" s="1"/>
  <c r="O557" i="1" s="1"/>
  <c r="O558" i="1" s="1"/>
  <c r="O559" i="1" s="1"/>
  <c r="O560" i="1" s="1"/>
  <c r="O561" i="1" s="1"/>
  <c r="O562" i="1" s="1"/>
  <c r="O563" i="1" s="1"/>
  <c r="O564" i="1" s="1"/>
  <c r="O565" i="1" s="1"/>
  <c r="O566" i="1" s="1"/>
  <c r="O567" i="1" s="1"/>
  <c r="O568" i="1" s="1"/>
  <c r="O569" i="1" s="1"/>
  <c r="O570" i="1" s="1"/>
  <c r="X517" i="1"/>
  <c r="X516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1" i="1"/>
  <c r="O461" i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O512" i="1" s="1"/>
  <c r="O513" i="1" s="1"/>
  <c r="X460" i="1"/>
  <c r="X459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O781" i="1" l="1"/>
  <c r="O782" i="1" s="1"/>
  <c r="O817" i="1"/>
  <c r="O800" i="1"/>
  <c r="O758" i="1"/>
  <c r="O760" i="1"/>
  <c r="X751" i="1"/>
  <c r="X398" i="1"/>
  <c r="X341" i="1"/>
  <c r="O761" i="1" l="1"/>
  <c r="O818" i="1"/>
  <c r="O783" i="1"/>
  <c r="O759" i="1"/>
  <c r="O801" i="1"/>
  <c r="X214" i="1"/>
  <c r="X215" i="1"/>
  <c r="O213" i="1"/>
  <c r="O214" i="1" s="1"/>
  <c r="O215" i="1" s="1"/>
  <c r="X212" i="1"/>
  <c r="X211" i="1"/>
  <c r="X208" i="1"/>
  <c r="X207" i="1"/>
  <c r="O207" i="1"/>
  <c r="O208" i="1" s="1"/>
  <c r="X206" i="1"/>
  <c r="X205" i="1"/>
  <c r="X202" i="1"/>
  <c r="X201" i="1"/>
  <c r="O201" i="1"/>
  <c r="O202" i="1" s="1"/>
  <c r="X200" i="1"/>
  <c r="X199" i="1"/>
  <c r="X190" i="1"/>
  <c r="X189" i="1"/>
  <c r="O189" i="1"/>
  <c r="O190" i="1" s="1"/>
  <c r="X188" i="1"/>
  <c r="X187" i="1"/>
  <c r="O195" i="1"/>
  <c r="O196" i="1" s="1"/>
  <c r="X195" i="1"/>
  <c r="X196" i="1"/>
  <c r="X194" i="1"/>
  <c r="X193" i="1"/>
  <c r="O802" i="1" l="1"/>
  <c r="O805" i="1"/>
  <c r="O762" i="1"/>
  <c r="O784" i="1"/>
  <c r="O819" i="1"/>
  <c r="O823" i="1"/>
  <c r="X697" i="1"/>
  <c r="X701" i="1"/>
  <c r="X700" i="1"/>
  <c r="X699" i="1"/>
  <c r="X698" i="1"/>
  <c r="X691" i="1"/>
  <c r="X692" i="1"/>
  <c r="X693" i="1"/>
  <c r="X694" i="1"/>
  <c r="X695" i="1"/>
  <c r="X696" i="1"/>
  <c r="X752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O691" i="1"/>
  <c r="X690" i="1"/>
  <c r="X689" i="1"/>
  <c r="X348" i="1"/>
  <c r="O692" i="1" l="1"/>
  <c r="O693" i="1" s="1"/>
  <c r="O785" i="1"/>
  <c r="O763" i="1"/>
  <c r="O824" i="1"/>
  <c r="O820" i="1"/>
  <c r="O803" i="1"/>
  <c r="O806" i="1"/>
  <c r="X399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2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632" i="1"/>
  <c r="O632" i="1"/>
  <c r="X631" i="1"/>
  <c r="X630" i="1"/>
  <c r="X404" i="1"/>
  <c r="O404" i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X403" i="1"/>
  <c r="X402" i="1"/>
  <c r="X347" i="1"/>
  <c r="O347" i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X346" i="1"/>
  <c r="X345" i="1"/>
  <c r="X291" i="1"/>
  <c r="O291" i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X290" i="1"/>
  <c r="X289" i="1"/>
  <c r="X284" i="1"/>
  <c r="X283" i="1"/>
  <c r="X286" i="1"/>
  <c r="X285" i="1"/>
  <c r="X282" i="1"/>
  <c r="O282" i="1"/>
  <c r="O283" i="1" s="1"/>
  <c r="O284" i="1" s="1"/>
  <c r="O285" i="1" s="1"/>
  <c r="O286" i="1" s="1"/>
  <c r="X281" i="1"/>
  <c r="X280" i="1"/>
  <c r="X277" i="1"/>
  <c r="X276" i="1"/>
  <c r="X275" i="1"/>
  <c r="X274" i="1"/>
  <c r="O274" i="1"/>
  <c r="O275" i="1" s="1"/>
  <c r="O276" i="1" s="1"/>
  <c r="O277" i="1" s="1"/>
  <c r="X273" i="1"/>
  <c r="X272" i="1"/>
  <c r="X268" i="1"/>
  <c r="X267" i="1"/>
  <c r="X269" i="1"/>
  <c r="X266" i="1"/>
  <c r="O266" i="1"/>
  <c r="O267" i="1" s="1"/>
  <c r="O268" i="1" s="1"/>
  <c r="O269" i="1" s="1"/>
  <c r="X265" i="1"/>
  <c r="X264" i="1"/>
  <c r="X261" i="1"/>
  <c r="X260" i="1"/>
  <c r="O260" i="1"/>
  <c r="O261" i="1" s="1"/>
  <c r="X259" i="1"/>
  <c r="X258" i="1"/>
  <c r="O634" i="1" l="1"/>
  <c r="O633" i="1"/>
  <c r="O635" i="1" s="1"/>
  <c r="O636" i="1" s="1"/>
  <c r="O637" i="1" s="1"/>
  <c r="O638" i="1" s="1"/>
  <c r="O639" i="1" s="1"/>
  <c r="O640" i="1" s="1"/>
  <c r="O641" i="1" s="1"/>
  <c r="O642" i="1" s="1"/>
  <c r="O643" i="1" s="1"/>
  <c r="O644" i="1" s="1"/>
  <c r="O645" i="1" s="1"/>
  <c r="O646" i="1" s="1"/>
  <c r="O647" i="1" s="1"/>
  <c r="O648" i="1" s="1"/>
  <c r="O649" i="1" s="1"/>
  <c r="O650" i="1" s="1"/>
  <c r="O651" i="1" s="1"/>
  <c r="O652" i="1" s="1"/>
  <c r="O653" i="1" s="1"/>
  <c r="O654" i="1" s="1"/>
  <c r="O655" i="1" s="1"/>
  <c r="O656" i="1" s="1"/>
  <c r="O657" i="1" s="1"/>
  <c r="O658" i="1" s="1"/>
  <c r="O659" i="1" s="1"/>
  <c r="O660" i="1" s="1"/>
  <c r="O661" i="1" s="1"/>
  <c r="O662" i="1" s="1"/>
  <c r="O663" i="1" s="1"/>
  <c r="O664" i="1" s="1"/>
  <c r="O665" i="1" s="1"/>
  <c r="O666" i="1" s="1"/>
  <c r="O667" i="1" s="1"/>
  <c r="O668" i="1" s="1"/>
  <c r="O669" i="1" s="1"/>
  <c r="O670" i="1" s="1"/>
  <c r="O671" i="1" s="1"/>
  <c r="O672" i="1" s="1"/>
  <c r="O673" i="1" s="1"/>
  <c r="O674" i="1" s="1"/>
  <c r="O675" i="1" s="1"/>
  <c r="O676" i="1" s="1"/>
  <c r="O677" i="1" s="1"/>
  <c r="O678" i="1" s="1"/>
  <c r="O679" i="1" s="1"/>
  <c r="O680" i="1" s="1"/>
  <c r="O681" i="1" s="1"/>
  <c r="O682" i="1" s="1"/>
  <c r="O683" i="1" s="1"/>
  <c r="O684" i="1" s="1"/>
  <c r="O685" i="1" s="1"/>
  <c r="O686" i="1" s="1"/>
  <c r="O694" i="1"/>
  <c r="O804" i="1"/>
  <c r="O807" i="1"/>
  <c r="O825" i="1"/>
  <c r="O821" i="1"/>
  <c r="O786" i="1"/>
  <c r="O397" i="1"/>
  <c r="O398" i="1" s="1"/>
  <c r="O399" i="1" s="1"/>
  <c r="O340" i="1"/>
  <c r="O342" i="1" s="1"/>
  <c r="O341" i="1"/>
  <c r="O184" i="1"/>
  <c r="X184" i="1"/>
  <c r="X183" i="1"/>
  <c r="X182" i="1"/>
  <c r="X178" i="1"/>
  <c r="O178" i="1"/>
  <c r="X179" i="1"/>
  <c r="X177" i="1"/>
  <c r="O177" i="1"/>
  <c r="O179" i="1" s="1"/>
  <c r="X176" i="1"/>
  <c r="X175" i="1"/>
  <c r="O695" i="1" l="1"/>
  <c r="O808" i="1"/>
  <c r="O789" i="1"/>
  <c r="O787" i="1"/>
  <c r="O822" i="1"/>
  <c r="O826" i="1"/>
  <c r="O696" i="1" l="1"/>
  <c r="O790" i="1"/>
  <c r="O827" i="1"/>
  <c r="O809" i="1"/>
  <c r="O788" i="1"/>
  <c r="X115" i="1"/>
  <c r="O115" i="1"/>
  <c r="O697" i="1" l="1"/>
  <c r="O791" i="1"/>
  <c r="E41" i="6"/>
  <c r="E45" i="6"/>
  <c r="E49" i="6"/>
  <c r="E53" i="6"/>
  <c r="E57" i="6"/>
  <c r="E61" i="6"/>
  <c r="E65" i="6"/>
  <c r="E74" i="6"/>
  <c r="E78" i="6"/>
  <c r="E82" i="6"/>
  <c r="E86" i="6"/>
  <c r="L88" i="6"/>
  <c r="J88" i="6"/>
  <c r="H88" i="6"/>
  <c r="L87" i="6"/>
  <c r="J87" i="6"/>
  <c r="H87" i="6"/>
  <c r="L86" i="6"/>
  <c r="J86" i="6"/>
  <c r="H86" i="6"/>
  <c r="L84" i="6"/>
  <c r="J84" i="6"/>
  <c r="H84" i="6"/>
  <c r="L83" i="6"/>
  <c r="J83" i="6"/>
  <c r="H83" i="6"/>
  <c r="L82" i="6"/>
  <c r="J82" i="6"/>
  <c r="H82" i="6"/>
  <c r="L80" i="6"/>
  <c r="J80" i="6"/>
  <c r="H80" i="6"/>
  <c r="L79" i="6"/>
  <c r="J79" i="6"/>
  <c r="H79" i="6"/>
  <c r="L78" i="6"/>
  <c r="J78" i="6"/>
  <c r="H78" i="6"/>
  <c r="J77" i="6"/>
  <c r="L76" i="6"/>
  <c r="J76" i="6"/>
  <c r="H76" i="6"/>
  <c r="L75" i="6"/>
  <c r="J75" i="6"/>
  <c r="H75" i="6"/>
  <c r="L74" i="6"/>
  <c r="J74" i="6"/>
  <c r="H74" i="6"/>
  <c r="L67" i="6"/>
  <c r="J67" i="6"/>
  <c r="H67" i="6"/>
  <c r="L66" i="6"/>
  <c r="J66" i="6"/>
  <c r="H66" i="6"/>
  <c r="L65" i="6"/>
  <c r="J65" i="6"/>
  <c r="H65" i="6"/>
  <c r="L63" i="6"/>
  <c r="J63" i="6"/>
  <c r="H63" i="6"/>
  <c r="L62" i="6"/>
  <c r="J62" i="6"/>
  <c r="H62" i="6"/>
  <c r="L61" i="6"/>
  <c r="J61" i="6"/>
  <c r="H61" i="6"/>
  <c r="L59" i="6"/>
  <c r="J59" i="6"/>
  <c r="H59" i="6"/>
  <c r="L58" i="6"/>
  <c r="J58" i="6"/>
  <c r="H58" i="6"/>
  <c r="L57" i="6"/>
  <c r="J57" i="6"/>
  <c r="H57" i="6"/>
  <c r="L55" i="6"/>
  <c r="J55" i="6"/>
  <c r="H55" i="6"/>
  <c r="L54" i="6"/>
  <c r="J54" i="6"/>
  <c r="H54" i="6"/>
  <c r="L53" i="6"/>
  <c r="J53" i="6"/>
  <c r="H53" i="6"/>
  <c r="L51" i="6"/>
  <c r="J51" i="6"/>
  <c r="H51" i="6"/>
  <c r="L50" i="6"/>
  <c r="J50" i="6"/>
  <c r="H50" i="6"/>
  <c r="L49" i="6"/>
  <c r="J49" i="6"/>
  <c r="H49" i="6"/>
  <c r="L47" i="6"/>
  <c r="J47" i="6"/>
  <c r="H47" i="6"/>
  <c r="L46" i="6"/>
  <c r="J46" i="6"/>
  <c r="H46" i="6"/>
  <c r="L45" i="6"/>
  <c r="J45" i="6"/>
  <c r="H45" i="6"/>
  <c r="L43" i="6"/>
  <c r="J43" i="6"/>
  <c r="H43" i="6"/>
  <c r="L42" i="6"/>
  <c r="J42" i="6"/>
  <c r="H42" i="6"/>
  <c r="L41" i="6"/>
  <c r="J41" i="6"/>
  <c r="H41" i="6"/>
  <c r="L39" i="6"/>
  <c r="J39" i="6"/>
  <c r="H39" i="6"/>
  <c r="L38" i="6"/>
  <c r="J38" i="6"/>
  <c r="H38" i="6"/>
  <c r="L37" i="6"/>
  <c r="J37" i="6"/>
  <c r="H37" i="6"/>
  <c r="L30" i="6"/>
  <c r="J30" i="6"/>
  <c r="H30" i="6"/>
  <c r="L29" i="6"/>
  <c r="J29" i="6"/>
  <c r="H29" i="6"/>
  <c r="L28" i="6"/>
  <c r="J28" i="6"/>
  <c r="H28" i="6"/>
  <c r="L26" i="6"/>
  <c r="J26" i="6"/>
  <c r="H26" i="6"/>
  <c r="L25" i="6"/>
  <c r="J25" i="6"/>
  <c r="H25" i="6"/>
  <c r="L24" i="6"/>
  <c r="J24" i="6"/>
  <c r="H24" i="6"/>
  <c r="L22" i="6"/>
  <c r="J22" i="6"/>
  <c r="H22" i="6"/>
  <c r="L21" i="6"/>
  <c r="J21" i="6"/>
  <c r="H21" i="6"/>
  <c r="L20" i="6"/>
  <c r="J20" i="6"/>
  <c r="H20" i="6"/>
  <c r="L18" i="6"/>
  <c r="J18" i="6"/>
  <c r="H18" i="6"/>
  <c r="L17" i="6"/>
  <c r="J17" i="6"/>
  <c r="H17" i="6"/>
  <c r="L16" i="6"/>
  <c r="J16" i="6"/>
  <c r="H16" i="6"/>
  <c r="O698" i="1" l="1"/>
  <c r="O792" i="1"/>
  <c r="L56" i="6"/>
  <c r="L19" i="6"/>
  <c r="L31" i="6"/>
  <c r="L68" i="6"/>
  <c r="L23" i="6"/>
  <c r="J27" i="6"/>
  <c r="L60" i="6"/>
  <c r="J64" i="6"/>
  <c r="H23" i="6"/>
  <c r="J31" i="6"/>
  <c r="H60" i="6"/>
  <c r="J68" i="6"/>
  <c r="H56" i="6"/>
  <c r="J23" i="6"/>
  <c r="H27" i="6"/>
  <c r="J60" i="6"/>
  <c r="L89" i="6"/>
  <c r="L40" i="6"/>
  <c r="L52" i="6"/>
  <c r="L77" i="6"/>
  <c r="H81" i="6"/>
  <c r="J89" i="6"/>
  <c r="H44" i="6"/>
  <c r="J52" i="6"/>
  <c r="L81" i="6"/>
  <c r="L44" i="6"/>
  <c r="J48" i="6"/>
  <c r="H77" i="6"/>
  <c r="J81" i="6"/>
  <c r="H85" i="6"/>
  <c r="J44" i="6"/>
  <c r="H48" i="6"/>
  <c r="J19" i="6"/>
  <c r="L27" i="6"/>
  <c r="J40" i="6"/>
  <c r="L48" i="6"/>
  <c r="J56" i="6"/>
  <c r="L64" i="6"/>
  <c r="H19" i="6"/>
  <c r="H31" i="6"/>
  <c r="H40" i="6"/>
  <c r="H52" i="6"/>
  <c r="H68" i="6"/>
  <c r="H64" i="6"/>
  <c r="J85" i="6"/>
  <c r="L85" i="6"/>
  <c r="H89" i="6"/>
  <c r="O699" i="1" l="1"/>
  <c r="X101" i="1"/>
  <c r="X99" i="1"/>
  <c r="X97" i="1"/>
  <c r="X78" i="1"/>
  <c r="X77" i="1"/>
  <c r="X75" i="1"/>
  <c r="X74" i="1"/>
  <c r="X73" i="1"/>
  <c r="O73" i="1"/>
  <c r="O74" i="1" s="1"/>
  <c r="X72" i="1"/>
  <c r="X71" i="1"/>
  <c r="O83" i="1"/>
  <c r="O52" i="1"/>
  <c r="O75" i="1" l="1"/>
  <c r="O76" i="1" s="1"/>
  <c r="O77" i="1" s="1"/>
  <c r="O78" i="1" s="1"/>
  <c r="O700" i="1"/>
  <c r="O114" i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X15" i="1"/>
  <c r="X16" i="1"/>
  <c r="X17" i="1"/>
  <c r="X18" i="1"/>
  <c r="X19" i="1"/>
  <c r="O148" i="1" l="1"/>
  <c r="O701" i="1"/>
  <c r="X117" i="1"/>
  <c r="X116" i="1"/>
  <c r="O149" i="1" l="1"/>
  <c r="O702" i="1"/>
  <c r="X114" i="1"/>
  <c r="O63" i="1"/>
  <c r="O64" i="1" s="1"/>
  <c r="O65" i="1" s="1"/>
  <c r="O66" i="1" s="1"/>
  <c r="O67" i="1" s="1"/>
  <c r="O68" i="1" s="1"/>
  <c r="X58" i="1"/>
  <c r="X57" i="1"/>
  <c r="X56" i="1"/>
  <c r="X55" i="1"/>
  <c r="X54" i="1"/>
  <c r="X53" i="1"/>
  <c r="X52" i="1"/>
  <c r="O53" i="1"/>
  <c r="O54" i="1" s="1"/>
  <c r="O55" i="1" s="1"/>
  <c r="O56" i="1" s="1"/>
  <c r="O57" i="1" s="1"/>
  <c r="O58" i="1" s="1"/>
  <c r="X51" i="1"/>
  <c r="X50" i="1"/>
  <c r="O150" i="1" l="1"/>
  <c r="O703" i="1"/>
  <c r="X88" i="1"/>
  <c r="X86" i="1"/>
  <c r="X85" i="1"/>
  <c r="X84" i="1"/>
  <c r="X83" i="1"/>
  <c r="O84" i="1"/>
  <c r="X82" i="1"/>
  <c r="X81" i="1"/>
  <c r="O151" i="1" l="1"/>
  <c r="O152" i="1" s="1"/>
  <c r="O153" i="1" s="1"/>
  <c r="O154" i="1" s="1"/>
  <c r="O155" i="1" s="1"/>
  <c r="O156" i="1" s="1"/>
  <c r="O157" i="1" s="1"/>
  <c r="O158" i="1" s="1"/>
  <c r="O159" i="1" s="1"/>
  <c r="O160" i="1" s="1"/>
  <c r="O85" i="1"/>
  <c r="O704" i="1"/>
  <c r="X169" i="1"/>
  <c r="X170" i="1"/>
  <c r="O171" i="1"/>
  <c r="O172" i="1" s="1"/>
  <c r="X171" i="1"/>
  <c r="X172" i="1"/>
  <c r="X166" i="1"/>
  <c r="X165" i="1"/>
  <c r="O165" i="1"/>
  <c r="O166" i="1" s="1"/>
  <c r="X164" i="1"/>
  <c r="X163" i="1"/>
  <c r="O86" i="1" l="1"/>
  <c r="O87" i="1" s="1"/>
  <c r="O88" i="1" s="1"/>
  <c r="O705" i="1"/>
  <c r="X122" i="1"/>
  <c r="X121" i="1"/>
  <c r="X120" i="1"/>
  <c r="X119" i="1"/>
  <c r="X160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O706" i="1" l="1"/>
  <c r="X123" i="1"/>
  <c r="X118" i="1"/>
  <c r="X113" i="1"/>
  <c r="X112" i="1"/>
  <c r="O707" i="1" l="1"/>
  <c r="X109" i="1"/>
  <c r="X108" i="1"/>
  <c r="X107" i="1"/>
  <c r="O107" i="1"/>
  <c r="O108" i="1" s="1"/>
  <c r="X106" i="1"/>
  <c r="X105" i="1"/>
  <c r="X102" i="1"/>
  <c r="X100" i="1"/>
  <c r="X98" i="1"/>
  <c r="X96" i="1"/>
  <c r="X95" i="1"/>
  <c r="X94" i="1"/>
  <c r="X93" i="1"/>
  <c r="O93" i="1"/>
  <c r="O94" i="1" s="1"/>
  <c r="X92" i="1"/>
  <c r="X91" i="1"/>
  <c r="O708" i="1" l="1"/>
  <c r="O95" i="1"/>
  <c r="O97" i="1" s="1"/>
  <c r="O99" i="1" s="1"/>
  <c r="O101" i="1" s="1"/>
  <c r="O109" i="1"/>
  <c r="O709" i="1" l="1"/>
  <c r="O96" i="1"/>
  <c r="O710" i="1" l="1"/>
  <c r="O98" i="1"/>
  <c r="X63" i="1"/>
  <c r="X64" i="1"/>
  <c r="X65" i="1"/>
  <c r="X66" i="1"/>
  <c r="X67" i="1"/>
  <c r="X68" i="1"/>
  <c r="X62" i="1"/>
  <c r="X61" i="1"/>
  <c r="O711" i="1" l="1"/>
  <c r="O100" i="1"/>
  <c r="X36" i="1"/>
  <c r="O712" i="1" l="1"/>
  <c r="O102" i="1"/>
  <c r="X4" i="1"/>
  <c r="X5" i="1"/>
  <c r="O6" i="1"/>
  <c r="O7" i="1" s="1"/>
  <c r="O8" i="1" s="1"/>
  <c r="O9" i="1" s="1"/>
  <c r="X6" i="1"/>
  <c r="X7" i="1"/>
  <c r="X8" i="1"/>
  <c r="X9" i="1"/>
  <c r="X12" i="1"/>
  <c r="X13" i="1"/>
  <c r="O14" i="1"/>
  <c r="X14" i="1"/>
  <c r="X22" i="1"/>
  <c r="X23" i="1"/>
  <c r="O24" i="1"/>
  <c r="O27" i="1" s="1"/>
  <c r="O28" i="1" s="1"/>
  <c r="X24" i="1"/>
  <c r="X25" i="1"/>
  <c r="X26" i="1"/>
  <c r="X27" i="1"/>
  <c r="X28" i="1"/>
  <c r="X29" i="1"/>
  <c r="X30" i="1"/>
  <c r="X33" i="1"/>
  <c r="X34" i="1"/>
  <c r="O35" i="1"/>
  <c r="O36" i="1" s="1"/>
  <c r="X35" i="1"/>
  <c r="X39" i="1"/>
  <c r="X40" i="1"/>
  <c r="O41" i="1"/>
  <c r="O42" i="1" s="1"/>
  <c r="X41" i="1"/>
  <c r="X42" i="1"/>
  <c r="X45" i="1"/>
  <c r="X46" i="1"/>
  <c r="O47" i="1"/>
  <c r="X47" i="1"/>
  <c r="O713" i="1" l="1"/>
  <c r="O16" i="1"/>
  <c r="O17" i="1" s="1"/>
  <c r="O18" i="1" s="1"/>
  <c r="O19" i="1" s="1"/>
  <c r="O15" i="1"/>
  <c r="O25" i="1"/>
  <c r="O26" i="1" s="1"/>
  <c r="O29" i="1" s="1"/>
  <c r="O30" i="1" s="1"/>
  <c r="O714" i="1" l="1"/>
  <c r="O715" i="1" l="1"/>
  <c r="O716" i="1" l="1"/>
  <c r="O717" i="1" l="1"/>
  <c r="O718" i="1" l="1"/>
  <c r="O719" i="1" l="1"/>
  <c r="O720" i="1" l="1"/>
  <c r="O721" i="1" l="1"/>
  <c r="O722" i="1" l="1"/>
  <c r="O723" i="1" l="1"/>
  <c r="O724" i="1" l="1"/>
  <c r="O725" i="1" l="1"/>
  <c r="O726" i="1" l="1"/>
  <c r="O727" i="1" l="1"/>
  <c r="O728" i="1" l="1"/>
  <c r="O729" i="1" l="1"/>
  <c r="O730" i="1" l="1"/>
  <c r="O731" i="1" l="1"/>
  <c r="O732" i="1" l="1"/>
  <c r="O733" i="1" l="1"/>
  <c r="O734" i="1" l="1"/>
  <c r="O735" i="1" l="1"/>
  <c r="O736" i="1" l="1"/>
  <c r="O737" i="1" l="1"/>
  <c r="O738" i="1" l="1"/>
  <c r="O739" i="1" l="1"/>
  <c r="O740" i="1" l="1"/>
  <c r="O741" i="1" l="1"/>
  <c r="O742" i="1" l="1"/>
  <c r="O743" i="1" l="1"/>
  <c r="O744" i="1" l="1"/>
  <c r="O745" i="1" l="1"/>
  <c r="O746" i="1" l="1"/>
  <c r="O747" i="1" l="1"/>
  <c r="O748" i="1" l="1"/>
  <c r="O749" i="1" l="1"/>
  <c r="O751" i="1" l="1"/>
  <c r="O750" i="1"/>
  <c r="O752" i="1" l="1"/>
</calcChain>
</file>

<file path=xl/sharedStrings.xml><?xml version="1.0" encoding="utf-8"?>
<sst xmlns="http://schemas.openxmlformats.org/spreadsheetml/2006/main" count="50486" uniqueCount="7470">
  <si>
    <t>아이디</t>
    <phoneticPr fontId="3" type="noConversion"/>
  </si>
  <si>
    <t>varchar</t>
    <phoneticPr fontId="3" type="noConversion"/>
  </si>
  <si>
    <t>user_id</t>
    <phoneticPr fontId="3" type="noConversion"/>
  </si>
  <si>
    <t>사업명</t>
    <phoneticPr fontId="3" type="noConversion"/>
  </si>
  <si>
    <t>pjName</t>
    <phoneticPr fontId="3" type="noConversion"/>
  </si>
  <si>
    <t>tbCheck</t>
    <phoneticPr fontId="6" type="noConversion"/>
  </si>
  <si>
    <t>사업명 사용 유, 무 - 다른 사용자가 같은 프로젝트 열었는지 체크하는 테이블</t>
    <phoneticPr fontId="3" type="noConversion"/>
  </si>
  <si>
    <t>월 사용 일</t>
  </si>
  <si>
    <t>float</t>
    <phoneticPr fontId="3" type="noConversion"/>
  </si>
  <si>
    <t>useDay</t>
    <phoneticPr fontId="3" type="noConversion"/>
  </si>
  <si>
    <t>1일 사용 시간</t>
    <phoneticPr fontId="3" type="noConversion"/>
  </si>
  <si>
    <t>useTime</t>
    <phoneticPr fontId="3" type="noConversion"/>
  </si>
  <si>
    <t>사업명</t>
    <phoneticPr fontId="3" type="noConversion"/>
  </si>
  <si>
    <t>varchar</t>
    <phoneticPr fontId="3" type="noConversion"/>
  </si>
  <si>
    <t>pjName</t>
    <phoneticPr fontId="3" type="noConversion"/>
  </si>
  <si>
    <t>tbGas</t>
    <phoneticPr fontId="6" type="noConversion"/>
  </si>
  <si>
    <t>가스 사용기간</t>
    <phoneticPr fontId="3" type="noConversion"/>
  </si>
  <si>
    <t>tbElectric</t>
    <phoneticPr fontId="6" type="noConversion"/>
  </si>
  <si>
    <t>전기 사용기간</t>
    <phoneticPr fontId="3" type="noConversion"/>
  </si>
  <si>
    <t>실질할인율_온실가스</t>
    <phoneticPr fontId="3" type="noConversion"/>
  </si>
  <si>
    <t>dc_ghgas</t>
    <phoneticPr fontId="3" type="noConversion"/>
  </si>
  <si>
    <t>실질할인율_가스</t>
    <phoneticPr fontId="3" type="noConversion"/>
  </si>
  <si>
    <t>dc_gas</t>
    <phoneticPr fontId="3" type="noConversion"/>
  </si>
  <si>
    <t>실질할인율_전기</t>
    <phoneticPr fontId="3" type="noConversion"/>
  </si>
  <si>
    <t>dc_enectric</t>
    <phoneticPr fontId="3" type="noConversion"/>
  </si>
  <si>
    <t>실질할인율_이자</t>
    <phoneticPr fontId="3" type="noConversion"/>
  </si>
  <si>
    <t>dc_interest</t>
    <phoneticPr fontId="3" type="noConversion"/>
  </si>
  <si>
    <t>분석기간</t>
    <phoneticPr fontId="3" type="noConversion"/>
  </si>
  <si>
    <t>int</t>
    <phoneticPr fontId="3" type="noConversion"/>
  </si>
  <si>
    <t>period</t>
    <phoneticPr fontId="3" type="noConversion"/>
  </si>
  <si>
    <t>시작년도</t>
    <phoneticPr fontId="3" type="noConversion"/>
  </si>
  <si>
    <t>startDate</t>
    <phoneticPr fontId="3" type="noConversion"/>
  </si>
  <si>
    <t>분석기법</t>
    <phoneticPr fontId="3" type="noConversion"/>
  </si>
  <si>
    <t>varchar</t>
    <phoneticPr fontId="3" type="noConversion"/>
  </si>
  <si>
    <t>analysis</t>
    <phoneticPr fontId="3" type="noConversion"/>
  </si>
  <si>
    <t>사업명</t>
    <phoneticPr fontId="3" type="noConversion"/>
  </si>
  <si>
    <t>pjName</t>
    <phoneticPr fontId="3" type="noConversion"/>
  </si>
  <si>
    <t>tbDcrate</t>
    <phoneticPr fontId="6" type="noConversion"/>
  </si>
  <si>
    <t>할인율/내용 년수 설정기준</t>
    <phoneticPr fontId="3" type="noConversion"/>
  </si>
  <si>
    <t>용도</t>
    <phoneticPr fontId="3" type="noConversion"/>
  </si>
  <si>
    <t>uses</t>
    <phoneticPr fontId="3" type="noConversion"/>
  </si>
  <si>
    <t>건축면적</t>
    <phoneticPr fontId="3" type="noConversion"/>
  </si>
  <si>
    <t>float</t>
    <phoneticPr fontId="3" type="noConversion"/>
  </si>
  <si>
    <t>bldg</t>
    <phoneticPr fontId="3" type="noConversion"/>
  </si>
  <si>
    <t>대지면적</t>
    <phoneticPr fontId="3" type="noConversion"/>
  </si>
  <si>
    <t>float</t>
    <phoneticPr fontId="3" type="noConversion"/>
  </si>
  <si>
    <t>site</t>
    <phoneticPr fontId="3" type="noConversion"/>
  </si>
  <si>
    <t>구조</t>
    <phoneticPr fontId="3" type="noConversion"/>
  </si>
  <si>
    <t>varchar</t>
    <phoneticPr fontId="3" type="noConversion"/>
  </si>
  <si>
    <t>structure</t>
    <phoneticPr fontId="3" type="noConversion"/>
  </si>
  <si>
    <t>yyyymmdd_000</t>
    <phoneticPr fontId="3" type="noConversion"/>
  </si>
  <si>
    <t>사업번호</t>
    <phoneticPr fontId="3" type="noConversion"/>
  </si>
  <si>
    <t>pjCode</t>
    <phoneticPr fontId="3" type="noConversion"/>
  </si>
  <si>
    <t>tbOutline</t>
    <phoneticPr fontId="6" type="noConversion"/>
  </si>
  <si>
    <t>사업 개요</t>
    <phoneticPr fontId="3" type="noConversion"/>
  </si>
  <si>
    <t>null</t>
    <phoneticPr fontId="3" type="noConversion"/>
  </si>
  <si>
    <t>만든날짜</t>
    <phoneticPr fontId="3" type="noConversion"/>
  </si>
  <si>
    <t>smalldatetime</t>
    <phoneticPr fontId="3" type="noConversion"/>
  </si>
  <si>
    <t>creation_date</t>
    <phoneticPr fontId="3" type="noConversion"/>
  </si>
  <si>
    <t>0: 관리자, 1:Viewer</t>
    <phoneticPr fontId="3" type="noConversion"/>
  </si>
  <si>
    <t>레벨</t>
    <phoneticPr fontId="3" type="noConversion"/>
  </si>
  <si>
    <t>int</t>
    <phoneticPr fontId="3" type="noConversion"/>
  </si>
  <si>
    <t>비밀번호</t>
    <phoneticPr fontId="3" type="noConversion"/>
  </si>
  <si>
    <t>varchar</t>
    <phoneticPr fontId="3" type="noConversion"/>
  </si>
  <si>
    <t>user_pwd</t>
    <phoneticPr fontId="3" type="noConversion"/>
  </si>
  <si>
    <t>yyyymmdd_000</t>
    <phoneticPr fontId="3" type="noConversion"/>
  </si>
  <si>
    <t>이름</t>
    <phoneticPr fontId="3" type="noConversion"/>
  </si>
  <si>
    <t>user_name</t>
    <phoneticPr fontId="3" type="noConversion"/>
  </si>
  <si>
    <t>아이디</t>
    <phoneticPr fontId="3" type="noConversion"/>
  </si>
  <si>
    <t>varchar</t>
    <phoneticPr fontId="3" type="noConversion"/>
  </si>
  <si>
    <t>user_id</t>
    <phoneticPr fontId="3" type="noConversion"/>
  </si>
  <si>
    <t>users</t>
    <phoneticPr fontId="6" type="noConversion"/>
  </si>
  <si>
    <t>사용자</t>
    <phoneticPr fontId="3" type="noConversion"/>
  </si>
  <si>
    <t>테이블 생성 SQL</t>
    <phoneticPr fontId="3" type="noConversion"/>
  </si>
  <si>
    <t>기본키제약</t>
    <phoneticPr fontId="3" type="noConversion"/>
  </si>
  <si>
    <t>Null</t>
    <phoneticPr fontId="3" type="noConversion"/>
  </si>
  <si>
    <t>비고</t>
    <phoneticPr fontId="8" type="noConversion"/>
  </si>
  <si>
    <t>한글명</t>
    <phoneticPr fontId="8" type="noConversion"/>
  </si>
  <si>
    <t>LENGTH</t>
    <phoneticPr fontId="8" type="noConversion"/>
  </si>
  <si>
    <t>DATATYPE</t>
    <phoneticPr fontId="8" type="noConversion"/>
  </si>
  <si>
    <t>필드명</t>
    <phoneticPr fontId="3" type="noConversion"/>
  </si>
  <si>
    <t>테이블명</t>
    <phoneticPr fontId="3" type="noConversion"/>
  </si>
  <si>
    <t>대분류
(Lev 1: A)</t>
  </si>
  <si>
    <t>중분류
(Lev 2: B)</t>
  </si>
  <si>
    <t>공사종별
(Lev 3: C)</t>
  </si>
  <si>
    <t>수선방법
(Lev 4: D)</t>
  </si>
  <si>
    <t>수선주기(년)</t>
  </si>
  <si>
    <t>수선율(%)</t>
  </si>
  <si>
    <t>비고</t>
  </si>
  <si>
    <t>LCC 분석항목</t>
  </si>
  <si>
    <t>tbHouse</t>
    <phoneticPr fontId="6" type="noConversion"/>
  </si>
  <si>
    <t>int</t>
    <phoneticPr fontId="3" type="noConversion"/>
  </si>
  <si>
    <t>float</t>
    <phoneticPr fontId="3" type="noConversion"/>
  </si>
  <si>
    <t>lebel</t>
    <phoneticPr fontId="3" type="noConversion"/>
  </si>
  <si>
    <t>lev_A</t>
    <phoneticPr fontId="3" type="noConversion"/>
  </si>
  <si>
    <t>lev_B</t>
    <phoneticPr fontId="3" type="noConversion"/>
  </si>
  <si>
    <t>lev_C</t>
    <phoneticPr fontId="3" type="noConversion"/>
  </si>
  <si>
    <t>lev_D</t>
    <phoneticPr fontId="3" type="noConversion"/>
  </si>
  <si>
    <t>Repair_Cycle</t>
    <phoneticPr fontId="3" type="noConversion"/>
  </si>
  <si>
    <t>Repair_Rate</t>
    <phoneticPr fontId="3" type="noConversion"/>
  </si>
  <si>
    <t>note</t>
    <phoneticPr fontId="3" type="noConversion"/>
  </si>
  <si>
    <t>LCC</t>
    <phoneticPr fontId="3" type="noConversion"/>
  </si>
  <si>
    <t>null</t>
    <phoneticPr fontId="3" type="noConversion"/>
  </si>
  <si>
    <t>) ON [PRIMARY]</t>
    <phoneticPr fontId="3" type="noConversion"/>
  </si>
  <si>
    <t>단열층 및 보호층 포함</t>
  </si>
  <si>
    <t>창호철물은 제외</t>
  </si>
  <si>
    <t>철재(鐵材)부분</t>
  </si>
  <si>
    <t>철재부분</t>
  </si>
  <si>
    <t>주물재 또는 PVC 제품</t>
  </si>
  <si>
    <t>철제 및 목제 혼합난간 포함</t>
  </si>
  <si>
    <t>보호층 포함(중공벽단열층 제외)</t>
  </si>
  <si>
    <t>밸브류 포함</t>
  </si>
  <si>
    <t>보온층·바닥단열층 및 보호층포함</t>
  </si>
  <si>
    <t>규격</t>
    <phoneticPr fontId="3" type="noConversion"/>
  </si>
  <si>
    <t>무연탄</t>
  </si>
  <si>
    <t>KG</t>
  </si>
  <si>
    <t>유연탄</t>
  </si>
  <si>
    <t>천연가스(LNG)</t>
  </si>
  <si>
    <t>휘발유</t>
  </si>
  <si>
    <t>L</t>
  </si>
  <si>
    <t>제트유</t>
  </si>
  <si>
    <t>등유</t>
  </si>
  <si>
    <t>경유</t>
  </si>
  <si>
    <t>중유</t>
  </si>
  <si>
    <t>액화석유가스</t>
  </si>
  <si>
    <t>도시가스</t>
  </si>
  <si>
    <t>N㎥</t>
  </si>
  <si>
    <t>원유</t>
  </si>
  <si>
    <t>연탄</t>
  </si>
  <si>
    <t>기타석탄제품</t>
  </si>
  <si>
    <t>나프타</t>
  </si>
  <si>
    <t>윤활유제품</t>
  </si>
  <si>
    <t>기타석유정제품</t>
  </si>
  <si>
    <t>석탄화합물</t>
  </si>
  <si>
    <t>화력</t>
  </si>
  <si>
    <t>원자력</t>
  </si>
  <si>
    <t>기타발전</t>
  </si>
  <si>
    <t>석회석</t>
  </si>
  <si>
    <t>분류불명</t>
  </si>
  <si>
    <t>품명</t>
  </si>
  <si>
    <t>규격</t>
  </si>
  <si>
    <t>단위</t>
  </si>
  <si>
    <t>산업연관표
CODE</t>
    <phoneticPr fontId="3" type="noConversion"/>
  </si>
  <si>
    <t>소분류
(Sector)</t>
    <phoneticPr fontId="3" type="noConversion"/>
  </si>
  <si>
    <t>시멘트</t>
  </si>
  <si>
    <t>전력</t>
    <phoneticPr fontId="3" type="noConversion"/>
  </si>
  <si>
    <t>code</t>
  </si>
  <si>
    <t>code</t>
    <phoneticPr fontId="3" type="noConversion"/>
  </si>
  <si>
    <t>구분</t>
  </si>
  <si>
    <t>구분</t>
    <phoneticPr fontId="3" type="noConversion"/>
  </si>
  <si>
    <t>float</t>
    <phoneticPr fontId="3" type="noConversion"/>
  </si>
  <si>
    <t>에너지원</t>
    <phoneticPr fontId="3" type="noConversion"/>
  </si>
  <si>
    <t>석유환산계수</t>
    <phoneticPr fontId="3" type="noConversion"/>
  </si>
  <si>
    <t>비고</t>
    <phoneticPr fontId="3" type="noConversion"/>
  </si>
  <si>
    <t>탄소배출계수</t>
    <phoneticPr fontId="3" type="noConversion"/>
  </si>
  <si>
    <t>무연탄</t>
    <phoneticPr fontId="3" type="noConversion"/>
  </si>
  <si>
    <t>원료용</t>
    <phoneticPr fontId="3" type="noConversion"/>
  </si>
  <si>
    <t>항공유</t>
    <phoneticPr fontId="3" type="noConversion"/>
  </si>
  <si>
    <t>등유평균</t>
    <phoneticPr fontId="3" type="noConversion"/>
  </si>
  <si>
    <t>중유평균</t>
    <phoneticPr fontId="3" type="noConversion"/>
  </si>
  <si>
    <t>프로판/부탄 평균</t>
    <phoneticPr fontId="3" type="noConversion"/>
  </si>
  <si>
    <t>도시가스</t>
    <phoneticPr fontId="3" type="noConversion"/>
  </si>
  <si>
    <t>LNG</t>
    <phoneticPr fontId="3" type="noConversion"/>
  </si>
  <si>
    <t>기타석탄제품</t>
    <phoneticPr fontId="3" type="noConversion"/>
  </si>
  <si>
    <t>무연탄/유연탄 평균</t>
    <phoneticPr fontId="3" type="noConversion"/>
  </si>
  <si>
    <t>나프타</t>
    <phoneticPr fontId="3" type="noConversion"/>
  </si>
  <si>
    <t>윤활유제품</t>
    <phoneticPr fontId="3" type="noConversion"/>
  </si>
  <si>
    <t>기타석유정제품</t>
    <phoneticPr fontId="3" type="noConversion"/>
  </si>
  <si>
    <t>아스팔트</t>
    <phoneticPr fontId="3" type="noConversion"/>
  </si>
  <si>
    <t>수력</t>
    <phoneticPr fontId="3" type="noConversion"/>
  </si>
  <si>
    <t>전력으로 통일</t>
    <phoneticPr fontId="3" type="noConversion"/>
  </si>
  <si>
    <t>원자력</t>
    <phoneticPr fontId="3" type="noConversion"/>
  </si>
  <si>
    <t>에너지원별 석유환산계수 / 탄소배출계수</t>
    <phoneticPr fontId="3" type="noConversion"/>
  </si>
  <si>
    <t>oilCoef</t>
    <phoneticPr fontId="3" type="noConversion"/>
  </si>
  <si>
    <t>저압전력</t>
  </si>
  <si>
    <t>고압A</t>
  </si>
  <si>
    <t>고압B</t>
  </si>
  <si>
    <t>용도</t>
  </si>
  <si>
    <t>선택</t>
  </si>
  <si>
    <t>기본요금</t>
  </si>
  <si>
    <t>여름(7-8월)</t>
  </si>
  <si>
    <t>봄•가을 (3-6월,9-10월)</t>
  </si>
  <si>
    <t>겨울 (11-12월,1-2월)</t>
  </si>
  <si>
    <t>시간대</t>
  </si>
  <si>
    <t xml:space="preserve">일반용 전력 (갑) </t>
  </si>
  <si>
    <t>표준부하</t>
  </si>
  <si>
    <t>산업용(갑)</t>
  </si>
  <si>
    <t>선택1</t>
  </si>
  <si>
    <t>선택2</t>
  </si>
  <si>
    <t>전기요금표</t>
    <phoneticPr fontId="3" type="noConversion"/>
  </si>
  <si>
    <t>tbElecPrice</t>
    <phoneticPr fontId="6" type="noConversion"/>
  </si>
  <si>
    <t>gubun</t>
    <phoneticPr fontId="3" type="noConversion"/>
  </si>
  <si>
    <t>choice</t>
    <phoneticPr fontId="3" type="noConversion"/>
  </si>
  <si>
    <t>basicAmt</t>
    <phoneticPr fontId="3" type="noConversion"/>
  </si>
  <si>
    <t>timeLine</t>
    <phoneticPr fontId="3" type="noConversion"/>
  </si>
  <si>
    <t>summer</t>
    <phoneticPr fontId="3" type="noConversion"/>
  </si>
  <si>
    <t>spring</t>
    <phoneticPr fontId="3" type="noConversion"/>
  </si>
  <si>
    <t>winter</t>
    <phoneticPr fontId="3" type="noConversion"/>
  </si>
  <si>
    <t>item</t>
    <phoneticPr fontId="3" type="noConversion"/>
  </si>
  <si>
    <t>지역</t>
  </si>
  <si>
    <t>지역</t>
    <phoneticPr fontId="3" type="noConversion"/>
  </si>
  <si>
    <t>요금</t>
  </si>
  <si>
    <t>요금</t>
    <phoneticPr fontId="3" type="noConversion"/>
  </si>
  <si>
    <t>보정계수</t>
  </si>
  <si>
    <t>보정계수</t>
    <phoneticPr fontId="3" type="noConversion"/>
  </si>
  <si>
    <t>가스 요금표</t>
    <phoneticPr fontId="3" type="noConversion"/>
  </si>
  <si>
    <t>tbGasPrice</t>
    <phoneticPr fontId="6" type="noConversion"/>
  </si>
  <si>
    <t>region</t>
    <phoneticPr fontId="3" type="noConversion"/>
  </si>
  <si>
    <t>Amount</t>
    <phoneticPr fontId="3" type="noConversion"/>
  </si>
  <si>
    <t>revision</t>
    <phoneticPr fontId="3" type="noConversion"/>
  </si>
  <si>
    <t>내역서</t>
    <phoneticPr fontId="3" type="noConversion"/>
  </si>
  <si>
    <t>확률적 비용변수</t>
    <phoneticPr fontId="8" type="noConversion"/>
  </si>
  <si>
    <t>환경적 비용변수</t>
    <phoneticPr fontId="8" type="noConversion"/>
  </si>
  <si>
    <t>총 생애주기비용</t>
    <phoneticPr fontId="8" type="noConversion"/>
  </si>
  <si>
    <t>초기투자비(P)</t>
  </si>
  <si>
    <t>해체비(P/F)</t>
  </si>
  <si>
    <t>잔존가치(P/F)</t>
  </si>
  <si>
    <t>교체비(P/F)</t>
  </si>
  <si>
    <t>수선비(P/F)</t>
  </si>
  <si>
    <t>전력 에너지비(P/F)</t>
  </si>
  <si>
    <t>냉난방 에너지비(P/F)</t>
  </si>
  <si>
    <t>초기공사 CO2 배출량 (kg)</t>
  </si>
  <si>
    <t>유지관리 CO2 배출량 (kg)
(교체 )</t>
  </si>
  <si>
    <t>유지관리 CO2 배출량 (kg)
(수선 )</t>
  </si>
  <si>
    <t>유지관리 CO2 배출량 (kg)
(교체+수선 )</t>
  </si>
  <si>
    <t>전력 애너지 CO2 배출량 (kg)</t>
  </si>
  <si>
    <t>냉난방에너지 CO2 배출량 (kg)</t>
  </si>
  <si>
    <t>생애주기 CO2 배출량 (kg)
(초기공사 + 유지관리+ 에너지 )</t>
  </si>
  <si>
    <t>환경적 비용
(탄소배출권거래가격 적용)</t>
  </si>
  <si>
    <t>총 생애주기비용
(현가)</t>
  </si>
  <si>
    <t>LCC_Code</t>
  </si>
  <si>
    <t>LCA_Code</t>
  </si>
  <si>
    <t>LCA_Code</t>
    <phoneticPr fontId="3" type="noConversion"/>
  </si>
  <si>
    <t>수량</t>
  </si>
  <si>
    <t>해체율</t>
  </si>
  <si>
    <t>해체율</t>
    <phoneticPr fontId="3" type="noConversion"/>
  </si>
  <si>
    <t>잔존가치율</t>
  </si>
  <si>
    <t>잔존가치율</t>
    <phoneticPr fontId="3" type="noConversion"/>
  </si>
  <si>
    <t>부분수선주기</t>
  </si>
  <si>
    <t>부분수선주기</t>
    <phoneticPr fontId="3" type="noConversion"/>
  </si>
  <si>
    <t>부분수선율</t>
  </si>
  <si>
    <t>전면수선주기</t>
  </si>
  <si>
    <t>전면수선주기</t>
    <phoneticPr fontId="3" type="noConversion"/>
  </si>
  <si>
    <t>전면수선율</t>
  </si>
  <si>
    <t>사업명</t>
  </si>
  <si>
    <t>재료비단가</t>
  </si>
  <si>
    <t>재료비금액</t>
  </si>
  <si>
    <t>재료비금액</t>
    <phoneticPr fontId="3" type="noConversion"/>
  </si>
  <si>
    <t>노무비단가</t>
  </si>
  <si>
    <t>노무비단가</t>
    <phoneticPr fontId="3" type="noConversion"/>
  </si>
  <si>
    <t>노무비금액</t>
  </si>
  <si>
    <t>경비단가</t>
  </si>
  <si>
    <t>경비금액</t>
  </si>
  <si>
    <t>경비금액</t>
    <phoneticPr fontId="3" type="noConversion"/>
  </si>
  <si>
    <t>합계단가</t>
  </si>
  <si>
    <t>lccCode</t>
    <phoneticPr fontId="3" type="noConversion"/>
  </si>
  <si>
    <t>name</t>
  </si>
  <si>
    <t>varchar</t>
  </si>
  <si>
    <t>standard</t>
  </si>
  <si>
    <t>unit</t>
  </si>
  <si>
    <t>qty</t>
    <phoneticPr fontId="3" type="noConversion"/>
  </si>
  <si>
    <t>materialAmt</t>
    <phoneticPr fontId="3" type="noConversion"/>
  </si>
  <si>
    <t>laborAmt</t>
    <phoneticPr fontId="3" type="noConversion"/>
  </si>
  <si>
    <t>materialUnit</t>
    <phoneticPr fontId="3" type="noConversion"/>
  </si>
  <si>
    <t>laborUnit</t>
    <phoneticPr fontId="3" type="noConversion"/>
  </si>
  <si>
    <t>expenseUnit</t>
    <phoneticPr fontId="3" type="noConversion"/>
  </si>
  <si>
    <t>expenseAmt</t>
    <phoneticPr fontId="3" type="noConversion"/>
  </si>
  <si>
    <t>totalUnit</t>
    <phoneticPr fontId="3" type="noConversion"/>
  </si>
  <si>
    <t>totalAmt</t>
    <phoneticPr fontId="3" type="noConversion"/>
  </si>
  <si>
    <t>discardRate</t>
    <phoneticPr fontId="3" type="noConversion"/>
  </si>
  <si>
    <t>discardAmt</t>
    <phoneticPr fontId="3" type="noConversion"/>
  </si>
  <si>
    <t>residualRate</t>
    <phoneticPr fontId="3" type="noConversion"/>
  </si>
  <si>
    <t>residualAmt</t>
    <phoneticPr fontId="3" type="noConversion"/>
  </si>
  <si>
    <t>pRepairCycle</t>
    <phoneticPr fontId="3" type="noConversion"/>
  </si>
  <si>
    <t>pRepairRate</t>
    <phoneticPr fontId="3" type="noConversion"/>
  </si>
  <si>
    <t>aRepairCycle</t>
    <phoneticPr fontId="3" type="noConversion"/>
  </si>
  <si>
    <t>aRepairRate</t>
    <phoneticPr fontId="3" type="noConversion"/>
  </si>
  <si>
    <t>changeAmt</t>
    <phoneticPr fontId="3" type="noConversion"/>
  </si>
  <si>
    <t>repairAmt</t>
    <phoneticPr fontId="3" type="noConversion"/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</si>
  <si>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</si>
  <si>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</si>
  <si>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</si>
  <si>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</si>
  <si>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</si>
  <si>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</si>
  <si>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</si>
  <si>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</si>
  <si>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</si>
  <si>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</si>
  <si>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</si>
  <si>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LCC 매칭</t>
    <phoneticPr fontId="3" type="noConversion"/>
  </si>
  <si>
    <t>tbLccMatch</t>
    <phoneticPr fontId="6" type="noConversion"/>
  </si>
  <si>
    <t>null</t>
    <phoneticPr fontId="3" type="noConversion"/>
  </si>
  <si>
    <t>에폭시라이닝</t>
  </si>
  <si>
    <t>3mm</t>
  </si>
  <si>
    <t>우레탄도막방수</t>
  </si>
  <si>
    <t>바닥,비노출</t>
  </si>
  <si>
    <t>벽,비노출</t>
  </si>
  <si>
    <t>바닥</t>
  </si>
  <si>
    <t>시멘트 액체방수</t>
  </si>
  <si>
    <t>시멘트벽돌</t>
  </si>
  <si>
    <t>10,000매이상</t>
  </si>
  <si>
    <t/>
  </si>
  <si>
    <t>블록메쉬</t>
  </si>
  <si>
    <t>200*200</t>
  </si>
  <si>
    <t>200*100</t>
  </si>
  <si>
    <t>녹막이페인트칠</t>
  </si>
  <si>
    <t>Ø100*19t SST</t>
  </si>
  <si>
    <t>D100</t>
  </si>
  <si>
    <t>D200</t>
  </si>
  <si>
    <t>스텐레스선홈통</t>
  </si>
  <si>
    <t>경량철골천정틀</t>
  </si>
  <si>
    <t>콘크리트면마무리</t>
  </si>
  <si>
    <t>AL몰딩설치</t>
  </si>
  <si>
    <t>커텐박스설치(ㄱ형)</t>
  </si>
  <si>
    <t>커텐박스설치(ㄷ형)</t>
  </si>
  <si>
    <t>#8 -150*150</t>
  </si>
  <si>
    <t>RH 형강</t>
  </si>
  <si>
    <t>석고판</t>
  </si>
  <si>
    <t>평보드,9.5*900*2400mm(㎡)</t>
  </si>
  <si>
    <t>층간방화구획설치</t>
  </si>
  <si>
    <t>수성페인트,로울러칠</t>
  </si>
  <si>
    <t>조합페인트칠(붓칠)</t>
  </si>
  <si>
    <t>철재면2회.1급</t>
  </si>
  <si>
    <t>수밀코킹(5mm각)</t>
  </si>
  <si>
    <t>방균용</t>
  </si>
  <si>
    <t>수밀코킹(10mm각)</t>
  </si>
  <si>
    <t>실리콘,창호주위</t>
  </si>
  <si>
    <t>비닐페인트</t>
  </si>
  <si>
    <t>내벽</t>
  </si>
  <si>
    <t>합판거푸집</t>
  </si>
  <si>
    <t>벽</t>
  </si>
  <si>
    <t>아연도,높이10mm</t>
  </si>
  <si>
    <t>비드</t>
  </si>
  <si>
    <t>양면,L-25*25*3t 아연도금</t>
  </si>
  <si>
    <t>W300.I-25*5*3t,아연도그레이팅</t>
  </si>
  <si>
    <t>도기질타일</t>
  </si>
  <si>
    <t>벽,바탕18mm+압6mm(백)</t>
  </si>
  <si>
    <t>벽,바탕처리별도</t>
  </si>
  <si>
    <t>화장실 칸막이</t>
  </si>
  <si>
    <t>바닥20mm</t>
  </si>
  <si>
    <t>바닥30mm</t>
  </si>
  <si>
    <t>벽20mm</t>
  </si>
  <si>
    <t>벽18mm</t>
  </si>
  <si>
    <t>바닥10mm</t>
  </si>
  <si>
    <t>바닥27mm</t>
  </si>
  <si>
    <t>바닥45mm</t>
  </si>
  <si>
    <t>내벽9mm(초벌)</t>
  </si>
  <si>
    <t>내벽18mm</t>
  </si>
  <si>
    <t>외벽24mm</t>
  </si>
  <si>
    <t>천정15mm</t>
  </si>
  <si>
    <t>자기질타일</t>
  </si>
  <si>
    <t>AUTO POWER HINGE</t>
  </si>
  <si>
    <t>K-16</t>
  </si>
  <si>
    <t>DUST PROOF STRIKE</t>
  </si>
  <si>
    <t>FLOOR HINGE</t>
  </si>
  <si>
    <t>FLOOR STOP</t>
  </si>
  <si>
    <t>WALL STOP</t>
  </si>
  <si>
    <t>DOOR RELEASE</t>
  </si>
  <si>
    <t>K-200</t>
  </si>
  <si>
    <t>FLUSH RING</t>
  </si>
  <si>
    <t>GASKET</t>
  </si>
  <si>
    <t>KEY CABINET</t>
  </si>
  <si>
    <t>망입유리</t>
  </si>
  <si>
    <t>강화유리</t>
  </si>
  <si>
    <t>강화유리문</t>
  </si>
  <si>
    <t>투명,손보호,12mm*0.9*2.1m</t>
  </si>
  <si>
    <t>투명,손보호,12mm*0.8*2.1m</t>
  </si>
  <si>
    <t>유리끼우기및닦기</t>
  </si>
  <si>
    <t>10mm이상</t>
  </si>
  <si>
    <t>5*5,실리콘</t>
  </si>
  <si>
    <t>방습거울</t>
  </si>
  <si>
    <t>앵커볼트</t>
  </si>
  <si>
    <t>엘리베이터후크</t>
  </si>
  <si>
    <t>카스톱퍼</t>
  </si>
  <si>
    <t>관로구방수</t>
  </si>
  <si>
    <t>D150</t>
  </si>
  <si>
    <t>케이블 단말접속자재</t>
  </si>
  <si>
    <t>자기수축,23kV 1Cx60 ㎟</t>
  </si>
  <si>
    <t>풀박스</t>
  </si>
  <si>
    <t>UTP 케이블</t>
  </si>
  <si>
    <t>케이블트레이</t>
  </si>
  <si>
    <t>STRAIGHT,St W300x100Hx2.3t</t>
  </si>
  <si>
    <t>STRAIGHT,St W450x100Hx2.3t</t>
  </si>
  <si>
    <t>STRAIGHT,St W600x100Hx2.3t</t>
  </si>
  <si>
    <t>STRAIGHT,St W900x100Hx2.3t</t>
  </si>
  <si>
    <t>케이블트레이부속품</t>
  </si>
  <si>
    <t>H. TEE, St, W300x100Hx2.3t</t>
  </si>
  <si>
    <t>H. TEE, St, W900x100Hx2.3t</t>
  </si>
  <si>
    <t>REDUCER, St, W900x100Hx2.3t</t>
  </si>
  <si>
    <t>SHANK BOLT &amp; NUT, 아연도</t>
  </si>
  <si>
    <t>BONDING JUMPER, 38㎟</t>
  </si>
  <si>
    <t>케이블트레이지지대</t>
  </si>
  <si>
    <t>경질비닐전선관</t>
  </si>
  <si>
    <t>강제전선관(노출)</t>
  </si>
  <si>
    <t>아연도 104 mm</t>
  </si>
  <si>
    <t>강재전선관용 부품</t>
  </si>
  <si>
    <t>노말밴드, 아연도 28 mm</t>
  </si>
  <si>
    <t>노말밴드, 아연도 36 mm</t>
  </si>
  <si>
    <t>노말밴드, 아연도 42 mm</t>
  </si>
  <si>
    <t>노말밴드, 아연도 54 mm</t>
  </si>
  <si>
    <t>노말밴드, 아연도 82 mm</t>
  </si>
  <si>
    <t>노말밴드, 아연도104 mm</t>
  </si>
  <si>
    <t>104 C</t>
  </si>
  <si>
    <t>합성수지제 가요전선관</t>
  </si>
  <si>
    <t>1종금속제가요전선관</t>
  </si>
  <si>
    <t>박스커넥터, 16 mm 비방수</t>
  </si>
  <si>
    <t>노말밴드, 아연도 70 mm</t>
  </si>
  <si>
    <t>스위치박스</t>
  </si>
  <si>
    <t>2 개용 54 mm</t>
  </si>
  <si>
    <t>조명제어설비</t>
  </si>
  <si>
    <t>1 개용 54 mm</t>
  </si>
  <si>
    <t>시스템 박스</t>
  </si>
  <si>
    <t>ACCESS FLOOR 용</t>
  </si>
  <si>
    <t>콘센트</t>
  </si>
  <si>
    <t>매입-접지형, 15A 250V 1구</t>
  </si>
  <si>
    <t>매입-접지형, 15A 250V 2구</t>
  </si>
  <si>
    <t>아우트렛박스</t>
  </si>
  <si>
    <t>8각 54㎜</t>
  </si>
  <si>
    <t>중형4각 54㎜</t>
  </si>
  <si>
    <t>200×200×150</t>
  </si>
  <si>
    <t>노출-접지형, 15A 250V 원형</t>
  </si>
  <si>
    <t>조명기구</t>
  </si>
  <si>
    <t>접지단자함</t>
  </si>
  <si>
    <t>접지설비</t>
  </si>
  <si>
    <t>피뢰설비</t>
  </si>
  <si>
    <t>누설동축 케이블</t>
  </si>
  <si>
    <t>증폭기</t>
  </si>
  <si>
    <t>전관방송설비</t>
  </si>
  <si>
    <t>강화유리문(손보호용)</t>
  </si>
  <si>
    <t>5mm,틀포함</t>
  </si>
  <si>
    <t>2회</t>
  </si>
  <si>
    <t>조합페인트칠</t>
  </si>
  <si>
    <t>철재면2회</t>
  </si>
  <si>
    <t>PULL BOX</t>
  </si>
  <si>
    <t>잡재료비</t>
  </si>
  <si>
    <t>1200x600</t>
  </si>
  <si>
    <t>D 50</t>
  </si>
  <si>
    <t>D 65</t>
  </si>
  <si>
    <t>D 80</t>
  </si>
  <si>
    <t>D 15</t>
  </si>
  <si>
    <t>16C</t>
  </si>
  <si>
    <t>22C</t>
  </si>
  <si>
    <t>노말밴드</t>
  </si>
  <si>
    <t>28C</t>
  </si>
  <si>
    <t>36C</t>
  </si>
  <si>
    <t>3/8"</t>
  </si>
  <si>
    <t>100x100x50</t>
  </si>
  <si>
    <t>잡자재비</t>
  </si>
  <si>
    <t>A.S.V</t>
  </si>
  <si>
    <t>D125</t>
  </si>
  <si>
    <t>공업용</t>
  </si>
  <si>
    <t>소방호스(단일피)</t>
  </si>
  <si>
    <t>분말소화기(ABC)</t>
  </si>
  <si>
    <t>소화기받침대</t>
  </si>
  <si>
    <t>송수구 (쌍구매입형)</t>
  </si>
  <si>
    <t>스프링클러헤드 상</t>
  </si>
  <si>
    <t xml:space="preserve"> 72℃ (폐쇄형)</t>
  </si>
  <si>
    <t>스프링클러헤드</t>
  </si>
  <si>
    <t xml:space="preserve"> 72℃ (FLUSH)</t>
  </si>
  <si>
    <t>드라이펜던트(플러쉬형)</t>
  </si>
  <si>
    <t>차폐판</t>
  </si>
  <si>
    <t>잔토처리</t>
  </si>
  <si>
    <t>D250</t>
  </si>
  <si>
    <t>STS 엘보 (용접)</t>
  </si>
  <si>
    <t>D 20</t>
  </si>
  <si>
    <t>백엘보 (나사)</t>
  </si>
  <si>
    <t>백니플 (나사)</t>
  </si>
  <si>
    <t>백유니온 (나사)</t>
  </si>
  <si>
    <t>백엘보 (용접)</t>
  </si>
  <si>
    <t>백티이 (용접)</t>
  </si>
  <si>
    <t>백레듀샤 (용접)</t>
  </si>
  <si>
    <t>강관용접</t>
  </si>
  <si>
    <t>맹후렌지 (10KG)</t>
  </si>
  <si>
    <t>D 25</t>
  </si>
  <si>
    <t>U 볼트/너트 (절연)</t>
  </si>
  <si>
    <t>절연레스팅슈</t>
  </si>
  <si>
    <t>챤넬</t>
  </si>
  <si>
    <t>백소켓 (나사)</t>
  </si>
  <si>
    <t>바닥배수구 (F.D)</t>
  </si>
  <si>
    <t>절연앙카슈</t>
  </si>
  <si>
    <t>잡철물제작설치</t>
  </si>
  <si>
    <t>간단</t>
  </si>
  <si>
    <t>흑엘보 (용접)</t>
  </si>
  <si>
    <t>흑티이 (용접)</t>
  </si>
  <si>
    <t>흑레듀샤 (용접)</t>
  </si>
  <si>
    <t>버터플라이밸브 (기어)</t>
  </si>
  <si>
    <t>압력계설치(흑관)</t>
  </si>
  <si>
    <t>백레듀샤 (나사)</t>
  </si>
  <si>
    <t>백티이 (나사)</t>
  </si>
  <si>
    <t>백캡 (나사)</t>
  </si>
  <si>
    <t>청동게이트밸브</t>
  </si>
  <si>
    <t>바깥나사게이트밸브</t>
  </si>
  <si>
    <t>스모렌스키체크밸브</t>
  </si>
  <si>
    <t>주철스트레이너</t>
  </si>
  <si>
    <t>수격방지기(W.H.C)</t>
  </si>
  <si>
    <t>프리액션밸브</t>
  </si>
  <si>
    <t>릴리프밸브</t>
  </si>
  <si>
    <t>자동배수밸브(오토드립)</t>
  </si>
  <si>
    <t>앵글밸브 (소방용)</t>
  </si>
  <si>
    <t>압력계설치(백관)</t>
  </si>
  <si>
    <t>앵글</t>
  </si>
  <si>
    <t>STS 망</t>
  </si>
  <si>
    <t>STS관 (K-TYPE)</t>
  </si>
  <si>
    <t>STS 티이 (용접)</t>
  </si>
  <si>
    <t>STS 레듀샤 (용접)</t>
  </si>
  <si>
    <t>STS 니플 (나사)</t>
  </si>
  <si>
    <t>STS 맹후렌지 (10KG)</t>
  </si>
  <si>
    <t>볼밸브 (황동)</t>
  </si>
  <si>
    <t>청동체크밸브</t>
  </si>
  <si>
    <t>청동스트레이너</t>
  </si>
  <si>
    <t>볼탭 (STS)</t>
  </si>
  <si>
    <t>피스텍밸브</t>
  </si>
  <si>
    <t>순간유량계(후로셀)</t>
  </si>
  <si>
    <t>MASTIC TAPE</t>
  </si>
  <si>
    <t>라인마크</t>
  </si>
  <si>
    <t>TEST BOX</t>
  </si>
  <si>
    <t>터파기</t>
  </si>
  <si>
    <t>되메우기</t>
  </si>
  <si>
    <t>백캡 (용접)</t>
  </si>
  <si>
    <t>주강볼밸브 (가스용)</t>
  </si>
  <si>
    <t>SET ANCHOR</t>
  </si>
  <si>
    <t>노무비</t>
  </si>
  <si>
    <t>배관공</t>
  </si>
  <si>
    <t>보통인부</t>
  </si>
  <si>
    <t>공구손료</t>
  </si>
  <si>
    <t>특별인부</t>
  </si>
  <si>
    <t>주철게이트밸브</t>
  </si>
  <si>
    <t>주철직관 (NO HUB)</t>
  </si>
  <si>
    <t>PVC 90°단곡관(DTS)</t>
  </si>
  <si>
    <t>PVC 레듀샤 (DTS)</t>
  </si>
  <si>
    <t>D 75</t>
  </si>
  <si>
    <t>주철 Y관 (NO HUB)</t>
  </si>
  <si>
    <t>주철C.O (NO HUB)</t>
  </si>
  <si>
    <t>V.T.W(강관용)</t>
  </si>
  <si>
    <t>주철관접합 (천정) NO-HUB</t>
  </si>
  <si>
    <t>PVC관 (VG1)</t>
  </si>
  <si>
    <t>양변기스리브</t>
  </si>
  <si>
    <t>소변기스리브</t>
  </si>
  <si>
    <t>청소씽크</t>
  </si>
  <si>
    <t>KSVS-210</t>
  </si>
  <si>
    <t>샤워기</t>
  </si>
  <si>
    <t>수건걸이</t>
  </si>
  <si>
    <t>청소씽크스리브</t>
  </si>
  <si>
    <t>세면기스리브</t>
  </si>
  <si>
    <t>씽크스리브</t>
  </si>
  <si>
    <t>F.V.D</t>
  </si>
  <si>
    <t>레지스터</t>
  </si>
  <si>
    <t>그릴</t>
  </si>
  <si>
    <t>볼륨담파</t>
  </si>
  <si>
    <t>400*250</t>
  </si>
  <si>
    <t>터닝베인</t>
  </si>
  <si>
    <t>점검구</t>
  </si>
  <si>
    <t>STS BAND</t>
  </si>
  <si>
    <t>함석면2회</t>
  </si>
  <si>
    <t>1,500CMH</t>
  </si>
  <si>
    <t>D 9</t>
  </si>
  <si>
    <t>직결피스</t>
  </si>
  <si>
    <t>압력계설치(STS)</t>
  </si>
  <si>
    <t>콘크리트면</t>
  </si>
  <si>
    <t>배수판설치</t>
  </si>
  <si>
    <t>실리콘(삼각)</t>
  </si>
  <si>
    <t>실리콘(사각)</t>
  </si>
  <si>
    <t>10T</t>
  </si>
  <si>
    <t>타르에폭시코팅</t>
  </si>
  <si>
    <t>침투성방수</t>
  </si>
  <si>
    <t>W:600</t>
  </si>
  <si>
    <t>각파이프</t>
  </si>
  <si>
    <t>운반비</t>
  </si>
  <si>
    <t>철공</t>
  </si>
  <si>
    <t>빗물받이블럭</t>
  </si>
  <si>
    <t>75mm</t>
  </si>
  <si>
    <t>스틸점검구뚜껑</t>
  </si>
  <si>
    <t>390*190*2.0t</t>
  </si>
  <si>
    <t>천정점검구설치</t>
  </si>
  <si>
    <t>Ø125*2t</t>
  </si>
  <si>
    <t>스텐상자홈통</t>
  </si>
  <si>
    <t>250*250*250*1.5t</t>
  </si>
  <si>
    <t>불연천정판</t>
  </si>
  <si>
    <t>열경화성 수지천정재</t>
  </si>
  <si>
    <t>C-STUD</t>
  </si>
  <si>
    <t>석고판못붙임(바탕용,벽)</t>
  </si>
  <si>
    <t>50T</t>
  </si>
  <si>
    <t>에폭시코팅</t>
  </si>
  <si>
    <t>H:80mm</t>
  </si>
  <si>
    <t>PVC</t>
  </si>
  <si>
    <t>조면처리</t>
  </si>
  <si>
    <t>1.2t</t>
  </si>
  <si>
    <t>바닥24mm</t>
  </si>
  <si>
    <t>셀프레벨링</t>
  </si>
  <si>
    <t>외벽18mm</t>
  </si>
  <si>
    <t>바닥,바탕24mm+압5mm(백)</t>
  </si>
  <si>
    <t>450*450 AL</t>
  </si>
  <si>
    <t>맑은유리</t>
  </si>
  <si>
    <t>투명, 12mm</t>
  </si>
  <si>
    <t>10mm</t>
  </si>
  <si>
    <t>스텐핸드레일</t>
  </si>
  <si>
    <t>스텐핸드레일/벽부형</t>
  </si>
  <si>
    <t>Ø38.1+25.4*1.5t,H:300</t>
  </si>
  <si>
    <t>스텐사다리/ELEV PIT</t>
  </si>
  <si>
    <t>ㄱ형강</t>
  </si>
  <si>
    <t>일반구조용 압연강판</t>
  </si>
  <si>
    <t>무늬강판</t>
  </si>
  <si>
    <t>고장력볼트</t>
  </si>
  <si>
    <t>용접철망</t>
  </si>
  <si>
    <t>철골운반비</t>
  </si>
  <si>
    <t>설치비</t>
  </si>
  <si>
    <t>W200.I-25*5*3t,아연도그레이팅</t>
  </si>
  <si>
    <t>스텐사다리</t>
  </si>
  <si>
    <t>그리스트랩</t>
  </si>
  <si>
    <t>900*600*600,SST'L커버포함</t>
  </si>
  <si>
    <t>핸드드라이어</t>
  </si>
  <si>
    <t>장비운반비</t>
  </si>
  <si>
    <t>1구</t>
  </si>
  <si>
    <t>전산볼트</t>
  </si>
  <si>
    <t>15A</t>
  </si>
  <si>
    <t>200x200</t>
  </si>
  <si>
    <t>책장</t>
  </si>
  <si>
    <t>전선관의 15%</t>
  </si>
  <si>
    <t>내선전공</t>
  </si>
  <si>
    <t>저압케이블전공</t>
  </si>
  <si>
    <t>노무비의 3%</t>
  </si>
  <si>
    <t>PEM 접합</t>
  </si>
  <si>
    <t>전동기 결선</t>
  </si>
  <si>
    <t>고무발포보온재(강관용)</t>
  </si>
  <si>
    <t>케이블</t>
  </si>
  <si>
    <t>50×50×6t</t>
  </si>
  <si>
    <t>흑엘보 (나사)</t>
  </si>
  <si>
    <t>흑티이 (나사)</t>
  </si>
  <si>
    <t>흑레듀샤 (나사)</t>
  </si>
  <si>
    <t>흑니플 (나사)</t>
  </si>
  <si>
    <t>흑유니온 (나사)</t>
  </si>
  <si>
    <t>흑소켓 (나사)</t>
  </si>
  <si>
    <t>청동글로브밸브</t>
  </si>
  <si>
    <t>주철글로브밸브</t>
  </si>
  <si>
    <t>이방변장치 (흑)</t>
  </si>
  <si>
    <t>정수위조절밸브 (STS)</t>
  </si>
  <si>
    <t>STS 유니온 (나사)</t>
  </si>
  <si>
    <t>앵글(스텐)</t>
  </si>
  <si>
    <t>STS 캡 (용접)</t>
  </si>
  <si>
    <t>STS 소켓 (나사)</t>
  </si>
  <si>
    <t>매직테이프</t>
  </si>
  <si>
    <t>M16×60L</t>
  </si>
  <si>
    <t>PEM 후렌지</t>
  </si>
  <si>
    <t>그릴(STS)</t>
  </si>
  <si>
    <t>백드라프트담파</t>
  </si>
  <si>
    <t>볼륨담파(STS)</t>
  </si>
  <si>
    <t>PLP 엘보</t>
  </si>
  <si>
    <t>전기방식장치</t>
  </si>
  <si>
    <t>TEST-BOX</t>
  </si>
  <si>
    <t>네오카바</t>
  </si>
  <si>
    <t>P.E TAPE</t>
  </si>
  <si>
    <t>에어후레싱</t>
  </si>
  <si>
    <t>D80</t>
  </si>
  <si>
    <t>가스미터</t>
  </si>
  <si>
    <t>브라켓트</t>
  </si>
  <si>
    <t>D25</t>
  </si>
  <si>
    <t>D50</t>
  </si>
  <si>
    <t>D65</t>
  </si>
  <si>
    <t>D 65∼100</t>
  </si>
  <si>
    <t>200x150</t>
  </si>
  <si>
    <t>D100×100</t>
  </si>
  <si>
    <t>D15</t>
  </si>
  <si>
    <t>STS 철판</t>
  </si>
  <si>
    <t>300*150,안전페인트</t>
  </si>
  <si>
    <t>4T</t>
  </si>
  <si>
    <t>이동식화장실(대소변겸용)</t>
  </si>
  <si>
    <t>가설용수비</t>
  </si>
  <si>
    <t>하드롱지</t>
  </si>
  <si>
    <t>일반(사무소등)</t>
  </si>
  <si>
    <t>섬유보강재</t>
  </si>
  <si>
    <t>ㄷ형강</t>
  </si>
  <si>
    <t>M20×L600</t>
  </si>
  <si>
    <t>F10T,M20×50</t>
  </si>
  <si>
    <t>앵커볼트설치</t>
  </si>
  <si>
    <t>Ø22∼25mm,주기둥</t>
  </si>
  <si>
    <t>무수축그라우팅</t>
  </si>
  <si>
    <t>기둥밑고름</t>
  </si>
  <si>
    <t>유리면</t>
  </si>
  <si>
    <t>모래</t>
  </si>
  <si>
    <t>자갈</t>
  </si>
  <si>
    <t>철근운반비</t>
  </si>
  <si>
    <t>시멘트운반비</t>
  </si>
  <si>
    <t>L:30km,덤프8톤</t>
  </si>
  <si>
    <t>고철, 작업설부산물</t>
  </si>
  <si>
    <t>이형철근</t>
  </si>
  <si>
    <t>천정</t>
  </si>
  <si>
    <t>1800x500x1500</t>
  </si>
  <si>
    <t>1000x850</t>
  </si>
  <si>
    <t>1000x900</t>
  </si>
  <si>
    <t>-</t>
  </si>
  <si>
    <t>우레탄계</t>
  </si>
  <si>
    <t>방수공</t>
  </si>
  <si>
    <t>내장공</t>
  </si>
  <si>
    <t>25THK</t>
  </si>
  <si>
    <t>LCC</t>
    <phoneticPr fontId="3" type="noConversion"/>
  </si>
  <si>
    <t>규격</t>
    <phoneticPr fontId="3" type="noConversion"/>
  </si>
  <si>
    <t>철근현장가공 및 조립</t>
  </si>
  <si>
    <t>보통(미할증)</t>
  </si>
  <si>
    <t>각재(角材)</t>
  </si>
  <si>
    <t>외송(㎥)</t>
  </si>
  <si>
    <t>판재(板材)</t>
  </si>
  <si>
    <t>강관틀 비계용 부재</t>
  </si>
  <si>
    <t>잡재료</t>
  </si>
  <si>
    <t>재료비의5%</t>
  </si>
  <si>
    <t>보통합판</t>
  </si>
  <si>
    <t>섬유부직포</t>
  </si>
  <si>
    <t>부직포, PE망</t>
  </si>
  <si>
    <t>등변, 65×65×6mm</t>
  </si>
  <si>
    <t>6각볼트</t>
  </si>
  <si>
    <t>내수합판</t>
  </si>
  <si>
    <t>못</t>
  </si>
  <si>
    <t>일반 못 N 75</t>
  </si>
  <si>
    <t>박리제</t>
  </si>
  <si>
    <t>목재용(수성)</t>
  </si>
  <si>
    <t>외송,일반(㎥)</t>
  </si>
  <si>
    <t>잡철물제작설치(철제)</t>
  </si>
  <si>
    <t>주재료비의 5%</t>
  </si>
  <si>
    <t>특수시멘트</t>
  </si>
  <si>
    <t>무수축시멘트(조강고강도)</t>
  </si>
  <si>
    <t>모      래</t>
  </si>
  <si>
    <t>(별도)</t>
  </si>
  <si>
    <t>시  멘  트</t>
  </si>
  <si>
    <t>자      갈</t>
  </si>
  <si>
    <t>(별도),25mm,#57</t>
  </si>
  <si>
    <t>강설</t>
  </si>
  <si>
    <t>포천석판재</t>
  </si>
  <si>
    <t>대리석판재</t>
  </si>
  <si>
    <t>스테인리스 강판</t>
  </si>
  <si>
    <t>스텐레스</t>
  </si>
  <si>
    <t>타일시멘트</t>
  </si>
  <si>
    <t>백색시멘트(kg)</t>
  </si>
  <si>
    <t>에폭시수지계 접착제</t>
  </si>
  <si>
    <t>세라믹타일용</t>
  </si>
  <si>
    <t>접착용,16KG</t>
  </si>
  <si>
    <t>프라이머</t>
  </si>
  <si>
    <t>SSAP-PREMIX</t>
  </si>
  <si>
    <t>SSAP-700</t>
  </si>
  <si>
    <t>조인트,28KG</t>
  </si>
  <si>
    <t>중도재,28KG</t>
  </si>
  <si>
    <t>바닥용,0.1M*100M</t>
  </si>
  <si>
    <t>청소용,15L</t>
  </si>
  <si>
    <t>벽체용,12KG</t>
  </si>
  <si>
    <t>상도재,20KG</t>
  </si>
  <si>
    <t>벽체용,0.1M*50M</t>
  </si>
  <si>
    <t>배수판</t>
  </si>
  <si>
    <t>우레탄</t>
  </si>
  <si>
    <t>실링재</t>
  </si>
  <si>
    <t>루프드레인</t>
  </si>
  <si>
    <t>ISRD1610, 125mm</t>
  </si>
  <si>
    <t>플로어드레인</t>
  </si>
  <si>
    <t>일반철물</t>
  </si>
  <si>
    <t>선홈통지지철물, 철재</t>
  </si>
  <si>
    <t>평강</t>
  </si>
  <si>
    <t>셋트앵커</t>
  </si>
  <si>
    <t>스텐 CAP</t>
  </si>
  <si>
    <t>스틸 CAP</t>
  </si>
  <si>
    <t>스텐창호(헤어라인)-문틀</t>
  </si>
  <si>
    <t>스텐창호(헤어라인)-일반도아</t>
  </si>
  <si>
    <t>양생비포함</t>
  </si>
  <si>
    <t>창호철물</t>
  </si>
  <si>
    <t>푸시버튼</t>
  </si>
  <si>
    <t>AL갤러리(불소코팅2회,후렘포함)</t>
  </si>
  <si>
    <t>AL(백색), 600*600mm</t>
  </si>
  <si>
    <t>잡철물제작설치(스텐)</t>
  </si>
  <si>
    <t>논슬립</t>
  </si>
  <si>
    <t>천연 연마재</t>
  </si>
  <si>
    <t>연마석, Φ75</t>
  </si>
  <si>
    <t>감수제</t>
  </si>
  <si>
    <t>혼화제, 메도로스1000</t>
  </si>
  <si>
    <t>POWER TROWEL</t>
  </si>
  <si>
    <t>목재문-수입기성재</t>
  </si>
  <si>
    <t>공통자재</t>
  </si>
  <si>
    <t>넝마</t>
  </si>
  <si>
    <t>가루분</t>
  </si>
  <si>
    <t>미송(재)</t>
  </si>
  <si>
    <t>초산비닐계접착제</t>
  </si>
  <si>
    <t>일반목공용</t>
  </si>
  <si>
    <t>잡철물제작설치(스텐)-강판 가공시</t>
  </si>
  <si>
    <t>거울</t>
  </si>
  <si>
    <t>바탕만들기</t>
  </si>
  <si>
    <t>콘크리트,몰탈면(벽)</t>
  </si>
  <si>
    <t>수성 페인트</t>
  </si>
  <si>
    <t>소모재료비</t>
  </si>
  <si>
    <t>연마지</t>
  </si>
  <si>
    <t>친환경(진품)</t>
  </si>
  <si>
    <t>바탕만들기-줄퍼티</t>
  </si>
  <si>
    <t>석고보드면</t>
  </si>
  <si>
    <t>바탕만들기-올퍼티</t>
  </si>
  <si>
    <t>아크릴수지 페인트</t>
  </si>
  <si>
    <t>KSM6060,1종</t>
  </si>
  <si>
    <t>조합 페인트</t>
  </si>
  <si>
    <t>KSM6060,2종</t>
  </si>
  <si>
    <t>퍼티,PUTTY</t>
  </si>
  <si>
    <t>비닐타일</t>
  </si>
  <si>
    <t>비닐타일용</t>
  </si>
  <si>
    <t>타일카펫</t>
  </si>
  <si>
    <t>굽도리</t>
  </si>
  <si>
    <t>고무풀</t>
  </si>
  <si>
    <t>건설용고무풀</t>
  </si>
  <si>
    <t>스치로폴,암면</t>
  </si>
  <si>
    <t>은박지</t>
  </si>
  <si>
    <t>한면</t>
  </si>
  <si>
    <t>STUD-SPACER</t>
  </si>
  <si>
    <t>SP-65,75</t>
  </si>
  <si>
    <t>CORNER BEAD</t>
  </si>
  <si>
    <t>힐티앙카</t>
  </si>
  <si>
    <t>NK-27</t>
  </si>
  <si>
    <t>Metal Screw</t>
  </si>
  <si>
    <t>집성스크류</t>
  </si>
  <si>
    <t>유리면매트</t>
  </si>
  <si>
    <t>보온핀</t>
  </si>
  <si>
    <t>50t용</t>
  </si>
  <si>
    <t>조인트테이프</t>
  </si>
  <si>
    <t>집성보드용</t>
  </si>
  <si>
    <t>C-RUNNER</t>
  </si>
  <si>
    <t>실란트</t>
  </si>
  <si>
    <t>일반구조용 각형강관</t>
  </si>
  <si>
    <t>일반 못 N 50</t>
  </si>
  <si>
    <t>안전페인트칠</t>
  </si>
  <si>
    <t>목모보드</t>
  </si>
  <si>
    <t>연강용 피복아크 용접봉</t>
  </si>
  <si>
    <t>MDF(중밀도섬유판)</t>
  </si>
  <si>
    <t>L형, ISRD8570, 75mm</t>
  </si>
  <si>
    <t>배관용 스테인리스 강관</t>
  </si>
  <si>
    <t>D125*2t</t>
  </si>
  <si>
    <t>선홈통지지철물, 스텐</t>
  </si>
  <si>
    <t>공기압축기(이동식)</t>
  </si>
  <si>
    <t>강관비계 부속철물</t>
  </si>
  <si>
    <t>이음철물, 연결핀</t>
  </si>
  <si>
    <t>무연</t>
  </si>
  <si>
    <t>전력</t>
  </si>
  <si>
    <t>기타 도막방수제</t>
  </si>
  <si>
    <t>방수액 고점도 (1:50 희석)</t>
  </si>
  <si>
    <t>150㎜</t>
  </si>
  <si>
    <t>HOLD DOWN CLAMP, 아연도</t>
  </si>
  <si>
    <t>찬넬스프링 너트, 아연도</t>
  </si>
  <si>
    <t>덕트형 케이블트레이</t>
  </si>
  <si>
    <t>10CCT(SUS)</t>
  </si>
  <si>
    <t>전선관지지행거(단독)</t>
  </si>
  <si>
    <t>전선관지지행거(천정)</t>
  </si>
  <si>
    <t>접지공사</t>
  </si>
  <si>
    <t>TEST</t>
  </si>
  <si>
    <t>맨홀</t>
  </si>
  <si>
    <t>경고테이프</t>
  </si>
  <si>
    <t>특고압선로</t>
  </si>
  <si>
    <t>특고압케이블전공</t>
  </si>
  <si>
    <t>배전전공</t>
  </si>
  <si>
    <t>압착슬리이브</t>
  </si>
  <si>
    <t>동압착슬리브-C형 150㎟</t>
  </si>
  <si>
    <t>R형동선 나압착 10 ㎟</t>
  </si>
  <si>
    <t>저압선로</t>
  </si>
  <si>
    <t>200×200×100</t>
  </si>
  <si>
    <t>R형동선 나압착 16 ㎟</t>
  </si>
  <si>
    <t>R형동선 나압착 25 ㎟</t>
  </si>
  <si>
    <t>R형동선 나압착 50 ㎟</t>
  </si>
  <si>
    <t>R형동선 나압착 70 ㎟</t>
  </si>
  <si>
    <t>R형동선 나압착 95 ㎟</t>
  </si>
  <si>
    <t>R형동선 나압착 120 ㎟</t>
  </si>
  <si>
    <t>R형동선 나압착 150 ㎟</t>
  </si>
  <si>
    <t>분전반</t>
  </si>
  <si>
    <t>파이프크램프, 22 C</t>
  </si>
  <si>
    <t>파이프크램프, 28 C</t>
  </si>
  <si>
    <t>레이스웨이</t>
  </si>
  <si>
    <t>W:200</t>
  </si>
  <si>
    <t>레이스웨이지지금구</t>
  </si>
  <si>
    <t>11kW 이상</t>
  </si>
  <si>
    <t>등기구보강</t>
  </si>
  <si>
    <t>M바 표준형</t>
  </si>
  <si>
    <t>보안등 기초(접지유)</t>
  </si>
  <si>
    <t>통신케이블공</t>
  </si>
  <si>
    <t>DUCT, W 600</t>
  </si>
  <si>
    <t>VER. ELBOW, W 600</t>
  </si>
  <si>
    <t>HOR. TEE, W 600</t>
  </si>
  <si>
    <t>CONNECTOR, W 600</t>
  </si>
  <si>
    <t>바닥 지지대</t>
  </si>
  <si>
    <t>FIRE STOP</t>
  </si>
  <si>
    <t>발전기</t>
  </si>
  <si>
    <t>파이프크램프, 16 C</t>
  </si>
  <si>
    <t>제어케이블</t>
  </si>
  <si>
    <t>STP 18AWG</t>
  </si>
  <si>
    <t>구내단자함</t>
  </si>
  <si>
    <t>중간단자함, 50 P, SUS</t>
  </si>
  <si>
    <t>화재감지기</t>
  </si>
  <si>
    <t>감지기(ANALOG),광전식</t>
  </si>
  <si>
    <t>피난구 유도등(고휘도)</t>
  </si>
  <si>
    <t>슈퍼비죠리판넬</t>
  </si>
  <si>
    <t>수동조작함</t>
  </si>
  <si>
    <t>수동발신기</t>
  </si>
  <si>
    <t>통신선로</t>
  </si>
  <si>
    <t>밸브 결선품</t>
  </si>
  <si>
    <t>P/V,A/V,D/V,F/S,T/S</t>
  </si>
  <si>
    <t>제연댐퍼 결선품</t>
  </si>
  <si>
    <t>수신반</t>
  </si>
  <si>
    <t>스트롱앵커</t>
  </si>
  <si>
    <t>R형 화재 수신기</t>
  </si>
  <si>
    <t>열감지기,차동식스포트형</t>
  </si>
  <si>
    <t>열감지기,정온식스포트형</t>
  </si>
  <si>
    <t>비상콘센트</t>
  </si>
  <si>
    <t>통신내선공</t>
  </si>
  <si>
    <t>시내 쌍케이블(CPEV)</t>
  </si>
  <si>
    <t>인터폰</t>
  </si>
  <si>
    <t>상호식, 6 회로</t>
  </si>
  <si>
    <t>광케이블 접속,시험,성단</t>
  </si>
  <si>
    <t>8CORE</t>
  </si>
  <si>
    <t>감쇄기</t>
  </si>
  <si>
    <t>칼람, 10W(옥내용)</t>
  </si>
  <si>
    <t>PA용 스피커</t>
  </si>
  <si>
    <t>중간단자함, 10 P, 연강</t>
  </si>
  <si>
    <t>중간단자함, 20 P, 연강</t>
  </si>
  <si>
    <t>구멍따기</t>
  </si>
  <si>
    <t>쌍방향, 직렬</t>
  </si>
  <si>
    <t>쌍방향, 단말</t>
  </si>
  <si>
    <t>고주파 동축케이블</t>
  </si>
  <si>
    <t>ECX CABLE, 5C-2V</t>
  </si>
  <si>
    <t>1000x1000x1000</t>
  </si>
  <si>
    <t>LCA</t>
    <phoneticPr fontId="3" type="noConversion"/>
  </si>
  <si>
    <t>LCA 매칭</t>
    <phoneticPr fontId="3" type="noConversion"/>
  </si>
  <si>
    <t>lcaCode</t>
    <phoneticPr fontId="3" type="noConversion"/>
  </si>
  <si>
    <t>LCA_Code</t>
    <phoneticPr fontId="3" type="noConversion"/>
  </si>
  <si>
    <t>tbLcaMatch</t>
    <phoneticPr fontId="6" type="noConversion"/>
  </si>
  <si>
    <t>자재별
(Lev 3: C)</t>
  </si>
  <si>
    <t>투입 원단위(원)</t>
  </si>
  <si>
    <t>CO2발생량
(CO2-kg/원)</t>
  </si>
  <si>
    <t>LCA 분석항목</t>
  </si>
  <si>
    <t>(10) 주철물</t>
  </si>
  <si>
    <t>(11) 철강단조물</t>
  </si>
  <si>
    <t>(12) 표면처리강재</t>
  </si>
  <si>
    <t>(13) 기타철강1차제품</t>
  </si>
  <si>
    <t>(10) 가정용금속제품</t>
  </si>
  <si>
    <t>(11) 기타금속제품</t>
  </si>
  <si>
    <t>(10) 기타토석제품</t>
  </si>
  <si>
    <t>(10) 기타일반목적용기계</t>
  </si>
  <si>
    <t>(11) 금속절삭가공기계</t>
  </si>
  <si>
    <t>(12) 금속성형처리기계</t>
  </si>
  <si>
    <t>(14) 음식품가공기계</t>
  </si>
  <si>
    <t>(15) 섬유기계</t>
  </si>
  <si>
    <t>(17) 기타특수목적용기계</t>
  </si>
  <si>
    <t>(19) 변압기</t>
  </si>
  <si>
    <t>(20) 기타전기변환장치</t>
  </si>
  <si>
    <t>(11) 기타전자부품</t>
  </si>
  <si>
    <t>(10) 가정용세탁기</t>
  </si>
  <si>
    <t>(11) 가정용전열기기</t>
  </si>
  <si>
    <t>(12) 기타가정용전기기기</t>
  </si>
  <si>
    <t>(13) 의료기기</t>
  </si>
  <si>
    <t>(10) 도시토목</t>
  </si>
  <si>
    <t>(11) 전력시설</t>
  </si>
  <si>
    <t>(12) 통신시설</t>
  </si>
  <si>
    <t>(13) 기계조립설치</t>
  </si>
  <si>
    <t>(14) 기타건설</t>
  </si>
  <si>
    <t>자재별 CO2 발생량</t>
    <phoneticPr fontId="3" type="noConversion"/>
  </si>
  <si>
    <t>LCA</t>
    <phoneticPr fontId="3" type="noConversion"/>
  </si>
  <si>
    <t>co2</t>
    <phoneticPr fontId="3" type="noConversion"/>
  </si>
  <si>
    <t>wonUnit</t>
    <phoneticPr fontId="3" type="noConversion"/>
  </si>
  <si>
    <t>tbCo2</t>
    <phoneticPr fontId="6" type="noConversion"/>
  </si>
  <si>
    <t>tbHouseUser</t>
    <phoneticPr fontId="6" type="noConversion"/>
  </si>
  <si>
    <t>daeanName</t>
    <phoneticPr fontId="3" type="noConversion"/>
  </si>
  <si>
    <t>NULL</t>
    <phoneticPr fontId="3" type="noConversion"/>
  </si>
  <si>
    <t>gongjong</t>
    <phoneticPr fontId="3" type="noConversion"/>
  </si>
  <si>
    <t>code</t>
    <phoneticPr fontId="3" type="noConversion"/>
  </si>
  <si>
    <t>lcaCode</t>
    <phoneticPr fontId="3" type="noConversion"/>
  </si>
  <si>
    <t>공종코드</t>
    <phoneticPr fontId="3" type="noConversion"/>
  </si>
  <si>
    <t>코드</t>
    <phoneticPr fontId="3" type="noConversion"/>
  </si>
  <si>
    <t>gubun</t>
    <phoneticPr fontId="3" type="noConversion"/>
  </si>
  <si>
    <t>1 : 건축물, 2 : 대안</t>
    <phoneticPr fontId="3" type="noConversion"/>
  </si>
  <si>
    <t>NULL</t>
    <phoneticPr fontId="3" type="noConversion"/>
  </si>
  <si>
    <t>대안(공종) 명</t>
    <phoneticPr fontId="3" type="noConversion"/>
  </si>
  <si>
    <t>자재별 CO2 발생량 - 사용자 입력</t>
    <phoneticPr fontId="3" type="noConversion"/>
  </si>
  <si>
    <t>tbCo2User</t>
    <phoneticPr fontId="6" type="noConversion"/>
  </si>
  <si>
    <t>summerAmt</t>
    <phoneticPr fontId="3" type="noConversion"/>
  </si>
  <si>
    <t>springAmt</t>
    <phoneticPr fontId="3" type="noConversion"/>
  </si>
  <si>
    <t>winterAmt</t>
    <phoneticPr fontId="3" type="noConversion"/>
  </si>
  <si>
    <t>봄•가을 요금</t>
    <phoneticPr fontId="3" type="noConversion"/>
  </si>
  <si>
    <t>겨울 요금</t>
    <phoneticPr fontId="3" type="noConversion"/>
  </si>
  <si>
    <t>여름 요금</t>
    <phoneticPr fontId="3" type="noConversion"/>
  </si>
  <si>
    <t>NULL</t>
    <phoneticPr fontId="3" type="noConversion"/>
  </si>
  <si>
    <t>일반용 전력 (을)</t>
  </si>
  <si>
    <t>고압A</t>
    <phoneticPr fontId="3" type="noConversion"/>
  </si>
  <si>
    <t>선택1</t>
    <phoneticPr fontId="3" type="noConversion"/>
  </si>
  <si>
    <t>경부하</t>
    <phoneticPr fontId="3" type="noConversion"/>
  </si>
  <si>
    <t>중간부하</t>
    <phoneticPr fontId="3" type="noConversion"/>
  </si>
  <si>
    <t>최대부하</t>
    <phoneticPr fontId="3" type="noConversion"/>
  </si>
  <si>
    <t>표준부하</t>
    <phoneticPr fontId="3" type="noConversion"/>
  </si>
  <si>
    <t>선택2</t>
    <phoneticPr fontId="3" type="noConversion"/>
  </si>
  <si>
    <t>고압B</t>
    <phoneticPr fontId="3" type="noConversion"/>
  </si>
  <si>
    <t>산업용(을)</t>
    <phoneticPr fontId="3" type="noConversion"/>
  </si>
  <si>
    <t>선택3</t>
    <phoneticPr fontId="3" type="noConversion"/>
  </si>
  <si>
    <t>고압C</t>
    <phoneticPr fontId="3" type="noConversion"/>
  </si>
  <si>
    <t>선택II</t>
    <phoneticPr fontId="3" type="noConversion"/>
  </si>
  <si>
    <t>교육용(갑)</t>
    <phoneticPr fontId="3" type="noConversion"/>
  </si>
  <si>
    <t>선택3</t>
  </si>
  <si>
    <t>교육용(을)</t>
    <phoneticPr fontId="3" type="noConversion"/>
  </si>
  <si>
    <t>1 : LCC</t>
    <phoneticPr fontId="3" type="noConversion"/>
  </si>
  <si>
    <t>float</t>
  </si>
  <si>
    <t>명목이자율</t>
    <phoneticPr fontId="3" type="noConversion"/>
  </si>
  <si>
    <t>할인율</t>
    <phoneticPr fontId="3" type="noConversion"/>
  </si>
  <si>
    <t>상승율</t>
    <phoneticPr fontId="3" type="noConversion"/>
  </si>
  <si>
    <t>년도</t>
    <phoneticPr fontId="3" type="noConversion"/>
  </si>
  <si>
    <t>연도</t>
    <phoneticPr fontId="3" type="noConversion"/>
  </si>
  <si>
    <t>수선율 수선주기 - 주택법 시행규칙 (별표 5)</t>
    <phoneticPr fontId="3" type="noConversion"/>
  </si>
  <si>
    <t>수선율 수선주기 - 주택법 시행규칙 (별표 5) - 사용자 입력</t>
    <phoneticPr fontId="3" type="noConversion"/>
  </si>
  <si>
    <t>#  TOE 환산표(순발열량) ; 총발열량에서 수증기 잠열을 제외한 발열량</t>
    <phoneticPr fontId="3" type="noConversion"/>
  </si>
  <si>
    <t>(TOE)</t>
  </si>
  <si>
    <t>#  IPCC의 탄소배출계수(TC)</t>
    <phoneticPr fontId="3" type="noConversion"/>
  </si>
  <si>
    <t>연료구분</t>
    <phoneticPr fontId="3" type="noConversion"/>
  </si>
  <si>
    <t>기체화석연료</t>
    <phoneticPr fontId="3" type="noConversion"/>
  </si>
  <si>
    <t>순발열량</t>
    <phoneticPr fontId="3" type="noConversion"/>
  </si>
  <si>
    <t>tbTOE</t>
    <phoneticPr fontId="6" type="noConversion"/>
  </si>
  <si>
    <t>에너지종별</t>
    <phoneticPr fontId="3" type="noConversion"/>
  </si>
  <si>
    <t>순발열량 Kcal</t>
    <phoneticPr fontId="3" type="noConversion"/>
  </si>
  <si>
    <t>순발열량 MJ 환산</t>
    <phoneticPr fontId="3" type="noConversion"/>
  </si>
  <si>
    <t>석유환산계수</t>
    <phoneticPr fontId="3" type="noConversion"/>
  </si>
  <si>
    <t>kcal</t>
    <phoneticPr fontId="3" type="noConversion"/>
  </si>
  <si>
    <t>mjChange</t>
    <phoneticPr fontId="3" type="noConversion"/>
  </si>
  <si>
    <t>tbIPCC</t>
    <phoneticPr fontId="6" type="noConversion"/>
  </si>
  <si>
    <t>탄소배출계수</t>
    <phoneticPr fontId="3" type="noConversion"/>
  </si>
  <si>
    <t>gubun</t>
    <phoneticPr fontId="3" type="noConversion"/>
  </si>
  <si>
    <t>carbonCoef</t>
  </si>
  <si>
    <t>연료구분</t>
    <phoneticPr fontId="3" type="noConversion"/>
  </si>
  <si>
    <t>pjName</t>
  </si>
  <si>
    <t>daeanName</t>
  </si>
  <si>
    <t>대안(공종) 명</t>
  </si>
  <si>
    <t>NULL</t>
  </si>
  <si>
    <t>계약전력</t>
    <phoneticPr fontId="3" type="noConversion"/>
  </si>
  <si>
    <t>tbConElec</t>
    <phoneticPr fontId="6" type="noConversion"/>
  </si>
  <si>
    <t>int</t>
    <phoneticPr fontId="3" type="noConversion"/>
  </si>
  <si>
    <t>kwh</t>
    <phoneticPr fontId="3" type="noConversion"/>
  </si>
  <si>
    <t>냉.난방 스케쥴</t>
    <phoneticPr fontId="3" type="noConversion"/>
  </si>
  <si>
    <t>tbGasSch</t>
    <phoneticPr fontId="6" type="noConversion"/>
  </si>
  <si>
    <t>gubun</t>
    <phoneticPr fontId="3" type="noConversion"/>
  </si>
  <si>
    <t>구분</t>
    <phoneticPr fontId="3" type="noConversion"/>
  </si>
  <si>
    <t>From</t>
    <phoneticPr fontId="3" type="noConversion"/>
  </si>
  <si>
    <t>To</t>
    <phoneticPr fontId="3" type="noConversion"/>
  </si>
  <si>
    <t>냉.난방 기기 소비효율</t>
    <phoneticPr fontId="3" type="noConversion"/>
  </si>
  <si>
    <t>tbGasCsm</t>
    <phoneticPr fontId="6" type="noConversion"/>
  </si>
  <si>
    <t>냉방</t>
    <phoneticPr fontId="3" type="noConversion"/>
  </si>
  <si>
    <t>난방</t>
    <phoneticPr fontId="3" type="noConversion"/>
  </si>
  <si>
    <t>cold</t>
    <phoneticPr fontId="3" type="noConversion"/>
  </si>
  <si>
    <t>hot</t>
    <phoneticPr fontId="3" type="noConversion"/>
  </si>
  <si>
    <t>month</t>
    <phoneticPr fontId="3" type="noConversion"/>
  </si>
  <si>
    <t>월</t>
    <phoneticPr fontId="3" type="noConversion"/>
  </si>
  <si>
    <t>가스 사용량 산정</t>
    <phoneticPr fontId="3" type="noConversion"/>
  </si>
  <si>
    <t>tbOpeGas</t>
    <phoneticPr fontId="6" type="noConversion"/>
  </si>
  <si>
    <t>냉방 사용량</t>
    <phoneticPr fontId="3" type="noConversion"/>
  </si>
  <si>
    <t>난방 사용량</t>
    <phoneticPr fontId="3" type="noConversion"/>
  </si>
  <si>
    <t>전력 사용량</t>
    <phoneticPr fontId="3" type="noConversion"/>
  </si>
  <si>
    <t>elec</t>
    <phoneticPr fontId="3" type="noConversion"/>
  </si>
  <si>
    <t>float</t>
    <phoneticPr fontId="3" type="noConversion"/>
  </si>
  <si>
    <t>계 : 13</t>
    <phoneticPr fontId="3" type="noConversion"/>
  </si>
  <si>
    <t>전력에너지비</t>
    <phoneticPr fontId="3" type="noConversion"/>
  </si>
  <si>
    <t>float</t>
    <phoneticPr fontId="3" type="noConversion"/>
  </si>
  <si>
    <t>1년</t>
    <phoneticPr fontId="3" type="noConversion"/>
  </si>
  <si>
    <t>year1</t>
    <phoneticPr fontId="3" type="noConversion"/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</si>
  <si>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</si>
  <si>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</si>
  <si>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</si>
  <si>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</si>
  <si>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</si>
  <si>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</si>
  <si>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</si>
  <si>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</si>
  <si>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</si>
  <si>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</si>
  <si>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</si>
  <si>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</si>
  <si>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</si>
  <si>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</si>
  <si>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</si>
  <si>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</si>
  <si>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year18</t>
  </si>
  <si>
    <t>year19</t>
  </si>
  <si>
    <t>year20</t>
  </si>
  <si>
    <t>year21</t>
  </si>
  <si>
    <t>year22</t>
  </si>
  <si>
    <t>year23</t>
  </si>
  <si>
    <t>year24</t>
  </si>
  <si>
    <t>year25</t>
  </si>
  <si>
    <t>year26</t>
  </si>
  <si>
    <t>year27</t>
  </si>
  <si>
    <t>year28</t>
  </si>
  <si>
    <t>year29</t>
  </si>
  <si>
    <t>year30</t>
  </si>
  <si>
    <t>year31</t>
  </si>
  <si>
    <t>year32</t>
  </si>
  <si>
    <t>year33</t>
  </si>
  <si>
    <t>year34</t>
  </si>
  <si>
    <t>year35</t>
  </si>
  <si>
    <t>year36</t>
  </si>
  <si>
    <t>year37</t>
  </si>
  <si>
    <t>year38</t>
  </si>
  <si>
    <t>year39</t>
  </si>
  <si>
    <t>year40</t>
  </si>
  <si>
    <t>year41</t>
  </si>
  <si>
    <t>year42</t>
  </si>
  <si>
    <t>year43</t>
  </si>
  <si>
    <t>year44</t>
  </si>
  <si>
    <t>year45</t>
  </si>
  <si>
    <t>year46</t>
  </si>
  <si>
    <t>year47</t>
  </si>
  <si>
    <t>year48</t>
  </si>
  <si>
    <t>year49</t>
  </si>
  <si>
    <t>year50</t>
  </si>
  <si>
    <t>2년</t>
  </si>
  <si>
    <t>3년</t>
  </si>
  <si>
    <t>4년</t>
  </si>
  <si>
    <t>5년</t>
  </si>
  <si>
    <t>6년</t>
  </si>
  <si>
    <t>7년</t>
  </si>
  <si>
    <t>8년</t>
  </si>
  <si>
    <t>9년</t>
  </si>
  <si>
    <t>10년</t>
  </si>
  <si>
    <t>11년</t>
  </si>
  <si>
    <t>12년</t>
  </si>
  <si>
    <t>13년</t>
  </si>
  <si>
    <t>14년</t>
  </si>
  <si>
    <t>15년</t>
  </si>
  <si>
    <t>16년</t>
  </si>
  <si>
    <t>17년</t>
  </si>
  <si>
    <t>18년</t>
  </si>
  <si>
    <t>19년</t>
  </si>
  <si>
    <t>20년</t>
  </si>
  <si>
    <t>21년</t>
  </si>
  <si>
    <t>22년</t>
  </si>
  <si>
    <t>23년</t>
  </si>
  <si>
    <t>24년</t>
  </si>
  <si>
    <t>25년</t>
  </si>
  <si>
    <t>26년</t>
  </si>
  <si>
    <t>27년</t>
  </si>
  <si>
    <t>28년</t>
  </si>
  <si>
    <t>29년</t>
  </si>
  <si>
    <t>30년</t>
  </si>
  <si>
    <t>31년</t>
  </si>
  <si>
    <t>32년</t>
  </si>
  <si>
    <t>33년</t>
  </si>
  <si>
    <t>34년</t>
  </si>
  <si>
    <t>35년</t>
  </si>
  <si>
    <t>36년</t>
  </si>
  <si>
    <t>37년</t>
  </si>
  <si>
    <t>38년</t>
  </si>
  <si>
    <t>39년</t>
  </si>
  <si>
    <t>40년</t>
  </si>
  <si>
    <t>41년</t>
  </si>
  <si>
    <t>42년</t>
  </si>
  <si>
    <t>43년</t>
  </si>
  <si>
    <t>44년</t>
  </si>
  <si>
    <t>45년</t>
  </si>
  <si>
    <t>46년</t>
  </si>
  <si>
    <t>47년</t>
  </si>
  <si>
    <t>48년</t>
  </si>
  <si>
    <t>49년</t>
  </si>
  <si>
    <t>50년</t>
  </si>
  <si>
    <t>냉난방 에너지비</t>
    <phoneticPr fontId="3" type="noConversion"/>
  </si>
  <si>
    <t>tbElecCost</t>
    <phoneticPr fontId="6" type="noConversion"/>
  </si>
  <si>
    <t>전력 에너지 Co2 배출량</t>
    <phoneticPr fontId="3" type="noConversion"/>
  </si>
  <si>
    <t>tbElecCo2</t>
    <phoneticPr fontId="6" type="noConversion"/>
  </si>
  <si>
    <t>냉난방 에너지 Co2 배출량</t>
    <phoneticPr fontId="3" type="noConversion"/>
  </si>
  <si>
    <t>toS</t>
    <phoneticPr fontId="3" type="noConversion"/>
  </si>
  <si>
    <t>varchar</t>
    <phoneticPr fontId="3" type="noConversion"/>
  </si>
  <si>
    <t>냉방, 난방</t>
    <phoneticPr fontId="3" type="noConversion"/>
  </si>
  <si>
    <t>교체, 수선 현가 환산비용</t>
    <phoneticPr fontId="3" type="noConversion"/>
  </si>
  <si>
    <t>tbLcc</t>
    <phoneticPr fontId="6" type="noConversion"/>
  </si>
  <si>
    <t>lccCodeA</t>
    <phoneticPr fontId="3" type="noConversion"/>
  </si>
  <si>
    <t>lccCodeB</t>
    <phoneticPr fontId="3" type="noConversion"/>
  </si>
  <si>
    <t>lccCodeC</t>
    <phoneticPr fontId="3" type="noConversion"/>
  </si>
  <si>
    <t>LCC_Code 대분류</t>
    <phoneticPr fontId="3" type="noConversion"/>
  </si>
  <si>
    <t>LCC_Code 중분류</t>
    <phoneticPr fontId="3" type="noConversion"/>
  </si>
  <si>
    <t>LCC_Code 소분류</t>
    <phoneticPr fontId="3" type="noConversion"/>
  </si>
  <si>
    <t>fromS</t>
    <phoneticPr fontId="3" type="noConversion"/>
  </si>
  <si>
    <t>소비자 물가지수</t>
    <phoneticPr fontId="3" type="noConversion"/>
  </si>
  <si>
    <t>consumer</t>
    <phoneticPr fontId="6" type="noConversion"/>
  </si>
  <si>
    <t>year</t>
    <phoneticPr fontId="3" type="noConversion"/>
  </si>
  <si>
    <t>cpindex</t>
  </si>
  <si>
    <t>ifrate</t>
    <phoneticPr fontId="3" type="noConversion"/>
  </si>
  <si>
    <t>float</t>
    <phoneticPr fontId="3" type="noConversion"/>
  </si>
  <si>
    <t>float</t>
    <phoneticPr fontId="3" type="noConversion"/>
  </si>
  <si>
    <t>연도</t>
    <phoneticPr fontId="3" type="noConversion"/>
  </si>
  <si>
    <t>소비자물가지수</t>
    <phoneticPr fontId="3" type="noConversion"/>
  </si>
  <si>
    <t>상승율</t>
    <phoneticPr fontId="3" type="noConversion"/>
  </si>
  <si>
    <t>명목이자율</t>
  </si>
  <si>
    <t>명목이자율</t>
    <phoneticPr fontId="3" type="noConversion"/>
  </si>
  <si>
    <t>할인율</t>
    <phoneticPr fontId="3" type="noConversion"/>
  </si>
  <si>
    <t>rate</t>
  </si>
  <si>
    <t>dcrate</t>
  </si>
  <si>
    <t>NIRate</t>
  </si>
  <si>
    <t>전기요금</t>
    <phoneticPr fontId="3" type="noConversion"/>
  </si>
  <si>
    <t>electric</t>
  </si>
  <si>
    <t>electric</t>
    <phoneticPr fontId="3" type="noConversion"/>
  </si>
  <si>
    <t>전기요금</t>
    <phoneticPr fontId="3" type="noConversion"/>
  </si>
  <si>
    <t>상승율</t>
    <phoneticPr fontId="3" type="noConversion"/>
  </si>
  <si>
    <t>가스요금</t>
    <phoneticPr fontId="3" type="noConversion"/>
  </si>
  <si>
    <t>gas</t>
    <phoneticPr fontId="3" type="noConversion"/>
  </si>
  <si>
    <t>가스요금</t>
    <phoneticPr fontId="3" type="noConversion"/>
  </si>
  <si>
    <t>ghgas</t>
    <phoneticPr fontId="3" type="noConversion"/>
  </si>
  <si>
    <t>bangi</t>
    <phoneticPr fontId="3" type="noConversion"/>
  </si>
  <si>
    <t>gasprice</t>
    <phoneticPr fontId="3" type="noConversion"/>
  </si>
  <si>
    <t>반기</t>
    <phoneticPr fontId="3" type="noConversion"/>
  </si>
  <si>
    <t>거래가격</t>
    <phoneticPr fontId="3" type="noConversion"/>
  </si>
  <si>
    <t>온실가스 감축율</t>
    <phoneticPr fontId="3" type="noConversion"/>
  </si>
  <si>
    <t>yearTTL</t>
    <phoneticPr fontId="3" type="noConversion"/>
  </si>
  <si>
    <t>TOTAL</t>
    <phoneticPr fontId="3" type="noConversion"/>
  </si>
  <si>
    <t>TOTAL</t>
    <phoneticPr fontId="3" type="noConversion"/>
  </si>
  <si>
    <t>ifrate</t>
    <phoneticPr fontId="3" type="noConversion"/>
  </si>
  <si>
    <t>수선</t>
  </si>
  <si>
    <t>교체</t>
  </si>
  <si>
    <t>tbGasCo2</t>
    <phoneticPr fontId="6" type="noConversion"/>
  </si>
  <si>
    <t>tbGasCost</t>
    <phoneticPr fontId="6" type="noConversion"/>
  </si>
  <si>
    <t>tbStatement</t>
    <phoneticPr fontId="6" type="noConversion"/>
  </si>
  <si>
    <t>유지관리 CO2 배출량 - 교체</t>
    <phoneticPr fontId="3" type="noConversion"/>
  </si>
  <si>
    <t>tbChangeCo2</t>
    <phoneticPr fontId="6" type="noConversion"/>
  </si>
  <si>
    <t>유지관리 CO2 배출량 - 수선</t>
    <phoneticPr fontId="3" type="noConversion"/>
  </si>
  <si>
    <t>tbRepairCo2</t>
    <phoneticPr fontId="6" type="noConversion"/>
  </si>
  <si>
    <t>varchar</t>
    <phoneticPr fontId="3" type="noConversion"/>
  </si>
  <si>
    <t>int</t>
    <phoneticPr fontId="3" type="noConversion"/>
  </si>
  <si>
    <t xml:space="preserve">매칭 유무 </t>
    <phoneticPr fontId="3" type="noConversion"/>
  </si>
  <si>
    <t>0 : No
1 : Green
2 : Yellow</t>
    <phoneticPr fontId="3" type="noConversion"/>
  </si>
  <si>
    <t>MatchLCC</t>
    <phoneticPr fontId="3" type="noConversion"/>
  </si>
  <si>
    <t>MatchLCA</t>
    <phoneticPr fontId="3" type="noConversion"/>
  </si>
  <si>
    <t>mntCo2</t>
    <phoneticPr fontId="6" type="noConversion"/>
  </si>
  <si>
    <t>공종</t>
    <phoneticPr fontId="3" type="noConversion"/>
  </si>
  <si>
    <t>종류</t>
    <phoneticPr fontId="3" type="noConversion"/>
  </si>
  <si>
    <t>규격</t>
    <phoneticPr fontId="3" type="noConversion"/>
  </si>
  <si>
    <t>국가 LCI DB</t>
    <phoneticPr fontId="3" type="noConversion"/>
  </si>
  <si>
    <t>단위</t>
    <phoneticPr fontId="3" type="noConversion"/>
  </si>
  <si>
    <t>Unit</t>
    <phoneticPr fontId="3" type="noConversion"/>
  </si>
  <si>
    <t>lciDb</t>
    <phoneticPr fontId="3" type="noConversion"/>
  </si>
  <si>
    <t>Gravel</t>
  </si>
  <si>
    <t>Concrete brick</t>
  </si>
  <si>
    <t>Gypsum board</t>
  </si>
  <si>
    <t>Cement</t>
  </si>
  <si>
    <t>Glass wool</t>
  </si>
  <si>
    <t>Sheet glass</t>
  </si>
  <si>
    <t>Glass wool board</t>
  </si>
  <si>
    <t>Glass wool pipe cover</t>
  </si>
  <si>
    <t>번호</t>
    <phoneticPr fontId="3" type="noConversion"/>
  </si>
  <si>
    <t>CO2 배출량</t>
    <phoneticPr fontId="3" type="noConversion"/>
  </si>
  <si>
    <t>LCI DB</t>
    <phoneticPr fontId="3" type="noConversion"/>
  </si>
  <si>
    <t>자재 생산과정 CO2 배출량 DataBase</t>
    <phoneticPr fontId="3" type="noConversion"/>
  </si>
  <si>
    <t>자재 생산단계 CO2 배출량</t>
    <phoneticPr fontId="3" type="noConversion"/>
  </si>
  <si>
    <t>공종</t>
    <phoneticPr fontId="3" type="noConversion"/>
  </si>
  <si>
    <t>lev_1</t>
    <phoneticPr fontId="3" type="noConversion"/>
  </si>
  <si>
    <t>lev_2</t>
    <phoneticPr fontId="3" type="noConversion"/>
  </si>
  <si>
    <t>층</t>
    <phoneticPr fontId="3" type="noConversion"/>
  </si>
  <si>
    <t>부위</t>
    <phoneticPr fontId="3" type="noConversion"/>
  </si>
  <si>
    <t>물량</t>
    <phoneticPr fontId="3" type="noConversion"/>
  </si>
  <si>
    <t>protQty</t>
    <phoneticPr fontId="3" type="noConversion"/>
  </si>
  <si>
    <t>co2Output</t>
    <phoneticPr fontId="3" type="noConversion"/>
  </si>
  <si>
    <t>CO2 배출량(kg)</t>
    <phoneticPr fontId="3" type="noConversion"/>
  </si>
  <si>
    <t>CalMethod</t>
    <phoneticPr fontId="3" type="noConversion"/>
  </si>
  <si>
    <t>산정방식</t>
    <phoneticPr fontId="3" type="noConversion"/>
  </si>
  <si>
    <t>mntProdtCo2</t>
    <phoneticPr fontId="6" type="noConversion"/>
  </si>
  <si>
    <t>자재 운송단계 CO2 배출량</t>
    <phoneticPr fontId="3" type="noConversion"/>
  </si>
  <si>
    <t>총물량</t>
    <phoneticPr fontId="3" type="noConversion"/>
  </si>
  <si>
    <t>장비</t>
    <phoneticPr fontId="3" type="noConversion"/>
  </si>
  <si>
    <t>gear</t>
    <phoneticPr fontId="3" type="noConversion"/>
  </si>
  <si>
    <t>대당적재용량</t>
    <phoneticPr fontId="3" type="noConversion"/>
  </si>
  <si>
    <t>danga</t>
    <phoneticPr fontId="3" type="noConversion"/>
  </si>
  <si>
    <t>연비</t>
    <phoneticPr fontId="3" type="noConversion"/>
  </si>
  <si>
    <t>이동거리</t>
    <phoneticPr fontId="3" type="noConversion"/>
  </si>
  <si>
    <t>연료 소비량</t>
    <phoneticPr fontId="3" type="noConversion"/>
  </si>
  <si>
    <t>mileage</t>
    <phoneticPr fontId="3" type="noConversion"/>
  </si>
  <si>
    <t>fuel</t>
    <phoneticPr fontId="3" type="noConversion"/>
  </si>
  <si>
    <t>현장 시공단계 CO2 배출량</t>
    <phoneticPr fontId="3" type="noConversion"/>
  </si>
  <si>
    <t>투입인력</t>
    <phoneticPr fontId="3" type="noConversion"/>
  </si>
  <si>
    <t>평균체중</t>
    <phoneticPr fontId="3" type="noConversion"/>
  </si>
  <si>
    <t>장비효율</t>
    <phoneticPr fontId="3" type="noConversion"/>
  </si>
  <si>
    <t>mntShipCo2</t>
    <phoneticPr fontId="6" type="noConversion"/>
  </si>
  <si>
    <t>mntConstCo2</t>
    <phoneticPr fontId="6" type="noConversion"/>
  </si>
  <si>
    <t>equipment</t>
    <phoneticPr fontId="3" type="noConversion"/>
  </si>
  <si>
    <t>migrationLength</t>
    <phoneticPr fontId="3" type="noConversion"/>
  </si>
  <si>
    <t>AveWeight</t>
    <phoneticPr fontId="3" type="noConversion"/>
  </si>
  <si>
    <t>UnitDb</t>
    <phoneticPr fontId="3" type="noConversion"/>
  </si>
  <si>
    <t>국가 LCI DB 단위</t>
    <phoneticPr fontId="3" type="noConversion"/>
  </si>
  <si>
    <t>프로젝트 일정계획</t>
    <phoneticPr fontId="3" type="noConversion"/>
  </si>
  <si>
    <t>webScdle</t>
    <phoneticPr fontId="6" type="noConversion"/>
  </si>
  <si>
    <t>yyyymmdd</t>
    <phoneticPr fontId="3" type="noConversion"/>
  </si>
  <si>
    <t>시작일자</t>
    <phoneticPr fontId="3" type="noConversion"/>
  </si>
  <si>
    <t>종료일자</t>
    <phoneticPr fontId="3" type="noConversion"/>
  </si>
  <si>
    <t>int</t>
    <phoneticPr fontId="3" type="noConversion"/>
  </si>
  <si>
    <t>Days to Completion</t>
    <phoneticPr fontId="3" type="noConversion"/>
  </si>
  <si>
    <t>Time Distribution</t>
    <phoneticPr fontId="3" type="noConversion"/>
  </si>
  <si>
    <t>Beta, Triangular</t>
    <phoneticPr fontId="3" type="noConversion"/>
  </si>
  <si>
    <t>EdDate</t>
    <phoneticPr fontId="3" type="noConversion"/>
  </si>
  <si>
    <t>TimeType</t>
    <phoneticPr fontId="3" type="noConversion"/>
  </si>
  <si>
    <t>scId</t>
    <phoneticPr fontId="3" type="noConversion"/>
  </si>
  <si>
    <t>ID</t>
    <phoneticPr fontId="3" type="noConversion"/>
  </si>
  <si>
    <t>관리계정</t>
    <phoneticPr fontId="3" type="noConversion"/>
  </si>
  <si>
    <t>선행작업</t>
    <phoneticPr fontId="3" type="noConversion"/>
  </si>
  <si>
    <t>선행작업 없는경우 시작일자</t>
    <phoneticPr fontId="3" type="noConversion"/>
  </si>
  <si>
    <t>bwStDate</t>
    <phoneticPr fontId="3" type="noConversion"/>
  </si>
  <si>
    <t>beforeWork1</t>
    <phoneticPr fontId="3" type="noConversion"/>
  </si>
  <si>
    <t>beforeWork2</t>
    <phoneticPr fontId="3" type="noConversion"/>
  </si>
  <si>
    <t>beforeWork3</t>
    <phoneticPr fontId="3" type="noConversion"/>
  </si>
  <si>
    <t>beforeWork4</t>
    <phoneticPr fontId="3" type="noConversion"/>
  </si>
  <si>
    <t>beforeWork5</t>
    <phoneticPr fontId="3" type="noConversion"/>
  </si>
  <si>
    <t>OTime</t>
    <phoneticPr fontId="3" type="noConversion"/>
  </si>
  <si>
    <t>Optimistic Time</t>
    <phoneticPr fontId="3" type="noConversion"/>
  </si>
  <si>
    <t>most likely Time</t>
    <phoneticPr fontId="3" type="noConversion"/>
  </si>
  <si>
    <t>MTime</t>
    <phoneticPr fontId="3" type="noConversion"/>
  </si>
  <si>
    <t>Pessimistic Time</t>
    <phoneticPr fontId="3" type="noConversion"/>
  </si>
  <si>
    <t>PTime</t>
    <phoneticPr fontId="3" type="noConversion"/>
  </si>
  <si>
    <t>pCost</t>
    <phoneticPr fontId="3" type="noConversion"/>
  </si>
  <si>
    <t>rCost</t>
    <phoneticPr fontId="3" type="noConversion"/>
  </si>
  <si>
    <t>float</t>
    <phoneticPr fontId="3" type="noConversion"/>
  </si>
  <si>
    <t>계획 COST</t>
    <phoneticPr fontId="3" type="noConversion"/>
  </si>
  <si>
    <t>실행 COST</t>
    <phoneticPr fontId="3" type="noConversion"/>
  </si>
  <si>
    <t>pCo2</t>
    <phoneticPr fontId="3" type="noConversion"/>
  </si>
  <si>
    <t>rCo2</t>
    <phoneticPr fontId="3" type="noConversion"/>
  </si>
  <si>
    <t>계획 CO2</t>
    <phoneticPr fontId="3" type="noConversion"/>
  </si>
  <si>
    <t>실행 CO2</t>
    <phoneticPr fontId="3" type="noConversion"/>
  </si>
  <si>
    <t>curveType</t>
    <phoneticPr fontId="3" type="noConversion"/>
  </si>
  <si>
    <t>curve Type</t>
    <phoneticPr fontId="3" type="noConversion"/>
  </si>
  <si>
    <t>Duration</t>
  </si>
  <si>
    <t>Duration</t>
    <phoneticPr fontId="3" type="noConversion"/>
  </si>
  <si>
    <t>ES</t>
    <phoneticPr fontId="3" type="noConversion"/>
  </si>
  <si>
    <t>EF</t>
    <phoneticPr fontId="3" type="noConversion"/>
  </si>
  <si>
    <t>LS</t>
    <phoneticPr fontId="3" type="noConversion"/>
  </si>
  <si>
    <t>LF</t>
    <phoneticPr fontId="3" type="noConversion"/>
  </si>
  <si>
    <t>SF</t>
    <phoneticPr fontId="3" type="noConversion"/>
  </si>
  <si>
    <t>cES</t>
    <phoneticPr fontId="3" type="noConversion"/>
  </si>
  <si>
    <t>cCritical</t>
    <phoneticPr fontId="3" type="noConversion"/>
  </si>
  <si>
    <t>cDuration</t>
    <phoneticPr fontId="3" type="noConversion"/>
  </si>
  <si>
    <t>cSlack</t>
    <phoneticPr fontId="3" type="noConversion"/>
  </si>
  <si>
    <t>cAxis</t>
    <phoneticPr fontId="3" type="noConversion"/>
  </si>
  <si>
    <t>dDays</t>
    <phoneticPr fontId="3" type="noConversion"/>
  </si>
  <si>
    <t>pjName</t>
    <phoneticPr fontId="3" type="noConversion"/>
  </si>
  <si>
    <t>StDate</t>
    <phoneticPr fontId="3" type="noConversion"/>
  </si>
  <si>
    <t>철근콘크리트공사</t>
  </si>
  <si>
    <t>거푸집(내수합판)</t>
  </si>
  <si>
    <t>3회4.2m이상</t>
  </si>
  <si>
    <t>m2</t>
  </si>
  <si>
    <t>거푸집(유로폼)</t>
  </si>
  <si>
    <t>0~7m</t>
  </si>
  <si>
    <t>거푸집(제치장거푸집)</t>
  </si>
  <si>
    <t>(부속자재일체 및 요철,줄눈포함)</t>
  </si>
  <si>
    <t>25-210-12</t>
  </si>
  <si>
    <t>m3</t>
  </si>
  <si>
    <t>25-210-15</t>
  </si>
  <si>
    <t>25-240-12</t>
  </si>
  <si>
    <t>25-240-15</t>
  </si>
  <si>
    <t>ton</t>
  </si>
  <si>
    <t>고장력이형철근</t>
  </si>
  <si>
    <t>펌프카붐타설(버림,25/20)</t>
  </si>
  <si>
    <t>100m3이상, 슬럼프 8~12cm</t>
  </si>
  <si>
    <t>펌프카배관타설(철근,25/20)</t>
  </si>
  <si>
    <t>100m3이상, 슬럼프 15cm</t>
  </si>
  <si>
    <t>철골공사</t>
  </si>
  <si>
    <t>kg</t>
  </si>
  <si>
    <t>I 형강</t>
  </si>
  <si>
    <t>H 형강</t>
  </si>
  <si>
    <t>기타-골재</t>
  </si>
  <si>
    <t>기타</t>
  </si>
  <si>
    <t>유리면보호 방음판</t>
  </si>
  <si>
    <t>유리면보호파이프커버</t>
  </si>
  <si>
    <t>cvtTon</t>
    <phoneticPr fontId="3" type="noConversion"/>
  </si>
  <si>
    <t>환산단위(ton)</t>
    <phoneticPr fontId="3" type="noConversion"/>
  </si>
  <si>
    <t>CostDanga</t>
    <phoneticPr fontId="3" type="noConversion"/>
  </si>
  <si>
    <t>비용(원/단위)</t>
    <phoneticPr fontId="3" type="noConversion"/>
  </si>
  <si>
    <t>CostAmt</t>
    <phoneticPr fontId="3" type="noConversion"/>
  </si>
  <si>
    <t>비용(원)</t>
    <phoneticPr fontId="3" type="noConversion"/>
  </si>
  <si>
    <t>에너지원</t>
    <phoneticPr fontId="3" type="noConversion"/>
  </si>
  <si>
    <t>powerType</t>
    <phoneticPr fontId="3" type="noConversion"/>
  </si>
  <si>
    <t>자재 시공과정 CO2 배출량 DataBase</t>
    <phoneticPr fontId="3" type="noConversion"/>
  </si>
  <si>
    <t>mntSite</t>
    <phoneticPr fontId="6" type="noConversion"/>
  </si>
  <si>
    <t>gearAmt</t>
    <phoneticPr fontId="3" type="noConversion"/>
  </si>
  <si>
    <t>전기</t>
    <phoneticPr fontId="3" type="noConversion"/>
  </si>
  <si>
    <t>경유</t>
    <phoneticPr fontId="3" type="noConversion"/>
  </si>
  <si>
    <t>powerCo2</t>
  </si>
  <si>
    <t xml:space="preserve">Table : </t>
    <phoneticPr fontId="3" type="noConversion"/>
  </si>
  <si>
    <t>에너지원별 환산계수 DataBase</t>
    <phoneticPr fontId="3" type="noConversion"/>
  </si>
  <si>
    <t>에너지 종류</t>
    <phoneticPr fontId="3" type="noConversion"/>
  </si>
  <si>
    <t>cvtCo2</t>
    <phoneticPr fontId="3" type="noConversion"/>
  </si>
  <si>
    <t>cvtAmt</t>
    <phoneticPr fontId="3" type="noConversion"/>
  </si>
  <si>
    <t>에너지원별 CO2 배출계수</t>
    <phoneticPr fontId="3" type="noConversion"/>
  </si>
  <si>
    <t>에너지원 단위가격</t>
    <phoneticPr fontId="3" type="noConversion"/>
  </si>
  <si>
    <t>레미콘(25-210-12)</t>
  </si>
  <si>
    <t>레미콘(25-210-15)</t>
  </si>
  <si>
    <t>레미콘(25-240-12)</t>
  </si>
  <si>
    <t>레미콘(25-240-15)</t>
  </si>
  <si>
    <t>철근(이형철근)</t>
  </si>
  <si>
    <t>철근(고장력이형철근)</t>
  </si>
  <si>
    <t>형강(ㄱ형강)</t>
  </si>
  <si>
    <t>형강(ㄷ형강)</t>
  </si>
  <si>
    <t>형강(I 형강)</t>
  </si>
  <si>
    <t>형강(H 형강)</t>
  </si>
  <si>
    <t>도료(불포화폴리에스테르계)</t>
  </si>
  <si>
    <t>불포화폴리에스테르계</t>
  </si>
  <si>
    <t>도료(수용성 에멀젼계)</t>
  </si>
  <si>
    <t>수용성 에멀젼계</t>
  </si>
  <si>
    <t>도료(수용성수계)</t>
  </si>
  <si>
    <t>수용성수계</t>
  </si>
  <si>
    <t>도료(아미노알키드계)</t>
  </si>
  <si>
    <t>아미노알키드계</t>
  </si>
  <si>
    <t>도료(아크릴계)</t>
  </si>
  <si>
    <t>아크릴계</t>
  </si>
  <si>
    <t>도료(알키드에나멜바니쉬계)</t>
  </si>
  <si>
    <t>알키드에나멜바니쉬계</t>
  </si>
  <si>
    <t>도료(에폭시계)</t>
  </si>
  <si>
    <t>에폭시계</t>
  </si>
  <si>
    <t>도료(우레탄계)</t>
  </si>
  <si>
    <t>모래(일반)</t>
  </si>
  <si>
    <t>일반</t>
  </si>
  <si>
    <t>모래(하천)</t>
  </si>
  <si>
    <t>하천</t>
  </si>
  <si>
    <t>모래(바다)</t>
  </si>
  <si>
    <t>바다</t>
  </si>
  <si>
    <t>모래(육상)</t>
  </si>
  <si>
    <t>육상</t>
  </si>
  <si>
    <t>모래(산림)</t>
  </si>
  <si>
    <t>산림</t>
  </si>
  <si>
    <t>소요 투입인력(합)</t>
  </si>
  <si>
    <t>인력 평균 체중 (kg)</t>
  </si>
  <si>
    <t>mntCo2</t>
    <phoneticPr fontId="3" type="noConversion"/>
  </si>
  <si>
    <t>manSum</t>
    <phoneticPr fontId="3" type="noConversion"/>
  </si>
  <si>
    <t>weightAvg</t>
    <phoneticPr fontId="3" type="noConversion"/>
  </si>
  <si>
    <t>프로젝트 일정 실행</t>
    <phoneticPr fontId="3" type="noConversion"/>
  </si>
  <si>
    <t>webScdleAction</t>
    <phoneticPr fontId="6" type="noConversion"/>
  </si>
  <si>
    <t>프로젝트 EVMS - 측정요소 도출</t>
    <phoneticPr fontId="3" type="noConversion"/>
  </si>
  <si>
    <t>webScdleReport</t>
    <phoneticPr fontId="6" type="noConversion"/>
  </si>
  <si>
    <t>dDate</t>
    <phoneticPr fontId="3" type="noConversion"/>
  </si>
  <si>
    <t>일자</t>
    <phoneticPr fontId="3" type="noConversion"/>
  </si>
  <si>
    <t>bcws</t>
    <phoneticPr fontId="3" type="noConversion"/>
  </si>
  <si>
    <t>pv_Cum</t>
    <phoneticPr fontId="3" type="noConversion"/>
  </si>
  <si>
    <t>acwp</t>
    <phoneticPr fontId="3" type="noConversion"/>
  </si>
  <si>
    <t>ac_Cum</t>
    <phoneticPr fontId="3" type="noConversion"/>
  </si>
  <si>
    <t>W-BCWP</t>
  </si>
  <si>
    <t>EV(cum)</t>
  </si>
  <si>
    <t>wbcwp</t>
    <phoneticPr fontId="3" type="noConversion"/>
  </si>
  <si>
    <t>ev_Cum</t>
    <phoneticPr fontId="3" type="noConversion"/>
  </si>
  <si>
    <t>BCWS</t>
  </si>
  <si>
    <t>PV(cum)</t>
  </si>
  <si>
    <t>ACWP</t>
  </si>
  <si>
    <t>AC(cum)</t>
  </si>
  <si>
    <t>Web 분배곡선</t>
    <phoneticPr fontId="3" type="noConversion"/>
  </si>
  <si>
    <t>webDvCurve</t>
    <phoneticPr fontId="6" type="noConversion"/>
  </si>
  <si>
    <t>Code</t>
    <phoneticPr fontId="3" type="noConversion"/>
  </si>
  <si>
    <t>cvCode</t>
    <phoneticPr fontId="3" type="noConversion"/>
  </si>
  <si>
    <t>cvType</t>
    <phoneticPr fontId="3" type="noConversion"/>
  </si>
  <si>
    <t>Type</t>
    <phoneticPr fontId="3" type="noConversion"/>
  </si>
  <si>
    <t>rate1</t>
    <phoneticPr fontId="3" type="noConversion"/>
  </si>
  <si>
    <t>rate2</t>
  </si>
  <si>
    <t>rate3</t>
  </si>
  <si>
    <t>rate4</t>
  </si>
  <si>
    <t>rate5</t>
  </si>
  <si>
    <t>rate6</t>
  </si>
  <si>
    <t>rate7</t>
  </si>
  <si>
    <t>rate8</t>
  </si>
  <si>
    <t>rate9</t>
  </si>
  <si>
    <t>rate10</t>
  </si>
  <si>
    <t>int</t>
    <phoneticPr fontId="3" type="noConversion"/>
  </si>
  <si>
    <t>Rate of Distribution</t>
    <phoneticPr fontId="3" type="noConversion"/>
  </si>
  <si>
    <t>물량입력단위</t>
    <phoneticPr fontId="3" type="noConversion"/>
  </si>
  <si>
    <t>BAC</t>
    <phoneticPr fontId="3" type="noConversion"/>
  </si>
  <si>
    <t>기간</t>
  </si>
  <si>
    <t>2012-11-01~2012-11-23(23)</t>
  </si>
  <si>
    <t>공정율</t>
  </si>
  <si>
    <t>계획</t>
    <phoneticPr fontId="3" type="noConversion"/>
  </si>
  <si>
    <t>총금액</t>
  </si>
  <si>
    <t>장소</t>
  </si>
  <si>
    <t>WBS</t>
  </si>
  <si>
    <t>ID</t>
  </si>
  <si>
    <t>TASKS</t>
  </si>
  <si>
    <t>ES</t>
  </si>
  <si>
    <t>EF</t>
  </si>
  <si>
    <t>LS</t>
  </si>
  <si>
    <t>LF</t>
  </si>
  <si>
    <t>Dur</t>
  </si>
  <si>
    <t>CP</t>
  </si>
  <si>
    <t>TF</t>
  </si>
  <si>
    <t>FF</t>
  </si>
  <si>
    <t>Amount</t>
  </si>
  <si>
    <t>%</t>
  </si>
  <si>
    <t>Assigned</t>
  </si>
  <si>
    <t>BCWS</t>
    <phoneticPr fontId="3" type="noConversion"/>
  </si>
  <si>
    <t>타워코어 1층 벽체</t>
  </si>
  <si>
    <t>외주부 2층 (A)</t>
  </si>
  <si>
    <t>외주부 2층 (B)</t>
  </si>
  <si>
    <t>외주부 3층 바닥 (A)</t>
  </si>
  <si>
    <t>타워코어 2층 벽체</t>
  </si>
  <si>
    <t>외주부 3층 (B)</t>
  </si>
  <si>
    <t>외주부 4층 (A)</t>
  </si>
  <si>
    <t>외주부 4층 (B)</t>
  </si>
  <si>
    <t>타워코어 3층 벽체</t>
  </si>
  <si>
    <t>외주부 5층 (A)</t>
  </si>
  <si>
    <t>외주부 5층 (B)</t>
  </si>
  <si>
    <t>타워코어 4층 벽체</t>
  </si>
  <si>
    <t>외주부 6층 (A)</t>
  </si>
  <si>
    <t>외주부 6층 (B)</t>
  </si>
  <si>
    <t>Total</t>
  </si>
  <si>
    <t>ACWP</t>
    <phoneticPr fontId="3" type="noConversion"/>
  </si>
  <si>
    <t>2012-11-02~2012-11-24(23)</t>
  </si>
  <si>
    <t>실적율</t>
    <phoneticPr fontId="3" type="noConversion"/>
  </si>
  <si>
    <t>W-BCWP</t>
    <phoneticPr fontId="3" type="noConversion"/>
  </si>
  <si>
    <t>2012-11-05~2012-11-27(23)</t>
  </si>
  <si>
    <t>webScdle</t>
    <phoneticPr fontId="3" type="noConversion"/>
  </si>
  <si>
    <t>ABC</t>
    <phoneticPr fontId="3" type="noConversion"/>
  </si>
  <si>
    <t>생산유발계수</t>
    <phoneticPr fontId="3" type="noConversion"/>
  </si>
  <si>
    <t>gugun</t>
  </si>
  <si>
    <t>sector</t>
  </si>
  <si>
    <t>tbPic</t>
    <phoneticPr fontId="6" type="noConversion"/>
  </si>
  <si>
    <t>가격</t>
  </si>
  <si>
    <r>
      <rPr>
        <b/>
        <sz val="10"/>
        <color theme="1"/>
        <rFont val="맑은 고딕"/>
        <family val="3"/>
        <charset val="129"/>
        <scheme val="minor"/>
      </rPr>
      <t>무연탄 가격정보</t>
    </r>
    <r>
      <rPr>
        <sz val="10"/>
        <color theme="1"/>
        <rFont val="맑은 고딕"/>
        <family val="3"/>
        <charset val="129"/>
        <scheme val="minor"/>
      </rPr>
      <t xml:space="preserve">
▶월간 거래가격 (2012.07)
 </t>
    </r>
  </si>
  <si>
    <r>
      <t xml:space="preserve">원료용
2012.7.13 - $87.00/ton
▶$1.00 = \1,140.00
</t>
    </r>
    <r>
      <rPr>
        <sz val="10"/>
        <color theme="1"/>
        <rFont val="맑은 고딕"/>
        <family val="3"/>
        <charset val="129"/>
      </rPr>
      <t>∴ 87*1140/1000</t>
    </r>
  </si>
  <si>
    <r>
      <rPr>
        <b/>
        <sz val="10"/>
        <color theme="1"/>
        <rFont val="맑은 고딕"/>
        <family val="3"/>
        <charset val="129"/>
        <scheme val="minor"/>
      </rPr>
      <t>유연탄 가격정보</t>
    </r>
    <r>
      <rPr>
        <sz val="10"/>
        <color theme="1"/>
        <rFont val="맑은 고딕"/>
        <family val="3"/>
        <charset val="129"/>
        <scheme val="minor"/>
      </rPr>
      <t xml:space="preserve">
▶KOMIS 한국자원정보서비스(2010.9.10기준)</t>
    </r>
  </si>
  <si>
    <t>(0.82kg/Nm3)
\702.59/0.82=\856.817</t>
  </si>
  <si>
    <r>
      <t xml:space="preserve">싱가포르 항공유가(MOPS)
</t>
    </r>
    <r>
      <rPr>
        <i/>
        <sz val="10"/>
        <color rgb="FF0070C0"/>
        <rFont val="맑은 고딕"/>
        <family val="3"/>
        <charset val="129"/>
        <scheme val="minor"/>
      </rPr>
      <t>2010.10~2010.11.25</t>
    </r>
    <r>
      <rPr>
        <sz val="10"/>
        <color theme="1"/>
        <rFont val="맑은 고딕"/>
        <family val="3"/>
        <charset val="129"/>
        <scheme val="minor"/>
      </rPr>
      <t xml:space="preserve">
228.07센트/갤런
(1gal=3.785412L)
∴ 60.25센트/L → $0.603/L
∴ ▶$1.00 = \1,126.00 (</t>
    </r>
    <r>
      <rPr>
        <i/>
        <sz val="10"/>
        <color rgb="FF0070C0"/>
        <rFont val="맑은 고딕"/>
        <family val="3"/>
        <charset val="129"/>
        <scheme val="minor"/>
      </rPr>
      <t>2010.10.1</t>
    </r>
    <r>
      <rPr>
        <sz val="10"/>
        <color theme="1"/>
        <rFont val="맑은 고딕"/>
        <family val="3"/>
        <charset val="129"/>
        <scheme val="minor"/>
      </rPr>
      <t xml:space="preserve"> 기준)
∴ </t>
    </r>
    <r>
      <rPr>
        <b/>
        <u/>
        <sz val="10"/>
        <color theme="1"/>
        <rFont val="맑은 고딕"/>
        <family val="3"/>
        <charset val="129"/>
        <scheme val="minor"/>
      </rPr>
      <t>\678.978/L</t>
    </r>
  </si>
  <si>
    <r>
      <rPr>
        <b/>
        <sz val="10"/>
        <color theme="1"/>
        <rFont val="맑은 고딕"/>
        <family val="3"/>
        <charset val="129"/>
        <scheme val="minor"/>
      </rPr>
      <t>항공유 가격정보</t>
    </r>
    <r>
      <rPr>
        <sz val="10"/>
        <color theme="1"/>
        <rFont val="맑은 고딕"/>
        <family val="3"/>
        <charset val="129"/>
        <scheme val="minor"/>
      </rPr>
      <t xml:space="preserve">
▶http://news.khan.co.kr/kh_news/khan_art_view.html?artid=201011281333241&amp;code=920401</t>
    </r>
  </si>
  <si>
    <t>등유평균</t>
  </si>
  <si>
    <t>중유평균</t>
  </si>
  <si>
    <t>프로판/부탄 평균</t>
  </si>
  <si>
    <t>LNG</t>
  </si>
  <si>
    <r>
      <rPr>
        <b/>
        <sz val="10"/>
        <color theme="1"/>
        <rFont val="맑은 고딕"/>
        <family val="3"/>
        <charset val="129"/>
        <scheme val="minor"/>
      </rPr>
      <t>국제유가(WTI)</t>
    </r>
    <r>
      <rPr>
        <sz val="10"/>
        <color theme="1"/>
        <rFont val="맑은 고딕"/>
        <family val="3"/>
        <charset val="129"/>
        <scheme val="minor"/>
      </rPr>
      <t xml:space="preserve">
2012.8.1 - $88.91/bbl
▶$1.00 = \1,133.20 , 1bbl = 158.9L
∴ \87,447.2/bbl </t>
    </r>
    <r>
      <rPr>
        <sz val="10"/>
        <color theme="1"/>
        <rFont val="맑은 고딕"/>
        <family val="3"/>
        <charset val="129"/>
      </rPr>
      <t xml:space="preserve">→ </t>
    </r>
    <r>
      <rPr>
        <sz val="10"/>
        <color theme="1"/>
        <rFont val="맑은 고딕"/>
        <family val="3"/>
        <charset val="129"/>
        <scheme val="minor"/>
      </rPr>
      <t>\634.06/L
▶WTI의 API = 40º,</t>
    </r>
    <r>
      <rPr>
        <i/>
        <sz val="10"/>
        <color theme="1"/>
        <rFont val="맑은 고딕"/>
        <family val="3"/>
        <charset val="129"/>
        <scheme val="minor"/>
      </rPr>
      <t xml:space="preserve"> </t>
    </r>
    <r>
      <rPr>
        <i/>
        <u/>
        <sz val="10"/>
        <color theme="1"/>
        <rFont val="맑은 고딕"/>
        <family val="3"/>
        <charset val="129"/>
        <scheme val="minor"/>
      </rPr>
      <t>API = 141.5/SG(비중) - 131.5</t>
    </r>
    <r>
      <rPr>
        <sz val="10"/>
        <color theme="1"/>
        <rFont val="맑은 고딕"/>
        <family val="3"/>
        <charset val="129"/>
        <scheme val="minor"/>
      </rPr>
      <t xml:space="preserve">
∴ WTI의 비중 = 0.825
   → WTI 1L = 0.825kg
∴ </t>
    </r>
    <r>
      <rPr>
        <b/>
        <u/>
        <sz val="10"/>
        <color theme="1"/>
        <rFont val="맑은 고딕"/>
        <family val="3"/>
        <charset val="129"/>
        <scheme val="minor"/>
      </rPr>
      <t>\768.563/kg</t>
    </r>
  </si>
  <si>
    <r>
      <rPr>
        <b/>
        <sz val="10"/>
        <color theme="1"/>
        <rFont val="맑은 고딕"/>
        <family val="3"/>
        <charset val="129"/>
        <scheme val="minor"/>
      </rPr>
      <t>원유(WTI)가격정보</t>
    </r>
    <r>
      <rPr>
        <sz val="10"/>
        <color theme="1"/>
        <rFont val="맑은 고딕"/>
        <family val="3"/>
        <charset val="129"/>
        <scheme val="minor"/>
      </rPr>
      <t xml:space="preserve">
▶Opinet 유가정보서비스
(http://www.opinet.co.kr/chart.do?cmd=chart.pricetotal)</t>
    </r>
  </si>
  <si>
    <t>무연탄 &amp; 유연탄 평균</t>
  </si>
  <si>
    <t>2012.07.</t>
  </si>
  <si>
    <r>
      <rPr>
        <b/>
        <sz val="10"/>
        <rFont val="맑은 고딕"/>
        <family val="3"/>
        <charset val="129"/>
        <scheme val="minor"/>
      </rPr>
      <t>나프타 가격정보</t>
    </r>
    <r>
      <rPr>
        <sz val="10"/>
        <rFont val="맑은 고딕"/>
        <family val="3"/>
        <charset val="129"/>
        <scheme val="minor"/>
      </rPr>
      <t xml:space="preserve">
▶한국물가협회</t>
    </r>
    <r>
      <rPr>
        <sz val="10"/>
        <color theme="1"/>
        <rFont val="맑은 고딕"/>
        <family val="3"/>
        <charset val="129"/>
        <scheme val="minor"/>
      </rPr>
      <t xml:space="preserve">
(http://www.kprc.or.kr)</t>
    </r>
  </si>
  <si>
    <t>스트레이트 아스팔트
AP-3, AP-5 가격동일</t>
  </si>
  <si>
    <r>
      <rPr>
        <b/>
        <sz val="10"/>
        <color theme="1"/>
        <rFont val="맑은 고딕"/>
        <family val="3"/>
        <charset val="129"/>
        <scheme val="minor"/>
      </rPr>
      <t>아스팔트 가격정보</t>
    </r>
    <r>
      <rPr>
        <sz val="10"/>
        <color theme="1"/>
        <rFont val="맑은 고딕"/>
        <family val="3"/>
        <charset val="129"/>
        <scheme val="minor"/>
      </rPr>
      <t xml:space="preserve">
▶월간 거래가격 (2012.07)
 :</t>
    </r>
  </si>
  <si>
    <t>수력</t>
  </si>
  <si>
    <t>전력으로 통일</t>
  </si>
  <si>
    <t>한국전력 전기요금표(2012.8.6일 기준)
▶고압A&amp;중간부하
105.70원/kWh(7~8월), 77.80원/kWh(3~6, 9~10월), 104.00(11~2월)/kWh
(105.70+77.80+104.00)/3 = 95.83원/kWh</t>
  </si>
  <si>
    <t>화학용: 12,118원/ton</t>
  </si>
  <si>
    <t>석회석 가격정보
▶지경부, 광산물 수급현황(2010)
KOMIS 한국자원정보서비스(http://www.kores.net/mining/mining_contents_download.jsp?mc_idx=42)</t>
  </si>
  <si>
    <t>거래가격</t>
    <phoneticPr fontId="3" type="noConversion"/>
  </si>
  <si>
    <t>tbPrice</t>
    <phoneticPr fontId="6" type="noConversion"/>
  </si>
  <si>
    <t>item</t>
    <phoneticPr fontId="3" type="noConversion"/>
  </si>
  <si>
    <t>unit</t>
    <phoneticPr fontId="3" type="noConversion"/>
  </si>
  <si>
    <t>price</t>
    <phoneticPr fontId="3" type="noConversion"/>
  </si>
  <si>
    <t>품명</t>
    <phoneticPr fontId="3" type="noConversion"/>
  </si>
  <si>
    <t>단위</t>
    <phoneticPr fontId="3" type="noConversion"/>
  </si>
  <si>
    <t>가격</t>
    <phoneticPr fontId="3" type="noConversion"/>
  </si>
  <si>
    <t>ADP</t>
  </si>
  <si>
    <t>GWP</t>
  </si>
  <si>
    <t>ODP</t>
  </si>
  <si>
    <t>AP</t>
  </si>
  <si>
    <t>EP</t>
  </si>
  <si>
    <t>POCP</t>
  </si>
  <si>
    <t>액화석유가스</t>
    <phoneticPr fontId="3" type="noConversion"/>
  </si>
  <si>
    <t>에너지원별</t>
    <phoneticPr fontId="3" type="noConversion"/>
  </si>
  <si>
    <t>tbPower</t>
    <phoneticPr fontId="6" type="noConversion"/>
  </si>
  <si>
    <t>에너지원</t>
  </si>
  <si>
    <t>석유환산계수</t>
  </si>
  <si>
    <t>탄소배출계수</t>
  </si>
  <si>
    <t>oil</t>
    <phoneticPr fontId="3" type="noConversion"/>
  </si>
  <si>
    <t>carbon</t>
    <phoneticPr fontId="3" type="noConversion"/>
  </si>
  <si>
    <t>tbPrice</t>
    <phoneticPr fontId="3" type="noConversion"/>
  </si>
  <si>
    <t>거래가격 - 사용자 입력</t>
    <phoneticPr fontId="3" type="noConversion"/>
  </si>
  <si>
    <t>tbPriceUser</t>
    <phoneticPr fontId="6" type="noConversion"/>
  </si>
  <si>
    <t>생산유발계수</t>
  </si>
  <si>
    <t>pRate</t>
    <phoneticPr fontId="3" type="noConversion"/>
  </si>
  <si>
    <t>환경부하</t>
    <phoneticPr fontId="3" type="noConversion"/>
  </si>
  <si>
    <t>환경부하 - 사용자 입력</t>
    <phoneticPr fontId="3" type="noConversion"/>
  </si>
  <si>
    <t>tbEco</t>
    <phoneticPr fontId="6" type="noConversion"/>
  </si>
  <si>
    <t>tbEcoUser</t>
    <phoneticPr fontId="6" type="noConversion"/>
  </si>
  <si>
    <t>(01) 화훼작물</t>
  </si>
  <si>
    <t>(02) 천연고무</t>
  </si>
  <si>
    <t>(03) 종자 및 묘목</t>
  </si>
  <si>
    <t>(04) 기타 비식용작물</t>
  </si>
  <si>
    <t>(01) 철광석</t>
  </si>
  <si>
    <t>(02) 동광석</t>
  </si>
  <si>
    <t>(03) 연 및 아연광석</t>
  </si>
  <si>
    <t>(04) 기타비철금속광석</t>
  </si>
  <si>
    <t>(01) 모래 및 자갈</t>
  </si>
  <si>
    <t>(02) 쇄석</t>
  </si>
  <si>
    <t>(03) 기타 건설용석재</t>
  </si>
  <si>
    <t>(01) 석회석</t>
  </si>
  <si>
    <t>(02) 요업원료광물</t>
  </si>
  <si>
    <t>(03) 기타 비금속광물</t>
  </si>
  <si>
    <t>(01) 선철</t>
  </si>
  <si>
    <t>(02) 합금철</t>
  </si>
  <si>
    <t>(03) 조강</t>
  </si>
  <si>
    <t>(04) 철근및봉강</t>
  </si>
  <si>
    <t>(05) 형강</t>
  </si>
  <si>
    <t>(06) 선재및궤조</t>
  </si>
  <si>
    <t>(07) 열간압연강재</t>
  </si>
  <si>
    <t>(08) 강관(주철강관제외)</t>
  </si>
  <si>
    <t>(09) 냉간압연강재</t>
  </si>
  <si>
    <t>(01) 동괴</t>
  </si>
  <si>
    <t>(02) 알루미늄괴</t>
  </si>
  <si>
    <t>(03) 연 및 아연괴</t>
  </si>
  <si>
    <t>(04) 기타 비철금속괴</t>
  </si>
  <si>
    <t>(05) 동1차제품</t>
  </si>
  <si>
    <t>(06) 알루미늄1차제품</t>
  </si>
  <si>
    <t>(07) 기타비철금속1차제품</t>
  </si>
  <si>
    <t>(01) 건물용금속제품</t>
  </si>
  <si>
    <t>(02) 구조물용 금속제품</t>
  </si>
  <si>
    <t>(03) 설치용금속탱크및저장용기</t>
  </si>
  <si>
    <t>(04) 금속포장용기</t>
  </si>
  <si>
    <t>(05) 공구류</t>
  </si>
  <si>
    <t>(06) 나사제품</t>
  </si>
  <si>
    <t>(07) 철선제품</t>
  </si>
  <si>
    <t>(08) 부착용금속제품</t>
  </si>
  <si>
    <t>(09) 금속처리</t>
  </si>
  <si>
    <t>(01) 판유리및1차유리</t>
  </si>
  <si>
    <t>(02) 산업용유리제품</t>
  </si>
  <si>
    <t>(03) 기타유리제품</t>
  </si>
  <si>
    <t>(01) 산업용도자기</t>
  </si>
  <si>
    <t>(02) 가정용도자기</t>
  </si>
  <si>
    <t>(03) 내화요업제품</t>
  </si>
  <si>
    <t>(01) 건설용점토제품</t>
  </si>
  <si>
    <t>(02) 시멘트</t>
  </si>
  <si>
    <t>(03) 레미콘</t>
  </si>
  <si>
    <t>(04) 콘크리트제품</t>
  </si>
  <si>
    <t>(05) 석회및석고제품</t>
  </si>
  <si>
    <t>(06) 석제품</t>
  </si>
  <si>
    <t>(07) 석면및암면제품</t>
  </si>
  <si>
    <t>(08) 연마제</t>
  </si>
  <si>
    <t>(09) 아스팔트제품</t>
  </si>
  <si>
    <t>(01) 윤활유제품</t>
  </si>
  <si>
    <t>(02) 기타석유정제품</t>
  </si>
  <si>
    <t>(03) 석유화학기초제품</t>
  </si>
  <si>
    <t>(04) 석유화학중간제품</t>
  </si>
  <si>
    <t>(05) 석탄화합물</t>
  </si>
  <si>
    <t>(06) 기타기초유기화합물</t>
  </si>
  <si>
    <t>(07) 산업용가스</t>
  </si>
  <si>
    <t>(01) 기초무기화합물</t>
  </si>
  <si>
    <t>(02) 합성수지</t>
  </si>
  <si>
    <t>(03) 합성고무</t>
  </si>
  <si>
    <t>(04) 재생섬유</t>
  </si>
  <si>
    <t>(05) 합성섬유</t>
  </si>
  <si>
    <t>(06) 질소화합물</t>
  </si>
  <si>
    <t>(01) 염료,안료및유연제</t>
  </si>
  <si>
    <t>(02) 도료</t>
  </si>
  <si>
    <t>(03) 접착제및젤라틴</t>
  </si>
  <si>
    <t>(04) 기타화학제품</t>
  </si>
  <si>
    <t>(01) 플라스틱1차제품</t>
  </si>
  <si>
    <t>(02) 산업용플라스틱제품</t>
  </si>
  <si>
    <t>(03) 가정용플라스틱제품</t>
  </si>
  <si>
    <t>(04) 산업용고무제품</t>
  </si>
  <si>
    <t>(05) 기타고무제품</t>
  </si>
  <si>
    <t>(01) 재생섬유직물</t>
  </si>
  <si>
    <t>(02) 합성섬유직물</t>
  </si>
  <si>
    <t>(03) 기타섬유직물</t>
  </si>
  <si>
    <t>(04) 직물제품</t>
  </si>
  <si>
    <t>(05) 기타섬유제품</t>
  </si>
  <si>
    <t>(06) 끈,로프및어망</t>
  </si>
  <si>
    <t>(01) 제재목</t>
  </si>
  <si>
    <t>(02) 합판</t>
  </si>
  <si>
    <t>(03) 재생및강화목재</t>
  </si>
  <si>
    <t>(04) 건축용목제품</t>
  </si>
  <si>
    <t>(05) 목제용기</t>
  </si>
  <si>
    <t>(06) 기타목제품</t>
  </si>
  <si>
    <t>(01) 골판지및골판지상자</t>
  </si>
  <si>
    <t>(02) 종이용기</t>
  </si>
  <si>
    <t>(03) 종이문구및사무용지</t>
  </si>
  <si>
    <t>(04) 기타원지및판지</t>
  </si>
  <si>
    <t>(05) 기타종이제품</t>
  </si>
  <si>
    <t>(01) 내연기관 및 터빈</t>
  </si>
  <si>
    <t>(02) 밸브</t>
  </si>
  <si>
    <t>(03) 베어링,기어및전동요소</t>
  </si>
  <si>
    <t>(04) 산업용운반기계</t>
  </si>
  <si>
    <t>(05) 공기조절장치및냉장냉동장비</t>
  </si>
  <si>
    <t>(06) 보일러</t>
  </si>
  <si>
    <t>(07) 난방및조리기기</t>
  </si>
  <si>
    <t>(08) 펌프및압축기</t>
  </si>
  <si>
    <t>(09) 공기및액체여과청정기</t>
  </si>
  <si>
    <t>(13) 건설및광물처리기계</t>
  </si>
  <si>
    <t>(16) 금형및주형</t>
  </si>
  <si>
    <t>(18) 발전기및전동기</t>
  </si>
  <si>
    <t>(21) 전기공급및제어장치</t>
  </si>
  <si>
    <t>(01) 전선및케이블</t>
  </si>
  <si>
    <t>(02) 전지</t>
  </si>
  <si>
    <t>(03) 전구램프및조명장치</t>
  </si>
  <si>
    <t>(04) 기타 전기장치</t>
  </si>
  <si>
    <t>(05) 전자관</t>
  </si>
  <si>
    <t>(06) 디지털표시장치</t>
  </si>
  <si>
    <t>(07) 개별소자</t>
  </si>
  <si>
    <t>(08) 저항기및축전기</t>
  </si>
  <si>
    <t>(09) 전자코일및변성기</t>
  </si>
  <si>
    <t>(10) 전자기기용기록매체</t>
  </si>
  <si>
    <t>(01) TV</t>
  </si>
  <si>
    <t>(02) 음향기기</t>
  </si>
  <si>
    <t>(03) 기타영상·음향기기</t>
  </si>
  <si>
    <t>(04) 유선통신기기</t>
  </si>
  <si>
    <t>(05) 무선통신단말기</t>
  </si>
  <si>
    <t>(06) 무선통신시스템 및 방송장비</t>
  </si>
  <si>
    <t>(07) 컴퓨터및주변기기</t>
  </si>
  <si>
    <t>(08) 사무용기기</t>
  </si>
  <si>
    <t>(09) 가정용냉장고및냉동고</t>
  </si>
  <si>
    <t>(14) 자동조정및제어기기</t>
  </si>
  <si>
    <t>(15) 측정및분석기기</t>
  </si>
  <si>
    <t>(01) 목재가구</t>
  </si>
  <si>
    <t>(02) 금속가구</t>
  </si>
  <si>
    <t>(03) 기타가구</t>
  </si>
  <si>
    <t>(01) 주택건축</t>
  </si>
  <si>
    <t>(02) 비주택건축</t>
  </si>
  <si>
    <t>(03) 건축보수</t>
  </si>
  <si>
    <t>(01) 수도</t>
  </si>
  <si>
    <t>(02) 도로시설</t>
  </si>
  <si>
    <t>(03) 철도시설</t>
  </si>
  <si>
    <t>(04) 지하철시설</t>
  </si>
  <si>
    <t>(05) 항만시설</t>
  </si>
  <si>
    <t>(06) 공항시설</t>
  </si>
  <si>
    <t>(07) 하천사방</t>
  </si>
  <si>
    <t>(08) 상하수도시설</t>
  </si>
  <si>
    <t>(09) 농림수산토목</t>
  </si>
  <si>
    <t>(01) 철도여객운송</t>
  </si>
  <si>
    <t>(02) 철도화물운송</t>
  </si>
  <si>
    <t>(03) 도로여객운송</t>
  </si>
  <si>
    <t>(04) 도로화물운송</t>
  </si>
  <si>
    <t>(05) 연안및내륙수상운송</t>
  </si>
  <si>
    <t>(06) 외항운송</t>
  </si>
  <si>
    <t>(07) 항공운송</t>
  </si>
  <si>
    <t>(01) 초고속망서비스</t>
  </si>
  <si>
    <t>(02) 부가통신</t>
  </si>
  <si>
    <t>(03) 정보서비스</t>
  </si>
  <si>
    <t>(04) 지상파방송</t>
  </si>
  <si>
    <t>(05) 유선 및 위성방송</t>
  </si>
  <si>
    <t>(01) 주거서비스</t>
  </si>
  <si>
    <t>(02) 건축공학관련서비스</t>
  </si>
  <si>
    <t>(03) 기타공학관련서비스</t>
  </si>
  <si>
    <t>(04) 청소및소독서비스</t>
  </si>
  <si>
    <t>(01) 분류불명</t>
  </si>
  <si>
    <t>tbCo2</t>
    <phoneticPr fontId="3" type="noConversion"/>
  </si>
  <si>
    <t>float</t>
    <phoneticPr fontId="3" type="noConversion"/>
  </si>
  <si>
    <t>null</t>
    <phoneticPr fontId="3" type="noConversion"/>
  </si>
  <si>
    <t>tbEco</t>
    <phoneticPr fontId="3" type="noConversion"/>
  </si>
  <si>
    <t>01. 건물외부 - 01) 지붕 - (04) 아스팔트방수층</t>
  </si>
  <si>
    <t>01. 건물외부 - 01) 지붕 - (05) 고분자도막방수</t>
  </si>
  <si>
    <t>01. 건물외부 - 02) 외부 - (01) 모르타르 마감</t>
  </si>
  <si>
    <t>01. 건물외부 - 02) 외부 - (02) 인조석 깔기</t>
  </si>
  <si>
    <t>01. 건물외부 - 02) 외부 - (05) 돌 붙이기</t>
  </si>
  <si>
    <t>01. 건물외부 - 03) 외부 창·문 - (03) 알루미늄창·문(창·문)</t>
  </si>
  <si>
    <t>01. 건물외부 - 03) 외부 창·문 - (06) 합성수지페인트칠(녹막이)</t>
  </si>
  <si>
    <t>01. 건물외부 - 04) 그 밖의 부분 - (01) 지붕낙수구</t>
  </si>
  <si>
    <t>01. 건물외부 - 04) 그 밖의 부분 - (02) 홈통</t>
  </si>
  <si>
    <t>01. 건물외부 - 04) 그 밖의 부분 - (03) 철제난간</t>
  </si>
  <si>
    <t>01. 건물외부 - 04) 그 밖의 부분 - (04) 철제피난계단</t>
  </si>
  <si>
    <t>02. 건물내부 - 01) 천장 - (01) 회반죽 마감</t>
  </si>
  <si>
    <t>02. 건물내부 - 01) 천장 - (02) 모르타르 마감</t>
  </si>
  <si>
    <t>02. 건물내부 - 01) 천장 - (03) 보드류</t>
  </si>
  <si>
    <t>02. 건물내부 - 01) 천장 - (04) 수성도료칠</t>
  </si>
  <si>
    <t>02. 건물내부 - 01) 천장 - (05) 유성도료칠</t>
  </si>
  <si>
    <t>02. 건물내부 - 01) 천장 - (06) 합성수지도료칠</t>
  </si>
  <si>
    <t>02. 건물내부 - 02) 내벽 - (01) 회반죽 마감</t>
  </si>
  <si>
    <t>02. 건물내부 - 02) 내벽 - (02) 보드류</t>
  </si>
  <si>
    <t>02. 건물내부 - 02) 내벽 - (03) 타일 붙이기</t>
  </si>
  <si>
    <t>02. 건물내부 - 02) 내벽 - (05) 수성도료칠</t>
  </si>
  <si>
    <t>02. 건물내부 - 02) 내벽 - (07) 합성수지도료칠</t>
  </si>
  <si>
    <t>02. 건물내부 - 02) 내벽 - (09) 칸막이벽(경량철골)</t>
  </si>
  <si>
    <t>02. 건물내부 - 03) 바닥 - (01) 모르타르 마감</t>
  </si>
  <si>
    <t>02. 건물내부 - 03) 바닥 - (02) 타일 붙이기</t>
  </si>
  <si>
    <t>02. 건물내부 - 03) 바닥 - (03) 인조석 깔기</t>
  </si>
  <si>
    <t>02. 건물내부 - 03) 바닥 - (04) 마루널 깔기</t>
  </si>
  <si>
    <t>02. 건물내부 - 03) 바닥 - (05) 아스타일류 깔기</t>
  </si>
  <si>
    <t>02. 건물내부 - 04) 내부 창·문 - (02) 알루미늄창·문</t>
  </si>
  <si>
    <t>02. 건물내부 - 05) 계단 - (01) 인조석 깔기</t>
  </si>
  <si>
    <t>02. 건물내부 - 05) 계단 - (03) 바닥아스타일깔기</t>
  </si>
  <si>
    <t>02. 건물내부 - 05) 계단 - (05) 철제난간</t>
  </si>
  <si>
    <t>02. 건물내부 - 06) 그 밖의 부분 - (01) 단열층(벽·천장)</t>
  </si>
  <si>
    <t>03. 전기·소화·승강기 및 지능형 홈네트워크설비 - 04) 자동화재감지설비 - (01) 감지기</t>
  </si>
  <si>
    <t>03. 전기·소화·승강기 및 지능형 홈네트워크설비 - 04) 자동화재감지설비 - (02) 수신반, 중계기</t>
  </si>
  <si>
    <t>03. 전기·소화·승강기 및 지능형 홈네트워크설비 - 04) 자동화재감지설비 - (04) 유도등</t>
  </si>
  <si>
    <t>03. 전기·소화·승강기 및 지능형 홈네트워크설비 - 06) 승강기 및인양기 - (01) 기계장치</t>
  </si>
  <si>
    <t>03. 전기·소화·승강기 및 지능형 홈네트워크설비 - 06) 승강기 및인양기 - (02) 와이어로프, 쉬브(도르레)</t>
  </si>
  <si>
    <t>04. 급수·위생·가스 및 환기설비 - 03) 배수설비 - (02) 배수관(강관)</t>
  </si>
  <si>
    <t>05. 난방 및 급탕설비 - 02) 급탕설비 - (01) 순환펌프</t>
  </si>
  <si>
    <t>06. 옥외 부대시설 및 옥외 복리시설 - 01) 옥외부대시설 및 옥외 복리시설 - (02) 아스팔트포장</t>
  </si>
  <si>
    <t>03. 전기·소화·승강기 및 지능형 홈네트워크설비 - 01) 예비전원(자가발전) 설비 - (02) 발전기</t>
  </si>
  <si>
    <t>03. 전기·소화·승강기 및 지능형 홈네트워크설비 - 01) 예비전원(자가발전) 설비 - (07) 축전지</t>
  </si>
  <si>
    <t>03. 전기·소화·승강기 및 지능형 홈네트워크설비 - 02) 변전설비 - (01) 변압기</t>
  </si>
  <si>
    <t>03. 전기·소화·승강기 및 지능형 홈네트워크설비 - 02) 변전설비 - (04) 배전반</t>
  </si>
  <si>
    <t>03. 전기·소화·승강기 및 지능형 홈네트워크설비 - 02) 변전설비 - (07) 전력케이블</t>
  </si>
  <si>
    <t>03. 전기·소화·승강기 및 지능형 홈네트워크설비 - 02) 변전설비 - (08) 전선관(노출강관)</t>
  </si>
  <si>
    <t>03. 전기·소화·승강기 및 지능형 홈네트워크설비 - 03) 옥내배전 설비 - (01) 스위치</t>
  </si>
  <si>
    <t>03. 전기·소화·승강기 및 지능형 홈네트워크설비 - 03) 옥내배전 설비 - (02) 콘센트</t>
  </si>
  <si>
    <t>03. 전기·소화·승강기 및 지능형 홈네트워크설비 - 06) 승강기 및인양기 - (03) 제어반</t>
  </si>
  <si>
    <t>03. 전기·소화·승강기 및 지능형 홈네트워크설비 - 07) 피뢰설비 및 옥외전등 - (01) 피뢰설비</t>
  </si>
  <si>
    <t>03. 전기·소화·승강기 및 지능형 홈네트워크설비 - 07) 피뢰설비 및 옥외전등 - (02) 보안등</t>
  </si>
  <si>
    <t>03. 전기·소화·승강기 및 지능형 홈네트워크설비 - 08) 통신 및 방송설비 - (01) 케이블</t>
  </si>
  <si>
    <t>03. 전기·소화·승강기 및 지능형 홈네트워크설비 - 08) 통신 및 방송설비 - (02) 엠프 및 스피커</t>
  </si>
  <si>
    <t>03. 전기·소화·승강기 및 지능형 홈네트워크설비 - 08) 통신 및 방송설비 - (03) 방송수신 공동설비</t>
  </si>
  <si>
    <t>02. 건물내부 - 02) 내벽 - (04) 벽지</t>
  </si>
  <si>
    <t>02. 건물내부 - 02) 내벽 - (08) 칸막이벽(목재)</t>
  </si>
  <si>
    <t>02. 건물내부 - 04) 내부 창·문 - (01) 알루미늄창·문틀</t>
  </si>
  <si>
    <t>04. 급수·위생·가스 및 환기설비 - 04) 위생기구설비 - (03) 세면기</t>
  </si>
  <si>
    <t>03. 전기·소화·승강기 및 지능형 홈네트워크설비 - 01) 예비전원(자가발전) 설비 - (03) 냉각수탱크</t>
  </si>
  <si>
    <t>03. 전기·소화·승강기 및 지능형 홈네트워크설비 - 01) 예비전원(자가발전) 설비 - (06) 자동제어반</t>
  </si>
  <si>
    <t>03. 전기·소화·승강기 및 지능형 홈네트워크설비 - 03) 옥내배전 설비 - (03) 배선배관</t>
  </si>
  <si>
    <t>03. 전기·소화·승강기 및 지능형 홈네트워크설비 - 04) 자동화재감지설비 - (03) 비상경보세트</t>
  </si>
  <si>
    <t>03. 전기·소화·승강기 및 지능형 홈네트워크설비 - 05) 소화설비 - (01) 소화펌프</t>
  </si>
  <si>
    <t>03. 전기·소화·승강기 및 지능형 홈네트워크설비 - 05) 소화설비 - (02) 모터</t>
  </si>
  <si>
    <t>03. 전기·소화·승강기 및 지능형 홈네트워크설비 - 05) 소화설비 - (04) 소화기구</t>
  </si>
  <si>
    <t>03. 전기·소화·승강기 및 지능형 홈네트워크설비 - 05) 소화설비 - (05) 스프링클러</t>
  </si>
  <si>
    <t>03. 전기·소화·승강기 및 지능형 홈네트워크설비 - 05) 소화설비 - (06) 급수전</t>
  </si>
  <si>
    <t>03. 전기·소화·승강기 및 지능형 홈네트워크설비 - 05) 소화설비 - (07) 급수관방로피복</t>
  </si>
  <si>
    <t>03. 전기·소화·승강기 및 지능형 홈네트워크설비 - 09) 보일러실 및 기계실 - (01) 동력반</t>
  </si>
  <si>
    <t>04. 급수·위생·가스 및 환기설비 - 01) 급수설비 - (01) 급수펌프</t>
  </si>
  <si>
    <t>04. 급수·위생·가스 및 환기설비 - 01) 급수설비 - (04) 고가수조(STS, 합성수지)</t>
  </si>
  <si>
    <t>04. 급수·위생·가스 및 환기설비 - 01) 급수설비 - (05) 급수관(강관)</t>
  </si>
  <si>
    <t>04. 급수·위생·가스 및 환기설비 - 01) 급수설비 - (06) 급수관(동관, 합성수지관)</t>
  </si>
  <si>
    <t>04. 급수·위생·가스 및 환기설비 - 01) 급수설비 - (07) 유량계</t>
  </si>
  <si>
    <t>04. 급수·위생·가스 및 환기설비 - 02) 가스설비 - (01) 배관</t>
  </si>
  <si>
    <t>04. 급수·위생·가스 및 환기설비 - 02) 가스설비 - (02) 가스콕크</t>
  </si>
  <si>
    <t>04. 급수·위생·가스 및 환기설비 - 03) 배수설비 - (01) 펌프</t>
  </si>
  <si>
    <t>04. 급수·위생·가스 및 환기설비 - 03) 배수설비 - (03) 오배수관(주철)</t>
  </si>
  <si>
    <t>04. 급수·위생·가스 및 환기설비 - 03) 배수설비 - (04) 오배수관(PVC)</t>
  </si>
  <si>
    <t>04. 급수·위생·가스 및 환기설비 - 04) 위생기구설비 - (01) 대변기</t>
  </si>
  <si>
    <t>04. 급수·위생·가스 및 환기설비 - 04) 위생기구설비 - (02) 소변기</t>
  </si>
  <si>
    <t>04. 급수·위생·가스 및 환기설비 - 04) 위생기구설비 - (06) 경사싱크</t>
  </si>
  <si>
    <t>04. 급수·위생·가스 및 환기설비 - 05) 환기설비 - (01) 환기팬</t>
  </si>
  <si>
    <t>05. 난방 및 급탕설비 - 01) 난방설비 - (01) 보일러</t>
  </si>
  <si>
    <t>05. 난방 및 급탕설비 - 01) 난방설비 - (02) 급수탱크</t>
  </si>
  <si>
    <t>05. 난방 및 급탕설비 - 01) 난방설비 - (04) 난방순환펌프</t>
  </si>
  <si>
    <t>05. 난방 및 급탕설비 - 01) 난방설비 - (07) 난방관(동관)</t>
  </si>
  <si>
    <t>05. 난방 및 급탕설비 - 01) 난방설비 - (08) 난방관(XL, PVC관)</t>
  </si>
  <si>
    <t>05. 난방 및 급탕설비 - 02) 급탕설비 - (02) 급탕조</t>
  </si>
  <si>
    <t>06. 옥외 부대시설 및 옥외 복리시설 - 01) 옥외부대시설 및 옥외 복리시설 - (08) 배수로 및 맨홀</t>
  </si>
  <si>
    <t>06. 옥외 부대시설 및 옥외 복리시설 - 01) 옥외부대시설 및 옥외 복리시설 - (01) 콘크리트포장</t>
  </si>
  <si>
    <t>06. 옥외 부대시설 및 옥외 복리시설 - 01) 옥외부대시설 및 옥외 복리시설 - (06) 보도블록</t>
  </si>
  <si>
    <t>06. 옥외 부대시설 및 옥외 복리시설 - 01) 옥외부대시설 및 옥외 복리시설 - (04) 울타리</t>
  </si>
  <si>
    <t>01. 건물외부 - 01) 지붕 - (01) 모르타르 마감</t>
  </si>
  <si>
    <t>01. 건물외부 - 02) 외부 - (04) 타일 붙이기</t>
  </si>
  <si>
    <t>01. 건물외부 - 03) 외부 창·문 - (01) 철제창·문</t>
  </si>
  <si>
    <t>01. 건물외부 - 03) 외부 창·문 - (02) 알루미늄창·문(창·문틀)</t>
  </si>
  <si>
    <t>02. 건물내부 - 02) 내벽 - (06) 유성도료칠</t>
  </si>
  <si>
    <t>02. 건물내부 - 04) 내부 창·문 - (03) 목제창·문틀</t>
  </si>
  <si>
    <t>02. 건물내부 - 04) 내부 창·문 - (04) 목제창·문</t>
  </si>
  <si>
    <t>02. 건물내부 - 05) 계단 - (06) 스테인레스난간</t>
  </si>
  <si>
    <t>04. 급수·위생·가스 및 환기설비 - 04) 위생기구설비 - (04) 수세기</t>
  </si>
  <si>
    <t>05. 난방 및 급탕설비 - 01) 난방설비 - (06) 난방관(강관)</t>
  </si>
  <si>
    <t>05. 난방 및 급탕설비 - 02) 급탕설비 - (03) 급탕관(강관)</t>
  </si>
  <si>
    <t xml:space="preserve"> Part 1: 수선율 수선주기_LCC 분석항목 수립 &lt;주택법 시행규칙 (별표 5)&gt;</t>
    <phoneticPr fontId="3" type="noConversion"/>
  </si>
  <si>
    <t xml:space="preserve"> Part 2: 자재별 CO2_LCA 분석항목 수립 &lt;산업연관분석법&gt; </t>
    <phoneticPr fontId="3" type="noConversion"/>
  </si>
  <si>
    <t xml:space="preserve"> Part 3: 자재별 환경부하_LCA 분석항목 수립 &lt;산업연관분석법&gt; </t>
    <phoneticPr fontId="3" type="noConversion"/>
  </si>
  <si>
    <t xml:space="preserve"> </t>
    <phoneticPr fontId="3" type="noConversion"/>
  </si>
  <si>
    <t xml:space="preserve"> </t>
    <phoneticPr fontId="3" type="noConversion"/>
  </si>
  <si>
    <t xml:space="preserve"> </t>
    <phoneticPr fontId="3" type="noConversion"/>
  </si>
  <si>
    <t xml:space="preserve"> </t>
    <phoneticPr fontId="3" type="noConversion"/>
  </si>
  <si>
    <t xml:space="preserve"> Part 4: 연료별 거래가격 &lt;월간 거래가격&gt; </t>
    <phoneticPr fontId="3" type="noConversion"/>
  </si>
  <si>
    <t xml:space="preserve">                                                   Part 5: 생산유발계수(산업연관분석표)</t>
    <phoneticPr fontId="3" type="noConversion"/>
  </si>
  <si>
    <t xml:space="preserve"> Part 6: 에너지 원별 석유환산계수/탄소배출계수</t>
    <phoneticPr fontId="3" type="noConversion"/>
  </si>
  <si>
    <t>용도</t>
    <phoneticPr fontId="3" type="noConversion"/>
  </si>
  <si>
    <t>업무난방용</t>
    <phoneticPr fontId="3" type="noConversion"/>
  </si>
  <si>
    <t>냉방용</t>
    <phoneticPr fontId="3" type="noConversion"/>
  </si>
  <si>
    <t>서울</t>
    <phoneticPr fontId="3" type="noConversion"/>
  </si>
  <si>
    <t xml:space="preserve"> Part 7: 전기요금표 &lt;출처: 한국전력&gt;</t>
    <phoneticPr fontId="3" type="noConversion"/>
  </si>
  <si>
    <t>Part 8: 가스요금표</t>
    <phoneticPr fontId="3" type="noConversion"/>
  </si>
  <si>
    <t>LCC_Code</t>
    <phoneticPr fontId="3" type="noConversion"/>
  </si>
  <si>
    <t>공종
(CODE)</t>
    <phoneticPr fontId="3" type="noConversion"/>
  </si>
  <si>
    <t>단위</t>
    <phoneticPr fontId="3" type="noConversion"/>
  </si>
  <si>
    <t>수량</t>
    <phoneticPr fontId="3" type="noConversion"/>
  </si>
  <si>
    <t>재료비단가</t>
    <phoneticPr fontId="3" type="noConversion"/>
  </si>
  <si>
    <t>노무비금액</t>
    <phoneticPr fontId="3" type="noConversion"/>
  </si>
  <si>
    <t>경비단가</t>
    <phoneticPr fontId="3" type="noConversion"/>
  </si>
  <si>
    <t>합계단가</t>
    <phoneticPr fontId="3" type="noConversion"/>
  </si>
  <si>
    <t>초기투자비(P)</t>
    <phoneticPr fontId="3" type="noConversion"/>
  </si>
  <si>
    <t>해체비(P/F)</t>
    <phoneticPr fontId="3" type="noConversion"/>
  </si>
  <si>
    <t>잔존가치(P/F)</t>
    <phoneticPr fontId="3" type="noConversion"/>
  </si>
  <si>
    <t>부분수선율</t>
    <phoneticPr fontId="3" type="noConversion"/>
  </si>
  <si>
    <t>전면수선율</t>
    <phoneticPr fontId="3" type="noConversion"/>
  </si>
  <si>
    <t>교체비(P/F)</t>
    <phoneticPr fontId="3" type="noConversion"/>
  </si>
  <si>
    <t>수선비(P/F)</t>
    <phoneticPr fontId="3" type="noConversion"/>
  </si>
  <si>
    <t>전력 에너지비(P/F)</t>
    <phoneticPr fontId="3" type="noConversion"/>
  </si>
  <si>
    <t>냉난방 에너지비(P/F)</t>
    <phoneticPr fontId="3" type="noConversion"/>
  </si>
  <si>
    <t>초기공사 CO2 배출량 (kg)</t>
    <phoneticPr fontId="3" type="noConversion"/>
  </si>
  <si>
    <t>유지관리 CO2 배출량 (kg)
(교체 )</t>
    <phoneticPr fontId="3" type="noConversion"/>
  </si>
  <si>
    <t>유지관리 CO2 배출량 (kg)
(수선 )</t>
    <phoneticPr fontId="3" type="noConversion"/>
  </si>
  <si>
    <t>유지관리 CO2 배출량 (kg)
(교체+수선 )</t>
    <phoneticPr fontId="3" type="noConversion"/>
  </si>
  <si>
    <t>전력 애너지 CO2 배출량 (kg)</t>
    <phoneticPr fontId="3" type="noConversion"/>
  </si>
  <si>
    <t>냉난방에너지 CO2 배출량 (kg)</t>
    <phoneticPr fontId="3" type="noConversion"/>
  </si>
  <si>
    <t>생애주기 CO2 배출량 (kg)
(초기공사 + 유지관리+ 에너지 )</t>
    <phoneticPr fontId="3" type="noConversion"/>
  </si>
  <si>
    <t>환경적 비용
(탄소배출권거래가격 적용)</t>
    <phoneticPr fontId="3" type="noConversion"/>
  </si>
  <si>
    <t>총 생애주기비용
(현가)</t>
    <phoneticPr fontId="3" type="noConversion"/>
  </si>
  <si>
    <t>확정적 비용변수</t>
    <phoneticPr fontId="8" type="noConversion"/>
  </si>
  <si>
    <t>Part 9: LCC 매칭</t>
    <phoneticPr fontId="3" type="noConversion"/>
  </si>
  <si>
    <t>소비자물가지수</t>
    <phoneticPr fontId="3" type="noConversion"/>
  </si>
  <si>
    <t>상승율</t>
    <phoneticPr fontId="3" type="noConversion"/>
  </si>
  <si>
    <t>Part 11: 소비자 물가지수</t>
    <phoneticPr fontId="3" type="noConversion"/>
  </si>
  <si>
    <t>출처</t>
    <phoneticPr fontId="3" type="noConversion"/>
  </si>
  <si>
    <t>한국은행 경제통계시스템 (연도별 소비자 물가지수)</t>
    <phoneticPr fontId="77" type="noConversion"/>
  </si>
  <si>
    <t>Part 12: 명목이자율</t>
    <phoneticPr fontId="3" type="noConversion"/>
  </si>
  <si>
    <t>출처</t>
    <phoneticPr fontId="3" type="noConversion"/>
  </si>
  <si>
    <t>전기요금(원)</t>
    <phoneticPr fontId="3" type="noConversion"/>
  </si>
  <si>
    <t>Part 13: 전기요금상승률</t>
    <phoneticPr fontId="3" type="noConversion"/>
  </si>
  <si>
    <t>가스요금(원)</t>
    <phoneticPr fontId="3" type="noConversion"/>
  </si>
  <si>
    <t>Part 14: 가스요금상승율</t>
    <phoneticPr fontId="3" type="noConversion"/>
  </si>
  <si>
    <t>에너지경제연구원(2000~2005)
서울도시가스요금표(2006~2010) &lt;산업용 가스(서울)&gt;</t>
    <phoneticPr fontId="77" type="noConversion"/>
  </si>
  <si>
    <t>Part 15: 온실가스거래가격</t>
    <phoneticPr fontId="3" type="noConversion"/>
  </si>
  <si>
    <t>거래가격(원)</t>
    <phoneticPr fontId="3" type="noConversion"/>
  </si>
  <si>
    <t>온실가스감축사업 등록거래시스템 (http://kver.kemco.or.kr)
TCO2=TC*44/12
TC=가스TOE=0.00106</t>
    <phoneticPr fontId="77" type="noConversion"/>
  </si>
  <si>
    <t>에너지종별</t>
    <phoneticPr fontId="3" type="noConversion"/>
  </si>
  <si>
    <t>순발열량</t>
    <phoneticPr fontId="3" type="noConversion"/>
  </si>
  <si>
    <t>석유환산계수</t>
    <phoneticPr fontId="3" type="noConversion"/>
  </si>
  <si>
    <t>Kcal</t>
    <phoneticPr fontId="3" type="noConversion"/>
  </si>
  <si>
    <t>MJ 환산</t>
    <phoneticPr fontId="3" type="noConversion"/>
  </si>
  <si>
    <t>도시가스(LNG)</t>
    <phoneticPr fontId="3" type="noConversion"/>
  </si>
  <si>
    <t>전력</t>
    <phoneticPr fontId="3" type="noConversion"/>
  </si>
  <si>
    <t>Part 16: 순발열량</t>
    <phoneticPr fontId="3" type="noConversion"/>
  </si>
  <si>
    <t>소요 투입인력(합)</t>
    <phoneticPr fontId="3" type="noConversion"/>
  </si>
  <si>
    <t>인력 평균 체중 (kg)</t>
    <phoneticPr fontId="3" type="noConversion"/>
  </si>
  <si>
    <t>Part 17: 탄소배출계수</t>
    <phoneticPr fontId="3" type="noConversion"/>
  </si>
  <si>
    <t>Part 18: 주요자재 LCI DB</t>
    <phoneticPr fontId="3" type="noConversion"/>
  </si>
  <si>
    <t>타워크레인</t>
    <phoneticPr fontId="3" type="noConversion"/>
  </si>
  <si>
    <t>전기</t>
    <phoneticPr fontId="3" type="noConversion"/>
  </si>
  <si>
    <t>호이스트</t>
    <phoneticPr fontId="3" type="noConversion"/>
  </si>
  <si>
    <t>펌프차</t>
    <phoneticPr fontId="3" type="noConversion"/>
  </si>
  <si>
    <t>경유</t>
    <phoneticPr fontId="3" type="noConversion"/>
  </si>
  <si>
    <t>진동기</t>
    <phoneticPr fontId="3" type="noConversion"/>
  </si>
  <si>
    <t>Part 18: 주요장비 LCI DB</t>
    <phoneticPr fontId="3" type="noConversion"/>
  </si>
  <si>
    <t>구분</t>
    <phoneticPr fontId="3" type="noConversion"/>
  </si>
  <si>
    <t>CO2</t>
    <phoneticPr fontId="3" type="noConversion"/>
  </si>
  <si>
    <t>단위가격</t>
    <phoneticPr fontId="3" type="noConversion"/>
  </si>
  <si>
    <t>powerCo2</t>
    <phoneticPr fontId="3" type="noConversion"/>
  </si>
  <si>
    <t>구분</t>
    <phoneticPr fontId="3" type="noConversion"/>
  </si>
  <si>
    <t>기본요금 (원/kWh)</t>
    <phoneticPr fontId="3" type="noConversion"/>
  </si>
  <si>
    <t>전력량 요금(원/kWh)</t>
    <phoneticPr fontId="3" type="noConversion"/>
  </si>
  <si>
    <t>여름 (7-8월)</t>
    <phoneticPr fontId="3" type="noConversion"/>
  </si>
  <si>
    <t>봄•가을 (3-6월,9-10월)</t>
    <phoneticPr fontId="3" type="noConversion"/>
  </si>
  <si>
    <t>겨울 (11-12월,1-2월)</t>
    <phoneticPr fontId="3" type="noConversion"/>
  </si>
  <si>
    <t>시간대</t>
    <phoneticPr fontId="3" type="noConversion"/>
  </si>
  <si>
    <t>요금(원/kWh)</t>
    <phoneticPr fontId="3" type="noConversion"/>
  </si>
  <si>
    <t>시간대 반영
(원/kWh)</t>
    <phoneticPr fontId="3" type="noConversion"/>
  </si>
  <si>
    <t>대분류
(Lev 1: A)</t>
    <phoneticPr fontId="3" type="noConversion"/>
  </si>
  <si>
    <t>중분류
(Lev 2: B)</t>
    <phoneticPr fontId="3" type="noConversion"/>
  </si>
  <si>
    <t>자재별
(Lev 3: C)</t>
    <phoneticPr fontId="3" type="noConversion"/>
  </si>
  <si>
    <t>ADP</t>
    <phoneticPr fontId="3" type="noConversion"/>
  </si>
  <si>
    <t>GWP</t>
    <phoneticPr fontId="3" type="noConversion"/>
  </si>
  <si>
    <t>ODP</t>
    <phoneticPr fontId="3" type="noConversion"/>
  </si>
  <si>
    <t>AP</t>
    <phoneticPr fontId="3" type="noConversion"/>
  </si>
  <si>
    <t>EP</t>
    <phoneticPr fontId="3" type="noConversion"/>
  </si>
  <si>
    <t>POCP</t>
    <phoneticPr fontId="3" type="noConversion"/>
  </si>
  <si>
    <t>투입 원단위(원)</t>
    <phoneticPr fontId="3" type="noConversion"/>
  </si>
  <si>
    <t>CO2발생량
(CO2-kg/원)</t>
    <phoneticPr fontId="3" type="noConversion"/>
  </si>
  <si>
    <t>LCA 분석항목</t>
    <phoneticPr fontId="3" type="noConversion"/>
  </si>
  <si>
    <t>공사종별
(Lev 3: C)</t>
    <phoneticPr fontId="3" type="noConversion"/>
  </si>
  <si>
    <t>수선방법
(Lev 4: D)</t>
    <phoneticPr fontId="3" type="noConversion"/>
  </si>
  <si>
    <t>수선주기(년)</t>
    <phoneticPr fontId="3" type="noConversion"/>
  </si>
  <si>
    <t>수선율(%)</t>
    <phoneticPr fontId="3" type="noConversion"/>
  </si>
  <si>
    <t>LCC 분석항목</t>
    <phoneticPr fontId="3" type="noConversion"/>
  </si>
  <si>
    <t>03. 세라믹_시멘트</t>
  </si>
  <si>
    <t>04. 화학제품</t>
  </si>
  <si>
    <t>02. 금속</t>
  </si>
  <si>
    <t>01. 천연자원</t>
  </si>
  <si>
    <t>05. 목재_직물</t>
  </si>
  <si>
    <t>06. 기계_전기제품</t>
  </si>
  <si>
    <t>07. 가구_기기</t>
  </si>
  <si>
    <t>08. 시설관련</t>
  </si>
  <si>
    <t>09. 서비스</t>
  </si>
  <si>
    <t>10. 분류불명</t>
  </si>
  <si>
    <t>01. 건물외부</t>
  </si>
  <si>
    <t>01) 지붕</t>
  </si>
  <si>
    <t>(01) 모르타르 마감</t>
  </si>
  <si>
    <t>(01) 철제창·문</t>
  </si>
  <si>
    <t>(01) 지붕낙수구</t>
  </si>
  <si>
    <t>01) 천장</t>
  </si>
  <si>
    <t>(01) 회반죽 마감</t>
  </si>
  <si>
    <t>(01) 알루미늄창·문틀</t>
  </si>
  <si>
    <t>(01) 인조석 깔기</t>
  </si>
  <si>
    <t>(01) 단열층(벽·천장)</t>
  </si>
  <si>
    <t>01) 예비전원(자가발전) 설비</t>
  </si>
  <si>
    <t>(01) 내연기관</t>
  </si>
  <si>
    <t>(01) 변압기</t>
  </si>
  <si>
    <t>(01) 스위치</t>
  </si>
  <si>
    <t>(01) 감지기</t>
  </si>
  <si>
    <t>(01) 소화펌프</t>
  </si>
  <si>
    <t>(01) 기계장치</t>
  </si>
  <si>
    <t>(01) 피뢰설비</t>
  </si>
  <si>
    <t>(01) 케이블</t>
  </si>
  <si>
    <t>(01) 동력반</t>
  </si>
  <si>
    <t>(01) 감시반(그래픽형)</t>
  </si>
  <si>
    <t>01) 급수설비</t>
  </si>
  <si>
    <t>(01) 급수펌프</t>
  </si>
  <si>
    <t>(01) 배관</t>
  </si>
  <si>
    <t>(01) 펌프</t>
  </si>
  <si>
    <t>(01) 대변기</t>
  </si>
  <si>
    <t>(01) 환기팬</t>
  </si>
  <si>
    <t>01) 난방설비</t>
  </si>
  <si>
    <t>(01) 보일러</t>
  </si>
  <si>
    <t>(01) 순환펌프</t>
  </si>
  <si>
    <t>01) 옥외부대시설 및 옥외 복리시설</t>
  </si>
  <si>
    <t>(01) 콘크리트포장</t>
  </si>
  <si>
    <t>(02) 콩자갈 깔기</t>
  </si>
  <si>
    <t>02) 외부</t>
  </si>
  <si>
    <t>(02) 인조석 깔기</t>
  </si>
  <si>
    <t>(02) 알루미늄창·문(창·문틀)</t>
  </si>
  <si>
    <t>(02) 홈통</t>
  </si>
  <si>
    <t>02. 건물내부</t>
  </si>
  <si>
    <t>(02) 모르타르 마감</t>
  </si>
  <si>
    <t>02) 내벽</t>
  </si>
  <si>
    <t>(02) 보드류</t>
  </si>
  <si>
    <t>(02) 타일 붙이기</t>
  </si>
  <si>
    <t>(02) 알루미늄창·문</t>
  </si>
  <si>
    <t>(02) 발전기</t>
  </si>
  <si>
    <t>02) 변전설비</t>
  </si>
  <si>
    <t>(02) 축전지</t>
  </si>
  <si>
    <t>(02) 콘센트</t>
  </si>
  <si>
    <t>(02) 수신반, 중계기</t>
  </si>
  <si>
    <t>(02) 모터</t>
  </si>
  <si>
    <t>(02) 와이어로프, 쉬브(도르레)</t>
  </si>
  <si>
    <t>(02) 보안등</t>
  </si>
  <si>
    <t>(02) 엠프 및 스피커</t>
  </si>
  <si>
    <t>(02) 감시반(모니터형)</t>
  </si>
  <si>
    <t>(02) 고가수조(철판, 콘크리트)</t>
  </si>
  <si>
    <t>02) 가스설비</t>
  </si>
  <si>
    <t>(02) 가스콕크</t>
  </si>
  <si>
    <t>(02) 배수관(강관)</t>
  </si>
  <si>
    <t>(02) 소변기</t>
  </si>
  <si>
    <t>(02) 급수탱크</t>
  </si>
  <si>
    <t>02) 급탕설비</t>
  </si>
  <si>
    <t>(02) 급탕조</t>
  </si>
  <si>
    <t>(02) 아스팔트포장</t>
  </si>
  <si>
    <t>(03) 타일 붙이기</t>
  </si>
  <si>
    <t>(03) 인조석 씻어내기</t>
  </si>
  <si>
    <t>03) 외부 창·문</t>
  </si>
  <si>
    <t>(03) 알루미늄창·문(창·문)</t>
  </si>
  <si>
    <t>(03) 철제난간</t>
  </si>
  <si>
    <t>(03) 보드류</t>
  </si>
  <si>
    <t>03) 바닥</t>
  </si>
  <si>
    <t>(03) 인조석 깔기</t>
  </si>
  <si>
    <t>(03) 목제창·문틀</t>
  </si>
  <si>
    <t>(03) 바닥아스타일깔기</t>
  </si>
  <si>
    <t>03. 전기·소화·승강기 및 지능형 홈네트워크설비</t>
  </si>
  <si>
    <t>(03) 냉각수탱크</t>
  </si>
  <si>
    <t>(03) 수전반</t>
  </si>
  <si>
    <t>03) 옥내배전 설비</t>
  </si>
  <si>
    <t>(03) 배선배관</t>
  </si>
  <si>
    <t>(03) 비상경보세트</t>
  </si>
  <si>
    <t>(03) 내연기관(엔진)</t>
  </si>
  <si>
    <t>(03) 제어반</t>
  </si>
  <si>
    <t>(03) 방송수신 공동설비</t>
  </si>
  <si>
    <t>(03) 녹화장치</t>
  </si>
  <si>
    <t>(03) 고가수조(철판, 콘크리트) (도장)</t>
  </si>
  <si>
    <t>03) 배수설비</t>
  </si>
  <si>
    <t>(03) 오배수관(주철)</t>
  </si>
  <si>
    <t>(03) 세면기</t>
  </si>
  <si>
    <t>(03) 보일러수관</t>
  </si>
  <si>
    <t>(03) 급탕관(강관)</t>
  </si>
  <si>
    <t>(03) PVC 피복</t>
  </si>
  <si>
    <t>(04) 아스팔트방수층</t>
  </si>
  <si>
    <t>(04) 타일 붙이기</t>
  </si>
  <si>
    <t>(04) 유성페인트칠</t>
  </si>
  <si>
    <t>04) 그 밖의 부분</t>
  </si>
  <si>
    <t>(04) 철제피난계단</t>
  </si>
  <si>
    <t>(04) 수성도료칠</t>
  </si>
  <si>
    <t>(04) 벽지</t>
  </si>
  <si>
    <t>(04) 마루널 깔기</t>
  </si>
  <si>
    <t>04) 내부 창·문</t>
  </si>
  <si>
    <t>(04) 목제창·문</t>
  </si>
  <si>
    <t>(04) 계단논슬립</t>
  </si>
  <si>
    <t>(04) 기름탱크</t>
  </si>
  <si>
    <t>(04) 배전반</t>
  </si>
  <si>
    <t>04) 자동화재감지설비</t>
  </si>
  <si>
    <t>(04) 유도등</t>
  </si>
  <si>
    <t>(04) 소화기구</t>
  </si>
  <si>
    <t>(04) 조속기</t>
  </si>
  <si>
    <t>(04) CCTV(폐쇄회로 텔레비전) 카메라 및 침입탐지 시설</t>
  </si>
  <si>
    <t>04. 급수·위생·가스 및 환기설비</t>
  </si>
  <si>
    <t>(04) 고가수조(STS, 합성수지)</t>
  </si>
  <si>
    <t>(04) 오배수관(PVC)</t>
  </si>
  <si>
    <t>04) 위생기구설비</t>
  </si>
  <si>
    <t>(04) 수세기</t>
  </si>
  <si>
    <t>(04) 난방순환펌프</t>
  </si>
  <si>
    <t>(04) 급탕관(동관)</t>
  </si>
  <si>
    <t>(04) 울타리</t>
  </si>
  <si>
    <t>(05) 고분자도막방수</t>
  </si>
  <si>
    <t>(05) 돌 붙이기</t>
  </si>
  <si>
    <t>(05) 합성수지페인트칠(도장)</t>
  </si>
  <si>
    <t>(05) 무동력흡출기</t>
  </si>
  <si>
    <t>(05) 유성도료칠</t>
  </si>
  <si>
    <t>(05) 수성도료칠</t>
  </si>
  <si>
    <t>(05) 아스타일류 깔기</t>
  </si>
  <si>
    <t>(05) 프라스틱창·문</t>
  </si>
  <si>
    <t>05) 계단</t>
  </si>
  <si>
    <t>(05) 철제난간</t>
  </si>
  <si>
    <t>(05) 배전반</t>
  </si>
  <si>
    <t>(05) 유도전압조정기</t>
  </si>
  <si>
    <t>(05) 비상콘센트</t>
  </si>
  <si>
    <t>05) 소화설비</t>
  </si>
  <si>
    <t>(05) 스프링클러</t>
  </si>
  <si>
    <t>(05) 도어개폐장치</t>
  </si>
  <si>
    <t>(05) 급수관(강관)</t>
  </si>
  <si>
    <t>(05) 세탁조</t>
  </si>
  <si>
    <t>05) 환기설비</t>
  </si>
  <si>
    <t>05. 난방 및 급탕설비</t>
  </si>
  <si>
    <t>(05) 유류저장탱크</t>
  </si>
  <si>
    <t>(05) 어린이놀이시설</t>
  </si>
  <si>
    <t>(06) 고분자시트방수</t>
  </si>
  <si>
    <t>(06) 수성페인트칠</t>
  </si>
  <si>
    <t>(06) 합성수지페인트칠(녹막이)</t>
  </si>
  <si>
    <t>(06) 합성수지도료칠</t>
  </si>
  <si>
    <t>(06) 유성도료칠</t>
  </si>
  <si>
    <t>(06) 스테인레스난간</t>
  </si>
  <si>
    <t>06) 그 밖의 부분</t>
  </si>
  <si>
    <t>(06) 자동제어반</t>
  </si>
  <si>
    <t>(06) 충전기</t>
  </si>
  <si>
    <t>(06) 급수전</t>
  </si>
  <si>
    <t>06) 승강기 및인양기</t>
  </si>
  <si>
    <t>(06) 레일가이드슈</t>
  </si>
  <si>
    <t>(06) 급수관(동관, 합성수지관)</t>
  </si>
  <si>
    <t>(06) 경사싱크</t>
  </si>
  <si>
    <t>(06) 난방관(강관)</t>
  </si>
  <si>
    <t>06. 옥외 부대시설 및 옥외 복리시설</t>
  </si>
  <si>
    <t>(06) 보도블록</t>
  </si>
  <si>
    <t>(07) 합성수지도료칠</t>
  </si>
  <si>
    <t>(07) 유성페인트칠</t>
  </si>
  <si>
    <t>(07) 축전지</t>
  </si>
  <si>
    <t>(07) 전력케이블</t>
  </si>
  <si>
    <t>(07) 급수관방로피복</t>
  </si>
  <si>
    <t>07) 피뢰설비 및 옥외전등</t>
  </si>
  <si>
    <t>(07) 유량계</t>
  </si>
  <si>
    <t>(07) 난방관(동관)</t>
  </si>
  <si>
    <t>(07) 정화조</t>
  </si>
  <si>
    <t>(08) 칸막이벽(목재)</t>
  </si>
  <si>
    <t>08) 통신 및 방송설비</t>
  </si>
  <si>
    <t>(08) 난방관(XL, PVC관)</t>
  </si>
  <si>
    <t>(09) 칸막이벽(경량철골)</t>
  </si>
  <si>
    <t>09) 보일러실 및 기계실</t>
  </si>
  <si>
    <t>(09) 자동제어 기기</t>
  </si>
  <si>
    <t>(09) 공동구, 저수조 방수</t>
  </si>
  <si>
    <t>01. 건물외부 - 01) 지붕 - (02) 콩자갈 깔기</t>
  </si>
  <si>
    <t>01. 건물외부 - 01) 지붕 - (03) 타일 붙이기</t>
  </si>
  <si>
    <t>01. 건물외부 - 02) 외부 - (03) 인조석 씻어내기</t>
  </si>
  <si>
    <t>03. 전기·소화·승강기 및 지능형 홈네트워크설비 - 01) 예비전원(자가발전) 설비 - (01) 내연기관</t>
  </si>
  <si>
    <t>03. 전기·소화·승강기 및 지능형 홈네트워크설비 - 02) 변전설비 - (02) 축전지</t>
  </si>
  <si>
    <t>03. 전기·소화·승강기 및 지능형 홈네트워크설비 - 02) 변전설비 - (03) 수전반</t>
  </si>
  <si>
    <t>01. 건물외부 - 03) 외부 창·문 - (04) 유성페인트칠</t>
  </si>
  <si>
    <t>03. 전기·소화·승강기 및 지능형 홈네트워크설비 - 01) 예비전원(자가발전) 설비 - (04) 기름탱크</t>
  </si>
  <si>
    <t>04. 급수·위생·가스 및 환기설비 - 01) 급수설비 - (02) 고가수조(철판, 콘크리트)</t>
  </si>
  <si>
    <t>04. 급수·위생·가스 및 환기설비 - 01) 급수설비 - (03) 고가수조(철판, 콘크리트) (도장)</t>
  </si>
  <si>
    <t>01. 건물외부 - 03) 외부 창·문 - (05) 합성수지페인트칠(도장)</t>
  </si>
  <si>
    <t>01. 건물외부 - 04) 그 밖의 부분 - (05) 무동력흡출기</t>
  </si>
  <si>
    <t>02. 건물내부 - 04) 내부 창·문 - (05) 프라스틱창·문</t>
  </si>
  <si>
    <t>02. 건물내부 - 05) 계단 - (02) 모르타르 마감</t>
  </si>
  <si>
    <t>02. 건물내부 - 05) 계단 - (04) 계단논슬립</t>
  </si>
  <si>
    <t>03. 전기·소화·승강기 및 지능형 홈네트워크설비 - 01) 예비전원(자가발전) 설비 - (05) 배전반</t>
  </si>
  <si>
    <t>03. 전기·소화·승강기 및 지능형 홈네트워크설비 - 02) 변전설비 - (05) 유도전압조정기</t>
  </si>
  <si>
    <t>03. 전기·소화·승강기 및 지능형 홈네트워크설비 - 04) 자동화재감지설비 - (05) 비상콘센트</t>
  </si>
  <si>
    <t>03. 전기·소화·승강기 및 지능형 홈네트워크설비 - 05) 소화설비 - (03) 내연기관(엔진)</t>
  </si>
  <si>
    <t>04. 급수·위생·가스 및 환기설비 - 04) 위생기구설비 - (05) 세탁조</t>
  </si>
  <si>
    <t>05. 난방 및 급탕설비 - 01) 난방설비 - (03) 보일러수관</t>
  </si>
  <si>
    <t>05. 난방 및 급탕설비 - 01) 난방설비 - (05) 유류저장탱크</t>
  </si>
  <si>
    <t>05. 난방 및 급탕설비 - 02) 급탕설비 - (04) 급탕관(동관)</t>
  </si>
  <si>
    <t>01. 건물외부 - 01) 지붕 - (06) 고분자시트방수</t>
  </si>
  <si>
    <t>01. 건물외부 - 02) 외부 - (06) 수성페인트칠</t>
  </si>
  <si>
    <t>03. 전기·소화·승강기 및 지능형 홈네트워크설비 - 02) 변전설비 - (06) 충전기</t>
  </si>
  <si>
    <t>03. 전기·소화·승강기 및 지능형 홈네트워크설비 - 06) 승강기 및인양기 - (04) 조속기</t>
  </si>
  <si>
    <t>03. 전기·소화·승강기 및 지능형 홈네트워크설비 - 06) 승강기 및인양기 - (05) 도어개폐장치</t>
  </si>
  <si>
    <t>03. 전기·소화·승강기 및 지능형 홈네트워크설비 - 06) 승강기 및인양기 - (06) 레일가이드슈</t>
  </si>
  <si>
    <t>06. 옥외 부대시설 및 옥외 복리시설 - 01) 옥외부대시설 및 옥외 복리시설 - (03) PVC 피복</t>
  </si>
  <si>
    <t>06. 옥외 부대시설 및 옥외 복리시설 - 01) 옥외부대시설 및 옥외 복리시설 - (05) 어린이놀이시설</t>
  </si>
  <si>
    <t>02. 건물내부 - 05) 계단 - (07) 유성페인트칠</t>
  </si>
  <si>
    <t>06. 옥외 부대시설 및 옥외 복리시설 - 01) 옥외부대시설 및 옥외 복리시설 - (07) 정화조</t>
  </si>
  <si>
    <t>06. 옥외 부대시설 및 옥외 복리시설 - 01) 옥외부대시설 및 옥외 복리시설 - (09) 공동구, 저수조 방수</t>
  </si>
  <si>
    <t>03. 전기·소화·승강기 및 지능형 홈네트워크설비 - 10) 보안·방범시설 - (01) 감시반(그래픽형)</t>
  </si>
  <si>
    <t>03. 전기·소화·승강기 및 지능형 홈네트워크설비 - 10) 보안·방범시설 - (03) 녹화장치</t>
  </si>
  <si>
    <t>03. 전기·소화·승강기 및 지능형 홈네트워크설비 - 10) 보안·방범시설 - (04) CCTV(폐쇄회로 텔레비전) 카메라 및 침입탐지 시설</t>
  </si>
  <si>
    <t>06. 옥외 부대시설 및 옥외 복리시설 - 01) 옥외부대시설 및 옥외 복리시설 - (10) 현관입구ㆍ지하주차장 진입로 지붕</t>
  </si>
  <si>
    <t>06. 옥외 부대시설 및 옥외 복리시설 - 01) 옥외부대시설 및 옥외 복리시설 - (11) 자전거보관소</t>
    <phoneticPr fontId="3" type="noConversion"/>
  </si>
  <si>
    <t>06. 옥외 부대시설 및 옥외 복리시설 - 01) 옥외부대시설 및 옥외 복리시설 - (12) 주차차단기</t>
    <phoneticPr fontId="3" type="noConversion"/>
  </si>
  <si>
    <t>06. 옥외 부대시설 및 옥외 복리시설 - 01) 옥외부대시설 및 옥외 복리시설 - (13) 조경시설물</t>
    <phoneticPr fontId="3" type="noConversion"/>
  </si>
  <si>
    <t>06. 옥외 부대시설 및 옥외 복리시설 - 01) 옥외부대시설 및 옥외 복리시설 - (14) 안내표지판</t>
    <phoneticPr fontId="3" type="noConversion"/>
  </si>
  <si>
    <t>01. 천연자원 - 01) 식물 - (02) 천연고무</t>
  </si>
  <si>
    <t>01. 천연자원 - 01) 식물 - (03) 종자 및 묘목</t>
  </si>
  <si>
    <t>01. 천연자원 - 01) 식물 - (04) 기타 비식용작물</t>
  </si>
  <si>
    <t>02. 금속 - 01) 철 - (02) 합금철</t>
  </si>
  <si>
    <t>02. 금속 - 01) 철 - (03) 조강</t>
  </si>
  <si>
    <t>02. 금속 - 01) 철 - (05) 형강</t>
  </si>
  <si>
    <t>02. 금속 - 01) 철 - (06) 선재및궤조</t>
  </si>
  <si>
    <t>02. 금속 - 01) 철 - (07) 열간압연강재</t>
  </si>
  <si>
    <t>02. 금속 - 01) 철 - (08) 강관(주철강관제외)</t>
  </si>
  <si>
    <t>02. 금속 - 01) 철 - (09) 냉간압연강재</t>
  </si>
  <si>
    <t>02. 금속 - 01) 철 - (10) 주철물</t>
  </si>
  <si>
    <t>02. 금속 - 01) 철 - (12) 표면처리강재</t>
  </si>
  <si>
    <t>02. 금속 - 01) 철 - (13) 기타철강1차제품</t>
  </si>
  <si>
    <t>03. 세라믹_시멘트 - 01) 유리 - (02) 산업용유리제품</t>
  </si>
  <si>
    <t>03. 세라믹_시멘트 - 01) 유리 - (03) 기타유리제품</t>
  </si>
  <si>
    <t>04. 화학제품 - 01) 연료 - (02) 기타석유정제품</t>
  </si>
  <si>
    <t>04. 화학제품 - 01) 연료 - (03) 석유화학기초제품</t>
  </si>
  <si>
    <t>04. 화학제품 - 01) 연료 - (04) 석유화학중간제품</t>
  </si>
  <si>
    <t>04. 화학제품 - 01) 연료 - (05) 석탄화합물</t>
  </si>
  <si>
    <t>04. 화학제품 - 01) 연료 - (06) 기타기초유기화합물</t>
  </si>
  <si>
    <t>04. 화학제품 - 01) 연료 - (07) 산업용가스</t>
  </si>
  <si>
    <t>05. 목재_직물 - 01) 직물 - (02) 합성섬유직물</t>
  </si>
  <si>
    <t>05. 목재_직물 - 01) 직물 - (03) 기타섬유직물</t>
  </si>
  <si>
    <t>05. 목재_직물 - 01) 직물 - (04) 직물제품</t>
  </si>
  <si>
    <t>05. 목재_직물 - 01) 직물 - (05) 기타섬유제품</t>
  </si>
  <si>
    <t>05. 목재_직물 - 01) 직물 - (06) 끈,로프및어망</t>
  </si>
  <si>
    <t>06. 기계_전기제품 - 01) 기계 - (02) 밸브</t>
  </si>
  <si>
    <t>06. 기계_전기제품 - 01) 기계 - (03) 베어링,기어및전동요소</t>
  </si>
  <si>
    <t>06. 기계_전기제품 - 01) 기계 - (04) 산업용운반기계</t>
  </si>
  <si>
    <t>06. 기계_전기제품 - 01) 기계 - (05) 공기조절장치및냉장냉동장비</t>
  </si>
  <si>
    <t>06. 기계_전기제품 - 01) 기계 - (06) 보일러</t>
  </si>
  <si>
    <t>06. 기계_전기제품 - 01) 기계 - (10) 기타일반목적용기계</t>
  </si>
  <si>
    <t>06. 기계_전기제품 - 01) 기계 - (12) 금속성형처리기계</t>
  </si>
  <si>
    <t>06. 기계_전기제품 - 01) 기계 - (13) 건설및광물처리기계</t>
  </si>
  <si>
    <t>06. 기계_전기제품 - 01) 기계 - (14) 음식품가공기계</t>
  </si>
  <si>
    <t>06. 기계_전기제품 - 01) 기계 - (15) 섬유기계</t>
  </si>
  <si>
    <t>06. 기계_전기제품 - 01) 기계 - (16) 금형및주형</t>
  </si>
  <si>
    <t>06. 기계_전기제품 - 01) 기계 - (17) 기타특수목적용기계</t>
  </si>
  <si>
    <t>06. 기계_전기제품 - 01) 기계 - (19) 변압기</t>
  </si>
  <si>
    <t>06. 기계_전기제품 - 01) 기계 - (20) 기타전기변환장치</t>
  </si>
  <si>
    <t>07. 가구_기기 - 01) 기기 - (02) 음향기기</t>
  </si>
  <si>
    <t>07. 가구_기기 - 01) 기기 - (03) 기타영상·음향기기</t>
  </si>
  <si>
    <t>07. 가구_기기 - 01) 기기 - (05) 무선통신단말기</t>
  </si>
  <si>
    <t>07. 가구_기기 - 01) 기기 - (06) 무선통신시스템 및 방송장비</t>
  </si>
  <si>
    <t>07. 가구_기기 - 01) 기기 - (08) 사무용기기</t>
  </si>
  <si>
    <t>07. 가구_기기 - 01) 기기 - (09) 가정용냉장고및냉동고</t>
  </si>
  <si>
    <t>07. 가구_기기 - 01) 기기 - (10) 가정용세탁기</t>
  </si>
  <si>
    <t>08. 시설관련 - 01) 건축분야 - (02) 비주택건축</t>
  </si>
  <si>
    <t>08. 시설관련 - 01) 건축분야 - (03) 건축보수</t>
  </si>
  <si>
    <t>09. 서비스 - 01) 운송 - (02) 철도화물운송</t>
  </si>
  <si>
    <t>09. 서비스 - 01) 운송 - (03) 도로여객운송</t>
  </si>
  <si>
    <t>09. 서비스 - 01) 운송 - (04) 도로화물운송</t>
  </si>
  <si>
    <t>09. 서비스 - 01) 운송 - (05) 연안및내륙수상운송</t>
  </si>
  <si>
    <t>09. 서비스 - 01) 운송 - (06) 외항운송</t>
  </si>
  <si>
    <t>09. 서비스 - 01) 운송 - (07) 항공운송</t>
  </si>
  <si>
    <t>01. 천연자원 - 02) 광석 - (03) 연 및 아연광석</t>
  </si>
  <si>
    <t>01. 천연자원 - 02) 광석 - (04) 기타비철금속광석</t>
  </si>
  <si>
    <t>02. 금속 - 02) 비철금속 - (03) 연 및 아연괴</t>
  </si>
  <si>
    <t>02. 금속 - 02) 비철금속 - (04) 기타 비철금속괴</t>
  </si>
  <si>
    <t>02. 금속 - 02) 비철금속 - (05) 동1차제품</t>
  </si>
  <si>
    <t>02. 금속 - 02) 비철금속 - (06) 알루미늄1차제품</t>
  </si>
  <si>
    <t>02. 금속 - 02) 비철금속 - (07) 기타비철금속1차제품</t>
  </si>
  <si>
    <t>03. 세라믹_시멘트 - 02) 세라믹 - (03) 내화요업제품</t>
  </si>
  <si>
    <t>04. 화학제품 - 02) 화합물 - (03) 합성고무</t>
  </si>
  <si>
    <t>04. 화학제품 - 02) 화합물 - (04) 재생섬유</t>
  </si>
  <si>
    <t>04. 화학제품 - 02) 화합물 - (05) 합성섬유</t>
  </si>
  <si>
    <t>04. 화학제품 - 02) 화합물 - (06) 질소화합물</t>
  </si>
  <si>
    <t>05. 목재_직물 - 02) 목재 - (04) 건축용목제품</t>
  </si>
  <si>
    <t>05. 목재_직물 - 02) 목재 - (05) 목제용기</t>
  </si>
  <si>
    <t>05. 목재_직물 - 02) 목재 - (06) 기타목제품</t>
  </si>
  <si>
    <t>06. 기계_전기제품 - 02) 전기/전자 - (04) 기타 전기장치</t>
  </si>
  <si>
    <t>06. 기계_전기제품 - 02) 전기/전자 - (05) 전자관</t>
  </si>
  <si>
    <t>06. 기계_전기제품 - 02) 전기/전자 - (06) 디지털표시장치</t>
  </si>
  <si>
    <t>06. 기계_전기제품 - 02) 전기/전자 - (07) 개별소자</t>
  </si>
  <si>
    <t>06. 기계_전기제품 - 02) 전기/전자 - (10) 전자기기용기록매체</t>
  </si>
  <si>
    <t>07. 가구_기기 - 02) 가구 - (03) 기타가구</t>
  </si>
  <si>
    <t>08. 시설관련 - 02) 토목 및 기타건설분야 - (03) 철도시설</t>
  </si>
  <si>
    <t>08. 시설관련 - 02) 토목 및 기타건설분야 - (04) 지하철시설</t>
  </si>
  <si>
    <t>08. 시설관련 - 02) 토목 및 기타건설분야 - (05) 항만시설</t>
  </si>
  <si>
    <t>08. 시설관련 - 02) 토목 및 기타건설분야 - (06) 공항시설</t>
  </si>
  <si>
    <t>08. 시설관련 - 02) 토목 및 기타건설분야 - (07) 하천사방</t>
  </si>
  <si>
    <t>08. 시설관련 - 02) 토목 및 기타건설분야 - (08) 상하수도시설</t>
  </si>
  <si>
    <t>08. 시설관련 - 02) 토목 및 기타건설분야 - (09) 농림수산토목</t>
  </si>
  <si>
    <t>08. 시설관련 - 02) 토목 및 기타건설분야 - (10) 도시토목</t>
  </si>
  <si>
    <t>09. 서비스 - 02) 정보통신 - (03) 정보서비스</t>
  </si>
  <si>
    <t>09. 서비스 - 02) 정보통신 - (04) 지상파방송</t>
  </si>
  <si>
    <t>09. 서비스 - 02) 정보통신 - (05) 유선 및 위성방송</t>
  </si>
  <si>
    <t>02. 금속 - 03) 금속제품 - (04) 금속포장용기</t>
  </si>
  <si>
    <t>02. 금속 - 03) 금속제품 - (05) 공구류</t>
  </si>
  <si>
    <t>02. 금속 - 03) 금속제품 - (06) 나사제품</t>
  </si>
  <si>
    <t>02. 금속 - 03) 금속제품 - (07) 철선제품</t>
  </si>
  <si>
    <t>02. 금속 - 03) 금속제품 - (08) 부착용금속제품</t>
  </si>
  <si>
    <t>02. 금속 - 03) 금속제품 - (09) 금속처리</t>
  </si>
  <si>
    <t>02. 금속 - 03) 금속제품 - (10) 가정용금속제품</t>
  </si>
  <si>
    <t>03. 세라믹_시멘트 - 03) 시멘트 및 토석제품 - (04) 콘크리트제품</t>
  </si>
  <si>
    <t>03. 세라믹_시멘트 - 03) 시멘트 및 토석제품 - (06) 석제품</t>
  </si>
  <si>
    <t>03. 세라믹_시멘트 - 03) 시멘트 및 토석제품 - (07) 석면및암면제품</t>
  </si>
  <si>
    <t>03. 세라믹_시멘트 - 03) 시멘트 및 토석제품 - (08) 연마제</t>
  </si>
  <si>
    <t>03. 세라믹_시멘트 - 03) 시멘트 및 토석제품 - (09) 아스팔트제품</t>
  </si>
  <si>
    <t>03. 세라믹_시멘트 - 03) 시멘트 및 토석제품 - (10) 기타토석제품</t>
  </si>
  <si>
    <t>04. 화학제품 - 03) 화학제품 - (04) 기타화학제품</t>
  </si>
  <si>
    <t>05. 목재_직물 - 03) 종이 - (04) 기타원지및판지</t>
  </si>
  <si>
    <t>05. 목재_직물 - 03) 종이 - (05) 기타종이제품</t>
  </si>
  <si>
    <t>09. 서비스 - 03) 서비스 - (04) 청소및소독서비스</t>
  </si>
  <si>
    <t>04. 화학제품 - 04) 플라스틱제품 - (05) 기타고무제품</t>
  </si>
  <si>
    <t>01. 천연자원 - 01) 식물 - (01) 화훼작물</t>
  </si>
  <si>
    <t>01. 천연자원 - 02) 광석 - (01) 철광석</t>
  </si>
  <si>
    <t>01. 천연자원 - 03) 쇄석 - (01) 모래 및 자갈</t>
  </si>
  <si>
    <t>01. 천연자원 - 04) 광물 - (01) 석회석</t>
  </si>
  <si>
    <t>02. 금속 - 01) 철 - (01) 선철</t>
  </si>
  <si>
    <t>02. 금속 - 02) 비철금속 - (01) 동괴</t>
  </si>
  <si>
    <t>02. 금속 - 03) 금속제품 - (01) 건물용금속제품</t>
  </si>
  <si>
    <t>03. 세라믹_시멘트 - 02) 세라믹 - (01) 산업용도자기</t>
  </si>
  <si>
    <t>03. 세라믹_시멘트 - 03) 시멘트 및 토석제품 - (01) 건설용점토제품</t>
  </si>
  <si>
    <t>04. 화학제품 - 01) 연료 - (01) 윤활유제품</t>
  </si>
  <si>
    <t>04. 화학제품 - 02) 화합물 - (01) 기초무기화합물</t>
  </si>
  <si>
    <t>04. 화학제품 - 03) 화학제품 - (01) 염료,안료및유연제</t>
  </si>
  <si>
    <t>04. 화학제품 - 04) 플라스틱제품 - (01) 플라스틱1차제품</t>
  </si>
  <si>
    <t>05. 목재_직물 - 01) 직물 - (01) 재생섬유직물</t>
  </si>
  <si>
    <t>05. 목재_직물 - 02) 목재 - (01) 제재목</t>
  </si>
  <si>
    <t>05. 목재_직물 - 03) 종이 - (01) 골판지및골판지상자</t>
  </si>
  <si>
    <t>06. 기계_전기제품 - 01) 기계 - (01) 내연기관 및 터빈</t>
  </si>
  <si>
    <t>07. 가구_기기 - 01) 기기 - (01) TV</t>
  </si>
  <si>
    <t>07. 가구_기기 - 02) 가구 - (01) 목재가구</t>
  </si>
  <si>
    <t>08. 시설관련 - 01) 건축분야 - (01) 주택건축</t>
  </si>
  <si>
    <t>08. 시설관련 - 02) 토목 및 기타건설분야 - (01) 수도</t>
  </si>
  <si>
    <t>09. 서비스 - 01) 운송 - (01) 철도여객운송</t>
  </si>
  <si>
    <t>09. 서비스 - 02) 정보통신 - (01) 초고속망서비스</t>
  </si>
  <si>
    <t>09. 서비스 - 03) 서비스 - (01) 주거서비스</t>
  </si>
  <si>
    <t>01. 천연자원 - 02) 광석 - (02) 동광석</t>
  </si>
  <si>
    <t>01. 천연자원 - 03) 쇄석 - (02) 쇄석</t>
  </si>
  <si>
    <t>01. 천연자원 - 04) 광물 - (02) 요업원료광물</t>
  </si>
  <si>
    <t>02. 금속 - 02) 비철금속 - (02) 알루미늄괴</t>
  </si>
  <si>
    <t>02. 금속 - 03) 금속제품 - (02) 구조물용 금속제품</t>
  </si>
  <si>
    <t>03. 세라믹_시멘트 - 02) 세라믹 - (02) 가정용도자기</t>
  </si>
  <si>
    <t>03. 세라믹_시멘트 - 03) 시멘트 및 토석제품 - (02) 시멘트</t>
  </si>
  <si>
    <t>04. 화학제품 - 02) 화합물 - (02) 합성수지</t>
  </si>
  <si>
    <t>04. 화학제품 - 03) 화학제품 - (02) 도료</t>
  </si>
  <si>
    <t>04. 화학제품 - 04) 플라스틱제품 - (02) 산업용플라스틱제품</t>
  </si>
  <si>
    <t>05. 목재_직물 - 02) 목재 - (02) 합판</t>
  </si>
  <si>
    <t>05. 목재_직물 - 03) 종이 - (02) 종이용기</t>
  </si>
  <si>
    <t>06. 기계_전기제품 - 02) 전기/전자 - (02) 전지</t>
  </si>
  <si>
    <t>07. 가구_기기 - 02) 가구 - (02) 금속가구</t>
  </si>
  <si>
    <t>08. 시설관련 - 02) 토목 및 기타건설분야 - (02) 도로시설</t>
  </si>
  <si>
    <t>09. 서비스 - 02) 정보통신 - (02) 부가통신</t>
  </si>
  <si>
    <t>09. 서비스 - 03) 서비스 - (02) 건축공학관련서비스</t>
  </si>
  <si>
    <t>01. 천연자원 - 03) 쇄석 - (03) 기타 건설용석재</t>
  </si>
  <si>
    <t>01. 천연자원 - 04) 광물 - (03) 기타 비금속광물</t>
  </si>
  <si>
    <t>03. 세라믹_시멘트 - 03) 시멘트 및 토석제품 - (03) 레미콘</t>
  </si>
  <si>
    <t>04. 화학제품 - 04) 플라스틱제품 - (03) 가정용플라스틱제품</t>
  </si>
  <si>
    <t>05. 목재_직물 - 03) 종이 - (03) 종이문구및사무용지</t>
  </si>
  <si>
    <t>09. 서비스 - 03) 서비스 - (03) 기타공학관련서비스</t>
  </si>
  <si>
    <t>04. 화학제품 - 04) 플라스틱제품 - (04) 산업용고무제품</t>
  </si>
  <si>
    <t>08. 시설관련 - 02) 토목 및 기타건설분야 - (11) 전력시설</t>
    <phoneticPr fontId="3" type="noConversion"/>
  </si>
  <si>
    <t>08. 시설관련 - 02) 토목 및 기타건설분야 - (12) 통신시설</t>
    <phoneticPr fontId="3" type="noConversion"/>
  </si>
  <si>
    <t>08. 시설관련 - 02) 토목 및 기타건설분야 - (13) 기계조립설치</t>
    <phoneticPr fontId="3" type="noConversion"/>
  </si>
  <si>
    <t>08. 시설관련 - 02) 토목 및 기타건설분야 - (14) 기타건설</t>
    <phoneticPr fontId="3" type="noConversion"/>
  </si>
  <si>
    <t>07. 가구_기기 - 01) 기기 - (14) 자동조정및제어기기</t>
    <phoneticPr fontId="3" type="noConversion"/>
  </si>
  <si>
    <t>07. 가구_기기 - 01) 기기 - (13) 의료기기</t>
    <phoneticPr fontId="3" type="noConversion"/>
  </si>
  <si>
    <t>07. 가구_기기 - 01) 기기 - (12) 기타가정용전기기기</t>
    <phoneticPr fontId="3" type="noConversion"/>
  </si>
  <si>
    <t>07. 가구_기기 - 01) 기기 - (11) 가정용전열기기</t>
    <phoneticPr fontId="3" type="noConversion"/>
  </si>
  <si>
    <t>06. 기계_전기제품 - 02) 전기/전자 - (11) 기타전자부품</t>
  </si>
  <si>
    <t>02. 금속 - 01) 철 - (11) 철강단조물</t>
  </si>
  <si>
    <t>02. 금속 - 03) 금속제품 - (11) 기타금속제품</t>
  </si>
  <si>
    <t>06. 기계_전기제품 - 01) 기계 - (11) 금속절삭가공기계</t>
  </si>
  <si>
    <t>01) 식물</t>
  </si>
  <si>
    <t>01) 철</t>
  </si>
  <si>
    <t>01) 유리</t>
  </si>
  <si>
    <t>01) 연료</t>
  </si>
  <si>
    <t>01) 직물</t>
  </si>
  <si>
    <t>01) 기계</t>
  </si>
  <si>
    <t>01) 기기</t>
  </si>
  <si>
    <t>01) 건축분야</t>
  </si>
  <si>
    <t>01) 운송</t>
  </si>
  <si>
    <t>02) 광석</t>
  </si>
  <si>
    <t>02) 비철금속</t>
  </si>
  <si>
    <t>02) 세라믹</t>
  </si>
  <si>
    <t>02) 화합물</t>
  </si>
  <si>
    <t>02) 목재</t>
  </si>
  <si>
    <t>02) 전기/전자</t>
  </si>
  <si>
    <t>02) 가구</t>
  </si>
  <si>
    <t>02) 토목 및 기타건설분야</t>
  </si>
  <si>
    <t>02) 정보통신</t>
  </si>
  <si>
    <t>03) 쇄석</t>
  </si>
  <si>
    <t>03) 금속제품</t>
  </si>
  <si>
    <t>03) 시멘트 및 토석제품</t>
  </si>
  <si>
    <t>03) 화학제품</t>
  </si>
  <si>
    <t>03) 종이</t>
  </si>
  <si>
    <t>03) 서비스</t>
  </si>
  <si>
    <t>04) 광물</t>
  </si>
  <si>
    <t>04) 플라스틱제품</t>
  </si>
  <si>
    <t>04) 분류불명</t>
  </si>
  <si>
    <t>가스사용</t>
    <phoneticPr fontId="3" type="noConversion"/>
  </si>
  <si>
    <t>KWh</t>
    <phoneticPr fontId="3" type="noConversion"/>
  </si>
  <si>
    <t>전기사용</t>
    <phoneticPr fontId="3" type="noConversion"/>
  </si>
  <si>
    <t>Part 01) 0: LCA 매칭</t>
  </si>
  <si>
    <t>06. 기계_전기제품 - 01) 기계 - (21) 전기공급 및 제어장치</t>
  </si>
  <si>
    <t>07. 가구_기기 - 01) 기기 - (15) 측정 및 분석기기</t>
  </si>
  <si>
    <t>04. 화학제품 - 03) 화학제품 - (03) 접착제 및 젤라틴</t>
  </si>
  <si>
    <t>02. 금속 - 01) 철 - (04) 철근 및 봉강</t>
  </si>
  <si>
    <t>06. 기계_전기제품 - 01) 기계 - (08) 펌프 및 압축기</t>
  </si>
  <si>
    <t>06. 기계_전기제품 - 01) 기계 - (09) 공기 및 액체여과청정기</t>
  </si>
  <si>
    <t>02) 전기/전자</t>
    <phoneticPr fontId="3" type="noConversion"/>
  </si>
  <si>
    <t>06. 기계_전기제품 - 02) 전기/전자 - (01) 전선 및 케이블</t>
  </si>
  <si>
    <t>06. 기계_전기제품 - 02) 전기/전자 - (03) 전구램프 및 조명장치</t>
  </si>
  <si>
    <t>03) 시멘트 및 토석제품</t>
    <phoneticPr fontId="3" type="noConversion"/>
  </si>
  <si>
    <t>03. 세라믹_시멘트 - 03) 시멘트 및 토석제품 - (05) 석회 및 석고제품</t>
  </si>
  <si>
    <t>tbPower</t>
    <phoneticPr fontId="3" type="noConversion"/>
  </si>
  <si>
    <t>화석연료</t>
  </si>
  <si>
    <t>불류불명</t>
  </si>
  <si>
    <t>생산유발계수</t>
    <phoneticPr fontId="3" type="noConversion"/>
  </si>
  <si>
    <t>환경부하</t>
    <phoneticPr fontId="3" type="noConversion"/>
  </si>
  <si>
    <t>ap</t>
    <phoneticPr fontId="3" type="noConversion"/>
  </si>
  <si>
    <t>온실가스 - Co2 환산비용</t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</si>
  <si>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15: </t>
    </r>
    <r>
      <rPr>
        <b/>
        <sz val="20"/>
        <rFont val="맑은 고딕"/>
        <family val="3"/>
        <charset val="129"/>
      </rPr>
      <t>ADP 환산비용</t>
    </r>
    <phoneticPr fontId="3" type="noConversion"/>
  </si>
  <si>
    <t>출처</t>
    <phoneticPr fontId="3" type="noConversion"/>
  </si>
  <si>
    <t>EPS2000</t>
    <phoneticPr fontId="3" type="noConversion"/>
  </si>
  <si>
    <r>
      <rPr>
        <b/>
        <sz val="20"/>
        <color rgb="FFFF0000"/>
        <rFont val="맑은 고딕"/>
        <family val="3"/>
        <charset val="129"/>
      </rPr>
      <t>Part 15:</t>
    </r>
    <r>
      <rPr>
        <b/>
        <sz val="20"/>
        <rFont val="맑은 고딕"/>
        <family val="3"/>
        <charset val="129"/>
      </rPr>
      <t xml:space="preserve"> GWP 환산비용</t>
    </r>
    <phoneticPr fontId="3" type="noConversion"/>
  </si>
  <si>
    <t>출처</t>
    <phoneticPr fontId="3" type="noConversion"/>
  </si>
  <si>
    <t>EPS2000</t>
    <phoneticPr fontId="3" type="noConversion"/>
  </si>
  <si>
    <t>연도</t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</si>
  <si>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15: </t>
    </r>
    <r>
      <rPr>
        <b/>
        <sz val="20"/>
        <rFont val="맑은 고딕"/>
        <family val="3"/>
        <charset val="129"/>
      </rPr>
      <t>ODP 환산비용</t>
    </r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</si>
  <si>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15: </t>
    </r>
    <r>
      <rPr>
        <b/>
        <sz val="20"/>
        <rFont val="맑은 고딕"/>
        <family val="3"/>
        <charset val="129"/>
      </rPr>
      <t>AP 환산비용</t>
    </r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</si>
  <si>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15: </t>
    </r>
    <r>
      <rPr>
        <b/>
        <sz val="20"/>
        <rFont val="맑은 고딕"/>
        <family val="3"/>
        <charset val="129"/>
      </rPr>
      <t>EP 환산비용</t>
    </r>
    <phoneticPr fontId="3" type="noConversion"/>
  </si>
  <si>
    <t>상승율</t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</si>
  <si>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15: </t>
    </r>
    <r>
      <rPr>
        <b/>
        <sz val="20"/>
        <rFont val="맑은 고딕"/>
        <family val="3"/>
        <charset val="129"/>
      </rPr>
      <t>POCP 환산비용</t>
    </r>
    <phoneticPr fontId="3" type="noConversion"/>
  </si>
  <si>
    <t>환율</t>
    <phoneticPr fontId="3" type="noConversion"/>
  </si>
  <si>
    <t>거래가격(ELU/kg)</t>
    <phoneticPr fontId="3" type="noConversion"/>
  </si>
  <si>
    <t>환율(won/Euro)</t>
    <phoneticPr fontId="3" type="noConversion"/>
  </si>
  <si>
    <t>ADP환산비용</t>
    <phoneticPr fontId="3" type="noConversion"/>
  </si>
  <si>
    <t>GWP환산비용</t>
    <phoneticPr fontId="3" type="noConversion"/>
  </si>
  <si>
    <t>ODP환산비용</t>
    <phoneticPr fontId="3" type="noConversion"/>
  </si>
  <si>
    <t>AP환산비용</t>
    <phoneticPr fontId="3" type="noConversion"/>
  </si>
  <si>
    <t>EP환산비용</t>
    <phoneticPr fontId="3" type="noConversion"/>
  </si>
  <si>
    <t>POCP환산비용</t>
    <phoneticPr fontId="3" type="noConversion"/>
  </si>
  <si>
    <t>환산비용</t>
    <phoneticPr fontId="3" type="noConversion"/>
  </si>
  <si>
    <t>won/Euro</t>
    <phoneticPr fontId="3" type="noConversion"/>
  </si>
  <si>
    <t>rate</t>
    <phoneticPr fontId="3" type="noConversion"/>
  </si>
  <si>
    <t>tbAdp</t>
    <phoneticPr fontId="3" type="noConversion"/>
  </si>
  <si>
    <t>tbGwp</t>
    <phoneticPr fontId="3" type="noConversion"/>
  </si>
  <si>
    <t>tbOdp</t>
    <phoneticPr fontId="3" type="noConversion"/>
  </si>
  <si>
    <t>tbAp</t>
    <phoneticPr fontId="3" type="noConversion"/>
  </si>
  <si>
    <t>tbEp</t>
    <phoneticPr fontId="3" type="noConversion"/>
  </si>
  <si>
    <t>tbPocp</t>
    <phoneticPr fontId="3" type="noConversion"/>
  </si>
  <si>
    <t>tbExchange</t>
    <phoneticPr fontId="3" type="noConversion"/>
  </si>
  <si>
    <t>gubun</t>
    <phoneticPr fontId="3" type="noConversion"/>
  </si>
  <si>
    <t>구분</t>
    <phoneticPr fontId="3" type="noConversion"/>
  </si>
  <si>
    <t>tbEcoCo2</t>
    <phoneticPr fontId="6" type="noConversion"/>
  </si>
  <si>
    <t>ADP,GWP…</t>
    <phoneticPr fontId="3" type="noConversion"/>
  </si>
  <si>
    <t>item</t>
    <phoneticPr fontId="3" type="noConversion"/>
  </si>
  <si>
    <t>eco</t>
    <phoneticPr fontId="3" type="noConversion"/>
  </si>
  <si>
    <t>eco</t>
    <phoneticPr fontId="3" type="noConversion"/>
  </si>
  <si>
    <t>전력, 가스…</t>
    <phoneticPr fontId="3" type="noConversion"/>
  </si>
  <si>
    <t>배출량, 배출비용</t>
  </si>
  <si>
    <t>환경부하 Co2 배출량, 배출비용</t>
  </si>
  <si>
    <t>cost</t>
  </si>
  <si>
    <t xml:space="preserve">   [ N : 명목이자율,   R : 실질이자율,   I : 물가상승율 ]</t>
  </si>
  <si>
    <t>Therefore,  R=[(1+N)/(1+I)] - 1</t>
  </si>
  <si>
    <t>명목이자율 평균</t>
    <phoneticPr fontId="3" type="noConversion"/>
  </si>
  <si>
    <t>평균상승률</t>
    <phoneticPr fontId="3" type="noConversion"/>
  </si>
  <si>
    <r>
      <rPr>
        <b/>
        <sz val="20"/>
        <color rgb="FFFF0000"/>
        <rFont val="맑은 고딕"/>
        <family val="3"/>
        <charset val="129"/>
      </rPr>
      <t xml:space="preserve">Part 16: </t>
    </r>
    <r>
      <rPr>
        <b/>
        <sz val="20"/>
        <rFont val="맑은 고딕"/>
        <family val="3"/>
        <charset val="129"/>
      </rPr>
      <t>환율</t>
    </r>
    <phoneticPr fontId="3" type="noConversion"/>
  </si>
  <si>
    <t>국제 환율표</t>
    <phoneticPr fontId="3" type="noConversion"/>
  </si>
  <si>
    <t>Step 4-3.4. 석유환산톤(TOE), 이산화탄소배출량(TCO₂eq), 환산가격 계산 시트</t>
    <phoneticPr fontId="3" type="noConversion"/>
  </si>
  <si>
    <t>#  TOE 환산표(순발열량) ; 총발열량에서 수증기 잠열을 제외한 발열량</t>
    <phoneticPr fontId="3" type="noConversion"/>
  </si>
  <si>
    <t>에너지종별</t>
    <phoneticPr fontId="3" type="noConversion"/>
  </si>
  <si>
    <t>단위</t>
    <phoneticPr fontId="3" type="noConversion"/>
  </si>
  <si>
    <t>순발열량</t>
    <phoneticPr fontId="3" type="noConversion"/>
  </si>
  <si>
    <t>석유환산계수(TOE)</t>
    <phoneticPr fontId="3" type="noConversion"/>
  </si>
  <si>
    <t>Kcal</t>
    <phoneticPr fontId="3" type="noConversion"/>
  </si>
  <si>
    <t>MJ 환산</t>
    <phoneticPr fontId="3" type="noConversion"/>
  </si>
  <si>
    <t>도시가스(LNG)</t>
    <phoneticPr fontId="3" type="noConversion"/>
  </si>
  <si>
    <t>N㎥</t>
    <phoneticPr fontId="3" type="noConversion"/>
  </si>
  <si>
    <t>전력</t>
    <phoneticPr fontId="3" type="noConversion"/>
  </si>
  <si>
    <t>KWh</t>
    <phoneticPr fontId="3" type="noConversion"/>
  </si>
  <si>
    <t>-  1TOE = 순발열량(Kcal) / 10^7Kcal</t>
    <phoneticPr fontId="3" type="noConversion"/>
  </si>
  <si>
    <t>-  1cal=4.1868J</t>
    <phoneticPr fontId="3" type="noConversion"/>
  </si>
  <si>
    <t>-  MJ=10^6J</t>
    <phoneticPr fontId="3" type="noConversion"/>
  </si>
  <si>
    <t>#  IPCC의 탄소배출계수(TC)</t>
    <phoneticPr fontId="3" type="noConversion"/>
  </si>
  <si>
    <t>연료구분</t>
    <phoneticPr fontId="3" type="noConversion"/>
  </si>
  <si>
    <t>탄소배출계수</t>
    <phoneticPr fontId="3" type="noConversion"/>
  </si>
  <si>
    <t>Kg C/GJ</t>
    <phoneticPr fontId="3" type="noConversion"/>
  </si>
  <si>
    <t>Ton C/TOE</t>
    <phoneticPr fontId="3" type="noConversion"/>
  </si>
  <si>
    <t>기체화석연료</t>
    <phoneticPr fontId="3" type="noConversion"/>
  </si>
  <si>
    <t>LNG</t>
    <phoneticPr fontId="3" type="noConversion"/>
  </si>
  <si>
    <t>Ton C/MWh</t>
    <phoneticPr fontId="3" type="noConversion"/>
  </si>
  <si>
    <t>TCO2e/MWh</t>
    <phoneticPr fontId="3" type="noConversion"/>
  </si>
  <si>
    <r>
      <t xml:space="preserve">-  </t>
    </r>
    <r>
      <rPr>
        <sz val="11"/>
        <rFont val="맑은 고딕"/>
        <family val="3"/>
        <charset val="129"/>
        <scheme val="minor"/>
      </rPr>
      <t>TC(or Ton C) = 해당연료 TOE * 탄소배출계수(TC/TOE)</t>
    </r>
    <phoneticPr fontId="3" type="noConversion"/>
  </si>
  <si>
    <t>#  TCO₂ = TC * 44/12 (이산화탄소분자량/탄소원자량)</t>
    <phoneticPr fontId="3" type="noConversion"/>
  </si>
  <si>
    <t>#  정부구매단가 =</t>
    <phoneticPr fontId="3" type="noConversion"/>
  </si>
  <si>
    <t>총사용가스량(J)</t>
    <phoneticPr fontId="3" type="noConversion"/>
  </si>
  <si>
    <t>총사용전기량(J)</t>
    <phoneticPr fontId="3" type="noConversion"/>
  </si>
  <si>
    <t>*D6/(10^7)*G15*44/12</t>
    <phoneticPr fontId="8" type="noConversion"/>
  </si>
  <si>
    <t>순발열량  /(10^7)  *TonC/TOE  *44/12</t>
    <phoneticPr fontId="8" type="noConversion"/>
  </si>
  <si>
    <t>총사용가스량(㎥)</t>
    <phoneticPr fontId="3" type="noConversion"/>
  </si>
  <si>
    <t>총사용전기량(kWh)</t>
    <phoneticPr fontId="3" type="noConversion"/>
  </si>
  <si>
    <t>TOE</t>
    <phoneticPr fontId="3" type="noConversion"/>
  </si>
  <si>
    <t>TOE</t>
    <phoneticPr fontId="3" type="noConversion"/>
  </si>
  <si>
    <t>TC</t>
    <phoneticPr fontId="3" type="noConversion"/>
  </si>
  <si>
    <t>TCO₂eq</t>
    <phoneticPr fontId="3" type="noConversion"/>
  </si>
  <si>
    <t>환산가격</t>
    <phoneticPr fontId="3" type="noConversion"/>
  </si>
  <si>
    <t>환산가격</t>
    <phoneticPr fontId="3" type="noConversion"/>
  </si>
  <si>
    <t>초기공사 CO2발생량
(kg-CO2)</t>
    <phoneticPr fontId="3" type="noConversion"/>
  </si>
  <si>
    <t>유지관리 CO2발생량
(kgCO2)</t>
    <phoneticPr fontId="3" type="noConversion"/>
  </si>
  <si>
    <t>TCO₂eq</t>
    <phoneticPr fontId="3" type="noConversion"/>
  </si>
  <si>
    <t>한국은행 기준금리
한국은행 경제통계시스템(ECOS)
Economic Statistics System
http://ecos.bok.or.kr/</t>
    <phoneticPr fontId="8" type="noConversion"/>
  </si>
  <si>
    <t>한국전력 전기요금표 &lt;산업용 전력 (갑)-저압전력_기본요금&gt;</t>
    <phoneticPr fontId="77" type="noConversion"/>
  </si>
  <si>
    <t>온실가스
가격상승률</t>
    <phoneticPr fontId="3" type="noConversion"/>
  </si>
  <si>
    <t>명목 이자율 대신에, 전기,가스,온실가스,환경부하 상승율</t>
    <phoneticPr fontId="3" type="noConversion"/>
  </si>
  <si>
    <r>
      <t>(04) 철근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봉강</t>
    </r>
    <phoneticPr fontId="3" type="noConversion"/>
  </si>
  <si>
    <r>
      <t>02. 금속 - 01) 철 - (04) 철근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봉강</t>
    </r>
    <phoneticPr fontId="3" type="noConversion"/>
  </si>
  <si>
    <r>
      <t>(03) 설치용금속탱크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저장용기</t>
    </r>
    <phoneticPr fontId="3" type="noConversion"/>
  </si>
  <si>
    <r>
      <t>02. 금속 - 03) 금속제품 - (03) 설치용금속탱크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저장용기</t>
    </r>
    <phoneticPr fontId="3" type="noConversion"/>
  </si>
  <si>
    <r>
      <t>(01) 판유리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1차유리</t>
    </r>
    <phoneticPr fontId="3" type="noConversion"/>
  </si>
  <si>
    <r>
      <t xml:space="preserve">03. 세라믹_시멘트 - 01) 유리 - (01) 판유리 및 </t>
    </r>
    <r>
      <rPr>
        <sz val="10"/>
        <color theme="1"/>
        <rFont val="맑은 고딕"/>
        <family val="2"/>
        <charset val="129"/>
        <scheme val="minor"/>
      </rPr>
      <t>1차유리</t>
    </r>
    <phoneticPr fontId="3" type="noConversion"/>
  </si>
  <si>
    <r>
      <t>(05) 석회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석고제품</t>
    </r>
    <phoneticPr fontId="3" type="noConversion"/>
  </si>
  <si>
    <r>
      <t>03. 세라믹_시멘트 - 03) 시멘트 및 토석제품 - (05) 석회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석고제품</t>
    </r>
    <phoneticPr fontId="3" type="noConversion"/>
  </si>
  <si>
    <r>
      <t>(03) 접착제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젤라틴</t>
    </r>
    <phoneticPr fontId="3" type="noConversion"/>
  </si>
  <si>
    <r>
      <t>04. 화학제품 - 03) 화학제품 - (03) 접착제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젤라틴</t>
    </r>
    <phoneticPr fontId="3" type="noConversion"/>
  </si>
  <si>
    <r>
      <t>(03) 재생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강화목재</t>
    </r>
    <phoneticPr fontId="3" type="noConversion"/>
  </si>
  <si>
    <r>
      <t>05. 목재_직물 - 02) 목재 - (03) 재생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강화목재</t>
    </r>
    <phoneticPr fontId="3" type="noConversion"/>
  </si>
  <si>
    <r>
      <t>(07) 난방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조리기기</t>
    </r>
    <phoneticPr fontId="3" type="noConversion"/>
  </si>
  <si>
    <r>
      <t>(08) 펌프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압축기</t>
    </r>
    <phoneticPr fontId="3" type="noConversion"/>
  </si>
  <si>
    <r>
      <t>(09) 공기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액체여과청정기</t>
    </r>
    <phoneticPr fontId="3" type="noConversion"/>
  </si>
  <si>
    <r>
      <t>06. 기계_전기제품 - 01) 기계 - (07) 난방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조리기기</t>
    </r>
    <phoneticPr fontId="3" type="noConversion"/>
  </si>
  <si>
    <r>
      <t>06. 기계_전기제품 - 01) 기계 - (08) 펌프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압축기</t>
    </r>
    <phoneticPr fontId="3" type="noConversion"/>
  </si>
  <si>
    <r>
      <t>06. 기계_전기제품 - 01) 기계 - (09) 공기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액체여과청정기</t>
    </r>
    <phoneticPr fontId="3" type="noConversion"/>
  </si>
  <si>
    <r>
      <t>(18) 발전기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전동기</t>
    </r>
    <phoneticPr fontId="3" type="noConversion"/>
  </si>
  <si>
    <r>
      <t>06. 기계_전기제품 - 01) 기계 - (18) 발전기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전동기</t>
    </r>
    <phoneticPr fontId="3" type="noConversion"/>
  </si>
  <si>
    <r>
      <t>(21) 전기공급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제어장치</t>
    </r>
    <phoneticPr fontId="3" type="noConversion"/>
  </si>
  <si>
    <t>06. 기계_전기제품 - 01) 기계 - (21) 전기공급 및 제어장치</t>
    <phoneticPr fontId="3" type="noConversion"/>
  </si>
  <si>
    <r>
      <t>(01) 전선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케이블</t>
    </r>
    <phoneticPr fontId="3" type="noConversion"/>
  </si>
  <si>
    <r>
      <t>06. 기계_전기제품 - 02) 전기/전자 - (01) 전선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케이블</t>
    </r>
    <phoneticPr fontId="3" type="noConversion"/>
  </si>
  <si>
    <r>
      <t>(03) 전구램프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조명장치</t>
    </r>
    <phoneticPr fontId="3" type="noConversion"/>
  </si>
  <si>
    <r>
      <t>06. 기계_전기제품 - 02) 전기/전자 - (03) 전구램프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조명장치</t>
    </r>
    <phoneticPr fontId="3" type="noConversion"/>
  </si>
  <si>
    <r>
      <t>(08) 저항기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축전기</t>
    </r>
    <phoneticPr fontId="3" type="noConversion"/>
  </si>
  <si>
    <r>
      <t>(09) 전자코일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변성기</t>
    </r>
    <phoneticPr fontId="3" type="noConversion"/>
  </si>
  <si>
    <r>
      <t>06. 기계_전기제품 - 02) 전기/전자 - (08) 저항기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축전기</t>
    </r>
    <phoneticPr fontId="3" type="noConversion"/>
  </si>
  <si>
    <r>
      <t>06. 기계_전기제품 - 02) 전기/전자 - (09) 전자코일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변성기</t>
    </r>
    <phoneticPr fontId="3" type="noConversion"/>
  </si>
  <si>
    <r>
      <t>(07) 컴퓨터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주변기기</t>
    </r>
    <phoneticPr fontId="3" type="noConversion"/>
  </si>
  <si>
    <r>
      <t>07. 가구_기기 - 01) 기기 - (07) 컴퓨터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주변기기</t>
    </r>
    <phoneticPr fontId="3" type="noConversion"/>
  </si>
  <si>
    <r>
      <t>(15) 측정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분석기기</t>
    </r>
    <phoneticPr fontId="3" type="noConversion"/>
  </si>
  <si>
    <r>
      <t>07. 가구_기기 - 01) 기기 - (15) 측정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분석기기</t>
    </r>
    <phoneticPr fontId="3" type="noConversion"/>
  </si>
  <si>
    <r>
      <t>0</t>
    </r>
    <r>
      <rPr>
        <sz val="10"/>
        <color theme="1"/>
        <rFont val="맑은 고딕"/>
        <family val="2"/>
        <charset val="129"/>
        <scheme val="minor"/>
      </rPr>
      <t>1</t>
    </r>
    <r>
      <rPr>
        <sz val="10"/>
        <color theme="1"/>
        <rFont val="맑은 고딕"/>
        <family val="2"/>
        <charset val="129"/>
        <scheme val="minor"/>
      </rPr>
      <t>) 분류불명</t>
    </r>
    <phoneticPr fontId="3" type="noConversion"/>
  </si>
  <si>
    <t>수평내부비계(강관),</t>
  </si>
  <si>
    <t>3개월이하,층고3.6m이내</t>
  </si>
  <si>
    <t>조립말비계(강관),</t>
  </si>
  <si>
    <t>3개월이하,1단,2m</t>
  </si>
  <si>
    <t>동바리(강관),</t>
  </si>
  <si>
    <t>3개월이하,4.2m이내,라멘구조</t>
  </si>
  <si>
    <t>외부쌍줄비계(강관),</t>
  </si>
  <si>
    <t>6개월초과~12개월이하</t>
  </si>
  <si>
    <t>3개월이하</t>
  </si>
  <si>
    <t>비계다리(강관),</t>
  </si>
  <si>
    <t>건설발판</t>
  </si>
  <si>
    <t>500*1829,재질S.B.C 냉연</t>
  </si>
  <si>
    <t>비계공</t>
  </si>
  <si>
    <t>10. 분류불명 - 01) 분류불명 - (01) 분류불명</t>
  </si>
  <si>
    <t>인력품의 5%</t>
  </si>
  <si>
    <t>폴리에틸렌골관</t>
  </si>
  <si>
    <t>Y관, D=450</t>
  </si>
  <si>
    <t>비계브라켓</t>
  </si>
  <si>
    <t>난간브라켓</t>
  </si>
  <si>
    <t>철선</t>
  </si>
  <si>
    <t>어니일링, 4.0㎜</t>
  </si>
  <si>
    <t>먹메김,</t>
  </si>
  <si>
    <t>먹메김(거푸집,구조),</t>
  </si>
  <si>
    <t>석재면,타일보양,</t>
  </si>
  <si>
    <t>현장정리,</t>
  </si>
  <si>
    <t>RC조</t>
  </si>
  <si>
    <t>레미콘/구체</t>
  </si>
  <si>
    <t>울산, 25-24-15</t>
  </si>
  <si>
    <t>레미콘/무근</t>
  </si>
  <si>
    <t>울산, 25-18-12</t>
  </si>
  <si>
    <t>철근콘크리트타설/펌프카,</t>
  </si>
  <si>
    <t>슬럼프15,300m3 이상,진동기유</t>
  </si>
  <si>
    <t>무근콘크리트타설/펌프카,</t>
  </si>
  <si>
    <t>슬럼프8~12,300m3이상</t>
  </si>
  <si>
    <t>거푸집/보통마감,</t>
  </si>
  <si>
    <t>3회,7m초과~10m이하,부자재포함</t>
  </si>
  <si>
    <t>거푸집/유로폼,</t>
  </si>
  <si>
    <t>7m이하,부자재포함</t>
  </si>
  <si>
    <t>철근콘크리트용 봉강(이형철근)</t>
  </si>
  <si>
    <t>HD-10, SD500,하치장상차도</t>
  </si>
  <si>
    <t>HD-13, SD500,하치장상차도</t>
  </si>
  <si>
    <t>HD-16, SD500,하치장상차도</t>
  </si>
  <si>
    <t>HD-19, SD600,하치장상차도</t>
  </si>
  <si>
    <t>HD-22, SD600,하치장상차도</t>
  </si>
  <si>
    <t>철근콘크리트용 봉강/DECK</t>
  </si>
  <si>
    <t>철근가공조립,</t>
  </si>
  <si>
    <t>보통,일반건축</t>
  </si>
  <si>
    <t>데크플레이트</t>
  </si>
  <si>
    <t>SD6A 100/15-D12/D7*2..</t>
  </si>
  <si>
    <t>노무비(재료비)</t>
  </si>
  <si>
    <t>용접공</t>
  </si>
  <si>
    <t>SS400, 200×100×5.5×8mm</t>
  </si>
  <si>
    <t>SS400, 250×250×9×14mm</t>
  </si>
  <si>
    <t>SS400, 6.0mm</t>
  </si>
  <si>
    <t>SS400, 8.0mm</t>
  </si>
  <si>
    <t>SS400, 9.0mm</t>
  </si>
  <si>
    <t>SS400, 10mm</t>
  </si>
  <si>
    <t>SS400, 12mm</t>
  </si>
  <si>
    <t>SS400, 20mm</t>
  </si>
  <si>
    <t>SS400, 24mm</t>
  </si>
  <si>
    <t>200×200×6.0t</t>
  </si>
  <si>
    <t>산소 가스</t>
  </si>
  <si>
    <t>기체(㎥)</t>
  </si>
  <si>
    <t>아세틸렌 가스</t>
  </si>
  <si>
    <t>아세틸렌(kg)</t>
  </si>
  <si>
    <t>M20×100</t>
  </si>
  <si>
    <t>보조강재</t>
  </si>
  <si>
    <t>대강</t>
  </si>
  <si>
    <t>Φ3.2mm, CR-13</t>
  </si>
  <si>
    <t>저유황 0.05%</t>
  </si>
  <si>
    <t>주연료비의57%</t>
  </si>
  <si>
    <t>F10T,M20×60</t>
  </si>
  <si>
    <t>F10T,M20×65</t>
  </si>
  <si>
    <t>M22×L400</t>
  </si>
  <si>
    <t>녹막이페인트칠,</t>
  </si>
  <si>
    <t>철재면1회,뿜칠,바탕유</t>
  </si>
  <si>
    <t>조합페인트칠,</t>
  </si>
  <si>
    <t>철재면2회,뿜칠,바탕유</t>
  </si>
  <si>
    <t>190×90×57mm</t>
  </si>
  <si>
    <t>콘크리트인방,</t>
  </si>
  <si>
    <t>평보드,12.5*900*2400mm(㎡)</t>
  </si>
  <si>
    <t>52*40*0.8t</t>
  </si>
  <si>
    <t>50*45*0.8t</t>
  </si>
  <si>
    <t>40*40*0.5t</t>
  </si>
  <si>
    <t>φ4.2*13mm</t>
  </si>
  <si>
    <t>φ4*32mm(1¼")</t>
  </si>
  <si>
    <t>φ4*44mm(1¾")</t>
  </si>
  <si>
    <t>7.5cm</t>
  </si>
  <si>
    <t>차음석고판</t>
  </si>
  <si>
    <t>102*40*0.8t</t>
  </si>
  <si>
    <t>100*45*0.8t</t>
  </si>
  <si>
    <t>암면보온판</t>
  </si>
  <si>
    <t>펠트,밀도60kg/㎥,50mm,나등급</t>
  </si>
  <si>
    <t>건축목공</t>
  </si>
  <si>
    <t>평보드,방화19*900*2400mm(㎡)</t>
  </si>
  <si>
    <t>실리콘(비초산), 방화용</t>
  </si>
  <si>
    <t>SGP칸막이</t>
  </si>
  <si>
    <t>A형</t>
  </si>
  <si>
    <t>유리포함</t>
  </si>
  <si>
    <t>시멘트액체방수,</t>
  </si>
  <si>
    <t>1종,시멘트모래-제외</t>
  </si>
  <si>
    <t>SSAP우레탄프라이머</t>
  </si>
  <si>
    <t>SSAP시트</t>
  </si>
  <si>
    <t>T=2.3MM,1M*15M</t>
  </si>
  <si>
    <t>SSAP우레탄</t>
  </si>
  <si>
    <t>SSAP우레탄탑코트</t>
  </si>
  <si>
    <t>SSAP보강테이프</t>
  </si>
  <si>
    <t>규사</t>
  </si>
  <si>
    <t>30KG</t>
  </si>
  <si>
    <t>SSAP우레탄희석제</t>
  </si>
  <si>
    <t>주재료비의 3%</t>
  </si>
  <si>
    <t>10mm*10mm</t>
  </si>
  <si>
    <t>15mm*15mm</t>
  </si>
  <si>
    <t>백업제</t>
  </si>
  <si>
    <t>Ø15</t>
  </si>
  <si>
    <t>실리콘(비초산),건축외장,비오염</t>
  </si>
  <si>
    <t>5mm*5mm,내곰팡이성</t>
  </si>
  <si>
    <t>수밀코킹(10mm각),</t>
  </si>
  <si>
    <t>1mm*1mm,내곰팡이성</t>
  </si>
  <si>
    <t>건축다목적용</t>
  </si>
  <si>
    <t>실리콘, 1액형방화용</t>
  </si>
  <si>
    <t>후렌치너트</t>
  </si>
  <si>
    <t>M6</t>
  </si>
  <si>
    <t>BIT</t>
  </si>
  <si>
    <t>FC BOARD</t>
  </si>
  <si>
    <t>ISO PINK</t>
  </si>
  <si>
    <t>FC+ISO PINK고정용</t>
  </si>
  <si>
    <t>사각WASHER</t>
  </si>
  <si>
    <t>ㅁ100*50*3.2T</t>
  </si>
  <si>
    <t>ST'L PLATE</t>
  </si>
  <si>
    <t>100*80*6T</t>
  </si>
  <si>
    <t>ST'L ANGLE</t>
  </si>
  <si>
    <t>L-130*130*9T</t>
  </si>
  <si>
    <t>L-100*45*7T</t>
  </si>
  <si>
    <t>BOLT</t>
  </si>
  <si>
    <t>M16 L=50</t>
  </si>
  <si>
    <t>기타잡자재</t>
  </si>
  <si>
    <t>석재타공비/배열비</t>
  </si>
  <si>
    <t>TRUSS제작비</t>
  </si>
  <si>
    <t>판넬제작비</t>
  </si>
  <si>
    <t>현장시공비</t>
  </si>
  <si>
    <t>코킹시공비</t>
  </si>
  <si>
    <t>6*4 숨은코킹</t>
  </si>
  <si>
    <t>현장관리비</t>
  </si>
  <si>
    <t>버너,30mm</t>
  </si>
  <si>
    <t>DCT ANCHOR</t>
  </si>
  <si>
    <t>무유연마, 300*300*8~10 ..</t>
  </si>
  <si>
    <t>일반색, 300*300mm</t>
  </si>
  <si>
    <t>압착용,회색 3500/25</t>
  </si>
  <si>
    <t>줄눈용,백색 3500/25</t>
  </si>
  <si>
    <t>무두볼트</t>
  </si>
  <si>
    <t>M6*20L</t>
  </si>
  <si>
    <t>물갈기,30mm</t>
  </si>
  <si>
    <t>버너,50mm</t>
  </si>
  <si>
    <t>테라죠,</t>
  </si>
  <si>
    <t>바탕30mmt=25mm.시멘트모래-제외</t>
  </si>
  <si>
    <t>5HP</t>
  </si>
  <si>
    <t>15m/m,정밀수평요하는곳</t>
  </si>
  <si>
    <t>우레탄폼충진,</t>
  </si>
  <si>
    <t>창호주위,건식벽</t>
  </si>
  <si>
    <t>2.0t</t>
  </si>
  <si>
    <t>AL붙박이창(FIX)</t>
  </si>
  <si>
    <t>120mm,불소(단열바)$</t>
  </si>
  <si>
    <t>AL미들창(PROJECT)</t>
  </si>
  <si>
    <t>100mm,불소(단열바)$</t>
  </si>
  <si>
    <t>110mm,불소 $</t>
  </si>
  <si>
    <t>AL커튼월</t>
  </si>
  <si>
    <t>150*60mm*2.0t,불소(단열바)$</t>
  </si>
  <si>
    <t>1.0 * 2.4 = 2.4</t>
  </si>
  <si>
    <t>철재후라쉬도아(일반분체)문틀包..</t>
  </si>
  <si>
    <t>200*45*1.6t 0.9*2.1 편개</t>
  </si>
  <si>
    <t>철재후라쉬도아(일반분체)문틀包</t>
  </si>
  <si>
    <t>150*45*1.6t 0.9*2.1 편개</t>
  </si>
  <si>
    <t>철재문틀(일반분체도장마감)</t>
  </si>
  <si>
    <t>150*45mm</t>
  </si>
  <si>
    <t>200*45*1.6t 1.8*2.1 양개</t>
  </si>
  <si>
    <t>철망,7㎜</t>
  </si>
  <si>
    <t>유리끼우기및닦기-코킹시공포함</t>
  </si>
  <si>
    <t>강재,5MM이하</t>
  </si>
  <si>
    <t>유리주위코킹,</t>
  </si>
  <si>
    <t>150*45*1.6t 1.8*2.1 양개</t>
  </si>
  <si>
    <t>SD-01(200*45*1.6t,정전분체)</t>
  </si>
  <si>
    <t>철재일반도아(일반분체)문틀포함..</t>
  </si>
  <si>
    <t>철재문틀(방청1회마감)</t>
  </si>
  <si>
    <t>200*45mm</t>
  </si>
  <si>
    <t>목재창호,문짝</t>
  </si>
  <si>
    <t>외여닫이문(후랏쉬) 기성제</t>
  </si>
  <si>
    <t>전동방화셔터(전동기및박스별도)</t>
  </si>
  <si>
    <t>5m*3m(W*H)철재1.6t (EGI)</t>
  </si>
  <si>
    <t>셔터박스(철재)</t>
  </si>
  <si>
    <t>EGI 1.6t 3면</t>
  </si>
  <si>
    <t>4m*3m(W*H)철재1.6t (EGI)</t>
  </si>
  <si>
    <t>8m*3m(W*H)철재1.6t (EGI)</t>
  </si>
  <si>
    <t>자동폐쇄기</t>
  </si>
  <si>
    <t>자동복귀</t>
  </si>
  <si>
    <t>연동제어기</t>
  </si>
  <si>
    <t>매립형</t>
  </si>
  <si>
    <t>연감지기</t>
  </si>
  <si>
    <t>광전식(3종)</t>
  </si>
  <si>
    <t>셔터용 전동개폐기(220-380V)</t>
  </si>
  <si>
    <t>490∼500kg</t>
  </si>
  <si>
    <t>800kg</t>
  </si>
  <si>
    <t>전동창호개폐기</t>
  </si>
  <si>
    <t>전원수신반</t>
  </si>
  <si>
    <t>롤방충망</t>
  </si>
  <si>
    <t>네오플랜가스켓</t>
  </si>
  <si>
    <t>BUTT HINGE 4.5"*4.0"</t>
  </si>
  <si>
    <t>45402BB</t>
  </si>
  <si>
    <t>DOOR CLOSER</t>
  </si>
  <si>
    <t>K-830</t>
  </si>
  <si>
    <t>EXIT DEVICE, FUNC01</t>
  </si>
  <si>
    <t>#6000</t>
  </si>
  <si>
    <t>CYLINDRICAL LOCK,ENT</t>
  </si>
  <si>
    <t>L-1000</t>
  </si>
  <si>
    <t>MORTISE DEAD LOCK</t>
  </si>
  <si>
    <t>KM-100</t>
  </si>
  <si>
    <t>TUBULAR LEVER LOCK</t>
  </si>
  <si>
    <t>LT-740SG</t>
  </si>
  <si>
    <t>DUMMY TRIM</t>
  </si>
  <si>
    <t>L-1003D</t>
  </si>
  <si>
    <t>SCH-H004</t>
  </si>
  <si>
    <t>FLUSH RING/DOUBLE</t>
  </si>
  <si>
    <t>SCH-H005</t>
  </si>
  <si>
    <t>FS01</t>
  </si>
  <si>
    <t>FLUSH BOLT</t>
  </si>
  <si>
    <t>FB01</t>
  </si>
  <si>
    <t>DS01</t>
  </si>
  <si>
    <t>DOOR COORDINATOR</t>
  </si>
  <si>
    <t>K-34</t>
  </si>
  <si>
    <t>5㎜</t>
  </si>
  <si>
    <t>접합복층유리</t>
  </si>
  <si>
    <t>24㎜</t>
  </si>
  <si>
    <t>복층유리(6+12+6)</t>
  </si>
  <si>
    <t>로이,24㎜</t>
  </si>
  <si>
    <t>복층유리(6+12+6)/SPANDREL</t>
  </si>
  <si>
    <t>AL,PL,5MM이하</t>
  </si>
  <si>
    <t>복층유리24MM</t>
  </si>
  <si>
    <t>접합복층유리24MM</t>
  </si>
  <si>
    <t>실리콘(삼각)..</t>
  </si>
  <si>
    <t>5mm*5mm</t>
  </si>
  <si>
    <t>실리콘(비초산), 구조용</t>
  </si>
  <si>
    <t>NORTON TAPE</t>
  </si>
  <si>
    <t>경량철골천정틀,</t>
  </si>
  <si>
    <t>M-BAR H:1m이상,인서트유</t>
  </si>
  <si>
    <t>몰딩(AL),W형 15*15*15*15*1.0</t>
  </si>
  <si>
    <t>인력품의3%</t>
  </si>
  <si>
    <t>조명박스</t>
  </si>
  <si>
    <t>STL 300*200 그릴</t>
  </si>
  <si>
    <t>철판제작설치</t>
  </si>
  <si>
    <t>1.2t,녹막1회+조합2회*1면</t>
  </si>
  <si>
    <t>L형강제작설치</t>
  </si>
  <si>
    <t>L-25*25*3t,녹막1회</t>
  </si>
  <si>
    <t>악세스플로어(STEEL PANEL)</t>
  </si>
  <si>
    <t>600*600,전도성타일마감</t>
  </si>
  <si>
    <t>500*500,OA용,마감재별도</t>
  </si>
  <si>
    <t>방염카펫타일</t>
  </si>
  <si>
    <t>T5.3</t>
  </si>
  <si>
    <t>AL SHEET판넬(3t,불소코팅)</t>
  </si>
  <si>
    <t>평판,단열재별도</t>
  </si>
  <si>
    <t>비드법보온판</t>
  </si>
  <si>
    <t>비중0.03,70mm,나,1호</t>
  </si>
  <si>
    <t>스틸각파이프제작설치(부대)</t>
  </si>
  <si>
    <t>ㅁ-30*30*2.3t,녹막1회</t>
  </si>
  <si>
    <t>무석면압출성형시멘트판</t>
  </si>
  <si>
    <t>50t</t>
  </si>
  <si>
    <t>ㄷ형강제작설치(부대)</t>
  </si>
  <si>
    <t>ㄷ-75*40*5t,녹막1회</t>
  </si>
  <si>
    <t>M10×L70mm</t>
  </si>
  <si>
    <t>재료분리대(스테인레스),</t>
  </si>
  <si>
    <t>20*45*1.5</t>
  </si>
  <si>
    <t>AL,죠인트,12*25(신축)</t>
  </si>
  <si>
    <t>미장용코너비드설치,</t>
  </si>
  <si>
    <t>AL,H=13mm</t>
  </si>
  <si>
    <t>걸레받이비드설치,</t>
  </si>
  <si>
    <t>AL,H=10mm</t>
  </si>
  <si>
    <t>아연도,건식용코너,32*32</t>
  </si>
  <si>
    <t>1.6t,녹막1회</t>
  </si>
  <si>
    <t>스텐제작설치</t>
  </si>
  <si>
    <t>1.5t</t>
  </si>
  <si>
    <t>스틸파이프제작설치(난간용)</t>
  </si>
  <si>
    <t>Ø50.8*1.4t,녹막1회+조합2회</t>
  </si>
  <si>
    <t>Ø25.4*1.4t,녹막1회+조합2회</t>
  </si>
  <si>
    <t>Ø60*1.4t</t>
  </si>
  <si>
    <t>스텐파이프(난간)</t>
  </si>
  <si>
    <t>Ø76.3*1.5t</t>
  </si>
  <si>
    <t>Ø38.1*1.5t</t>
  </si>
  <si>
    <t>Ø60*1.2t</t>
  </si>
  <si>
    <t>W:500,Ø38.1+22.3*2t</t>
  </si>
  <si>
    <t>스텐평강</t>
  </si>
  <si>
    <t>W50*3t</t>
  </si>
  <si>
    <t>3.0t</t>
  </si>
  <si>
    <t>스텐환봉제작설치</t>
  </si>
  <si>
    <t>Ø19</t>
  </si>
  <si>
    <t>12.0t</t>
  </si>
  <si>
    <t>3.2t</t>
  </si>
  <si>
    <t>환봉제작설치</t>
  </si>
  <si>
    <t>Ø13</t>
  </si>
  <si>
    <t>스톱비드</t>
  </si>
  <si>
    <t>수밀코킹(6*6mm각)</t>
  </si>
  <si>
    <t>실리콘,금속+금속</t>
  </si>
  <si>
    <t>핸드레일촉지판</t>
  </si>
  <si>
    <t>150*105mm,알미늄+인쇄+점자타공</t>
  </si>
  <si>
    <t>평보드,방수 9.5*900*2400mm(㎡)</t>
  </si>
  <si>
    <t>마이텍스,12*300*600(나사,타카)</t>
  </si>
  <si>
    <t>석고판본드붙임,</t>
  </si>
  <si>
    <t>천정,일반9.5mm,자재포함</t>
  </si>
  <si>
    <t>천정,방수9.5mm,자재포함</t>
  </si>
  <si>
    <t>석고판본드붙임(벽)</t>
  </si>
  <si>
    <t>일반9.5mm,자재포함</t>
  </si>
  <si>
    <t>ㅁ-50*50*2.3t,녹막1회</t>
  </si>
  <si>
    <t>비닐무석면타일붙임(디럭스),</t>
  </si>
  <si>
    <t>바닥300*300*3.0mm,왁스유</t>
  </si>
  <si>
    <t>데코판넬, S-20</t>
  </si>
  <si>
    <t>STS304, 1.5mm</t>
  </si>
  <si>
    <t>1급, 12×1220×2440mm(㎡)</t>
  </si>
  <si>
    <t>거울,1000*1000*5mm</t>
  </si>
  <si>
    <t>암막롤스크린</t>
  </si>
  <si>
    <t>롤커텐</t>
  </si>
  <si>
    <t>비중0.03,105mm,나,1호</t>
  </si>
  <si>
    <t>1.2t,갈바늄</t>
  </si>
  <si>
    <t>유리솜,밀도24kg/㎥,65mm,나등급</t>
  </si>
  <si>
    <t>0.8t,갈바늄</t>
  </si>
  <si>
    <t>암면펠트</t>
  </si>
  <si>
    <t>홈매트,밀도50kg/㎥,50mm,나등급</t>
  </si>
  <si>
    <t>단열뿜칠</t>
  </si>
  <si>
    <t>105mm</t>
  </si>
  <si>
    <t>질석계뿜칠</t>
  </si>
  <si>
    <t>7mm</t>
  </si>
  <si>
    <t>수성페인트칠,</t>
  </si>
  <si>
    <t>내벽3회,로울러칠,바탕유</t>
  </si>
  <si>
    <t>석고보드면,줄퍼티</t>
  </si>
  <si>
    <t>내천정3회,로울러칠,바탕유</t>
  </si>
  <si>
    <t>내벽3회</t>
  </si>
  <si>
    <t>비닐도료</t>
  </si>
  <si>
    <t>연마지, #120~180, 230×280</t>
  </si>
  <si>
    <t>인력품의2%</t>
  </si>
  <si>
    <t>낙서방지용페인트칠,</t>
  </si>
  <si>
    <t>모르타르면2회,로울러칠,바탕유</t>
  </si>
  <si>
    <t>걸레받이용페인트칠,</t>
  </si>
  <si>
    <t>모르타르면2회,붓칠,바탕유</t>
  </si>
  <si>
    <t>세라민A, DAC-3108, 흑색</t>
  </si>
  <si>
    <t>시너</t>
  </si>
  <si>
    <t>319퍼티,회색</t>
  </si>
  <si>
    <t>다채무늬도료</t>
  </si>
  <si>
    <t>엔진식도장기</t>
  </si>
  <si>
    <t>4.7ℓ/min</t>
  </si>
  <si>
    <t>콘크리트,몰탈면(천정)</t>
  </si>
  <si>
    <t>0.3mm</t>
  </si>
  <si>
    <t>내산에폭시페인트,</t>
  </si>
  <si>
    <t>천정3회,로울러칠</t>
  </si>
  <si>
    <t>루프드레인/주철제,</t>
  </si>
  <si>
    <t>D100,PVC배관용,수직형</t>
  </si>
  <si>
    <t>실리콘,몰탈+금속</t>
  </si>
  <si>
    <t>D100,강관배관용,L형</t>
  </si>
  <si>
    <t>스텐인레스선홈통설치,</t>
  </si>
  <si>
    <t>D100*1.5t</t>
  </si>
  <si>
    <t>마블세면대</t>
  </si>
  <si>
    <t>벽부형칠판(화이트보드)</t>
  </si>
  <si>
    <t>세미나실,기준층</t>
  </si>
  <si>
    <t>벽부용유리(강화)칠판</t>
  </si>
  <si>
    <t>화상강의실</t>
  </si>
  <si>
    <t>분공장도(포)</t>
  </si>
  <si>
    <t>강모래</t>
  </si>
  <si>
    <t>시내도착도</t>
  </si>
  <si>
    <t>시내도착도, 25mm,#57</t>
  </si>
  <si>
    <t>L:30km,트레일러20톤</t>
  </si>
  <si>
    <t>L:30km,트레일러20톤+크레인10톤</t>
  </si>
  <si>
    <t>가설울타리,</t>
  </si>
  <si>
    <t>EGI휀스</t>
  </si>
  <si>
    <t>가설대문,</t>
  </si>
  <si>
    <t>27.6개월,H=6.0m,W=10.0m</t>
  </si>
  <si>
    <t>가설사무소(도급자용),</t>
  </si>
  <si>
    <t>조립식,27.6개월</t>
  </si>
  <si>
    <t>가설실험실,</t>
  </si>
  <si>
    <t>가설창고,</t>
  </si>
  <si>
    <t>가설시멘트창고,</t>
  </si>
  <si>
    <t>가설작업장,</t>
  </si>
  <si>
    <t>콘테이너형가설경비실</t>
  </si>
  <si>
    <t>2.4*2.4*2.6m,27.6개월</t>
  </si>
  <si>
    <t>27.6개월</t>
  </si>
  <si>
    <t>축중계</t>
  </si>
  <si>
    <t>24개월,15톤</t>
  </si>
  <si>
    <t>세륜시설,</t>
  </si>
  <si>
    <t>사용기간:24개월</t>
  </si>
  <si>
    <t>가설전력</t>
  </si>
  <si>
    <t>임시동력설치비</t>
  </si>
  <si>
    <t>건설폐기물처리비</t>
  </si>
  <si>
    <t>건설(건축)폐자재</t>
  </si>
  <si>
    <t>혼합폐기물(소각 약5%)</t>
  </si>
  <si>
    <t>15톤덤프트럭기준(상차비)</t>
  </si>
  <si>
    <t>15톤덤프,30km(중간처리대상)</t>
  </si>
  <si>
    <t>외부쌍줄비계(강관)/옥탑층,</t>
  </si>
  <si>
    <t>외부쌍줄비계(강관)/아뜨리움내,</t>
  </si>
  <si>
    <t>내부쌍줄비계(강관)/ELEV내부,</t>
  </si>
  <si>
    <t>보호막설치,</t>
  </si>
  <si>
    <t>PVC코팅막</t>
  </si>
  <si>
    <t>작업발판설치</t>
  </si>
  <si>
    <t>W:500,6개월</t>
  </si>
  <si>
    <t>가설더스트슈트</t>
  </si>
  <si>
    <t>12개월이하,Ø450mm</t>
  </si>
  <si>
    <t>콘크리트양생,</t>
  </si>
  <si>
    <t>살수</t>
  </si>
  <si>
    <t>데크플레이트설치</t>
  </si>
  <si>
    <t>철골가공조립(보통)</t>
  </si>
  <si>
    <t>ROLL 100~300톤미만</t>
  </si>
  <si>
    <t>강판용접(ROLL)</t>
  </si>
  <si>
    <t>20m미만/톤,200∼299톤</t>
  </si>
  <si>
    <t>철골세우기(20층미만)</t>
  </si>
  <si>
    <t>60kg/m2,500∼599톤,H:20m</t>
  </si>
  <si>
    <t>크레인(타이어)</t>
  </si>
  <si>
    <t>50톤</t>
  </si>
  <si>
    <t>고장력볼트본조임,</t>
  </si>
  <si>
    <t>300톤미만,30본미만/톤</t>
  </si>
  <si>
    <t>Ø16∼19mm,주기둥</t>
  </si>
  <si>
    <t>0.5B벽돌쌓기,</t>
  </si>
  <si>
    <t>1.0B벽돌쌓기,</t>
  </si>
  <si>
    <t>벽돌소운반,</t>
  </si>
  <si>
    <t>리프트운반</t>
  </si>
  <si>
    <t>200*190</t>
  </si>
  <si>
    <t>DRY WALL(C-50)</t>
  </si>
  <si>
    <t>GS12.5t 2겹한면</t>
  </si>
  <si>
    <t>DRY WALL/T150(C-100)</t>
  </si>
  <si>
    <t>차음GS12.5t 2겹양면+MW50t</t>
  </si>
  <si>
    <t>방화GS19.0t 2겹양면+MW50T</t>
  </si>
  <si>
    <t>IN)DRY WALL/T150(C-100)</t>
  </si>
  <si>
    <t>차음GS12.5t 2겹+1겹+MW50t</t>
  </si>
  <si>
    <t>방화GS19.0t 2겹+1겹 양면</t>
  </si>
  <si>
    <t>1종</t>
  </si>
  <si>
    <t>화장실코너방수</t>
  </si>
  <si>
    <t>바닥,W:300,비노출 우레탄계</t>
  </si>
  <si>
    <t>벽,W:300,비노출 우레탄계</t>
  </si>
  <si>
    <t>우레탄복합방수</t>
  </si>
  <si>
    <t>바닥,노출형</t>
  </si>
  <si>
    <t>벽,노출형</t>
  </si>
  <si>
    <t>바탕처리</t>
  </si>
  <si>
    <t>방수면,바닥</t>
  </si>
  <si>
    <t>방수면,벽</t>
  </si>
  <si>
    <t>수밀코킹(15mm각),</t>
  </si>
  <si>
    <t>실리콘,창호주위,백업재</t>
  </si>
  <si>
    <t>수밀코킹(10mm각/사각),</t>
  </si>
  <si>
    <t>실리콘,석재+금속,ELEV주위</t>
  </si>
  <si>
    <t>수밀코킹(5mm각),</t>
  </si>
  <si>
    <t>실리콘,방습거울주위</t>
  </si>
  <si>
    <t>실리콘,세면대주위</t>
  </si>
  <si>
    <t>수밀코킹(12.5mm각),</t>
  </si>
  <si>
    <t>실리콘,DRY WALL</t>
  </si>
  <si>
    <t>수밀코킹(19.0*10mm각/사각),</t>
  </si>
  <si>
    <t>실리콘,방화용DRY WALL</t>
  </si>
  <si>
    <t>자기질타일붙임/300*300(타일C),</t>
  </si>
  <si>
    <t>바닥,바탕37mm+압5mm(백)</t>
  </si>
  <si>
    <t>도기질타일붙임.300*600(타일C),</t>
  </si>
  <si>
    <t>석재패널/외벽</t>
  </si>
  <si>
    <t>30T,TRUSS+단열無+시공비포함</t>
  </si>
  <si>
    <t>30T,하지TRUSS+GW100,시공비포함</t>
  </si>
  <si>
    <t>화강석붙임(벽습식).화장실공틀</t>
  </si>
  <si>
    <t>수마250*30mm포천석,몰탈30mm</t>
  </si>
  <si>
    <t>화강석두겁돌.</t>
  </si>
  <si>
    <t>버너200*50mm포천석,몰탈30mm</t>
  </si>
  <si>
    <t>화강석소변기턱.</t>
  </si>
  <si>
    <t>수마200*30mm포천석,몰탈30mm</t>
  </si>
  <si>
    <t>테라죠타일붙임,</t>
  </si>
  <si>
    <t>바닥,25mm,몰탈45mm</t>
  </si>
  <si>
    <t>계단,디딤판,25mm,몰탈45mm</t>
  </si>
  <si>
    <t>챌판,25mm,몰탈45mm</t>
  </si>
  <si>
    <t>모르타르바름,</t>
  </si>
  <si>
    <t>기계바닥갈기</t>
  </si>
  <si>
    <t>마감</t>
  </si>
  <si>
    <t>창틀주위모르타르충진,</t>
  </si>
  <si>
    <t>ELEV주위모르타르충진,</t>
  </si>
  <si>
    <t>AG-01</t>
  </si>
  <si>
    <t>2.9 * 2.1 = 6.09</t>
  </si>
  <si>
    <t>AW-01</t>
  </si>
  <si>
    <t>1.8 * 2.6 = 4.68</t>
  </si>
  <si>
    <t>AW-02A</t>
  </si>
  <si>
    <t>2.5 * 2.6 = 6.5</t>
  </si>
  <si>
    <t>AW-02B</t>
  </si>
  <si>
    <t>2.4 * 2.6 = 6.24</t>
  </si>
  <si>
    <t>AW-03</t>
  </si>
  <si>
    <t>4.8 * 3.5 = 16.8</t>
  </si>
  <si>
    <t>AW-04</t>
  </si>
  <si>
    <t>3.0 * 0.6 = 1.8</t>
  </si>
  <si>
    <t>CW-01</t>
  </si>
  <si>
    <t>28.8 * 4.2 = 120.96</t>
  </si>
  <si>
    <t>CW-02</t>
  </si>
  <si>
    <t>14.4 * 39.8 = 573.12</t>
  </si>
  <si>
    <t>CW-03A</t>
  </si>
  <si>
    <t>19.5 * 44.0 = 858.0</t>
  </si>
  <si>
    <t>CW-03B</t>
  </si>
  <si>
    <t>CW-04</t>
  </si>
  <si>
    <t>6.3 * 44.0 = 277.2</t>
  </si>
  <si>
    <t>CW-05</t>
  </si>
  <si>
    <t>6.3 * 18.97 = 119.511</t>
  </si>
  <si>
    <t>FSD-01(200*45*1.6t,정전분체)</t>
  </si>
  <si>
    <t>FSD-02(150*45*1.6t,정전분체)</t>
  </si>
  <si>
    <t>0.7 * 2.4 = 1.68</t>
  </si>
  <si>
    <t>FSD-03(150*45*1.6t,정전분체)</t>
  </si>
  <si>
    <t>0.9 * 2.4 = 2.16</t>
  </si>
  <si>
    <t>FSD-04A(200*45*1.6t,정전분체)/시창포함</t>
  </si>
  <si>
    <t>2.4 * 2.4 = 5.76</t>
  </si>
  <si>
    <t>FSD-05A(200*45*1.6t,정전분체)/시창포함</t>
  </si>
  <si>
    <t>1.8 * 2.4 = 4.32</t>
  </si>
  <si>
    <t>FSD-06(150*45*1.6t,정전분체)/매입문</t>
  </si>
  <si>
    <t>3.17 * 2.4 = 7.608</t>
  </si>
  <si>
    <t>SD-02(200*45*1.6t,정전분체)</t>
  </si>
  <si>
    <t>1.2 * 2.4 = 2.88</t>
  </si>
  <si>
    <t>SD-03(200*45*1.6t,정전분체)</t>
  </si>
  <si>
    <t>SD-04(200*45*1.6t,정전분체)</t>
  </si>
  <si>
    <t>WD-01(200*45*1.6t,정전분체)</t>
  </si>
  <si>
    <t>FST-06(방화셔터)</t>
  </si>
  <si>
    <t>5.8*2.9=16.82,전동개폐기별도</t>
  </si>
  <si>
    <t>FST-07(방화셔터)</t>
  </si>
  <si>
    <t>6.4*2.9=18.56,전동개폐기별도</t>
  </si>
  <si>
    <t>FST-08(방화셔터)</t>
  </si>
  <si>
    <t>9.3*2.9=26.97,전동개폐기별도</t>
  </si>
  <si>
    <t>WEATHER SEALANT</t>
  </si>
  <si>
    <t>15*15,실리콘(비초산)</t>
  </si>
  <si>
    <t>STRUCTURE SEALANT</t>
  </si>
  <si>
    <t>칼라,W형,15*15*15*15*1.0mm</t>
  </si>
  <si>
    <t>600*600 AL</t>
  </si>
  <si>
    <t>160*500*1.2t,STL.도장유</t>
  </si>
  <si>
    <t>O,A 후로아(STEEL)</t>
  </si>
  <si>
    <t>T5.3방염카펫타일,H=150</t>
  </si>
  <si>
    <t>AL시트패널/외벽</t>
  </si>
  <si>
    <t>평판3T불소,단열유,철물포함</t>
  </si>
  <si>
    <t>AL시트패널/옥탑외벽</t>
  </si>
  <si>
    <t>AL시트후레싱/파라펫</t>
  </si>
  <si>
    <t>W:800*3T,불소수지,틀포함</t>
  </si>
  <si>
    <t>베이스패널수직루버</t>
  </si>
  <si>
    <t>W:500*H:3500,틀포함</t>
  </si>
  <si>
    <t>죠인트비드</t>
  </si>
  <si>
    <t>AL,높이12mm(신축)</t>
  </si>
  <si>
    <t>건식용코너비드</t>
  </si>
  <si>
    <t>아연도.날개32mm</t>
  </si>
  <si>
    <t>타일벽코너가드</t>
  </si>
  <si>
    <t>30*30*1.2tSSTL.코킹5*5</t>
  </si>
  <si>
    <t>방습거울후레임</t>
  </si>
  <si>
    <t>W50*1.5t SST</t>
  </si>
  <si>
    <t>스틸핸드레일</t>
  </si>
  <si>
    <t>Ø50.8+25.4*1.4t,H:900</t>
  </si>
  <si>
    <t>Ø76.3+38.1*1.5t,H:1200</t>
  </si>
  <si>
    <t>스텐사다리/옥탑점검용</t>
  </si>
  <si>
    <t>500*5000,Ø38.1+22.3*2t</t>
  </si>
  <si>
    <t>청소용고리</t>
  </si>
  <si>
    <t>OPEN측내림벽</t>
  </si>
  <si>
    <t>STUD+GB9.5mm*2겹,H:1300</t>
  </si>
  <si>
    <t>비드법보온판 타설부착</t>
  </si>
  <si>
    <t>SLAB,비중0.03,105mm,나,1호</t>
  </si>
  <si>
    <t>커텐월단열재</t>
  </si>
  <si>
    <t>1.2t갈바늄+GW65mm+0.8t갈바늄</t>
  </si>
  <si>
    <t>암면50mm+STL1.6t</t>
  </si>
  <si>
    <t>수성페인트,로울러칠,.</t>
  </si>
  <si>
    <t>내벽3회.1급(GB면)</t>
  </si>
  <si>
    <t>비닐페인트,로울러칠.</t>
  </si>
  <si>
    <t>내벽3회(GB면)</t>
  </si>
  <si>
    <t>내천정3회(GB면)</t>
  </si>
  <si>
    <t>GB면2회</t>
  </si>
  <si>
    <t>아크릴페인트칠.</t>
  </si>
  <si>
    <t>걸레받이,GB면2회</t>
  </si>
  <si>
    <t>다채무늬페인트,뿜칠</t>
  </si>
  <si>
    <t>내벽2회,바탕유</t>
  </si>
  <si>
    <t>내천정2회,바탕유</t>
  </si>
  <si>
    <t>먼지방지용도료/EPS,TPS</t>
  </si>
  <si>
    <t>에폭시코팅/OA후로아하부</t>
  </si>
  <si>
    <t>무독성페인트</t>
  </si>
  <si>
    <t>아연도  54 mm</t>
  </si>
  <si>
    <t>HI  22 mm</t>
  </si>
  <si>
    <t>HI  28 mm</t>
  </si>
  <si>
    <t>HI  36 mm</t>
  </si>
  <si>
    <t>HI  42 mm</t>
  </si>
  <si>
    <t>전선관부속품비</t>
  </si>
  <si>
    <t>PVC 28 C</t>
  </si>
  <si>
    <t>PVC 36 C</t>
  </si>
  <si>
    <t>PVC 42 C</t>
  </si>
  <si>
    <t>난연성 비닐절연 접지전선</t>
  </si>
  <si>
    <t>0.6/1kV F-GV  16 ㎟</t>
  </si>
  <si>
    <t>0.6/1kV F-GV  25 ㎟</t>
  </si>
  <si>
    <t>0.6/1kV F-GV  35 ㎟</t>
  </si>
  <si>
    <t>0.6/1kV F-GV  50 ㎟</t>
  </si>
  <si>
    <t>0.6/1kV F-GV  70 ㎟</t>
  </si>
  <si>
    <t>0.6/1kV F-GV  95 ㎟</t>
  </si>
  <si>
    <t>0.6/1kV F-GV  120 ㎟</t>
  </si>
  <si>
    <t>0.6/1kV F-GV  150 ㎟</t>
  </si>
  <si>
    <t>가교 폴리에틸렌 난연 케이블</t>
  </si>
  <si>
    <t>0.6/1kV F-CV 4C 35 ㎟</t>
  </si>
  <si>
    <t>0.6/1kV 내화전선 (F-FR-8)</t>
  </si>
  <si>
    <t>1C 70 ㎟</t>
  </si>
  <si>
    <t>1C 150 ㎟</t>
  </si>
  <si>
    <t>1C 240 ㎟</t>
  </si>
  <si>
    <t>고압 가교 폴리에틸렌 케이블</t>
  </si>
  <si>
    <t>6/10KV F-CV  1C 50 ㎟</t>
  </si>
  <si>
    <t>배관배선의 2%</t>
  </si>
  <si>
    <t>동압착슬리브-C형 100㎟</t>
  </si>
  <si>
    <t>자기수축,6.9kV 1Cx60 ㎟</t>
  </si>
  <si>
    <t>러그단자(IEC)</t>
  </si>
  <si>
    <t>동관단자 2 HOLE 150 ㎟</t>
  </si>
  <si>
    <t>동관단자 2 HOLE 240 ㎟</t>
  </si>
  <si>
    <t>압착단자(IEC)</t>
  </si>
  <si>
    <t>R형동선 나압착 35 ㎟</t>
  </si>
  <si>
    <t>압착단자(IEC)-접지</t>
  </si>
  <si>
    <t>수막처리봉</t>
  </si>
  <si>
    <t>18 X 150L</t>
  </si>
  <si>
    <t>5CCT(SUS)</t>
  </si>
  <si>
    <t>6CCT(SUS)</t>
  </si>
  <si>
    <t>전선관지지(벽)</t>
  </si>
  <si>
    <t>54C</t>
  </si>
  <si>
    <t xml:space="preserve"> 54 C</t>
  </si>
  <si>
    <t>수변전설비</t>
  </si>
  <si>
    <t>주전기실</t>
  </si>
  <si>
    <t>발전기 설비</t>
  </si>
  <si>
    <t>1500KW x 2대</t>
  </si>
  <si>
    <t>무정전 전원장치</t>
  </si>
  <si>
    <t>150KVA X 2대 병렬</t>
  </si>
  <si>
    <t>300KVA X 2대 병렬</t>
  </si>
  <si>
    <t>부스덕트 설비</t>
  </si>
  <si>
    <t>아연도  42 mm</t>
  </si>
  <si>
    <t>아연도  70 mm</t>
  </si>
  <si>
    <t>아연도  82 mm</t>
  </si>
  <si>
    <t>한쪽새들 (SUS), 54 C</t>
  </si>
  <si>
    <t>한쪽새들 (SUS), 70 C</t>
  </si>
  <si>
    <t>150 ×150 ×100</t>
  </si>
  <si>
    <t>200×200×200</t>
  </si>
  <si>
    <t>400×400×200</t>
  </si>
  <si>
    <t>600×600×400</t>
  </si>
  <si>
    <t>0.6/1kV F-GV  10 ㎟</t>
  </si>
  <si>
    <t>0.6/1kV F-CV 1C 50 ㎟</t>
  </si>
  <si>
    <t>0.6/1kV F-CV 1C 70 ㎟</t>
  </si>
  <si>
    <t>0.6/1kV F-CV 1C 95 ㎟</t>
  </si>
  <si>
    <t>0.6/1kV F-CV 1C 120 ㎟</t>
  </si>
  <si>
    <t>0.6/1kV F-CV 1C 150 ㎟</t>
  </si>
  <si>
    <t>0.6/1kV F-CV 1C 240 ㎟</t>
  </si>
  <si>
    <t>0.6/1kV F-CV 1C 300 ㎟</t>
  </si>
  <si>
    <t>0.6/1kV F-CV 4C 10 ㎟</t>
  </si>
  <si>
    <t>0.6/1kV F-CV 4C 16 ㎟</t>
  </si>
  <si>
    <t>0.6/1kV F-CV 4C 25 ㎟</t>
  </si>
  <si>
    <t>1C 50 ㎟</t>
  </si>
  <si>
    <t>1C 95 ㎟</t>
  </si>
  <si>
    <t>4C 10 ㎟</t>
  </si>
  <si>
    <t>4C 16 ㎟</t>
  </si>
  <si>
    <t>4C 25 ㎟</t>
  </si>
  <si>
    <t>4C 35 ㎟</t>
  </si>
  <si>
    <t>동관단자 2 HOLE 95 ㎟</t>
  </si>
  <si>
    <t>동관단자 2 HOLE 120 ㎟</t>
  </si>
  <si>
    <t>동관단자 2 HOLE 300 ㎟</t>
  </si>
  <si>
    <t>42C</t>
  </si>
  <si>
    <t>70C</t>
  </si>
  <si>
    <t>82C</t>
  </si>
  <si>
    <t>104C</t>
  </si>
  <si>
    <t xml:space="preserve"> 42 C</t>
  </si>
  <si>
    <t xml:space="preserve"> 70 C</t>
  </si>
  <si>
    <t xml:space="preserve"> 82 C</t>
  </si>
  <si>
    <t>분전반 및 MCC</t>
  </si>
  <si>
    <t>연구동</t>
  </si>
  <si>
    <t>아연도  22 mm</t>
  </si>
  <si>
    <t>아연도  28 mm</t>
  </si>
  <si>
    <t>아연도  36 mm</t>
  </si>
  <si>
    <t>모래, 조경토, 자갈, 잡석</t>
    <phoneticPr fontId="3" type="noConversion"/>
  </si>
  <si>
    <r>
      <t>화강석,</t>
    </r>
    <r>
      <rPr>
        <sz val="10"/>
        <color theme="1"/>
        <rFont val="맑은 고딕"/>
        <family val="2"/>
        <charset val="129"/>
        <scheme val="minor"/>
      </rPr>
      <t xml:space="preserve"> 인조대리석</t>
    </r>
    <phoneticPr fontId="3" type="noConversion"/>
  </si>
  <si>
    <t>이형철근, 고강도철근, 일반철근</t>
    <phoneticPr fontId="3" type="noConversion"/>
  </si>
  <si>
    <t>ㄷ형강, ㄴ형강, 찬넬, ㄱ형강, 가이드슈, 레스트슈, 앵커슈</t>
    <phoneticPr fontId="3" type="noConversion"/>
  </si>
  <si>
    <r>
      <t>S</t>
    </r>
    <r>
      <rPr>
        <sz val="10"/>
        <color theme="1"/>
        <rFont val="맑은 고딕"/>
        <family val="2"/>
        <charset val="129"/>
        <scheme val="minor"/>
      </rPr>
      <t>UPPORT</t>
    </r>
    <phoneticPr fontId="3" type="noConversion"/>
  </si>
  <si>
    <t>E.J 보하부 철판, STL커튼박스, SST재료분리대, STL핸드레일, SST점검구, 철판, 블록점검구, 악세스플로아, 인서트플레이트, T-TRENCH, 소화전함, 방수용기구함, 시험밸브함, 점검구, 캔버스 제작 설치, 퓨즈콕크박스</t>
    <phoneticPr fontId="3" type="noConversion"/>
  </si>
  <si>
    <t>내부 수평비계, 내부말비계, 강관 쌍줄비계, 강관 동바리, PHC PILE, 강관파이프, 흑관, 백관, STS관, 흑엘보, 흑타이, 소코렛, 흑레듀서, 강관용 레스팅슈, STS엘보, STS티이, STS레듀서, PFP관, PFP엘보, PFP소켓, 단열이중관, 난방배관, 급수급탕배관, 가스접합관, 백엘보, 백티이, 백레듀서</t>
    <phoneticPr fontId="3" type="noConversion"/>
  </si>
  <si>
    <t>루프드레인, 바닥드레인, 발코니드레인, 철망플랜지접합, STS망플랜지, 동절연합플랜지접합, 철합플렌지접합, 주강스트레이너, 주철스트레이너, 플렉시블조인트, 루프형신축이음, 주철곡관, 주철관접합, 신축접수, 오배수배관, 주철Y관, 주철곡관, 주철트랩, 주철C.O, 주철확대관, KP조인트관, KP접합, KP소켓곡관, 플랜지관, 쌍구연결송수관, 주철루프드레인</t>
    <phoneticPr fontId="3" type="noConversion"/>
  </si>
  <si>
    <r>
      <t>철합플랜지접합(단조강</t>
    </r>
    <r>
      <rPr>
        <sz val="10"/>
        <color theme="1"/>
        <rFont val="맑은 고딕"/>
        <family val="2"/>
        <charset val="129"/>
        <scheme val="minor"/>
      </rPr>
      <t>)</t>
    </r>
    <phoneticPr fontId="3" type="noConversion"/>
  </si>
  <si>
    <t>아연도 그레이팅 뚜껑, 무늬강판 점검구, 무늬강판, 컬러함석보온, 무늬철판</t>
    <phoneticPr fontId="3" type="noConversion"/>
  </si>
  <si>
    <t>동판 프라싱, 동관, 동엘보, 동티이, 동레듀서, 동소켓, 동캡, 동유니온, 황동니플</t>
    <phoneticPr fontId="3" type="noConversion"/>
  </si>
  <si>
    <t>GRAND LOUVER, AL천장타일, AL몰딩, 그릴, 절연행가, 일반행가, UNLINE U-BAND, 방범커버</t>
    <phoneticPr fontId="3" type="noConversion"/>
  </si>
  <si>
    <t>SST점검사다리, FSD, SD, SGD, FGD, FGW, SSW, SSPS, AG, AW, PD, 방화셔터</t>
    <phoneticPr fontId="3" type="noConversion"/>
  </si>
  <si>
    <t>쓰레기슈트, 기계식 덕트, 가대, 압력탱크, 고가수조, TURNING VANE</t>
    <phoneticPr fontId="3" type="noConversion"/>
  </si>
  <si>
    <t>스페이서, 세퍼레이터, DGL CLAMP, ANCHOR CLAMP</t>
    <phoneticPr fontId="3" type="noConversion"/>
  </si>
  <si>
    <r>
      <t>나사,</t>
    </r>
    <r>
      <rPr>
        <sz val="10"/>
        <color theme="1"/>
        <rFont val="맑은 고딕"/>
        <family val="2"/>
        <charset val="129"/>
        <scheme val="minor"/>
      </rPr>
      <t xml:space="preserve"> 볼트, 바깥나사 게이트</t>
    </r>
    <phoneticPr fontId="3" type="noConversion"/>
  </si>
  <si>
    <r>
      <t>S</t>
    </r>
    <r>
      <rPr>
        <sz val="10"/>
        <color theme="1"/>
        <rFont val="맑은 고딕"/>
        <family val="2"/>
        <charset val="129"/>
        <scheme val="minor"/>
      </rPr>
      <t>TS망, 콘크리트못, 로케팅 와이어, U-PIN, 크립바</t>
    </r>
    <phoneticPr fontId="3" type="noConversion"/>
  </si>
  <si>
    <r>
      <t>힌지,</t>
    </r>
    <r>
      <rPr>
        <sz val="10"/>
        <color theme="1"/>
        <rFont val="맑은 고딕"/>
        <family val="2"/>
        <charset val="129"/>
        <scheme val="minor"/>
      </rPr>
      <t xml:space="preserve"> SADDLE BRACKET, 잡철물, 브래킷, 세트앵커, 서브햇다, 단자대, 미터기 고정철물</t>
    </r>
    <phoneticPr fontId="3" type="noConversion"/>
  </si>
  <si>
    <t>용접봉</t>
    <phoneticPr fontId="3" type="noConversion"/>
  </si>
  <si>
    <r>
      <t>강화유리,</t>
    </r>
    <r>
      <rPr>
        <sz val="10"/>
        <color theme="1"/>
        <rFont val="맑은 고딕"/>
        <family val="2"/>
        <charset val="129"/>
        <scheme val="minor"/>
      </rPr>
      <t xml:space="preserve"> 투명유리, 복층유리, 유리블록, 글라스울 흡음보드</t>
    </r>
    <phoneticPr fontId="3" type="noConversion"/>
  </si>
  <si>
    <t>세면기, 변기, 양변기, 비데, 세면볼, 욕조</t>
    <phoneticPr fontId="3" type="noConversion"/>
  </si>
  <si>
    <r>
      <t>타일벽동,</t>
    </r>
    <r>
      <rPr>
        <sz val="10"/>
        <color theme="1"/>
        <rFont val="맑은 고딕"/>
        <family val="2"/>
        <charset val="129"/>
        <scheme val="minor"/>
      </rPr>
      <t xml:space="preserve"> 슈퍼플러스벽동, 자기질 바닥타일, 자기질 벽타일, 무석면타일</t>
    </r>
    <phoneticPr fontId="3" type="noConversion"/>
  </si>
  <si>
    <t>시멘트, 벌크(BILK) 시멘트</t>
    <phoneticPr fontId="3" type="noConversion"/>
  </si>
  <si>
    <t>레미콘</t>
    <phoneticPr fontId="3" type="noConversion"/>
  </si>
  <si>
    <t>시멘트벽돌, 블록, 방수모르타르, 그라우팅모르타르, 콘크리트 면처리, 경량기포 콘크리트, 컬러무늬 콘크리트, 흄관, 흄관덥개</t>
    <phoneticPr fontId="3" type="noConversion"/>
  </si>
  <si>
    <r>
      <t>밤라이트,</t>
    </r>
    <r>
      <rPr>
        <sz val="10"/>
        <color theme="1"/>
        <rFont val="맑은 고딕"/>
        <family val="2"/>
        <charset val="129"/>
        <scheme val="minor"/>
      </rPr>
      <t xml:space="preserve"> 석고보드 불연천장재</t>
    </r>
    <phoneticPr fontId="3" type="noConversion"/>
  </si>
  <si>
    <r>
      <t>테라조바닥,</t>
    </r>
    <r>
      <rPr>
        <sz val="10"/>
        <color theme="1"/>
        <rFont val="맑은 고딕"/>
        <family val="2"/>
        <charset val="129"/>
        <scheme val="minor"/>
      </rPr>
      <t xml:space="preserve"> 재료분리석, 인조대리석</t>
    </r>
    <phoneticPr fontId="3" type="noConversion"/>
  </si>
  <si>
    <t>암면뿜칠</t>
    <phoneticPr fontId="3" type="noConversion"/>
  </si>
  <si>
    <t>아스팔트 8층방수, 아스콘, 아스팔트</t>
    <phoneticPr fontId="3" type="noConversion"/>
  </si>
  <si>
    <t>합성수지 배수판, 코킹, 주차장 코너비드, 주차장 카스톱, 주차장유도판, 주차안내표지판, 세대표지판, 층별표지판, 구역명판, 작동설명판</t>
    <phoneticPr fontId="3" type="noConversion"/>
  </si>
  <si>
    <r>
      <t>수팽창지수판,</t>
    </r>
    <r>
      <rPr>
        <sz val="10"/>
        <color theme="1"/>
        <rFont val="맑은 고딕"/>
        <family val="2"/>
        <charset val="129"/>
        <scheme val="minor"/>
      </rPr>
      <t xml:space="preserve"> 방진고무</t>
    </r>
    <phoneticPr fontId="3" type="noConversion"/>
  </si>
  <si>
    <t>방청페인트, 조합페인트, 에폭시페인트, 우레탄계페인트, 수성페인트, 유색래커, 다재무늬도료, 헬리포터페인트, 안진페인트, 라인마킹, 차량통로구획, 장애인주차표시, 방향지시표시, 녹막이페인트</t>
    <phoneticPr fontId="3" type="noConversion"/>
  </si>
  <si>
    <t>접착재</t>
    <phoneticPr fontId="3" type="noConversion"/>
  </si>
  <si>
    <r>
      <t>탄성도막방수,</t>
    </r>
    <r>
      <rPr>
        <sz val="10"/>
        <color theme="1"/>
        <rFont val="맑은 고딕"/>
        <family val="2"/>
        <charset val="129"/>
        <scheme val="minor"/>
      </rPr>
      <t xml:space="preserve"> 시트방수, POND방수, 시멘트액체방수, 우레탄방수,에폭시코팅</t>
    </r>
    <phoneticPr fontId="3" type="noConversion"/>
  </si>
  <si>
    <t>압송관, PE필름, PVC슬리브, 광보온, 밸브보온, 가교발포관보온, 파이프슬리브, PROTECTION CAP, PEM수도관, PEM엘보, PEM플랜지, 열수축페이프, 연결보온재, 아티론보온, 슈퍼매직+유리솜보온통, PVC엘보, PVC Y관, 세면기슬리브, 양변기슬리브, PVC관, PVC트랩, PVC F.D. X-L관, WHITE PIPE, PVC이중관, PVC YT관, PVC섹스티아, 입상형슬리브, 댐퍼슬리브, 싱크대슬리브, PEM가스관, PEM캡, PEM접합, PEM이경티, PE V/V. T/F, PVC우수드레인, PVC소켓, 호스, PE보호관, CD관, PB관, PP-C관, PB레듀서, PVC삼중엘보</t>
    <phoneticPr fontId="3" type="noConversion"/>
  </si>
  <si>
    <t>아이소핑크, 스티로폼, EXP JOINT, PVC선홈통, PVC상자홈통, 소화기받침대, 풀박스, 조인트박스, PE TAPE</t>
    <phoneticPr fontId="3" type="noConversion"/>
  </si>
  <si>
    <r>
      <t>휴지걸이,</t>
    </r>
    <r>
      <rPr>
        <sz val="10"/>
        <color theme="1"/>
        <rFont val="맑은 고딕"/>
        <family val="2"/>
        <charset val="129"/>
        <scheme val="minor"/>
      </rPr>
      <t xml:space="preserve"> 수건걸이, 재떨이, 비누곽, 볼텍스, 위생기구</t>
    </r>
    <phoneticPr fontId="3" type="noConversion"/>
  </si>
  <si>
    <r>
      <t>B</t>
    </r>
    <r>
      <rPr>
        <sz val="10"/>
        <color theme="1"/>
        <rFont val="맑은 고딕"/>
        <family val="2"/>
        <charset val="129"/>
        <scheme val="minor"/>
      </rPr>
      <t>EARING PAD, 방수보호매트, 시트</t>
    </r>
    <phoneticPr fontId="3" type="noConversion"/>
  </si>
  <si>
    <t>완강기 설치</t>
    <phoneticPr fontId="3" type="noConversion"/>
  </si>
  <si>
    <t>목재 코너몰딩</t>
    <phoneticPr fontId="3" type="noConversion"/>
  </si>
  <si>
    <r>
      <t>W</t>
    </r>
    <r>
      <rPr>
        <sz val="10"/>
        <color theme="1"/>
        <rFont val="맑은 고딕"/>
        <family val="2"/>
        <charset val="129"/>
        <scheme val="minor"/>
      </rPr>
      <t>D</t>
    </r>
    <phoneticPr fontId="3" type="noConversion"/>
  </si>
  <si>
    <r>
      <t>합판거푸집,</t>
    </r>
    <r>
      <rPr>
        <sz val="10"/>
        <color theme="1"/>
        <rFont val="맑은 고딕"/>
        <family val="2"/>
        <charset val="129"/>
        <scheme val="minor"/>
      </rPr>
      <t xml:space="preserve"> 원형거푸집, 곡면거푸집</t>
    </r>
    <phoneticPr fontId="3" type="noConversion"/>
  </si>
  <si>
    <t>3중방수지, 벽지, 천장지, 각형 덕트 보온</t>
    <phoneticPr fontId="3" type="noConversion"/>
  </si>
  <si>
    <t>청동게이트밸브, 주강게이트밸브, 주강체크밸브, 버터플라이밸브, 주철게이트밸브, 주철체크밸브, 스모렌스키체크밸브, 수위조절밸브, 주철직관, 동파방지용 퇴수밸브, 볼밸브, 수전, 자동정유량밸브, 방열기용 앵글밸브, X-L밸브소켓, X-L티이, 릴리프밸브, 선택밸브, 자동배수밸브, 소화앵글밸브, 아람밸브, 드라이파이프밸브, 2방제어밸브, 차압조절밸브, 정수위조절밸브, PB밸브, 앵글밸브, PB밸브소켓, PPC밸브소켓, 세면수전, 자압수전, 샤위수전, 욕조수전, 빨래터수전, 감압밸브</t>
    <phoneticPr fontId="3" type="noConversion"/>
  </si>
  <si>
    <t>전동리프트</t>
    <phoneticPr fontId="3" type="noConversion"/>
  </si>
  <si>
    <r>
      <t>방열기,</t>
    </r>
    <r>
      <rPr>
        <sz val="10"/>
        <color theme="1"/>
        <rFont val="맑은 고딕"/>
        <family val="2"/>
        <charset val="129"/>
        <scheme val="minor"/>
      </rPr>
      <t xml:space="preserve"> 온수분배기</t>
    </r>
    <phoneticPr fontId="3" type="noConversion"/>
  </si>
  <si>
    <r>
      <t>수격방지기,</t>
    </r>
    <r>
      <rPr>
        <sz val="10"/>
        <color theme="1"/>
        <rFont val="맑은 고딕"/>
        <family val="2"/>
        <charset val="129"/>
        <scheme val="minor"/>
      </rPr>
      <t xml:space="preserve"> 스프링클러 주펌프 입형다단, 옥내소화전 주펌프입형다단, 연결송수관가압펌프, 실린더, 피스톤 릴리져</t>
    </r>
    <phoneticPr fontId="3" type="noConversion"/>
  </si>
  <si>
    <r>
      <t>욕실 배기팬</t>
    </r>
    <r>
      <rPr>
        <sz val="10"/>
        <color theme="1"/>
        <rFont val="맑은 고딕"/>
        <family val="2"/>
        <charset val="129"/>
        <scheme val="minor"/>
      </rPr>
      <t>, 에어포일 급기팬, 공기압축기</t>
    </r>
    <phoneticPr fontId="3" type="noConversion"/>
  </si>
  <si>
    <r>
      <t>스프링클러헤드,</t>
    </r>
    <r>
      <rPr>
        <sz val="10"/>
        <color theme="1"/>
        <rFont val="맑은 고딕"/>
        <family val="2"/>
        <charset val="129"/>
        <scheme val="minor"/>
      </rPr>
      <t xml:space="preserve"> 분말소화기</t>
    </r>
    <phoneticPr fontId="3" type="noConversion"/>
  </si>
  <si>
    <r>
      <t>아답타,</t>
    </r>
    <r>
      <rPr>
        <sz val="10"/>
        <color theme="1"/>
        <rFont val="맑은 고딕"/>
        <family val="2"/>
        <charset val="129"/>
        <scheme val="minor"/>
      </rPr>
      <t xml:space="preserve"> 어댑터</t>
    </r>
    <phoneticPr fontId="3" type="noConversion"/>
  </si>
  <si>
    <r>
      <t>댐퍼스위치,</t>
    </r>
    <r>
      <rPr>
        <sz val="10"/>
        <color theme="1"/>
        <rFont val="맑은 고딕"/>
        <family val="2"/>
        <charset val="129"/>
        <scheme val="minor"/>
      </rPr>
      <t xml:space="preserve"> 중앙감시반, 원격제어판, 자동제어판, MAGNETIC SWITCH, N.F.B. 전자소켓, 퓨즈콕</t>
    </r>
    <phoneticPr fontId="3" type="noConversion"/>
  </si>
  <si>
    <r>
      <t>H</t>
    </r>
    <r>
      <rPr>
        <sz val="10"/>
        <color theme="1"/>
        <rFont val="맑은 고딕"/>
        <family val="2"/>
        <charset val="129"/>
        <scheme val="minor"/>
      </rPr>
      <t>EATING CABLE, POWER CON KIT, 전선관, 행거1단, 전선, 아연도전선관, FLEXIBLE전선관, 전기열선, 케이블, 제어용차폐기케이블, 마이크로폰케이블</t>
    </r>
    <phoneticPr fontId="3" type="noConversion"/>
  </si>
  <si>
    <t>경광등</t>
    <phoneticPr fontId="3" type="noConversion"/>
  </si>
  <si>
    <r>
      <t>압력계,</t>
    </r>
    <r>
      <rPr>
        <sz val="10"/>
        <color theme="1"/>
        <rFont val="맑은 고딕"/>
        <family val="2"/>
        <charset val="129"/>
        <scheme val="minor"/>
      </rPr>
      <t xml:space="preserve"> 이방변장치, 차압변장치, 차압유량조절변, 자동공기변장치, 온도계, 자동차압배출장치, 감압변장치, 온도검출기, 압력자동조정제어장치</t>
    </r>
    <phoneticPr fontId="3" type="noConversion"/>
  </si>
  <si>
    <t>적산열량계, 전자식 수위조절장치, 수도미터원격검침용, 순간소방유량계, 배관유량계, 타이머, 액면지시조절계, 가스메타기</t>
    <phoneticPr fontId="3" type="noConversion"/>
  </si>
  <si>
    <t>아연도  16 mm</t>
  </si>
  <si>
    <t>HI  16 mm</t>
  </si>
  <si>
    <t xml:space="preserve"> 16 mm 비방수</t>
  </si>
  <si>
    <t>HI-LEX(난연성), 16㎜</t>
  </si>
  <si>
    <t>HI-LEX(난연성), 22㎜</t>
  </si>
  <si>
    <t>CD 관의 40%</t>
  </si>
  <si>
    <t>1종가요관 부속품</t>
  </si>
  <si>
    <t>박스커버</t>
  </si>
  <si>
    <t xml:space="preserve"> 4각,  평</t>
  </si>
  <si>
    <t xml:space="preserve"> 4각,2개용S/W (오목)</t>
  </si>
  <si>
    <t xml:space="preserve"> 4각,2개용S/W (평)</t>
  </si>
  <si>
    <t>100 ×100 ×100</t>
  </si>
  <si>
    <t>300×300×200</t>
  </si>
  <si>
    <t>0.6/1kV F-GV  6 ㎟</t>
  </si>
  <si>
    <t>CAT5E. 0.5mm-25P</t>
  </si>
  <si>
    <t>CAT6. 0.5mm-4P</t>
  </si>
  <si>
    <t>광 케이블</t>
  </si>
  <si>
    <t>SM 4C</t>
  </si>
  <si>
    <t>SM 16C</t>
  </si>
  <si>
    <t>SM 24C</t>
  </si>
  <si>
    <t>SYSTEM BOX용 수구</t>
  </si>
  <si>
    <t>MODULAR JACK 8PIN(CAT.6)</t>
  </si>
  <si>
    <t>OUTLET용 수구</t>
  </si>
  <si>
    <t>MODULAR JACK 1구(CAT.6)</t>
  </si>
  <si>
    <t>MODULAR JACK 2구(CAT.6)</t>
  </si>
  <si>
    <t>통합 수구</t>
  </si>
  <si>
    <t>MODULAR JACK 2구(CAT.6)+TV</t>
  </si>
  <si>
    <t xml:space="preserve"> 16 C</t>
  </si>
  <si>
    <t xml:space="preserve"> 22 C</t>
  </si>
  <si>
    <t xml:space="preserve"> W200</t>
  </si>
  <si>
    <t>통합배선설비</t>
  </si>
  <si>
    <t>고발포, 5C-HFBT</t>
  </si>
  <si>
    <t>고발포, 7C-HFBT</t>
  </si>
  <si>
    <t>분할기</t>
  </si>
  <si>
    <t xml:space="preserve"> 28 C</t>
  </si>
  <si>
    <t>CATV 설비</t>
  </si>
  <si>
    <t>TV장치함</t>
  </si>
  <si>
    <t xml:space="preserve"> 8각, 평형</t>
  </si>
  <si>
    <t>450/75OV 내열비닐절연전선(HIV)</t>
  </si>
  <si>
    <t>1.5㎜</t>
  </si>
  <si>
    <t>0.6/1kV 내열전선 (F-FR-3)</t>
  </si>
  <si>
    <t>2C 2.5 ㎟</t>
  </si>
  <si>
    <t>10C 2.5 ㎟</t>
  </si>
  <si>
    <t>20C 2.5 ㎟</t>
  </si>
  <si>
    <t>CAT5E. 0.5mm-4P</t>
  </si>
  <si>
    <t>ATT(SUS), 3단</t>
  </si>
  <si>
    <t>스피커(P.V.C), 천정용(3W)</t>
  </si>
  <si>
    <t>스피커(P.V.C), 천정용-센서(3W)</t>
  </si>
  <si>
    <t>벽부형(3W)</t>
  </si>
  <si>
    <t xml:space="preserve"> 36 C</t>
  </si>
  <si>
    <t>0.6/1kV F-CV 3C 2.5 ㎟</t>
  </si>
  <si>
    <t>CCTV 설비</t>
  </si>
  <si>
    <t>식당동</t>
  </si>
  <si>
    <t>커뮤니터센터</t>
  </si>
  <si>
    <t>통합관제센터</t>
  </si>
  <si>
    <t>비상벨 설비</t>
  </si>
  <si>
    <t>A/V 설비</t>
  </si>
  <si>
    <t>연회장</t>
  </si>
  <si>
    <t>세미나실(40명)</t>
  </si>
  <si>
    <t>일반강의실</t>
  </si>
  <si>
    <t>컴퓨터실</t>
  </si>
  <si>
    <t>일반강의실 및 세미나실(80명)</t>
  </si>
  <si>
    <t>계단강의실</t>
  </si>
  <si>
    <t>강의실 및 화상강의실(200명)</t>
  </si>
  <si>
    <t>화상회의실 및 화상강의실(80명)</t>
  </si>
  <si>
    <t>화상회의실</t>
  </si>
  <si>
    <t>화상강의 서버</t>
  </si>
  <si>
    <t>HI-LEX(난연성), 28㎜</t>
  </si>
  <si>
    <t>AWG#20 2C</t>
  </si>
  <si>
    <t>AWG#20 4C</t>
  </si>
  <si>
    <t>AWG#20 6C</t>
  </si>
  <si>
    <t>AWG#20 10C</t>
  </si>
  <si>
    <t>07. 가구_기기 - 01) 기기 - (14) 자동조정및제어기기</t>
  </si>
  <si>
    <t>출입통제 설비</t>
  </si>
  <si>
    <t>커뮤니티센터</t>
  </si>
  <si>
    <t>2.5㎜</t>
  </si>
  <si>
    <t>CAT5. 0.5mm-4P</t>
  </si>
  <si>
    <t>주차관제 설비</t>
  </si>
  <si>
    <t>HI TEC TRAY(분체)</t>
  </si>
  <si>
    <t>200x1.2t(100)</t>
  </si>
  <si>
    <t>300x1.2t(100)</t>
  </si>
  <si>
    <t>500x1.2t(100)</t>
  </si>
  <si>
    <t>JOINER SET(분체)</t>
  </si>
  <si>
    <t>200W(100)</t>
  </si>
  <si>
    <t>300W(100)</t>
  </si>
  <si>
    <t>500W(100)</t>
  </si>
  <si>
    <t>HOR. ELBOW(분체)</t>
  </si>
  <si>
    <t>VER. ELBOW(분체)</t>
  </si>
  <si>
    <t>TEE(분체)</t>
  </si>
  <si>
    <t xml:space="preserve"> W300</t>
  </si>
  <si>
    <t>E P S 지지대</t>
  </si>
  <si>
    <t xml:space="preserve"> W450</t>
  </si>
  <si>
    <t>W : 200</t>
  </si>
  <si>
    <t>W : 300</t>
  </si>
  <si>
    <t>W : 450</t>
  </si>
  <si>
    <t>대학안내 설비</t>
  </si>
  <si>
    <t>교환기 설비</t>
  </si>
  <si>
    <t>LAN 설비</t>
  </si>
  <si>
    <t>통합 FMS 구축</t>
  </si>
  <si>
    <t>통합 SI 시스템</t>
  </si>
  <si>
    <t>모니터링 시스템</t>
  </si>
  <si>
    <t>FMS 시스템</t>
  </si>
  <si>
    <t>서버관리 시스템</t>
  </si>
  <si>
    <t>통합 모니터링 시스템</t>
  </si>
  <si>
    <t>100 ×100 ×75</t>
  </si>
  <si>
    <t>AWG#24 4C</t>
  </si>
  <si>
    <t>02. 금속 - 01) 철 - (08) 강관(주철강관제외)</t>
    <phoneticPr fontId="3" type="noConversion"/>
  </si>
  <si>
    <t>07. 가구_기기 - 01) 기기 - (04) 유선통신기기</t>
    <phoneticPr fontId="3" type="noConversion"/>
  </si>
  <si>
    <t>07. 가구_기기 - 01) 기기 - (05) 무선통신단말기</t>
    <phoneticPr fontId="3" type="noConversion"/>
  </si>
  <si>
    <r>
      <t>10. 분류불명 - 0</t>
    </r>
    <r>
      <rPr>
        <sz val="10"/>
        <color theme="1"/>
        <rFont val="맑은 고딕"/>
        <family val="2"/>
        <charset val="129"/>
        <scheme val="minor"/>
      </rPr>
      <t>1</t>
    </r>
    <r>
      <rPr>
        <sz val="10"/>
        <color theme="1"/>
        <rFont val="맑은 고딕"/>
        <family val="2"/>
        <charset val="129"/>
        <scheme val="minor"/>
      </rPr>
      <t>) 분류불명 - (01) 분류불명</t>
    </r>
    <phoneticPr fontId="3" type="noConversion"/>
  </si>
  <si>
    <t>전기</t>
    <phoneticPr fontId="3" type="noConversion"/>
  </si>
  <si>
    <t>통신</t>
    <phoneticPr fontId="3" type="noConversion"/>
  </si>
  <si>
    <t>03. 전기·소화·승강기 및 지능형 홈네트워크설비 - 08) 통신 및 방송설비 - (64) 홈네트워크망 설비</t>
  </si>
  <si>
    <t>(61) 대중방송용장비</t>
  </si>
  <si>
    <t>소방</t>
    <phoneticPr fontId="3" type="noConversion"/>
  </si>
  <si>
    <t>건축</t>
    <phoneticPr fontId="3" type="noConversion"/>
  </si>
  <si>
    <t>마구리단열재/장비기초</t>
  </si>
  <si>
    <t>H105*50MM</t>
  </si>
  <si>
    <t>H105*25MM</t>
  </si>
  <si>
    <t>샌드위치(단열)패널설치/벽,</t>
  </si>
  <si>
    <t>폴리우레탄계(T=50mm)</t>
  </si>
  <si>
    <t>샌드위치(단열)패널설치/지붕,</t>
  </si>
  <si>
    <t>폴리스틸렌계(T=50mm)</t>
  </si>
  <si>
    <t>복합단열판넬/천정(결로방지)</t>
  </si>
  <si>
    <t>T=15mm,마그네슘보드+압출법보온판t10</t>
  </si>
  <si>
    <t>마구리단열재/판넬히팅</t>
  </si>
  <si>
    <t>H120*50MM</t>
  </si>
  <si>
    <t>계단,디딤판,25mm,몰탈35mm</t>
  </si>
  <si>
    <t>발코니난간대/발코니</t>
  </si>
  <si>
    <t>Ø50.8+25.4*1.5t,H:1150</t>
  </si>
  <si>
    <t>Ø50.8+25.4*1.5t,H:500</t>
  </si>
  <si>
    <t>황동논스립설치,</t>
  </si>
  <si>
    <t>W=50mm</t>
  </si>
  <si>
    <t>방수층보호재깔기</t>
  </si>
  <si>
    <t>SSD-06(150*50*1.5t,HL)</t>
  </si>
  <si>
    <t>16.9 * 3.4 = 57.46</t>
  </si>
  <si>
    <t>SSD-06A(150*50*1.5t,HL)</t>
  </si>
  <si>
    <t>11.2 * 3.4 = 38.08</t>
  </si>
  <si>
    <t>SSD-07(150*50*1.5t,HL)</t>
  </si>
  <si>
    <t>20.6 * 3.4 = 70.04</t>
  </si>
  <si>
    <t>SSD-07A(150*50*1.5t,HL)</t>
  </si>
  <si>
    <t>15.4 * 3.4 = 52.36</t>
  </si>
  <si>
    <t>SSD-08(150*50*1.5t,HL)</t>
  </si>
  <si>
    <t>3.4 * 3.4 = 11.56</t>
  </si>
  <si>
    <t>SSD-08A(150*50*1.5t,HL)</t>
  </si>
  <si>
    <t>3.9 * 3.4 = 13.26</t>
  </si>
  <si>
    <t>SSD-09(150*50*1.5t,HL)</t>
  </si>
  <si>
    <t>2.5 * 3.4 = 8.5</t>
  </si>
  <si>
    <t>SSD-09A(150*50*1.5t,HL)</t>
  </si>
  <si>
    <t>2.78 * 3.4 = 9.452</t>
  </si>
  <si>
    <t>SSD-10(150*50*1.5t,HL)</t>
  </si>
  <si>
    <t>4.5 * 3.4 = 15.3</t>
  </si>
  <si>
    <t>SSD-11(150*50*1.5t,HL)</t>
  </si>
  <si>
    <t>7.7 * 3.4 = 26.18</t>
  </si>
  <si>
    <t>SSD-12(150*50*1.5t,HL)</t>
  </si>
  <si>
    <t>8.6 * 3.4 = 29.24</t>
  </si>
  <si>
    <t>SSD-13(150*50*1.5t,HL)</t>
  </si>
  <si>
    <t>10.5 * 3.4 = 35.7</t>
  </si>
  <si>
    <t>SSD-14(150*50*1.5t,HL)</t>
  </si>
  <si>
    <t>3.3 * 2.9 = 9.57</t>
  </si>
  <si>
    <t>SSD-15(150*50*1.5t,HL)</t>
  </si>
  <si>
    <t>12.5 * 2.9 = 36.25</t>
  </si>
  <si>
    <t>SSD-15A(150*50*1.5t,HL)</t>
  </si>
  <si>
    <t>6.4 * 2.9 = 18.56</t>
  </si>
  <si>
    <t>SSD-16(150*50*1.5t,HL)</t>
  </si>
  <si>
    <t>19.5 * 2.9 = 56.55</t>
  </si>
  <si>
    <t>SSD-16A(150*50*1.5t,HL)</t>
  </si>
  <si>
    <t>9.2 * 2.9 = 26.68</t>
  </si>
  <si>
    <t>SSD-17(150*50*1.5t,HL)</t>
  </si>
  <si>
    <t>9.5 * 2.9 = 27.55</t>
  </si>
  <si>
    <t>SSD-17A(150*50*1.5t,HL)</t>
  </si>
  <si>
    <t>6.3 * 2.9 = 18.27</t>
  </si>
  <si>
    <t>PSD-01(차페도어)</t>
  </si>
  <si>
    <t>SST-01(방범셔터)</t>
  </si>
  <si>
    <t>7.8*3.1=24.18,전동개폐기별도</t>
  </si>
  <si>
    <t>SSD-01(150*50*1.5t,HL)</t>
  </si>
  <si>
    <t>13.15 * 3.0 = 39.45</t>
  </si>
  <si>
    <t>SSD-01A(150*50*1.5t,HL)</t>
  </si>
  <si>
    <t>7.55 * 3.0 = 22.65</t>
  </si>
  <si>
    <t>SSD-02(150*50*1.5t,HL)</t>
  </si>
  <si>
    <t>2.7 * 2.9 = 7.83</t>
  </si>
  <si>
    <t>SSD-03(150*50*1.5t,HL)</t>
  </si>
  <si>
    <t>1.8 * 2.9 = 5.22</t>
  </si>
  <si>
    <t>2.4 * 2.9 = 6.96</t>
  </si>
  <si>
    <t>SSF-01(150*50*1.5t,HL)</t>
  </si>
  <si>
    <t>ST-01(밀폐형셔터)</t>
  </si>
  <si>
    <t>4.2*4.5=18.9,전동개폐기별도</t>
  </si>
  <si>
    <t>2.5 * 3.6 = 9.0</t>
  </si>
  <si>
    <t>6.3 * 3.6 = 22.68</t>
  </si>
  <si>
    <t>11.4 * 3.6 = 41.04</t>
  </si>
  <si>
    <t>3.26 * 3.6 = 11.736</t>
  </si>
  <si>
    <t>SSD-04(150*50*1.5t,HL)</t>
  </si>
  <si>
    <t>3.28 * 3.6 = 11.808</t>
  </si>
  <si>
    <t>0.8 * 2.4 = 1.92</t>
  </si>
  <si>
    <t>SSD-01(150*50*1.5t,HL)/자동문별도</t>
  </si>
  <si>
    <t>2.0 * 3.4 = 6.8</t>
  </si>
  <si>
    <t>SSD-02(150*50*1.5t,HL)/자동문별도</t>
  </si>
  <si>
    <t>2.4 * 3.4 = 8.16</t>
  </si>
  <si>
    <t>SSD-03(150*50*1.5t,HL)/자동문별도</t>
  </si>
  <si>
    <t>2.8 * 3.4 = 9.52</t>
  </si>
  <si>
    <t>9.56 * 3.0 = 28.68</t>
  </si>
  <si>
    <t>0.7 * 2.1 = 1.47</t>
  </si>
  <si>
    <t>0.9 * 2.1 = 1.89</t>
  </si>
  <si>
    <t>1.0 * 2.1 = 2.1</t>
  </si>
  <si>
    <t>2.37 * 2.9 = 6.873</t>
  </si>
  <si>
    <t>2.44 * 2.9 = 7.076</t>
  </si>
  <si>
    <t>SD-01[82+6.53M2/일면랩핑]</t>
  </si>
  <si>
    <t>1.6 * 3.0 = 4.8</t>
  </si>
  <si>
    <t>SD-01[59+7.15M2/일면랩핑]</t>
  </si>
  <si>
    <t>2.2 * 2.1 = 4.62</t>
  </si>
  <si>
    <t>1.5 * 3.0 = 4.5</t>
  </si>
  <si>
    <t>2.0 * 2.7 = 5.4</t>
  </si>
  <si>
    <t>2.5 * 2.7 = 6.75</t>
  </si>
  <si>
    <t>0.8 * 2.1 = 1.68</t>
  </si>
  <si>
    <t>7.8 * 2.7 = 21.06</t>
  </si>
  <si>
    <t>1.9 * 2.7 = 5.13</t>
  </si>
  <si>
    <t>SPD-01(방음문)</t>
  </si>
  <si>
    <t>2.2 * 2.4 = 5.28</t>
  </si>
  <si>
    <t>PD-01[82M2/거실]</t>
  </si>
  <si>
    <t>3.0 * 2.3 = 6.9</t>
  </si>
  <si>
    <t>PD-02[82M2/침실1]</t>
  </si>
  <si>
    <t>2.1 * 2.3 = 4.83</t>
  </si>
  <si>
    <t>PD-03[82M2/침실2]</t>
  </si>
  <si>
    <t>1.8 * 2.3 = 4.14</t>
  </si>
  <si>
    <t>PD-04[82M2/서재]</t>
  </si>
  <si>
    <t>PD-05[85M2/터닝도어]</t>
  </si>
  <si>
    <t>PW-01[82M2/거실발코니]</t>
  </si>
  <si>
    <t>PW-02[82M2/침실1발코니]</t>
  </si>
  <si>
    <t>PW-03[82M2/침실2발코니]</t>
  </si>
  <si>
    <t>1.8 * 1.6 = 2.88</t>
  </si>
  <si>
    <t>PW-04[82M2/서재발코니]</t>
  </si>
  <si>
    <t>PW-05[82M2/주방발코니]</t>
  </si>
  <si>
    <t>0.75 * 1.3 = 0.975</t>
  </si>
  <si>
    <t>PD-01[82+6.53M2/거실]</t>
  </si>
  <si>
    <t>PD-02[82+6.53M2/침실1]</t>
  </si>
  <si>
    <t>PD-03[82+6.53M2/침실2]</t>
  </si>
  <si>
    <t>PD-04[82+6.53M2/서재]</t>
  </si>
  <si>
    <t>PD-05[82+6.53M2/터닝도어]</t>
  </si>
  <si>
    <t>PW-01[82+6.53M2/거실발코니]</t>
  </si>
  <si>
    <t>PW-02[82+6.53M2/침실1발코니]</t>
  </si>
  <si>
    <t>PW-03[82+6.53M2/침실2발코니]</t>
  </si>
  <si>
    <t>PW-04[82+6.53M2/서재발코니]</t>
  </si>
  <si>
    <t>PW-05[82+6.53M2/주방발코니]</t>
  </si>
  <si>
    <t>PW-06[82+6.53M2/침실1]</t>
  </si>
  <si>
    <t>PW-07[82+6.53M2/파우더룸]</t>
  </si>
  <si>
    <t>0.6 * 1.6 = 0.96</t>
  </si>
  <si>
    <t>PD-01[40M2/거실]</t>
  </si>
  <si>
    <t>PD-02[40M2/침실1]</t>
  </si>
  <si>
    <t>PD-03[40M2/침실2]</t>
  </si>
  <si>
    <t>1.5 * 2.3 = 3.45</t>
  </si>
  <si>
    <t>PW-01[40M2/거실발코니]</t>
  </si>
  <si>
    <t>PW-02[40M2/침실1발코니]</t>
  </si>
  <si>
    <t>PW-03[40M2/침실2발코니]</t>
  </si>
  <si>
    <t>1.5 * 1.6 = 2.4</t>
  </si>
  <si>
    <t>PD-01[59M2/거실]</t>
  </si>
  <si>
    <t>2.7 * 2.3 = 6.21</t>
  </si>
  <si>
    <t>PD-02[59M2/침실1]</t>
  </si>
  <si>
    <t>PD-03[59M2/침실2]</t>
  </si>
  <si>
    <t>PD-04[59M2/침실3]</t>
  </si>
  <si>
    <t>1.2 * 2.3 = 2.76</t>
  </si>
  <si>
    <t>PD-05[59M2/터닝도어]</t>
  </si>
  <si>
    <t>PW-01[59M2/거실발코니]</t>
  </si>
  <si>
    <t>PW-02[59M2/침실1발코니]</t>
  </si>
  <si>
    <t>2.1 * 1.6 = 3.36</t>
  </si>
  <si>
    <t>PW-03[59M2/침실2발코니]</t>
  </si>
  <si>
    <t>PW-04[59M2/침실3발코니]</t>
  </si>
  <si>
    <t>1.2 * 1.6 = 1.92</t>
  </si>
  <si>
    <t>PW-05[59M2/주방발코니]</t>
  </si>
  <si>
    <t>PD-01[59+7.15M2/거실]</t>
  </si>
  <si>
    <t>PD-02[59+7.15M2/침실1]</t>
  </si>
  <si>
    <t>PD-03[59+7.15M2/침실2]</t>
  </si>
  <si>
    <t>PD-04[59+7.15M2/침실3]</t>
  </si>
  <si>
    <t>PD-05[59+7.15M2/터닝도어]</t>
  </si>
  <si>
    <t>PW-01[59+7.15M2/거실발코니]</t>
  </si>
  <si>
    <t>PW-02[59+7.15M2/침실1발코니]</t>
  </si>
  <si>
    <t>PW-03[59+7.15M2/침실2발코니]</t>
  </si>
  <si>
    <t>PW-04[59+7.15M2/침실3발코니]</t>
  </si>
  <si>
    <t>1.2 * 2.1 = 2.52</t>
  </si>
  <si>
    <t>PW-05[59+7.15M2/주방발코니]</t>
  </si>
  <si>
    <t>PW-06[59+7.15M2/침실3]</t>
  </si>
  <si>
    <t>1.5 * 1.3 = 1.95</t>
  </si>
  <si>
    <t>PW-07[59+7.15M2/침실1]</t>
  </si>
  <si>
    <t>PD-01</t>
  </si>
  <si>
    <t>PW-01</t>
  </si>
  <si>
    <t>PW-02</t>
  </si>
  <si>
    <t>0.9 * 1.2 = 1.08</t>
  </si>
  <si>
    <t>PW-03</t>
  </si>
  <si>
    <t>1.0 * 1.6 = 1.6</t>
  </si>
  <si>
    <t>ART WALL붙임</t>
  </si>
  <si>
    <t>FSD-04(200*45*1.6t,정전분체)</t>
  </si>
  <si>
    <t>FSD-05(200*45*1.6t,정전분체)</t>
  </si>
  <si>
    <t>FSD-02(200*45*1.6t,정전분체)/시창포함</t>
  </si>
  <si>
    <t>1.1 * 2.1 = 2.31</t>
  </si>
  <si>
    <t>FSD-02(200*45*1.6t,정전분체)</t>
  </si>
  <si>
    <t>1.6 * 1.8 = 2.88</t>
  </si>
  <si>
    <t>FSD-01[82M2/현관문]</t>
  </si>
  <si>
    <t>WD-01[82M2/침실1]</t>
  </si>
  <si>
    <t>WD-02[82M2/침실2,서재]</t>
  </si>
  <si>
    <t>WD-03[82M2/욕실1,2]</t>
  </si>
  <si>
    <t>WF-01[82M2/파우더룸공틀</t>
  </si>
  <si>
    <t>FSD-01[82+6.53M2/현관문]</t>
  </si>
  <si>
    <t>WD-01[82+6.53M2/침실1]</t>
  </si>
  <si>
    <t>WD-02[82+6.53M2/침실2,서재]</t>
  </si>
  <si>
    <t>WD-03[82+6.53M2/욕실1,2]</t>
  </si>
  <si>
    <t>WD-04[82+6.53M2/침실1]</t>
  </si>
  <si>
    <t>WF-01[82+6.53M2/파우더룸공틀</t>
  </si>
  <si>
    <t>FSD-01[40M2/현관문]</t>
  </si>
  <si>
    <t>WD-01[40M2/침실1]</t>
  </si>
  <si>
    <t>WD-02[40M2/침실2]</t>
  </si>
  <si>
    <t>WD-03[40M2/욕실1]</t>
  </si>
  <si>
    <t>FSD-01[59M2/현관문]</t>
  </si>
  <si>
    <t>WD-01[59M2/침실1]</t>
  </si>
  <si>
    <t>WD-02[59M2/침실2,3]</t>
  </si>
  <si>
    <t>WD-03[59M2/욕실1]</t>
  </si>
  <si>
    <t>WD-04[59M2/욕실2]</t>
  </si>
  <si>
    <t>FSD-01[59+7.15M2/현관문]</t>
  </si>
  <si>
    <t>WD-01[59+7.15M2/침실1]</t>
  </si>
  <si>
    <t>WD-02[59+7.15M2/침실2,3]</t>
  </si>
  <si>
    <t>WD-03[59+7.15M2/욕실1]</t>
  </si>
  <si>
    <t>WD-04[59+7.15M2/욕실2]</t>
  </si>
  <si>
    <t>WD-01</t>
  </si>
  <si>
    <t>WD-02</t>
  </si>
  <si>
    <t>분진방지용페인트/EV바닥</t>
  </si>
  <si>
    <t>라인마킹(실선),</t>
  </si>
  <si>
    <t>융창식 W:150</t>
  </si>
  <si>
    <t>우레탄보강방수(욕실)</t>
  </si>
  <si>
    <t>드레인</t>
  </si>
  <si>
    <t>우레탄보강방수(발코니)</t>
  </si>
  <si>
    <t>걸레받이설치,</t>
  </si>
  <si>
    <t>MDF H:100*9mm,무늬목</t>
  </si>
  <si>
    <t>화강석붙임(바닥).</t>
  </si>
  <si>
    <t>수마30mm포천석,몰탈20mm</t>
  </si>
  <si>
    <t>수마30mm포천석,몰탈30mm</t>
  </si>
  <si>
    <t>수마30mm포천석,몰탈40mm</t>
  </si>
  <si>
    <t>버너30mm포천석,몰탈30mm</t>
  </si>
  <si>
    <t>수마100*30mm포천석,몰탈30mm</t>
  </si>
  <si>
    <t>방염카펫트타일붙임.</t>
  </si>
  <si>
    <t>500*500*5.3mm</t>
  </si>
  <si>
    <t>장애인안전유도타일(점형)</t>
  </si>
  <si>
    <t>바닥,300*300*18mm,몰탈24</t>
  </si>
  <si>
    <t>바닥,25mm,몰탈35mm</t>
  </si>
  <si>
    <t>바닥,바탕65mm+압5mm(백)</t>
  </si>
  <si>
    <t>타일압착붙임.200*200(타일C)</t>
  </si>
  <si>
    <t>0.3m/m(3회)</t>
  </si>
  <si>
    <t>방수모르타르바름,</t>
  </si>
  <si>
    <t>바닥24mm(계단)</t>
  </si>
  <si>
    <t>보호모르타르바름,</t>
  </si>
  <si>
    <t>모르타르바름/판넬히팅,</t>
  </si>
  <si>
    <t>바닥40mm</t>
  </si>
  <si>
    <t>모르타르바름/신발장하부,</t>
  </si>
  <si>
    <t>바닥120mm</t>
  </si>
  <si>
    <t>바닥160mm</t>
  </si>
  <si>
    <t>고무아스팔트도막방수</t>
  </si>
  <si>
    <t>벽3mm.에멀죤</t>
  </si>
  <si>
    <t>아스팔트바름,</t>
  </si>
  <si>
    <t>벽,솔칠1회</t>
  </si>
  <si>
    <t>화강석붙임(벽,건식).</t>
  </si>
  <si>
    <t>수마30mm 포천석</t>
  </si>
  <si>
    <t>화강석걸레받이.</t>
  </si>
  <si>
    <t>수마100*20mm포천석,건식</t>
  </si>
  <si>
    <t>화강석붙임(챌판).</t>
  </si>
  <si>
    <t>화강석SILL.화장실</t>
  </si>
  <si>
    <t>수마150*40mm포천석,몰탈30mm</t>
  </si>
  <si>
    <t>화강석붙임(디딤판).</t>
  </si>
  <si>
    <t>버너300*30mm포천석,몰탈30mm</t>
  </si>
  <si>
    <t>화강석두겁돌/주출입구파라펫.</t>
  </si>
  <si>
    <t>수마380*100mm포천석,건식</t>
  </si>
  <si>
    <t>인조대리석걸레받이(현관)</t>
  </si>
  <si>
    <t>W:80*20mm,몰탈30</t>
  </si>
  <si>
    <t>화강석SILL.</t>
  </si>
  <si>
    <t>수마40*70*700mm,포천</t>
  </si>
  <si>
    <t>방수층보호재설치</t>
  </si>
  <si>
    <t>벽10mm</t>
  </si>
  <si>
    <t>인조대리석세면대</t>
  </si>
  <si>
    <t>내벽7mm(초벌)</t>
  </si>
  <si>
    <t>소변기칸막이</t>
  </si>
  <si>
    <t>450*1100*10t,불투명강화유리</t>
  </si>
  <si>
    <t>PD철재칸막이/ELEV홀</t>
  </si>
  <si>
    <t>도장포함</t>
  </si>
  <si>
    <t>PD철재문/철재칸막이면/ELEV면</t>
  </si>
  <si>
    <t>700*2400</t>
  </si>
  <si>
    <t>경량칸막이(t=100)</t>
  </si>
  <si>
    <t>GS9.5T(양면)</t>
  </si>
  <si>
    <t>세대칸막이(t=100)</t>
  </si>
  <si>
    <t>폴리머수지몰탈</t>
  </si>
  <si>
    <t>외벽3회,로울러칠,바탕유</t>
  </si>
  <si>
    <t>장애인용주차마크,</t>
  </si>
  <si>
    <t>차량유도표시,</t>
  </si>
  <si>
    <t>직진</t>
  </si>
  <si>
    <t>좌,우회전</t>
  </si>
  <si>
    <t>직진/좌,우회전</t>
  </si>
  <si>
    <t>내천정3회.1급(GB면)</t>
  </si>
  <si>
    <t>외벽3회.문양면</t>
  </si>
  <si>
    <t>외천정3회,로울러칠,바탕유</t>
  </si>
  <si>
    <t>고내후성수성페인트,로울러칠</t>
  </si>
  <si>
    <t>내천정3회</t>
  </si>
  <si>
    <t>측벽동표시</t>
  </si>
  <si>
    <t>입구동표시</t>
  </si>
  <si>
    <t>벽지바름/거실및주방</t>
  </si>
  <si>
    <t>실크</t>
  </si>
  <si>
    <t>벽지바름/침실</t>
  </si>
  <si>
    <t>반자지바름/거실및주방</t>
  </si>
  <si>
    <t>반자지바름/침실</t>
  </si>
  <si>
    <t>챌판,25mm,몰탈35mm</t>
  </si>
  <si>
    <t>자기질타일/욕실</t>
  </si>
  <si>
    <t>자기질타일/발코니</t>
  </si>
  <si>
    <t>자기질타일붙임(바닥)/300*300,</t>
  </si>
  <si>
    <t>발코니,바탕25mm+압5mm</t>
  </si>
  <si>
    <t>욕실및샤워실,바탕25mm+압5mm</t>
  </si>
  <si>
    <t>욕실및샤워실,바탕45mm+압5mm</t>
  </si>
  <si>
    <t>욕실및샤워실,바탕65mm+압5mm</t>
  </si>
  <si>
    <t>욕실및샤워실,바탕85mm+압5mm</t>
  </si>
  <si>
    <t>도기질타일붙임(300*600),</t>
  </si>
  <si>
    <t>욕실벽 떠붙임18mm</t>
  </si>
  <si>
    <t>도기질타일붙임(유색600*300),</t>
  </si>
  <si>
    <t>주방벽,접착식</t>
  </si>
  <si>
    <t>욕실및샤워실,바탕37mm+압5mm</t>
  </si>
  <si>
    <t>폴리싱타일붙임.300*600(타일C),</t>
  </si>
  <si>
    <t>DRY WALL(C-90)</t>
  </si>
  <si>
    <t>GS12.5t 2겹양면</t>
  </si>
  <si>
    <t>목모보드판설치(벽)</t>
  </si>
  <si>
    <t>GS12.5t 2겹한면+GW50t</t>
  </si>
  <si>
    <t>DRY WALL/T200(C-150)</t>
  </si>
  <si>
    <t>석고판못붙임(천정)</t>
  </si>
  <si>
    <t>9.5mm*2겹,자재포함</t>
  </si>
  <si>
    <t>석고판못붙임(천정)/최상층발코니</t>
  </si>
  <si>
    <t>DRY WALL(C-65)</t>
  </si>
  <si>
    <t>GS12.5t 2겹양면+GW50t</t>
  </si>
  <si>
    <t>열경화성 수지천정재(난연3급)</t>
  </si>
  <si>
    <t>SMC, 1.2*300*300</t>
  </si>
  <si>
    <t>리벳형점자블록(점형)</t>
  </si>
  <si>
    <t>SUS,Ø35*5t(36개)</t>
  </si>
  <si>
    <t>루프드레인설치/주철제,</t>
  </si>
  <si>
    <t>D100,PVC배관용,수직형,코킹포함</t>
  </si>
  <si>
    <t>D100,강관배관용,L형,코킹포함</t>
  </si>
  <si>
    <t>루프드레인설치/주철제</t>
  </si>
  <si>
    <t>D125,L형,코킹포함,</t>
  </si>
  <si>
    <t>D125,수직형,코킹포함,</t>
  </si>
  <si>
    <t>D75,L형,코킹포함,</t>
  </si>
  <si>
    <t>발코니드레인설치</t>
  </si>
  <si>
    <t>PVC,50mm,코킹포함,</t>
  </si>
  <si>
    <t>PVC,100mm,코킹포함,</t>
  </si>
  <si>
    <t>PVC,125mm,코킹포함,</t>
  </si>
  <si>
    <t>D75*1.5t</t>
  </si>
  <si>
    <t>PVC선홈통설치,</t>
  </si>
  <si>
    <t>VG2,D100</t>
  </si>
  <si>
    <t>PVC선홈통</t>
  </si>
  <si>
    <t>VG2 Ø125</t>
  </si>
  <si>
    <t>VG2,D75</t>
  </si>
  <si>
    <t>400kg</t>
  </si>
  <si>
    <t>300kg</t>
  </si>
  <si>
    <t>비상문용</t>
  </si>
  <si>
    <t>200kg</t>
  </si>
  <si>
    <t>600kg</t>
  </si>
  <si>
    <t>자동문(기기+강화도어포함)</t>
  </si>
  <si>
    <t>양개,2000*2400</t>
  </si>
  <si>
    <t>모르타르면2회,2급,붓칠,바탕유</t>
  </si>
  <si>
    <t>14.4 * 35.6 = 512.64</t>
  </si>
  <si>
    <t>19.5 * 39.8 = 776.1</t>
  </si>
  <si>
    <t>6.3 * 39.8 = 250.74</t>
  </si>
  <si>
    <t>AG-02</t>
  </si>
  <si>
    <t>AG-03</t>
  </si>
  <si>
    <t>4.0 * 2.6 = 10.4</t>
  </si>
  <si>
    <t>AW-02</t>
  </si>
  <si>
    <t>6.4 * 2.6 = 16.64</t>
  </si>
  <si>
    <t>3.6 * 0.3 = 1.08</t>
  </si>
  <si>
    <t>AW-05</t>
  </si>
  <si>
    <t>4.8 * 0.3 = 1.44</t>
  </si>
  <si>
    <t>103.0 * 7.8 = 690.87</t>
  </si>
  <si>
    <t>31.5 * 4.5 = 141.75</t>
  </si>
  <si>
    <t>CW-03</t>
  </si>
  <si>
    <t>46.95 * 4.5 = 211.275</t>
  </si>
  <si>
    <t>7.6 * 14.4 = 104.4</t>
  </si>
  <si>
    <t>AL.수평장식바(커튼월)</t>
  </si>
  <si>
    <t>300*100</t>
  </si>
  <si>
    <t>ASD-01/장애자용WC자동문</t>
  </si>
  <si>
    <t>2.0 * 2.4 = 4.8</t>
  </si>
  <si>
    <t>5.1 * 1.2 = 6.12</t>
  </si>
  <si>
    <t>5.7 * 1.2 = 6.84</t>
  </si>
  <si>
    <t>6.55 * 1.0 = 6.55</t>
  </si>
  <si>
    <t>AG-04</t>
  </si>
  <si>
    <t>6.3 * 1.0 = 6.3</t>
  </si>
  <si>
    <t>AG-05</t>
  </si>
  <si>
    <t>4.0 * 1.0 = 4.0</t>
  </si>
  <si>
    <t>8.55 * 1.0 = 8.55</t>
  </si>
  <si>
    <t>5.8 * 1.0 = 5.8</t>
  </si>
  <si>
    <t>7.0 * 1.0 = 7.0</t>
  </si>
  <si>
    <t>6.5 * 1.0 = 6.5</t>
  </si>
  <si>
    <t>0.9 * 2.6 = 2.34</t>
  </si>
  <si>
    <t>2.7 * 2.6 = 7.02</t>
  </si>
  <si>
    <t>5.05 * 2.6 = 13.13</t>
  </si>
  <si>
    <t>28.2 * 5.0 = 141.0</t>
  </si>
  <si>
    <t>57.0 * 4.2 = 239.4</t>
  </si>
  <si>
    <t>31.35 * 4.2 = 131.67</t>
  </si>
  <si>
    <t>10.0 * 3.3 = 33.0</t>
  </si>
  <si>
    <t>43.0 * 4.2 = 180.6</t>
  </si>
  <si>
    <t>CW-06</t>
  </si>
  <si>
    <t>33.735 * 4.2 = 141.687</t>
  </si>
  <si>
    <t>CW-07</t>
  </si>
  <si>
    <t>80.05 * 4.8 = 384.24</t>
  </si>
  <si>
    <t>CW-08</t>
  </si>
  <si>
    <t>13.25 * 9.2 = 121.9</t>
  </si>
  <si>
    <t>14.75 * 9.8 = 144.55</t>
  </si>
  <si>
    <t>70.0 * 5.5 = 385.0</t>
  </si>
  <si>
    <t>18.8 * 3.76 = 70.688</t>
  </si>
  <si>
    <t>31.83 * 3.0 = 95.49</t>
  </si>
  <si>
    <t>18.9 * 3.0 = 56.7</t>
  </si>
  <si>
    <t>6.56 * 3.0 = 19.68</t>
  </si>
  <si>
    <t>2.1 * 1.8 = 3.78</t>
  </si>
  <si>
    <t>3.0 * 1.8 = 5.4</t>
  </si>
  <si>
    <t>AG-01[82M2]</t>
  </si>
  <si>
    <t>0.75 * 1.6 = 1.2</t>
  </si>
  <si>
    <t>AG-01[82+6.53M2]</t>
  </si>
  <si>
    <t>1.5 * 1.2 = 1.8</t>
  </si>
  <si>
    <t>1.19 * 1.32 = 1.57</t>
  </si>
  <si>
    <t>1.7 * 1.32 = 2.244</t>
  </si>
  <si>
    <t>1.2 * 1.32 = 1.584</t>
  </si>
  <si>
    <t>1.2 * 45.6 = 54.72</t>
  </si>
  <si>
    <t>1.2 * 42.7 = 51.24</t>
  </si>
  <si>
    <t>AG-01[40M2]</t>
  </si>
  <si>
    <t>1.0 * 2.3 = 2.3</t>
  </si>
  <si>
    <t>AG-01[59M2]</t>
  </si>
  <si>
    <t>AG-01[59+715M2]</t>
  </si>
  <si>
    <t>1.91 * 1.32 = 2.521</t>
  </si>
  <si>
    <t>0.75 * 1.32 = 0.99</t>
  </si>
  <si>
    <t>1.2 * 48.5 = 58.2</t>
  </si>
  <si>
    <t>1.2 * 51.4 = 61.68</t>
  </si>
  <si>
    <t>ACW-01</t>
  </si>
  <si>
    <t>21.0 * 6.2 = 130.2</t>
  </si>
  <si>
    <t>ACW-02</t>
  </si>
  <si>
    <t>13.6 * 3.3 = 44.88</t>
  </si>
  <si>
    <t>0.4 * 2.3 = 0.92</t>
  </si>
  <si>
    <t>석재타일,200*200*15</t>
  </si>
  <si>
    <t>타일접착제붙임.300*600</t>
  </si>
  <si>
    <t>폴리싱타일</t>
  </si>
  <si>
    <t>300*600</t>
  </si>
  <si>
    <t>500*500*45mm,지하용수</t>
  </si>
  <si>
    <t>단열모르타르</t>
  </si>
  <si>
    <t>벽체10mm,미장</t>
  </si>
  <si>
    <t>15도경사거울/슈퍼밀러</t>
  </si>
  <si>
    <t>600*800</t>
  </si>
  <si>
    <t>바닥3mm.에멀죤</t>
  </si>
  <si>
    <t>세대현관표지판</t>
  </si>
  <si>
    <t>계단중간층표지판</t>
  </si>
  <si>
    <t>ELEV.층표지판</t>
  </si>
  <si>
    <t>동출입구 동/호 표시</t>
  </si>
  <si>
    <t>씽크대/84m2</t>
  </si>
  <si>
    <t>2700*550*1236,상판&amp;상부장포함</t>
  </si>
  <si>
    <t>씽크대/39m2</t>
  </si>
  <si>
    <t>1400*600*1236,상판&amp;상부장포함</t>
  </si>
  <si>
    <t>씽크대1,2/59m2</t>
  </si>
  <si>
    <t>1800*530*1236,상판&amp;상부장포함</t>
  </si>
  <si>
    <t>계단강의실및세미나실</t>
  </si>
  <si>
    <t>책상</t>
  </si>
  <si>
    <t>계단강의실및화상강의실</t>
  </si>
  <si>
    <t>붙박이장/85m2</t>
  </si>
  <si>
    <t>L1550*D650*H2200</t>
  </si>
  <si>
    <t>붙박이장/39m2</t>
  </si>
  <si>
    <t>붙박이장/60m2</t>
  </si>
  <si>
    <t>의자</t>
  </si>
  <si>
    <t>우편물수취함</t>
  </si>
  <si>
    <t>300*200*120,SST'L</t>
  </si>
  <si>
    <t>반송함</t>
  </si>
  <si>
    <t>보일러스리브 &amp; CAP</t>
  </si>
  <si>
    <t>Ø100,L:200</t>
  </si>
  <si>
    <t>신발장/84m2</t>
  </si>
  <si>
    <t>L1500*D350*H2200</t>
  </si>
  <si>
    <t>신발장/39m2</t>
  </si>
  <si>
    <t>L1550*D400*H2200</t>
  </si>
  <si>
    <t>신발장/59m2</t>
  </si>
  <si>
    <t>L1500*D300*H2200</t>
  </si>
  <si>
    <t>신발장/어린이집현관</t>
  </si>
  <si>
    <t>L2620*D300*H2200</t>
  </si>
  <si>
    <t>장애자용 양변기손잡이</t>
  </si>
  <si>
    <t>장애자용 소변기손잡이</t>
  </si>
  <si>
    <t>B-24A</t>
  </si>
  <si>
    <t>발코니선반</t>
  </si>
  <si>
    <t>1200*350,2단</t>
  </si>
  <si>
    <t>1250*350,2단</t>
  </si>
  <si>
    <t>400*(1700+200),Ø38.1+22.3*2t</t>
  </si>
  <si>
    <t>400*(1050+200),Ø38.1+22.3*2t</t>
  </si>
  <si>
    <t>400*1400,Ø38.1+22.3*2t</t>
  </si>
  <si>
    <t>500*2800,Ø38.1+22.3*2t</t>
  </si>
  <si>
    <t>500*5200,Ø38.1+22.3*2t</t>
  </si>
  <si>
    <t>TV장/84m2</t>
  </si>
  <si>
    <t>3500*450</t>
  </si>
  <si>
    <t>욕실수건장/공용욕실</t>
  </si>
  <si>
    <t>욕실수건장/부부욕실</t>
  </si>
  <si>
    <t>TV장/39m2</t>
  </si>
  <si>
    <t>1600*520</t>
  </si>
  <si>
    <t>TV장/59m2</t>
  </si>
  <si>
    <t>2700*450</t>
  </si>
  <si>
    <t>사인공사</t>
  </si>
  <si>
    <t>화상회의실및화상감상실</t>
  </si>
  <si>
    <t>테이블</t>
  </si>
  <si>
    <t>FST-09(방화셔터)</t>
  </si>
  <si>
    <t>5.5*2.9=15.95,전동개폐기별도</t>
  </si>
  <si>
    <t>PIVOT HINGE,OFFSET</t>
  </si>
  <si>
    <t>MK-195</t>
  </si>
  <si>
    <t>INTERMEDIATE PIVOT</t>
  </si>
  <si>
    <t>MK-19</t>
  </si>
  <si>
    <t>PUSH &amp; PULL HANDLE</t>
  </si>
  <si>
    <t>G500</t>
  </si>
  <si>
    <t>SLAB,비중0.03,75mm,나,1호</t>
  </si>
  <si>
    <t>3개월이하,3단,6m</t>
  </si>
  <si>
    <t>조립식강관동바리</t>
  </si>
  <si>
    <t>3개월이하,10m이하</t>
  </si>
  <si>
    <t>인화물용리프트</t>
  </si>
  <si>
    <t>1톤*45m,12개월</t>
  </si>
  <si>
    <t>자재운반용타워 설치,해체</t>
  </si>
  <si>
    <t>엘리베이터형</t>
  </si>
  <si>
    <t>자재운반용타워기초,</t>
  </si>
  <si>
    <t>2*2*0.6m</t>
  </si>
  <si>
    <t>타워크레인임대료,</t>
  </si>
  <si>
    <t>T형,12톤,12개월</t>
  </si>
  <si>
    <t>타워크레인</t>
  </si>
  <si>
    <t>수직이동</t>
  </si>
  <si>
    <t>가설및해체</t>
  </si>
  <si>
    <t>타워크레인기초,</t>
  </si>
  <si>
    <t>7.1*7.1*1.7m</t>
  </si>
  <si>
    <t>타워크레인운반/수송비,</t>
  </si>
  <si>
    <t>12톤</t>
  </si>
  <si>
    <t>울산, 25-27-15</t>
  </si>
  <si>
    <t>1층</t>
  </si>
  <si>
    <t>2층(지하1층)</t>
  </si>
  <si>
    <t>블록보강쌓기사춤1종,한면치장,</t>
  </si>
  <si>
    <t>190*190*390블록+보강근+메쉬유</t>
  </si>
  <si>
    <t>블록보강쌓기사춤1종,양면치장,</t>
  </si>
  <si>
    <t>블록상부사춤,</t>
  </si>
  <si>
    <t>8"*10mm</t>
  </si>
  <si>
    <t>#8,8"용</t>
  </si>
  <si>
    <t>보강근,</t>
  </si>
  <si>
    <t>HD10</t>
  </si>
  <si>
    <t>스트롱앙카설치</t>
  </si>
  <si>
    <t>철근용접</t>
  </si>
  <si>
    <t>L=50,T=5</t>
  </si>
  <si>
    <t>블럭보강철물</t>
  </si>
  <si>
    <t>W20*L524+75+75*6t</t>
  </si>
  <si>
    <t>스텐점검구(벽)/방습벽,</t>
  </si>
  <si>
    <t>390*390*1.5t</t>
  </si>
  <si>
    <t>AL환기용그릴,</t>
  </si>
  <si>
    <t>PVC스리브</t>
  </si>
  <si>
    <t>Ø50,L:150</t>
  </si>
  <si>
    <t>콘크리트본드빔,</t>
  </si>
  <si>
    <t>200*390</t>
  </si>
  <si>
    <t>우레아폼충진</t>
  </si>
  <si>
    <t>50*15</t>
  </si>
  <si>
    <t>실리콘,블럭+콘크리트</t>
  </si>
  <si>
    <t>석재패널/외벽(옹벽면)</t>
  </si>
  <si>
    <t>쇠흙손마감,</t>
  </si>
  <si>
    <t>노출콘크리트(제치장면)</t>
  </si>
  <si>
    <t>폼타이,줄눈,면처리포함</t>
  </si>
  <si>
    <t>창호주위</t>
  </si>
  <si>
    <t>FD-01(폴딩도어)</t>
  </si>
  <si>
    <t>5.9 * 3.4 = 20.06</t>
  </si>
  <si>
    <t>FST-02(방화셔터)</t>
  </si>
  <si>
    <t>8.6*2.9=24.94,전동개폐기별도</t>
  </si>
  <si>
    <t>FST-03(방화셔터)</t>
  </si>
  <si>
    <t>6.45*2.9=18.705,전동개폐기별도</t>
  </si>
  <si>
    <t>FST-04(방화셔터)</t>
  </si>
  <si>
    <t>6.3*2.9=18.27,전동개폐기별도</t>
  </si>
  <si>
    <t>FST-05(방화셔터)</t>
  </si>
  <si>
    <t>3.1*2.9=8.99,전동개폐기별도</t>
  </si>
  <si>
    <t>K-9500</t>
  </si>
  <si>
    <t>BOTTOM RAIL DEADLOCK</t>
  </si>
  <si>
    <t>KB-200</t>
  </si>
  <si>
    <t>6010</t>
  </si>
  <si>
    <t>투명,손보호,12mm*1.2*2.4m</t>
  </si>
  <si>
    <t>투명,12mm</t>
  </si>
  <si>
    <t>10MM이상[강화유리]</t>
  </si>
  <si>
    <t>WEATHER SEALANT ON SPACER GASKET</t>
  </si>
  <si>
    <t>8*6,실리콘(비초산)</t>
  </si>
  <si>
    <t>WEATHER SEALANT ON GASKET</t>
  </si>
  <si>
    <t>8*14,실리콘(비초산)</t>
  </si>
  <si>
    <t>알루미늄 천정재/내풍압용</t>
  </si>
  <si>
    <t>칼라타일(평판), 무공, 600각</t>
  </si>
  <si>
    <t>300*500*1.2t,STL.도장유</t>
  </si>
  <si>
    <t>180*170*1.2t,STL.도장유</t>
  </si>
  <si>
    <t>와이어메쉬깔기,</t>
  </si>
  <si>
    <t>600*600,비닐계타일마감</t>
  </si>
  <si>
    <t>평판3T불소,단열무,하지돌출철물포함</t>
  </si>
  <si>
    <t>EXPANSION JOINT</t>
  </si>
  <si>
    <t>바닥.W150*2t SST</t>
  </si>
  <si>
    <t>벽.W150*1.5t SST</t>
  </si>
  <si>
    <t>지붕바닥.W350*0.5t동판</t>
  </si>
  <si>
    <t>AL,높이10mm</t>
  </si>
  <si>
    <t>조인트비드설치,</t>
  </si>
  <si>
    <t>AL,H=12mm(크랙방지)</t>
  </si>
  <si>
    <t>출입문매트</t>
  </si>
  <si>
    <t>불연천정판(시멘트계)</t>
  </si>
  <si>
    <t>아미텍스, 6*300*600</t>
  </si>
  <si>
    <t>스톤코트</t>
  </si>
  <si>
    <t>바닥,3mm</t>
  </si>
  <si>
    <t>면적당규준틀</t>
  </si>
  <si>
    <t>외부쌍줄비계(강관)/지하외벽,</t>
  </si>
  <si>
    <t>내부쌍줄비계(강관)/내부층고높은부분</t>
  </si>
  <si>
    <t>방습필름설치,</t>
  </si>
  <si>
    <t>바닥,0.03mm*2겹</t>
  </si>
  <si>
    <t>레미콘/헌치</t>
  </si>
  <si>
    <t>울산, 25-18-8</t>
  </si>
  <si>
    <t>레미콘/버림</t>
  </si>
  <si>
    <t>거푸집/보통마감</t>
  </si>
  <si>
    <t>경사3회</t>
  </si>
  <si>
    <t>4회,7m이하,부자재포함</t>
  </si>
  <si>
    <t>지수판,</t>
  </si>
  <si>
    <t>PVC,200*5</t>
  </si>
  <si>
    <t>3층(지하2층)</t>
  </si>
  <si>
    <t>SAW CUT,</t>
  </si>
  <si>
    <t>주차장</t>
  </si>
  <si>
    <t>실리콘,콘크리트판넬+콘크리트/수직면</t>
  </si>
  <si>
    <t>FST-01(방화셔터/비상문포함)</t>
  </si>
  <si>
    <t>5.45*3.1=16.895,전동개폐기별도</t>
  </si>
  <si>
    <t>코너보강/장비기초</t>
  </si>
  <si>
    <t>L-30*30*3t,아연도금</t>
  </si>
  <si>
    <t>오픈트렌치,</t>
  </si>
  <si>
    <t>한면,L-25*25*3t 아연도금</t>
  </si>
  <si>
    <t>트렌치</t>
  </si>
  <si>
    <t>W300*4.5t무늬강판.도장유</t>
  </si>
  <si>
    <t>W500*4.5t무늬강판.도장유</t>
  </si>
  <si>
    <t>트렌치/내부</t>
  </si>
  <si>
    <t>트렌치/주차통로(무소음)</t>
  </si>
  <si>
    <t>W300.ㄷ-44*5*3t,양면앵글</t>
  </si>
  <si>
    <t>D,A점검구뚜껑</t>
  </si>
  <si>
    <t>2200*1500.I-50*5*3 아연GT</t>
  </si>
  <si>
    <t>4000*1500.I-50*5*3 아연GT</t>
  </si>
  <si>
    <t>6700*1500.I-50*5*3 아연GT</t>
  </si>
  <si>
    <t>Ø28t STL</t>
  </si>
  <si>
    <t>연판차폐</t>
  </si>
  <si>
    <t>PB 2.0 mm</t>
  </si>
  <si>
    <t>방진고무판설치/장비기초</t>
  </si>
  <si>
    <t>바닥,50mm</t>
  </si>
  <si>
    <t>유리면보온판PIN공법</t>
  </si>
  <si>
    <t>벽,#24,50mm</t>
  </si>
  <si>
    <t>천정,#24,50mm</t>
  </si>
  <si>
    <t>고무계,150*120*750mm</t>
  </si>
  <si>
    <t>주차장코너가드</t>
  </si>
  <si>
    <t>합성고무, 80*80</t>
  </si>
  <si>
    <t>콘크리트연석,</t>
  </si>
  <si>
    <t>3개월이하,2단,4m</t>
  </si>
  <si>
    <t>콘크리트파일</t>
  </si>
  <si>
    <t>PHC,A종,Φ500mm*8m</t>
  </si>
  <si>
    <t>매입말뚝공법(S.I.P)</t>
  </si>
  <si>
    <t>Ø500,L=7m,그라우트주입</t>
  </si>
  <si>
    <t>콘크리트말뚝두부정리</t>
  </si>
  <si>
    <t>Ø500</t>
  </si>
  <si>
    <t>장비조립및해체</t>
  </si>
  <si>
    <t>무한궤도50톤+SIP</t>
  </si>
  <si>
    <t>30km,왕복</t>
  </si>
  <si>
    <t>잔토처리/SIP</t>
  </si>
  <si>
    <t>현장내(소운반.고르기)</t>
  </si>
  <si>
    <t>건설폐기물처리비/PHC파일</t>
  </si>
  <si>
    <t>폐콘크리트</t>
  </si>
  <si>
    <t>SS400, 400×200×8×13mm</t>
  </si>
  <si>
    <t>철골세우기(저층),</t>
  </si>
  <si>
    <t>90~110kg/m2,250~500톤</t>
  </si>
  <si>
    <t>수밀코킹(50*20mm각),</t>
  </si>
  <si>
    <t>우레탄,기계기초주위</t>
  </si>
  <si>
    <t>석재코킹,</t>
  </si>
  <si>
    <t>6*6mm,백업재포함</t>
  </si>
  <si>
    <t>FST-01(방화셔터)</t>
  </si>
  <si>
    <t>4.0*3.1=12.4,전동개폐기별도</t>
  </si>
  <si>
    <t>2.1*2.9=6.09,전동개폐기별도</t>
  </si>
  <si>
    <t>6.975*2.9=20.227,전동개폐기별도</t>
  </si>
  <si>
    <t>2.25*2.9=6.525,전동개폐기별도</t>
  </si>
  <si>
    <t>5.65*2.9=16.385,전동개폐기별도</t>
  </si>
  <si>
    <t>9.0*2.9=26.1,전동개폐기별도</t>
  </si>
  <si>
    <t>7.2*2.9=20.88,전동개폐기별도</t>
  </si>
  <si>
    <t>6.85*2.9=19.865,전동개폐기별도</t>
  </si>
  <si>
    <t>8.3*2.9=24.07,전동개폐기별도</t>
  </si>
  <si>
    <t>FST-10(방화셔터)</t>
  </si>
  <si>
    <t>4.15*2.9=12.035,전동개폐기별도</t>
  </si>
  <si>
    <t>FST-11(방화셔터)</t>
  </si>
  <si>
    <t>투명,손보호,12mm*0.9*2.4m</t>
  </si>
  <si>
    <t>유리주위코킹(복층유리),</t>
  </si>
  <si>
    <t>천정틀보강클립</t>
  </si>
  <si>
    <t>천정고2m이상</t>
  </si>
  <si>
    <t>150*150*1.2t,STL.도장유</t>
  </si>
  <si>
    <t>AL시트패널/옥상구조물</t>
  </si>
  <si>
    <t>평판3T불소,단열무,철물포함</t>
  </si>
  <si>
    <t>AL시트수직루버</t>
  </si>
  <si>
    <t>W:300*H:4200*3T,불소수지,틀포함</t>
  </si>
  <si>
    <t>AL시트수평루버</t>
  </si>
  <si>
    <t>W:200*H:900*3T,불소수지,틀포함</t>
  </si>
  <si>
    <t>EXP 메탈라스(RC+조적)</t>
  </si>
  <si>
    <t>W:300</t>
  </si>
  <si>
    <t>1500*1500*3.2t 무늬강판</t>
  </si>
  <si>
    <t>방화셔터상부보강틀</t>
  </si>
  <si>
    <t>H:2100</t>
  </si>
  <si>
    <t>벽,50mm</t>
  </si>
  <si>
    <t>SLAB,비중0.03,170mm,나,1호</t>
  </si>
  <si>
    <t>벽,비중0.03,170mm,나,1호</t>
  </si>
  <si>
    <t>Bulk</t>
  </si>
  <si>
    <t>조립말비계(강관)</t>
  </si>
  <si>
    <t>3개월이하,4단,8m</t>
  </si>
  <si>
    <t>SS400, 250×125×6×9mm</t>
  </si>
  <si>
    <t>SS400, 294×200×8×12mm</t>
  </si>
  <si>
    <t>SS400, 350×175×7×11mm</t>
  </si>
  <si>
    <t>SM400A, 588×300×12×20mm</t>
  </si>
  <si>
    <t>SM400A, 594×302×14×23mm</t>
  </si>
  <si>
    <t>SM400A, 692×300×13×20mm</t>
  </si>
  <si>
    <t>등변, 90×90×6mm</t>
  </si>
  <si>
    <t>150×75×6.5×10mm</t>
  </si>
  <si>
    <t>경량형강</t>
  </si>
  <si>
    <t>블랙C형강, 150×50×20, 2.3t</t>
  </si>
  <si>
    <t>SS400, 5.5mm</t>
  </si>
  <si>
    <t>용접구조용 압연강판</t>
  </si>
  <si>
    <t>SM400A, 6.0mm</t>
  </si>
  <si>
    <t>SM400A, 8.0mm</t>
  </si>
  <si>
    <t>SM400A, 12mm</t>
  </si>
  <si>
    <t>SM400A, 16mm</t>
  </si>
  <si>
    <t>SM400A, 22mm</t>
  </si>
  <si>
    <t>SM400A, 25mm</t>
  </si>
  <si>
    <t>SM400A, 30mm</t>
  </si>
  <si>
    <t>부대철골가공조립</t>
  </si>
  <si>
    <t>중도리.띠장</t>
  </si>
  <si>
    <t>F10T,M20×75</t>
  </si>
  <si>
    <t>F10T,M20×85</t>
  </si>
  <si>
    <t>F10T,M20×105</t>
  </si>
  <si>
    <t>M24×L1000</t>
  </si>
  <si>
    <t>내화피복재</t>
  </si>
  <si>
    <t>내화도료,2시간(방청포함)</t>
  </si>
  <si>
    <t>100*190</t>
  </si>
  <si>
    <t>지정마감패널/외벽</t>
  </si>
  <si>
    <t>입면도,부자재유,단열유</t>
  </si>
  <si>
    <t>금속제마감/파라펫감싸기</t>
  </si>
  <si>
    <t>마감+틀포함,부자재유,단열무</t>
  </si>
  <si>
    <t>크레인/5 톤</t>
  </si>
  <si>
    <t>공장동,특수연구실험동</t>
  </si>
  <si>
    <t>3개월이하,층고3.6m초과~7.2m이내</t>
  </si>
  <si>
    <t>투명,손보호,12mm*1.0*2.4m</t>
  </si>
  <si>
    <t>W:300*3T,불소수지,틀포함</t>
  </si>
  <si>
    <t>AL몰딩형루버/C.W면</t>
  </si>
  <si>
    <t>30*50*3T</t>
  </si>
  <si>
    <t>외벽.W200*1.5t SST</t>
  </si>
  <si>
    <t>벽,비중0.03,105mm,나,1호</t>
  </si>
  <si>
    <t>비드법보온판 바닥깔기</t>
  </si>
  <si>
    <t>비중0.03,50mm,나,1호</t>
  </si>
  <si>
    <t>PHC,A종,Φ500mm*9m</t>
  </si>
  <si>
    <t>Ø500,L=8m,그라우트주입</t>
  </si>
  <si>
    <t>원형3회</t>
  </si>
  <si>
    <t>면목</t>
  </si>
  <si>
    <t>15*15</t>
  </si>
  <si>
    <t>190*190</t>
  </si>
  <si>
    <t>목재데크깔기/옥외데크</t>
  </si>
  <si>
    <t>H:150,후로링+틀+도장</t>
  </si>
  <si>
    <t>AL시트패널/지붕장식물</t>
  </si>
  <si>
    <t>스텐공후레임</t>
  </si>
  <si>
    <t>1000*2100.W160*1.2t코킹</t>
  </si>
  <si>
    <t>트렌치/주방</t>
  </si>
  <si>
    <t>W200*3t,SST유공</t>
  </si>
  <si>
    <t>1000*1000*3.2t 무늬강판</t>
  </si>
  <si>
    <t>주방배식대</t>
  </si>
  <si>
    <t>W600*1.2t SST</t>
  </si>
  <si>
    <t>주방배식대상부창</t>
  </si>
  <si>
    <t>6000*1200</t>
  </si>
  <si>
    <t>창상부보강철물</t>
  </si>
  <si>
    <t>H:1400,GB12.5*1겹양면+단열</t>
  </si>
  <si>
    <t>벽,비중0.03,50mm,나,1호</t>
  </si>
  <si>
    <t>벽,비중0.03,75mm,나,1호</t>
  </si>
  <si>
    <t>SLAB,비중0.03,50mm,나,1호</t>
  </si>
  <si>
    <t>그리스트랩(3칸)</t>
  </si>
  <si>
    <t>공동주택,학교,공장</t>
  </si>
  <si>
    <t>합판데크</t>
  </si>
  <si>
    <t>150*190*390블록+보강근+메쉬유</t>
  </si>
  <si>
    <t>#8,6"용</t>
  </si>
  <si>
    <t>초벌</t>
  </si>
  <si>
    <t>투명,손보호,12mm*1.0*2.1m</t>
  </si>
  <si>
    <t>트렌치/주차통로</t>
  </si>
  <si>
    <t>W300.I-50*5*4t,아연도그레이팅</t>
  </si>
  <si>
    <t>수평규준틀,</t>
  </si>
  <si>
    <t>면적당(벽식구조),공동주택</t>
  </si>
  <si>
    <t>외부쌍줄비계(강관)/저층용,</t>
  </si>
  <si>
    <t>비계다리(강관)/지상외벽용</t>
  </si>
  <si>
    <t>3개월</t>
  </si>
  <si>
    <t>비계다리(강관)/옥탑용</t>
  </si>
  <si>
    <t>PHC,A종,Φ500mm*5m</t>
  </si>
  <si>
    <t>Ø500,L=4m,그라우트주입</t>
  </si>
  <si>
    <t>갱폼</t>
  </si>
  <si>
    <t>자재비</t>
  </si>
  <si>
    <t>갱폼설치해체</t>
  </si>
  <si>
    <t>HD-25, SD600,하치장상차도</t>
  </si>
  <si>
    <t>보통,공용주택</t>
  </si>
  <si>
    <t>수절목</t>
  </si>
  <si>
    <t>10*10</t>
  </si>
  <si>
    <t>욕조하부조적</t>
  </si>
  <si>
    <t>(75매)</t>
  </si>
  <si>
    <t>비드법보온판(벽공간)</t>
  </si>
  <si>
    <t>비중0.03,60mm,나,1호</t>
  </si>
  <si>
    <t>콘크리트방수턱,</t>
  </si>
  <si>
    <t>100*100</t>
  </si>
  <si>
    <t>PD칸막이주위</t>
  </si>
  <si>
    <t>위생코킹,</t>
  </si>
  <si>
    <t>주방타일코너</t>
  </si>
  <si>
    <t>타일코너주위</t>
  </si>
  <si>
    <t>씽크대주위</t>
  </si>
  <si>
    <t>젠다이주위</t>
  </si>
  <si>
    <t>실리콘,욕조주위</t>
  </si>
  <si>
    <t>실리콘,욕실문틀주위</t>
  </si>
  <si>
    <t>인조대리석마루굽틀(현관)</t>
  </si>
  <si>
    <t>W:60*20mm,몰탈30</t>
  </si>
  <si>
    <t>젠다이두겁(욕실)</t>
  </si>
  <si>
    <t>W:130*20mm,몰탈30</t>
  </si>
  <si>
    <t>인조대리석하부씰(욕실)</t>
  </si>
  <si>
    <t>40*70*800mm,몰탈30</t>
  </si>
  <si>
    <t>인조대리석하부씰(주방발코니)</t>
  </si>
  <si>
    <t>인조대리석하부씰(샤워실)</t>
  </si>
  <si>
    <t>20*20,몰탈30</t>
  </si>
  <si>
    <t>반자틀설치/단위세대</t>
  </si>
  <si>
    <t>달대유</t>
  </si>
  <si>
    <t>반자틀설치/최상층발코니</t>
  </si>
  <si>
    <t>목재몰딩설치,</t>
  </si>
  <si>
    <t>무늬목랩핑,거실/주방</t>
  </si>
  <si>
    <t>무늬목랩핑,침실</t>
  </si>
  <si>
    <t>커텐박스설치/세대,</t>
  </si>
  <si>
    <t>합판150*110*12mm</t>
  </si>
  <si>
    <t>재료분리대(합성수지),</t>
  </si>
  <si>
    <t>벽,주방</t>
  </si>
  <si>
    <t>경량기포CON'C</t>
  </si>
  <si>
    <t>경량기포CON'C/발코니</t>
  </si>
  <si>
    <t>좁은면미장(발코니),</t>
  </si>
  <si>
    <t>H200*24mm</t>
  </si>
  <si>
    <t>프라스틱방충망</t>
  </si>
  <si>
    <t>WS01</t>
  </si>
  <si>
    <t>복층유리(5+6+5)</t>
  </si>
  <si>
    <t>투명,22mm</t>
  </si>
  <si>
    <t>복층유리(5+12+5)</t>
  </si>
  <si>
    <t>로이,22㎜(아르곤가스)</t>
  </si>
  <si>
    <t>유리끼우기및닦기-코킹시공포함..</t>
  </si>
  <si>
    <t>복층유리22MM</t>
  </si>
  <si>
    <t>M-BAR H:1m미만,인서트유</t>
  </si>
  <si>
    <t>재료분리대(바닥)현관디딤판</t>
  </si>
  <si>
    <t>황동,3T</t>
  </si>
  <si>
    <t>PVC 18mm</t>
  </si>
  <si>
    <t>W100.I-25*5,스텐그레이팅</t>
  </si>
  <si>
    <t>국기봉</t>
  </si>
  <si>
    <t>비닐시트깔기(경보행용)</t>
  </si>
  <si>
    <t>1.8mm 모노륨(왁스무)</t>
  </si>
  <si>
    <t>합지판붙임(코아외벽)</t>
  </si>
  <si>
    <t>석고9.5mm+50mm단열</t>
  </si>
  <si>
    <t>합지판붙임(발코니외벽)</t>
  </si>
  <si>
    <t>석고9.5mm+60mm단열</t>
  </si>
  <si>
    <t>합지판붙임(측벽)</t>
  </si>
  <si>
    <t>석고9.5mm+75mm단열</t>
  </si>
  <si>
    <t>방수석고9.5mm+50mm단열</t>
  </si>
  <si>
    <t>방수석고9.5mm+60mm단열</t>
  </si>
  <si>
    <t>가구상부인방</t>
  </si>
  <si>
    <t>L(H:220*W:100)</t>
  </si>
  <si>
    <t>L(H:320*W:100)</t>
  </si>
  <si>
    <t>PVC걸레받이</t>
  </si>
  <si>
    <t>비드법보온판 본드붙임/SHAFT</t>
  </si>
  <si>
    <t>벽,비중0.03,60mm,나,1호</t>
  </si>
  <si>
    <t>압출법보온판 바닥깔기</t>
  </si>
  <si>
    <t>비중0.03,40mm,가,1호</t>
  </si>
  <si>
    <t>층간소음방지재바닥깔기</t>
  </si>
  <si>
    <t>20mm</t>
  </si>
  <si>
    <t>샤워부스/부부욕실</t>
  </si>
  <si>
    <t>1510*1900,강화유리,코너선반</t>
  </si>
  <si>
    <t>발코니도아/82m2</t>
  </si>
  <si>
    <t>1445*2590(양개),부속철물포함</t>
  </si>
  <si>
    <t>폐건전지함</t>
  </si>
  <si>
    <t>에어컨스리브 &amp; CAP</t>
  </si>
  <si>
    <t>Ø50,L:300</t>
  </si>
  <si>
    <t>검침구</t>
  </si>
  <si>
    <t>열쇠고리</t>
  </si>
  <si>
    <t>PHC,A종,Φ500mm*7m</t>
  </si>
  <si>
    <t>Ø500,L=6m,그라우트주입</t>
  </si>
  <si>
    <t>190*100</t>
  </si>
  <si>
    <t>판넬히팅(T=120mm),</t>
  </si>
  <si>
    <t>단30mm+몰30mm</t>
  </si>
  <si>
    <t>투명,손보호,12mm*0.75*2.1m</t>
  </si>
  <si>
    <t>발코니도아/59m2</t>
  </si>
  <si>
    <t>1395*2590(양개),부속철물포함</t>
  </si>
  <si>
    <t>페이퍼타올기</t>
  </si>
  <si>
    <t>300*1000*140</t>
  </si>
  <si>
    <t>비누대</t>
  </si>
  <si>
    <t>휴지걸이</t>
  </si>
  <si>
    <t>쓰레기집하장</t>
  </si>
  <si>
    <t>각종분리수거</t>
  </si>
  <si>
    <t>4CORE</t>
  </si>
  <si>
    <t>16CORE</t>
  </si>
  <si>
    <t>24CORE</t>
  </si>
  <si>
    <t>광케이블설치사</t>
  </si>
  <si>
    <t>스피커용</t>
  </si>
  <si>
    <t>통신설비공</t>
  </si>
  <si>
    <t>BEMS 시스템 구축</t>
  </si>
  <si>
    <t>융합연구동</t>
  </si>
  <si>
    <t>칼람, 20W(옥외용)</t>
  </si>
  <si>
    <t>융합 연구동</t>
  </si>
  <si>
    <t>융합연구센터</t>
  </si>
  <si>
    <t>600x1.2t(100)</t>
  </si>
  <si>
    <t>600W(100)</t>
  </si>
  <si>
    <t xml:space="preserve"> W900</t>
  </si>
  <si>
    <t>공장동</t>
  </si>
  <si>
    <t>450/75OV 내열비닐절연전선</t>
  </si>
  <si>
    <t>HFIX, 1.5 ㎜</t>
  </si>
  <si>
    <t>중간단자함, 10 P, SUS</t>
  </si>
  <si>
    <t>EXTENSION BOX</t>
  </si>
  <si>
    <t>54 mm</t>
  </si>
  <si>
    <t>BOX 보강철물</t>
  </si>
  <si>
    <t>1개용</t>
  </si>
  <si>
    <t>MODULAR JACK 1구(CAT.5e)</t>
  </si>
  <si>
    <t>MODULAR JACK 2구(CAT.5e)</t>
  </si>
  <si>
    <t>MODULAR JACK 2구 + TV</t>
  </si>
  <si>
    <t>BOX 석고따기</t>
  </si>
  <si>
    <t>세대단자함</t>
  </si>
  <si>
    <t>전화 + TV</t>
  </si>
  <si>
    <t>폴리에틸렌 전선관</t>
  </si>
  <si>
    <t>PE  16㎜</t>
  </si>
  <si>
    <t>파이프크램프, 36 C</t>
  </si>
  <si>
    <t>MM 4C</t>
  </si>
  <si>
    <t>교수아파트</t>
  </si>
  <si>
    <t>고발포, 10C-HFBT</t>
  </si>
  <si>
    <t>TV분배기함</t>
  </si>
  <si>
    <t>30C 2.5 ㎟</t>
  </si>
  <si>
    <t>REMOTE</t>
  </si>
  <si>
    <t>APT, 1W(사각)</t>
  </si>
  <si>
    <t>중간단자함, 30 P, 연강</t>
  </si>
  <si>
    <t>통신관련기사</t>
  </si>
  <si>
    <t>통신관련산업기사</t>
  </si>
  <si>
    <t>2C 1.5 ㎟</t>
  </si>
  <si>
    <t>CPEV, 0.65 mm x 5 P</t>
  </si>
  <si>
    <t xml:space="preserve"> W150</t>
  </si>
  <si>
    <t>홈네트워크 설비</t>
  </si>
  <si>
    <t>파이프크램프, 54 C</t>
  </si>
  <si>
    <t>파이프크램프, 70 C</t>
  </si>
  <si>
    <t>연구원 아파트</t>
  </si>
  <si>
    <t>하이렉스-CD, 16㎜</t>
  </si>
  <si>
    <t>PE  28㎜</t>
  </si>
  <si>
    <t>PE  70㎜</t>
  </si>
  <si>
    <t>PE 100㎜</t>
  </si>
  <si>
    <t>PE C.O.D 전선관</t>
  </si>
  <si>
    <t>100㎜(내관 36-4)</t>
  </si>
  <si>
    <t>SM 8C</t>
  </si>
  <si>
    <t>SM 20C</t>
  </si>
  <si>
    <t>터파기(기계80%,인력20%)</t>
  </si>
  <si>
    <t>보통토사</t>
  </si>
  <si>
    <t>되메우기(백호우80%,인력20%)</t>
  </si>
  <si>
    <t>핸드홀(수공3호)</t>
  </si>
  <si>
    <t>2000x1000x1400</t>
  </si>
  <si>
    <t>20CORE</t>
  </si>
  <si>
    <t>PE  36㎜</t>
  </si>
  <si>
    <t>PE  22㎜</t>
  </si>
  <si>
    <t>SM 2C</t>
  </si>
  <si>
    <t>파상형 경질폴리에틸렌 전선관</t>
  </si>
  <si>
    <t xml:space="preserve"> 30㎜</t>
  </si>
  <si>
    <t>0.6/1kV F-CV 3C 6 ㎟</t>
  </si>
  <si>
    <t>옥외CCTV설비</t>
  </si>
  <si>
    <t>소화전형</t>
  </si>
  <si>
    <t>HFIX, 6 ㎟</t>
  </si>
  <si>
    <t>비상 전원반(객석유도등)</t>
  </si>
  <si>
    <t>객석유도등, DC24V 3W</t>
  </si>
  <si>
    <t>유도등</t>
  </si>
  <si>
    <t>R형 중계반</t>
  </si>
  <si>
    <t>1/4" 7mmx50</t>
  </si>
  <si>
    <t>아크릴 80x50</t>
  </si>
  <si>
    <t>표시찰(거리미터)</t>
  </si>
  <si>
    <t>STS</t>
  </si>
  <si>
    <t>와이어 클립</t>
  </si>
  <si>
    <t>110x80x65</t>
  </si>
  <si>
    <t>종단저항함</t>
  </si>
  <si>
    <t>120x122x65</t>
  </si>
  <si>
    <t>감지기 연결함</t>
  </si>
  <si>
    <t>8x100T SUS</t>
  </si>
  <si>
    <t>턴버클</t>
  </si>
  <si>
    <t>50x50x90x5T</t>
  </si>
  <si>
    <t>L-BRACKET</t>
  </si>
  <si>
    <t>100x100x70x5T</t>
  </si>
  <si>
    <t>T-BRACKET</t>
  </si>
  <si>
    <t>STS 4.67mm 7x19</t>
  </si>
  <si>
    <t>보조선</t>
  </si>
  <si>
    <t>70℃</t>
  </si>
  <si>
    <t>정온식 감지선형 감지기</t>
  </si>
  <si>
    <t>4C</t>
  </si>
  <si>
    <t>5C 4 ㎟</t>
  </si>
  <si>
    <t>무선통신 보조설비</t>
  </si>
  <si>
    <t>(양면)</t>
  </si>
  <si>
    <t>거실통로 유도등</t>
  </si>
  <si>
    <t>10w</t>
  </si>
  <si>
    <t>복도 통로 유도등(고휘도)</t>
  </si>
  <si>
    <t>계단 통로 유도등(고휘도)</t>
  </si>
  <si>
    <t>중형(단면) 60분</t>
  </si>
  <si>
    <t>소형(단면) 60분</t>
  </si>
  <si>
    <t>단독형(SUS)</t>
  </si>
  <si>
    <t>소화전상부</t>
  </si>
  <si>
    <t>배연창 설비</t>
  </si>
  <si>
    <t>공기흡입형 감지기</t>
  </si>
  <si>
    <t>CRT 그래픽 판넬</t>
  </si>
  <si>
    <t>508회로</t>
  </si>
  <si>
    <t>시각경보기용 동조기</t>
  </si>
  <si>
    <t>스트로브(15cd)</t>
  </si>
  <si>
    <t>청각장애인용 시각경보기</t>
  </si>
  <si>
    <t>S.V.P</t>
  </si>
  <si>
    <t>소화약제(6CCT)</t>
  </si>
  <si>
    <t>소화약제</t>
  </si>
  <si>
    <t>방출표시등</t>
  </si>
  <si>
    <t>중계기, 2/2 감시/제어</t>
  </si>
  <si>
    <t>화재 수신기</t>
  </si>
  <si>
    <t>댐퍼용 보조전원반</t>
  </si>
  <si>
    <t>중계기 전원반</t>
  </si>
  <si>
    <t>2개용</t>
  </si>
  <si>
    <t>중계기 수용함</t>
  </si>
  <si>
    <t>사이렌</t>
  </si>
  <si>
    <t>연기감지기,광전식2종-비축적</t>
  </si>
  <si>
    <t>HFIX, 4.0 ㎜</t>
  </si>
  <si>
    <t>100×100×54</t>
  </si>
  <si>
    <t>JUNCTION BOX</t>
  </si>
  <si>
    <t>박스커넥터-비닐, 28mm 방수</t>
  </si>
  <si>
    <t>박스커넥터-비닐, 22mm 방수</t>
  </si>
  <si>
    <t>박스커넥터, 22 mm 비방수</t>
  </si>
  <si>
    <t>비닐피복, 28 mm 방수</t>
  </si>
  <si>
    <t>비닐피복, 22 mm 방수</t>
  </si>
  <si>
    <t xml:space="preserve"> 22 mm 비방수</t>
  </si>
  <si>
    <t>2만 KW 2회선 수전</t>
  </si>
  <si>
    <t>한전인입 공사비</t>
  </si>
  <si>
    <t>하이브리드 LED 50W</t>
  </si>
  <si>
    <t>옥외가로등 LED 100W</t>
  </si>
  <si>
    <t>옥외보안등 LED 60W</t>
  </si>
  <si>
    <t>450x600x800</t>
  </si>
  <si>
    <t>0.6/1kV F-CV 2C 10 ㎟</t>
  </si>
  <si>
    <t xml:space="preserve"> 40㎜</t>
  </si>
  <si>
    <t>2000x1500x1500</t>
  </si>
  <si>
    <t>지중선로표시기, 전규격</t>
  </si>
  <si>
    <t>지중선용 가선철물</t>
  </si>
  <si>
    <t>자기수축,23kV 1Cx600 ㎟</t>
  </si>
  <si>
    <t>22.9kV, FR-CN/CO/W,1×600㎟</t>
  </si>
  <si>
    <t>22.9KV 동심 중성선 케이블</t>
  </si>
  <si>
    <t>22.9kV, FR-CN/CO/W,1×60㎟</t>
  </si>
  <si>
    <t>1C 120 ㎟</t>
  </si>
  <si>
    <t>300×300×100</t>
  </si>
  <si>
    <t>200㎜</t>
  </si>
  <si>
    <t>100㎜</t>
  </si>
  <si>
    <t xml:space="preserve"> 80㎜</t>
  </si>
  <si>
    <t xml:space="preserve"> 65㎜</t>
  </si>
  <si>
    <t>연구원아파트</t>
  </si>
  <si>
    <t>엘리베이터 설비</t>
  </si>
  <si>
    <t>전력제어설비</t>
  </si>
  <si>
    <t>원격검침설비</t>
  </si>
  <si>
    <t>3C 10 ㎟</t>
  </si>
  <si>
    <t>수배전반</t>
  </si>
  <si>
    <t>동관단자 2 HOLE 70 ㎟</t>
  </si>
  <si>
    <t>HFIX, 25 ㎟</t>
  </si>
  <si>
    <t>PVC 70 C</t>
  </si>
  <si>
    <t>HI  70 mm</t>
  </si>
  <si>
    <t>세대분전반</t>
  </si>
  <si>
    <t>교수 아파트</t>
  </si>
  <si>
    <t>3CCT(SUS)</t>
  </si>
  <si>
    <t>센서등LED 9W(센서)+9W(비)</t>
  </si>
  <si>
    <t>3P 50AF</t>
  </si>
  <si>
    <t>M.C.C.B BOX</t>
  </si>
  <si>
    <t>3C 4 ㎟</t>
  </si>
  <si>
    <t>동압착슬리브-C형 80 ㎟</t>
  </si>
  <si>
    <t>HFIX, 35 ㎟</t>
  </si>
  <si>
    <t>HFIX, 16 ㎟</t>
  </si>
  <si>
    <t>HFIX, 10 ㎟</t>
  </si>
  <si>
    <t>HI  54 mm</t>
  </si>
  <si>
    <t>드레스실등</t>
  </si>
  <si>
    <t>욕실벽부등 LED 9W/1</t>
  </si>
  <si>
    <t>식탁등 LED 12W/2</t>
  </si>
  <si>
    <t>침실 LED 40W</t>
  </si>
  <si>
    <t>침실 LED 80W</t>
  </si>
  <si>
    <t>거실등 LED 40W/3</t>
  </si>
  <si>
    <t>발코니등 LED 9W/1</t>
  </si>
  <si>
    <t>다운라이트(방습)LED 9W/1</t>
  </si>
  <si>
    <t>복도등 LED 16W</t>
  </si>
  <si>
    <t>주방등 LED 24W/2</t>
  </si>
  <si>
    <t>현관센서등 LED 16W</t>
  </si>
  <si>
    <t>1구+15A 250V 1구</t>
  </si>
  <si>
    <t>콘센트(스위치부)</t>
  </si>
  <si>
    <t>동력배관지지가대</t>
  </si>
  <si>
    <t>V. ELBOW, St, W450x100Hx2.3t</t>
  </si>
  <si>
    <t>박스커넥터-비닐,104mm 방수</t>
  </si>
  <si>
    <t>비닐피복,104 mm 방수</t>
  </si>
  <si>
    <t>W : 1000</t>
  </si>
  <si>
    <t xml:space="preserve"> W1000</t>
  </si>
  <si>
    <t>CONNECTOR, W 300</t>
  </si>
  <si>
    <t>덕트형 케이블트레이부속품</t>
  </si>
  <si>
    <t>HOR. ELBOW, W 300</t>
  </si>
  <si>
    <t>DUCT, W 300</t>
  </si>
  <si>
    <t>REDUCER, St, W1000x100Hx2.3t</t>
  </si>
  <si>
    <t>V. ELBOW, St, W1000x100Hx2.3t</t>
  </si>
  <si>
    <t>H. ELBOW, St, W1000x100Hx2.3t</t>
  </si>
  <si>
    <t>STRAIGHT,St W1000x100Hx2.3t</t>
  </si>
  <si>
    <t>융합연구동 및 공장동</t>
  </si>
  <si>
    <t>직갓등 FL 28W</t>
  </si>
  <si>
    <t>4구</t>
  </si>
  <si>
    <t>단로 스위치(2개용)</t>
  </si>
  <si>
    <t xml:space="preserve"> W400</t>
  </si>
  <si>
    <t>R형동선 나압착 240 ㎟</t>
  </si>
  <si>
    <t>F-CVV-S  3C 2.5 ㎟</t>
  </si>
  <si>
    <t>0.6/1kV 제어용 난연 케이블</t>
  </si>
  <si>
    <t>박스커넥터-비닐, 16mm 방수</t>
  </si>
  <si>
    <t>비닐피복, 16 mm 방수</t>
  </si>
  <si>
    <t>동관단자 2 HOLE 185 ㎟</t>
  </si>
  <si>
    <t>0.6/1kV F-CV 1C 185 ㎟</t>
  </si>
  <si>
    <t>300×300×150</t>
  </si>
  <si>
    <t xml:space="preserve"> 50㎜</t>
  </si>
  <si>
    <t>200KW</t>
  </si>
  <si>
    <t>급속1,완속1</t>
  </si>
  <si>
    <t>자동차 충전설비</t>
  </si>
  <si>
    <t>W : 900</t>
  </si>
  <si>
    <t>W : 750</t>
  </si>
  <si>
    <t>W : 600</t>
  </si>
  <si>
    <t xml:space="preserve"> W750</t>
  </si>
  <si>
    <t xml:space="preserve"> W600</t>
  </si>
  <si>
    <t xml:space="preserve"> W900-2단</t>
  </si>
  <si>
    <t xml:space="preserve"> W800</t>
  </si>
  <si>
    <t xml:space="preserve"> W600-2단</t>
  </si>
  <si>
    <t>CONNECTOR, W 450</t>
  </si>
  <si>
    <t>CONNECTOR, W 200</t>
  </si>
  <si>
    <t>HOR. TEE, W 450</t>
  </si>
  <si>
    <t>VER. ELBOW, W 450</t>
  </si>
  <si>
    <t>VER. ELBOW, W 200</t>
  </si>
  <si>
    <t>HOR. ELBOW, W 450</t>
  </si>
  <si>
    <t>HOR. ELBOW, W 200</t>
  </si>
  <si>
    <t>DUCT, W 450</t>
  </si>
  <si>
    <t>DUCT, W 200</t>
  </si>
  <si>
    <t>REDUCER, St, W750x100Hx2.3t</t>
  </si>
  <si>
    <t>H. TEE, St, W750x100Hx2.3t</t>
  </si>
  <si>
    <t>H. TEE, St, W600x100Hx2.3t</t>
  </si>
  <si>
    <t>H. TEE, St, W200x100Hx2.3t</t>
  </si>
  <si>
    <t>V. ELBOW, St, W900x100Hx2.3t</t>
  </si>
  <si>
    <t>V. ELBOW, St, W750x100Hx2.3t</t>
  </si>
  <si>
    <t>V. ELBOW, St, W600x100Hx2.3t</t>
  </si>
  <si>
    <t>V. ELBOW, St, W200x100Hx2.3t</t>
  </si>
  <si>
    <t>H. ELBOW, St, W900x100Hx2.3t</t>
  </si>
  <si>
    <t>H. ELBOW, St, W750x100Hx2.3t</t>
  </si>
  <si>
    <t>H. ELBOW, St, W600x100Hx2.3t</t>
  </si>
  <si>
    <t>H. ELBOW, St, W450x100Hx2.3t</t>
  </si>
  <si>
    <t>H. ELBOW, St, W200x100Hx2.3t</t>
  </si>
  <si>
    <t>STRAIGHT,St W750x100Hx2.3t</t>
  </si>
  <si>
    <t>STRAIGHT,St W200x100Hx2.3t</t>
  </si>
  <si>
    <t>2CCT(SUS)</t>
  </si>
  <si>
    <t>1CCT(SUS)</t>
  </si>
  <si>
    <t>태양광설비</t>
  </si>
  <si>
    <t>자연채광설비</t>
  </si>
  <si>
    <t>F-CVV-SB  4C 1.5 ㎟</t>
  </si>
  <si>
    <t>0.6/1kV F-CV 2C 50 ㎟</t>
  </si>
  <si>
    <t>0.6/1kV F-CV 2C 25 ㎟</t>
  </si>
  <si>
    <t>F-CVV-S 10C 1.5 ㎟</t>
  </si>
  <si>
    <t>F-CVV-S  8C 1.5 ㎟</t>
  </si>
  <si>
    <t>F-CVV-S  6C 1.5 ㎟</t>
  </si>
  <si>
    <t>F-CVV-S  4C 1.5 ㎟</t>
  </si>
  <si>
    <t>F-CVV-S  2C 1.5 ㎟</t>
  </si>
  <si>
    <t>F-CVV  3C 1.5 ㎟</t>
  </si>
  <si>
    <t>JOINT CONNECTOR,아연도100Hx2.3</t>
  </si>
  <si>
    <t>H. CROSS, St, W300x100Hx2.3t</t>
  </si>
  <si>
    <t>V. ELBOW, St, W300x100Hx2.3t</t>
  </si>
  <si>
    <t>H. ELBOW, St, W300x100Hx2.3t</t>
  </si>
  <si>
    <t>전열제어 시스템</t>
  </si>
  <si>
    <t>3구</t>
  </si>
  <si>
    <t>대기전력 자동차단콘센트</t>
  </si>
  <si>
    <t>매입형, 15A 250V 2구</t>
  </si>
  <si>
    <t>콘센트(WP)</t>
  </si>
  <si>
    <t>매입형, 15A 250V 1구</t>
  </si>
  <si>
    <t>전선관용(매입)</t>
  </si>
  <si>
    <t>원형직부(방습) LED 9W</t>
  </si>
  <si>
    <t>원형직부 LED 9W</t>
  </si>
  <si>
    <t>레이스웨이(DC등) EL 20W</t>
  </si>
  <si>
    <t>벽부등 LED 9W</t>
  </si>
  <si>
    <t>다운라이트 LED 1/9W(비상)</t>
  </si>
  <si>
    <t>다운라이트 LED 2/20W</t>
  </si>
  <si>
    <t>방폭등 LED 24W/2</t>
  </si>
  <si>
    <t>LED매입(슬림) LED 54W</t>
  </si>
  <si>
    <t>코너등 LED 24W</t>
  </si>
  <si>
    <t>다운라이트(센서) LED10W</t>
  </si>
  <si>
    <t>다운라이트 LED 9W</t>
  </si>
  <si>
    <t>갓등 LED 2/24W</t>
  </si>
  <si>
    <t>파이프펜던트  LED 2/24W</t>
  </si>
  <si>
    <t>레이스웨이 LED 40W</t>
  </si>
  <si>
    <t>파라보릭 LED 40W</t>
  </si>
  <si>
    <t>매입개방 LED 2/24W</t>
  </si>
  <si>
    <t>매입등 구멍따기</t>
  </si>
  <si>
    <t>70x40</t>
  </si>
  <si>
    <t>재실감지(15A)</t>
  </si>
  <si>
    <t>인체감지 센서</t>
  </si>
  <si>
    <t>화장실 카운터 센서</t>
  </si>
  <si>
    <t>3로 스위치</t>
  </si>
  <si>
    <t>단로 스위치</t>
  </si>
  <si>
    <t>2구</t>
  </si>
  <si>
    <t>HFIX, 2.5 ㎜</t>
  </si>
  <si>
    <t>JUNC. BOX - 4방, 70 x 40</t>
  </si>
  <si>
    <t>레이스웨이부속품</t>
  </si>
  <si>
    <t>JUNC. BOX - 3 방, 70 x 40</t>
  </si>
  <si>
    <t>JUNC.BOX -2방, 70×40</t>
  </si>
  <si>
    <t>JOINT BOX, 70 x 40</t>
  </si>
  <si>
    <t>기구용금구, 70 x 40</t>
  </si>
  <si>
    <t>END CAP, 70 x 40</t>
  </si>
  <si>
    <t>JOINER, 70 x 40</t>
  </si>
  <si>
    <t>COVER, 70 x 40</t>
  </si>
  <si>
    <t>BODY, 70 x 40</t>
  </si>
  <si>
    <t>철판 구멍따기</t>
  </si>
  <si>
    <t>4P 50AF</t>
  </si>
  <si>
    <t>2P 50AF</t>
  </si>
  <si>
    <t>7.5kW 이하</t>
  </si>
  <si>
    <t>3C 6 ㎟</t>
  </si>
  <si>
    <t>3C 2.5 ㎟</t>
  </si>
  <si>
    <t>F-CVV  4C 1.5 ㎟</t>
  </si>
  <si>
    <t>0.6/1kV F-CV 4C 6 ㎟</t>
  </si>
  <si>
    <t>0.6/1kV F-CV 3C 25 ㎟</t>
  </si>
  <si>
    <t>0.6/1kV F-CV 3C 16 ㎟</t>
  </si>
  <si>
    <t>0.6/1kV F-CV 3C 10 ㎟</t>
  </si>
  <si>
    <t>0.6/1kV F-CV 3C 4 ㎟</t>
  </si>
  <si>
    <t>0.6/1kV F-CV 2C 6 ㎟</t>
  </si>
  <si>
    <t>0.6/1kV F-CV 2C 4 ㎟</t>
  </si>
  <si>
    <t>0.6/1kV F-CV 2C 2.5 ㎟</t>
  </si>
  <si>
    <t>0.6/1kV F-GV  4 ㎟</t>
  </si>
  <si>
    <t>0.6/1kV F-GV  2.5 ㎟</t>
  </si>
  <si>
    <t>600×600×300</t>
  </si>
  <si>
    <t>파이프크램프, 42 C</t>
  </si>
  <si>
    <t>박스커넥터-비닐, 70mm 방수</t>
  </si>
  <si>
    <t>박스커넥터-비닐, 54mm 방수</t>
  </si>
  <si>
    <t>박스커넥터-비닐, 42mm 방수</t>
  </si>
  <si>
    <t>박스커넥터-비닐, 36mm 방수</t>
  </si>
  <si>
    <t>비닐피복, 70 mm 방수</t>
  </si>
  <si>
    <t>비닐피복, 54 mm 방수</t>
  </si>
  <si>
    <t>비닐피복, 42 mm 방수</t>
  </si>
  <si>
    <t>비닐피복, 36 mm 방수</t>
  </si>
  <si>
    <t>고압케이블전공</t>
  </si>
  <si>
    <t>142*40*0.8t</t>
  </si>
  <si>
    <t>65*40*0.8t</t>
  </si>
  <si>
    <t>92*40*0.8t</t>
  </si>
  <si>
    <t>150*45*0.8t</t>
  </si>
  <si>
    <t>65*45*0.8t</t>
  </si>
  <si>
    <t>90*45*0.8t</t>
  </si>
  <si>
    <t>L-25*25*3t,녹막1회+조합2회</t>
  </si>
  <si>
    <t>L-25*25*3t,아연도금</t>
  </si>
  <si>
    <t>L-40*40*3t,녹막1회</t>
  </si>
  <si>
    <t>L-40*40*5t,아연도금</t>
  </si>
  <si>
    <t>L-50*50*4t,녹막1회+조합2회</t>
  </si>
  <si>
    <t>L-50*50*4t,아연도금</t>
  </si>
  <si>
    <t>시스템서포트</t>
  </si>
  <si>
    <t>대각재 Ø42.7*2.3t L:1718</t>
  </si>
  <si>
    <t>상부쟈키 W:200 L:600</t>
  </si>
  <si>
    <t>수직재 Ø60.5*2.9t L:1725</t>
  </si>
  <si>
    <t>수평재 Ø42.7*2.3t L:1829</t>
  </si>
  <si>
    <t>하부쟈키 W:200 L:600</t>
  </si>
  <si>
    <t>가새, 1.2*1.9m</t>
  </si>
  <si>
    <t>바퀴</t>
  </si>
  <si>
    <t>비계기본틀(기둥), 1.2*1.7m</t>
  </si>
  <si>
    <t>손잡이, 1229mm</t>
  </si>
  <si>
    <t>손잡이, 1829mm</t>
  </si>
  <si>
    <t>손잡이기둥</t>
  </si>
  <si>
    <t>수평띠장, 1829mm</t>
  </si>
  <si>
    <t>마이너찬넬, 19*10*1.2mm</t>
  </si>
  <si>
    <t>찬넬크립, 34*34*1.2mm</t>
  </si>
  <si>
    <t>캐링조인트, 90*40*13*0.5mm</t>
  </si>
  <si>
    <t>피스, 3*16mm</t>
  </si>
  <si>
    <t>L형, ISRD8570, 125mm</t>
  </si>
  <si>
    <t>C-75*45*15*2.3t,방청1회포함</t>
  </si>
  <si>
    <t>무늬강판제작설치</t>
  </si>
  <si>
    <t>3.2t,녹막1회+조합2회*2면</t>
  </si>
  <si>
    <t>4.5t,녹막1회+조합2회*2면</t>
  </si>
  <si>
    <t>무소음그레이팅</t>
  </si>
  <si>
    <t>295*35</t>
  </si>
  <si>
    <t>받침(앵글),50*50*6T</t>
  </si>
  <si>
    <t>셔터박스(스텐)</t>
  </si>
  <si>
    <t>SST 1.2t 3면</t>
  </si>
  <si>
    <t>EGI 1.2t 3면</t>
  </si>
  <si>
    <t>자동문기기</t>
  </si>
  <si>
    <t>양개형</t>
  </si>
  <si>
    <t>3m*3m(W*H)철재1.6t (EGI)</t>
  </si>
  <si>
    <t>6m*3m(W*H)철재1.6t (EGI)</t>
  </si>
  <si>
    <t>7m*3m(W*H)철재1.6t (EGI)</t>
  </si>
  <si>
    <t>9m*3m(W*H)철재1.6t (EGI)</t>
  </si>
  <si>
    <t>전동일반셔터(전동기및박스별도)</t>
  </si>
  <si>
    <t>4m*3m(W*H)철재1.2t (EGI)</t>
  </si>
  <si>
    <t>W18*6t,녹막1회+조합2회</t>
  </si>
  <si>
    <t>W25*3t,아연도금</t>
  </si>
  <si>
    <t>W30*3t,녹막1회</t>
  </si>
  <si>
    <t>W30*6t,녹막1회</t>
  </si>
  <si>
    <t>W30*6t,아연도금</t>
  </si>
  <si>
    <t>W50*6t,아연도금</t>
  </si>
  <si>
    <t>동판제작설치</t>
  </si>
  <si>
    <t>0.5t</t>
  </si>
  <si>
    <t>황동줄눈대</t>
  </si>
  <si>
    <t>바닥.4.5*3.0*10mm</t>
  </si>
  <si>
    <t>AL,스톱,10*16</t>
  </si>
  <si>
    <t>알루미늄시트판넬</t>
  </si>
  <si>
    <t>3t 단열무</t>
  </si>
  <si>
    <t>AL(백색), 450*450mm</t>
  </si>
  <si>
    <t>문틀(문선포함)</t>
  </si>
  <si>
    <t>방사선 차폐문</t>
  </si>
  <si>
    <t>비상방화문</t>
  </si>
  <si>
    <t>0.9m*2.1m</t>
  </si>
  <si>
    <t>150*40*1.5t(W:310)</t>
  </si>
  <si>
    <t>스텐창호(헤어라인)-밑틀</t>
  </si>
  <si>
    <t>1.5t,900*2100,문틀포함</t>
  </si>
  <si>
    <t>스텐창호(헤어라인)-중간틀</t>
  </si>
  <si>
    <t>150*40*1.5t(W:460)</t>
  </si>
  <si>
    <t>Ø25.4*1.2t</t>
  </si>
  <si>
    <t>Ø50.8*1.5t</t>
  </si>
  <si>
    <t>ㅁ-50*50*1.6t,녹막1회</t>
  </si>
  <si>
    <t>스틸그레이팅</t>
  </si>
  <si>
    <t>상판용,I-25x5x3,995x1000</t>
  </si>
  <si>
    <t>집배수용,I-50*5*3,995*500(14T)</t>
  </si>
  <si>
    <t>측구용,I-50*5*3,995*400(20T)</t>
  </si>
  <si>
    <t>스틸방음문</t>
  </si>
  <si>
    <t>양개</t>
  </si>
  <si>
    <t>웨이브셔터(전동기및박스별도)</t>
  </si>
  <si>
    <t>SSTØ13.8,6.0*3.0(W*H)</t>
  </si>
  <si>
    <t>1.6t,녹막1회+조합2회*1면</t>
  </si>
  <si>
    <t>6.0t</t>
  </si>
  <si>
    <t>터닝도어</t>
  </si>
  <si>
    <t>130mm</t>
  </si>
  <si>
    <t>일반12.5mm,자재포함</t>
  </si>
  <si>
    <t>석고판못붙임/바탕,</t>
  </si>
  <si>
    <t>석고판못붙임/치장,</t>
  </si>
  <si>
    <t>벽,일반9.5mm,자재포함</t>
  </si>
  <si>
    <t>M10×L300</t>
  </si>
  <si>
    <t>작은나사</t>
  </si>
  <si>
    <t>스테인리스,M 5×12</t>
  </si>
  <si>
    <t>탄소강, M10x1000mm</t>
  </si>
  <si>
    <t>블록메쉬, #8-6"용</t>
  </si>
  <si>
    <t>블록메쉬, #8-8"용</t>
  </si>
  <si>
    <t>M10(3/8")</t>
  </si>
  <si>
    <t>유리고정용브라켓</t>
  </si>
  <si>
    <t>그라인더날</t>
  </si>
  <si>
    <t>18cm</t>
  </si>
  <si>
    <t>메탈라스붙임</t>
  </si>
  <si>
    <t>벽.#800</t>
  </si>
  <si>
    <t>W160*1.2tSSTL.코킹5*5</t>
  </si>
  <si>
    <t>W245*1.5tSSTL.코킹10*10</t>
  </si>
  <si>
    <t>스텐그레이팅</t>
  </si>
  <si>
    <t>I-25*5,W200</t>
  </si>
  <si>
    <t>W:400,Ø38.1+22.3*2t</t>
  </si>
  <si>
    <t>강화유리(그린)</t>
  </si>
  <si>
    <t>칼라,10mm</t>
  </si>
  <si>
    <t>유리솜,밀도24kg/㎥,50mm,나등급</t>
  </si>
  <si>
    <t>발코니,바탕15+압착5</t>
  </si>
  <si>
    <t>도기질타일붙이기(유색400*250),</t>
  </si>
  <si>
    <t>욕실벽,떠붙임18mm</t>
  </si>
  <si>
    <t>안전-유도타일</t>
  </si>
  <si>
    <t>점형, 300*300*18mm</t>
  </si>
  <si>
    <t>SAW CUT(콘크리트)</t>
  </si>
  <si>
    <t>모르타르믹서</t>
  </si>
  <si>
    <t>0.3M3 SET</t>
  </si>
  <si>
    <t>방수모르타르바름/바닥,</t>
  </si>
  <si>
    <t>18mm,시멘트모래-제외</t>
  </si>
  <si>
    <t>방수모르타르바름/벽,</t>
  </si>
  <si>
    <t>15mm,시멘트모래-제외</t>
  </si>
  <si>
    <t>시멘트블록보강쌓기(블록포함),</t>
  </si>
  <si>
    <t>양면치장,190*190*390,보강근+메쉬유</t>
  </si>
  <si>
    <t>일면치장,150*190*390,보강근+메쉬유</t>
  </si>
  <si>
    <t>일면치장,190*190*390,보강근+메쉬유</t>
  </si>
  <si>
    <t>100*200</t>
  </si>
  <si>
    <t>W200</t>
  </si>
  <si>
    <t>물갈기,100mm</t>
  </si>
  <si>
    <t>물갈기,20mm</t>
  </si>
  <si>
    <t>물갈기,40mm</t>
  </si>
  <si>
    <t>아스팔트</t>
  </si>
  <si>
    <t>유제RS(C)-1,2,3,4,P/K(200ℓ)</t>
  </si>
  <si>
    <t>기포액</t>
  </si>
  <si>
    <t>동물성단백질</t>
  </si>
  <si>
    <t>비중0.03,170mm,나,1호</t>
  </si>
  <si>
    <t>비중0.03,75mm,나,1호</t>
  </si>
  <si>
    <t>비중0.03,20mm,나,1호</t>
  </si>
  <si>
    <t>비드법보온판 바닥깔기,</t>
  </si>
  <si>
    <t>비중0.025,50mm,나,2호</t>
  </si>
  <si>
    <t>수밀코킹(50*30mm)</t>
  </si>
  <si>
    <t>폴리우레탄,콘크리트죠인트</t>
  </si>
  <si>
    <t>에폭시코팅(공동주택),</t>
  </si>
  <si>
    <t>엘리베이터기계실(EV)바닥0.15mm</t>
  </si>
  <si>
    <t>층간소음방지재</t>
  </si>
  <si>
    <t>20MM</t>
  </si>
  <si>
    <t>방진고무판</t>
  </si>
  <si>
    <t>50mm</t>
  </si>
  <si>
    <t>주차장코너범퍼,합성고무,80*80</t>
  </si>
  <si>
    <t>타일코너비드,PVC18mm</t>
  </si>
  <si>
    <t>신축이음채움재</t>
  </si>
  <si>
    <t>RUBBER스폰지,50×1000×1000</t>
  </si>
  <si>
    <t>SSAP비노출우레탄</t>
  </si>
  <si>
    <t>SSAP-311</t>
  </si>
  <si>
    <t>철재면1회,2종,붓칠,바탕유</t>
  </si>
  <si>
    <t>융창식 W:200</t>
  </si>
  <si>
    <t>석고보드면(벽)</t>
  </si>
  <si>
    <t>벽,띠장설치(미송)</t>
  </si>
  <si>
    <t>50*50,@450*600</t>
  </si>
  <si>
    <t>친환경1급</t>
  </si>
  <si>
    <t>KSM6020-1종2급, 황색</t>
  </si>
  <si>
    <t>KSM6020-1종2급, 흑색</t>
  </si>
  <si>
    <t>철재면2회,2급,붓칠,바탕무</t>
  </si>
  <si>
    <t>목재면3회,로울러칠,바탕유</t>
  </si>
  <si>
    <t>마그네슘보드본드붙임(천정)</t>
  </si>
  <si>
    <t>15mm,자재포함</t>
  </si>
  <si>
    <t>방수9.5mm,자재포함</t>
  </si>
  <si>
    <t>벽지용</t>
  </si>
  <si>
    <t>SSAP논탈우레탄</t>
  </si>
  <si>
    <t>고무화아스팔트방수제</t>
  </si>
  <si>
    <t>고형분 60%</t>
  </si>
  <si>
    <t>방수층보호재</t>
  </si>
  <si>
    <t>Ø10</t>
  </si>
  <si>
    <t>Ø50</t>
  </si>
  <si>
    <t>실리콘(비초산), 석재용</t>
  </si>
  <si>
    <t>주입발포공법</t>
  </si>
  <si>
    <t>1mm*1mm</t>
  </si>
  <si>
    <t>배수파이프,</t>
  </si>
  <si>
    <t>PVC,Ø100mm</t>
  </si>
  <si>
    <t>PVC,Ø50mm</t>
  </si>
  <si>
    <t>비닐벽지</t>
  </si>
  <si>
    <t>실크형, A급</t>
  </si>
  <si>
    <t>비닐시트(경보행용)</t>
  </si>
  <si>
    <t>1.8mm</t>
  </si>
  <si>
    <t>압출법보온판</t>
  </si>
  <si>
    <t>압출,비중0.03,40mm,가,1호</t>
  </si>
  <si>
    <t>압출법보온판 타설부착</t>
  </si>
  <si>
    <t>SLAB,비중0.03,10mm,가,1호</t>
  </si>
  <si>
    <t>인테리어필름</t>
  </si>
  <si>
    <t>시공비,부자재포함</t>
  </si>
  <si>
    <t>일반용 경질염화비닐관</t>
  </si>
  <si>
    <t>PVC관(VG2), D125</t>
  </si>
  <si>
    <t>파일(터미널)캡</t>
  </si>
  <si>
    <t>폴딩도어</t>
  </si>
  <si>
    <t>63mm</t>
  </si>
  <si>
    <t>폼타이구멍설치</t>
  </si>
  <si>
    <t>프라스틱 미서기창</t>
  </si>
  <si>
    <t>공틀일체형(내부랩핑)</t>
  </si>
  <si>
    <t>50mm, ISFD302</t>
  </si>
  <si>
    <t>발코니, PVC100mm</t>
  </si>
  <si>
    <t>발코니, PVC125mm</t>
  </si>
  <si>
    <t>PVC조이너</t>
  </si>
  <si>
    <t>지정단열재</t>
  </si>
  <si>
    <t>24K 100T</t>
  </si>
  <si>
    <t>샤워부스</t>
  </si>
  <si>
    <t>1500*1800</t>
  </si>
  <si>
    <t>페브릭흡음판설치(벽)</t>
  </si>
  <si>
    <t>1급, 2.7×1220×2440mm(㎡)</t>
  </si>
  <si>
    <t>1급, 9.0×1220×2440mm(㎡)</t>
  </si>
  <si>
    <t>수절목설치</t>
  </si>
  <si>
    <t>벽,합판붙임</t>
  </si>
  <si>
    <t>9T,합판포함</t>
  </si>
  <si>
    <t>합성목재상판깔기</t>
  </si>
  <si>
    <t>초배지</t>
  </si>
  <si>
    <t>100KW</t>
  </si>
  <si>
    <t>450KW</t>
  </si>
  <si>
    <t>인력품의5%</t>
  </si>
  <si>
    <t>21.0M3/min</t>
  </si>
  <si>
    <t>굴삭기(무한)+죠크럿셔</t>
  </si>
  <si>
    <t>0.2M3+30HP</t>
  </si>
  <si>
    <t>굴삭기(무한궤도)</t>
  </si>
  <si>
    <t>0.2M3</t>
  </si>
  <si>
    <t>비닐, 2*75mm</t>
  </si>
  <si>
    <t>벽체시공비(t=25mm)</t>
  </si>
  <si>
    <t>건식(스텐앙카,코킹포함)</t>
  </si>
  <si>
    <t>벽체시공비(t=30mm)</t>
  </si>
  <si>
    <t>서비스크레인(무한괘도)</t>
  </si>
  <si>
    <t>50톤(1.91M3)</t>
  </si>
  <si>
    <t>시공비및운반비</t>
  </si>
  <si>
    <t>주재료비의30%</t>
  </si>
  <si>
    <t>유압파일해머</t>
  </si>
  <si>
    <t>5톤</t>
  </si>
  <si>
    <t>융착성도료형수동식,</t>
  </si>
  <si>
    <t>문자,기호,백색</t>
  </si>
  <si>
    <t>실선,백색</t>
  </si>
  <si>
    <t>인테리어공사</t>
  </si>
  <si>
    <t>인력품의 17%</t>
  </si>
  <si>
    <t>무한궤도50톤</t>
  </si>
  <si>
    <t>장선바닥깔기</t>
  </si>
  <si>
    <t>지게차</t>
  </si>
  <si>
    <t>5.0톤</t>
  </si>
  <si>
    <t>슬럼프15,100~300m3미만,진동기유</t>
  </si>
  <si>
    <t>크레인(무한괘도)</t>
  </si>
  <si>
    <t>70톤(2.29M3)</t>
  </si>
  <si>
    <t>15톤</t>
  </si>
  <si>
    <t>T형,12톤</t>
  </si>
  <si>
    <t>타일압착붙임(비빔및소운반,줄눈품포함)</t>
  </si>
  <si>
    <t>바닥,0.04~0.1㎡이하/1장당</t>
  </si>
  <si>
    <t>바닥,특수타일(유도,이형)0.04~0.1㎡이하</t>
  </si>
  <si>
    <t>타일접착제붙임(소운반포함)</t>
  </si>
  <si>
    <t>벽,0.04~0.1㎡이하/1장당</t>
  </si>
  <si>
    <t>Ø13,녹막1회</t>
  </si>
  <si>
    <t>Ø28</t>
  </si>
  <si>
    <t>2차 천정재붙임</t>
  </si>
  <si>
    <t>석고판 별도</t>
  </si>
  <si>
    <t>CONC인력비빔타설</t>
  </si>
  <si>
    <t>1:2:4(300M3↓)</t>
  </si>
  <si>
    <t>40×40×0.5t</t>
  </si>
  <si>
    <t>65×40×0.8t</t>
  </si>
  <si>
    <t>65×45×0.8t</t>
  </si>
  <si>
    <t>GAL'V SHEET</t>
  </si>
  <si>
    <t>1.6T</t>
  </si>
  <si>
    <t>9.0×1220×2440mm(㎡)</t>
  </si>
  <si>
    <t>φ4.2×13mm</t>
  </si>
  <si>
    <t>SSD도아</t>
  </si>
  <si>
    <t>ㅁ30*30*1.4T</t>
  </si>
  <si>
    <t>ㅁ50*50*2.3T</t>
  </si>
  <si>
    <t>ㅁ60*60*2.3T</t>
  </si>
  <si>
    <t>강연대(융합연구동/세미나실)</t>
  </si>
  <si>
    <t>투명 900*2400*12mm</t>
  </si>
  <si>
    <t>거울, 1000×1000×5mm</t>
  </si>
  <si>
    <t>격자루버</t>
  </si>
  <si>
    <t>천장</t>
  </si>
  <si>
    <t>M-BAR H:1m미만.인써트유</t>
  </si>
  <si>
    <t>M-BAR H:1m이상.인써트유</t>
  </si>
  <si>
    <t>몰딩(AL), L형 15×15×1.0</t>
  </si>
  <si>
    <t>몰딩(AL), W형 15×15×15×15×1.0</t>
  </si>
  <si>
    <t>고흥석판재</t>
  </si>
  <si>
    <t>물갈기, 30mm</t>
  </si>
  <si>
    <t>도배공</t>
  </si>
  <si>
    <t>도장공</t>
  </si>
  <si>
    <t>미장공</t>
  </si>
  <si>
    <t>보통인부(바탕고르기)</t>
  </si>
  <si>
    <t>보통인부(붙임)</t>
  </si>
  <si>
    <t>보통인부(비빔)</t>
  </si>
  <si>
    <t>보통인부(소운반)</t>
  </si>
  <si>
    <t>보통인부(청소)</t>
  </si>
  <si>
    <t>위생공</t>
  </si>
  <si>
    <t>유리공</t>
  </si>
  <si>
    <t>조적공</t>
  </si>
  <si>
    <t>줄눈공</t>
  </si>
  <si>
    <t>창호공</t>
  </si>
  <si>
    <t>코킹공</t>
  </si>
  <si>
    <t>타일공</t>
  </si>
  <si>
    <t>스테인리스, 40mm</t>
  </si>
  <si>
    <t>정선석, 바닥, 물갈기 20mm</t>
  </si>
  <si>
    <t>정선석, 벽체, 물갈기 24mm</t>
  </si>
  <si>
    <t>벽,300*300</t>
  </si>
  <si>
    <t>도아록(레바형)</t>
  </si>
  <si>
    <t>목문용</t>
  </si>
  <si>
    <t>도아클로우저</t>
  </si>
  <si>
    <t>도아핸들</t>
  </si>
  <si>
    <t>마루틀설치(미송)</t>
  </si>
  <si>
    <t>60×45,@400</t>
  </si>
  <si>
    <t>모르타르비빔 -돌붙임(바닥)</t>
  </si>
  <si>
    <t>배합용적비 1:3</t>
  </si>
  <si>
    <t>OAK  외여닫이문 -문틀포함</t>
  </si>
  <si>
    <t>일반못 N50</t>
  </si>
  <si>
    <t>바닥,합판붙임</t>
  </si>
  <si>
    <t>마이톤, 12×300×600, M-Bar</t>
  </si>
  <si>
    <t>디럭스타일, 2×300×300</t>
  </si>
  <si>
    <t>평보드, 12.5×900×2400mm(㎡)</t>
  </si>
  <si>
    <t>평보드, 9.5×900×1800mm(㎡)</t>
  </si>
  <si>
    <t>석재용 앵커 철물</t>
  </si>
  <si>
    <t>앵커세트, 5×50×(60＋60)mm</t>
  </si>
  <si>
    <t>섬유벽지</t>
  </si>
  <si>
    <t>마대벽지, A급</t>
  </si>
  <si>
    <t>세면기-오닉스</t>
  </si>
  <si>
    <t>W:520×230</t>
  </si>
  <si>
    <t>바닥, - 재료 별도 -</t>
  </si>
  <si>
    <t>190×57×90(C종2급)</t>
  </si>
  <si>
    <t>실리콘(비초산), 방균용</t>
  </si>
  <si>
    <t>실리콘(비초산), 유리용, 창호주위</t>
  </si>
  <si>
    <t>안내카운터(연구동)</t>
  </si>
  <si>
    <t>안내카운터(융합연구동)</t>
  </si>
  <si>
    <t>SMC, 1.2×300×300</t>
  </si>
  <si>
    <t>우레탄폼 충전</t>
  </si>
  <si>
    <t>창호주위 (건식벽)</t>
  </si>
  <si>
    <t>유리솜, 밀도24kg/㎥, 50mm</t>
  </si>
  <si>
    <t>0.42×1.22, 메탈계</t>
  </si>
  <si>
    <t>1.6mm</t>
  </si>
  <si>
    <t>2.3mm</t>
  </si>
  <si>
    <t>바닥,300*300</t>
  </si>
  <si>
    <t>정첩</t>
  </si>
  <si>
    <t>목문용  4"</t>
  </si>
  <si>
    <t>5cm</t>
  </si>
  <si>
    <t>φ4×32mm(1¼")</t>
  </si>
  <si>
    <t>φ4×44mm(1¾")</t>
  </si>
  <si>
    <t>책장(어린이/북카페)</t>
  </si>
  <si>
    <t>책장(커무니티/북카페)</t>
  </si>
  <si>
    <t>격자루버 책장</t>
  </si>
  <si>
    <t>철근</t>
  </si>
  <si>
    <t>HD16</t>
  </si>
  <si>
    <t>재배지</t>
  </si>
  <si>
    <t>칼라강판</t>
  </si>
  <si>
    <t>1.5T(불소수지)</t>
  </si>
  <si>
    <t>컬러루버</t>
  </si>
  <si>
    <t>콘크리트씰설치</t>
  </si>
  <si>
    <t>압착용, 회색, 3500/25</t>
  </si>
  <si>
    <t>줄눈용, 백색, 3500/25</t>
  </si>
  <si>
    <t>줄눈용, 회색, 3500/25</t>
  </si>
  <si>
    <t>LOOP, 500×500×7.0mm</t>
  </si>
  <si>
    <t>포세린타일</t>
  </si>
  <si>
    <t>합성풀</t>
  </si>
  <si>
    <t>건설용합성풀</t>
  </si>
  <si>
    <t>4회</t>
  </si>
  <si>
    <t>화강석붙임(습식, 시공비)</t>
  </si>
  <si>
    <t>화강석붙임(앵커지지 시공비, 줄눈포함)</t>
  </si>
  <si>
    <t>건식벽, 0.5㎡</t>
  </si>
  <si>
    <t>후로아힌지</t>
  </si>
  <si>
    <t>유리문용</t>
  </si>
  <si>
    <t>엘리베이터설비</t>
  </si>
  <si>
    <t>220kWp</t>
  </si>
  <si>
    <t>무전극 165W</t>
  </si>
  <si>
    <t>조명기구 승하강장치</t>
  </si>
  <si>
    <t>유무선 1등용</t>
  </si>
  <si>
    <t>D 32</t>
  </si>
  <si>
    <t>AC MANAGER</t>
  </si>
  <si>
    <t>PCS-SA21E0</t>
  </si>
  <si>
    <t>ACP Premium</t>
  </si>
  <si>
    <t>PCP-C22A0</t>
  </si>
  <si>
    <t>ACP Standard</t>
  </si>
  <si>
    <t>PCP-C22N0</t>
  </si>
  <si>
    <t>AD용 DRAIN</t>
  </si>
  <si>
    <t>D300</t>
  </si>
  <si>
    <t>AD용 U-BAND(앵글포함)</t>
  </si>
  <si>
    <t>AD용 V-BAND(실란트포함)</t>
  </si>
  <si>
    <t>AD용 스리브(캡포함)</t>
  </si>
  <si>
    <t>D280</t>
  </si>
  <si>
    <t>D330</t>
  </si>
  <si>
    <t>AL밴드</t>
  </si>
  <si>
    <t>0.3×30W</t>
  </si>
  <si>
    <t>B-001 가스보일러(FF식)</t>
  </si>
  <si>
    <t>18,600W</t>
  </si>
  <si>
    <t>B-101 증기보일러</t>
  </si>
  <si>
    <t>1,500KG/HR</t>
  </si>
  <si>
    <t>B-101 증기보일러(이코노마이저)</t>
  </si>
  <si>
    <t>B-201 증기보일러</t>
  </si>
  <si>
    <t>B-201 증기보일러(이코노마이저)</t>
  </si>
  <si>
    <t>CD 관</t>
  </si>
  <si>
    <t>CD 관  28C  M     ( 호표 234 )</t>
  </si>
  <si>
    <t>CHAIR형 섹션바</t>
  </si>
  <si>
    <t>AL</t>
  </si>
  <si>
    <t>C크리트바</t>
  </si>
  <si>
    <t>20×25×1.0T</t>
  </si>
  <si>
    <t>DES-1 비상샤워+아이샤워</t>
  </si>
  <si>
    <t>일체형</t>
  </si>
  <si>
    <t>DI수처리장비공사</t>
  </si>
  <si>
    <t>D100× 50</t>
  </si>
  <si>
    <t>DRF-X S 형</t>
  </si>
  <si>
    <t>DRF-X W 형</t>
  </si>
  <si>
    <t>D 75× 50</t>
  </si>
  <si>
    <t>EF-101 시로코휀</t>
  </si>
  <si>
    <t>21,000CMHx20MMAQx3.7KW</t>
  </si>
  <si>
    <t>EF-101 인라인휀</t>
  </si>
  <si>
    <t>EF-102 인라인휀</t>
  </si>
  <si>
    <t>20,200CMHx20MMAQx3.7KW</t>
  </si>
  <si>
    <t>EF-103 인라인휀</t>
  </si>
  <si>
    <t>6,100CMHx20MMAQx1.5KW</t>
  </si>
  <si>
    <t>EF-104 인라인휀</t>
  </si>
  <si>
    <t>4,500CMHx20MMAQx0.75KW</t>
  </si>
  <si>
    <t>EF-105 인라인휀</t>
  </si>
  <si>
    <t>5,700CMHx20MMAQx1.5KW</t>
  </si>
  <si>
    <t>EF-106 인라인휀</t>
  </si>
  <si>
    <t>6,600CMHx20MMAQx1.5KW</t>
  </si>
  <si>
    <t>EF-107 인라인휀</t>
  </si>
  <si>
    <t>3,600CMHx20MMAQx0.75KW</t>
  </si>
  <si>
    <t>EF-108 인라인휀</t>
  </si>
  <si>
    <t>3,400CMHx15MMAQx0.75KW</t>
  </si>
  <si>
    <t>EF-109 시로코휀</t>
  </si>
  <si>
    <t>40,000CMHx20MMAQx3.7KW</t>
  </si>
  <si>
    <t>EF-110 인라인휀</t>
  </si>
  <si>
    <t>12,900CMHx10MMAQx1.5KW</t>
  </si>
  <si>
    <t>EF-111 인라인휀</t>
  </si>
  <si>
    <t>19,400CMHx10MMAQx1.5KW</t>
  </si>
  <si>
    <t>EF-112 인라인휀</t>
  </si>
  <si>
    <t>14,700CMHx10MMAQx1.5KW</t>
  </si>
  <si>
    <t>EF-113 시로코휀</t>
  </si>
  <si>
    <t>27,000CMHx30MMAQx2.2KW</t>
  </si>
  <si>
    <t>EF-114 시로코휀</t>
  </si>
  <si>
    <t>43,200CMHx30MMAQx3.7KW</t>
  </si>
  <si>
    <t>EF-115 시로코휀</t>
  </si>
  <si>
    <t>32,500CMHx30MMAQx2.2KW</t>
  </si>
  <si>
    <t>EF-116 시로코휀</t>
  </si>
  <si>
    <t>1,200CMHx10MMAQx0.1KW</t>
  </si>
  <si>
    <t>EF-117 시로코휀</t>
  </si>
  <si>
    <t>1,700CMHx10MMAQx0.2KW</t>
  </si>
  <si>
    <t>EF-117 인라인휀</t>
  </si>
  <si>
    <t>5,000CMHx15MMAQx0.75KW</t>
  </si>
  <si>
    <t>EF-118 시로코휀</t>
  </si>
  <si>
    <t>1,400CMHx10MMAQx0.1KW</t>
  </si>
  <si>
    <t>EF-119 시로코휀</t>
  </si>
  <si>
    <t>1,500CMHx10MMAQx0.1KW</t>
  </si>
  <si>
    <t>EF-201 시로코휀</t>
  </si>
  <si>
    <t>13,500CMHx20MMAQx2.2KW</t>
  </si>
  <si>
    <t>EF-201 인라인휀</t>
  </si>
  <si>
    <t>EF-202 인라인휀</t>
  </si>
  <si>
    <t>7,100CMHx20MMAQx1.5KW</t>
  </si>
  <si>
    <t>EF-203 인라인휀</t>
  </si>
  <si>
    <t>EF-204 인라인휀</t>
  </si>
  <si>
    <t>400CMHx15MMAQx0.08KW</t>
  </si>
  <si>
    <t>EF-205 인라인휀</t>
  </si>
  <si>
    <t>300CMHx15MMAQx0.08KW</t>
  </si>
  <si>
    <t>EF-206 인라인휀</t>
  </si>
  <si>
    <t>1,500CMHx15MMAQx0.2KW</t>
  </si>
  <si>
    <t>EF-207 시로코휀</t>
  </si>
  <si>
    <t>35,000CMHx20MMAQx5.5KW</t>
  </si>
  <si>
    <t>EF-208 시로코휀</t>
  </si>
  <si>
    <t>800CMHx20MMAQx0.2KW</t>
  </si>
  <si>
    <t>EF-301 인라인휀</t>
  </si>
  <si>
    <t>1,200CMHx20MMAQx0.2KW</t>
  </si>
  <si>
    <t>EF-302 시로코휀</t>
  </si>
  <si>
    <t>1,000CMHx15MMAQx0.1KW</t>
  </si>
  <si>
    <t>EF-401 시로코휀</t>
  </si>
  <si>
    <t>2,100CMHx15MMAQx0.4KW</t>
  </si>
  <si>
    <t>EF-402 시로코휀</t>
  </si>
  <si>
    <t>1,100CMHx15MMAQx0.2KW</t>
  </si>
  <si>
    <t>EF-501 시로코휀</t>
  </si>
  <si>
    <t>EF-502 시로코휀</t>
  </si>
  <si>
    <t>5,760CMHx15MMAQx0.75KW</t>
  </si>
  <si>
    <t>EF-503 시로코휀</t>
  </si>
  <si>
    <t>8,640CMHx15MMAQx1.5KW</t>
  </si>
  <si>
    <t>EF-601 시로코휀</t>
  </si>
  <si>
    <t>2,300CMHx10MMAQx0.2KW</t>
  </si>
  <si>
    <t>EF-601 인라인휀</t>
  </si>
  <si>
    <t>EF-602 인라인휀</t>
  </si>
  <si>
    <t>4,700CMHx20MMAQx0.75KW</t>
  </si>
  <si>
    <t>EF-603 인라인휀</t>
  </si>
  <si>
    <t>14,000CMHx20MMAQx0.4KW</t>
  </si>
  <si>
    <t>EF-604 인라인휀</t>
  </si>
  <si>
    <t>16,000CMHx15MMAQx0.2KW</t>
  </si>
  <si>
    <t>EF-605 인라인휀</t>
  </si>
  <si>
    <t>3,000CMHx20MMAQx0.75KW</t>
  </si>
  <si>
    <t>EF-606 정풍량욕실휀</t>
  </si>
  <si>
    <t>30CMHx15MMAQx0.01KW</t>
  </si>
  <si>
    <t>EF-701 시로코휀</t>
  </si>
  <si>
    <t>2,300CMHx20MMAQx0.4KW</t>
  </si>
  <si>
    <t>EF-701 인라인휀</t>
  </si>
  <si>
    <t>EF-702 인라인휀</t>
  </si>
  <si>
    <t>4,200CMHx20MMAQx0.75KW</t>
  </si>
  <si>
    <t>EF-703 인라인휀</t>
  </si>
  <si>
    <t>1,000CMHx15MMAQx0.2KW</t>
  </si>
  <si>
    <t>EF-704 인라인휀</t>
  </si>
  <si>
    <t>2,000CMHx15MMAQx0.4KW</t>
  </si>
  <si>
    <t>EF-705 인라인휀</t>
  </si>
  <si>
    <t>1,900CMHx20MMAQx0.4KW</t>
  </si>
  <si>
    <t>EF-706 인라인휀</t>
  </si>
  <si>
    <t>2,400CMHx10MMAQx0.2KW</t>
  </si>
  <si>
    <t>EF-707 인라인휀</t>
  </si>
  <si>
    <t>900CMHx20MMAQx0.2KW</t>
  </si>
  <si>
    <t>EF-708 정풍량욕실휀</t>
  </si>
  <si>
    <t>EHP 드레인배관 자재 및 설치비</t>
  </si>
  <si>
    <t>PVC관</t>
  </si>
  <si>
    <t>동관</t>
  </si>
  <si>
    <t>EHP설치공사</t>
  </si>
  <si>
    <t>ER-001 전기라디에이터</t>
  </si>
  <si>
    <t>2.0KW</t>
  </si>
  <si>
    <t>ET-401 전기온수기(저탕식)</t>
  </si>
  <si>
    <t>15LITx1.5KW</t>
  </si>
  <si>
    <t>F.D (발코니용)</t>
  </si>
  <si>
    <t>F.D (세탁실용)</t>
  </si>
  <si>
    <t>F.D휴즈</t>
  </si>
  <si>
    <t>72℃</t>
  </si>
  <si>
    <t>FU-101 탈취필터</t>
  </si>
  <si>
    <t>FU-101 팬필터유니트</t>
  </si>
  <si>
    <t>FU-102 탈취필터</t>
  </si>
  <si>
    <t>27,000CMH</t>
  </si>
  <si>
    <t>FU-103 탈취필터</t>
  </si>
  <si>
    <t>43,200CMH</t>
  </si>
  <si>
    <t>FU-104 탈취필터</t>
  </si>
  <si>
    <t>32,500CMH</t>
  </si>
  <si>
    <t>FU-105 탈취필터</t>
  </si>
  <si>
    <t>35,000CMH</t>
  </si>
  <si>
    <t>F형 섹션바</t>
  </si>
  <si>
    <t>GAS FILTER</t>
  </si>
  <si>
    <t>GHP 드레인배관 자재 및 설치비</t>
  </si>
  <si>
    <t>GHP 방진가대</t>
  </si>
  <si>
    <t>E-GACF-45L</t>
  </si>
  <si>
    <t>H 형 바</t>
  </si>
  <si>
    <t>HWG-101 증기순간급탕기(STS)</t>
  </si>
  <si>
    <t>400,000KCAL/HR</t>
  </si>
  <si>
    <t>HWG-201 증기순간급탕기(STS)</t>
  </si>
  <si>
    <t>LG GHP 냉난방 4WAY 카세트</t>
  </si>
  <si>
    <t>AGNU052GTA0</t>
  </si>
  <si>
    <t>AGNU060GTA0</t>
  </si>
  <si>
    <t>AGNU072GTA0</t>
  </si>
  <si>
    <t>AGNU083GTA0</t>
  </si>
  <si>
    <t>AGNU100GTA0</t>
  </si>
  <si>
    <t>AGNU110GTA0</t>
  </si>
  <si>
    <t>AGNU130GTA0</t>
  </si>
  <si>
    <t>AGNU145GTA0</t>
  </si>
  <si>
    <t>LG GHP 냉난방 고정압덕트</t>
  </si>
  <si>
    <t>AGNU130GBA0</t>
  </si>
  <si>
    <t>LG GHP 냉난방 실외기</t>
  </si>
  <si>
    <t>GPUW160B9S</t>
  </si>
  <si>
    <t>GPUW200B9S</t>
  </si>
  <si>
    <t>GPUW250B9S</t>
  </si>
  <si>
    <t>Multi-V 냉난방 실외기 일반형</t>
  </si>
  <si>
    <t>RPUW080X9S</t>
  </si>
  <si>
    <t>RPUW100X9S</t>
  </si>
  <si>
    <t>RPUW120X9S</t>
  </si>
  <si>
    <t>RPUW140X9S</t>
  </si>
  <si>
    <t>RPUW160X9S</t>
  </si>
  <si>
    <t>RPUW180X9S</t>
  </si>
  <si>
    <t>RPUW200X9S</t>
  </si>
  <si>
    <t>RP-W220X9S</t>
  </si>
  <si>
    <t>RP-W240X9S</t>
  </si>
  <si>
    <t>RP-W260X9S</t>
  </si>
  <si>
    <t>RP-W280X9S</t>
  </si>
  <si>
    <t>RP-W300X9S</t>
  </si>
  <si>
    <t>RP-W360X9S</t>
  </si>
  <si>
    <t>RP-W380X9S</t>
  </si>
  <si>
    <t>RP-W400X9S</t>
  </si>
  <si>
    <t>Multi-V 실내기 1Way 카세트</t>
  </si>
  <si>
    <t>LRD-N327CS</t>
  </si>
  <si>
    <t>LRD-N407CS</t>
  </si>
  <si>
    <t>LRD-N527CS</t>
  </si>
  <si>
    <t>Multi-V 실내기 4Way 카세트</t>
  </si>
  <si>
    <t>LRD-N1007T</t>
  </si>
  <si>
    <t>LRD-N1107T</t>
  </si>
  <si>
    <t>LRD-N1307T</t>
  </si>
  <si>
    <t>LRD-N1477T</t>
  </si>
  <si>
    <t>LRD-N537T</t>
  </si>
  <si>
    <t>LRD-N737T</t>
  </si>
  <si>
    <t>LRD-N847T</t>
  </si>
  <si>
    <t>Multi-V 실내기 고정압 매립덕트</t>
  </si>
  <si>
    <t>LRD-N1457B</t>
  </si>
  <si>
    <t>Multi-V 실외기 받침</t>
  </si>
  <si>
    <t>MVBASE10B</t>
  </si>
  <si>
    <t>P-101 음용수공급펌프(부스터)</t>
  </si>
  <si>
    <t>490LPMx71Mx11KWx4대</t>
  </si>
  <si>
    <t>P-102 잡용수공급펌프(부스터)</t>
  </si>
  <si>
    <t>440LPMx71Mx11KWx4대</t>
  </si>
  <si>
    <t>P-103 급탕순환펌프(인라인)</t>
  </si>
  <si>
    <t>70LPMx10Mx0.25KW</t>
  </si>
  <si>
    <t>P-104 급탕순환펌프(인라인)</t>
  </si>
  <si>
    <t>55LPMx8Mx0.25KW</t>
  </si>
  <si>
    <t>P-105 배수펌프(수중형)</t>
  </si>
  <si>
    <t>230LPMx16Mx2.2KW</t>
  </si>
  <si>
    <t>P-106 배수펌프(수중형)</t>
  </si>
  <si>
    <t>410LPMx15Mx3.7KW</t>
  </si>
  <si>
    <t>P-107 배수펌프(수중형)</t>
  </si>
  <si>
    <t>110LPMx21Mx0.1KW</t>
  </si>
  <si>
    <t>P-108 배수펌프(수중형)</t>
  </si>
  <si>
    <t>110LPMx16Mx0.75KW</t>
  </si>
  <si>
    <t>P-109 배수펌프(수중형)</t>
  </si>
  <si>
    <t>60LPMx16Mx0.4KW</t>
  </si>
  <si>
    <t>P-110 배수펌프(수중형)</t>
  </si>
  <si>
    <t>180LPMx23Mx2.2KW</t>
  </si>
  <si>
    <t>P-111 오수팩키지펌프</t>
  </si>
  <si>
    <t>300LPMx23Mx3.7KWx2대</t>
  </si>
  <si>
    <t>P-201 음용수공급펌프(부스터)</t>
  </si>
  <si>
    <t>80LPMx31Mx0.1KWx4대</t>
  </si>
  <si>
    <t>P-202 잡용수공급펌프(부스터)</t>
  </si>
  <si>
    <t>P-203 급탕순환펌프(인라인)</t>
  </si>
  <si>
    <t>40LPMx7Mx0.1KW</t>
  </si>
  <si>
    <t>P-204 배수펌프(수중형)</t>
  </si>
  <si>
    <t>230LPMx14Mx1.5KW</t>
  </si>
  <si>
    <t>P-205 배수펌프(수중형)</t>
  </si>
  <si>
    <t>300LPMx19Mx5.5KW</t>
  </si>
  <si>
    <t>P-206 배수펌프(수중형)</t>
  </si>
  <si>
    <t>180LPMx19Mx1.5KW</t>
  </si>
  <si>
    <t>P-207 배수펌프(수중형)</t>
  </si>
  <si>
    <t>60LPMx20Mx0.75KW</t>
  </si>
  <si>
    <t>P-208 배수펌프(수중형)</t>
  </si>
  <si>
    <t>110LPMx20Mx1.5KW</t>
  </si>
  <si>
    <t>P-301 배수펌프(수중형)</t>
  </si>
  <si>
    <t>135LPMx13Mx0.75KW</t>
  </si>
  <si>
    <t>P-501 배수펌프(수중형)</t>
  </si>
  <si>
    <t>150LPMx10Mx0.75KW</t>
  </si>
  <si>
    <t>P-502 배수펌프(수중형)</t>
  </si>
  <si>
    <t>75LPMx10Mx0.4KW</t>
  </si>
  <si>
    <t>P-601 음용수공급펌프(부스터)</t>
  </si>
  <si>
    <t>170LPMx39Mx2.2KWx4대</t>
  </si>
  <si>
    <t>P-602 배수펌프(수중형)</t>
  </si>
  <si>
    <t>290LPMx12Mx1.5KW</t>
  </si>
  <si>
    <t>P-603 배수펌프(수중형)</t>
  </si>
  <si>
    <t>600LPMx12Mx3.7KW</t>
  </si>
  <si>
    <t>P-604 배수펌프(수중형)</t>
  </si>
  <si>
    <t>230LPMx12Mx1.5KW</t>
  </si>
  <si>
    <t>P-605 배수펌프(수중형)</t>
  </si>
  <si>
    <t>80LPMx12Mx0.4KW</t>
  </si>
  <si>
    <t>P-606 배수펌프(수중형)</t>
  </si>
  <si>
    <t>140LPMx12Mx0.75KW</t>
  </si>
  <si>
    <t>P-701 음용수공급펌프(부스터)</t>
  </si>
  <si>
    <t>240LPMx53Mx3.7KWx4대</t>
  </si>
  <si>
    <t>P-702 배수펌프(수중형)</t>
  </si>
  <si>
    <t>P-703 배수펌프(수중형)</t>
  </si>
  <si>
    <t>P-704 배수펌프(수중형)</t>
  </si>
  <si>
    <t>P-705 배수펌프(수중형)</t>
  </si>
  <si>
    <t>P-706 배수펌프(수중형)</t>
  </si>
  <si>
    <t>140LPMx14Mx0.75KW</t>
  </si>
  <si>
    <t>PAC-101 팩케이지에어컨</t>
  </si>
  <si>
    <t>30,000W</t>
  </si>
  <si>
    <t>PAC-102 팩케이지에어컨</t>
  </si>
  <si>
    <t>2,300W</t>
  </si>
  <si>
    <t>PAC-201 팩케이지에어컨</t>
  </si>
  <si>
    <t>14,500W</t>
  </si>
  <si>
    <t>PAC-202 팩케이지에어컨</t>
  </si>
  <si>
    <t>PAC-601 팩케이지에어컨</t>
  </si>
  <si>
    <t>9,000W</t>
  </si>
  <si>
    <t>PAC-602 팩케이지에어컨</t>
  </si>
  <si>
    <t>1,300W</t>
  </si>
  <si>
    <t>PAC-701 팩케이지에어컨</t>
  </si>
  <si>
    <t>PAC에어컨설치공사</t>
  </si>
  <si>
    <t>PB F 밸브소켓</t>
  </si>
  <si>
    <t>D 20×3/4"</t>
  </si>
  <si>
    <t>PB M 밸브소켓</t>
  </si>
  <si>
    <t>PB 관(급수용)</t>
  </si>
  <si>
    <t>PB 관(난방용)</t>
  </si>
  <si>
    <t>PB 엘보</t>
  </si>
  <si>
    <t>PCW공사</t>
  </si>
  <si>
    <t>PDI 전력분배 표시기</t>
  </si>
  <si>
    <t>PNU-D1S00</t>
  </si>
  <si>
    <t>PE T/F (용접이음)</t>
  </si>
  <si>
    <t>PE 매몰형볼밸브(2-PURGE)</t>
  </si>
  <si>
    <t>D110</t>
  </si>
  <si>
    <t>PEM 90°엘보</t>
  </si>
  <si>
    <t>D 63</t>
  </si>
  <si>
    <t>D160</t>
  </si>
  <si>
    <t>PEM PIPE (KSM3514)</t>
  </si>
  <si>
    <t>ISO규격,D110</t>
  </si>
  <si>
    <t>ISO규격,D160</t>
  </si>
  <si>
    <t>ISO규격,D63</t>
  </si>
  <si>
    <t>PEM 레듀샤</t>
  </si>
  <si>
    <t>PEM 접합  D 75  개소     ( 호표 226 )</t>
  </si>
  <si>
    <t>PEM 접합(가스용)</t>
  </si>
  <si>
    <t>PEM 접합(가스용)  D 63  개소     ( 호표 228 )</t>
  </si>
  <si>
    <t>PEM 접합(가스용)  D110  개소     ( 호표 229 )</t>
  </si>
  <si>
    <t>PEM 접합(가스용)  D160  개소     ( 호표 230 )</t>
  </si>
  <si>
    <t>PEM 정티이</t>
  </si>
  <si>
    <t>PI485,MULTI-V 64실 이하, SUPER4 전용</t>
  </si>
  <si>
    <t>PV485N000</t>
  </si>
  <si>
    <t>PI485,환기용</t>
  </si>
  <si>
    <t>PNF-P14A0R</t>
  </si>
  <si>
    <t>PLP 관 (가스용)</t>
  </si>
  <si>
    <t>PLP 레듀샤</t>
  </si>
  <si>
    <t>PLP 티이</t>
  </si>
  <si>
    <t>PVC 45°단곡관(DTS)</t>
  </si>
  <si>
    <t>PVC 45°엘보 (DRF)</t>
  </si>
  <si>
    <t>D 35</t>
  </si>
  <si>
    <t>PVC 90°엘보 (DRF)</t>
  </si>
  <si>
    <t>PVC C.O (DTS)</t>
  </si>
  <si>
    <t>PVC C-Y관 (DRF)</t>
  </si>
  <si>
    <t>D 50× 50</t>
  </si>
  <si>
    <t>D 75× 75</t>
  </si>
  <si>
    <t>D100× 75</t>
  </si>
  <si>
    <t>PVC P-TRAP (DRF)</t>
  </si>
  <si>
    <t>PVC P-TRAP (DTS)</t>
  </si>
  <si>
    <t>PVC RF 45˚엘보 (저소음)</t>
  </si>
  <si>
    <t>PVC RF 90˚엘보 (저소음)</t>
  </si>
  <si>
    <t>PVC RF C-Y관 (저소음)</t>
  </si>
  <si>
    <t>PVC RF P-트랩 (저소음)</t>
  </si>
  <si>
    <t>PVC RF Y관 (저소음)</t>
  </si>
  <si>
    <t>PVC YT관 (DRF)</t>
  </si>
  <si>
    <t>D125× 75</t>
  </si>
  <si>
    <t>D125×100</t>
  </si>
  <si>
    <t>PVC YT관 (DTS)</t>
  </si>
  <si>
    <t>D125× 50</t>
  </si>
  <si>
    <t>PVC Y관 (DRF)</t>
  </si>
  <si>
    <t>PVC Y관 (DTS)</t>
  </si>
  <si>
    <t>PVC 레듀샤 (DRF)</t>
  </si>
  <si>
    <t>D 50× 35</t>
  </si>
  <si>
    <t>PVC 소켓 (DRF)</t>
  </si>
  <si>
    <t>PVC 소켓 (DTS)</t>
  </si>
  <si>
    <t>PVC 스핀관</t>
  </si>
  <si>
    <t>PVC 저소음이중관</t>
  </si>
  <si>
    <t>PVC관 (VG1) DRF</t>
  </si>
  <si>
    <t>PVC관 (VG2)</t>
  </si>
  <si>
    <t>SF-101 시로코휀</t>
  </si>
  <si>
    <t>SF-101 인라인휀</t>
  </si>
  <si>
    <t>SF-102 인라인휀</t>
  </si>
  <si>
    <t>SF-103 인라인휀</t>
  </si>
  <si>
    <t>SF-104 인라인휀</t>
  </si>
  <si>
    <t>SF-105 인라인휀</t>
  </si>
  <si>
    <t>SF-106 인라인휀</t>
  </si>
  <si>
    <t>6,600CMHx10MMAQx0.75KW</t>
  </si>
  <si>
    <t>SF-107 인라인휀</t>
  </si>
  <si>
    <t>SF-108 인라인휀</t>
  </si>
  <si>
    <t>SF-109 시로코휀</t>
  </si>
  <si>
    <t>40,000CMHx20MMAQx7.5KW</t>
  </si>
  <si>
    <t>SF-201 시로코휀</t>
  </si>
  <si>
    <t>SF-201 인라인휀</t>
  </si>
  <si>
    <t>SF-202 인라인휀</t>
  </si>
  <si>
    <t>SF-203 인라인휀</t>
  </si>
  <si>
    <t>SF-204 인라인휀</t>
  </si>
  <si>
    <t>SF-205 인라인휀</t>
  </si>
  <si>
    <t>SF-206 인라인휀</t>
  </si>
  <si>
    <t>SF-301 인라인휀</t>
  </si>
  <si>
    <t>SF-601 시로코휀</t>
  </si>
  <si>
    <t>SF-601 인라인휀</t>
  </si>
  <si>
    <t>SF-602 인라인휀</t>
  </si>
  <si>
    <t>SF-603 인라인휀</t>
  </si>
  <si>
    <t>SF-604 인라인휀</t>
  </si>
  <si>
    <t>SF-605 인라인휀</t>
  </si>
  <si>
    <t>SF-701 시로코휀</t>
  </si>
  <si>
    <t>SF-701 인라인휀</t>
  </si>
  <si>
    <t>SF-702 인라인휀</t>
  </si>
  <si>
    <t>SF-703 인라인휀</t>
  </si>
  <si>
    <t>SF-704 인라인휀</t>
  </si>
  <si>
    <t>SF-705 인라인휀</t>
  </si>
  <si>
    <t>SF-706 인라인휀</t>
  </si>
  <si>
    <t>SF-707 인라인휀</t>
  </si>
  <si>
    <t>STS 90°엘보 (SR)</t>
  </si>
  <si>
    <t>13 SU</t>
  </si>
  <si>
    <t>20 SU</t>
  </si>
  <si>
    <t>25 SU</t>
  </si>
  <si>
    <t>30 SU</t>
  </si>
  <si>
    <t>40 SU</t>
  </si>
  <si>
    <t>50 SU</t>
  </si>
  <si>
    <t>D350</t>
  </si>
  <si>
    <t>STS K-유니온 (SR)</t>
  </si>
  <si>
    <t>13 SU×1/2"</t>
  </si>
  <si>
    <t>20 SU×3/4"</t>
  </si>
  <si>
    <t>25 SU×1"</t>
  </si>
  <si>
    <t>30 SU×1 1/4"</t>
  </si>
  <si>
    <t>40 SU×1 1/2"</t>
  </si>
  <si>
    <t>50 SU×2"</t>
  </si>
  <si>
    <t>D 40</t>
  </si>
  <si>
    <t>STS 레듀샤 (SR)</t>
  </si>
  <si>
    <t>D 25×10S</t>
  </si>
  <si>
    <t>D 32×10S</t>
  </si>
  <si>
    <t>D 40×10S</t>
  </si>
  <si>
    <t>D 50×10S</t>
  </si>
  <si>
    <t>D 65×10S</t>
  </si>
  <si>
    <t>D 80×10S</t>
  </si>
  <si>
    <t>D100×10S</t>
  </si>
  <si>
    <t>D125×10S</t>
  </si>
  <si>
    <t># 24</t>
  </si>
  <si>
    <t>STS 소켓 (SR)</t>
  </si>
  <si>
    <t>STS 수전엘보 (SR)</t>
  </si>
  <si>
    <t>20 SU×1/2"</t>
  </si>
  <si>
    <t>STS 수전티이 (SR)</t>
  </si>
  <si>
    <t>STS 숫아답타소켓 (SR)</t>
  </si>
  <si>
    <t>STS 엘보 (나사)</t>
  </si>
  <si>
    <t>D 15×10S</t>
  </si>
  <si>
    <t>D 20×10S</t>
  </si>
  <si>
    <t>D200×10S</t>
  </si>
  <si>
    <t>0.6t</t>
  </si>
  <si>
    <t>STS 캡 (SR)</t>
  </si>
  <si>
    <t>STS 티이 (SR)</t>
  </si>
  <si>
    <t>STS 티이 (나사)</t>
  </si>
  <si>
    <t>STS 후렌지 (10KG)</t>
  </si>
  <si>
    <t>STS관 (KSD3576)</t>
  </si>
  <si>
    <t>D 15×3.0T</t>
  </si>
  <si>
    <t>D100×3.0T</t>
  </si>
  <si>
    <t>T 커넥터</t>
  </si>
  <si>
    <t>T-101 저수조(STS)</t>
  </si>
  <si>
    <t>322TON</t>
  </si>
  <si>
    <t>T-101 폐수저장탱크(FRP)</t>
  </si>
  <si>
    <t>6,000LIT</t>
  </si>
  <si>
    <t>T-102 중수조(STS)</t>
  </si>
  <si>
    <t>252TON</t>
  </si>
  <si>
    <t>T-103 응축수탱크(STS)</t>
  </si>
  <si>
    <t>T-201 저수조(STS)</t>
  </si>
  <si>
    <t>122TON</t>
  </si>
  <si>
    <t>T-202 응축수탱크(STS)</t>
  </si>
  <si>
    <t>5,000LIT</t>
  </si>
  <si>
    <t>T-601 저수조(STS)</t>
  </si>
  <si>
    <t>450TON</t>
  </si>
  <si>
    <t>T-602 우수조(STS)</t>
  </si>
  <si>
    <t>315TON</t>
  </si>
  <si>
    <t>T-701 저수조(STS)</t>
  </si>
  <si>
    <t>652TON</t>
  </si>
  <si>
    <t>T-702 우수조(STS)</t>
  </si>
  <si>
    <t>216TON</t>
  </si>
  <si>
    <t>U 볼트/너트 (일반)</t>
  </si>
  <si>
    <t>UF-1 주차장유인휀(제트휀)</t>
  </si>
  <si>
    <t>1,500CMHx180W</t>
  </si>
  <si>
    <t>UF-2 주차장유인휀(제트휀)</t>
  </si>
  <si>
    <t>U형 섹션바</t>
  </si>
  <si>
    <t>V.T.R (PVC)</t>
  </si>
  <si>
    <t>V.T.R(강관용)</t>
  </si>
  <si>
    <t>V.T.W (PVC)</t>
  </si>
  <si>
    <t>WIDE 유선리모컨</t>
  </si>
  <si>
    <t>PRC-VSL0Q</t>
  </si>
  <si>
    <t>X-L PIPE</t>
  </si>
  <si>
    <t>X-RAY 필름</t>
  </si>
  <si>
    <t>3.1/3×12"</t>
  </si>
  <si>
    <t>Y 분지관</t>
  </si>
  <si>
    <t>PBL-8701H2</t>
  </si>
  <si>
    <t>가스 정압기</t>
  </si>
  <si>
    <t>가스감지기</t>
  </si>
  <si>
    <t>G-2.5 (4.0㎥/h)</t>
  </si>
  <si>
    <t>G-65  (100㎥/h)</t>
  </si>
  <si>
    <t>가스미터 브라켓</t>
  </si>
  <si>
    <t>가스용백관 (나사식)</t>
  </si>
  <si>
    <t>가스용백관 (용접식)</t>
  </si>
  <si>
    <t>가이드슈</t>
  </si>
  <si>
    <t>D 40 이하</t>
  </si>
  <si>
    <t>각형세면기</t>
  </si>
  <si>
    <t>KSVL-510</t>
  </si>
  <si>
    <t>감압밸브(냉온수.나사)</t>
  </si>
  <si>
    <t>D 50 (10KG)</t>
  </si>
  <si>
    <t>감압밸브(증기용.플랜지)</t>
  </si>
  <si>
    <t>D 80 (10KG)</t>
  </si>
  <si>
    <t>강관절단</t>
  </si>
  <si>
    <t>D450</t>
  </si>
  <si>
    <t>강판용접</t>
  </si>
  <si>
    <t>3  MM</t>
  </si>
  <si>
    <t>강판절단</t>
  </si>
  <si>
    <t>게이지콕크</t>
  </si>
  <si>
    <t>고무발포매트</t>
  </si>
  <si>
    <t>13THK</t>
  </si>
  <si>
    <t>32THK</t>
  </si>
  <si>
    <t>D 15×13T</t>
  </si>
  <si>
    <t>D 15×25T</t>
  </si>
  <si>
    <t>D 20×13T</t>
  </si>
  <si>
    <t>D 20×25T</t>
  </si>
  <si>
    <t>D 25×13T</t>
  </si>
  <si>
    <t>D 25×25T</t>
  </si>
  <si>
    <t>D 32×13T</t>
  </si>
  <si>
    <t>D 32×25T</t>
  </si>
  <si>
    <t>D 40×13T</t>
  </si>
  <si>
    <t>D 40×25T</t>
  </si>
  <si>
    <t>D 50×13T</t>
  </si>
  <si>
    <t>D 50×32T</t>
  </si>
  <si>
    <t>D 65×13T</t>
  </si>
  <si>
    <t>D 65×32T</t>
  </si>
  <si>
    <t>D 80×13T</t>
  </si>
  <si>
    <t>D100×19T</t>
  </si>
  <si>
    <t>D100×32T</t>
  </si>
  <si>
    <t>D125×19T</t>
  </si>
  <si>
    <t>D150×19T</t>
  </si>
  <si>
    <t>D200×19T</t>
  </si>
  <si>
    <t>공동구유틸리티배관공사</t>
  </si>
  <si>
    <t>N2</t>
  </si>
  <si>
    <t>공조기설치공사</t>
  </si>
  <si>
    <t>관말캡</t>
  </si>
  <si>
    <t>관보온 (고무발포)강관용</t>
  </si>
  <si>
    <t>관보온 (아티론+은박)</t>
  </si>
  <si>
    <t>D 15× 5T</t>
  </si>
  <si>
    <t>D 20× 5T</t>
  </si>
  <si>
    <t>D 25× 5T</t>
  </si>
  <si>
    <t>관보온 (유리솜+매직)</t>
  </si>
  <si>
    <t>D 65×40T</t>
  </si>
  <si>
    <t>D 80×40T</t>
  </si>
  <si>
    <t>D100×40T</t>
  </si>
  <si>
    <t>D125×40T</t>
  </si>
  <si>
    <t>D150×50T</t>
  </si>
  <si>
    <t>D200×50T</t>
  </si>
  <si>
    <t>D250×50T</t>
  </si>
  <si>
    <t>D300×50T</t>
  </si>
  <si>
    <t>관붙이 앵글밸브</t>
  </si>
  <si>
    <t>광명단페인트</t>
  </si>
  <si>
    <t>㉿5311   2종</t>
  </si>
  <si>
    <t>900×600×600</t>
  </si>
  <si>
    <t>350x250</t>
  </si>
  <si>
    <t>500x350</t>
  </si>
  <si>
    <t>750x400</t>
  </si>
  <si>
    <t>750x500</t>
  </si>
  <si>
    <t>급수,급탕 분배기</t>
  </si>
  <si>
    <t>급수10구,급탕6구</t>
  </si>
  <si>
    <t>급수12구,급탕9구</t>
  </si>
  <si>
    <t>급수7구,급탕4구</t>
  </si>
  <si>
    <t>급수유니트</t>
  </si>
  <si>
    <t>DFW-150</t>
  </si>
  <si>
    <t>DFW-500</t>
  </si>
  <si>
    <t>기구손료</t>
  </si>
  <si>
    <t>도기의 2%</t>
  </si>
  <si>
    <t>기초콘크리트</t>
  </si>
  <si>
    <t>냉매배관 자재 및 설치비</t>
  </si>
  <si>
    <t>너트</t>
  </si>
  <si>
    <t>M10</t>
  </si>
  <si>
    <t>노즐디퓨져 (AL)</t>
  </si>
  <si>
    <t>ND300</t>
  </si>
  <si>
    <t>ㄷ형에어로후렌지</t>
  </si>
  <si>
    <t>9T×H40</t>
  </si>
  <si>
    <t>닥트보온 (고무발포)</t>
  </si>
  <si>
    <t>닥트용매트점착비</t>
  </si>
  <si>
    <t>특수아크릴</t>
  </si>
  <si>
    <t>달대볼트(도금)</t>
  </si>
  <si>
    <t>M12×1000L</t>
  </si>
  <si>
    <t>M9×1000L</t>
  </si>
  <si>
    <t>덕트 자재 및 설치비</t>
  </si>
  <si>
    <t>동리벳</t>
  </si>
  <si>
    <t>D4</t>
  </si>
  <si>
    <t>되메우고다지기</t>
  </si>
  <si>
    <t>백호80%+인력20%+래머80kg</t>
  </si>
  <si>
    <t>드레인배관 자재 및 설치비</t>
  </si>
  <si>
    <t>레스팅슈</t>
  </si>
  <si>
    <t>1000x600</t>
  </si>
  <si>
    <t>1600x900</t>
  </si>
  <si>
    <t>1800x900</t>
  </si>
  <si>
    <t>700x300</t>
  </si>
  <si>
    <t>900x500</t>
  </si>
  <si>
    <t>900x600</t>
  </si>
  <si>
    <t>리벳(STS)</t>
  </si>
  <si>
    <t>D4.5</t>
  </si>
  <si>
    <t>마그네슘아노드</t>
  </si>
  <si>
    <t>마그네틱조크</t>
  </si>
  <si>
    <t>마스킹테이프</t>
  </si>
  <si>
    <t>마킹펜</t>
  </si>
  <si>
    <t>매몰형볼밸브(2-PURGE)</t>
  </si>
  <si>
    <t>0.15THK</t>
  </si>
  <si>
    <t>세사</t>
  </si>
  <si>
    <t>모터 구동기</t>
  </si>
  <si>
    <t>미세유량조절밸브</t>
  </si>
  <si>
    <t>믹싱밸브</t>
  </si>
  <si>
    <t>발전기사용료</t>
  </si>
  <si>
    <t>350KW</t>
  </si>
  <si>
    <t>발코니(볼텍스)</t>
  </si>
  <si>
    <t>방음방진설치공사</t>
  </si>
  <si>
    <t>배기챔바</t>
  </si>
  <si>
    <t>1600x500x700</t>
  </si>
  <si>
    <t>2900x500x1000</t>
  </si>
  <si>
    <t>3300x500x1000</t>
  </si>
  <si>
    <t>3300x500x1200</t>
  </si>
  <si>
    <t>3800x500x1000</t>
  </si>
  <si>
    <t>3900x500x1100</t>
  </si>
  <si>
    <t>6500x500x1000</t>
  </si>
  <si>
    <t>배수스리브</t>
  </si>
  <si>
    <t>백관 (SPP)(나사식)</t>
  </si>
  <si>
    <t>백관 (SPP)(용접식)</t>
  </si>
  <si>
    <t>1000x500</t>
  </si>
  <si>
    <t>1000x800</t>
  </si>
  <si>
    <t>1400x700</t>
  </si>
  <si>
    <t>1800x850</t>
  </si>
  <si>
    <t>2200x1000</t>
  </si>
  <si>
    <t>300x300</t>
  </si>
  <si>
    <t>400x300</t>
  </si>
  <si>
    <t>400x400</t>
  </si>
  <si>
    <t>500x300</t>
  </si>
  <si>
    <t>550x500</t>
  </si>
  <si>
    <t>600x400</t>
  </si>
  <si>
    <t>600x450</t>
  </si>
  <si>
    <t>700x500</t>
  </si>
  <si>
    <t>800x450</t>
  </si>
  <si>
    <t>800x650</t>
  </si>
  <si>
    <t>900x800</t>
  </si>
  <si>
    <t>950x600</t>
  </si>
  <si>
    <t>950x750</t>
  </si>
  <si>
    <t>백붓싱 (나사)</t>
  </si>
  <si>
    <t>백프럭 (나사)</t>
  </si>
  <si>
    <t>백필머티어리얼</t>
  </si>
  <si>
    <t>밸브박스철괘</t>
  </si>
  <si>
    <t>밸브박스흄관</t>
  </si>
  <si>
    <t>밸브보온 (고무발포)</t>
  </si>
  <si>
    <t>D 65×25T</t>
  </si>
  <si>
    <t>D 80×25T</t>
  </si>
  <si>
    <t>D100×25T</t>
  </si>
  <si>
    <t>D125×25T</t>
  </si>
  <si>
    <t>D200×25T</t>
  </si>
  <si>
    <t>밸브보온 (함석마감)</t>
  </si>
  <si>
    <t>D 65×50T</t>
  </si>
  <si>
    <t>D 80×50T</t>
  </si>
  <si>
    <t>D100×50T</t>
  </si>
  <si>
    <t>D125×50T</t>
  </si>
  <si>
    <t>밸브제어기</t>
  </si>
  <si>
    <t>D 65 (10KG)</t>
  </si>
  <si>
    <t>D100 (10KG)</t>
  </si>
  <si>
    <t>D125 (10KG)</t>
  </si>
  <si>
    <t>D200 (10KG)</t>
  </si>
  <si>
    <t>벨로즈형스톱밸브</t>
  </si>
  <si>
    <t>D150 (10KG)</t>
  </si>
  <si>
    <t>D250 (10KG)</t>
  </si>
  <si>
    <t>D300 (10KG)</t>
  </si>
  <si>
    <t>보강끈</t>
  </si>
  <si>
    <t>P.P</t>
  </si>
  <si>
    <t>보강로드</t>
  </si>
  <si>
    <t>보강바</t>
  </si>
  <si>
    <t>30×30×0.8T</t>
  </si>
  <si>
    <t>보강용원판</t>
  </si>
  <si>
    <t>보루지</t>
  </si>
  <si>
    <t>C400</t>
  </si>
  <si>
    <t>550x300</t>
  </si>
  <si>
    <t>볼밸브 (가스용)</t>
  </si>
  <si>
    <t>D 20 (10KG)</t>
  </si>
  <si>
    <t>D 15 (10KG)</t>
  </si>
  <si>
    <t>D 25 (10KG)</t>
  </si>
  <si>
    <t>D 32 (10KG)</t>
  </si>
  <si>
    <t>볼트너트</t>
  </si>
  <si>
    <t>M10×20L</t>
  </si>
  <si>
    <t>M12×20L</t>
  </si>
  <si>
    <t>M16×55L</t>
  </si>
  <si>
    <t>M16×65L</t>
  </si>
  <si>
    <t>M20×75L</t>
  </si>
  <si>
    <t>M22×90L</t>
  </si>
  <si>
    <t>M8×25L</t>
  </si>
  <si>
    <t>부동급수전</t>
  </si>
  <si>
    <t>D 15(보호통)</t>
  </si>
  <si>
    <t>비데</t>
  </si>
  <si>
    <t>사수방지펌프</t>
  </si>
  <si>
    <t>0.75KW</t>
  </si>
  <si>
    <t>사이폰관(압력계설치용)</t>
  </si>
  <si>
    <t>산소</t>
  </si>
  <si>
    <t>(기체.공업용99.9%)</t>
  </si>
  <si>
    <t>S/L</t>
  </si>
  <si>
    <t>세대별감압밸브</t>
  </si>
  <si>
    <t>세면기수전</t>
  </si>
  <si>
    <t>자동수전</t>
  </si>
  <si>
    <t>세탁수전</t>
  </si>
  <si>
    <t>소음방지링</t>
  </si>
  <si>
    <t>D 40 (10KG)</t>
  </si>
  <si>
    <t>수도미터 (냉수용)</t>
  </si>
  <si>
    <t>수도미터 (냉수용,원격검침)</t>
  </si>
  <si>
    <t>D 13</t>
  </si>
  <si>
    <t>수도용앵글밸브</t>
  </si>
  <si>
    <t>수전고정대</t>
  </si>
  <si>
    <t>1 구형</t>
  </si>
  <si>
    <t>스크류</t>
  </si>
  <si>
    <t>6.3×45MM</t>
  </si>
  <si>
    <t>스크린설치</t>
  </si>
  <si>
    <t>스텐관용접</t>
  </si>
  <si>
    <t>스텐관용접  D 15  개소     ( 호표 22 )</t>
  </si>
  <si>
    <t>스텐관용접  D 20  개소     ( 호표 23 )</t>
  </si>
  <si>
    <t>스텐관용접  D 25  개소     ( 호표 24 )</t>
  </si>
  <si>
    <t>스텐관용접  D 32  개소     ( 호표 25 )</t>
  </si>
  <si>
    <t>스텐관용접  D 40  개소     ( 호표 26 )</t>
  </si>
  <si>
    <t>스텐관용접  D 50  개소     ( 호표 27 )</t>
  </si>
  <si>
    <t>스텐관용접  D 65  개소     ( 호표 28 )</t>
  </si>
  <si>
    <t>스텐관용접  D 80  개소     ( 호표 29 )</t>
  </si>
  <si>
    <t>스텐관용접  D100  개소     ( 호표 30 )</t>
  </si>
  <si>
    <t>스텐관용접  D125  개소     ( 호표 31 )</t>
  </si>
  <si>
    <t>스텐관용접  D200  개소     ( 호표 32 )</t>
  </si>
  <si>
    <t>스텐레스볼트</t>
  </si>
  <si>
    <t>M6×20L</t>
  </si>
  <si>
    <t>스텐레스볼트/너트</t>
  </si>
  <si>
    <t>M20×65L</t>
  </si>
  <si>
    <t>스텐조후렌지접합</t>
  </si>
  <si>
    <t>스텐합후렌지접합</t>
  </si>
  <si>
    <t>스텐합후렌지접합  D 40 (10KG)  개소     ( 호표 73 )</t>
  </si>
  <si>
    <t>스텐합후렌지접합  D 50 (10KG)  개소     ( 호표 74 )</t>
  </si>
  <si>
    <t>스텐합후렌지접합  D 65 (10KG)  개소     ( 호표 75 )</t>
  </si>
  <si>
    <t>스텐합후렌지접합  D 80 (10KG)  개소     ( 호표 76 )</t>
  </si>
  <si>
    <t>스텐합후렌지접합  D100 (10KG)  개소     ( 호표 77 )</t>
  </si>
  <si>
    <t>스텐합후렌지접합  D125 (10KG)  개소     ( 호표 78 )</t>
  </si>
  <si>
    <t>스텐합후렌지접합  D200 (10KG)  개소     ( 호표 79 )</t>
  </si>
  <si>
    <t>스톨소변기(전자감응)</t>
  </si>
  <si>
    <t>KSVU-320</t>
  </si>
  <si>
    <t>1/2"  (M12)</t>
  </si>
  <si>
    <t>3/8"  (M9)</t>
  </si>
  <si>
    <t>스파이더패킹(3.2MM)</t>
  </si>
  <si>
    <t>스파이럴닥트(AD용)</t>
  </si>
  <si>
    <t>스파이럴티이(AD용,SADDLE)</t>
  </si>
  <si>
    <t>시스템가대</t>
  </si>
  <si>
    <t>신나</t>
  </si>
  <si>
    <t>KSM5319 2종</t>
  </si>
  <si>
    <t>신재생 로비 디스플레이</t>
  </si>
  <si>
    <t>신재생 체험관</t>
  </si>
  <si>
    <t>실내기 설치 자재 및 공사비</t>
  </si>
  <si>
    <t>실링캡</t>
  </si>
  <si>
    <t>실외기 설치 자재 및 공사비</t>
  </si>
  <si>
    <t>실험실탕비씽크수전</t>
  </si>
  <si>
    <t>써포트스리브</t>
  </si>
  <si>
    <t>아세틸렌(잡철물)</t>
  </si>
  <si>
    <t>99% 공업용</t>
  </si>
  <si>
    <t>아연도강판</t>
  </si>
  <si>
    <t>0.4t (#28)</t>
  </si>
  <si>
    <t>0.5t (#26)</t>
  </si>
  <si>
    <t>0.6t (#24)</t>
  </si>
  <si>
    <t>0.8t (#22)</t>
  </si>
  <si>
    <t>1.0t (#20)</t>
  </si>
  <si>
    <t>1.2t (#18)</t>
  </si>
  <si>
    <t>아티론(난연)</t>
  </si>
  <si>
    <t>D 15×5T</t>
  </si>
  <si>
    <t>D 20×5T</t>
  </si>
  <si>
    <t>D 25×5T</t>
  </si>
  <si>
    <t>안전변 (저양정)</t>
  </si>
  <si>
    <t>알곤가스</t>
  </si>
  <si>
    <t>(기체)</t>
  </si>
  <si>
    <t>알루미늄테이프</t>
  </si>
  <si>
    <t>75W×50M</t>
  </si>
  <si>
    <t>압력계</t>
  </si>
  <si>
    <t>D100×35KG</t>
  </si>
  <si>
    <t>0-35 KG/CM2</t>
  </si>
  <si>
    <t>압력계설치(STS)  0-35 KG/CM2  조     ( 호표 197 )</t>
  </si>
  <si>
    <t>압력계설치(백관)  0-35 KG/CM2  조     ( 호표 195 )</t>
  </si>
  <si>
    <t>압력계설치(흑관)  0-35 KG/CM2  조     ( 호표 196 )</t>
  </si>
  <si>
    <t>30×30×3t</t>
  </si>
  <si>
    <t>25×25×3t</t>
  </si>
  <si>
    <t>앵글브라켓</t>
  </si>
  <si>
    <t>SS41,1.5T</t>
  </si>
  <si>
    <t>앵글커버</t>
  </si>
  <si>
    <t>앵커볼트(1/2")</t>
  </si>
  <si>
    <t>M12×150L</t>
  </si>
  <si>
    <t>양수기함 (냉수용)</t>
  </si>
  <si>
    <t>430x230x130</t>
  </si>
  <si>
    <t>에어벤트(물용)</t>
  </si>
  <si>
    <t>에어벤트(스팀용)</t>
  </si>
  <si>
    <t>에어콤프레샤</t>
  </si>
  <si>
    <t>7.1 CMM</t>
  </si>
  <si>
    <t>D 50 이하</t>
  </si>
  <si>
    <t>D125∼200</t>
  </si>
  <si>
    <t>에어후레싱  D 50 이하  구간     ( 호표 220 )</t>
  </si>
  <si>
    <t>에어후레싱  D 65∼100  구간     ( 호표 221 )</t>
  </si>
  <si>
    <t>에어후레싱  D125∼200  구간     ( 호표 222 )</t>
  </si>
  <si>
    <t>에폭시콤파운드</t>
  </si>
  <si>
    <t>연도설치공사</t>
  </si>
  <si>
    <t>연도스리브</t>
  </si>
  <si>
    <t>연증감지</t>
  </si>
  <si>
    <t>열연강판</t>
  </si>
  <si>
    <t>914×1829×3.2t</t>
  </si>
  <si>
    <t>914×1829×4.5t</t>
  </si>
  <si>
    <t>914×1829×9.0t</t>
  </si>
  <si>
    <t>옥외질소저장소설치공사</t>
  </si>
  <si>
    <t>온도계L형</t>
  </si>
  <si>
    <t>150°C</t>
  </si>
  <si>
    <t>온도조절기(거실용)</t>
  </si>
  <si>
    <t>온도조절기(룸용)</t>
  </si>
  <si>
    <t>온도조절밸브</t>
  </si>
  <si>
    <t>옷걸이</t>
  </si>
  <si>
    <t>와샤</t>
  </si>
  <si>
    <t>M16</t>
  </si>
  <si>
    <t>M20</t>
  </si>
  <si>
    <t>M22</t>
  </si>
  <si>
    <t>와샤(스텐)</t>
  </si>
  <si>
    <t>외기챔바</t>
  </si>
  <si>
    <t>1900x500x1000</t>
  </si>
  <si>
    <t>5500x500x1200</t>
  </si>
  <si>
    <t>욕조</t>
  </si>
  <si>
    <t>욕조수전</t>
  </si>
  <si>
    <t>욕조스리브</t>
  </si>
  <si>
    <t>용접기손료</t>
  </si>
  <si>
    <t>200AMP</t>
  </si>
  <si>
    <t>용접봉(스텐용)</t>
  </si>
  <si>
    <t>∮3.2  AWSE308</t>
  </si>
  <si>
    <t>용접봉(연강용)</t>
  </si>
  <si>
    <t>∮3.2  CS-200  KSE-4301</t>
  </si>
  <si>
    <t>용접조후렌지접합</t>
  </si>
  <si>
    <t>용접합후렌지접합</t>
  </si>
  <si>
    <t>우배수분리티</t>
  </si>
  <si>
    <t>D125×75</t>
  </si>
  <si>
    <t>우배수이중관</t>
  </si>
  <si>
    <t>우배수이중관드레인(볼텍스)</t>
  </si>
  <si>
    <t>D125 x 75</t>
  </si>
  <si>
    <t>우수전용볼텍스</t>
  </si>
  <si>
    <t>우수처리시설공사</t>
  </si>
  <si>
    <t>원형디퓨져 (AL)</t>
  </si>
  <si>
    <t>ND350</t>
  </si>
  <si>
    <t>원형백드라프트담파(STS)</t>
  </si>
  <si>
    <t>원형세면기</t>
  </si>
  <si>
    <t>KSVL-1040</t>
  </si>
  <si>
    <t>원형수전박스</t>
  </si>
  <si>
    <t>원형화이어담파</t>
  </si>
  <si>
    <t>원형화이어담파(STS)</t>
  </si>
  <si>
    <t>유리솜매트 (24KG/M3)</t>
  </si>
  <si>
    <t>50THK</t>
  </si>
  <si>
    <t>유리솜보온통</t>
  </si>
  <si>
    <t>유틸리티배관공사</t>
  </si>
  <si>
    <t>CA,VA,N2</t>
  </si>
  <si>
    <t>유틸리티장비설치공사</t>
  </si>
  <si>
    <t>융착기사용료</t>
  </si>
  <si>
    <t>100-150MM</t>
  </si>
  <si>
    <t>은박테이프</t>
  </si>
  <si>
    <t>0.3T×25W</t>
  </si>
  <si>
    <t>D65x50x65</t>
  </si>
  <si>
    <t>이방변장치 (흑)  D65x50x65  개소     ( 호표 174 )</t>
  </si>
  <si>
    <t>이중관 장수전엘보</t>
  </si>
  <si>
    <t>익스펜션 조인트(복식)강관</t>
  </si>
  <si>
    <t>일반행가 (달대볼트)</t>
  </si>
  <si>
    <t>자동제어설치공사</t>
  </si>
  <si>
    <t>공장동,커뮤니티,아파트</t>
  </si>
  <si>
    <t>연구동,흄후드</t>
  </si>
  <si>
    <t>융합연구동,흄후드</t>
  </si>
  <si>
    <t>관의 3%</t>
  </si>
  <si>
    <t>보온재의 3%</t>
  </si>
  <si>
    <t>재료비의2%</t>
  </si>
  <si>
    <t>장애자용세면기</t>
  </si>
  <si>
    <t>장애자용세면기손잡이</t>
  </si>
  <si>
    <t>장애자용양변기(F.V)</t>
  </si>
  <si>
    <t>KSVC-1110C</t>
  </si>
  <si>
    <t>KSVC-1110C,센서형</t>
  </si>
  <si>
    <t>장애자용양변기손잡이</t>
  </si>
  <si>
    <t>가동식+L자형</t>
  </si>
  <si>
    <t>저소음삼중엘보</t>
  </si>
  <si>
    <t>전 선 관</t>
  </si>
  <si>
    <t>MG-ANOID</t>
  </si>
  <si>
    <t>전선(단선)</t>
  </si>
  <si>
    <t>IV 1.6 MM²</t>
  </si>
  <si>
    <t>전열교환기설치공사</t>
  </si>
  <si>
    <t>절수형양변기(F.V)</t>
  </si>
  <si>
    <t>절수형양변기(L.T)</t>
  </si>
  <si>
    <t>KSVC-1410</t>
  </si>
  <si>
    <t>절연볼트너트</t>
  </si>
  <si>
    <t>절연행가 (달대볼트)</t>
  </si>
  <si>
    <t>절연행가 (달대볼트)  D 15  개소     ( 호표 91 )</t>
  </si>
  <si>
    <t>절연행가 (달대볼트)  D 20  개소     ( 호표 92 )</t>
  </si>
  <si>
    <t>절연행가 (달대볼트)  D 25  개소     ( 호표 93 )</t>
  </si>
  <si>
    <t>절연행가 (달대볼트)  D 32  개소     ( 호표 94 )</t>
  </si>
  <si>
    <t>절연행가 (달대볼트)  D 40  개소     ( 호표 95 )</t>
  </si>
  <si>
    <t>절연행가 (달대볼트)  D 50  개소     ( 호표 96 )</t>
  </si>
  <si>
    <t>절연행가 (달대볼트)  D 65  개소     ( 호표 97 )</t>
  </si>
  <si>
    <t>절연행가 (달대볼트)  D 80  개소     ( 호표 98 )</t>
  </si>
  <si>
    <t>절연행가 (달대볼트)  D100  개소     ( 호표 99 )</t>
  </si>
  <si>
    <t>절연행거</t>
  </si>
  <si>
    <t>300x200</t>
  </si>
  <si>
    <t>점검구(STS)</t>
  </si>
  <si>
    <t>접착제</t>
  </si>
  <si>
    <t>고무발포보온재용</t>
  </si>
  <si>
    <t>D100x100x100</t>
  </si>
  <si>
    <t>D40x40x40</t>
  </si>
  <si>
    <t>D65x65x65</t>
  </si>
  <si>
    <t>정지액</t>
  </si>
  <si>
    <t>정착액</t>
  </si>
  <si>
    <t>정화조설치</t>
  </si>
  <si>
    <t>조경수전함(STS)</t>
  </si>
  <si>
    <t>200Lx300H</t>
  </si>
  <si>
    <t>조합페인트</t>
  </si>
  <si>
    <t>㉿5312 1급.황색</t>
  </si>
  <si>
    <t>주방기구설치공사</t>
  </si>
  <si>
    <t>주방배기필터</t>
  </si>
  <si>
    <t>10,000CMH</t>
  </si>
  <si>
    <t>20,000CMH</t>
  </si>
  <si>
    <t>30,000CMH</t>
  </si>
  <si>
    <t>주방천정카세트시스템공사</t>
  </si>
  <si>
    <t>주철 45°곡관 (NO HUB)</t>
  </si>
  <si>
    <t>주철 90°SEXTIA BEND</t>
  </si>
  <si>
    <t>주철 90°곡관 (NO HUB)</t>
  </si>
  <si>
    <t>D125×125</t>
  </si>
  <si>
    <t>D150× 50</t>
  </si>
  <si>
    <t>D150× 75</t>
  </si>
  <si>
    <t>D150×100</t>
  </si>
  <si>
    <t>D150×125</t>
  </si>
  <si>
    <t>D150×150</t>
  </si>
  <si>
    <t>D100×1500L</t>
  </si>
  <si>
    <t>D100×3000L</t>
  </si>
  <si>
    <t>D125×1500L</t>
  </si>
  <si>
    <t>D125×3000L</t>
  </si>
  <si>
    <t>D150×1500L</t>
  </si>
  <si>
    <t>D150×3000L</t>
  </si>
  <si>
    <t>주철체크밸브</t>
  </si>
  <si>
    <t>중앙제어 설치공사</t>
  </si>
  <si>
    <t>중앙제어 자재 및 설치공사</t>
  </si>
  <si>
    <t>지열공사</t>
  </si>
  <si>
    <t>직결비스</t>
  </si>
  <si>
    <t>13mm</t>
  </si>
  <si>
    <t>직팽식공조기</t>
  </si>
  <si>
    <t>8,000CMH</t>
  </si>
  <si>
    <t>100×50×5×7.5t</t>
  </si>
  <si>
    <t>75×40×5t</t>
  </si>
  <si>
    <t>천정마감링</t>
  </si>
  <si>
    <t>청동제온수분배기</t>
  </si>
  <si>
    <t>3 구</t>
  </si>
  <si>
    <t>5 구</t>
  </si>
  <si>
    <t>카플링(NO HUB)</t>
  </si>
  <si>
    <t>캐드웰파우다</t>
  </si>
  <si>
    <t>캔버스</t>
  </si>
  <si>
    <t>3.2T</t>
  </si>
  <si>
    <t>CVV 1.25x3C</t>
  </si>
  <si>
    <t>코너플레이트</t>
  </si>
  <si>
    <t>30W×105L×1.6T</t>
  </si>
  <si>
    <t>코일고정U핀</t>
  </si>
  <si>
    <t>D 15~20</t>
  </si>
  <si>
    <t>코킹재(닥트용)</t>
  </si>
  <si>
    <t>피츠버그접수용</t>
  </si>
  <si>
    <t>코킹콤파운드</t>
  </si>
  <si>
    <t>비초산계</t>
  </si>
  <si>
    <t>콤파운드</t>
  </si>
  <si>
    <t>크린룸공사</t>
  </si>
  <si>
    <t>크립바</t>
  </si>
  <si>
    <t>탕비씽크수전</t>
  </si>
  <si>
    <t>태양열설비공사</t>
  </si>
  <si>
    <t>터미날블랙</t>
  </si>
  <si>
    <t>보통토사.백호80%+인력20%</t>
  </si>
  <si>
    <t>토사,백호80%+인력20%</t>
  </si>
  <si>
    <t>터파기  보통토사.백호80%+인력20%  M3     ( 호표 3 )</t>
  </si>
  <si>
    <t>테프론테이프</t>
  </si>
  <si>
    <t>파이프행거(일반)</t>
  </si>
  <si>
    <t>판넬용접착제</t>
  </si>
  <si>
    <t>패킹제</t>
  </si>
  <si>
    <t>30W×5T</t>
  </si>
  <si>
    <t>패킹제(석면테이프)</t>
  </si>
  <si>
    <t>25×3.2T</t>
  </si>
  <si>
    <t>퍼티(회색)</t>
  </si>
  <si>
    <t>폐수처리보조장치</t>
  </si>
  <si>
    <t>표시 비닐</t>
  </si>
  <si>
    <t>120W×1.2T</t>
  </si>
  <si>
    <t>플랜지</t>
  </si>
  <si>
    <t>아연도강판 0.5T</t>
  </si>
  <si>
    <t>아연도강판 0.6T</t>
  </si>
  <si>
    <t>아연도강판 0.8T</t>
  </si>
  <si>
    <t>아연도강판 1.0T</t>
  </si>
  <si>
    <t>아연도강판 1.2T</t>
  </si>
  <si>
    <t>플랜지용접착제</t>
  </si>
  <si>
    <t>속경화성</t>
  </si>
  <si>
    <t>플랜지조인트</t>
  </si>
  <si>
    <t>피트레판넬</t>
  </si>
  <si>
    <t>1200×4000×20T</t>
  </si>
  <si>
    <t>필름카세트</t>
  </si>
  <si>
    <t>함석마감밸브보온</t>
  </si>
  <si>
    <t>항온항습기설치공사</t>
  </si>
  <si>
    <t>고급형</t>
  </si>
  <si>
    <t>핸들</t>
  </si>
  <si>
    <t>행가로드</t>
  </si>
  <si>
    <t>행거레일</t>
  </si>
  <si>
    <t>20×25×1.2T</t>
  </si>
  <si>
    <t>현상액</t>
  </si>
  <si>
    <t>화이어담파</t>
  </si>
  <si>
    <t>1200x500</t>
  </si>
  <si>
    <t>1300x700</t>
  </si>
  <si>
    <t>1600x800</t>
  </si>
  <si>
    <t>350x300</t>
  </si>
  <si>
    <t>350x350</t>
  </si>
  <si>
    <t>400x200</t>
  </si>
  <si>
    <t>450x350</t>
  </si>
  <si>
    <t>500x400</t>
  </si>
  <si>
    <t>500x500</t>
  </si>
  <si>
    <t>550x550</t>
  </si>
  <si>
    <t>600x300</t>
  </si>
  <si>
    <t>600x350</t>
  </si>
  <si>
    <t>650x300</t>
  </si>
  <si>
    <t>650x500</t>
  </si>
  <si>
    <t>700x550</t>
  </si>
  <si>
    <t>800x400</t>
  </si>
  <si>
    <t>800x500</t>
  </si>
  <si>
    <t>800x550</t>
  </si>
  <si>
    <t>800x700</t>
  </si>
  <si>
    <t>900x400</t>
  </si>
  <si>
    <t>900x550</t>
  </si>
  <si>
    <t>900x700</t>
  </si>
  <si>
    <t>화이어볼륨담파</t>
  </si>
  <si>
    <t>1250x800</t>
  </si>
  <si>
    <t>400x250</t>
  </si>
  <si>
    <t>450x300</t>
  </si>
  <si>
    <t>650x450</t>
  </si>
  <si>
    <t>850x550</t>
  </si>
  <si>
    <t>850x600</t>
  </si>
  <si>
    <t>화이어볼륨담파(STS)</t>
  </si>
  <si>
    <t>1100x750</t>
  </si>
  <si>
    <t>250x200</t>
  </si>
  <si>
    <t>300x250</t>
  </si>
  <si>
    <t>350x200</t>
  </si>
  <si>
    <t>550x350</t>
  </si>
  <si>
    <t>700x450</t>
  </si>
  <si>
    <t>환봉</t>
  </si>
  <si>
    <t>D12</t>
  </si>
  <si>
    <t>D16</t>
  </si>
  <si>
    <t>후렉시블닥트호스 (무보온)</t>
  </si>
  <si>
    <t>후렉시블닥트호스 (보온)</t>
  </si>
  <si>
    <t>후렉시블죠인트 (BL)</t>
  </si>
  <si>
    <t>후렌지 (10KG) SS41</t>
  </si>
  <si>
    <t>후롯트트랩(나사)</t>
  </si>
  <si>
    <t>휴먼공조기설치공사</t>
  </si>
  <si>
    <t>흑관 (SPP)(나사식)</t>
  </si>
  <si>
    <t>흑관 (SPP)(용접식)</t>
  </si>
  <si>
    <t>흑붓싱 (나사)</t>
  </si>
  <si>
    <t>힌지(정첩)</t>
  </si>
  <si>
    <t>100 MM</t>
  </si>
  <si>
    <t>FP-01 소화주펌프(다단터빈)</t>
  </si>
  <si>
    <t>1,900LPMx100Mx55KW</t>
  </si>
  <si>
    <t>FP-02 소화주펌프(다단터빈)</t>
  </si>
  <si>
    <t>FP-03 소화예비펌프(다단터빈)</t>
  </si>
  <si>
    <t>3,800LPMx100Mx120KW</t>
  </si>
  <si>
    <t>FP-03 소화예비펌프(엔진펌프)</t>
  </si>
  <si>
    <t>FP-04 소화충압펌프(다단터빈)</t>
  </si>
  <si>
    <t>60LPMx100Mx3.7KW</t>
  </si>
  <si>
    <t>FP-05 소화주펌프(다단터빈)</t>
  </si>
  <si>
    <t>1,400LPMx100Mx45KW</t>
  </si>
  <si>
    <t>FP-06 소화예비펌프(다단터빈)</t>
  </si>
  <si>
    <t>1,400LPMx100Mx75KW</t>
  </si>
  <si>
    <t>FP-06 소화예비펌프(엔진펌프)</t>
  </si>
  <si>
    <t>FP-07 소화충압펌프(다단터빈)</t>
  </si>
  <si>
    <t>FSF-01 AIR FOIL FAN</t>
  </si>
  <si>
    <t>18,000CMHx85MMAQx7.5KW</t>
  </si>
  <si>
    <t>FSF-02 AIR FOIL FAN</t>
  </si>
  <si>
    <t>28,000CMHx90MMAQx15KW</t>
  </si>
  <si>
    <t>FSF-03 AIR FOIL FAN</t>
  </si>
  <si>
    <t>6,000CMHx50MMAQx3.7KW</t>
  </si>
  <si>
    <t>FSF-04 AIR FOIL FAN</t>
  </si>
  <si>
    <t>21,000CMHx11MMAQx11KW</t>
  </si>
  <si>
    <t>SP JOINT (보온)</t>
  </si>
  <si>
    <t>1.5M</t>
  </si>
  <si>
    <t>STS관 (KSD3576,그루브)</t>
  </si>
  <si>
    <t>D150×10S</t>
  </si>
  <si>
    <t>D 25×19T</t>
  </si>
  <si>
    <t>D 32×19T</t>
  </si>
  <si>
    <t>D 40×19T</t>
  </si>
  <si>
    <t>D 50×19T</t>
  </si>
  <si>
    <t>D 65×19T</t>
  </si>
  <si>
    <t>D 80×19T</t>
  </si>
  <si>
    <t>D150×25T</t>
  </si>
  <si>
    <t>그라스크로스(은박코팅용)</t>
  </si>
  <si>
    <t>그루브고정식커플링</t>
  </si>
  <si>
    <t>그루브고정식커플링(STS)</t>
  </si>
  <si>
    <t>그루브백엘보 (에폭시)</t>
  </si>
  <si>
    <t>그루브엘보 (STS)</t>
  </si>
  <si>
    <t>그루브후렉시블커플링</t>
  </si>
  <si>
    <t>그루브후렉시블커플링(STS)</t>
  </si>
  <si>
    <t>그루브후렌지아답타니플</t>
  </si>
  <si>
    <t>그루브후렌지아답타니플(STS)</t>
  </si>
  <si>
    <t>노즐 (직.분사형)</t>
  </si>
  <si>
    <t>290mm 68도</t>
  </si>
  <si>
    <t>490mm 79도 (조기반응형)</t>
  </si>
  <si>
    <t>바깥나사게이트(T/S 부착)</t>
  </si>
  <si>
    <t>방수구기구함(카바STS)</t>
  </si>
  <si>
    <t>1300×800×180</t>
  </si>
  <si>
    <t>백관 (그루브)</t>
  </si>
  <si>
    <t>M16×150L</t>
  </si>
  <si>
    <t>ABC 2.5KG</t>
  </si>
  <si>
    <t>ABC 3.3KG</t>
  </si>
  <si>
    <t>D 40×15M</t>
  </si>
  <si>
    <t>D 65×15M</t>
  </si>
  <si>
    <t>소화가스배관공사</t>
  </si>
  <si>
    <t>소화감압변 (오리피스)</t>
  </si>
  <si>
    <t>2.5KG</t>
  </si>
  <si>
    <t>3.3KG</t>
  </si>
  <si>
    <t>소화수조</t>
  </si>
  <si>
    <t>105TON</t>
  </si>
  <si>
    <t>29TON</t>
  </si>
  <si>
    <t>소화전단관(2F단관)</t>
  </si>
  <si>
    <t>100×100</t>
  </si>
  <si>
    <t>소화전편락관</t>
  </si>
  <si>
    <t>100×125</t>
  </si>
  <si>
    <t>100×65×65</t>
  </si>
  <si>
    <t>스텐밴드</t>
  </si>
  <si>
    <t>0.3T×13MM</t>
  </si>
  <si>
    <t>103℃ (FLUSH)</t>
  </si>
  <si>
    <t>D 15  (개방형)</t>
  </si>
  <si>
    <t>스프링클러헤드 (FLUSH)</t>
  </si>
  <si>
    <t xml:space="preserve"> 72℃ (조기반응형)</t>
  </si>
  <si>
    <t>103℃ (폐쇄형)</t>
  </si>
  <si>
    <t>스프링클러헤드 하</t>
  </si>
  <si>
    <t>시험밸브함(카바 STS)</t>
  </si>
  <si>
    <t>500×300×180</t>
  </si>
  <si>
    <t>알람밸브</t>
  </si>
  <si>
    <t>압력탱크</t>
  </si>
  <si>
    <t>200LIT×10kg</t>
  </si>
  <si>
    <t>65×65×6t</t>
  </si>
  <si>
    <t>1200×650×180</t>
  </si>
  <si>
    <t>옥외소화전(지상식)</t>
  </si>
  <si>
    <t>옥외소화전함(ALL-SUS)</t>
  </si>
  <si>
    <t>1300×750×200</t>
  </si>
  <si>
    <t>완강기</t>
  </si>
  <si>
    <t xml:space="preserve"> 3층용</t>
  </si>
  <si>
    <t xml:space="preserve"> 4층용</t>
  </si>
  <si>
    <t xml:space="preserve"> 5층용</t>
  </si>
  <si>
    <t xml:space="preserve"> 6층용</t>
  </si>
  <si>
    <t xml:space="preserve"> 7층용</t>
  </si>
  <si>
    <t xml:space="preserve"> 8층용</t>
  </si>
  <si>
    <t xml:space="preserve"> 9층용</t>
  </si>
  <si>
    <t>10층용</t>
  </si>
  <si>
    <t>자동식소화기</t>
  </si>
  <si>
    <t>자동차압과압조절댐퍼(W/모터,댐</t>
  </si>
  <si>
    <t>1400x600</t>
  </si>
  <si>
    <t>자연자갈</t>
  </si>
  <si>
    <t>#467(40-5mm)상차</t>
  </si>
  <si>
    <t>적벽돌</t>
  </si>
  <si>
    <t>유리섬유</t>
  </si>
  <si>
    <t>제수변</t>
  </si>
  <si>
    <t>제수변수관</t>
  </si>
  <si>
    <t>100×300L</t>
  </si>
  <si>
    <t>제수변철개</t>
  </si>
  <si>
    <t>소형</t>
  </si>
  <si>
    <t>청정소화기</t>
  </si>
  <si>
    <t>3.5KG</t>
  </si>
  <si>
    <t>크립</t>
  </si>
  <si>
    <t>0.6T×13MM</t>
  </si>
  <si>
    <t>호스걸이</t>
  </si>
  <si>
    <t>회전식</t>
  </si>
  <si>
    <t>1400x650</t>
  </si>
  <si>
    <t>가시나무</t>
  </si>
  <si>
    <t>H4.0xR10</t>
  </si>
  <si>
    <t>갈대</t>
  </si>
  <si>
    <t>3치포트</t>
  </si>
  <si>
    <t>감국</t>
  </si>
  <si>
    <t>10cm</t>
  </si>
  <si>
    <t>갯버들</t>
  </si>
  <si>
    <t>H1.2xW0.4</t>
  </si>
  <si>
    <t>겹철쭉</t>
  </si>
  <si>
    <t>H0.3xW0.3</t>
  </si>
  <si>
    <t>계수나무</t>
  </si>
  <si>
    <t>광나무</t>
  </si>
  <si>
    <t>구상나무</t>
  </si>
  <si>
    <t>H2.5xW1.0</t>
  </si>
  <si>
    <t>구절초</t>
  </si>
  <si>
    <t>8cm</t>
  </si>
  <si>
    <t>꽃댕강나무</t>
  </si>
  <si>
    <t>H1.0xW0.6</t>
  </si>
  <si>
    <t>꽃사과</t>
  </si>
  <si>
    <t>H3.0xR8</t>
  </si>
  <si>
    <t>남천</t>
  </si>
  <si>
    <t>H1.0x3가지</t>
  </si>
  <si>
    <t>노랑꽃창포</t>
  </si>
  <si>
    <t>눈주목</t>
  </si>
  <si>
    <t>느티나무20</t>
  </si>
  <si>
    <t>H4.5xR20</t>
  </si>
  <si>
    <t>느티나무30</t>
  </si>
  <si>
    <t>H5.0xR30</t>
  </si>
  <si>
    <t>동백나무</t>
  </si>
  <si>
    <t>H2.0xW1.0</t>
  </si>
  <si>
    <t>때죽나무</t>
  </si>
  <si>
    <t>마가목</t>
  </si>
  <si>
    <t>H2.5xR6</t>
  </si>
  <si>
    <t>말발도리</t>
  </si>
  <si>
    <t>매발톱꽃</t>
  </si>
  <si>
    <t>매자나무</t>
  </si>
  <si>
    <t>H0.6xW0.4</t>
  </si>
  <si>
    <t>맥문동</t>
  </si>
  <si>
    <t>10cm(7~8분얼)</t>
  </si>
  <si>
    <t>메타세쿼이아</t>
  </si>
  <si>
    <t>H5.0xB12</t>
  </si>
  <si>
    <t>모감주나무</t>
  </si>
  <si>
    <t>물억새</t>
  </si>
  <si>
    <t>백철쭉</t>
  </si>
  <si>
    <t>버드나무</t>
  </si>
  <si>
    <t>H5.0xR15</t>
  </si>
  <si>
    <t>붓꽃</t>
  </si>
  <si>
    <t>비비추</t>
  </si>
  <si>
    <t>8cm(2~3분얼)</t>
  </si>
  <si>
    <t>사사조릿대</t>
  </si>
  <si>
    <t>산딸나무</t>
  </si>
  <si>
    <t>H3.5xR10</t>
  </si>
  <si>
    <t>산수유</t>
  </si>
  <si>
    <t>H2.5xR8</t>
  </si>
  <si>
    <t>살구나무</t>
  </si>
  <si>
    <t>상록패랭이</t>
  </si>
  <si>
    <t>상수리나무12</t>
  </si>
  <si>
    <t>H4.0xR12</t>
  </si>
  <si>
    <t>상수리나무8</t>
  </si>
  <si>
    <t>H3.5xR8</t>
  </si>
  <si>
    <t>석창포</t>
  </si>
  <si>
    <t>선주목</t>
  </si>
  <si>
    <t>H3.0xW2.0</t>
  </si>
  <si>
    <t>세모고랭이</t>
  </si>
  <si>
    <t>소나무(이식)</t>
  </si>
  <si>
    <t>R15</t>
  </si>
  <si>
    <t>R20</t>
  </si>
  <si>
    <t>소나무(장송)25</t>
  </si>
  <si>
    <t>H8.0xR25</t>
  </si>
  <si>
    <t>소나무(장송)35</t>
  </si>
  <si>
    <t>H9.0xR35</t>
  </si>
  <si>
    <t>수국</t>
  </si>
  <si>
    <t>수수꽃다리</t>
  </si>
  <si>
    <t>수크령</t>
  </si>
  <si>
    <t>4치포트</t>
  </si>
  <si>
    <t>스트로브잣나무</t>
  </si>
  <si>
    <t>H3.0xW1.5</t>
  </si>
  <si>
    <t>애기부들</t>
  </si>
  <si>
    <t>야생초화류파종</t>
  </si>
  <si>
    <t>들꽃</t>
  </si>
  <si>
    <t>영산홍</t>
  </si>
  <si>
    <t>옥잠화</t>
  </si>
  <si>
    <t>왕벚나무</t>
  </si>
  <si>
    <t>H4.5xB15</t>
  </si>
  <si>
    <t>원추리</t>
  </si>
  <si>
    <t>은행나무</t>
  </si>
  <si>
    <t>H5.0xB15</t>
  </si>
  <si>
    <t>자산홍</t>
  </si>
  <si>
    <t>잔디(평떼)</t>
  </si>
  <si>
    <t>0.3x0.3x0.03</t>
  </si>
  <si>
    <t>전나무</t>
  </si>
  <si>
    <t>H2.5xW1.2</t>
  </si>
  <si>
    <t>조팝나무</t>
  </si>
  <si>
    <t>H0.8xW0.4</t>
  </si>
  <si>
    <t>줄</t>
  </si>
  <si>
    <t>2~3분얼</t>
  </si>
  <si>
    <t>쥐똥나무</t>
  </si>
  <si>
    <t>H1.0xW0.3</t>
  </si>
  <si>
    <t>청단풍10</t>
  </si>
  <si>
    <t>H3.0xR10</t>
  </si>
  <si>
    <t>청단풍20</t>
  </si>
  <si>
    <t>H4.0xR20</t>
  </si>
  <si>
    <t>칠엽수</t>
  </si>
  <si>
    <t>H5.0xR20</t>
  </si>
  <si>
    <t>털부처꽃</t>
  </si>
  <si>
    <t>팽나무</t>
  </si>
  <si>
    <t>H4.0xR15</t>
  </si>
  <si>
    <t>화살나무</t>
  </si>
  <si>
    <t>H0.6xW0.3</t>
  </si>
  <si>
    <t>황매화</t>
  </si>
  <si>
    <t>H1.2xW0.6</t>
  </si>
  <si>
    <t>회양목</t>
  </si>
  <si>
    <t>회화나무</t>
  </si>
  <si>
    <t>흰말채나무</t>
  </si>
  <si>
    <t>수차놀이대</t>
  </si>
  <si>
    <t>유아조합놀이대</t>
  </si>
  <si>
    <t>4000x2750xH4600</t>
  </si>
  <si>
    <t>조합놀이대</t>
  </si>
  <si>
    <t>6460x4210xH3625</t>
  </si>
  <si>
    <t>흔들놀이대</t>
  </si>
  <si>
    <t>비오톱안내판</t>
  </si>
  <si>
    <t>H1800</t>
  </si>
  <si>
    <t>초화안내판</t>
  </si>
  <si>
    <t>H1500</t>
  </si>
  <si>
    <t>텃밭안내판</t>
  </si>
  <si>
    <t>수변데크A</t>
  </si>
  <si>
    <t>S=498.80</t>
  </si>
  <si>
    <t>수변스탠드</t>
  </si>
  <si>
    <t>L=45.0</t>
  </si>
  <si>
    <t>수상데크</t>
  </si>
  <si>
    <t>S=71.0m2</t>
  </si>
  <si>
    <t>자전거보관대A</t>
  </si>
  <si>
    <t>지붕형(10대)</t>
  </si>
  <si>
    <t>자전거보관대B</t>
  </si>
  <si>
    <t>거치형(10대)</t>
  </si>
  <si>
    <t>전망데크</t>
  </si>
  <si>
    <t>S=95</t>
  </si>
  <si>
    <t>휴지통</t>
  </si>
  <si>
    <t>W300xH400</t>
  </si>
  <si>
    <t>점토벽돌포장</t>
  </si>
  <si>
    <t>T60</t>
  </si>
  <si>
    <t>석교</t>
  </si>
  <si>
    <t>W2000xL3000</t>
  </si>
  <si>
    <t>디딤돌포장</t>
  </si>
  <si>
    <t>T80</t>
  </si>
  <si>
    <t>점자블럭포장</t>
  </si>
  <si>
    <t>투수블럭포장</t>
  </si>
  <si>
    <t>녹지경계석</t>
  </si>
  <si>
    <t>150x150x1000,곡선</t>
  </si>
  <si>
    <t>150x150x1000,직선</t>
  </si>
  <si>
    <t>앉음벽</t>
  </si>
  <si>
    <t>부정형판석마감</t>
  </si>
  <si>
    <t>통석의자</t>
  </si>
  <si>
    <t>450x450xH450</t>
  </si>
  <si>
    <t>포장경계석</t>
  </si>
  <si>
    <t>100x100x1000,곡선</t>
  </si>
  <si>
    <t>100x100x1000,직선</t>
  </si>
  <si>
    <t>T35</t>
  </si>
  <si>
    <t>부직포</t>
  </si>
  <si>
    <t>2겹깔기</t>
  </si>
  <si>
    <t>QC밸브</t>
  </si>
  <si>
    <t>고무칩포장</t>
  </si>
  <si>
    <t>T50</t>
  </si>
  <si>
    <t>목교</t>
  </si>
  <si>
    <t>W2000xL20000</t>
  </si>
  <si>
    <t>삼발이(대형)지주목</t>
  </si>
  <si>
    <t>Ø70x2700</t>
  </si>
  <si>
    <t>삼발이(소형)지주목</t>
  </si>
  <si>
    <t>Ø55x1800</t>
  </si>
  <si>
    <t>삼발이(중형)지주목</t>
  </si>
  <si>
    <t>Ø60x1800</t>
  </si>
  <si>
    <t>와이어형지주</t>
  </si>
  <si>
    <t>이각지주목</t>
  </si>
  <si>
    <t>Ø40x1200</t>
  </si>
  <si>
    <t>멀칭재(우드칩)</t>
  </si>
  <si>
    <t>목재포장</t>
  </si>
  <si>
    <t>T20</t>
  </si>
  <si>
    <t>수목명패(관목용)</t>
  </si>
  <si>
    <t>지지대형</t>
  </si>
  <si>
    <t>수목명패(교목용)</t>
  </si>
  <si>
    <t>걸이형</t>
  </si>
  <si>
    <t>계단A</t>
  </si>
  <si>
    <t>W5000,35단</t>
  </si>
  <si>
    <t>계단B</t>
  </si>
  <si>
    <t>W1500,14단</t>
  </si>
  <si>
    <t>계류</t>
  </si>
  <si>
    <t>L=90.0</t>
  </si>
  <si>
    <t>돌무더기</t>
  </si>
  <si>
    <t>등의자</t>
  </si>
  <si>
    <t>L1600</t>
  </si>
  <si>
    <t>물확</t>
  </si>
  <si>
    <t>볼라드</t>
  </si>
  <si>
    <t>H900</t>
  </si>
  <si>
    <t>새집</t>
  </si>
  <si>
    <t>솟대</t>
  </si>
  <si>
    <t>수목보호홀덮개</t>
  </si>
  <si>
    <t>1200x1200</t>
  </si>
  <si>
    <t>스탠드A</t>
  </si>
  <si>
    <t>W500xL45000</t>
  </si>
  <si>
    <t>스탠드B</t>
  </si>
  <si>
    <t>W400xL45000</t>
  </si>
  <si>
    <t>연못A</t>
  </si>
  <si>
    <t>S=155.0m2</t>
  </si>
  <si>
    <t>연못B</t>
  </si>
  <si>
    <t>S=75.0m2</t>
  </si>
  <si>
    <t>유기질비료</t>
  </si>
  <si>
    <t>20kg/포</t>
  </si>
  <si>
    <t>조형벤치</t>
  </si>
  <si>
    <t>H400</t>
  </si>
  <si>
    <t>조형파고라</t>
  </si>
  <si>
    <t>8000x4000</t>
  </si>
  <si>
    <t>파고라A</t>
  </si>
  <si>
    <t>3500x2000</t>
  </si>
  <si>
    <t>파고라B</t>
  </si>
  <si>
    <t>4000x4000</t>
  </si>
  <si>
    <t>평의자</t>
  </si>
  <si>
    <t>풋살경기장</t>
  </si>
  <si>
    <t>34000x21000</t>
  </si>
  <si>
    <t>플랜터</t>
  </si>
  <si>
    <t>화계</t>
  </si>
  <si>
    <t>W300,장대석</t>
  </si>
  <si>
    <t>횃대</t>
  </si>
  <si>
    <t>Q.C 밸브</t>
  </si>
  <si>
    <t xml:space="preserve">D25                                                                             </t>
  </si>
  <si>
    <t xml:space="preserve">H4.0xR10                                                                        </t>
  </si>
  <si>
    <t>갈대 식재</t>
  </si>
  <si>
    <t xml:space="preserve">3치포트                                                                         </t>
  </si>
  <si>
    <t>감국 식재</t>
  </si>
  <si>
    <t xml:space="preserve">10cm                                                                            </t>
  </si>
  <si>
    <t>갯버들 식재</t>
  </si>
  <si>
    <t xml:space="preserve">H1.2xW0.4                                                                       </t>
  </si>
  <si>
    <t>겹철쭉 식재</t>
  </si>
  <si>
    <t xml:space="preserve">H0.3xW0.3                                                                       </t>
  </si>
  <si>
    <t xml:space="preserve">W5000, 35단                                                                     </t>
  </si>
  <si>
    <t xml:space="preserve">W1500, 14단                                                                     </t>
  </si>
  <si>
    <t xml:space="preserve">L=90m                                                                           </t>
  </si>
  <si>
    <t>계수나무 식재</t>
  </si>
  <si>
    <t xml:space="preserve">T50                                                                             </t>
  </si>
  <si>
    <t>광나무 식재</t>
  </si>
  <si>
    <t>구상나무 식재</t>
  </si>
  <si>
    <t xml:space="preserve">H2.5xW1.0                          </t>
  </si>
  <si>
    <t>구절초 식재</t>
  </si>
  <si>
    <t xml:space="preserve">8cm                                                                             </t>
  </si>
  <si>
    <t>꽃댕강나무 식재</t>
  </si>
  <si>
    <t xml:space="preserve">H1.0xW0.6                                                                       </t>
  </si>
  <si>
    <t>꽃사과 식재</t>
  </si>
  <si>
    <t xml:space="preserve">H3.0xR8                                                                         </t>
  </si>
  <si>
    <t>남천 식재</t>
  </si>
  <si>
    <t xml:space="preserve">H1.0x3가지                                                                      </t>
  </si>
  <si>
    <t>노랑꽃창포 식재</t>
  </si>
  <si>
    <t xml:space="preserve">150x150x1000,곡선                                                               </t>
  </si>
  <si>
    <t xml:space="preserve">150x150x1000,직선                                                               </t>
  </si>
  <si>
    <t>눈주목 식재</t>
  </si>
  <si>
    <t>느티나무 식재</t>
  </si>
  <si>
    <t xml:space="preserve">H4.5xR20                                                                        </t>
  </si>
  <si>
    <t xml:space="preserve">H5.0xR30                                                                        </t>
  </si>
  <si>
    <t xml:space="preserve">                                                                                </t>
  </si>
  <si>
    <t>동백나무 식재</t>
  </si>
  <si>
    <t xml:space="preserve">H2.0xW1.0                                             </t>
  </si>
  <si>
    <t xml:space="preserve">H2.0xW1.0                                                                       </t>
  </si>
  <si>
    <t xml:space="preserve">L1600                                                                           </t>
  </si>
  <si>
    <t xml:space="preserve">T80                                                                             </t>
  </si>
  <si>
    <t>때죽나무 식재</t>
  </si>
  <si>
    <t>마가목 식재</t>
  </si>
  <si>
    <t xml:space="preserve">H2.5xR6                                                                         </t>
  </si>
  <si>
    <t>말발도리 식재</t>
  </si>
  <si>
    <t>매발톱꽃 식재</t>
  </si>
  <si>
    <t>매자나무 식재</t>
  </si>
  <si>
    <t xml:space="preserve">H0.6xW0.4                                                                       </t>
  </si>
  <si>
    <t>맥문동 식재</t>
  </si>
  <si>
    <t xml:space="preserve">10cm(7~8분얼)                                                                   </t>
  </si>
  <si>
    <t>메타세쿼이아 식재</t>
  </si>
  <si>
    <t xml:space="preserve">H5.0xB12                                                                        </t>
  </si>
  <si>
    <t>모감주나무 식재</t>
  </si>
  <si>
    <t xml:space="preserve">W2000xL20000                                                                    </t>
  </si>
  <si>
    <t xml:space="preserve">T20                                                                             </t>
  </si>
  <si>
    <t>물억새 식재</t>
  </si>
  <si>
    <t xml:space="preserve">T35                                                                             </t>
  </si>
  <si>
    <t>백철쭉 식재</t>
  </si>
  <si>
    <t>버드나무 식재</t>
  </si>
  <si>
    <t xml:space="preserve">H5.0xR15                                                                        </t>
  </si>
  <si>
    <t xml:space="preserve">H900                                                                            </t>
  </si>
  <si>
    <t xml:space="preserve">2겹 깔기                                                                        </t>
  </si>
  <si>
    <t>붗꽃 식재</t>
  </si>
  <si>
    <t>비비추 식재</t>
  </si>
  <si>
    <t xml:space="preserve">8cm(2~3분얼)                                                                    </t>
  </si>
  <si>
    <t xml:space="preserve">H1800                                                                           </t>
  </si>
  <si>
    <t>사사조릿대 식재</t>
  </si>
  <si>
    <t>산딸나무 식재</t>
  </si>
  <si>
    <t xml:space="preserve">H3.5xR10                                                                        </t>
  </si>
  <si>
    <t>산수유 식재</t>
  </si>
  <si>
    <t xml:space="preserve">H2.5xR8                                                                         </t>
  </si>
  <si>
    <t>살구나무 식재</t>
  </si>
  <si>
    <t xml:space="preserve">Ø70x2700                                                                       </t>
  </si>
  <si>
    <t xml:space="preserve">삼발이(대형)지주목                                                              </t>
  </si>
  <si>
    <t xml:space="preserve">Ø55x1800                                                                       </t>
  </si>
  <si>
    <t xml:space="preserve">삼발이(소형)지주목                                                              </t>
  </si>
  <si>
    <t xml:space="preserve">Ø60x1800                                                                       </t>
  </si>
  <si>
    <t xml:space="preserve">삼발이(중형)지주목                                                              </t>
  </si>
  <si>
    <t>상록패랭이 식재</t>
  </si>
  <si>
    <t>상수리나무 식재</t>
  </si>
  <si>
    <t xml:space="preserve">H3.5xR8                                                                         </t>
  </si>
  <si>
    <t xml:space="preserve">H4.0xR12                                                                        </t>
  </si>
  <si>
    <t xml:space="preserve">W2000xL3000                                                                     </t>
  </si>
  <si>
    <t>석창포 식재</t>
  </si>
  <si>
    <t>선주목 식재</t>
  </si>
  <si>
    <t xml:space="preserve">H3.0xW2.0                                                                       </t>
  </si>
  <si>
    <t>세모고랭이 식재</t>
  </si>
  <si>
    <t xml:space="preserve">R15                                                                             </t>
  </si>
  <si>
    <t xml:space="preserve">R20                                                                             </t>
  </si>
  <si>
    <t>소나무(장송) 식재</t>
  </si>
  <si>
    <t xml:space="preserve">H8.0xR25                                                                        </t>
  </si>
  <si>
    <t xml:space="preserve">H9.0xR35                                                                        </t>
  </si>
  <si>
    <t>수국 식재</t>
  </si>
  <si>
    <t xml:space="preserve">걸이형                                                                          </t>
  </si>
  <si>
    <t xml:space="preserve">수목명패(교목용)                                                                </t>
  </si>
  <si>
    <t xml:space="preserve">지지대형                                                                        </t>
  </si>
  <si>
    <t xml:space="preserve">수목명패(초화류)                                                                </t>
  </si>
  <si>
    <t xml:space="preserve">1200x1200                                                                       </t>
  </si>
  <si>
    <t>수변데크</t>
  </si>
  <si>
    <t xml:space="preserve">S=498.8m2                                                                       </t>
  </si>
  <si>
    <t xml:space="preserve">S=45m2                                                                          </t>
  </si>
  <si>
    <t xml:space="preserve">S=71m2                                                                          </t>
  </si>
  <si>
    <t>수수꽃다리 식재</t>
  </si>
  <si>
    <t xml:space="preserve">-                                                                               </t>
  </si>
  <si>
    <t>수크령 식재</t>
  </si>
  <si>
    <t xml:space="preserve">4치포트                                                                         </t>
  </si>
  <si>
    <t xml:space="preserve">W500xL45000                                                                     </t>
  </si>
  <si>
    <t xml:space="preserve">W400xL45000                                                                     </t>
  </si>
  <si>
    <t>스트로브잣나무 식재</t>
  </si>
  <si>
    <t xml:space="preserve">H3.0xW1.5                                                                       </t>
  </si>
  <si>
    <t xml:space="preserve">부정형판석포장                                                                  </t>
  </si>
  <si>
    <t>애기부들 식재</t>
  </si>
  <si>
    <t xml:space="preserve">들꽃                                                                            </t>
  </si>
  <si>
    <t xml:space="preserve">S=155m2                                                                         </t>
  </si>
  <si>
    <t xml:space="preserve">S=75m2                                                                          </t>
  </si>
  <si>
    <t>영산홍 식재</t>
  </si>
  <si>
    <t>옥잠화 식재</t>
  </si>
  <si>
    <t>왕벚나무 식재</t>
  </si>
  <si>
    <t xml:space="preserve">H4.5xB15                                                                        </t>
  </si>
  <si>
    <t>원추리 식재</t>
  </si>
  <si>
    <t xml:space="preserve">20kg/포                                                                         </t>
  </si>
  <si>
    <t xml:space="preserve">유기질비료                                                                      </t>
  </si>
  <si>
    <t xml:space="preserve">4000x2750xH4600                                                                 </t>
  </si>
  <si>
    <t>은행나무 식재</t>
  </si>
  <si>
    <t xml:space="preserve">H5.0xB15                                                                        </t>
  </si>
  <si>
    <t xml:space="preserve">Ø40x1200                                                                       </t>
  </si>
  <si>
    <t xml:space="preserve">이각지주목                                                                      </t>
  </si>
  <si>
    <t>자산홍 식재</t>
  </si>
  <si>
    <t>자전거보관대</t>
  </si>
  <si>
    <t xml:space="preserve">거치형(10대)                                                                    </t>
  </si>
  <si>
    <t xml:space="preserve">지붕형(10대)                                                                    </t>
  </si>
  <si>
    <t>잔디(평떼) 식재</t>
  </si>
  <si>
    <t xml:space="preserve">0.3x0.3x0.03,난지형                                                             </t>
  </si>
  <si>
    <t xml:space="preserve">S=95m2                                                                          </t>
  </si>
  <si>
    <t xml:space="preserve">T60                                                                             </t>
  </si>
  <si>
    <t>젓나무 식재</t>
  </si>
  <si>
    <t xml:space="preserve">H2.5xW1.2                                                                       </t>
  </si>
  <si>
    <t>조팝나무 식재</t>
  </si>
  <si>
    <t xml:space="preserve">H0.8xW0.4                                                                       </t>
  </si>
  <si>
    <t xml:space="preserve">6460x4210xH3625                                                                 </t>
  </si>
  <si>
    <t xml:space="preserve">H400                                                                            </t>
  </si>
  <si>
    <t xml:space="preserve">8000x4000                                                                       </t>
  </si>
  <si>
    <t>줄 식재</t>
  </si>
  <si>
    <t xml:space="preserve">2~3분얼                                                                         </t>
  </si>
  <si>
    <t>쥐똥나무 식재</t>
  </si>
  <si>
    <t xml:space="preserve">H1.0xW0.3                                                                       </t>
  </si>
  <si>
    <t>청단풍 식재</t>
  </si>
  <si>
    <t xml:space="preserve">H3.0xR10                                                                        </t>
  </si>
  <si>
    <t xml:space="preserve">H4.0xR20                                                                        </t>
  </si>
  <si>
    <t xml:space="preserve">H1500                                                                           </t>
  </si>
  <si>
    <t>칠엽수 식재</t>
  </si>
  <si>
    <t xml:space="preserve">H5.0xR20                                                                        </t>
  </si>
  <si>
    <t>털부처꽃 식재</t>
  </si>
  <si>
    <t xml:space="preserve">450x450xH450                                                                    </t>
  </si>
  <si>
    <t xml:space="preserve">3500x2000                                                                       </t>
  </si>
  <si>
    <t xml:space="preserve">4000x4000                                                                       </t>
  </si>
  <si>
    <t>팽나무 식재</t>
  </si>
  <si>
    <t xml:space="preserve">H4.0xR15                                                                        </t>
  </si>
  <si>
    <t xml:space="preserve">100x100x1000,곡선                                                               </t>
  </si>
  <si>
    <t xml:space="preserve">100x100x1000,직선                                                               </t>
  </si>
  <si>
    <t xml:space="preserve">34000x21000                                                                     </t>
  </si>
  <si>
    <t xml:space="preserve">W300xH400                                                                       </t>
  </si>
  <si>
    <t xml:space="preserve">W300, 장대석                                                                    </t>
  </si>
  <si>
    <t>화살나무 식재</t>
  </si>
  <si>
    <t xml:space="preserve">H0.6xW0.3                                                                       </t>
  </si>
  <si>
    <t>황매화 식재</t>
  </si>
  <si>
    <t xml:space="preserve">H1.2xW0.6                                                                       </t>
  </si>
  <si>
    <t>회양목 식재</t>
  </si>
  <si>
    <t>회화나무 식재</t>
  </si>
  <si>
    <t>흔들놀이</t>
  </si>
  <si>
    <t xml:space="preserve">H750                                                                            </t>
  </si>
  <si>
    <t>흰말채나무 식재</t>
  </si>
  <si>
    <t>2C 1.5 ㎟</t>
    <phoneticPr fontId="3" type="noConversion"/>
  </si>
  <si>
    <t>30C 2.5 ㎟</t>
    <phoneticPr fontId="3" type="noConversion"/>
  </si>
  <si>
    <t>04. 화학제품 - 04) 플라스틱제품 - (02) 산업용플라스틱제품</t>
    <phoneticPr fontId="3" type="noConversion"/>
  </si>
  <si>
    <t>1종금속제가요전선관</t>
    <phoneticPr fontId="3" type="noConversion"/>
  </si>
  <si>
    <t>450/75OV 내열비닐절연전선</t>
    <phoneticPr fontId="3" type="noConversion"/>
  </si>
  <si>
    <t>HFIX, 1.5㎜</t>
    <phoneticPr fontId="3" type="noConversion"/>
  </si>
  <si>
    <r>
      <t>10. 분류불명 - 0</t>
    </r>
    <r>
      <rPr>
        <sz val="10"/>
        <color theme="1"/>
        <rFont val="맑은 고딕"/>
        <family val="2"/>
        <charset val="129"/>
        <scheme val="minor"/>
      </rPr>
      <t>1</t>
    </r>
    <r>
      <rPr>
        <sz val="10"/>
        <color theme="1"/>
        <rFont val="맑은 고딕"/>
        <family val="2"/>
        <charset val="129"/>
        <scheme val="minor"/>
      </rPr>
      <t>) 분류불명 - (01) 분류불명</t>
    </r>
    <phoneticPr fontId="3" type="noConversion"/>
  </si>
  <si>
    <t>02. 금속 - 03) 금속제품 - (08) 부착용금속제품</t>
    <phoneticPr fontId="3" type="noConversion"/>
  </si>
  <si>
    <t>BOX 보강철물</t>
    <phoneticPr fontId="3" type="noConversion"/>
  </si>
  <si>
    <t>1개용</t>
    <phoneticPr fontId="3" type="noConversion"/>
  </si>
  <si>
    <t>DRF-X S 형</t>
    <phoneticPr fontId="3" type="noConversion"/>
  </si>
  <si>
    <t>02. 금속 - 02) 비철금속 - (06) 알루미늄1차제품</t>
    <phoneticPr fontId="3" type="noConversion"/>
  </si>
  <si>
    <r>
      <t>06. 기계_전기제품 - 01) 기계 - (09) 공기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액체여과청정기</t>
    </r>
    <phoneticPr fontId="3" type="noConversion"/>
  </si>
  <si>
    <t>02. 금속 - 02) 비철금속 - (05) 동1차제품</t>
    <phoneticPr fontId="3" type="noConversion"/>
  </si>
  <si>
    <r>
      <t>06. 기계_전기제품 - 01) 기계 - (07) 난방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조리기기</t>
    </r>
    <phoneticPr fontId="3" type="noConversion"/>
  </si>
  <si>
    <t>04. 화학제품 - 04) 플라스틱제품 - (02) 산업용플라스틱제품</t>
    <phoneticPr fontId="3" type="noConversion"/>
  </si>
  <si>
    <t>EXTENSION BOX</t>
    <phoneticPr fontId="3" type="noConversion"/>
  </si>
  <si>
    <t>54 mm</t>
    <phoneticPr fontId="3" type="noConversion"/>
  </si>
  <si>
    <r>
      <t xml:space="preserve">02. 금속 - 01) 철 - </t>
    </r>
    <r>
      <rPr>
        <sz val="10"/>
        <color theme="1"/>
        <rFont val="맑은 고딕"/>
        <family val="2"/>
        <charset val="129"/>
        <scheme val="minor"/>
      </rPr>
      <t xml:space="preserve">(10) </t>
    </r>
    <r>
      <rPr>
        <sz val="10"/>
        <color theme="1"/>
        <rFont val="맑은 고딕"/>
        <family val="2"/>
        <charset val="129"/>
        <scheme val="minor"/>
      </rPr>
      <t>주철물</t>
    </r>
    <phoneticPr fontId="3" type="noConversion"/>
  </si>
  <si>
    <t>600x1.2t(100)</t>
    <phoneticPr fontId="3" type="noConversion"/>
  </si>
  <si>
    <t>04. 화학제품 - 04) 플라스틱제품 - (01) 플라스틱1차제품</t>
    <phoneticPr fontId="3" type="noConversion"/>
  </si>
  <si>
    <t>600W(100)</t>
    <phoneticPr fontId="3" type="noConversion"/>
  </si>
  <si>
    <t>MODULAR JACK 1구(CAT.5e)</t>
    <phoneticPr fontId="3" type="noConversion"/>
  </si>
  <si>
    <t>MODULAR JACK 2구(CAT.5e)</t>
    <phoneticPr fontId="3" type="noConversion"/>
  </si>
  <si>
    <r>
      <t>06. 기계_전기제품 - 01) 기계 - (08) 펌프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압축기</t>
    </r>
    <phoneticPr fontId="3" type="noConversion"/>
  </si>
  <si>
    <t>APT, 1W(사각)</t>
    <phoneticPr fontId="3" type="noConversion"/>
  </si>
  <si>
    <t>06. 기계_전기제품 - 01) 기계 - (21) 전기공급 및 제어장치</t>
    <phoneticPr fontId="3" type="noConversion"/>
  </si>
  <si>
    <t>PE C.O.D 전선관</t>
    <phoneticPr fontId="3" type="noConversion"/>
  </si>
  <si>
    <t>100㎜(내관 36-4)</t>
    <phoneticPr fontId="3" type="noConversion"/>
  </si>
  <si>
    <t>SEPARATOR (사코)</t>
    <phoneticPr fontId="3" type="noConversion"/>
  </si>
  <si>
    <t>10. 분류불명 - 01) 분류불명 - (01) 분류불명</t>
    <phoneticPr fontId="3" type="noConversion"/>
  </si>
  <si>
    <r>
      <t>02. 금속 - 03) 금속제품 - (03) 설치용금속탱크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저장용기</t>
    </r>
    <phoneticPr fontId="3" type="noConversion"/>
  </si>
  <si>
    <t>TV분배기함</t>
    <phoneticPr fontId="3" type="noConversion"/>
  </si>
  <si>
    <t>교수아파트</t>
    <phoneticPr fontId="3" type="noConversion"/>
  </si>
  <si>
    <t>연구원 아파트</t>
    <phoneticPr fontId="3" type="noConversion"/>
  </si>
  <si>
    <r>
      <t>07. 가구_기기 - 01) 기기 - (15) 측정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분석기기</t>
    </r>
    <phoneticPr fontId="3" type="noConversion"/>
  </si>
  <si>
    <t>02. 금속 - 03) 금속제품 - (05) 공구류</t>
    <phoneticPr fontId="3" type="noConversion"/>
  </si>
  <si>
    <t>파이프크램프, 54 C</t>
    <phoneticPr fontId="3" type="noConversion"/>
  </si>
  <si>
    <t>파이프크램프, 70 C</t>
    <phoneticPr fontId="3" type="noConversion"/>
  </si>
  <si>
    <t>04. 화학제품 - 03) 화학제품 - (04) 기타화학제품</t>
    <phoneticPr fontId="3" type="noConversion"/>
  </si>
  <si>
    <t>MM 4C</t>
    <phoneticPr fontId="3" type="noConversion"/>
  </si>
  <si>
    <t>SM 20C</t>
    <phoneticPr fontId="3" type="noConversion"/>
  </si>
  <si>
    <t>SM 2C</t>
    <phoneticPr fontId="3" type="noConversion"/>
  </si>
  <si>
    <t>SM 8C</t>
    <phoneticPr fontId="3" type="noConversion"/>
  </si>
  <si>
    <t>교수아파트 CCTV설비</t>
    <phoneticPr fontId="3" type="noConversion"/>
  </si>
  <si>
    <t>중간단자함, 10 P, SUS</t>
    <phoneticPr fontId="3" type="noConversion"/>
  </si>
  <si>
    <t>중간단자함, 30 P, 연강</t>
    <phoneticPr fontId="3" type="noConversion"/>
  </si>
  <si>
    <t>고발포, 10C-HFBT</t>
    <phoneticPr fontId="3" type="noConversion"/>
  </si>
  <si>
    <t>02. 금속 - 01) 철 - (10) 주철물</t>
    <phoneticPr fontId="3" type="noConversion"/>
  </si>
  <si>
    <t>레이스웨이</t>
    <phoneticPr fontId="3" type="noConversion"/>
  </si>
  <si>
    <t>04. 화학제품 - 03) 화학제품 - (03) 접착제 및 젤라틴</t>
    <phoneticPr fontId="3" type="noConversion"/>
  </si>
  <si>
    <t>모타화이어담파(모타포함)</t>
    <phoneticPr fontId="3" type="noConversion"/>
  </si>
  <si>
    <t xml:space="preserve"> W900</t>
    <phoneticPr fontId="3" type="noConversion"/>
  </si>
  <si>
    <t>06. 기계_전기제품 - 01) 기계 - (18) 발전기 및 전동기</t>
    <phoneticPr fontId="3" type="noConversion"/>
  </si>
  <si>
    <r>
      <t xml:space="preserve">02. 금속 - 02) 비철금속 - </t>
    </r>
    <r>
      <rPr>
        <sz val="10"/>
        <color theme="1"/>
        <rFont val="맑은 고딕"/>
        <family val="2"/>
        <charset val="129"/>
        <scheme val="minor"/>
      </rPr>
      <t xml:space="preserve">(06) </t>
    </r>
    <r>
      <rPr>
        <sz val="10"/>
        <color theme="1"/>
        <rFont val="맑은 고딕"/>
        <family val="2"/>
        <charset val="129"/>
        <scheme val="minor"/>
      </rPr>
      <t>알루미늄</t>
    </r>
    <r>
      <rPr>
        <sz val="10"/>
        <color theme="1"/>
        <rFont val="맑은 고딕"/>
        <family val="2"/>
        <charset val="129"/>
        <scheme val="minor"/>
      </rPr>
      <t>1</t>
    </r>
    <r>
      <rPr>
        <sz val="10"/>
        <color theme="1"/>
        <rFont val="맑은 고딕"/>
        <family val="2"/>
        <charset val="129"/>
        <scheme val="minor"/>
      </rPr>
      <t>차제품</t>
    </r>
    <phoneticPr fontId="3" type="noConversion"/>
  </si>
  <si>
    <t>02. 금속 - 03) 금속제품 - (02) 구조물용 금속제품</t>
    <phoneticPr fontId="3" type="noConversion"/>
  </si>
  <si>
    <t>02. 금속 - 03) 금속제품 - (06) 나사제품</t>
    <phoneticPr fontId="3" type="noConversion"/>
  </si>
  <si>
    <t>세대단자함</t>
    <phoneticPr fontId="3" type="noConversion"/>
  </si>
  <si>
    <t>전화 + TV</t>
    <phoneticPr fontId="3" type="noConversion"/>
  </si>
  <si>
    <t>07. 가구_기기 - 01) 기기 - (14) 자동조정및제어기기</t>
    <phoneticPr fontId="3" type="noConversion"/>
  </si>
  <si>
    <t>02. 금속 - 03) 금속제품 - (11) 기타금속제품</t>
    <phoneticPr fontId="3" type="noConversion"/>
  </si>
  <si>
    <t>06. 기계_전기제품 - 01) 기계 - (20) 기타전기변환장치</t>
    <phoneticPr fontId="3" type="noConversion"/>
  </si>
  <si>
    <t>02. 금속 - 01) 철 - (07) 열간압연강재</t>
    <phoneticPr fontId="3" type="noConversion"/>
  </si>
  <si>
    <t>시내 쌍케이블(CPEV)</t>
    <phoneticPr fontId="3" type="noConversion"/>
  </si>
  <si>
    <t>CPEV, 0.65 mm x 5 P</t>
    <phoneticPr fontId="3" type="noConversion"/>
  </si>
  <si>
    <t>06. 기계_전기제품 - 01) 기계 - (04) 산업용운반기계</t>
    <phoneticPr fontId="3" type="noConversion"/>
  </si>
  <si>
    <t>07. 가구_기기 - 01) 기기 - (15) 측정 및 분석기기</t>
    <phoneticPr fontId="3" type="noConversion"/>
  </si>
  <si>
    <t>연구원아파트 CCTV설비</t>
    <phoneticPr fontId="3" type="noConversion"/>
  </si>
  <si>
    <t>옥내소화전함(내STL외SUS)</t>
    <phoneticPr fontId="3" type="noConversion"/>
  </si>
  <si>
    <t>옥외CCTV설비</t>
    <phoneticPr fontId="3" type="noConversion"/>
  </si>
  <si>
    <t>06. 기계_전기제품 - 02) 전기/전자 - (04) 기타 전기장치</t>
    <phoneticPr fontId="3" type="noConversion"/>
  </si>
  <si>
    <r>
      <t>06. 기계_전기제품 - 02) 전기/전자 - (01) 전선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케이블</t>
    </r>
    <phoneticPr fontId="3" type="noConversion"/>
  </si>
  <si>
    <t xml:space="preserve"> W150</t>
    <phoneticPr fontId="3" type="noConversion"/>
  </si>
  <si>
    <t>07. 가구_기기 - 01) 기기 - (11) 가정용전열기기</t>
    <phoneticPr fontId="3" type="noConversion"/>
  </si>
  <si>
    <t>제어케이블</t>
    <phoneticPr fontId="3" type="noConversion"/>
  </si>
  <si>
    <t>07. 가구_기기 - 01) 기기 - (04) 유선통신기기</t>
    <phoneticPr fontId="3" type="noConversion"/>
  </si>
  <si>
    <t>06. 기계_전기제품 - 02) 전기/전자 - (03) 전구램프 및 조명장치</t>
    <phoneticPr fontId="3" type="noConversion"/>
  </si>
  <si>
    <t>증폭기</t>
    <phoneticPr fontId="3" type="noConversion"/>
  </si>
  <si>
    <t>REMOTE</t>
    <phoneticPr fontId="3" type="noConversion"/>
  </si>
  <si>
    <t>JOINT CONNECTOR,아연도100Hx2.3</t>
    <phoneticPr fontId="3" type="noConversion"/>
  </si>
  <si>
    <t>MODULAR JACK 2구 + TV</t>
    <phoneticPr fontId="3" type="noConversion"/>
  </si>
  <si>
    <t>공장동</t>
    <phoneticPr fontId="3" type="noConversion"/>
  </si>
  <si>
    <t>06. 기계_전기제품 - 02) 전기/전자 - (01) 전선 및 케이블</t>
    <phoneticPr fontId="3" type="noConversion"/>
  </si>
  <si>
    <r>
      <t>04. 화학제품 - 03) 화학제품 - (03) 접착제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젤라틴</t>
    </r>
    <phoneticPr fontId="3" type="noConversion"/>
  </si>
  <si>
    <t>폴리에틸렌 전선관</t>
    <phoneticPr fontId="3" type="noConversion"/>
  </si>
  <si>
    <t>PE  16㎜</t>
    <phoneticPr fontId="3" type="noConversion"/>
  </si>
  <si>
    <t>PE  22㎜</t>
    <phoneticPr fontId="3" type="noConversion"/>
  </si>
  <si>
    <t>PE  36㎜</t>
    <phoneticPr fontId="3" type="noConversion"/>
  </si>
  <si>
    <t>PE 100mm</t>
    <phoneticPr fontId="3" type="noConversion"/>
  </si>
  <si>
    <t>PE 16mm</t>
    <phoneticPr fontId="3" type="noConversion"/>
  </si>
  <si>
    <t>PE 28mm</t>
    <phoneticPr fontId="3" type="noConversion"/>
  </si>
  <si>
    <t>PE 70mm</t>
    <phoneticPr fontId="3" type="noConversion"/>
  </si>
  <si>
    <t>하이렉스-CD, 16㎜</t>
    <phoneticPr fontId="3" type="noConversion"/>
  </si>
  <si>
    <t>07. 가구_기기 - 01) 기기 - (12) 기타가정용전기기기</t>
    <phoneticPr fontId="3" type="noConversion"/>
  </si>
  <si>
    <t>02. 금속 - 03) 금속제품 - (01) 건물용금속제품</t>
    <phoneticPr fontId="3" type="noConversion"/>
  </si>
  <si>
    <t>핸드홀(수공3호)</t>
    <phoneticPr fontId="3" type="noConversion"/>
  </si>
  <si>
    <t>2000x1000x1400</t>
    <phoneticPr fontId="3" type="noConversion"/>
  </si>
  <si>
    <t>07. 가구_기기 - 01) 기기 - (03) 기타영상·음향기기</t>
    <phoneticPr fontId="3" type="noConversion"/>
  </si>
  <si>
    <t>홈네트워크 설비</t>
    <phoneticPr fontId="3" type="noConversion"/>
  </si>
  <si>
    <r>
      <t>02. 금속 - 01) 철 - (04) 철근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및</t>
    </r>
    <r>
      <rPr>
        <sz val="10"/>
        <color theme="1"/>
        <rFont val="맑은 고딕"/>
        <family val="2"/>
        <charset val="129"/>
        <scheme val="minor"/>
      </rPr>
      <t xml:space="preserve"> </t>
    </r>
    <r>
      <rPr>
        <sz val="10"/>
        <color theme="1"/>
        <rFont val="맑은 고딕"/>
        <family val="2"/>
        <charset val="129"/>
        <scheme val="minor"/>
      </rPr>
      <t>봉강</t>
    </r>
    <phoneticPr fontId="3" type="noConversion"/>
  </si>
  <si>
    <t>멀칭재(우드칩) 포설</t>
    <phoneticPr fontId="3" type="noConversion"/>
  </si>
  <si>
    <t>삼발이(대형)지주목</t>
    <phoneticPr fontId="3" type="noConversion"/>
  </si>
  <si>
    <t>삼발이(소형)지주목</t>
    <phoneticPr fontId="3" type="noConversion"/>
  </si>
  <si>
    <t>삼발이(중형)지주목</t>
    <phoneticPr fontId="3" type="noConversion"/>
  </si>
  <si>
    <t>수목명패(교목용)</t>
    <phoneticPr fontId="3" type="noConversion"/>
  </si>
  <si>
    <t>수목명패(초화류)</t>
    <phoneticPr fontId="3" type="noConversion"/>
  </si>
  <si>
    <t>앉음벽</t>
    <phoneticPr fontId="3" type="noConversion"/>
  </si>
  <si>
    <t>와이어형지주</t>
    <phoneticPr fontId="3" type="noConversion"/>
  </si>
  <si>
    <t>유기질비료</t>
    <phoneticPr fontId="3" type="noConversion"/>
  </si>
  <si>
    <t>이각지주목</t>
    <phoneticPr fontId="3" type="noConversion"/>
  </si>
  <si>
    <t>포장경계석</t>
    <phoneticPr fontId="3" type="noConversion"/>
  </si>
  <si>
    <t>00. 기타 - 00) 기타 - (00) 비수선항목</t>
    <phoneticPr fontId="3" type="noConversion"/>
  </si>
  <si>
    <t>03. 전기·소화·승강기 및 지능형 홈네트워크설비 - 02) 변전설비 - (07) 전력케이블</t>
    <phoneticPr fontId="3" type="noConversion"/>
  </si>
  <si>
    <t>03. 전기·소화·승강기 및 지능형 홈네트워크설비 - 04) 자동화재감지설비 - (73) 전력케이블</t>
    <phoneticPr fontId="3" type="noConversion"/>
  </si>
  <si>
    <t>01. 건물외부 - 01) 지붕 - (07) 거울</t>
    <phoneticPr fontId="3" type="noConversion"/>
  </si>
  <si>
    <t>03. 전기·소화·승강기 및 지능형 홈네트워크설비 - 02) 변전설비 - (08) 전선관(노출강관)</t>
    <phoneticPr fontId="3" type="noConversion"/>
  </si>
  <si>
    <t>22.9KV 동심 중성선 케이블</t>
    <phoneticPr fontId="3" type="noConversion"/>
  </si>
  <si>
    <t>03. 전기·소화·승강기 및 지능형 홈네트워크설비 - 03) 옥내배전 설비 - (01) 스위치</t>
    <phoneticPr fontId="3" type="noConversion"/>
  </si>
  <si>
    <t>03. 전기·소화·승강기 및 지능형 홈네트워크설비 - 08) 통신 및 방송설비 - (02) 엠프 및 스피커</t>
    <phoneticPr fontId="3" type="noConversion"/>
  </si>
  <si>
    <t>02. 건물내부 - 04) 내부 창·문 - (04) 목제창·문</t>
    <phoneticPr fontId="3" type="noConversion"/>
  </si>
  <si>
    <t>03. 전기·소화·승강기 및 지능형 홈네트워크설비 - 08) 통신 및 방송설비 - (03) 방송수신 공동설비</t>
    <phoneticPr fontId="3" type="noConversion"/>
  </si>
  <si>
    <t>03. 전기·소화·승강기 및 지능형 홈네트워크설비 - 10) 보안·방범시설 - (04) CCTV(폐쇄회로 텔레비전) 카메라 및 침입탐지 시설</t>
    <phoneticPr fontId="3" type="noConversion"/>
  </si>
  <si>
    <t>식당동</t>
    <phoneticPr fontId="3" type="noConversion"/>
  </si>
  <si>
    <t>03. 전기·소화·승강기 및 지능형 홈네트워크설비 - 04) 자동화재감지설비 - (70) CRT모니터</t>
    <phoneticPr fontId="3" type="noConversion"/>
  </si>
  <si>
    <t>02. 건물내부 - 02) 내벽 - (02) 보드류</t>
    <phoneticPr fontId="3" type="noConversion"/>
  </si>
  <si>
    <t>00. 기타 - 00) 기타 - (15) 안내표지판</t>
    <phoneticPr fontId="3" type="noConversion"/>
  </si>
  <si>
    <t>02. 건물내부 - 02) 내벽 - (11) 모르타르 마감</t>
    <phoneticPr fontId="3" type="noConversion"/>
  </si>
  <si>
    <t>03. 전기·소화·승강기 및 지능형 홈네트워크설비 - 10) 보안·방범시설 - (60) 단지공용시스템장비</t>
    <phoneticPr fontId="3" type="noConversion"/>
  </si>
  <si>
    <t>02. 건물내부 - 02) 내벽 - (09) 칸막이벽(경량철골)</t>
    <phoneticPr fontId="3" type="noConversion"/>
  </si>
  <si>
    <t>02. 건물내부 - 04) 내부 창·문 - (07) 철제창문</t>
    <phoneticPr fontId="3" type="noConversion"/>
  </si>
  <si>
    <t>03. 전기·소화·승강기 및 지능형 홈네트워크설비 - 04) 자동화재감지설비 - (02) 수신반, 중계기</t>
    <phoneticPr fontId="3" type="noConversion"/>
  </si>
  <si>
    <t>슈퍼비죠리판넬</t>
    <phoneticPr fontId="3" type="noConversion"/>
  </si>
  <si>
    <t>03. 전기·소화·승강기 및 지능형 홈네트워크설비 - 03) 옥내배전 설비 - (60) 분배기</t>
    <phoneticPr fontId="3" type="noConversion"/>
  </si>
  <si>
    <t>00. 기타 - 00) 기타 - (04) 기타미분류가구</t>
    <phoneticPr fontId="3" type="noConversion"/>
  </si>
  <si>
    <t>03. 전기·소화·승강기 및 지능형 홈네트워크설비 - 08) 통신 및 방송설비 - (01) 케이블</t>
    <phoneticPr fontId="3" type="noConversion"/>
  </si>
  <si>
    <t>03. 전기·소화·승강기 및 지능형 홈네트워크설비 - 04) 자동화재감지설비 - (04) 유도등</t>
    <phoneticPr fontId="3" type="noConversion"/>
  </si>
  <si>
    <t>02. 건물내부 - 03) 바닥 - (04) 마루널 깔기</t>
    <phoneticPr fontId="3" type="noConversion"/>
  </si>
  <si>
    <t>00. 기타 - 00) 기타 - (10) 의자</t>
    <phoneticPr fontId="3" type="noConversion"/>
  </si>
  <si>
    <t>00. 기타 - 00) 기타 - (12) 책상</t>
    <phoneticPr fontId="3" type="noConversion"/>
  </si>
  <si>
    <t>02. 건물내부 - 02) 내벽 - (15) 아스팔트방수층</t>
    <phoneticPr fontId="3" type="noConversion"/>
  </si>
  <si>
    <t>03. 전기·소화·승강기 및 지능형 홈네트워크설비 - 04) 자동화재감지설비 - (01) 감지기</t>
    <phoneticPr fontId="3" type="noConversion"/>
  </si>
  <si>
    <t>03. 전기·소화·승강기 및 지능형 홈네트워크설비 - 04) 자동화재감지설비 - (75) 케이블</t>
    <phoneticPr fontId="3" type="noConversion"/>
  </si>
  <si>
    <t>교수아파트 CCTV설비</t>
    <phoneticPr fontId="3" type="noConversion"/>
  </si>
  <si>
    <t>03. 전기·소화·승강기 및 지능형 홈네트워크설비 - 08) 통신 및 방송설비 - (60) 다중통신장비</t>
    <phoneticPr fontId="3" type="noConversion"/>
  </si>
  <si>
    <t>02. 건물내부 - 01) 천장 - (08) 수성도료칠</t>
    <phoneticPr fontId="3" type="noConversion"/>
  </si>
  <si>
    <t>01. 건물외부 - 02) 외부 - (01) 모르타르 마감</t>
    <phoneticPr fontId="3" type="noConversion"/>
  </si>
  <si>
    <t>02. 건물내부 - 01) 천장 - (07) 고분자도막방수</t>
    <phoneticPr fontId="3" type="noConversion"/>
  </si>
  <si>
    <t>03. 전기·소화·승강기 및 지능형 홈네트워크설비 - 03) 옥내배전 설비 - (02) 콘센트</t>
    <phoneticPr fontId="3" type="noConversion"/>
  </si>
  <si>
    <t>03. 전기·소화·승강기 및 지능형 홈네트워크설비 - 08) 통신 및 방송설비 - (62) 자동안내시스템</t>
    <phoneticPr fontId="3" type="noConversion"/>
  </si>
  <si>
    <t>02. 건물내부 - 02) 내벽 - (03) 타일 붙이기</t>
    <phoneticPr fontId="3" type="noConversion"/>
  </si>
  <si>
    <t>02. 건물내부 - 03) 바닥 - (07) 유성도료칠</t>
    <phoneticPr fontId="3" type="noConversion"/>
  </si>
  <si>
    <t>03. 전기·소화·승강기 및 지능형 홈네트워크설비 - 03) 옥내배전 설비 - (51) 형광등기구</t>
    <phoneticPr fontId="3" type="noConversion"/>
  </si>
  <si>
    <t>00. 기타 - 00) 기타 - (05) 롤업셰이드</t>
    <phoneticPr fontId="3" type="noConversion"/>
  </si>
  <si>
    <t>01. 건물외부 - 04) 그 밖의 부분 - (06) 보도블록</t>
    <phoneticPr fontId="3" type="noConversion"/>
  </si>
  <si>
    <t>02. 건물내부 - 06) 그 밖의 부분 - (01) 단열층(벽·천장)</t>
    <phoneticPr fontId="3" type="noConversion"/>
  </si>
  <si>
    <t>03. 전기·소화·승강기 및 지능형 홈네트워크설비 - 02) 변전설비 - (50) 배수로 및 맨홀</t>
    <phoneticPr fontId="3" type="noConversion"/>
  </si>
  <si>
    <t>03. 전기·소화·승강기 및 지능형 홈네트워크설비 - 10) 보안·방범시설 - (02) 감시반(모니터형)</t>
    <phoneticPr fontId="3" type="noConversion"/>
  </si>
  <si>
    <t>02. 건물내부 - 03) 바닥 - (01) 모르타르 마감</t>
    <phoneticPr fontId="3" type="noConversion"/>
  </si>
  <si>
    <t>02. 건물내부 - 01) 천장 - (02) 모르타르 마감</t>
    <phoneticPr fontId="3" type="noConversion"/>
  </si>
  <si>
    <t>03. 전기·소화·승강기 및 지능형 홈네트워크설비 - 01) 예비전원(자가발전) 설비 - (50) 무정전전원장치</t>
    <phoneticPr fontId="3" type="noConversion"/>
  </si>
  <si>
    <t>00. 기타 - 00) 기타 - (09) 우편함</t>
    <phoneticPr fontId="3" type="noConversion"/>
  </si>
  <si>
    <t>02. 건물내부 - 02) 내벽 - (04) 벽지</t>
    <phoneticPr fontId="3" type="noConversion"/>
  </si>
  <si>
    <t>00. 기타 - 00) 기타 - (06) 선반</t>
    <phoneticPr fontId="3" type="noConversion"/>
  </si>
  <si>
    <t>02. 건물내부 - 02) 내벽 - (13) 아스타일류 깔기</t>
    <phoneticPr fontId="3" type="noConversion"/>
  </si>
  <si>
    <t>00. 기타 - 00) 기타 - (01) 거울</t>
    <phoneticPr fontId="3" type="noConversion"/>
  </si>
  <si>
    <t>03. 전기·소화·승강기 및 지능형 홈네트워크설비 - 04) 자동화재감지설비 - (71) 비상조명장치</t>
    <phoneticPr fontId="3" type="noConversion"/>
  </si>
  <si>
    <t>00. 기타 - 00) 기타 - (13) 칠판</t>
    <phoneticPr fontId="3" type="noConversion"/>
  </si>
  <si>
    <t>03. 전기·소화·승강기 및 지능형 홈네트워크설비 - 03) 옥내배전 설비 - (50) 분전반</t>
    <phoneticPr fontId="3" type="noConversion"/>
  </si>
  <si>
    <t>00. 기타 - 00) 기타 - (11) 장롱</t>
    <phoneticPr fontId="3" type="noConversion"/>
  </si>
  <si>
    <t>03. 전기·소화·승강기 및 지능형 홈네트워크설비 - 04) 자동화재감지설비 - (03) 비상경보세트</t>
    <phoneticPr fontId="3" type="noConversion"/>
  </si>
  <si>
    <t>03. 전기·소화·승강기 및 지능형 홈네트워크설비 - 04) 자동화재감지설비 - (05) 비상콘센트</t>
    <phoneticPr fontId="3" type="noConversion"/>
  </si>
  <si>
    <t>00. 기타 - 00) 기타 - (03) 광고판</t>
    <phoneticPr fontId="3" type="noConversion"/>
  </si>
  <si>
    <t>01. 건물외부 - 01) 지붕 - (01) 모르타르 마감</t>
    <phoneticPr fontId="3" type="noConversion"/>
  </si>
  <si>
    <t>01. 건물외부 - 03) 외부 창·문 - (07) 도어개폐장치</t>
    <phoneticPr fontId="3" type="noConversion"/>
  </si>
  <si>
    <t>03. 전기·소화·승강기 및 지능형 홈네트워크설비 - 01) 예비전원(자가발전) 설비 - (05) 배전반</t>
    <phoneticPr fontId="3" type="noConversion"/>
  </si>
  <si>
    <t>00. 기타 - 00) 기타 - (16) 사다리</t>
    <phoneticPr fontId="3" type="noConversion"/>
  </si>
  <si>
    <t>00. 기타 - 00) 기타 - (08) 신발장</t>
    <phoneticPr fontId="3" type="noConversion"/>
  </si>
  <si>
    <t>00. 기타 - 00) 기타 - (14) 경사싱크</t>
    <phoneticPr fontId="3" type="noConversion"/>
  </si>
  <si>
    <t>01. 건물외부 - 01) 지붕 - (05) 고분자도막방수</t>
    <phoneticPr fontId="3" type="noConversion"/>
  </si>
  <si>
    <t>03. 전기·소화·승강기 및 지능형 홈네트워크설비 - 06) 승강기 및인양기 - (01) 기계장치</t>
    <phoneticPr fontId="3" type="noConversion"/>
  </si>
  <si>
    <t>엘리베이터설비</t>
    <phoneticPr fontId="3" type="noConversion"/>
  </si>
  <si>
    <t>연구동</t>
    <phoneticPr fontId="3" type="noConversion"/>
  </si>
  <si>
    <t>01. 건물외부 - 03) 외부 창·문 - (08) 감지기</t>
    <phoneticPr fontId="3" type="noConversion"/>
  </si>
  <si>
    <t>연구원아파트 CCTV설비</t>
    <phoneticPr fontId="3" type="noConversion"/>
  </si>
  <si>
    <t>02. 건물내부 - 03) 바닥 - (06) 고분자도막방수</t>
    <phoneticPr fontId="3" type="noConversion"/>
  </si>
  <si>
    <t>02. 건물내부 - 02) 내벽 - (10) 고분자도막방수</t>
    <phoneticPr fontId="3" type="noConversion"/>
  </si>
  <si>
    <t>02. 건물내부 - 02) 내벽 - (14) 인조석 깔기</t>
    <phoneticPr fontId="3" type="noConversion"/>
  </si>
  <si>
    <t>02. 건물내부 - 02) 내벽 - (12) 세면기</t>
    <phoneticPr fontId="3" type="noConversion"/>
  </si>
  <si>
    <t>03. 전기·소화·승강기 및 지능형 홈네트워크설비 - 10) 보안·방범시설 - (50) 비접촉센서</t>
    <phoneticPr fontId="3" type="noConversion"/>
  </si>
  <si>
    <t>00. 기타 - 00) 기타 - (07) 손잡이</t>
    <phoneticPr fontId="3" type="noConversion"/>
  </si>
  <si>
    <t>03. 전기·소화·승강기 및 지능형 홈네트워크설비 - 08) 통신 및 방송설비 - (61) 대중방송용장비</t>
    <phoneticPr fontId="3" type="noConversion"/>
  </si>
  <si>
    <t>전동기 결선</t>
    <phoneticPr fontId="3" type="noConversion"/>
  </si>
  <si>
    <t>03. 전기·소화·승강기 및 지능형 홈네트워크설비 - 01) 예비전원(자가발전) 설비 - (06) 자동제어반</t>
    <phoneticPr fontId="3" type="noConversion"/>
  </si>
  <si>
    <t>교수아파트</t>
    <phoneticPr fontId="3" type="noConversion"/>
  </si>
  <si>
    <t>연구원아파트</t>
    <phoneticPr fontId="3" type="noConversion"/>
  </si>
  <si>
    <t>02. 건물내부 - 04) 내부 창·문 - (06) 수신반</t>
    <phoneticPr fontId="3" type="noConversion"/>
  </si>
  <si>
    <t>03. 전기·소화·승강기 및 지능형 홈네트워크설비 - 07) 피뢰설비 및 옥외전등 - (02) 보안등</t>
    <phoneticPr fontId="3" type="noConversion"/>
  </si>
  <si>
    <t>무전극 165W</t>
    <phoneticPr fontId="3" type="noConversion"/>
  </si>
  <si>
    <t>조명기구 승하강장치</t>
    <phoneticPr fontId="3" type="noConversion"/>
  </si>
  <si>
    <t>유무선 1등용</t>
    <phoneticPr fontId="3" type="noConversion"/>
  </si>
  <si>
    <t>03. 전기·소화·승강기 및 지능형 홈네트워크설비 - 10) 보안·방범시설 - (61) 주차관제장치</t>
    <phoneticPr fontId="3" type="noConversion"/>
  </si>
  <si>
    <t>03. 전기·소화·승강기 및 지능형 홈네트워크설비 - 08) 통신 및 방송설비 - (63) 증폭기</t>
    <phoneticPr fontId="3" type="noConversion"/>
  </si>
  <si>
    <t>03. 전기·소화·승강기 및 지능형 홈네트워크설비 - 10) 보안·방범시설 - (62) 출입통제시스템</t>
    <phoneticPr fontId="3" type="noConversion"/>
  </si>
  <si>
    <t>출입통제설비</t>
    <phoneticPr fontId="3" type="noConversion"/>
  </si>
  <si>
    <t>01. 건물외부 - 01) 지붕 - (08) 고분자도막방수</t>
    <phoneticPr fontId="3" type="noConversion"/>
  </si>
  <si>
    <t>태양광설비</t>
    <phoneticPr fontId="3" type="noConversion"/>
  </si>
  <si>
    <t>20KW</t>
    <phoneticPr fontId="3" type="noConversion"/>
  </si>
  <si>
    <t>220kWp</t>
    <phoneticPr fontId="3" type="noConversion"/>
  </si>
  <si>
    <t>02. 건물내부 - 05) 계단 - (08) 타일붙이기</t>
    <phoneticPr fontId="3" type="noConversion"/>
  </si>
  <si>
    <t>03. 전기·소화·승강기 및 지능형 홈네트워크설비 - 07) 피뢰설비 및 옥외전등 - (01) 피뢰설비</t>
    <phoneticPr fontId="3" type="noConversion"/>
  </si>
  <si>
    <t>03. 전기·소화·승강기 및 지능형 홈네트워크설비 - 08) 통신 및 방송설비 - (64) 홈네트워크망 설비</t>
    <phoneticPr fontId="3" type="noConversion"/>
  </si>
  <si>
    <t>00. 기타 - 00) 기타 - (02) 공용테이블</t>
    <phoneticPr fontId="3" type="noConversion"/>
  </si>
  <si>
    <t>02. 건물내부 - 05) 계단 - (04) 계단논슬립</t>
    <phoneticPr fontId="3" type="noConversion"/>
  </si>
  <si>
    <t>00. 기타</t>
    <phoneticPr fontId="3" type="noConversion"/>
  </si>
  <si>
    <t>00) 기타</t>
    <phoneticPr fontId="3" type="noConversion"/>
  </si>
  <si>
    <t>(00) 비수선항목</t>
    <phoneticPr fontId="3" type="noConversion"/>
  </si>
  <si>
    <t>교체</t>
    <phoneticPr fontId="3" type="noConversion"/>
  </si>
  <si>
    <t>없는값</t>
    <phoneticPr fontId="3" type="noConversion"/>
  </si>
  <si>
    <t>00. 기타 - 00) 기타 - (00) 비수선항목</t>
    <phoneticPr fontId="3" type="noConversion"/>
  </si>
  <si>
    <t>수선</t>
    <phoneticPr fontId="3" type="noConversion"/>
  </si>
  <si>
    <t>시멘트액체방수</t>
    <phoneticPr fontId="3" type="noConversion"/>
  </si>
  <si>
    <t>02. 건물내부 - 02) 내벽 - (09) 칸막이벽(경량철골)</t>
    <phoneticPr fontId="3" type="noConversion"/>
  </si>
  <si>
    <t>01) 예비전원(자가발전) 설비</t>
    <phoneticPr fontId="3" type="noConversion"/>
  </si>
  <si>
    <t>(08) 전선관(노출강관)</t>
    <phoneticPr fontId="3" type="noConversion"/>
  </si>
  <si>
    <t>03) 옥내배전 설비</t>
    <phoneticPr fontId="3" type="noConversion"/>
  </si>
  <si>
    <t>10) 보안·방범시설</t>
    <phoneticPr fontId="3" type="noConversion"/>
  </si>
  <si>
    <t>03. 전기·소화·승강기 및 지능형 홈네트워크설비 - 10) 보안·방범시설 - (02) 감시반(모니터형)</t>
    <phoneticPr fontId="3" type="noConversion"/>
  </si>
  <si>
    <t>(08) 배수로 및 맨홀</t>
    <phoneticPr fontId="3" type="noConversion"/>
  </si>
  <si>
    <t>(10) 현관입구ㆍ지하주차장 진입로 지붕</t>
    <phoneticPr fontId="3" type="noConversion"/>
  </si>
  <si>
    <t>(11) 자전거보관소</t>
    <phoneticPr fontId="3" type="noConversion"/>
  </si>
  <si>
    <t>06. 옥외 부대시설 및 옥외 복리시설 - 01) 옥외부대시설 및 옥외 복리시설 - (11) 자전거보관소</t>
    <phoneticPr fontId="3" type="noConversion"/>
  </si>
  <si>
    <t>(12) 주차차단기</t>
    <phoneticPr fontId="3" type="noConversion"/>
  </si>
  <si>
    <t>06. 옥외 부대시설 및 옥외 복리시설 - 01) 옥외부대시설 및 옥외 복리시설 - (12) 주차차단기</t>
    <phoneticPr fontId="3" type="noConversion"/>
  </si>
  <si>
    <t>(13) 조경시설물</t>
    <phoneticPr fontId="3" type="noConversion"/>
  </si>
  <si>
    <t>06. 옥외 부대시설 및 옥외 복리시설 - 01) 옥외부대시설 및 옥외 복리시설 - (13) 조경시설물</t>
    <phoneticPr fontId="3" type="noConversion"/>
  </si>
  <si>
    <t>(14) 안내표지판</t>
    <phoneticPr fontId="3" type="noConversion"/>
  </si>
  <si>
    <t>06. 옥외 부대시설 및 옥외 복리시설 - 01) 옥외부대시설 및 옥외 복리시설 - (14) 안내표지판</t>
    <phoneticPr fontId="3" type="noConversion"/>
  </si>
  <si>
    <t>03. 전기·소화·승강기 및 지능형 홈네트워크설비</t>
    <phoneticPr fontId="3" type="noConversion"/>
  </si>
  <si>
    <t>02) 변전설비</t>
    <phoneticPr fontId="3" type="noConversion"/>
  </si>
  <si>
    <t>(50) 배수로 및 맨홀</t>
    <phoneticPr fontId="3" type="noConversion"/>
  </si>
  <si>
    <t>03. 전기·소화·승강기 및 지능형 홈네트워크설비 - 02) 변전설비 - (50) 배수로 및 맨홀</t>
    <phoneticPr fontId="3" type="noConversion"/>
  </si>
  <si>
    <t>(50) 무정전전원장치</t>
    <phoneticPr fontId="3" type="noConversion"/>
  </si>
  <si>
    <t>03. 전기·소화·승강기 및 지능형 홈네트워크설비 - 01) 예비전원(자가발전) 설비 - (50) 무정전전원장치</t>
    <phoneticPr fontId="3" type="noConversion"/>
  </si>
  <si>
    <t>(50) 분전반</t>
    <phoneticPr fontId="3" type="noConversion"/>
  </si>
  <si>
    <t>03. 전기·소화·승강기 및 지능형 홈네트워크설비 - 03) 옥내배전 설비 - (50) 분전반</t>
    <phoneticPr fontId="3" type="noConversion"/>
  </si>
  <si>
    <t>(50) 비접촉센서</t>
    <phoneticPr fontId="3" type="noConversion"/>
  </si>
  <si>
    <t>03. 전기·소화·승강기 및 지능형 홈네트워크설비 - 10) 보안·방범시설 - (50) 비접촉센서</t>
    <phoneticPr fontId="3" type="noConversion"/>
  </si>
  <si>
    <t>(51) 형광등기구</t>
    <phoneticPr fontId="3" type="noConversion"/>
  </si>
  <si>
    <t>03. 전기·소화·승강기 및 지능형 홈네트워크설비 - 03) 옥내배전 설비 - (51) 형광등기구</t>
    <phoneticPr fontId="3" type="noConversion"/>
  </si>
  <si>
    <t>08) 통신 및 방송설비</t>
    <phoneticPr fontId="3" type="noConversion"/>
  </si>
  <si>
    <t>(60) 다중통신장비</t>
    <phoneticPr fontId="3" type="noConversion"/>
  </si>
  <si>
    <t>교체</t>
    <phoneticPr fontId="3" type="noConversion"/>
  </si>
  <si>
    <t>03. 전기·소화·승강기 및 지능형 홈네트워크설비 - 08) 통신 및 방송설비 - (60) 다중통신장비</t>
    <phoneticPr fontId="3" type="noConversion"/>
  </si>
  <si>
    <t>(60) 단지공용시스템장비</t>
    <phoneticPr fontId="3" type="noConversion"/>
  </si>
  <si>
    <t>03. 전기·소화·승강기 및 지능형 홈네트워크설비 - 10) 보안·방범시설 - (60) 단지공용시스템장비</t>
    <phoneticPr fontId="3" type="noConversion"/>
  </si>
  <si>
    <t>03. 전기·소화·승강기 및 지능형 홈네트워크설비 - 08) 통신 및 방송설비 - (61) 대중방송용장비</t>
    <phoneticPr fontId="3" type="noConversion"/>
  </si>
  <si>
    <t>(60) 분배기</t>
    <phoneticPr fontId="3" type="noConversion"/>
  </si>
  <si>
    <t>03. 전기·소화·승강기 및 지능형 홈네트워크설비 - 03) 옥내배전 설비 - (60) 분배기</t>
    <phoneticPr fontId="3" type="noConversion"/>
  </si>
  <si>
    <t>(62) 자동안내시스템</t>
    <phoneticPr fontId="3" type="noConversion"/>
  </si>
  <si>
    <t>03. 전기·소화·승강기 및 지능형 홈네트워크설비 - 08) 통신 및 방송설비 - (62) 자동안내시스템</t>
    <phoneticPr fontId="3" type="noConversion"/>
  </si>
  <si>
    <t>(61) 주차관제장치</t>
    <phoneticPr fontId="3" type="noConversion"/>
  </si>
  <si>
    <t>03. 전기·소화·승강기 및 지능형 홈네트워크설비 - 10) 보안·방범시설 - (61) 주차관제장치</t>
    <phoneticPr fontId="3" type="noConversion"/>
  </si>
  <si>
    <t>(63) 증폭기</t>
    <phoneticPr fontId="3" type="noConversion"/>
  </si>
  <si>
    <t>03. 전기·소화·승강기 및 지능형 홈네트워크설비 - 08) 통신 및 방송설비 - (63) 증폭기</t>
    <phoneticPr fontId="3" type="noConversion"/>
  </si>
  <si>
    <t>(62) 출입통제시스템</t>
    <phoneticPr fontId="3" type="noConversion"/>
  </si>
  <si>
    <t>03. 전기·소화·승강기 및 지능형 홈네트워크설비 - 10) 보안·방범시설 - (62) 출입통제시스템</t>
    <phoneticPr fontId="3" type="noConversion"/>
  </si>
  <si>
    <t>(64) 홈네트워크망 설비</t>
    <phoneticPr fontId="3" type="noConversion"/>
  </si>
  <si>
    <t>04) 자동화재감지설비</t>
    <phoneticPr fontId="3" type="noConversion"/>
  </si>
  <si>
    <t>(70) CRT모니터</t>
    <phoneticPr fontId="3" type="noConversion"/>
  </si>
  <si>
    <t>03. 전기·소화·승강기 및 지능형 홈네트워크설비 - 04) 자동화재감지설비 - (70) CRT모니터</t>
    <phoneticPr fontId="3" type="noConversion"/>
  </si>
  <si>
    <t>(71) 비상조명장치</t>
    <phoneticPr fontId="3" type="noConversion"/>
  </si>
  <si>
    <t>03. 전기·소화·승강기 및 지능형 홈네트워크설비 - 04) 자동화재감지설비 - (71) 비상조명장치</t>
    <phoneticPr fontId="3" type="noConversion"/>
  </si>
  <si>
    <t>(72) 스위치박스</t>
    <phoneticPr fontId="3" type="noConversion"/>
  </si>
  <si>
    <t>03. 전기·소화·승강기 및 지능형 홈네트워크설비 - 04) 자동화재감지설비 - (72) 스위치박스</t>
    <phoneticPr fontId="3" type="noConversion"/>
  </si>
  <si>
    <t>(73) 전력케이블</t>
    <phoneticPr fontId="3" type="noConversion"/>
  </si>
  <si>
    <t>03. 전기·소화·승강기 및 지능형 홈네트워크설비 - 04) 자동화재감지설비 - (73) 전력케이블</t>
    <phoneticPr fontId="3" type="noConversion"/>
  </si>
  <si>
    <t>(74) 전선관(노출강관)</t>
    <phoneticPr fontId="3" type="noConversion"/>
  </si>
  <si>
    <t>03. 전기·소화·승강기 및 지능형 홈네트워크설비 - 04) 자동화재감지설비 - (74) 전선관(노출강관)</t>
    <phoneticPr fontId="3" type="noConversion"/>
  </si>
  <si>
    <t>(75) 케이블</t>
    <phoneticPr fontId="3" type="noConversion"/>
  </si>
  <si>
    <t>03. 전기·소화·승강기 및 지능형 홈네트워크설비 - 04) 자동화재감지설비 - (75) 케이블</t>
    <phoneticPr fontId="3" type="noConversion"/>
  </si>
  <si>
    <t>(76) 콘센트</t>
    <phoneticPr fontId="3" type="noConversion"/>
  </si>
  <si>
    <t>03. 전기·소화·승강기 및 지능형 홈네트워크설비 - 04) 자동화재감지설비 - (76) 콘센트</t>
    <phoneticPr fontId="3" type="noConversion"/>
  </si>
  <si>
    <t>00. 기타</t>
    <phoneticPr fontId="3" type="noConversion"/>
  </si>
  <si>
    <t>00) 기타</t>
    <phoneticPr fontId="3" type="noConversion"/>
  </si>
  <si>
    <t>(01) 거울</t>
    <phoneticPr fontId="3" type="noConversion"/>
  </si>
  <si>
    <t>00. 기타 - 00) 기타 - (01) 거울</t>
    <phoneticPr fontId="3" type="noConversion"/>
  </si>
  <si>
    <t>(02) 공용테이블</t>
    <phoneticPr fontId="3" type="noConversion"/>
  </si>
  <si>
    <t>00. 기타 - 00) 기타 - (02) 공용테이블</t>
    <phoneticPr fontId="3" type="noConversion"/>
  </si>
  <si>
    <t>(03) 광고판</t>
    <phoneticPr fontId="3" type="noConversion"/>
  </si>
  <si>
    <t>00. 기타 - 00) 기타 - (03) 광고판</t>
    <phoneticPr fontId="3" type="noConversion"/>
  </si>
  <si>
    <t>(04) 기타미분류가구</t>
    <phoneticPr fontId="3" type="noConversion"/>
  </si>
  <si>
    <t>00. 기타 - 00) 기타 - (04) 기타미분류가구</t>
    <phoneticPr fontId="3" type="noConversion"/>
  </si>
  <si>
    <t>(05) 롤업셰이드</t>
    <phoneticPr fontId="3" type="noConversion"/>
  </si>
  <si>
    <t>00. 기타 - 00) 기타 - (05) 롤업셰이드</t>
    <phoneticPr fontId="3" type="noConversion"/>
  </si>
  <si>
    <t>(16) 사다리</t>
    <phoneticPr fontId="3" type="noConversion"/>
  </si>
  <si>
    <t>00. 기타 - 00) 기타 - (16) 사다리</t>
    <phoneticPr fontId="3" type="noConversion"/>
  </si>
  <si>
    <t>(06) 선반</t>
    <phoneticPr fontId="3" type="noConversion"/>
  </si>
  <si>
    <t>00. 기타 - 00) 기타 - (06) 선반</t>
    <phoneticPr fontId="3" type="noConversion"/>
  </si>
  <si>
    <t>(07) 손잡이</t>
    <phoneticPr fontId="3" type="noConversion"/>
  </si>
  <si>
    <t>00. 기타 - 00) 기타 - (07) 손잡이</t>
    <phoneticPr fontId="3" type="noConversion"/>
  </si>
  <si>
    <t>(08) 신발장</t>
    <phoneticPr fontId="3" type="noConversion"/>
  </si>
  <si>
    <t>00. 기타 - 00) 기타 - (08) 신발장</t>
    <phoneticPr fontId="3" type="noConversion"/>
  </si>
  <si>
    <t>(15) 안내표지판</t>
    <phoneticPr fontId="3" type="noConversion"/>
  </si>
  <si>
    <t>00. 기타 - 00) 기타 - (15) 안내표지판</t>
    <phoneticPr fontId="3" type="noConversion"/>
  </si>
  <si>
    <t>(09) 우편함</t>
    <phoneticPr fontId="3" type="noConversion"/>
  </si>
  <si>
    <t>00. 기타 - 00) 기타 - (09) 우편함</t>
    <phoneticPr fontId="3" type="noConversion"/>
  </si>
  <si>
    <t>(10) 의자</t>
    <phoneticPr fontId="3" type="noConversion"/>
  </si>
  <si>
    <t>00. 기타 - 00) 기타 - (10) 의자</t>
    <phoneticPr fontId="3" type="noConversion"/>
  </si>
  <si>
    <t>(11) 장롱</t>
    <phoneticPr fontId="3" type="noConversion"/>
  </si>
  <si>
    <t>00. 기타 - 00) 기타 - (11) 장롱</t>
    <phoneticPr fontId="3" type="noConversion"/>
  </si>
  <si>
    <t>(12) 책상</t>
    <phoneticPr fontId="3" type="noConversion"/>
  </si>
  <si>
    <t>00. 기타 - 00) 기타 - (12) 책상</t>
    <phoneticPr fontId="3" type="noConversion"/>
  </si>
  <si>
    <t>(13) 칠판</t>
    <phoneticPr fontId="3" type="noConversion"/>
  </si>
  <si>
    <t>00. 기타 - 00) 기타 - (13) 칠판</t>
    <phoneticPr fontId="3" type="noConversion"/>
  </si>
  <si>
    <t>(14) 경사싱크</t>
    <phoneticPr fontId="3" type="noConversion"/>
  </si>
  <si>
    <t>00. 기타 - 00) 기타 - (14) 경사싱크</t>
    <phoneticPr fontId="3" type="noConversion"/>
  </si>
  <si>
    <t>(17) 교단</t>
  </si>
  <si>
    <t>00. 기타 - 00) 기타 - (17) 교단</t>
    <phoneticPr fontId="3" type="noConversion"/>
  </si>
  <si>
    <t>(18) 세면기</t>
  </si>
  <si>
    <t>00. 기타 - 00) 기타 - (18) 세면기</t>
    <phoneticPr fontId="3" type="noConversion"/>
  </si>
  <si>
    <t>(19) 책장</t>
  </si>
  <si>
    <t>00. 기타 - 00) 기타 - (19) 책장</t>
    <phoneticPr fontId="3" type="noConversion"/>
  </si>
  <si>
    <t>(20) 카운터</t>
  </si>
  <si>
    <t>00. 기타 - 00) 기타 - (20) 카운터</t>
    <phoneticPr fontId="3" type="noConversion"/>
  </si>
  <si>
    <t>01. 건물외부</t>
    <phoneticPr fontId="3" type="noConversion"/>
  </si>
  <si>
    <t>01) 지붕</t>
    <phoneticPr fontId="3" type="noConversion"/>
  </si>
  <si>
    <t>(07) 거울</t>
    <phoneticPr fontId="3" type="noConversion"/>
  </si>
  <si>
    <t>01. 건물외부 - 01) 지붕 - (07) 거울</t>
    <phoneticPr fontId="3" type="noConversion"/>
  </si>
  <si>
    <t>(08) 고분자도막방수</t>
    <phoneticPr fontId="3" type="noConversion"/>
  </si>
  <si>
    <t>01. 건물외부 - 01) 지붕 - (08) 고분자도막방수</t>
    <phoneticPr fontId="3" type="noConversion"/>
  </si>
  <si>
    <t>(09) 세면기</t>
    <phoneticPr fontId="3" type="noConversion"/>
  </si>
  <si>
    <t>01. 건물외부 - 01) 지붕 - (09) 세면기</t>
    <phoneticPr fontId="3" type="noConversion"/>
  </si>
  <si>
    <t>03) 외부 창·문</t>
    <phoneticPr fontId="3" type="noConversion"/>
  </si>
  <si>
    <t>(07) 도어개폐장치</t>
    <phoneticPr fontId="3" type="noConversion"/>
  </si>
  <si>
    <t>01. 건물외부 - 03) 외부 창·문 - (07) 도어개폐장치</t>
    <phoneticPr fontId="3" type="noConversion"/>
  </si>
  <si>
    <t>(08) 감지기</t>
    <phoneticPr fontId="3" type="noConversion"/>
  </si>
  <si>
    <t>01. 건물외부 - 03) 외부 창·문 - (08) 감지기</t>
    <phoneticPr fontId="3" type="noConversion"/>
  </si>
  <si>
    <t>04) 그 밖의 부분</t>
    <phoneticPr fontId="3" type="noConversion"/>
  </si>
  <si>
    <t>(06) 보도블록</t>
    <phoneticPr fontId="3" type="noConversion"/>
  </si>
  <si>
    <t>01. 건물외부 - 04) 그 밖의 부분 - (06) 보도블록</t>
    <phoneticPr fontId="3" type="noConversion"/>
  </si>
  <si>
    <t>02. 건물내부</t>
    <phoneticPr fontId="3" type="noConversion"/>
  </si>
  <si>
    <t>01) 천장</t>
    <phoneticPr fontId="3" type="noConversion"/>
  </si>
  <si>
    <t>(07) 고분자도막방수</t>
    <phoneticPr fontId="3" type="noConversion"/>
  </si>
  <si>
    <t>02. 건물내부 - 01) 천장 - (07) 고분자도막방수</t>
    <phoneticPr fontId="3" type="noConversion"/>
  </si>
  <si>
    <t>(08) 수성도료칠</t>
    <phoneticPr fontId="3" type="noConversion"/>
  </si>
  <si>
    <t>02. 건물내부 - 01) 천장 - (08) 수성도료칠</t>
    <phoneticPr fontId="3" type="noConversion"/>
  </si>
  <si>
    <t>02) 내벽</t>
    <phoneticPr fontId="3" type="noConversion"/>
  </si>
  <si>
    <t>(10) 고분자도막방수</t>
    <phoneticPr fontId="3" type="noConversion"/>
  </si>
  <si>
    <t>02. 건물내부 - 02) 내벽 - (10) 고분자도막방수</t>
    <phoneticPr fontId="3" type="noConversion"/>
  </si>
  <si>
    <t>(11) 모르타르 마감</t>
    <phoneticPr fontId="3" type="noConversion"/>
  </si>
  <si>
    <t>02. 건물내부 - 02) 내벽 - (11) 모르타르 마감</t>
    <phoneticPr fontId="3" type="noConversion"/>
  </si>
  <si>
    <t>(12) 세면기</t>
    <phoneticPr fontId="3" type="noConversion"/>
  </si>
  <si>
    <t>02. 건물내부 - 02) 내벽 - (12) 세면기</t>
    <phoneticPr fontId="3" type="noConversion"/>
  </si>
  <si>
    <t>(13) 아스타일류 깔기</t>
    <phoneticPr fontId="3" type="noConversion"/>
  </si>
  <si>
    <t>02. 건물내부 - 02) 내벽 - (13) 아스타일류 깔기</t>
    <phoneticPr fontId="3" type="noConversion"/>
  </si>
  <si>
    <t>(15) 아스팔트방수층</t>
    <phoneticPr fontId="3" type="noConversion"/>
  </si>
  <si>
    <t>02. 건물내부 - 02) 내벽 - (15) 아스팔트방수층</t>
    <phoneticPr fontId="3" type="noConversion"/>
  </si>
  <si>
    <t>(14) 인조석 깔기</t>
    <phoneticPr fontId="3" type="noConversion"/>
  </si>
  <si>
    <t>02. 건물내부 - 02) 내벽 - (14) 인조석 깔기</t>
    <phoneticPr fontId="3" type="noConversion"/>
  </si>
  <si>
    <r>
      <t>(</t>
    </r>
    <r>
      <rPr>
        <sz val="10"/>
        <color theme="1"/>
        <rFont val="맑은 고딕"/>
        <family val="2"/>
        <charset val="129"/>
        <scheme val="minor"/>
      </rPr>
      <t>16</t>
    </r>
    <r>
      <rPr>
        <sz val="10"/>
        <color theme="1"/>
        <rFont val="맑은 고딕"/>
        <family val="2"/>
        <charset val="129"/>
        <scheme val="minor"/>
      </rPr>
      <t>) 타일 붙이기</t>
    </r>
    <phoneticPr fontId="3" type="noConversion"/>
  </si>
  <si>
    <r>
      <t>02. 건물내부 - 02) 내벽 - (16</t>
    </r>
    <r>
      <rPr>
        <sz val="10"/>
        <color theme="1"/>
        <rFont val="맑은 고딕"/>
        <family val="2"/>
        <charset val="129"/>
        <scheme val="minor"/>
      </rPr>
      <t>) 타일 붙이기</t>
    </r>
    <phoneticPr fontId="3" type="noConversion"/>
  </si>
  <si>
    <t>03) 바닥</t>
    <phoneticPr fontId="3" type="noConversion"/>
  </si>
  <si>
    <t>(06) 고분자도막방수</t>
    <phoneticPr fontId="3" type="noConversion"/>
  </si>
  <si>
    <t>02. 건물내부 - 03) 바닥 - (06) 고분자도막방수</t>
    <phoneticPr fontId="3" type="noConversion"/>
  </si>
  <si>
    <t>(07) 유성도료칠</t>
    <phoneticPr fontId="3" type="noConversion"/>
  </si>
  <si>
    <t>02. 건물내부 - 03) 바닥 - (07) 유성도료칠</t>
    <phoneticPr fontId="3" type="noConversion"/>
  </si>
  <si>
    <t>04) 내부 창·문</t>
    <phoneticPr fontId="3" type="noConversion"/>
  </si>
  <si>
    <t>(06) 수신반</t>
    <phoneticPr fontId="3" type="noConversion"/>
  </si>
  <si>
    <t>02. 건물내부 - 04) 내부 창·문 - (06) 수신반</t>
    <phoneticPr fontId="3" type="noConversion"/>
  </si>
  <si>
    <t>(07) 철제창문</t>
    <phoneticPr fontId="3" type="noConversion"/>
  </si>
  <si>
    <t>02. 건물내부 - 04) 내부 창·문 - (07) 철제창문</t>
    <phoneticPr fontId="3" type="noConversion"/>
  </si>
  <si>
    <t>(08) 도어개폐장치</t>
    <phoneticPr fontId="3" type="noConversion"/>
  </si>
  <si>
    <t>02. 건물내부 - 04) 내부 창·문 - (08) 도어개폐장치</t>
    <phoneticPr fontId="3" type="noConversion"/>
  </si>
  <si>
    <t>05) 계단</t>
    <phoneticPr fontId="3" type="noConversion"/>
  </si>
  <si>
    <t>(08) 타일붙이기</t>
    <phoneticPr fontId="3" type="noConversion"/>
  </si>
  <si>
    <t>02. 건물내부 - 05) 계단 - (08) 타일붙이기</t>
    <phoneticPr fontId="3" type="noConversion"/>
  </si>
  <si>
    <t>03. 전기·소화·승강기 및 지능형 홈네트워크설비 - 02) 변전설비 - (08) 전선관(노출강관)</t>
    <phoneticPr fontId="3" type="noConversion"/>
  </si>
  <si>
    <t>05. 난방 및 급탕설비 - 01) 난방설비 - (09) 자동제어 기기</t>
    <phoneticPr fontId="3" type="noConversion"/>
  </si>
  <si>
    <t>04. 급수·위생·가스 및 환기설비 - 05) 환기설비 - (200) 항온항습기</t>
    <phoneticPr fontId="3" type="noConversion"/>
  </si>
  <si>
    <t>05. 난방 및 급탕설비 - 02) 급탕설비 - (200) 탈수및배수장치</t>
    <phoneticPr fontId="3" type="noConversion"/>
  </si>
  <si>
    <t>05. 난방 및 급탕설비 - 01) 난방설비 - (200) 케이블</t>
    <phoneticPr fontId="3" type="noConversion"/>
  </si>
  <si>
    <t>05. 난방 및 급탕설비 - 02) 급탕설비 - (201) 제어벨브</t>
    <phoneticPr fontId="3" type="noConversion"/>
  </si>
  <si>
    <t>04. 급수·위생·가스 및 환기설비 - 04) 위생기구설비 - (200) 정수장비</t>
    <phoneticPr fontId="3" type="noConversion"/>
  </si>
  <si>
    <t>05. 난방 및 급탕설비 - 01) 난방설비 - (201) 전선관(노출강관)</t>
    <phoneticPr fontId="3" type="noConversion"/>
  </si>
  <si>
    <t>05. 난방 및 급탕설비 - 02) 급탕설비 - (202) 저수탱크</t>
    <phoneticPr fontId="3" type="noConversion"/>
  </si>
  <si>
    <t>05. 난방 및 급탕설비 - 02) 급탕설비 - (203) 유체압력계</t>
    <phoneticPr fontId="3" type="noConversion"/>
  </si>
  <si>
    <t>05. 난방 및 급탕설비 - 02) 급탕설비 - (204) 유성페인트칠</t>
    <phoneticPr fontId="3" type="noConversion"/>
  </si>
  <si>
    <t>05. 난방 및 급탕설비 - 02) 급탕설비 - (205) 원격온도계</t>
    <phoneticPr fontId="3" type="noConversion"/>
  </si>
  <si>
    <t>05. 난방 및 급탕설비 - 01) 난방설비 - (202) 열교환기</t>
    <phoneticPr fontId="3" type="noConversion"/>
  </si>
  <si>
    <t>05. 난방 및 급탕설비 - 02) 급탕설비 - (206) 압력조절계</t>
    <phoneticPr fontId="3" type="noConversion"/>
  </si>
  <si>
    <t>04. 급수·위생·가스 및 환기설비 - 04) 위생기구설비 - (201) 손잡이</t>
    <phoneticPr fontId="3" type="noConversion"/>
  </si>
  <si>
    <t>05. 난방 및 급탕설비 - 02) 급탕설비 - (207) 상업용온수기</t>
    <phoneticPr fontId="3" type="noConversion"/>
  </si>
  <si>
    <t>04. 급수·위생·가스 및 환기설비 - 04) 위생기구설비 - (202) 비데</t>
    <phoneticPr fontId="3" type="noConversion"/>
  </si>
  <si>
    <t>05. 난방 및 급탕설비 - 01) 난방설비 - (203) 분배기</t>
    <phoneticPr fontId="3" type="noConversion"/>
  </si>
  <si>
    <t>05. 난방 및 급탕설비 - 01) 난방설비 - (100) 가스미터</t>
    <phoneticPr fontId="3" type="noConversion"/>
  </si>
  <si>
    <t>05. 난방 및 급탕설비 - 01) 난방설비 - (101) 공기조화기</t>
    <phoneticPr fontId="3" type="noConversion"/>
  </si>
  <si>
    <t xml:space="preserve">05. 난방 및 급탕설비 - 02) 급탕설비 - (100) 급수관방로피복 </t>
    <phoneticPr fontId="3" type="noConversion"/>
  </si>
  <si>
    <t>05. 난방 및 급탕설비 - 01) 난방설비 - (102) 냉난방기</t>
    <phoneticPr fontId="3" type="noConversion"/>
  </si>
  <si>
    <t>05. 난방 및 급탕설비 - 01) 난방설비 - (103) 모터시동기</t>
    <phoneticPr fontId="3" type="noConversion"/>
  </si>
  <si>
    <t>(200) 정수장비</t>
  </si>
  <si>
    <t>교체</t>
    <phoneticPr fontId="3" type="noConversion"/>
  </si>
  <si>
    <t>(201) 손잡이</t>
  </si>
  <si>
    <t>(202) 비데</t>
  </si>
  <si>
    <t>(200) 항온항습기</t>
  </si>
  <si>
    <t>(200) 케이블</t>
  </si>
  <si>
    <t>(201) 전선관(노출강관)</t>
  </si>
  <si>
    <t>(202) 열교환기</t>
  </si>
  <si>
    <t>(203) 분배기</t>
  </si>
  <si>
    <t>(200) 탈수및배수장치</t>
  </si>
  <si>
    <t>(101) 공기조화기</t>
  </si>
  <si>
    <t xml:space="preserve">(100) 급수관방로피복 </t>
  </si>
  <si>
    <t>(102) 냉난방기</t>
  </si>
  <si>
    <t>(103) 모터시동기</t>
  </si>
  <si>
    <t>(201) 제어벨브</t>
  </si>
  <si>
    <t>(202) 저수탱크</t>
  </si>
  <si>
    <t>(203) 유체압력계</t>
  </si>
  <si>
    <t>(204) 유성페인트칠</t>
  </si>
  <si>
    <t>(205) 원격온도계</t>
  </si>
  <si>
    <t>(206) 압력조절계</t>
  </si>
  <si>
    <t>(207) 상업용온수기</t>
  </si>
  <si>
    <t>(100) 가스미터</t>
  </si>
  <si>
    <t xml:space="preserve">(100) 공기조화기 </t>
  </si>
  <si>
    <t>교체</t>
    <phoneticPr fontId="3" type="noConversion"/>
  </si>
  <si>
    <t xml:space="preserve">04. 급수·위생·가스 및 환기설비 - 05) 환기설비 - (100) 공기조화기 </t>
    <phoneticPr fontId="3" type="noConversion"/>
  </si>
  <si>
    <t>(101) 급수전</t>
  </si>
  <si>
    <t>05. 난방 및 급탕설비 - 02) 급탕설비 - (101) 급수전</t>
    <phoneticPr fontId="3" type="noConversion"/>
  </si>
  <si>
    <t>(101) 냉방기기</t>
  </si>
  <si>
    <t>04. 급수·위생·가스 및 환기설비 - 05) 환기설비 - (101) 냉방기기</t>
    <phoneticPr fontId="3" type="noConversion"/>
  </si>
  <si>
    <t>인테리어</t>
    <phoneticPr fontId="3" type="noConversion"/>
  </si>
  <si>
    <t>기계</t>
    <phoneticPr fontId="3" type="noConversion"/>
  </si>
  <si>
    <t>(300) 고가수조(STS, 합성수지)</t>
  </si>
  <si>
    <t>(302) 급수관(동관, 합성수지관)</t>
  </si>
  <si>
    <t>(303) 급수탱크</t>
  </si>
  <si>
    <t>(304) 배관</t>
  </si>
  <si>
    <t>(305) 압력조절기</t>
  </si>
  <si>
    <t>(306) 오배수관(주철)</t>
  </si>
  <si>
    <t>(307) 유량계</t>
  </si>
  <si>
    <t>(308) 유성페인트칠</t>
  </si>
  <si>
    <t>(309) 유체압력계</t>
  </si>
  <si>
    <t>(310) 제어밸브</t>
  </si>
  <si>
    <t>(311) 환기팬</t>
  </si>
  <si>
    <t>기계소방</t>
    <phoneticPr fontId="3" type="noConversion"/>
  </si>
  <si>
    <t>03. 전기·소화·승강기 및 지능형 홈네트워크설비 - 05) 소화설비 - (300) 고가수조(STS, 합성수지)</t>
    <phoneticPr fontId="3" type="noConversion"/>
  </si>
  <si>
    <t>(301) 급수관(강관)</t>
  </si>
  <si>
    <t>03. 전기·소화·승강기 및 지능형 홈네트워크설비 - 05) 소화설비 - (301) 급수관(강관)</t>
    <phoneticPr fontId="3" type="noConversion"/>
  </si>
  <si>
    <t>03. 전기·소화·승강기 및 지능형 홈네트워크설비 - 05) 소화설비 - (302) 급수관(동관, 합성수지관)</t>
    <phoneticPr fontId="3" type="noConversion"/>
  </si>
  <si>
    <t>03. 전기·소화·승강기 및 지능형 홈네트워크설비 - 05) 소화설비 - (303) 급수탱크</t>
    <phoneticPr fontId="3" type="noConversion"/>
  </si>
  <si>
    <t>03. 전기·소화·승강기 및 지능형 홈네트워크설비 - 05) 소화설비 - (304) 배관</t>
    <phoneticPr fontId="3" type="noConversion"/>
  </si>
  <si>
    <t>03. 전기·소화·승강기 및 지능형 홈네트워크설비 - 05) 소화설비 - (305) 압력조절기</t>
    <phoneticPr fontId="3" type="noConversion"/>
  </si>
  <si>
    <t>03. 전기·소화·승강기 및 지능형 홈네트워크설비 - 05) 소화설비 - (306) 오배수관(주철)</t>
    <phoneticPr fontId="3" type="noConversion"/>
  </si>
  <si>
    <t>03. 전기·소화·승강기 및 지능형 홈네트워크설비 - 05) 소화설비 - (307) 유량계</t>
    <phoneticPr fontId="3" type="noConversion"/>
  </si>
  <si>
    <t>03. 전기·소화·승강기 및 지능형 홈네트워크설비 - 05) 소화설비 - (308) 유성페인트칠</t>
    <phoneticPr fontId="3" type="noConversion"/>
  </si>
  <si>
    <t>03. 전기·소화·승강기 및 지능형 홈네트워크설비 - 05) 소화설비 - (309) 유체압력계</t>
    <phoneticPr fontId="3" type="noConversion"/>
  </si>
  <si>
    <t>03. 전기·소화·승강기 및 지능형 홈네트워크설비 - 05) 소화설비 - (310) 제어밸브</t>
    <phoneticPr fontId="3" type="noConversion"/>
  </si>
  <si>
    <t>03. 전기·소화·승강기 및 지능형 홈네트워크설비 - 05) 소화설비 - (311) 환기팬</t>
    <phoneticPr fontId="3" type="noConversion"/>
  </si>
  <si>
    <t>03. 전기·소화·승강기 및 지능형 홈네트워크설비 - 05) 소화설비 - (311) 환기팬</t>
    <phoneticPr fontId="3" type="noConversion"/>
  </si>
  <si>
    <t>03. 전기·소화·승강기 및 지능형 홈네트워크설비 - 05) 소화설비 - (303) 급수탱크</t>
    <phoneticPr fontId="3" type="noConversion"/>
  </si>
  <si>
    <t>00. 기타 - 00) 기타 - (00) 비수선항목</t>
    <phoneticPr fontId="3" type="noConversion"/>
  </si>
  <si>
    <t>기계설비공</t>
  </si>
  <si>
    <t>03. 전기·소화·승강기 및 지능형 홈네트워크설비 - 05) 소화설비 - (301) 급수관(강관)</t>
    <phoneticPr fontId="3" type="noConversion"/>
  </si>
  <si>
    <t>03. 전기·소화·승강기 및 지능형 홈네트워크설비 - 05) 소화설비 - (310) 제어밸브</t>
    <phoneticPr fontId="3" type="noConversion"/>
  </si>
  <si>
    <t>03. 전기·소화·승강기 및 지능형 홈네트워크설비 - 05) 소화설비 - (306) 오배수관(주철)</t>
    <phoneticPr fontId="3" type="noConversion"/>
  </si>
  <si>
    <t>바깥나사게이트(T/S 부착)</t>
    <phoneticPr fontId="3" type="noConversion"/>
  </si>
  <si>
    <t>03. 전기·소화·승강기 및 지능형 홈네트워크설비 - 05) 소화설비 - (302) 급수관(동관, 합성수지관)</t>
    <phoneticPr fontId="3" type="noConversion"/>
  </si>
  <si>
    <t>그루브합후렌지접합</t>
  </si>
  <si>
    <t>스텐그루브조후렌지접합</t>
  </si>
  <si>
    <t>03. 전기·소화·승강기 및 지능형 홈네트워크설비 - 05) 소화설비 - (309) 유체압력계</t>
    <phoneticPr fontId="3" type="noConversion"/>
  </si>
  <si>
    <t>03. 전기·소화·승강기 및 지능형 홈네트워크설비 - 05) 소화설비 - (307) 유량계</t>
    <phoneticPr fontId="3" type="noConversion"/>
  </si>
  <si>
    <t>강관스리브 (지수판제외)</t>
  </si>
  <si>
    <t>파이프서포트</t>
  </si>
  <si>
    <t>1열x300H</t>
  </si>
  <si>
    <t>03. 전기·소화·승강기 및 지능형 홈네트워크설비 - 05) 소화설비 - (308) 유성페인트칠</t>
    <phoneticPr fontId="3" type="noConversion"/>
  </si>
  <si>
    <t>03. 전기·소화·승강기 및 지능형 홈네트워크설비 - 05) 소화설비 - (305) 압력조절기</t>
    <phoneticPr fontId="3" type="noConversion"/>
  </si>
  <si>
    <t>소화전함(단구)카바 STS</t>
  </si>
  <si>
    <t>650×1200×180</t>
  </si>
  <si>
    <t>소화전함(일반)카바 STS</t>
  </si>
  <si>
    <t>방수용기구함(내STL외STS)</t>
  </si>
  <si>
    <t>강관스리브 (지수판포함)</t>
  </si>
  <si>
    <t>드라이펜던트(플러쉬형)</t>
    <phoneticPr fontId="3" type="noConversion"/>
  </si>
  <si>
    <t>SP JOINT (보온)</t>
    <phoneticPr fontId="3" type="noConversion"/>
  </si>
  <si>
    <t>시험밸브함설치 카바STS</t>
  </si>
  <si>
    <t>인서트플레이트</t>
  </si>
  <si>
    <t>200×200×9T</t>
  </si>
  <si>
    <t>각형닥트제작설치(기계)</t>
  </si>
  <si>
    <t>#24 (0.6T)</t>
  </si>
  <si>
    <t>#22 (0.8T)</t>
  </si>
  <si>
    <t>캔버스제작설치</t>
  </si>
  <si>
    <t>닥트보온 (그라스크로스)</t>
    <phoneticPr fontId="3" type="noConversion"/>
  </si>
  <si>
    <t>모타화이어담파(모타포함)</t>
  </si>
  <si>
    <t>덕트공</t>
  </si>
  <si>
    <t>03. 전기·소화·승강기 및 지능형 홈네트워크설비 - 05) 소화설비 - (304) 배관</t>
    <phoneticPr fontId="3" type="noConversion"/>
  </si>
  <si>
    <t>03. 전기·소화·승강기 및 지능형 홈네트워크설비 - 05) 소화설비 - (300) 고가수조(STS, 합성수지)</t>
    <phoneticPr fontId="3" type="noConversion"/>
  </si>
  <si>
    <t>옥외소화전  지상식</t>
  </si>
  <si>
    <t>옥외소화전설치(STS)</t>
  </si>
  <si>
    <t>750×1300×200</t>
  </si>
  <si>
    <t>상수도소화전(쌍구)</t>
  </si>
  <si>
    <t>토사,백호80%+인력20%+래머80kg</t>
  </si>
  <si>
    <t>모래부설</t>
  </si>
  <si>
    <t>맹후렌지 (10KG)</t>
    <phoneticPr fontId="3" type="noConversion"/>
  </si>
  <si>
    <t>SEPARATOR (사코)</t>
  </si>
  <si>
    <t>후롯트트랩장치(흑)</t>
  </si>
  <si>
    <t>D32x25x32</t>
  </si>
  <si>
    <t>D100x50x100</t>
  </si>
  <si>
    <t>레스팅슈</t>
    <phoneticPr fontId="3" type="noConversion"/>
  </si>
  <si>
    <t>배수펌프가대</t>
  </si>
  <si>
    <t>2대설치기준</t>
  </si>
  <si>
    <t>#26 (0.5T)</t>
  </si>
  <si>
    <t>#20 (1.0T)</t>
  </si>
  <si>
    <t>#18 (1.2T)</t>
  </si>
  <si>
    <t>신축접수 (강관복식)</t>
  </si>
  <si>
    <t>용접개소방식처리</t>
  </si>
  <si>
    <t>비파괴검사</t>
  </si>
  <si>
    <t>X-RAY</t>
  </si>
  <si>
    <t>표시비닐깔기</t>
  </si>
  <si>
    <t>방호시트</t>
  </si>
  <si>
    <t>라인마크설치</t>
  </si>
  <si>
    <t>LOCATING WIRE 설치</t>
  </si>
  <si>
    <t>강관기밀시험</t>
  </si>
  <si>
    <t>D100 이하</t>
  </si>
  <si>
    <t>배관청소</t>
  </si>
  <si>
    <t>D 80 이상</t>
  </si>
  <si>
    <t>배관구배보기</t>
  </si>
  <si>
    <t>옥외공급관</t>
  </si>
  <si>
    <t>플랜트용접공</t>
  </si>
  <si>
    <t>브라켓트</t>
    <phoneticPr fontId="3" type="noConversion"/>
  </si>
  <si>
    <t>00. 기타 - 00) 기타 - (00) 비수선항목</t>
    <phoneticPr fontId="3" type="noConversion"/>
  </si>
  <si>
    <t>D 65 이하</t>
  </si>
  <si>
    <t>STS닥트제작설치</t>
  </si>
  <si>
    <t>나사접합(인건비제외)</t>
  </si>
  <si>
    <t>공급관기밀시험</t>
  </si>
  <si>
    <t>에어후레싱</t>
    <phoneticPr fontId="3" type="noConversion"/>
  </si>
  <si>
    <t>T.A.B 공사</t>
  </si>
  <si>
    <t>후렉시블닥트호스 (무보온)</t>
    <phoneticPr fontId="3" type="noConversion"/>
  </si>
  <si>
    <t>DRF-X S 형</t>
    <phoneticPr fontId="3" type="noConversion"/>
  </si>
  <si>
    <t>04. 급수·위생·가스 및 환기설비 - 04) 위생기구설비 - (200) 정수장비</t>
    <phoneticPr fontId="3" type="noConversion"/>
  </si>
  <si>
    <t>04. 급수·위생·가스 및 환기설비 - 04) 위생기구설비 - (201) 손잡이</t>
    <phoneticPr fontId="3" type="noConversion"/>
  </si>
  <si>
    <t>04. 급수·위생·가스 및 환기설비 - 04) 위생기구설비 - (202) 비데</t>
    <phoneticPr fontId="3" type="noConversion"/>
  </si>
  <si>
    <t xml:space="preserve">04. 급수·위생·가스 및 환기설비 - 05) 환기설비 - (100) 공기조화기 </t>
    <phoneticPr fontId="3" type="noConversion"/>
  </si>
  <si>
    <t>04. 급수·위생·가스 및 환기설비 - 05) 환기설비 - (101) 냉방기기</t>
    <phoneticPr fontId="3" type="noConversion"/>
  </si>
  <si>
    <t>04. 급수·위생·가스 및 환기설비 - 05) 환기설비 - (200) 항온항습기</t>
    <phoneticPr fontId="3" type="noConversion"/>
  </si>
  <si>
    <t>PB 관(난방용)</t>
    <phoneticPr fontId="3" type="noConversion"/>
  </si>
  <si>
    <t>PB 관(급수용)</t>
    <phoneticPr fontId="3" type="noConversion"/>
  </si>
  <si>
    <t>05. 난방 및 급탕설비 - 01) 난방설비 - (09) 자동제어 기기</t>
    <phoneticPr fontId="3" type="noConversion"/>
  </si>
  <si>
    <t>05. 난방 및 급탕설비 - 01) 난방설비 - (100) 가스미터</t>
    <phoneticPr fontId="3" type="noConversion"/>
  </si>
  <si>
    <t>05. 난방 및 급탕설비 - 01) 난방설비 - (101) 공기조화기</t>
    <phoneticPr fontId="3" type="noConversion"/>
  </si>
  <si>
    <t>05. 난방 및 급탕설비 - 01) 난방설비 - (102) 냉난방기</t>
    <phoneticPr fontId="3" type="noConversion"/>
  </si>
  <si>
    <t>05. 난방 및 급탕설비 - 01) 난방설비 - (103) 모터시동기</t>
    <phoneticPr fontId="3" type="noConversion"/>
  </si>
  <si>
    <t>모터 구동기</t>
    <phoneticPr fontId="3" type="noConversion"/>
  </si>
  <si>
    <t>05. 난방 및 급탕설비 - 01) 난방설비 - (200) 케이블</t>
    <phoneticPr fontId="3" type="noConversion"/>
  </si>
  <si>
    <t>05. 난방 및 급탕설비 - 01) 난방설비 - (201) 전선관(노출강관)</t>
    <phoneticPr fontId="3" type="noConversion"/>
  </si>
  <si>
    <t>05. 난방 및 급탕설비 - 01) 난방설비 - (202) 열교환기</t>
    <phoneticPr fontId="3" type="noConversion"/>
  </si>
  <si>
    <t>05. 난방 및 급탕설비 - 01) 난방설비 - (202) 온도조절기</t>
    <phoneticPr fontId="3" type="noConversion"/>
  </si>
  <si>
    <t>05. 난방 및 급탕설비 - 01) 난방설비 - (203) 분배기</t>
    <phoneticPr fontId="3" type="noConversion"/>
  </si>
  <si>
    <t>05. 난방 및 급탕설비 - 01) 난방설비 - (203) 분배기</t>
    <phoneticPr fontId="3" type="noConversion"/>
  </si>
  <si>
    <t>자동공기변설치(스팀)흑</t>
  </si>
  <si>
    <t>자동공기변설치(STS)</t>
  </si>
  <si>
    <t>V.T.R(강관용)</t>
    <phoneticPr fontId="3" type="noConversion"/>
  </si>
  <si>
    <t xml:space="preserve">05. 난방 및 급탕설비 - 02) 급탕설비 - (100) 급수관방로피복 </t>
    <phoneticPr fontId="3" type="noConversion"/>
  </si>
  <si>
    <t>05. 난방 및 급탕설비 - 02) 급탕설비 - (101) 급수전</t>
    <phoneticPr fontId="3" type="noConversion"/>
  </si>
  <si>
    <t>05. 난방 및 급탕설비 - 02) 급탕설비 - (200) 탈수및배수장치</t>
    <phoneticPr fontId="3" type="noConversion"/>
  </si>
  <si>
    <t>05. 난방 및 급탕설비 - 02) 급탕설비 - (201) 제어벨브</t>
    <phoneticPr fontId="3" type="noConversion"/>
  </si>
  <si>
    <t>05. 난방 및 급탕설비 - 02) 급탕설비 - (201) 제어벨브</t>
    <phoneticPr fontId="3" type="noConversion"/>
  </si>
  <si>
    <t>볼탭 (STS)</t>
    <phoneticPr fontId="3" type="noConversion"/>
  </si>
  <si>
    <t>05. 난방 및 급탕설비 - 02) 급탕설비 - (202) 저수탱크</t>
    <phoneticPr fontId="3" type="noConversion"/>
  </si>
  <si>
    <t>05. 난방 및 급탕설비 - 02) 급탕설비 - (203) 유체압력계</t>
    <phoneticPr fontId="3" type="noConversion"/>
  </si>
  <si>
    <t>05. 난방 및 급탕설비 - 02) 급탕설비 - (205) 원격온도계</t>
    <phoneticPr fontId="3" type="noConversion"/>
  </si>
  <si>
    <t>온도계설치(흑관)</t>
  </si>
  <si>
    <t>L 형</t>
  </si>
  <si>
    <t>온도계설치(STS)</t>
  </si>
  <si>
    <t>05. 난방 및 급탕설비 - 02) 급탕설비 - (206) 압력조절계</t>
    <phoneticPr fontId="3" type="noConversion"/>
  </si>
  <si>
    <t>감압변장치 (흑)</t>
  </si>
  <si>
    <t>D80x80x100</t>
  </si>
  <si>
    <t>D200x80x300</t>
  </si>
  <si>
    <t>감압변장치 (STS)</t>
  </si>
  <si>
    <t>D50x50x50</t>
  </si>
  <si>
    <t>D125x80x150</t>
  </si>
  <si>
    <t>05. 난방 및 급탕설비 - 02) 급탕설비 - (207) 상업용온수기</t>
    <phoneticPr fontId="3" type="noConversion"/>
  </si>
  <si>
    <t>건축물보양 - 석재면, 타일면</t>
  </si>
  <si>
    <t>현장정리</t>
  </si>
  <si>
    <t>인테리어</t>
  </si>
  <si>
    <t>창호주위코킹</t>
  </si>
  <si>
    <t>창호주위 우레탄충진</t>
  </si>
  <si>
    <t>석재 트러스</t>
  </si>
  <si>
    <t>STL 50*50*3.2t</t>
  </si>
  <si>
    <t>강재바닥틀</t>
  </si>
  <si>
    <t>아연도ㅁ50*50@450/내.합12.5*2P</t>
  </si>
  <si>
    <t>MDF붙이기</t>
  </si>
  <si>
    <t>벽 9mm</t>
  </si>
  <si>
    <t>걸레받이</t>
  </si>
  <si>
    <t>MDF H100*9(필름)</t>
  </si>
  <si>
    <t>M-BAR H:1m이상(2겹마감)</t>
  </si>
  <si>
    <t>커텐박스</t>
  </si>
  <si>
    <t>GAL'V 150*200(락카P)</t>
  </si>
  <si>
    <t>등박스</t>
  </si>
  <si>
    <t>GAL'V 200*200(락카P)</t>
  </si>
  <si>
    <t>W형, 15×15×15×15×1.0mm</t>
  </si>
  <si>
    <t>GAL'V 1.6t(C락카P)</t>
  </si>
  <si>
    <t>재료분리대(바닥)</t>
  </si>
  <si>
    <t>SST W40</t>
  </si>
  <si>
    <t>도아체크달기(목재)</t>
  </si>
  <si>
    <t>재료비 별도</t>
  </si>
  <si>
    <t>플로아힌지설치</t>
  </si>
  <si>
    <t>유리주위코킹(복층유리)</t>
  </si>
  <si>
    <t>5×5,실리콘</t>
  </si>
  <si>
    <t>패브릭패널붙이기</t>
  </si>
  <si>
    <t>흡음타공판취부</t>
  </si>
  <si>
    <t>단차천정쉬트</t>
  </si>
  <si>
    <t>GAL'V H:300*1.6t(락카P)</t>
  </si>
  <si>
    <t>M-BAR H:1m미만(2겹마감)</t>
  </si>
  <si>
    <t>0.5B벽돌쌓기</t>
  </si>
  <si>
    <t>5,000매미만</t>
  </si>
  <si>
    <t>1.0B벽돌쌓기</t>
  </si>
  <si>
    <t>벽돌소운반</t>
  </si>
  <si>
    <t>1층,인력</t>
  </si>
  <si>
    <t>콘크리트인방</t>
  </si>
  <si>
    <t>100×100</t>
    <phoneticPr fontId="3" type="noConversion"/>
  </si>
  <si>
    <t>200×200</t>
  </si>
  <si>
    <t>세면대주위코킹</t>
  </si>
  <si>
    <t>5*5</t>
  </si>
  <si>
    <t>L형, 15×15×1.0mm</t>
  </si>
  <si>
    <t>GAL'V SHEET(곡면)</t>
  </si>
  <si>
    <t>고무매트깔기</t>
  </si>
  <si>
    <t>00. 기타 - 00) 기타 - (01) 거울</t>
    <phoneticPr fontId="3" type="noConversion"/>
  </si>
  <si>
    <t>방습거울설치 - 합판12MM + STS 1.5mm</t>
  </si>
  <si>
    <t>1200*1200*5mm</t>
  </si>
  <si>
    <t>00. 기타 - 00) 기타 - (17) 교단</t>
    <phoneticPr fontId="3" type="noConversion"/>
  </si>
  <si>
    <t>00. 기타 - 00) 기타 - (18) 세면기</t>
    <phoneticPr fontId="3" type="noConversion"/>
  </si>
  <si>
    <t>인조마블세면대</t>
  </si>
  <si>
    <t>W520</t>
  </si>
  <si>
    <t>00. 기타 - 00) 기타 - (19) 책장</t>
    <phoneticPr fontId="3" type="noConversion"/>
  </si>
  <si>
    <t>00. 기타 - 00) 기타 - (20) 카운터</t>
    <phoneticPr fontId="3" type="noConversion"/>
  </si>
  <si>
    <t>내천정 2회(G.B면)</t>
  </si>
  <si>
    <t>DRY WALL(C-150)</t>
  </si>
  <si>
    <t>G12*2P/C150+GW50/G12*2P</t>
  </si>
  <si>
    <t>벽지바르기</t>
  </si>
  <si>
    <t>칼라락카</t>
  </si>
  <si>
    <t>목재면 3회</t>
  </si>
  <si>
    <t>내벽 2회(G.B면)</t>
  </si>
  <si>
    <t>02. 건물내부 - 02) 내벽 - (09) 칸막이벽(경량철골)</t>
    <phoneticPr fontId="3" type="noConversion"/>
  </si>
  <si>
    <t>02. 건물내부 - 02) 내벽 - (11) 모르타르 마감</t>
    <phoneticPr fontId="3" type="noConversion"/>
  </si>
  <si>
    <t>모르타르바름</t>
  </si>
  <si>
    <t>02. 건물내부 - 02) 내벽 - (14) 인조석 깔기</t>
    <phoneticPr fontId="3" type="noConversion"/>
  </si>
  <si>
    <t>대리석물갈기</t>
  </si>
  <si>
    <t>벽 20mm(건식)</t>
  </si>
  <si>
    <t>화강석붙임(벽,건식)</t>
  </si>
  <si>
    <t>수마30mm포천석</t>
  </si>
  <si>
    <r>
      <t>02. 건물내부 - 02) 내벽 - (16</t>
    </r>
    <r>
      <rPr>
        <sz val="10"/>
        <color theme="1"/>
        <rFont val="맑은 고딕"/>
        <family val="2"/>
        <charset val="129"/>
        <scheme val="minor"/>
      </rPr>
      <t>) 타일 붙이기</t>
    </r>
    <phoneticPr fontId="3" type="noConversion"/>
  </si>
  <si>
    <t>타일본드붙임</t>
  </si>
  <si>
    <t>타일압착붙임.300*300(타일C)</t>
  </si>
  <si>
    <t>벽,바탕18mm＋압6mm</t>
  </si>
  <si>
    <t>바닥 23mm</t>
  </si>
  <si>
    <t>바닥 63mm</t>
  </si>
  <si>
    <t>바닥, 1종</t>
  </si>
  <si>
    <t>비닐무석면타일붙임(디럭스)</t>
  </si>
  <si>
    <t>300×300×2.0mm(왁스유)</t>
  </si>
  <si>
    <t>카펫트타일깔기(강당)</t>
  </si>
  <si>
    <t>500*500*7mm</t>
  </si>
  <si>
    <t>타일압착붙임</t>
  </si>
  <si>
    <t>바닥,바탕55+압착5mm</t>
  </si>
  <si>
    <t>타일압착붙임.300*300</t>
  </si>
  <si>
    <t>바닥,바탕40mm+압5mm</t>
  </si>
  <si>
    <t>화강석붙임(바닥)</t>
  </si>
  <si>
    <t>수마30mm고흥석,몰탈40mm</t>
  </si>
  <si>
    <t>대리석붙임(바닥)</t>
  </si>
  <si>
    <t>20mm,몰탈50mm</t>
  </si>
  <si>
    <t>20mm,본드</t>
  </si>
  <si>
    <t>우드후로링깔기</t>
  </si>
  <si>
    <t>무늬목시트붙이기</t>
  </si>
  <si>
    <t>우드후로링깔기(아파트)</t>
  </si>
  <si>
    <t>WD01</t>
  </si>
  <si>
    <t>1.000 x 2.400 = 2.400</t>
  </si>
  <si>
    <t>WD02</t>
  </si>
  <si>
    <t>0.900 x 2.100 = 1.890</t>
  </si>
  <si>
    <t>WD03</t>
  </si>
  <si>
    <t>0.800 x 2.100 = 1.680</t>
  </si>
  <si>
    <t>02. 건물내부 - 04) 내부 창·문 - (07) 철제창문</t>
    <phoneticPr fontId="3" type="noConversion"/>
  </si>
  <si>
    <t>SSD01</t>
  </si>
  <si>
    <t>6.400 x 3.500 = 22.400</t>
  </si>
  <si>
    <t>SSD02</t>
  </si>
  <si>
    <t>14.400 x 2.700 = 38.880</t>
  </si>
  <si>
    <t>02. 건물내부 - 04) 내부 창·문 - (08) 도어개폐장치</t>
    <phoneticPr fontId="3" type="noConversion"/>
  </si>
  <si>
    <t>도아록설치</t>
  </si>
  <si>
    <t>원통형(목재문),재료비 별도</t>
  </si>
  <si>
    <t>논스립설치</t>
  </si>
  <si>
    <t>SST W50</t>
  </si>
  <si>
    <t>핸드레일</t>
  </si>
  <si>
    <t>SST H1200(강화유리)</t>
  </si>
  <si>
    <t>(100) 스탠드</t>
  </si>
  <si>
    <t>06. 옥외 부대시설 및 옥외 복리시설 - 01) 옥외부대시설 및 옥외 복리시설 - (100) 스탠드</t>
  </si>
  <si>
    <t>(101) 쓰레기통</t>
  </si>
  <si>
    <t>06. 옥외 부대시설 및 옥외 복리시설 - 01) 옥외부대시설 및 옥외 복리시설 - (101) 쓰레기통</t>
  </si>
  <si>
    <t>(102) 인조석깔기</t>
  </si>
  <si>
    <t>06. 옥외 부대시설 및 옥외 복리시설 - 01) 옥외부대시설 및 옥외 복리시설 - (102) 인조석깔기</t>
  </si>
  <si>
    <t>(103) 화분</t>
  </si>
  <si>
    <t>06. 옥외 부대시설 및 옥외 복리시설 - 01) 옥외부대시설 및 옥외 복리시설 - (103) 화분</t>
  </si>
  <si>
    <t xml:space="preserve">H2.5xW1.0                                                                       </t>
  </si>
  <si>
    <t xml:space="preserve">와이어형지주                                                                    </t>
  </si>
  <si>
    <t xml:space="preserve">멀칭재(우드칩) 포설                                                             </t>
  </si>
  <si>
    <t>성토</t>
  </si>
  <si>
    <t>구내 유용</t>
  </si>
  <si>
    <t>주차장상부되메우기</t>
  </si>
  <si>
    <t>주차장상부</t>
  </si>
  <si>
    <t>절토</t>
  </si>
  <si>
    <t>토사</t>
  </si>
  <si>
    <t>풍화암</t>
  </si>
  <si>
    <t>연암이상</t>
  </si>
  <si>
    <t>토사,풍화암</t>
  </si>
  <si>
    <t>장내 소운반</t>
  </si>
  <si>
    <t>덤프 운반</t>
  </si>
  <si>
    <t>H-PILE + 토류판 공사</t>
  </si>
  <si>
    <t>E/A 공사</t>
  </si>
  <si>
    <t>강재 가시설 포함</t>
  </si>
  <si>
    <t>RC옹벽</t>
  </si>
  <si>
    <t>자연석옹벽 공사</t>
  </si>
  <si>
    <t>H=5M 이하, S/N 포함</t>
  </si>
  <si>
    <t>원형맨홀</t>
  </si>
  <si>
    <t>D900</t>
  </si>
  <si>
    <t>D1200</t>
  </si>
  <si>
    <t>흄관</t>
  </si>
  <si>
    <t>D600</t>
  </si>
  <si>
    <t>D700</t>
  </si>
  <si>
    <t>D800</t>
  </si>
  <si>
    <t>집수정</t>
  </si>
  <si>
    <t>600*600</t>
  </si>
  <si>
    <t>1200*1200</t>
  </si>
  <si>
    <t>04. 화학제품 - 04) 플라스틱제품 - (02) 산업용플라스틱제품</t>
    <phoneticPr fontId="3" type="noConversion"/>
  </si>
  <si>
    <t>빗물받이</t>
  </si>
  <si>
    <t>400*500, CON'C ,디자인뚜껑</t>
  </si>
  <si>
    <t>홈통받이</t>
  </si>
  <si>
    <t>Φ430, H=600</t>
  </si>
  <si>
    <t>PVC이중벽관</t>
  </si>
  <si>
    <t>U형측구</t>
  </si>
  <si>
    <t>300*500</t>
  </si>
  <si>
    <t>1000*1000</t>
  </si>
  <si>
    <t>오수받이</t>
  </si>
  <si>
    <t>510*410*940,PE제품</t>
  </si>
  <si>
    <t>04. 화학제품 - 04) 플라스틱제품 - (01) 플라스틱1차제품</t>
    <phoneticPr fontId="3" type="noConversion"/>
  </si>
  <si>
    <t>내충격수도관 부설</t>
  </si>
  <si>
    <t>03. 세라믹_시멘트 - 03) 시멘트 및 토석제품 - (04) 콘크리트제품</t>
    <phoneticPr fontId="3" type="noConversion"/>
  </si>
  <si>
    <t>제수변실</t>
  </si>
  <si>
    <t>1.5*2.1*1.5</t>
  </si>
  <si>
    <t>보차도경계석</t>
  </si>
  <si>
    <t>200*250*1000</t>
  </si>
  <si>
    <t>도로경계석</t>
  </si>
  <si>
    <t>150*150*1000</t>
  </si>
  <si>
    <t>04. 화학제품 - 03) 화학제품 - (02) 도료</t>
    <phoneticPr fontId="3" type="noConversion"/>
  </si>
  <si>
    <t>차선도색</t>
  </si>
  <si>
    <t>04. 화학제품 - 02) 화합물 - (02) 합성수지</t>
    <phoneticPr fontId="3" type="noConversion"/>
  </si>
  <si>
    <t>카스토퍼</t>
  </si>
  <si>
    <t>06. 옥외 부대시설 및 옥외 복리시설</t>
    <phoneticPr fontId="3" type="noConversion"/>
  </si>
  <si>
    <t>01) 옥외부대시설 및 옥외 복리시설</t>
    <phoneticPr fontId="3" type="noConversion"/>
  </si>
  <si>
    <t>(200) CCTV(폐쇄회로 텔레비전) 카메라 및 침입탐지 시설</t>
    <phoneticPr fontId="3" type="noConversion"/>
  </si>
  <si>
    <t>교체</t>
    <phoneticPr fontId="3" type="noConversion"/>
  </si>
  <si>
    <t>06. 옥외 부대시설 및 옥외 복리시설 - 01) 옥외부대시설 및 옥외 복리시설 - (200) CCTV(폐쇄회로 텔레비전) 카메라 및 침입탐지 시설</t>
    <phoneticPr fontId="3" type="noConversion"/>
  </si>
  <si>
    <t>(201) 오배수관(PVC)</t>
    <phoneticPr fontId="3" type="noConversion"/>
  </si>
  <si>
    <t>수선</t>
    <phoneticPr fontId="3" type="noConversion"/>
  </si>
  <si>
    <t>06. 옥외 부대시설 및 옥외 복리시설 - 01) 옥외부대시설 및 옥외 복리시설 - (201) 오배수관(PVC)</t>
    <phoneticPr fontId="3" type="noConversion"/>
  </si>
  <si>
    <t>00. 기타 - 00) 기타 - (00) 비수선항목</t>
    <phoneticPr fontId="3" type="noConversion"/>
  </si>
  <si>
    <t>구조물깨기</t>
  </si>
  <si>
    <t>무근</t>
  </si>
  <si>
    <t>06. 옥외 부대시설 및 옥외 복리시설 - 01) 옥외부대시설 및 옥외 복리시설 - (02) 아스팔트포장</t>
    <phoneticPr fontId="3" type="noConversion"/>
  </si>
  <si>
    <t>아스콘포장 깨기</t>
  </si>
  <si>
    <t>아스콘포장 절단</t>
  </si>
  <si>
    <t>폐기물상차및처리</t>
  </si>
  <si>
    <t>부대공사</t>
  </si>
  <si>
    <t>안전난간, 장비 운반 등</t>
  </si>
  <si>
    <t>계측공사</t>
  </si>
  <si>
    <t>06. 옥외 부대시설 및 옥외 복리시설 - 01) 옥외부대시설 및 옥외 복리시설 - (08) 배수로 및 맨홀</t>
    <phoneticPr fontId="3" type="noConversion"/>
  </si>
  <si>
    <t>06. 옥외 부대시설 및 옥외 복리시설 - 01) 옥외부대시설 및 옥외 복리시설 - (201) 오배수관(PVC)</t>
    <phoneticPr fontId="3" type="noConversion"/>
  </si>
  <si>
    <t>초기우수시설</t>
  </si>
  <si>
    <t>침사지 설치</t>
  </si>
  <si>
    <t>외부맨홀접합</t>
  </si>
  <si>
    <t>06. 옥외 부대시설 및 옥외 복리시설 - 01) 옥외부대시설 및 옥외 복리시설 - (200) CCTV(폐쇄회로 텔레비전) 카메라 및 침입탐지 시설</t>
    <phoneticPr fontId="3" type="noConversion"/>
  </si>
  <si>
    <t>관내CCTV / 준설</t>
  </si>
  <si>
    <t>수밀시험</t>
  </si>
  <si>
    <t>06. 옥외 부대시설 및 옥외 복리시설 - 01) 옥외부대시설 및 옥외 복리시설 - (06) 보도블록</t>
    <phoneticPr fontId="3" type="noConversion"/>
  </si>
  <si>
    <t>콘크리트포장깨기</t>
  </si>
  <si>
    <t>조경석 공사</t>
  </si>
  <si>
    <t>교량공사</t>
  </si>
  <si>
    <t>합성라멘교, 난간및흙막이 포함</t>
  </si>
  <si>
    <t>D1500</t>
  </si>
  <si>
    <t>D1000</t>
  </si>
  <si>
    <t>암거</t>
  </si>
  <si>
    <t>2M*1M</t>
  </si>
  <si>
    <t>3M*1M</t>
  </si>
  <si>
    <t>900*900</t>
  </si>
  <si>
    <t>300*800</t>
  </si>
  <si>
    <t>아스콘포장</t>
  </si>
  <si>
    <t>T500</t>
  </si>
  <si>
    <t>자전거도로 포장</t>
  </si>
  <si>
    <t>우레탄 포장</t>
  </si>
  <si>
    <t>험프형횡단보도</t>
  </si>
  <si>
    <t>06. 옥외 부대시설 및 옥외 복리시설 - 01) 옥외부대시설 및 옥외 복리시설 - (01) 콘크리트포장</t>
    <phoneticPr fontId="3" type="noConversion"/>
  </si>
  <si>
    <t>미그럼방지 포장</t>
  </si>
  <si>
    <t>과속방지턱</t>
  </si>
  <si>
    <t>00. 기타 - 00) 기타 - (00) 비수선항목</t>
    <phoneticPr fontId="3" type="noConversion"/>
  </si>
  <si>
    <t>구상나무 식재</t>
    <phoneticPr fontId="143" type="noConversion"/>
  </si>
  <si>
    <t>06. 옥외 부대시설 및 옥외 복리시설 - 01) 옥외부대시설 및 옥외 복리시설 - (14) 안내표지판</t>
    <phoneticPr fontId="3" type="noConversion"/>
  </si>
  <si>
    <t>00. 기타 - 00) 기타 - (00) 비수선항목</t>
    <phoneticPr fontId="3" type="noConversion"/>
  </si>
  <si>
    <t>06. 옥외 부대시설 및 옥외 복리시설 - 01) 옥외부대시설 및 옥외 복리시설 - (13) 조경시설물</t>
    <phoneticPr fontId="3" type="noConversion"/>
  </si>
  <si>
    <t>06. 옥외 부대시설 및 옥외 복리시설 - 01) 옥외부대시설 및 옥외 복리시설 - (05) 어린이놀이시설</t>
    <phoneticPr fontId="3" type="noConversion"/>
  </si>
  <si>
    <t>06. 옥외 부대시설 및 옥외 복리시설 - 01) 옥외부대시설 및 옥외 복리시설 - (100) 스탠드</t>
    <phoneticPr fontId="3" type="noConversion"/>
  </si>
  <si>
    <t>06. 옥외 부대시설 및 옥외 복리시설 - 01) 옥외부대시설 및 옥외 복리시설 - (102) 인조석깔기</t>
    <phoneticPr fontId="3" type="noConversion"/>
  </si>
  <si>
    <t>06. 옥외 부대시설 및 옥외 복리시설 - 01) 옥외부대시설 및 옥외 복리시설 - (103) 화분</t>
    <phoneticPr fontId="3" type="noConversion"/>
  </si>
  <si>
    <t>06. 옥외 부대시설 및 옥외 복리시설 - 01) 옥외부대시설 및 옥외 복리시설 - (101) 쓰레기통</t>
    <phoneticPr fontId="3" type="noConversion"/>
  </si>
  <si>
    <t>06. 옥외 부대시설 및 옥외 복리시설 - 01) 옥외부대시설 및 옥외 복리시설 - (11) 자전거보관소</t>
    <phoneticPr fontId="3" type="noConversion"/>
  </si>
  <si>
    <t>06. 옥외 부대시설 및 옥외 복리시설 - 01) 옥외부대시설 및 옥외 복리시설 - (06) 보도블록</t>
    <phoneticPr fontId="3" type="noConversion"/>
  </si>
  <si>
    <t>06. 옥외 부대시설 및 옥외 복리시설 - 01) 옥외부대시설 및 옥외 복리시설 - (01) 콘크리트포장</t>
    <phoneticPr fontId="3" type="noConversion"/>
  </si>
  <si>
    <t>가시나무 식재</t>
    <phoneticPr fontId="143" type="noConversion"/>
  </si>
  <si>
    <t>00. 기타 - 00) 기타 - (00) 비수선항목</t>
    <phoneticPr fontId="3" type="noConversion"/>
  </si>
  <si>
    <t xml:space="preserve">  구상나무 식재</t>
  </si>
  <si>
    <t xml:space="preserve">  동백나무 식재</t>
  </si>
  <si>
    <t xml:space="preserve">  선주목 식재</t>
  </si>
  <si>
    <t xml:space="preserve">  스트로브잣나무 식재</t>
  </si>
  <si>
    <t xml:space="preserve">  젓나무 식재</t>
  </si>
  <si>
    <t xml:space="preserve">  꽃사과 식재</t>
  </si>
  <si>
    <t xml:space="preserve">  느티나무 식재</t>
  </si>
  <si>
    <t xml:space="preserve">  때죽나무 식재</t>
  </si>
  <si>
    <t xml:space="preserve">  메타세쿼이아 식재</t>
  </si>
  <si>
    <t xml:space="preserve">  버드나무 식재</t>
  </si>
  <si>
    <t xml:space="preserve">  산딸나무 식재</t>
  </si>
  <si>
    <t xml:space="preserve">  산수유 식재</t>
  </si>
  <si>
    <t xml:space="preserve">  살구나무 식재</t>
  </si>
  <si>
    <t xml:space="preserve">  상수리나무 식재</t>
  </si>
  <si>
    <t xml:space="preserve">  은행나무 식재</t>
  </si>
  <si>
    <t xml:space="preserve">  청단풍 식재</t>
  </si>
  <si>
    <t xml:space="preserve">  칠엽수 식재</t>
  </si>
  <si>
    <t xml:space="preserve">  팽나무 식재</t>
  </si>
  <si>
    <t xml:space="preserve">  광나무 식재</t>
  </si>
  <si>
    <t xml:space="preserve">  남천 식재</t>
  </si>
  <si>
    <t xml:space="preserve">  눈주목 식재</t>
  </si>
  <si>
    <t xml:space="preserve">  영산홍 식재</t>
  </si>
  <si>
    <t xml:space="preserve">  회양목 식재</t>
  </si>
  <si>
    <t xml:space="preserve">  갯버들 식재</t>
  </si>
  <si>
    <t xml:space="preserve">  겹철쭉 식재</t>
  </si>
  <si>
    <t xml:space="preserve">  꽃댕강나무 식재</t>
  </si>
  <si>
    <t xml:space="preserve">  말발도리 식재</t>
  </si>
  <si>
    <t xml:space="preserve">  매자나무 식재</t>
  </si>
  <si>
    <t xml:space="preserve">  백철쭉 식재</t>
  </si>
  <si>
    <t xml:space="preserve">  수수꽃다리 식재</t>
  </si>
  <si>
    <t xml:space="preserve">  자산홍 식재</t>
  </si>
  <si>
    <t xml:space="preserve">  조팝나무 식재</t>
  </si>
  <si>
    <t xml:space="preserve">  쥐똥나무 식재</t>
  </si>
  <si>
    <t xml:space="preserve">  화살나무 식재</t>
  </si>
  <si>
    <t xml:space="preserve">  황매화 식재</t>
  </si>
  <si>
    <t xml:space="preserve">  흰말채나무 식재</t>
  </si>
  <si>
    <t xml:space="preserve">  구절초 식재</t>
  </si>
  <si>
    <t xml:space="preserve">  매발톱꽃 식재</t>
  </si>
  <si>
    <t xml:space="preserve">  맥문동 식재</t>
  </si>
  <si>
    <t xml:space="preserve">  비비추 식재</t>
  </si>
  <si>
    <t xml:space="preserve">  사사조릿대 식재</t>
  </si>
  <si>
    <t xml:space="preserve">  수국 식재</t>
  </si>
  <si>
    <t xml:space="preserve">  옥잠화 식재</t>
  </si>
  <si>
    <t xml:space="preserve">  원추리 식재</t>
  </si>
  <si>
    <t xml:space="preserve">  노랑꽃창포 식재</t>
  </si>
  <si>
    <t xml:space="preserve">  붗꽃 식재</t>
  </si>
  <si>
    <t>00. 기타 - 00) 기타 - (00) 비수선항목</t>
    <phoneticPr fontId="3" type="noConversion"/>
  </si>
  <si>
    <t xml:space="preserve">  석창포 식재</t>
  </si>
  <si>
    <t xml:space="preserve">  세모고랭이 식재</t>
  </si>
  <si>
    <t xml:space="preserve">  애기부들 식재</t>
  </si>
  <si>
    <t xml:space="preserve">  털부처꽃 식재</t>
  </si>
  <si>
    <t xml:space="preserve">  잔디(평떼) 식재</t>
  </si>
  <si>
    <t xml:space="preserve">  야생초화류파종</t>
  </si>
  <si>
    <t>06. 옥외 부대시설 및 옥외 복리시설 - 01) 옥외부대시설 및 옥외 복리시설 - (14) 안내표지판</t>
    <phoneticPr fontId="3" type="noConversion"/>
  </si>
  <si>
    <t xml:space="preserve">  비오톱안내판</t>
  </si>
  <si>
    <t xml:space="preserve">  초화안내판</t>
  </si>
  <si>
    <t xml:space="preserve">  텃밭안내판</t>
  </si>
  <si>
    <t>06. 옥외 부대시설 및 옥외 복리시설 - 01) 옥외부대시설 및 옥외 복리시설 - (13) 조경시설물</t>
    <phoneticPr fontId="3" type="noConversion"/>
  </si>
  <si>
    <t xml:space="preserve">  조형파고라</t>
  </si>
  <si>
    <t xml:space="preserve">  파고라B</t>
  </si>
  <si>
    <t xml:space="preserve">  평의자</t>
  </si>
  <si>
    <t xml:space="preserve">  등의자</t>
  </si>
  <si>
    <t>00. 기타 - 00) 기타 - (00) 비수선항목</t>
    <phoneticPr fontId="3" type="noConversion"/>
  </si>
  <si>
    <t xml:space="preserve">  앉음벽</t>
  </si>
  <si>
    <t>06. 옥외 부대시설 및 옥외 복리시설 - 01) 옥외부대시설 및 옥외 복리시설 - (05) 어린이놀이시설</t>
    <phoneticPr fontId="3" type="noConversion"/>
  </si>
  <si>
    <t xml:space="preserve">  조합놀이대</t>
  </si>
  <si>
    <t xml:space="preserve">  유아조합놀이대</t>
  </si>
  <si>
    <t xml:space="preserve">  수차놀이대</t>
  </si>
  <si>
    <t xml:space="preserve">  흔들놀이</t>
  </si>
  <si>
    <t xml:space="preserve">  풋살경기장</t>
  </si>
  <si>
    <t>06. 옥외 부대시설 및 옥외 복리시설 - 01) 옥외부대시설 및 옥외 복리시설 - (100) 스탠드</t>
    <phoneticPr fontId="3" type="noConversion"/>
  </si>
  <si>
    <t xml:space="preserve">  수변스탠드</t>
  </si>
  <si>
    <t xml:space="preserve">  연못A</t>
  </si>
  <si>
    <t xml:space="preserve">  연못B</t>
  </si>
  <si>
    <t xml:space="preserve">  계류</t>
  </si>
  <si>
    <t xml:space="preserve">  석교</t>
  </si>
  <si>
    <t xml:space="preserve">  화계</t>
  </si>
  <si>
    <t>06. 옥외 부대시설 및 옥외 복리시설 - 01) 옥외부대시설 및 옥외 복리시설 - (102) 인조석깔기</t>
    <phoneticPr fontId="3" type="noConversion"/>
  </si>
  <si>
    <t xml:space="preserve">  계단B</t>
  </si>
  <si>
    <t xml:space="preserve">  스탠드B</t>
  </si>
  <si>
    <t>06. 옥외 부대시설 및 옥외 복리시설 - 01) 옥외부대시설 및 옥외 복리시설 - (103) 화분</t>
    <phoneticPr fontId="3" type="noConversion"/>
  </si>
  <si>
    <t xml:space="preserve">  플랜터</t>
  </si>
  <si>
    <t>06. 옥외 부대시설 및 옥외 복리시설 - 01) 옥외부대시설 및 옥외 복리시설 - (101) 쓰레기통</t>
    <phoneticPr fontId="3" type="noConversion"/>
  </si>
  <si>
    <t xml:space="preserve">  휴지통</t>
  </si>
  <si>
    <t xml:space="preserve">  볼라드</t>
  </si>
  <si>
    <t>06. 옥외 부대시설 및 옥외 복리시설 - 01) 옥외부대시설 및 옥외 복리시설 - (11) 자전거보관소</t>
    <phoneticPr fontId="3" type="noConversion"/>
  </si>
  <si>
    <t xml:space="preserve">  자전거보관대</t>
  </si>
  <si>
    <t xml:space="preserve">  수목보호홀덮개</t>
  </si>
  <si>
    <t xml:space="preserve">  솟대</t>
  </si>
  <si>
    <t xml:space="preserve">  횃대</t>
  </si>
  <si>
    <t xml:space="preserve">  물확</t>
  </si>
  <si>
    <t xml:space="preserve">  새집</t>
  </si>
  <si>
    <t xml:space="preserve">  돌무더기</t>
  </si>
  <si>
    <t xml:space="preserve">  Q.C 밸브</t>
  </si>
  <si>
    <t xml:space="preserve">  점토벽돌포장</t>
  </si>
  <si>
    <t>06. 옥외 부대시설 및 옥외 복리시설 - 01) 옥외부대시설 및 옥외 복리시설 - (06) 보도블록</t>
    <phoneticPr fontId="3" type="noConversion"/>
  </si>
  <si>
    <t xml:space="preserve">  투수블럭포장</t>
  </si>
  <si>
    <t>06. 옥외 부대시설 및 옥외 복리시설 - 01) 옥외부대시설 및 옥외 복리시설 - (01) 콘크리트포장</t>
    <phoneticPr fontId="3" type="noConversion"/>
  </si>
  <si>
    <t xml:space="preserve">  디딤돌포장</t>
  </si>
  <si>
    <t xml:space="preserve">  고무칩포장</t>
  </si>
  <si>
    <t xml:space="preserve">  목재포장</t>
  </si>
  <si>
    <t xml:space="preserve">  녹지경계석</t>
  </si>
  <si>
    <t xml:space="preserve">  포장경계석</t>
  </si>
  <si>
    <t xml:space="preserve">  가시나무 식재</t>
  </si>
  <si>
    <t xml:space="preserve">  소나무(장송) 식재</t>
  </si>
  <si>
    <t xml:space="preserve">  계수나무 식재</t>
  </si>
  <si>
    <t xml:space="preserve">  마가목 식재</t>
  </si>
  <si>
    <t xml:space="preserve">  모감주나무 식재</t>
  </si>
  <si>
    <t xml:space="preserve">  왕벚나무 식재</t>
  </si>
  <si>
    <t xml:space="preserve">  회화나무 식재</t>
  </si>
  <si>
    <t xml:space="preserve">  감국 식재</t>
  </si>
  <si>
    <t xml:space="preserve">  상록패랭이 식재</t>
  </si>
  <si>
    <t xml:space="preserve">  갈대 식재</t>
  </si>
  <si>
    <t xml:space="preserve">  물억새 식재</t>
  </si>
  <si>
    <t xml:space="preserve">  수크령 식재</t>
  </si>
  <si>
    <t xml:space="preserve">  줄 식재</t>
  </si>
  <si>
    <t xml:space="preserve">  소나무(이식)</t>
  </si>
  <si>
    <t xml:space="preserve">  파고라A</t>
  </si>
  <si>
    <t xml:space="preserve">  조형벤치</t>
  </si>
  <si>
    <t xml:space="preserve">  통석의자</t>
  </si>
  <si>
    <t xml:space="preserve">  수상데크</t>
  </si>
  <si>
    <t xml:space="preserve">  수변데크</t>
  </si>
  <si>
    <t xml:space="preserve">  전망데크</t>
  </si>
  <si>
    <t xml:space="preserve">  목교</t>
  </si>
  <si>
    <t xml:space="preserve">  계단A</t>
  </si>
  <si>
    <t xml:space="preserve">  스탠드A</t>
  </si>
  <si>
    <t xml:space="preserve">  배수판</t>
  </si>
  <si>
    <t xml:space="preserve">  부직포</t>
  </si>
  <si>
    <t xml:space="preserve">  점자블럭포장</t>
  </si>
  <si>
    <t>가시나무 식재</t>
    <phoneticPr fontId="3" type="noConversion"/>
  </si>
  <si>
    <t xml:space="preserve">  멀칭재(우드칩) 포설</t>
  </si>
  <si>
    <t xml:space="preserve">  삼발이(대형)지주목</t>
  </si>
  <si>
    <t xml:space="preserve">  삼발이(대형)지주목                                                              </t>
  </si>
  <si>
    <t xml:space="preserve">  삼발이(소형)지주목</t>
  </si>
  <si>
    <t xml:space="preserve">  삼발이(소형)지주목                                                              </t>
  </si>
  <si>
    <t xml:space="preserve">  삼발이(중형)지주목</t>
  </si>
  <si>
    <t xml:space="preserve">  삼발이(중형)지주목                                                              </t>
  </si>
  <si>
    <t xml:space="preserve">  수목명패(교목용)</t>
  </si>
  <si>
    <t xml:space="preserve">  수목명패(교목용)                                                                </t>
  </si>
  <si>
    <t xml:space="preserve">  수목명패(초화류)</t>
  </si>
  <si>
    <t xml:space="preserve">  수목명패(초화류)                                                                </t>
  </si>
  <si>
    <t xml:space="preserve">  와이어형지주</t>
  </si>
  <si>
    <t xml:space="preserve">  유기질비료</t>
  </si>
  <si>
    <t xml:space="preserve">  유기질비료                                                                      </t>
  </si>
  <si>
    <t xml:space="preserve">  이각지주목</t>
  </si>
  <si>
    <t xml:space="preserve">  이각지주목                                                                      </t>
  </si>
  <si>
    <t>00. 기타 - 00) 기타 - (00) 비수선항목</t>
  </si>
  <si>
    <t>02. 건물내부 - 03) 바닥 - (06) 고분자도막방수</t>
  </si>
  <si>
    <t>02. 건물내부 - 02) 내벽 - (10) 고분자도막방수</t>
  </si>
  <si>
    <t>01. 건물외부 - 01) 지붕 - (08) 고분자도막방수</t>
  </si>
  <si>
    <t>02. 건물내부 - 02) 내벽 - (14) 인조석 깔기</t>
  </si>
  <si>
    <t>02. 건물내부 - 02) 내벽 - (11) 모르타르 마감</t>
  </si>
  <si>
    <t>0.9 * 0.9 = 0.81</t>
  </si>
  <si>
    <t>2.7 * 2.2 = 5.94</t>
  </si>
  <si>
    <t>3.6 * 2.2 = 7.92</t>
  </si>
  <si>
    <t>02. 건물내부 - 04) 내부 창·문 - (07) 철제창문</t>
  </si>
  <si>
    <t>2.7 * 3.1 = 8.37</t>
  </si>
  <si>
    <t>6.0*4.5=27.0,전동개폐기별도</t>
  </si>
  <si>
    <t>01. 건물외부 - 03) 외부 창·문 - (07) 도어개폐장치</t>
  </si>
  <si>
    <t>&lt;창호하드웨어공사&gt;</t>
  </si>
  <si>
    <t>투명,손보호,12mm*1.35*2.7m</t>
  </si>
  <si>
    <t>00. 기타 - 00) 기타 - (01) 거울</t>
  </si>
  <si>
    <t>02. 건물내부 - 01) 천장 - (07) 고분자도막방수</t>
  </si>
  <si>
    <t>00. 기타 - 00) 기타 - (05) 롤업셰이드</t>
  </si>
  <si>
    <t>02. 건물내부 - 01) 천장 - (08) 수성도료칠</t>
  </si>
  <si>
    <t>02. 건물내부 - 02) 내벽 - (12) 세면기</t>
  </si>
  <si>
    <t xml:space="preserve">  갯버들</t>
  </si>
  <si>
    <t xml:space="preserve">  겹철쭉</t>
  </si>
  <si>
    <t xml:space="preserve">  광나무</t>
  </si>
  <si>
    <t xml:space="preserve">  구상나무</t>
  </si>
  <si>
    <t xml:space="preserve">  구절초</t>
  </si>
  <si>
    <t xml:space="preserve">       </t>
  </si>
  <si>
    <t xml:space="preserve">  꽃댕강나무</t>
  </si>
  <si>
    <t xml:space="preserve">  꽃사과</t>
  </si>
  <si>
    <t xml:space="preserve">H3.5xR10                                                                         </t>
  </si>
  <si>
    <t xml:space="preserve">  남천</t>
  </si>
  <si>
    <t xml:space="preserve">  노랑꽃창포</t>
  </si>
  <si>
    <t xml:space="preserve">    </t>
  </si>
  <si>
    <t xml:space="preserve">  눈주목</t>
  </si>
  <si>
    <t xml:space="preserve">  느티나무</t>
  </si>
  <si>
    <t xml:space="preserve">  동백나무</t>
  </si>
  <si>
    <t xml:space="preserve">H3.0xW1.2xR10                                                                       </t>
  </si>
  <si>
    <t xml:space="preserve">  때죽나무</t>
  </si>
  <si>
    <t xml:space="preserve">  말발도리</t>
  </si>
  <si>
    <t xml:space="preserve">  매발톱꽃</t>
  </si>
  <si>
    <t xml:space="preserve">        </t>
  </si>
  <si>
    <t xml:space="preserve">  매자나무</t>
  </si>
  <si>
    <t xml:space="preserve">  맥문동</t>
  </si>
  <si>
    <t xml:space="preserve">  메타세쿼이아</t>
  </si>
  <si>
    <t xml:space="preserve">H5.5xB18                                                                        </t>
  </si>
  <si>
    <t xml:space="preserve">  백철쭉</t>
  </si>
  <si>
    <t xml:space="preserve">  버드나무</t>
  </si>
  <si>
    <t xml:space="preserve">  붓꽃</t>
  </si>
  <si>
    <t xml:space="preserve">  비비추</t>
  </si>
  <si>
    <t xml:space="preserve">  사사조릿대</t>
  </si>
  <si>
    <t xml:space="preserve">  산딸나무</t>
  </si>
  <si>
    <t xml:space="preserve">H3.0xR10                                                                         </t>
  </si>
  <si>
    <t xml:space="preserve">  산수유</t>
  </si>
  <si>
    <t xml:space="preserve">  살구나무</t>
  </si>
  <si>
    <t xml:space="preserve">  상수리나무</t>
  </si>
  <si>
    <t xml:space="preserve">  석창포</t>
  </si>
  <si>
    <t xml:space="preserve">  선주목</t>
  </si>
  <si>
    <t xml:space="preserve">H3.0xW1.5                                                                 </t>
  </si>
  <si>
    <t xml:space="preserve">  세모고랭이</t>
  </si>
  <si>
    <t xml:space="preserve">  수국</t>
  </si>
  <si>
    <t xml:space="preserve">  수수꽃다리</t>
  </si>
  <si>
    <t xml:space="preserve">  스트로브잣나무</t>
  </si>
  <si>
    <t xml:space="preserve">  애기부들</t>
  </si>
  <si>
    <t xml:space="preserve">  영산홍</t>
  </si>
  <si>
    <t xml:space="preserve">         </t>
  </si>
  <si>
    <t xml:space="preserve">  옥잠화</t>
  </si>
  <si>
    <t xml:space="preserve">  원추리</t>
  </si>
  <si>
    <t xml:space="preserve">  은행나무</t>
  </si>
  <si>
    <t xml:space="preserve">  자산홍</t>
  </si>
  <si>
    <t xml:space="preserve">  잔디(평떼)</t>
  </si>
  <si>
    <t xml:space="preserve">  전나무</t>
  </si>
  <si>
    <t xml:space="preserve">  조팝나무</t>
  </si>
  <si>
    <t xml:space="preserve">  쥐똥나무</t>
  </si>
  <si>
    <t xml:space="preserve">  청단풍</t>
  </si>
  <si>
    <t xml:space="preserve">  칠엽수</t>
  </si>
  <si>
    <t xml:space="preserve">  털부처꽃</t>
  </si>
  <si>
    <t xml:space="preserve">  팽나무</t>
  </si>
  <si>
    <t xml:space="preserve">  화살나무</t>
  </si>
  <si>
    <t xml:space="preserve">  황매화</t>
  </si>
  <si>
    <t xml:space="preserve">  회양목</t>
  </si>
  <si>
    <t xml:space="preserve">  흰말채나무</t>
  </si>
  <si>
    <t xml:space="preserve">  흰말채나무</t>
    <phoneticPr fontId="3" type="noConversion"/>
  </si>
  <si>
    <t>00. 기타 - 00) 기타 - (00) 비수선항목</t>
    <phoneticPr fontId="3" type="noConversion"/>
  </si>
  <si>
    <t>06. 옥외 부대시설 및 옥외 복리시설 - 01) 옥외부대시설 및 옥외 복리시설 - (102) 인조석깔기</t>
    <phoneticPr fontId="3" type="noConversion"/>
  </si>
  <si>
    <t>06. 옥외 부대시설 및 옥외 복리시설 - 01) 옥외부대시설 및 옥외 복리시설 - (13) 조경시설물</t>
    <phoneticPr fontId="3" type="noConversion"/>
  </si>
  <si>
    <t>06. 옥외 부대시설 및 옥외 복리시설 - 01) 옥외부대시설 및 옥외 복리시설 - (01) 콘크리트포장</t>
    <phoneticPr fontId="3" type="noConversion"/>
  </si>
  <si>
    <t>06. 옥외 부대시설 및 옥외 복리시설 - 01) 옥외부대시설 및 옥외 복리시설 - (14) 안내표지판</t>
    <phoneticPr fontId="3" type="noConversion"/>
  </si>
  <si>
    <t>06. 옥외 부대시설 및 옥외 복리시설 - 01) 옥외부대시설 및 옥외 복리시설 - (100) 스탠드</t>
    <phoneticPr fontId="3" type="noConversion"/>
  </si>
  <si>
    <t>06. 옥외 부대시설 및 옥외 복리시설 - 01) 옥외부대시설 및 옥외 복리시설 - (05) 어린이놀이시설</t>
    <phoneticPr fontId="3" type="noConversion"/>
  </si>
  <si>
    <t>06. 옥외 부대시설 및 옥외 복리시설 - 01) 옥외부대시설 및 옥외 복리시설 - (11) 자전거보관소</t>
    <phoneticPr fontId="3" type="noConversion"/>
  </si>
  <si>
    <t>06. 옥외 부대시설 및 옥외 복리시설 - 01) 옥외부대시설 및 옥외 복리시설 - (06) 보도블록</t>
    <phoneticPr fontId="3" type="noConversion"/>
  </si>
  <si>
    <t>06. 옥외 부대시설 및 옥외 복리시설 - 01) 옥외부대시설 및 옥외 복리시설 - (103) 화분</t>
    <phoneticPr fontId="3" type="noConversion"/>
  </si>
  <si>
    <t>06. 옥외 부대시설 및 옥외 복리시설 - 01) 옥외부대시설 및 옥외 복리시설 - (101) 쓰레기통</t>
    <phoneticPr fontId="3" type="noConversion"/>
  </si>
  <si>
    <t>(04) 콘크리트제품</t>
    <phoneticPr fontId="3" type="noConversion"/>
  </si>
  <si>
    <t>건축</t>
  </si>
  <si>
    <t>건축</t>
    <phoneticPr fontId="3" type="noConversion"/>
  </si>
  <si>
    <t>기계</t>
    <phoneticPr fontId="3" type="noConversion"/>
  </si>
  <si>
    <t>전기/소화/통신</t>
    <phoneticPr fontId="3" type="noConversion"/>
  </si>
  <si>
    <t>조경/토목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</si>
</sst>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9">
    <numFmt numFmtId="6" formatCode="&quot;₩&quot;#,##0;[Red]\-&quot;₩&quot;#,##0"/>
    <numFmt numFmtId="41" formatCode="_-* #,##0_-;\-* #,##0_-;_-* &quot;-&quot;_-;_-@_-"/>
    <numFmt numFmtId="176" formatCode="#,##0.000_ "/>
    <numFmt numFmtId="177" formatCode="0.000_);[Red]\(0.000\)"/>
    <numFmt numFmtId="178" formatCode="0.0_ "/>
    <numFmt numFmtId="179" formatCode="0.000_ "/>
    <numFmt numFmtId="180" formatCode="#,##0_ "/>
    <numFmt numFmtId="181" formatCode="0.0000_);[Red]\(0.0000\)"/>
    <numFmt numFmtId="182" formatCode="#."/>
    <numFmt numFmtId="183" formatCode="#,##0;\-#,###;"/>
    <numFmt numFmtId="184" formatCode="&quot;$&quot;#,##0_);[Red]\(&quot;$&quot;#,##0\)"/>
    <numFmt numFmtId="185" formatCode="&quot;$&quot;#\!\,##0\!.00_);&quot;₩&quot;\!\(&quot;$&quot;#\!\,##0\!.00&quot;₩&quot;\!\)"/>
    <numFmt numFmtId="186" formatCode="#\ &quot;년&quot;"/>
    <numFmt numFmtId="187" formatCode="###,###"/>
    <numFmt numFmtId="188" formatCode="#\ &quot;월&quot;"/>
    <numFmt numFmtId="189" formatCode="##,###"/>
    <numFmt numFmtId="190" formatCode="0.0%"/>
    <numFmt numFmtId="191" formatCode="_-* #,##0.0_-;\-* #,##0.0_-;_-* &quot;-&quot;_-;_-@_-"/>
    <numFmt numFmtId="192" formatCode="0.0000000"/>
    <numFmt numFmtId="193" formatCode="0.000"/>
    <numFmt numFmtId="194" formatCode="_-* #,##0.00_-;\-* #,##0.00_-;_-* &quot;-&quot;_-;_-@_-"/>
    <numFmt numFmtId="195" formatCode="0.00_ "/>
    <numFmt numFmtId="196" formatCode="#,##0.0\ &quot;원/TCO₂eq&quot;"/>
    <numFmt numFmtId="197" formatCode="#,##0_ ;[Red]\-#,##0\ "/>
    <numFmt numFmtId="198" formatCode="#,##0\ &quot;J&quot;"/>
    <numFmt numFmtId="199" formatCode="#,##0.000\ &quot;㎥&quot;"/>
    <numFmt numFmtId="200" formatCode="#,##0.000\ &quot;kWh&quot;"/>
    <numFmt numFmtId="201" formatCode="#,##0.000000\ &quot;TOE&quot;"/>
    <numFmt numFmtId="202" formatCode="#,##0.000000\ &quot;Ton C&quot;"/>
    <numFmt numFmtId="203" formatCode="#,##0.000000\ &quot;TCO₂eq&quot;"/>
    <numFmt numFmtId="204" formatCode="#,##0.0\ &quot;원&quot;"/>
    <numFmt numFmtId="205" formatCode="#,##0.0\ &quot;kg-CO₂&quot;"/>
    <numFmt numFmtId="206" formatCode="0.0000"/>
    <numFmt numFmtId="207" formatCode="0.0"/>
    <numFmt numFmtId="208" formatCode="#,##0.00_ "/>
    <numFmt numFmtId="209" formatCode="#,##0;[Red]#,##0"/>
    <numFmt numFmtId="210" formatCode="_ * #,##0_ ;_ * \-#,##0_ ;_ * &quot;-&quot;_ ;_ @_ "/>
    <numFmt numFmtId="211" formatCode="_ * #,##0.00_ ;_ * \-#,##0.00_ ;_ * &quot;-&quot;??_ ;_ @_ "/>
    <numFmt numFmtId="212" formatCode="_ &quot;₩&quot;* #,##0_ ;_ &quot;₩&quot;* \-#,##0_ ;_ &quot;₩&quot;* &quot;-&quot;_ ;_ @_ "/>
    <numFmt numFmtId="213" formatCode="_ &quot;₩&quot;* #,##0.00_ ;_ &quot;₩&quot;* \-#,##0.00_ ;_ &quot;₩&quot;* &quot;-&quot;??_ ;_ @_ "/>
    <numFmt numFmtId="214" formatCode="0.000%"/>
    <numFmt numFmtId="215" formatCode="#,##0;[Red]&quot;-&quot;#,##0"/>
    <numFmt numFmtId="216" formatCode="_-&quot;₩&quot;* #,##0.00_-;&quot;₩&quot;&quot;₩&quot;\-&quot;₩&quot;* #,##0.00_-;_-&quot;₩&quot;* &quot;-&quot;??_-;_-@_-"/>
    <numFmt numFmtId="217" formatCode="_-* #,##0.00_-;&quot;₩&quot;&quot;₩&quot;\-* #,##0.00_-;_-* &quot;-&quot;??_-;_-@_-"/>
    <numFmt numFmtId="218" formatCode="&quot;₩&quot;#,##0;&quot;₩&quot;&quot;₩&quot;&quot;₩&quot;&quot;₩&quot;\-#,##0"/>
    <numFmt numFmtId="219" formatCode="&quot;₩&quot;#,##0;[Red]&quot;₩&quot;&quot;₩&quot;&quot;₩&quot;&quot;₩&quot;\-#,##0"/>
    <numFmt numFmtId="220" formatCode="&quot;₩&quot;#,##0.00;&quot;₩&quot;&quot;₩&quot;&quot;₩&quot;&quot;₩&quot;\-#,##0.00"/>
    <numFmt numFmtId="221" formatCode="\$#,##0;\(\$#,##0\)"/>
    <numFmt numFmtId="222" formatCode="0,###,000"/>
    <numFmt numFmtId="223" formatCode="###"/>
    <numFmt numFmtId="224" formatCode="0,###,###"/>
    <numFmt numFmtId="225" formatCode="0.##"/>
    <numFmt numFmtId="226" formatCode="_-* #,##0\ &quot;DM&quot;_-;\-* #,##0\ &quot;DM&quot;_-;_-* &quot;-&quot;\ &quot;DM&quot;_-;_-@_-"/>
    <numFmt numFmtId="227" formatCode="_-* #,##0\ _D_M_-;\-* #,##0\ _D_M_-;_-* &quot;-&quot;\ _D_M_-;_-@_-"/>
    <numFmt numFmtId="228" formatCode="_-* #,##0.00\ &quot;DM&quot;_-;\-* #,##0.00\ &quot;DM&quot;_-;_-* &quot;-&quot;??\ &quot;DM&quot;_-;_-@_-"/>
    <numFmt numFmtId="229" formatCode="_-* #,##0.00\ _D_M_-;\-* #,##0.00\ _D_M_-;_-* &quot;-&quot;??\ _D_M_-;_-@_-"/>
    <numFmt numFmtId="230" formatCode="_(&quot;$&quot;* #,##0.00_);_(&quot;$&quot;* &quot;₩&quot;&quot;₩&quot;&quot;₩&quot;&quot;₩&quot;&quot;₩&quot;\(#,##0.00&quot;₩&quot;&quot;₩&quot;&quot;₩&quot;&quot;₩&quot;&quot;₩&quot;\);_(&quot;$&quot;* &quot;-&quot;??_);_(@_)"/>
    <numFmt numFmtId="231" formatCode="_-&quot;?* #,##0_-;&quot;\&quot;&quot;₩&quot;&quot;₩&quot;&quot;₩&quot;\-&quot;?* #,##0_-;_-&quot;&quot;?&quot;* &quot;-&quot;_-;_-@_-"/>
    <numFmt numFmtId="232" formatCode="_-&quot;?* #,##0.00_-;&quot;\&quot;&quot;₩&quot;&quot;₩&quot;&quot;₩&quot;\-&quot;?* #,##0.00_-;_-&quot;&quot;?&quot;* &quot;-&quot;??_-;_-@_-"/>
    <numFmt numFmtId="233" formatCode="_-* #,##0_-;&quot;₩&quot;\!\-* #,##0_-;_-* &quot;-&quot;_-;_-@_-"/>
    <numFmt numFmtId="234" formatCode="#,##0,"/>
    <numFmt numFmtId="235" formatCode="0.0000000000E+00;\ᯜ"/>
    <numFmt numFmtId="236" formatCode="#,##0\ ;[Red]&quot;-&quot;#,##0\ "/>
    <numFmt numFmtId="237" formatCode="_ * #,##0.00_ ;_ * &quot;₩&quot;&quot;₩&quot;&quot;₩&quot;&quot;₩&quot;&quot;₩&quot;&quot;₩&quot;&quot;₩&quot;\-#,##0.00_ ;_ * &quot;-&quot;??_ ;_ @_ "/>
    <numFmt numFmtId="238" formatCode="&quot;₩&quot;#,##0;[Red]&quot;₩&quot;&quot;₩&quot;&quot;₩&quot;&quot;₩&quot;&quot;₩&quot;&quot;₩&quot;&quot;₩&quot;&quot;₩&quot;\-#,##0"/>
    <numFmt numFmtId="239" formatCode="_ * #,##0.00_)\ _$_ ;_ * \(#,##0.00\)\ _$_ ;_ * &quot;-&quot;??_)\ _$_ ;_ @_ "/>
    <numFmt numFmtId="240" formatCode="&quot;$&quot;#,##0.00_);\(&quot;$&quot;#,##0.00\)"/>
    <numFmt numFmtId="241" formatCode="&quot;₩&quot;#,##0.00\ ;\(&quot;₩&quot;#,##0.00\)"/>
    <numFmt numFmtId="242" formatCode="&quot;₩&quot;#,##0;&quot;₩&quot;\-#,##0"/>
    <numFmt numFmtId="243" formatCode="00,###"/>
    <numFmt numFmtId="244" formatCode="&quot;$&quot;#,##0.00_);[Red]&quot;₩&quot;&quot;₩&quot;&quot;₩&quot;\(&quot;$&quot;#,##0.00&quot;₩&quot;&quot;₩&quot;&quot;₩&quot;\)"/>
    <numFmt numFmtId="245" formatCode="mm&quot;월&quot;\ dd&quot;일&quot;"/>
    <numFmt numFmtId="246" formatCode="yyyy&quot;₩&quot;&quot;₩&quot;&quot;₩&quot;/m&quot;₩&quot;&quot;₩&quot;&quot;₩&quot;/d"/>
    <numFmt numFmtId="247" formatCode="@\ &quot;주임&quot;"/>
    <numFmt numFmtId="248" formatCode="yyyy&quot;년&quot;&quot;₩&quot;&quot;₩&quot;&quot;₩&quot;\ m&quot;월&quot;&quot;₩&quot;&quot;₩&quot;&quot;₩&quot;\ d&quot;일&quot;"/>
    <numFmt numFmtId="249" formatCode="m&quot;₩&quot;&quot;₩&quot;/d"/>
    <numFmt numFmtId="250" formatCode="yyyy&quot;年&quot;&quot;₩&quot;&quot;₩&quot;&quot;₩&quot;\ m&quot;月&quot;&quot;₩&quot;&quot;₩&quot;&quot;₩&quot;\ d&quot;日&quot;"/>
    <numFmt numFmtId="251" formatCode="#,##0.0000_ "/>
    <numFmt numFmtId="252" formatCode="#,###"/>
  </numFmts>
  <fonts count="160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굴림"/>
      <family val="3"/>
      <charset val="129"/>
    </font>
    <font>
      <sz val="8"/>
      <name val="맑은 고딕"/>
      <family val="2"/>
      <charset val="129"/>
      <scheme val="minor"/>
    </font>
    <font>
      <sz val="10"/>
      <color rgb="FF0070C0"/>
      <name val="굴림"/>
      <family val="3"/>
      <charset val="129"/>
    </font>
    <font>
      <sz val="10"/>
      <color rgb="FF0070C0"/>
      <name val="돋움"/>
      <family val="3"/>
      <charset val="129"/>
    </font>
    <font>
      <sz val="8"/>
      <name val="굴림"/>
      <family val="2"/>
      <charset val="129"/>
    </font>
    <font>
      <b/>
      <sz val="10"/>
      <color theme="0"/>
      <name val="굴림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i/>
      <sz val="10"/>
      <color theme="3" tint="0.3999755851924192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u/>
      <sz val="11"/>
      <color theme="11"/>
      <name val="맑은 고딕"/>
      <family val="3"/>
      <charset val="129"/>
    </font>
    <font>
      <sz val="10"/>
      <name val="Arial"/>
      <family val="2"/>
    </font>
    <font>
      <u/>
      <sz val="9.35"/>
      <color theme="10"/>
      <name val="맑은 고딕"/>
      <family val="3"/>
      <charset val="129"/>
    </font>
    <font>
      <u/>
      <sz val="9.35"/>
      <color theme="11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2"/>
      <name val="바탕체"/>
      <family val="1"/>
      <charset val="129"/>
    </font>
    <font>
      <sz val="10"/>
      <name val="MS Sans Serif"/>
      <family val="2"/>
    </font>
    <font>
      <sz val="12"/>
      <name val="COUR"/>
      <family val="3"/>
    </font>
    <font>
      <sz val="10"/>
      <name val="굴림체"/>
      <family val="3"/>
      <charset val="129"/>
    </font>
    <font>
      <sz val="1"/>
      <color indexed="16"/>
      <name val="Courier"/>
      <family val="3"/>
    </font>
    <font>
      <sz val="11"/>
      <name val="￥i￠￢￠?o"/>
      <family val="3"/>
      <charset val="129"/>
    </font>
    <font>
      <sz val="12"/>
      <name val="Times New Roman"/>
      <family val="1"/>
    </font>
    <font>
      <sz val="1"/>
      <color indexed="0"/>
      <name val="Courier"/>
      <family val="3"/>
    </font>
    <font>
      <sz val="12"/>
      <name val="¹UAAA¼"/>
      <family val="3"/>
      <charset val="129"/>
    </font>
    <font>
      <sz val="12"/>
      <name val="¨IoUAAA¡§u"/>
      <family val="1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1"/>
      <name val="¹UAAA¼"/>
      <family val="1"/>
      <charset val="129"/>
    </font>
    <font>
      <sz val="10"/>
      <name val="Times New Roman"/>
      <family val="1"/>
    </font>
    <font>
      <u/>
      <sz val="10"/>
      <color indexed="14"/>
      <name val="MS Sans Serif"/>
      <family val="2"/>
    </font>
    <font>
      <u/>
      <sz val="10"/>
      <color indexed="12"/>
      <name val="MS Sans Serif"/>
      <family val="2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indexed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i/>
      <sz val="10"/>
      <color rgb="FF0070C0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i/>
      <u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2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2"/>
      <color theme="0"/>
      <name val="맑은 고딕"/>
      <family val="2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name val="맑은 고딕"/>
      <family val="3"/>
      <charset val="129"/>
    </font>
    <font>
      <u/>
      <sz val="10"/>
      <color indexed="12"/>
      <name val="Arial"/>
      <family val="2"/>
    </font>
    <font>
      <b/>
      <sz val="20"/>
      <color rgb="FFFF000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9"/>
      <color theme="0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1"/>
      <name val="굴림체"/>
      <family val="3"/>
      <charset val="129"/>
    </font>
    <font>
      <sz val="12"/>
      <name val="견명조"/>
      <family val="1"/>
      <charset val="129"/>
    </font>
    <font>
      <sz val="9"/>
      <name val="바탕체"/>
      <family val="1"/>
      <charset val="129"/>
    </font>
    <font>
      <b/>
      <sz val="1"/>
      <color indexed="8"/>
      <name val="Courier"/>
      <family val="3"/>
    </font>
    <font>
      <sz val="9.5"/>
      <name val="돋움"/>
      <family val="3"/>
      <charset val="129"/>
    </font>
    <font>
      <sz val="1"/>
      <color indexed="8"/>
      <name val="Courier"/>
      <family val="3"/>
    </font>
    <font>
      <sz val="12"/>
      <name val="굴림"/>
      <family val="3"/>
      <charset val="129"/>
    </font>
    <font>
      <sz val="11"/>
      <name val="굴림"/>
      <family val="3"/>
      <charset val="129"/>
    </font>
    <font>
      <u/>
      <sz val="11"/>
      <color indexed="36"/>
      <name val="돋움"/>
      <family val="3"/>
      <charset val="129"/>
    </font>
    <font>
      <sz val="11"/>
      <name val="돋움체"/>
      <family val="3"/>
      <charset val="129"/>
    </font>
    <font>
      <sz val="11"/>
      <name val="뼻뮝"/>
      <family val="3"/>
      <charset val="129"/>
    </font>
    <font>
      <sz val="10"/>
      <name val="바탕"/>
      <family val="1"/>
      <charset val="129"/>
    </font>
    <font>
      <b/>
      <sz val="12"/>
      <color indexed="16"/>
      <name val="굴림체"/>
      <family val="3"/>
      <charset val="129"/>
    </font>
    <font>
      <sz val="10"/>
      <name val="명조"/>
      <family val="3"/>
      <charset val="129"/>
    </font>
    <font>
      <sz val="10"/>
      <name val="한양신명조"/>
      <family val="1"/>
      <charset val="129"/>
    </font>
    <font>
      <sz val="10"/>
      <name val="궁서(English)"/>
      <family val="3"/>
      <charset val="129"/>
    </font>
    <font>
      <sz val="12"/>
      <name val="견고딕"/>
      <family val="1"/>
      <charset val="129"/>
    </font>
    <font>
      <sz val="18"/>
      <name val="돋움체"/>
      <family val="3"/>
      <charset val="129"/>
    </font>
    <font>
      <b/>
      <sz val="13"/>
      <name val="굴림체"/>
      <family val="3"/>
      <charset val="129"/>
    </font>
    <font>
      <b/>
      <sz val="16"/>
      <name val="돋움체"/>
      <family val="3"/>
      <charset val="129"/>
    </font>
    <font>
      <sz val="12"/>
      <name val="돋움체"/>
      <family val="3"/>
      <charset val="129"/>
    </font>
    <font>
      <sz val="12"/>
      <name val="¹ÙÅÁÃ¼"/>
      <family val="1"/>
      <charset val="129"/>
    </font>
    <font>
      <sz val="11"/>
      <name val="바탕체"/>
      <family val="1"/>
      <charset val="129"/>
    </font>
    <font>
      <b/>
      <sz val="10"/>
      <name val="Helv"/>
      <family val="2"/>
    </font>
    <font>
      <sz val="12"/>
      <name val="Arial"/>
      <family val="2"/>
    </font>
    <font>
      <sz val="10"/>
      <name val="MS Serif"/>
      <family val="1"/>
    </font>
    <font>
      <sz val="10"/>
      <name val="바탕체"/>
      <family val="1"/>
      <charset val="129"/>
    </font>
    <font>
      <sz val="10"/>
      <color indexed="16"/>
      <name val="MS Serif"/>
      <family val="1"/>
    </font>
    <font>
      <sz val="12"/>
      <color indexed="24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name val="Times New Roman"/>
      <family val="1"/>
    </font>
    <font>
      <b/>
      <sz val="8"/>
      <color indexed="8"/>
      <name val="Helv"/>
      <family val="2"/>
    </font>
    <font>
      <b/>
      <u/>
      <sz val="13"/>
      <name val="굴림체"/>
      <family val="3"/>
      <charset val="129"/>
    </font>
    <font>
      <sz val="8"/>
      <name val="바탕체"/>
      <family val="1"/>
      <charset val="129"/>
    </font>
    <font>
      <u/>
      <sz val="10"/>
      <color indexed="36"/>
      <name val="Arial"/>
      <family val="2"/>
    </font>
    <font>
      <sz val="13"/>
      <name val="돋움체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Helv"/>
      <family val="2"/>
    </font>
    <font>
      <b/>
      <sz val="9"/>
      <name val="맑은 고딕"/>
      <family val="3"/>
      <charset val="129"/>
    </font>
    <font>
      <sz val="10"/>
      <color theme="1"/>
      <name val="나눔고딕"/>
      <family val="3"/>
      <charset val="129"/>
    </font>
    <font>
      <sz val="9"/>
      <color theme="1"/>
      <name val="굴림체"/>
      <family val="3"/>
      <charset val="129"/>
    </font>
    <font>
      <sz val="11"/>
      <color theme="1"/>
      <name val="굴림체"/>
      <family val="3"/>
      <charset val="129"/>
    </font>
    <font>
      <sz val="10"/>
      <color theme="1"/>
      <name val="굴림체"/>
      <family val="2"/>
      <charset val="129"/>
    </font>
    <font>
      <sz val="9"/>
      <color theme="1"/>
      <name val="나눔고딕"/>
      <family val="3"/>
      <charset val="129"/>
    </font>
    <font>
      <sz val="8"/>
      <color theme="1"/>
      <name val="나눔고딕"/>
      <family val="3"/>
      <charset val="129"/>
    </font>
    <font>
      <sz val="8"/>
      <name val="굴림체"/>
      <family val="2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theme="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4" tint="-0.499984740745262"/>
      </right>
      <top style="medium">
        <color indexed="64"/>
      </top>
      <bottom style="double">
        <color indexed="64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medium">
        <color indexed="64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 diagonalUp="1"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 style="hair">
        <color theme="4" tint="-0.499984740745262"/>
      </diagonal>
    </border>
    <border>
      <left style="medium">
        <color indexed="64"/>
      </left>
      <right style="hair">
        <color theme="4" tint="-0.499984740745262"/>
      </right>
      <top style="hair">
        <color theme="4" tint="-0.499984740745262"/>
      </top>
      <bottom style="medium">
        <color indexed="64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8"/>
      </right>
      <top style="thin">
        <color indexed="22"/>
      </top>
      <bottom style="double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22"/>
      </top>
      <bottom style="double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hair">
        <color indexed="9"/>
      </left>
      <right style="thin">
        <color indexed="9"/>
      </right>
      <top style="hair">
        <color indexed="9"/>
      </top>
      <bottom/>
      <diagonal/>
    </border>
    <border>
      <left style="thin">
        <color indexed="9"/>
      </left>
      <right style="thin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hair">
        <color indexed="9"/>
      </left>
      <right style="thin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9"/>
      </left>
      <right style="thin">
        <color indexed="9"/>
      </right>
      <top style="hair">
        <color indexed="9"/>
      </top>
      <bottom/>
      <diagonal/>
    </border>
    <border>
      <left style="thin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theme="4" tint="-0.499984740745262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theme="4" tint="-0.499984740745262"/>
      </left>
      <right style="medium">
        <color indexed="64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indexed="64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indexed="64"/>
      </right>
      <top style="hair">
        <color theme="4" tint="-0.499984740745262"/>
      </top>
      <bottom/>
      <diagonal/>
    </border>
    <border>
      <left style="hair">
        <color theme="4" tint="-0.499984740745262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 diagonalUp="1"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indexed="64"/>
      </bottom>
      <diagonal style="hair">
        <color theme="4" tint="-0.499984740745262"/>
      </diagonal>
    </border>
    <border>
      <left style="hair">
        <color theme="4" tint="-0.499984740745262"/>
      </left>
      <right style="medium">
        <color indexed="64"/>
      </right>
      <top style="hair">
        <color theme="4" tint="-0.499984740745262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980">
    <xf numFmtId="0" fontId="0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6" fillId="0" borderId="0"/>
    <xf numFmtId="0" fontId="19" fillId="0" borderId="0">
      <alignment vertical="center"/>
    </xf>
    <xf numFmtId="0" fontId="9" fillId="0" borderId="0">
      <alignment vertical="center"/>
    </xf>
    <xf numFmtId="0" fontId="19" fillId="0" borderId="0">
      <alignment vertical="center"/>
    </xf>
    <xf numFmtId="41" fontId="19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9" fontId="33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0" fontId="39" fillId="14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3" fillId="0" borderId="0"/>
    <xf numFmtId="182" fontId="41" fillId="0" borderId="0">
      <protection locked="0"/>
    </xf>
    <xf numFmtId="182" fontId="41" fillId="0" borderId="0">
      <protection locked="0"/>
    </xf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2" fillId="0" borderId="0" applyFont="0" applyFill="0" applyBorder="0" applyAlignment="0" applyProtection="0"/>
    <xf numFmtId="40" fontId="37" fillId="0" borderId="0">
      <protection locked="0"/>
    </xf>
    <xf numFmtId="0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82" fontId="41" fillId="0" borderId="0">
      <protection locked="0"/>
    </xf>
    <xf numFmtId="0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 applyFont="0" applyFill="0" applyBorder="0" applyAlignment="0" applyProtection="0"/>
    <xf numFmtId="182" fontId="41" fillId="0" borderId="0">
      <protection locked="0"/>
    </xf>
    <xf numFmtId="0" fontId="51" fillId="0" borderId="0"/>
    <xf numFmtId="0" fontId="46" fillId="0" borderId="0">
      <alignment vertical="center"/>
    </xf>
    <xf numFmtId="0" fontId="45" fillId="0" borderId="0"/>
    <xf numFmtId="0" fontId="52" fillId="0" borderId="0"/>
    <xf numFmtId="0" fontId="48" fillId="0" borderId="0"/>
    <xf numFmtId="0" fontId="45" fillId="0" borderId="0"/>
    <xf numFmtId="0" fontId="53" fillId="0" borderId="0"/>
    <xf numFmtId="0" fontId="49" fillId="0" borderId="0"/>
    <xf numFmtId="0" fontId="45" fillId="0" borderId="0"/>
    <xf numFmtId="0" fontId="49" fillId="0" borderId="0"/>
    <xf numFmtId="183" fontId="19" fillId="0" borderId="0">
      <protection locked="0"/>
    </xf>
    <xf numFmtId="38" fontId="38" fillId="0" borderId="0" applyFont="0" applyFill="0" applyBorder="0" applyAlignment="0" applyProtection="0"/>
    <xf numFmtId="183" fontId="19" fillId="0" borderId="0">
      <protection locked="0"/>
    </xf>
    <xf numFmtId="184" fontId="38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54" fillId="0" borderId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/>
    <xf numFmtId="0" fontId="33" fillId="0" borderId="0"/>
    <xf numFmtId="183" fontId="19" fillId="0" borderId="0">
      <protection locked="0"/>
    </xf>
    <xf numFmtId="182" fontId="44" fillId="0" borderId="0">
      <protection locked="0"/>
    </xf>
    <xf numFmtId="0" fontId="37" fillId="0" borderId="0" applyFont="0" applyFill="0" applyBorder="0" applyAlignment="0" applyProtection="0"/>
    <xf numFmtId="185" fontId="19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33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0" fontId="9" fillId="23" borderId="98" applyNumberFormat="0" applyFont="0" applyAlignment="0" applyProtection="0">
      <alignment vertical="center"/>
    </xf>
    <xf numFmtId="0" fontId="15" fillId="23" borderId="98" applyNumberFormat="0" applyFont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38" fontId="37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6" fontId="37" fillId="0" borderId="0" applyFont="0" applyFill="0" applyBorder="0" applyAlignment="0" applyProtection="0"/>
    <xf numFmtId="0" fontId="84" fillId="0" borderId="0">
      <alignment vertical="center"/>
    </xf>
    <xf numFmtId="0" fontId="37" fillId="0" borderId="0"/>
    <xf numFmtId="0" fontId="33" fillId="0" borderId="0"/>
    <xf numFmtId="0" fontId="15" fillId="0" borderId="0">
      <alignment vertical="center"/>
    </xf>
    <xf numFmtId="0" fontId="33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" fillId="0" borderId="0">
      <alignment vertical="center"/>
    </xf>
    <xf numFmtId="0" fontId="9" fillId="23" borderId="98" applyNumberFormat="0" applyFont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8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/>
    <xf numFmtId="0" fontId="19" fillId="0" borderId="0"/>
    <xf numFmtId="0" fontId="19" fillId="0" borderId="0"/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1" fontId="19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0" fontId="19" fillId="0" borderId="0"/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 applyAlignment="0">
      <alignment vertical="top" wrapText="1"/>
      <protection locked="0"/>
    </xf>
    <xf numFmtId="0" fontId="19" fillId="0" borderId="0"/>
    <xf numFmtId="0" fontId="19" fillId="0" borderId="0"/>
    <xf numFmtId="0" fontId="19" fillId="0" borderId="0"/>
    <xf numFmtId="0" fontId="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37" fillId="0" borderId="0"/>
    <xf numFmtId="0" fontId="37" fillId="0" borderId="0"/>
    <xf numFmtId="0" fontId="33" fillId="0" borderId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33" fillId="0" borderId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33" fillId="0" borderId="0"/>
    <xf numFmtId="0" fontId="40" fillId="0" borderId="0" applyFont="0" applyFill="0" applyBorder="0" applyAlignment="0" applyProtection="0"/>
    <xf numFmtId="0" fontId="33" fillId="0" borderId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89" fillId="0" borderId="0">
      <alignment vertical="center"/>
    </xf>
    <xf numFmtId="0" fontId="89" fillId="0" borderId="0">
      <alignment vertical="center"/>
    </xf>
    <xf numFmtId="0" fontId="91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206" fontId="37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06" fontId="37" fillId="0" borderId="0">
      <alignment horizontal="center" vertical="center"/>
    </xf>
    <xf numFmtId="206" fontId="37" fillId="0" borderId="0">
      <alignment horizontal="center" vertical="center"/>
    </xf>
    <xf numFmtId="193" fontId="92" fillId="0" borderId="0">
      <alignment horizontal="center" vertical="center"/>
    </xf>
    <xf numFmtId="41" fontId="37" fillId="0" borderId="0">
      <alignment horizontal="center" vertical="center"/>
    </xf>
    <xf numFmtId="193" fontId="92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41" fontId="37" fillId="0" borderId="0">
      <alignment horizontal="center" vertical="center"/>
    </xf>
    <xf numFmtId="193" fontId="92" fillId="0" borderId="0">
      <alignment horizontal="center" vertical="center"/>
    </xf>
    <xf numFmtId="0" fontId="92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234" fontId="19" fillId="0" borderId="0">
      <alignment horizontal="center" vertical="center"/>
    </xf>
    <xf numFmtId="193" fontId="92" fillId="0" borderId="0">
      <alignment horizontal="center" vertical="center"/>
    </xf>
    <xf numFmtId="0" fontId="37" fillId="0" borderId="0">
      <alignment horizontal="center" vertical="center"/>
    </xf>
    <xf numFmtId="41" fontId="37" fillId="0" borderId="0">
      <alignment horizontal="center" vertical="center"/>
    </xf>
    <xf numFmtId="41" fontId="37" fillId="0" borderId="0">
      <alignment horizontal="center" vertical="center"/>
    </xf>
    <xf numFmtId="0" fontId="93" fillId="0" borderId="113">
      <alignment horizontal="center" vertical="center"/>
    </xf>
    <xf numFmtId="218" fontId="37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209" fontId="95" fillId="0" borderId="27">
      <alignment horizontal="right" vertical="center"/>
    </xf>
    <xf numFmtId="0" fontId="96" fillId="0" borderId="0">
      <protection locked="0"/>
    </xf>
    <xf numFmtId="0" fontId="97" fillId="0" borderId="0">
      <alignment vertical="center"/>
    </xf>
    <xf numFmtId="3" fontId="38" fillId="0" borderId="114">
      <alignment horizontal="center"/>
    </xf>
    <xf numFmtId="0" fontId="98" fillId="0" borderId="27">
      <alignment horizontal="center" vertical="center"/>
    </xf>
    <xf numFmtId="0" fontId="96" fillId="0" borderId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91" fillId="28" borderId="0" applyFill="0" applyBorder="0" applyProtection="0">
      <alignment horizontal="right"/>
    </xf>
    <xf numFmtId="10" fontId="91" fillId="0" borderId="0" applyFill="0" applyBorder="0" applyProtection="0">
      <alignment horizontal="right"/>
    </xf>
    <xf numFmtId="0" fontId="100" fillId="0" borderId="0" applyFont="0" applyFill="0" applyBorder="0" applyProtection="0">
      <alignment horizontal="center" vertical="center"/>
    </xf>
    <xf numFmtId="0" fontId="100" fillId="0" borderId="0" applyFont="0" applyFill="0" applyBorder="0" applyProtection="0">
      <alignment horizontal="center" vertical="center"/>
    </xf>
    <xf numFmtId="0" fontId="101" fillId="0" borderId="0"/>
    <xf numFmtId="180" fontId="102" fillId="0" borderId="27">
      <alignment vertical="center"/>
    </xf>
    <xf numFmtId="0" fontId="98" fillId="0" borderId="27">
      <alignment horizontal="center" vertical="center"/>
    </xf>
    <xf numFmtId="215" fontId="103" fillId="0" borderId="0">
      <alignment vertical="center"/>
    </xf>
    <xf numFmtId="0" fontId="33" fillId="0" borderId="0"/>
    <xf numFmtId="0" fontId="104" fillId="0" borderId="115"/>
    <xf numFmtId="0" fontId="105" fillId="0" borderId="111">
      <alignment vertical="center"/>
    </xf>
    <xf numFmtId="0" fontId="106" fillId="0" borderId="0" applyFont="0" applyFill="0" applyBorder="0" applyAlignment="0" applyProtection="0"/>
    <xf numFmtId="0" fontId="107" fillId="0" borderId="0">
      <alignment horizontal="center" vertical="center"/>
    </xf>
    <xf numFmtId="4" fontId="96" fillId="0" borderId="0">
      <protection locked="0"/>
    </xf>
    <xf numFmtId="219" fontId="37" fillId="0" borderId="0">
      <protection locked="0"/>
    </xf>
    <xf numFmtId="0" fontId="98" fillId="18" borderId="27" applyProtection="0">
      <alignment horizontal="center" vertical="center"/>
    </xf>
    <xf numFmtId="0" fontId="37" fillId="0" borderId="0">
      <alignment vertical="center"/>
    </xf>
    <xf numFmtId="0" fontId="108" fillId="0" borderId="0">
      <alignment horizontal="centerContinuous" vertical="center"/>
    </xf>
    <xf numFmtId="0" fontId="109" fillId="0" borderId="0">
      <alignment vertical="center"/>
    </xf>
    <xf numFmtId="0" fontId="37" fillId="0" borderId="111">
      <alignment horizontal="distributed" vertical="center"/>
    </xf>
    <xf numFmtId="0" fontId="37" fillId="0" borderId="94">
      <alignment horizontal="distributed" vertical="top"/>
    </xf>
    <xf numFmtId="0" fontId="37" fillId="0" borderId="112">
      <alignment horizontal="distributed"/>
    </xf>
    <xf numFmtId="210" fontId="110" fillId="0" borderId="0">
      <alignment vertical="center"/>
    </xf>
    <xf numFmtId="0" fontId="37" fillId="0" borderId="0"/>
    <xf numFmtId="0" fontId="98" fillId="0" borderId="27" applyFill="0" applyProtection="0">
      <alignment horizontal="center" vertical="center"/>
    </xf>
    <xf numFmtId="233" fontId="19" fillId="0" borderId="0" applyFont="0" applyFill="0" applyBorder="0" applyAlignment="0" applyProtection="0"/>
    <xf numFmtId="208" fontId="91" fillId="28" borderId="0" applyFill="0" applyBorder="0" applyProtection="0">
      <alignment horizontal="right"/>
    </xf>
    <xf numFmtId="236" fontId="40" fillId="0" borderId="0" applyFont="0" applyFill="0" applyBorder="0" applyAlignment="0" applyProtection="0"/>
    <xf numFmtId="210" fontId="111" fillId="0" borderId="100" applyFont="0" applyFill="0" applyBorder="0" applyAlignment="0" applyProtection="0">
      <alignment vertical="center"/>
    </xf>
    <xf numFmtId="217" fontId="37" fillId="0" borderId="0">
      <protection locked="0"/>
    </xf>
    <xf numFmtId="0" fontId="111" fillId="0" borderId="112">
      <alignment horizontal="distributed"/>
    </xf>
    <xf numFmtId="0" fontId="111" fillId="0" borderId="21">
      <alignment horizontal="distributed" vertical="center"/>
    </xf>
    <xf numFmtId="0" fontId="111" fillId="0" borderId="116">
      <alignment horizontal="distributed" vertical="top"/>
    </xf>
    <xf numFmtId="0" fontId="19" fillId="0" borderId="0"/>
    <xf numFmtId="0" fontId="19" fillId="0" borderId="111" applyNumberFormat="0" applyFill="0" applyProtection="0">
      <alignment vertical="center"/>
    </xf>
    <xf numFmtId="0" fontId="40" fillId="0" borderId="27">
      <alignment horizontal="center" vertical="center" wrapText="1"/>
    </xf>
    <xf numFmtId="0" fontId="96" fillId="0" borderId="117">
      <protection locked="0"/>
    </xf>
    <xf numFmtId="216" fontId="37" fillId="0" borderId="0">
      <protection locked="0"/>
    </xf>
    <xf numFmtId="220" fontId="37" fillId="0" borderId="0">
      <protection locked="0"/>
    </xf>
    <xf numFmtId="0" fontId="91" fillId="0" borderId="27" applyProtection="0">
      <alignment horizontal="left" vertical="center" wrapText="1"/>
    </xf>
    <xf numFmtId="212" fontId="112" fillId="0" borderId="0" applyFont="0" applyFill="0" applyBorder="0" applyAlignment="0" applyProtection="0"/>
    <xf numFmtId="0" fontId="45" fillId="0" borderId="0" applyFont="0" applyFill="0" applyBorder="0" applyAlignment="0" applyProtection="0"/>
    <xf numFmtId="213" fontId="112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8" fillId="0" borderId="0"/>
    <xf numFmtId="210" fontId="112" fillId="0" borderId="0" applyFont="0" applyFill="0" applyBorder="0" applyAlignment="0" applyProtection="0"/>
    <xf numFmtId="0" fontId="45" fillId="0" borderId="0" applyFont="0" applyFill="0" applyBorder="0" applyAlignment="0" applyProtection="0"/>
    <xf numFmtId="211" fontId="112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12" fillId="0" borderId="0"/>
    <xf numFmtId="0" fontId="112" fillId="0" borderId="0"/>
    <xf numFmtId="0" fontId="33" fillId="0" borderId="0"/>
    <xf numFmtId="221" fontId="113" fillId="0" borderId="0" applyFill="0" applyBorder="0" applyAlignment="0"/>
    <xf numFmtId="0" fontId="114" fillId="0" borderId="0"/>
    <xf numFmtId="0" fontId="82" fillId="0" borderId="0" applyNumberFormat="0" applyFill="0" applyBorder="0" applyAlignment="0" applyProtection="0">
      <alignment vertical="top"/>
      <protection locked="0"/>
    </xf>
    <xf numFmtId="4" fontId="96" fillId="0" borderId="0">
      <protection locked="0"/>
    </xf>
    <xf numFmtId="41" fontId="115" fillId="0" borderId="0" applyFont="0" applyFill="0" applyBorder="0" applyAlignment="0" applyProtection="0"/>
    <xf numFmtId="230" fontId="37" fillId="0" borderId="0"/>
    <xf numFmtId="211" fontId="33" fillId="0" borderId="0" applyFont="0" applyFill="0" applyBorder="0" applyAlignment="0" applyProtection="0"/>
    <xf numFmtId="224" fontId="37" fillId="0" borderId="0">
      <protection locked="0"/>
    </xf>
    <xf numFmtId="0" fontId="116" fillId="0" borderId="0" applyNumberFormat="0" applyAlignment="0">
      <alignment horizontal="left"/>
    </xf>
    <xf numFmtId="0" fontId="40" fillId="0" borderId="0" applyFont="0" applyFill="0" applyBorder="0" applyAlignment="0" applyProtection="0"/>
    <xf numFmtId="214" fontId="37" fillId="0" borderId="0">
      <protection locked="0"/>
    </xf>
    <xf numFmtId="0" fontId="115" fillId="0" borderId="0" applyFont="0" applyFill="0" applyBorder="0" applyAlignment="0" applyProtection="0"/>
    <xf numFmtId="0" fontId="37" fillId="0" borderId="111" applyFill="0" applyBorder="0" applyAlignment="0"/>
    <xf numFmtId="225" fontId="37" fillId="0" borderId="0">
      <protection locked="0"/>
    </xf>
    <xf numFmtId="231" fontId="37" fillId="0" borderId="0"/>
    <xf numFmtId="0" fontId="96" fillId="0" borderId="0">
      <protection locked="0"/>
    </xf>
    <xf numFmtId="37" fontId="117" fillId="0" borderId="111">
      <alignment horizontal="center" vertical="distributed"/>
    </xf>
    <xf numFmtId="227" fontId="33" fillId="0" borderId="0" applyFont="0" applyFill="0" applyBorder="0" applyAlignment="0" applyProtection="0"/>
    <xf numFmtId="229" fontId="33" fillId="0" borderId="0" applyFont="0" applyFill="0" applyBorder="0" applyAlignment="0" applyProtection="0"/>
    <xf numFmtId="232" fontId="37" fillId="0" borderId="0"/>
    <xf numFmtId="0" fontId="118" fillId="0" borderId="0" applyNumberFormat="0" applyAlignment="0">
      <alignment horizontal="left"/>
    </xf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0" fontId="119" fillId="0" borderId="0" applyNumberFormat="0" applyFont="0" applyFill="0" applyBorder="0" applyAlignment="0" applyProtection="0"/>
    <xf numFmtId="223" fontId="37" fillId="0" borderId="0">
      <protection locked="0"/>
    </xf>
    <xf numFmtId="38" fontId="120" fillId="18" borderId="0" applyNumberFormat="0" applyBorder="0" applyAlignment="0" applyProtection="0"/>
    <xf numFmtId="0" fontId="121" fillId="0" borderId="0">
      <alignment horizontal="left"/>
    </xf>
    <xf numFmtId="0" fontId="122" fillId="0" borderId="81" applyNumberFormat="0" applyAlignment="0" applyProtection="0">
      <alignment horizontal="left" vertical="center"/>
    </xf>
    <xf numFmtId="0" fontId="122" fillId="0" borderId="101">
      <alignment horizontal="left" vertical="center"/>
    </xf>
    <xf numFmtId="0" fontId="94" fillId="0" borderId="0">
      <protection locked="0"/>
    </xf>
    <xf numFmtId="0" fontId="94" fillId="0" borderId="0">
      <protection locked="0"/>
    </xf>
    <xf numFmtId="182" fontId="94" fillId="0" borderId="0">
      <protection locked="0"/>
    </xf>
    <xf numFmtId="182" fontId="94" fillId="0" borderId="0">
      <protection locked="0"/>
    </xf>
    <xf numFmtId="10" fontId="120" fillId="29" borderId="111" applyNumberFormat="0" applyBorder="0" applyAlignment="0" applyProtection="0"/>
    <xf numFmtId="210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0" fontId="123" fillId="0" borderId="78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37" fontId="124" fillId="0" borderId="0"/>
    <xf numFmtId="0" fontId="37" fillId="0" borderId="0"/>
    <xf numFmtId="0" fontId="37" fillId="0" borderId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/>
    <xf numFmtId="222" fontId="37" fillId="0" borderId="0">
      <protection locked="0"/>
    </xf>
    <xf numFmtId="10" fontId="33" fillId="0" borderId="0" applyFont="0" applyFill="0" applyBorder="0" applyAlignment="0" applyProtection="0"/>
    <xf numFmtId="235" fontId="19" fillId="0" borderId="0">
      <protection locked="0"/>
    </xf>
    <xf numFmtId="30" fontId="125" fillId="0" borderId="0" applyNumberFormat="0" applyFill="0" applyBorder="0" applyAlignment="0" applyProtection="0">
      <alignment horizontal="left"/>
    </xf>
    <xf numFmtId="0" fontId="38" fillId="0" borderId="0"/>
    <xf numFmtId="0" fontId="126" fillId="0" borderId="0">
      <alignment horizontal="center" vertical="center"/>
    </xf>
    <xf numFmtId="0" fontId="123" fillId="0" borderId="0"/>
    <xf numFmtId="40" fontId="127" fillId="0" borderId="0" applyBorder="0">
      <alignment horizontal="right"/>
    </xf>
    <xf numFmtId="0" fontId="128" fillId="0" borderId="0" applyFill="0" applyBorder="0" applyProtection="0">
      <alignment horizontal="centerContinuous" vertical="center"/>
    </xf>
    <xf numFmtId="0" fontId="89" fillId="28" borderId="0" applyFill="0" applyBorder="0" applyProtection="0">
      <alignment horizontal="center" vertical="center"/>
    </xf>
    <xf numFmtId="0" fontId="96" fillId="0" borderId="117">
      <protection locked="0"/>
    </xf>
    <xf numFmtId="0" fontId="129" fillId="0" borderId="118">
      <alignment horizontal="left"/>
    </xf>
    <xf numFmtId="226" fontId="33" fillId="0" borderId="0" applyFont="0" applyFill="0" applyBorder="0" applyAlignment="0" applyProtection="0"/>
    <xf numFmtId="228" fontId="33" fillId="0" borderId="0" applyFont="0" applyFill="0" applyBorder="0" applyAlignment="0" applyProtection="0"/>
    <xf numFmtId="0" fontId="130" fillId="0" borderId="0" applyNumberFormat="0" applyFill="0" applyBorder="0" applyAlignment="0" applyProtection="0">
      <alignment vertical="top"/>
      <protection locked="0"/>
    </xf>
    <xf numFmtId="210" fontId="131" fillId="0" borderId="0" applyFont="0" applyFill="0" applyBorder="0" applyAlignment="0" applyProtection="0"/>
    <xf numFmtId="0" fontId="93" fillId="0" borderId="113">
      <alignment horizontal="center" vertical="center"/>
    </xf>
    <xf numFmtId="10" fontId="132" fillId="0" borderId="0" applyFont="0" applyFill="0" applyBorder="0" applyAlignment="0" applyProtection="0"/>
    <xf numFmtId="41" fontId="19" fillId="0" borderId="0" applyFont="0" applyFill="0" applyBorder="0" applyAlignment="0" applyProtection="0"/>
    <xf numFmtId="3" fontId="132" fillId="0" borderId="0" applyFont="0" applyFill="0" applyBorder="0" applyAlignment="0" applyProtection="0"/>
    <xf numFmtId="4" fontId="132" fillId="0" borderId="0" applyFont="0" applyFill="0" applyBorder="0" applyAlignment="0" applyProtection="0"/>
    <xf numFmtId="240" fontId="19" fillId="0" borderId="0" applyFont="0" applyFill="0" applyBorder="0" applyAlignment="0" applyProtection="0"/>
    <xf numFmtId="210" fontId="37" fillId="0" borderId="0" applyFont="0" applyFill="0" applyBorder="0" applyAlignment="0" applyProtection="0"/>
    <xf numFmtId="9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37" fontId="37" fillId="0" borderId="0" applyFont="0" applyFill="0" applyBorder="0" applyAlignment="0" applyProtection="0"/>
    <xf numFmtId="0" fontId="40" fillId="0" borderId="0"/>
    <xf numFmtId="41" fontId="19" fillId="0" borderId="0" applyFont="0" applyFill="0" applyBorder="0" applyAlignment="0" applyProtection="0">
      <alignment vertical="center"/>
    </xf>
    <xf numFmtId="211" fontId="19" fillId="0" borderId="0">
      <alignment vertical="center"/>
    </xf>
    <xf numFmtId="239" fontId="19" fillId="0" borderId="94" applyBorder="0"/>
    <xf numFmtId="9" fontId="19" fillId="0" borderId="0" applyFont="0" applyFill="0" applyBorder="0" applyAlignment="0" applyProtection="0">
      <alignment vertical="center"/>
    </xf>
    <xf numFmtId="0" fontId="132" fillId="0" borderId="0" applyFont="0" applyFill="0" applyBorder="0" applyAlignment="0" applyProtection="0"/>
    <xf numFmtId="0" fontId="98" fillId="18" borderId="27" applyProtection="0">
      <alignment horizontal="center" vertical="center"/>
    </xf>
    <xf numFmtId="0" fontId="132" fillId="0" borderId="0" applyFont="0" applyFill="0" applyBorder="0" applyAlignment="0" applyProtection="0"/>
    <xf numFmtId="0" fontId="134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2" fontId="132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89" fillId="0" borderId="0"/>
    <xf numFmtId="210" fontId="37" fillId="0" borderId="0" applyFont="0" applyFill="0" applyBorder="0" applyAlignment="0" applyProtection="0"/>
    <xf numFmtId="0" fontId="40" fillId="0" borderId="0"/>
    <xf numFmtId="0" fontId="40" fillId="0" borderId="0"/>
    <xf numFmtId="238" fontId="33" fillId="0" borderId="0" applyFont="0" applyFill="0" applyBorder="0" applyAlignment="0" applyProtection="0"/>
    <xf numFmtId="237" fontId="37" fillId="0" borderId="0" applyFont="0" applyFill="0" applyBorder="0" applyAlignment="0" applyProtection="0"/>
    <xf numFmtId="210" fontId="37" fillId="0" borderId="0" applyFont="0" applyFill="0" applyBorder="0" applyAlignment="0" applyProtection="0"/>
    <xf numFmtId="0" fontId="40" fillId="0" borderId="0"/>
    <xf numFmtId="210" fontId="37" fillId="0" borderId="0" applyFont="0" applyFill="0" applyBorder="0" applyAlignment="0" applyProtection="0"/>
    <xf numFmtId="210" fontId="111" fillId="0" borderId="0" applyFont="0" applyFill="0" applyBorder="0" applyAlignment="0" applyProtection="0"/>
    <xf numFmtId="238" fontId="33" fillId="0" borderId="0" applyFont="0" applyFill="0" applyBorder="0" applyAlignment="0" applyProtection="0"/>
    <xf numFmtId="249" fontId="37" fillId="0" borderId="119">
      <protection locked="0"/>
    </xf>
    <xf numFmtId="210" fontId="111" fillId="0" borderId="0" applyFont="0" applyFill="0" applyBorder="0" applyAlignment="0" applyProtection="0"/>
    <xf numFmtId="250" fontId="37" fillId="0" borderId="0">
      <protection locked="0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210" fontId="111" fillId="0" borderId="0" applyFont="0" applyFill="0" applyBorder="0" applyAlignment="0" applyProtection="0"/>
    <xf numFmtId="10" fontId="120" fillId="28" borderId="111" applyNumberFormat="0" applyBorder="0" applyAlignment="0" applyProtection="0"/>
    <xf numFmtId="249" fontId="37" fillId="0" borderId="0">
      <protection locked="0"/>
    </xf>
    <xf numFmtId="249" fontId="37" fillId="0" borderId="0">
      <protection locked="0"/>
    </xf>
    <xf numFmtId="38" fontId="120" fillId="28" borderId="0" applyNumberFormat="0" applyBorder="0" applyAlignment="0" applyProtection="0"/>
    <xf numFmtId="210" fontId="37" fillId="0" borderId="0" applyFont="0" applyFill="0" applyBorder="0" applyAlignment="0" applyProtection="0"/>
    <xf numFmtId="248" fontId="37" fillId="0" borderId="0">
      <protection locked="0"/>
    </xf>
    <xf numFmtId="247" fontId="19" fillId="0" borderId="0"/>
    <xf numFmtId="246" fontId="37" fillId="0" borderId="0">
      <protection locked="0"/>
    </xf>
    <xf numFmtId="245" fontId="19" fillId="0" borderId="0"/>
    <xf numFmtId="244" fontId="37" fillId="0" borderId="0">
      <protection locked="0"/>
    </xf>
    <xf numFmtId="184" fontId="38" fillId="0" borderId="0" applyFont="0" applyFill="0" applyBorder="0" applyAlignment="0" applyProtection="0"/>
    <xf numFmtId="243" fontId="19" fillId="0" borderId="0"/>
    <xf numFmtId="38" fontId="38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19" fillId="0" borderId="0" applyFill="0" applyBorder="0" applyAlignment="0"/>
    <xf numFmtId="0" fontId="45" fillId="0" borderId="0"/>
    <xf numFmtId="242" fontId="132" fillId="0" borderId="0" applyFont="0" applyFill="0" applyBorder="0" applyAlignment="0" applyProtection="0"/>
    <xf numFmtId="241" fontId="132" fillId="0" borderId="0" applyFont="0" applyFill="0" applyBorder="0" applyAlignment="0" applyProtection="0"/>
    <xf numFmtId="0" fontId="132" fillId="0" borderId="117" applyNumberFormat="0" applyFont="0" applyFill="0" applyAlignment="0" applyProtection="0"/>
    <xf numFmtId="244" fontId="37" fillId="0" borderId="0">
      <protection locked="0"/>
    </xf>
    <xf numFmtId="250" fontId="37" fillId="0" borderId="0">
      <protection locked="0"/>
    </xf>
    <xf numFmtId="0" fontId="9" fillId="0" borderId="0">
      <alignment vertical="center"/>
    </xf>
    <xf numFmtId="0" fontId="9" fillId="0" borderId="0">
      <alignment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9" fillId="0" borderId="111" applyNumberFormat="0" applyFill="0" applyProtection="0">
      <alignment vertical="center"/>
    </xf>
    <xf numFmtId="10" fontId="120" fillId="29" borderId="111" applyNumberFormat="0" applyBorder="0" applyAlignment="0" applyProtection="0"/>
    <xf numFmtId="37" fontId="117" fillId="0" borderId="111">
      <alignment horizontal="center" vertical="distributed"/>
    </xf>
    <xf numFmtId="10" fontId="120" fillId="28" borderId="111" applyNumberFormat="0" applyBorder="0" applyAlignment="0" applyProtection="0"/>
    <xf numFmtId="0" fontId="9" fillId="0" borderId="0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37" fontId="117" fillId="0" borderId="111">
      <alignment horizontal="center" vertical="distributed"/>
    </xf>
    <xf numFmtId="10" fontId="120" fillId="28" borderId="111" applyNumberFormat="0" applyBorder="0" applyAlignment="0" applyProtection="0"/>
    <xf numFmtId="10" fontId="120" fillId="29" borderId="111" applyNumberFormat="0" applyBorder="0" applyAlignment="0" applyProtection="0"/>
    <xf numFmtId="37" fontId="117" fillId="0" borderId="111">
      <alignment horizontal="center" vertical="distributed"/>
    </xf>
    <xf numFmtId="0" fontId="111" fillId="0" borderId="112">
      <alignment horizontal="distributed"/>
    </xf>
    <xf numFmtId="0" fontId="37" fillId="0" borderId="111">
      <alignment horizontal="distributed" vertical="center"/>
    </xf>
    <xf numFmtId="37" fontId="117" fillId="0" borderId="111">
      <alignment horizontal="center" vertical="distributed"/>
    </xf>
    <xf numFmtId="0" fontId="19" fillId="0" borderId="111" applyNumberFormat="0" applyFill="0" applyProtection="0">
      <alignment vertical="center"/>
    </xf>
    <xf numFmtId="0" fontId="111" fillId="0" borderId="112">
      <alignment horizontal="distributed"/>
    </xf>
    <xf numFmtId="0" fontId="105" fillId="0" borderId="111">
      <alignment vertical="center"/>
    </xf>
    <xf numFmtId="0" fontId="111" fillId="0" borderId="112">
      <alignment horizontal="distributed"/>
    </xf>
    <xf numFmtId="0" fontId="37" fillId="0" borderId="112">
      <alignment horizontal="distributed"/>
    </xf>
    <xf numFmtId="10" fontId="120" fillId="29" borderId="111" applyNumberFormat="0" applyBorder="0" applyAlignment="0" applyProtection="0"/>
    <xf numFmtId="0" fontId="122" fillId="0" borderId="101">
      <alignment horizontal="left"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10" fontId="120" fillId="28" borderId="111" applyNumberFormat="0" applyBorder="0" applyAlignment="0" applyProtection="0"/>
    <xf numFmtId="10" fontId="120" fillId="28" borderId="111" applyNumberFormat="0" applyBorder="0" applyAlignment="0" applyProtection="0"/>
    <xf numFmtId="0" fontId="105" fillId="0" borderId="111">
      <alignment vertical="center"/>
    </xf>
    <xf numFmtId="0" fontId="37" fillId="0" borderId="112">
      <alignment horizontal="distributed"/>
    </xf>
    <xf numFmtId="0" fontId="37" fillId="0" borderId="111">
      <alignment horizontal="distributed" vertical="center"/>
    </xf>
    <xf numFmtId="10" fontId="120" fillId="28" borderId="111" applyNumberFormat="0" applyBorder="0" applyAlignment="0" applyProtection="0"/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0" fontId="37" fillId="0" borderId="111">
      <alignment horizontal="distributed" vertical="center"/>
    </xf>
    <xf numFmtId="0" fontId="111" fillId="0" borderId="112">
      <alignment horizontal="distributed"/>
    </xf>
    <xf numFmtId="0" fontId="37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2">
      <alignment horizontal="distributed"/>
    </xf>
    <xf numFmtId="0" fontId="19" fillId="0" borderId="111" applyNumberFormat="0" applyFill="0" applyProtection="0">
      <alignment vertical="center"/>
    </xf>
    <xf numFmtId="10" fontId="120" fillId="28" borderId="111" applyNumberFormat="0" applyBorder="0" applyAlignment="0" applyProtection="0"/>
    <xf numFmtId="210" fontId="111" fillId="0" borderId="100" applyFont="0" applyFill="0" applyBorder="0" applyAlignment="0" applyProtection="0">
      <alignment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111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0" fontId="19" fillId="0" borderId="111" applyNumberFormat="0" applyFill="0" applyProtection="0">
      <alignment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210" fontId="111" fillId="0" borderId="100" applyFont="0" applyFill="0" applyBorder="0" applyAlignment="0" applyProtection="0">
      <alignment vertical="center"/>
    </xf>
    <xf numFmtId="37" fontId="117" fillId="0" borderId="111">
      <alignment horizontal="center" vertical="distributed"/>
    </xf>
    <xf numFmtId="0" fontId="19" fillId="0" borderId="111" applyNumberFormat="0" applyFill="0" applyProtection="0">
      <alignment vertical="center"/>
    </xf>
    <xf numFmtId="10" fontId="120" fillId="29" borderId="111" applyNumberFormat="0" applyBorder="0" applyAlignment="0" applyProtection="0"/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05" fillId="0" borderId="111">
      <alignment vertical="center"/>
    </xf>
    <xf numFmtId="0" fontId="37" fillId="0" borderId="112">
      <alignment horizontal="distributed"/>
    </xf>
    <xf numFmtId="10" fontId="120" fillId="29" borderId="111" applyNumberFormat="0" applyBorder="0" applyAlignment="0" applyProtection="0"/>
    <xf numFmtId="10" fontId="120" fillId="29" borderId="111" applyNumberFormat="0" applyBorder="0" applyAlignment="0" applyProtection="0"/>
    <xf numFmtId="210" fontId="111" fillId="0" borderId="100" applyFont="0" applyFill="0" applyBorder="0" applyAlignment="0" applyProtection="0">
      <alignment vertical="center"/>
    </xf>
    <xf numFmtId="10" fontId="120" fillId="28" borderId="111" applyNumberFormat="0" applyBorder="0" applyAlignment="0" applyProtection="0"/>
    <xf numFmtId="0" fontId="111" fillId="0" borderId="112">
      <alignment horizontal="distributed"/>
    </xf>
    <xf numFmtId="37" fontId="117" fillId="0" borderId="111">
      <alignment horizontal="center" vertical="distributed"/>
    </xf>
    <xf numFmtId="0" fontId="9" fillId="0" borderId="0">
      <alignment vertical="center"/>
    </xf>
    <xf numFmtId="0" fontId="9" fillId="0" borderId="0">
      <alignment vertical="center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7" fillId="0" borderId="112">
      <alignment horizontal="distributed"/>
    </xf>
    <xf numFmtId="0" fontId="111" fillId="0" borderId="112">
      <alignment horizontal="distributed"/>
    </xf>
    <xf numFmtId="0" fontId="111" fillId="0" borderId="112">
      <alignment horizontal="distributed"/>
    </xf>
    <xf numFmtId="0" fontId="37" fillId="0" borderId="112">
      <alignment horizontal="distributed"/>
    </xf>
    <xf numFmtId="0" fontId="37" fillId="0" borderId="112">
      <alignment horizontal="distributed"/>
    </xf>
    <xf numFmtId="0" fontId="111" fillId="0" borderId="112">
      <alignment horizontal="distributed"/>
    </xf>
    <xf numFmtId="0" fontId="37" fillId="0" borderId="112">
      <alignment horizontal="distributed"/>
    </xf>
    <xf numFmtId="0" fontId="111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37" fillId="0" borderId="112">
      <alignment horizontal="distributed"/>
    </xf>
    <xf numFmtId="0" fontId="37" fillId="0" borderId="112">
      <alignment horizontal="distributed"/>
    </xf>
    <xf numFmtId="0" fontId="111" fillId="0" borderId="112">
      <alignment horizontal="distributed"/>
    </xf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0" fontId="111" fillId="0" borderId="112">
      <alignment horizontal="distributed"/>
    </xf>
    <xf numFmtId="0" fontId="37" fillId="0" borderId="112">
      <alignment horizontal="distributed"/>
    </xf>
    <xf numFmtId="0" fontId="105" fillId="0" borderId="111">
      <alignment vertical="center"/>
    </xf>
    <xf numFmtId="0" fontId="37" fillId="0" borderId="111">
      <alignment horizontal="distributed" vertical="center"/>
    </xf>
    <xf numFmtId="0" fontId="37" fillId="0" borderId="112">
      <alignment horizontal="distributed"/>
    </xf>
    <xf numFmtId="210" fontId="111" fillId="0" borderId="100" applyFont="0" applyFill="0" applyBorder="0" applyAlignment="0" applyProtection="0">
      <alignment vertical="center"/>
    </xf>
    <xf numFmtId="0" fontId="111" fillId="0" borderId="112">
      <alignment horizontal="distributed"/>
    </xf>
    <xf numFmtId="0" fontId="19" fillId="0" borderId="111" applyNumberFormat="0" applyFill="0" applyProtection="0">
      <alignment vertical="center"/>
    </xf>
    <xf numFmtId="37" fontId="117" fillId="0" borderId="111">
      <alignment horizontal="center" vertical="distributed"/>
    </xf>
    <xf numFmtId="0" fontId="122" fillId="0" borderId="101">
      <alignment horizontal="left" vertical="center"/>
    </xf>
    <xf numFmtId="10" fontId="120" fillId="29" borderId="111" applyNumberFormat="0" applyBorder="0" applyAlignment="0" applyProtection="0"/>
    <xf numFmtId="10" fontId="120" fillId="28" borderId="111" applyNumberFormat="0" applyBorder="0" applyAlignment="0" applyProtection="0"/>
    <xf numFmtId="222" fontId="37" fillId="0" borderId="0">
      <protection locked="0"/>
    </xf>
    <xf numFmtId="222" fontId="37" fillId="0" borderId="0">
      <protection locked="0"/>
    </xf>
    <xf numFmtId="214" fontId="37" fillId="0" borderId="0">
      <protection locked="0"/>
    </xf>
    <xf numFmtId="4" fontId="96" fillId="0" borderId="0">
      <protection locked="0"/>
    </xf>
    <xf numFmtId="214" fontId="37" fillId="0" borderId="0">
      <protection locked="0"/>
    </xf>
    <xf numFmtId="4" fontId="96" fillId="0" borderId="0">
      <protection locked="0"/>
    </xf>
    <xf numFmtId="222" fontId="37" fillId="0" borderId="0">
      <protection locked="0"/>
    </xf>
    <xf numFmtId="4" fontId="96" fillId="0" borderId="0">
      <protection locked="0"/>
    </xf>
    <xf numFmtId="214" fontId="37" fillId="0" borderId="0">
      <protection locked="0"/>
    </xf>
    <xf numFmtId="4" fontId="96" fillId="0" borderId="0">
      <protection locked="0"/>
    </xf>
    <xf numFmtId="214" fontId="37" fillId="0" borderId="0">
      <protection locked="0"/>
    </xf>
    <xf numFmtId="214" fontId="37" fillId="0" borderId="0">
      <protection locked="0"/>
    </xf>
    <xf numFmtId="222" fontId="37" fillId="0" borderId="0">
      <protection locked="0"/>
    </xf>
    <xf numFmtId="4" fontId="96" fillId="0" borderId="0">
      <protection locked="0"/>
    </xf>
    <xf numFmtId="222" fontId="37" fillId="0" borderId="0">
      <protection locked="0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140" fillId="0" borderId="0" applyFont="0" applyFill="0" applyBorder="0" applyAlignment="0" applyProtection="0">
      <alignment vertical="center"/>
    </xf>
    <xf numFmtId="0" fontId="144" fillId="0" borderId="0" applyNumberFormat="0" applyFill="0" applyBorder="0" applyAlignment="0" applyProtection="0">
      <alignment vertical="center"/>
    </xf>
    <xf numFmtId="0" fontId="145" fillId="0" borderId="132" applyNumberFormat="0" applyFill="0" applyAlignment="0" applyProtection="0">
      <alignment vertical="center"/>
    </xf>
    <xf numFmtId="0" fontId="146" fillId="0" borderId="133" applyNumberFormat="0" applyFill="0" applyAlignment="0" applyProtection="0">
      <alignment vertical="center"/>
    </xf>
    <xf numFmtId="0" fontId="147" fillId="0" borderId="134" applyNumberFormat="0" applyFill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31" borderId="0" applyNumberFormat="0" applyBorder="0" applyAlignment="0" applyProtection="0">
      <alignment vertical="center"/>
    </xf>
    <xf numFmtId="0" fontId="149" fillId="32" borderId="0" applyNumberFormat="0" applyBorder="0" applyAlignment="0" applyProtection="0">
      <alignment vertical="center"/>
    </xf>
    <xf numFmtId="0" fontId="150" fillId="33" borderId="0" applyNumberFormat="0" applyBorder="0" applyAlignment="0" applyProtection="0">
      <alignment vertical="center"/>
    </xf>
    <xf numFmtId="0" fontId="151" fillId="34" borderId="135" applyNumberFormat="0" applyAlignment="0" applyProtection="0">
      <alignment vertical="center"/>
    </xf>
    <xf numFmtId="0" fontId="152" fillId="35" borderId="136" applyNumberFormat="0" applyAlignment="0" applyProtection="0">
      <alignment vertical="center"/>
    </xf>
    <xf numFmtId="0" fontId="153" fillId="35" borderId="135" applyNumberFormat="0" applyAlignment="0" applyProtection="0">
      <alignment vertical="center"/>
    </xf>
    <xf numFmtId="0" fontId="154" fillId="0" borderId="137" applyNumberFormat="0" applyFill="0" applyAlignment="0" applyProtection="0">
      <alignment vertical="center"/>
    </xf>
    <xf numFmtId="0" fontId="155" fillId="36" borderId="138" applyNumberFormat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9" fillId="23" borderId="98" applyNumberFormat="0" applyFont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139" applyNumberFormat="0" applyFill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9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9" fillId="42" borderId="0" applyNumberFormat="0" applyBorder="0" applyAlignment="0" applyProtection="0">
      <alignment vertical="center"/>
    </xf>
    <xf numFmtId="0" fontId="9" fillId="43" borderId="0" applyNumberFormat="0" applyBorder="0" applyAlignment="0" applyProtection="0">
      <alignment vertical="center"/>
    </xf>
    <xf numFmtId="0" fontId="159" fillId="44" borderId="0" applyNumberFormat="0" applyBorder="0" applyAlignment="0" applyProtection="0">
      <alignment vertical="center"/>
    </xf>
    <xf numFmtId="0" fontId="159" fillId="45" borderId="0" applyNumberFormat="0" applyBorder="0" applyAlignment="0" applyProtection="0">
      <alignment vertical="center"/>
    </xf>
    <xf numFmtId="0" fontId="9" fillId="46" borderId="0" applyNumberFormat="0" applyBorder="0" applyAlignment="0" applyProtection="0">
      <alignment vertical="center"/>
    </xf>
    <xf numFmtId="0" fontId="9" fillId="47" borderId="0" applyNumberFormat="0" applyBorder="0" applyAlignment="0" applyProtection="0">
      <alignment vertical="center"/>
    </xf>
    <xf numFmtId="0" fontId="159" fillId="48" borderId="0" applyNumberFormat="0" applyBorder="0" applyAlignment="0" applyProtection="0">
      <alignment vertical="center"/>
    </xf>
    <xf numFmtId="0" fontId="159" fillId="49" borderId="0" applyNumberFormat="0" applyBorder="0" applyAlignment="0" applyProtection="0">
      <alignment vertical="center"/>
    </xf>
    <xf numFmtId="0" fontId="9" fillId="50" borderId="0" applyNumberFormat="0" applyBorder="0" applyAlignment="0" applyProtection="0">
      <alignment vertical="center"/>
    </xf>
    <xf numFmtId="0" fontId="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53" borderId="0" applyNumberFormat="0" applyBorder="0" applyAlignment="0" applyProtection="0">
      <alignment vertical="center"/>
    </xf>
    <xf numFmtId="0" fontId="9" fillId="54" borderId="0" applyNumberFormat="0" applyBorder="0" applyAlignment="0" applyProtection="0">
      <alignment vertical="center"/>
    </xf>
    <xf numFmtId="0" fontId="9" fillId="55" borderId="0" applyNumberFormat="0" applyBorder="0" applyAlignment="0" applyProtection="0">
      <alignment vertical="center"/>
    </xf>
    <xf numFmtId="0" fontId="159" fillId="56" borderId="0" applyNumberFormat="0" applyBorder="0" applyAlignment="0" applyProtection="0">
      <alignment vertical="center"/>
    </xf>
    <xf numFmtId="0" fontId="159" fillId="57" borderId="0" applyNumberFormat="0" applyBorder="0" applyAlignment="0" applyProtection="0">
      <alignment vertical="center"/>
    </xf>
    <xf numFmtId="0" fontId="9" fillId="58" borderId="0" applyNumberFormat="0" applyBorder="0" applyAlignment="0" applyProtection="0">
      <alignment vertical="center"/>
    </xf>
    <xf numFmtId="0" fontId="9" fillId="59" borderId="0" applyNumberFormat="0" applyBorder="0" applyAlignment="0" applyProtection="0">
      <alignment vertical="center"/>
    </xf>
    <xf numFmtId="0" fontId="159" fillId="60" borderId="0" applyNumberFormat="0" applyBorder="0" applyAlignment="0" applyProtection="0">
      <alignment vertical="center"/>
    </xf>
  </cellStyleXfs>
  <cellXfs count="48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Font="1" applyFill="1" applyBorder="1">
      <alignment vertical="center"/>
    </xf>
    <xf numFmtId="0" fontId="2" fillId="0" borderId="1" xfId="0" applyNumberFormat="1" applyFont="1" applyFill="1" applyBorder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0" xfId="0" applyFont="1" applyFill="1">
      <alignment vertical="center"/>
    </xf>
    <xf numFmtId="0" fontId="2" fillId="0" borderId="1" xfId="0" applyNumberFormat="1" applyFont="1" applyBorder="1" applyAlignment="1">
      <alignment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0" xfId="2" applyFont="1">
      <alignment vertical="center"/>
    </xf>
    <xf numFmtId="0" fontId="10" fillId="0" borderId="0" xfId="2" applyFont="1" applyBorder="1">
      <alignment vertical="center"/>
    </xf>
    <xf numFmtId="0" fontId="10" fillId="0" borderId="0" xfId="4" applyFont="1" applyFill="1" applyBorder="1" applyAlignment="1">
      <alignment horizontal="right" vertical="top"/>
    </xf>
    <xf numFmtId="176" fontId="22" fillId="0" borderId="0" xfId="2" applyNumberFormat="1" applyFont="1" applyBorder="1" applyAlignment="1">
      <alignment horizontal="center" vertical="center"/>
    </xf>
    <xf numFmtId="0" fontId="12" fillId="5" borderId="20" xfId="2" applyNumberFormat="1" applyFont="1" applyFill="1" applyBorder="1" applyAlignment="1">
      <alignment horizontal="center" vertical="center"/>
    </xf>
    <xf numFmtId="177" fontId="12" fillId="5" borderId="21" xfId="2" applyNumberFormat="1" applyFont="1" applyFill="1" applyBorder="1" applyAlignment="1">
      <alignment horizontal="center" vertical="center"/>
    </xf>
    <xf numFmtId="0" fontId="12" fillId="5" borderId="22" xfId="2" applyNumberFormat="1" applyFont="1" applyFill="1" applyBorder="1" applyAlignment="1">
      <alignment horizontal="center" vertical="center"/>
    </xf>
    <xf numFmtId="0" fontId="10" fillId="7" borderId="23" xfId="4" applyNumberFormat="1" applyFont="1" applyFill="1" applyBorder="1" applyAlignment="1">
      <alignment horizontal="left" vertical="top"/>
    </xf>
    <xf numFmtId="0" fontId="10" fillId="5" borderId="25" xfId="2" applyNumberFormat="1" applyFont="1" applyFill="1" applyBorder="1">
      <alignment vertical="center"/>
    </xf>
    <xf numFmtId="0" fontId="10" fillId="7" borderId="26" xfId="4" applyNumberFormat="1" applyFont="1" applyFill="1" applyBorder="1" applyAlignment="1">
      <alignment horizontal="left" vertical="top"/>
    </xf>
    <xf numFmtId="0" fontId="10" fillId="5" borderId="28" xfId="2" applyNumberFormat="1" applyFont="1" applyFill="1" applyBorder="1">
      <alignment vertical="center"/>
    </xf>
    <xf numFmtId="0" fontId="14" fillId="5" borderId="28" xfId="2" applyNumberFormat="1" applyFont="1" applyFill="1" applyBorder="1">
      <alignment vertical="center"/>
    </xf>
    <xf numFmtId="0" fontId="23" fillId="7" borderId="26" xfId="4" applyNumberFormat="1" applyFont="1" applyFill="1" applyBorder="1" applyAlignment="1">
      <alignment horizontal="left" vertical="top"/>
    </xf>
    <xf numFmtId="0" fontId="10" fillId="9" borderId="26" xfId="4" applyNumberFormat="1" applyFont="1" applyFill="1" applyBorder="1" applyAlignment="1">
      <alignment horizontal="left" vertical="top"/>
    </xf>
    <xf numFmtId="0" fontId="18" fillId="6" borderId="16" xfId="2" applyNumberFormat="1" applyFont="1" applyFill="1" applyBorder="1" applyAlignment="1">
      <alignment horizontal="left" vertical="center"/>
    </xf>
    <xf numFmtId="0" fontId="18" fillId="6" borderId="29" xfId="2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78" fontId="24" fillId="0" borderId="1" xfId="2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78" fontId="24" fillId="0" borderId="13" xfId="2" applyNumberFormat="1" applyFont="1" applyFill="1" applyBorder="1" applyAlignment="1">
      <alignment horizontal="left" vertical="center" wrapText="1"/>
    </xf>
    <xf numFmtId="178" fontId="24" fillId="0" borderId="12" xfId="2" applyNumberFormat="1" applyFont="1" applyFill="1" applyBorder="1" applyAlignment="1">
      <alignment horizontal="left" vertical="center" wrapText="1"/>
    </xf>
    <xf numFmtId="178" fontId="24" fillId="0" borderId="1" xfId="2" applyNumberFormat="1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41" fontId="24" fillId="0" borderId="1" xfId="1" applyFont="1" applyFill="1" applyBorder="1" applyAlignment="1">
      <alignment vertical="center" wrapText="1"/>
    </xf>
    <xf numFmtId="0" fontId="24" fillId="0" borderId="1" xfId="2" applyFont="1" applyFill="1" applyBorder="1" applyAlignment="1">
      <alignment horizontal="center" vertical="center" wrapText="1"/>
    </xf>
    <xf numFmtId="0" fontId="24" fillId="0" borderId="19" xfId="2" applyFont="1" applyFill="1" applyBorder="1" applyAlignment="1">
      <alignment horizontal="left" vertical="center" wrapText="1"/>
    </xf>
    <xf numFmtId="0" fontId="24" fillId="0" borderId="30" xfId="2" applyFont="1" applyFill="1" applyBorder="1" applyAlignment="1">
      <alignment horizontal="left" vertical="center" wrapText="1"/>
    </xf>
    <xf numFmtId="0" fontId="24" fillId="0" borderId="14" xfId="2" applyFont="1" applyFill="1" applyBorder="1" applyAlignment="1">
      <alignment horizontal="left" vertical="center" wrapText="1"/>
    </xf>
    <xf numFmtId="0" fontId="25" fillId="0" borderId="0" xfId="0" applyFont="1" applyFill="1" applyAlignment="1">
      <alignment horizontal="left" vertical="center"/>
    </xf>
    <xf numFmtId="0" fontId="27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28" fillId="0" borderId="0" xfId="0" applyFont="1">
      <alignment vertical="center"/>
    </xf>
    <xf numFmtId="0" fontId="28" fillId="2" borderId="0" xfId="0" applyFont="1" applyFill="1">
      <alignment vertical="center"/>
    </xf>
    <xf numFmtId="0" fontId="0" fillId="0" borderId="0" xfId="0">
      <alignment vertical="center"/>
    </xf>
    <xf numFmtId="0" fontId="7" fillId="4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6" fillId="12" borderId="0" xfId="0" applyFont="1" applyFill="1">
      <alignment vertical="center"/>
    </xf>
    <xf numFmtId="0" fontId="25" fillId="0" borderId="0" xfId="0" applyFont="1">
      <alignment vertical="center"/>
    </xf>
    <xf numFmtId="0" fontId="29" fillId="0" borderId="0" xfId="0" applyFont="1">
      <alignment vertical="center"/>
    </xf>
    <xf numFmtId="0" fontId="24" fillId="0" borderId="19" xfId="6" applyFont="1" applyBorder="1" applyAlignment="1">
      <alignment vertical="center"/>
    </xf>
    <xf numFmtId="3" fontId="24" fillId="11" borderId="19" xfId="6" applyNumberFormat="1" applyFont="1" applyFill="1" applyBorder="1" applyAlignment="1">
      <alignment vertical="center"/>
    </xf>
    <xf numFmtId="0" fontId="24" fillId="0" borderId="1" xfId="6" applyFont="1" applyBorder="1" applyAlignment="1">
      <alignment horizontal="center" vertical="center" wrapText="1"/>
    </xf>
    <xf numFmtId="0" fontId="24" fillId="10" borderId="1" xfId="6" applyFont="1" applyFill="1" applyBorder="1" applyAlignment="1">
      <alignment horizontal="center" vertical="center" wrapText="1"/>
    </xf>
    <xf numFmtId="178" fontId="24" fillId="0" borderId="1" xfId="6" applyNumberFormat="1" applyFont="1" applyFill="1" applyBorder="1" applyAlignment="1">
      <alignment horizontal="center" vertical="center" wrapText="1"/>
    </xf>
    <xf numFmtId="0" fontId="24" fillId="0" borderId="30" xfId="6" applyFont="1" applyBorder="1" applyAlignment="1">
      <alignment vertical="center"/>
    </xf>
    <xf numFmtId="3" fontId="24" fillId="11" borderId="30" xfId="6" applyNumberFormat="1" applyFont="1" applyFill="1" applyBorder="1" applyAlignment="1">
      <alignment vertical="center"/>
    </xf>
    <xf numFmtId="0" fontId="24" fillId="0" borderId="14" xfId="6" applyFont="1" applyBorder="1" applyAlignment="1">
      <alignment vertical="center"/>
    </xf>
    <xf numFmtId="3" fontId="24" fillId="11" borderId="14" xfId="6" applyNumberFormat="1" applyFont="1" applyFill="1" applyBorder="1" applyAlignment="1">
      <alignment vertical="center"/>
    </xf>
    <xf numFmtId="0" fontId="24" fillId="11" borderId="1" xfId="6" applyFont="1" applyFill="1" applyBorder="1" applyAlignment="1">
      <alignment horizontal="center" vertical="center" wrapText="1"/>
    </xf>
    <xf numFmtId="178" fontId="24" fillId="11" borderId="1" xfId="6" applyNumberFormat="1" applyFont="1" applyFill="1" applyBorder="1" applyAlignment="1">
      <alignment horizontal="center" vertical="center" wrapText="1"/>
    </xf>
    <xf numFmtId="0" fontId="25" fillId="11" borderId="1" xfId="6" applyFont="1" applyFill="1" applyBorder="1">
      <alignment vertical="center"/>
    </xf>
    <xf numFmtId="0" fontId="0" fillId="2" borderId="0" xfId="0" applyFill="1">
      <alignment vertical="center"/>
    </xf>
    <xf numFmtId="0" fontId="31" fillId="0" borderId="0" xfId="9" applyFont="1">
      <alignment vertical="center"/>
    </xf>
    <xf numFmtId="0" fontId="15" fillId="0" borderId="0" xfId="10" applyFont="1">
      <alignment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18" xfId="0" applyFont="1" applyBorder="1" applyAlignment="1">
      <alignment horizontal="center" vertical="center"/>
    </xf>
    <xf numFmtId="0" fontId="10" fillId="0" borderId="14" xfId="0" applyFont="1" applyBorder="1">
      <alignment vertical="center"/>
    </xf>
    <xf numFmtId="0" fontId="10" fillId="0" borderId="14" xfId="0" applyFont="1" applyBorder="1" applyAlignment="1">
      <alignment vertical="center" wrapText="1"/>
    </xf>
    <xf numFmtId="0" fontId="10" fillId="0" borderId="14" xfId="0" applyFont="1" applyBorder="1" applyAlignment="1">
      <alignment horizontal="center" vertical="center" wrapText="1"/>
    </xf>
    <xf numFmtId="177" fontId="12" fillId="2" borderId="14" xfId="0" applyNumberFormat="1" applyFont="1" applyFill="1" applyBorder="1" applyAlignment="1">
      <alignment horizontal="right" vertical="center"/>
    </xf>
    <xf numFmtId="0" fontId="10" fillId="0" borderId="15" xfId="0" applyFont="1" applyBorder="1">
      <alignment vertical="center"/>
    </xf>
    <xf numFmtId="0" fontId="10" fillId="0" borderId="3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vertical="center" wrapText="1"/>
    </xf>
    <xf numFmtId="177" fontId="12" fillId="2" borderId="1" xfId="0" applyNumberFormat="1" applyFont="1" applyFill="1" applyBorder="1" applyAlignment="1">
      <alignment horizontal="right" vertical="center"/>
    </xf>
    <xf numFmtId="0" fontId="10" fillId="0" borderId="17" xfId="0" applyFont="1" applyBorder="1">
      <alignment vertical="center"/>
    </xf>
    <xf numFmtId="0" fontId="10" fillId="0" borderId="3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vertical="center" wrapText="1"/>
    </xf>
    <xf numFmtId="0" fontId="2" fillId="13" borderId="0" xfId="0" applyFont="1" applyFill="1">
      <alignment vertical="center"/>
    </xf>
    <xf numFmtId="0" fontId="2" fillId="13" borderId="0" xfId="0" applyFont="1" applyFill="1" applyAlignment="1">
      <alignment vertical="center"/>
    </xf>
    <xf numFmtId="0" fontId="2" fillId="13" borderId="0" xfId="0" applyFont="1" applyFill="1" applyAlignment="1">
      <alignment horizontal="center" vertical="center"/>
    </xf>
    <xf numFmtId="0" fontId="10" fillId="0" borderId="17" xfId="0" applyFont="1" applyBorder="1" applyAlignment="1">
      <alignment vertical="center"/>
    </xf>
    <xf numFmtId="0" fontId="0" fillId="0" borderId="27" xfId="0" applyFill="1" applyBorder="1" applyAlignment="1">
      <alignment vertical="center"/>
    </xf>
    <xf numFmtId="0" fontId="0" fillId="0" borderId="0" xfId="0">
      <alignment vertical="center"/>
    </xf>
    <xf numFmtId="0" fontId="0" fillId="0" borderId="27" xfId="0" applyFill="1" applyBorder="1" applyAlignment="1">
      <alignment horizontal="left" vertical="center"/>
    </xf>
    <xf numFmtId="0" fontId="57" fillId="15" borderId="32" xfId="0" applyFont="1" applyFill="1" applyBorder="1" applyAlignment="1">
      <alignment horizontal="center" vertical="center"/>
    </xf>
    <xf numFmtId="0" fontId="58" fillId="16" borderId="32" xfId="0" applyFont="1" applyFill="1" applyBorder="1" applyAlignment="1">
      <alignment horizontal="center" vertical="center"/>
    </xf>
    <xf numFmtId="0" fontId="58" fillId="16" borderId="35" xfId="0" applyFont="1" applyFill="1" applyBorder="1" applyAlignment="1">
      <alignment horizontal="center" vertical="center"/>
    </xf>
    <xf numFmtId="0" fontId="12" fillId="17" borderId="36" xfId="0" applyFont="1" applyFill="1" applyBorder="1" applyAlignment="1">
      <alignment horizontal="center" vertical="center"/>
    </xf>
    <xf numFmtId="0" fontId="12" fillId="17" borderId="37" xfId="0" applyFont="1" applyFill="1" applyBorder="1" applyAlignment="1">
      <alignment horizontal="center" vertical="center"/>
    </xf>
    <xf numFmtId="0" fontId="18" fillId="15" borderId="38" xfId="0" applyFont="1" applyFill="1" applyBorder="1" applyAlignment="1">
      <alignment horizontal="center" vertical="center"/>
    </xf>
    <xf numFmtId="0" fontId="12" fillId="17" borderId="39" xfId="0" applyFont="1" applyFill="1" applyBorder="1" applyAlignment="1">
      <alignment horizontal="center" vertical="center"/>
    </xf>
    <xf numFmtId="0" fontId="12" fillId="17" borderId="38" xfId="0" applyFont="1" applyFill="1" applyBorder="1" applyAlignment="1">
      <alignment horizontal="center" vertical="center"/>
    </xf>
    <xf numFmtId="0" fontId="12" fillId="17" borderId="40" xfId="0" applyFont="1" applyFill="1" applyBorder="1" applyAlignment="1">
      <alignment horizontal="center" vertical="center"/>
    </xf>
    <xf numFmtId="0" fontId="58" fillId="0" borderId="42" xfId="0" applyFont="1" applyBorder="1">
      <alignment vertical="center"/>
    </xf>
    <xf numFmtId="0" fontId="25" fillId="0" borderId="42" xfId="0" applyFont="1" applyBorder="1" applyAlignment="1">
      <alignment vertical="center"/>
    </xf>
    <xf numFmtId="14" fontId="25" fillId="0" borderId="42" xfId="0" applyNumberFormat="1" applyFont="1" applyBorder="1">
      <alignment vertical="center"/>
    </xf>
    <xf numFmtId="187" fontId="25" fillId="0" borderId="42" xfId="0" applyNumberFormat="1" applyFont="1" applyBorder="1">
      <alignment vertical="center"/>
    </xf>
    <xf numFmtId="10" fontId="25" fillId="0" borderId="42" xfId="0" applyNumberFormat="1" applyFont="1" applyBorder="1">
      <alignment vertical="center"/>
    </xf>
    <xf numFmtId="41" fontId="0" fillId="0" borderId="0" xfId="1" applyFont="1" applyAlignment="1">
      <alignment vertical="center"/>
    </xf>
    <xf numFmtId="189" fontId="59" fillId="18" borderId="43" xfId="0" applyNumberFormat="1" applyFont="1" applyFill="1" applyBorder="1" applyAlignment="1">
      <alignment horizontal="center" vertical="center"/>
    </xf>
    <xf numFmtId="189" fontId="59" fillId="18" borderId="44" xfId="0" applyNumberFormat="1" applyFont="1" applyFill="1" applyBorder="1" applyAlignment="1">
      <alignment horizontal="center" vertical="center"/>
    </xf>
    <xf numFmtId="189" fontId="59" fillId="18" borderId="45" xfId="0" applyNumberFormat="1" applyFont="1" applyFill="1" applyBorder="1" applyAlignment="1">
      <alignment horizontal="center" vertical="center"/>
    </xf>
    <xf numFmtId="0" fontId="25" fillId="0" borderId="41" xfId="0" applyFont="1" applyFill="1" applyBorder="1">
      <alignment vertical="center"/>
    </xf>
    <xf numFmtId="0" fontId="25" fillId="0" borderId="42" xfId="0" applyFont="1" applyFill="1" applyBorder="1">
      <alignment vertical="center"/>
    </xf>
    <xf numFmtId="0" fontId="58" fillId="0" borderId="32" xfId="0" applyFont="1" applyBorder="1">
      <alignment vertical="center"/>
    </xf>
    <xf numFmtId="0" fontId="25" fillId="0" borderId="32" xfId="0" applyFont="1" applyBorder="1" applyAlignment="1">
      <alignment vertical="center"/>
    </xf>
    <xf numFmtId="14" fontId="25" fillId="0" borderId="32" xfId="0" applyNumberFormat="1" applyFont="1" applyBorder="1">
      <alignment vertical="center"/>
    </xf>
    <xf numFmtId="187" fontId="25" fillId="0" borderId="32" xfId="0" applyNumberFormat="1" applyFont="1" applyBorder="1">
      <alignment vertical="center"/>
    </xf>
    <xf numFmtId="10" fontId="25" fillId="0" borderId="32" xfId="0" applyNumberFormat="1" applyFont="1" applyBorder="1">
      <alignment vertical="center"/>
    </xf>
    <xf numFmtId="0" fontId="25" fillId="0" borderId="46" xfId="0" applyFont="1" applyFill="1" applyBorder="1">
      <alignment vertical="center"/>
    </xf>
    <xf numFmtId="189" fontId="59" fillId="18" borderId="47" xfId="0" applyNumberFormat="1" applyFont="1" applyFill="1" applyBorder="1" applyAlignment="1">
      <alignment horizontal="center" vertical="center"/>
    </xf>
    <xf numFmtId="0" fontId="25" fillId="0" borderId="48" xfId="0" applyFont="1" applyFill="1" applyBorder="1">
      <alignment vertical="center"/>
    </xf>
    <xf numFmtId="0" fontId="25" fillId="0" borderId="32" xfId="0" applyFont="1" applyFill="1" applyBorder="1">
      <alignment vertical="center"/>
    </xf>
    <xf numFmtId="0" fontId="25" fillId="13" borderId="32" xfId="0" applyFont="1" applyFill="1" applyBorder="1">
      <alignment vertical="center"/>
    </xf>
    <xf numFmtId="0" fontId="25" fillId="13" borderId="32" xfId="0" applyFont="1" applyFill="1" applyBorder="1" applyAlignment="1">
      <alignment vertical="center"/>
    </xf>
    <xf numFmtId="14" fontId="25" fillId="13" borderId="32" xfId="0" applyNumberFormat="1" applyFont="1" applyFill="1" applyBorder="1">
      <alignment vertical="center"/>
    </xf>
    <xf numFmtId="187" fontId="25" fillId="13" borderId="32" xfId="0" applyNumberFormat="1" applyFont="1" applyFill="1" applyBorder="1">
      <alignment vertical="center"/>
    </xf>
    <xf numFmtId="10" fontId="25" fillId="13" borderId="32" xfId="0" applyNumberFormat="1" applyFont="1" applyFill="1" applyBorder="1">
      <alignment vertical="center"/>
    </xf>
    <xf numFmtId="0" fontId="25" fillId="13" borderId="46" xfId="0" applyFont="1" applyFill="1" applyBorder="1">
      <alignment vertical="center"/>
    </xf>
    <xf numFmtId="189" fontId="26" fillId="19" borderId="47" xfId="0" applyNumberFormat="1" applyFont="1" applyFill="1" applyBorder="1" applyAlignment="1">
      <alignment horizontal="center" vertical="center"/>
    </xf>
    <xf numFmtId="189" fontId="26" fillId="19" borderId="44" xfId="0" applyNumberFormat="1" applyFont="1" applyFill="1" applyBorder="1" applyAlignment="1">
      <alignment horizontal="center" vertical="center"/>
    </xf>
    <xf numFmtId="189" fontId="26" fillId="19" borderId="45" xfId="0" applyNumberFormat="1" applyFont="1" applyFill="1" applyBorder="1" applyAlignment="1">
      <alignment horizontal="center" vertical="center"/>
    </xf>
    <xf numFmtId="0" fontId="25" fillId="13" borderId="48" xfId="0" applyFont="1" applyFill="1" applyBorder="1">
      <alignment vertical="center"/>
    </xf>
    <xf numFmtId="189" fontId="59" fillId="18" borderId="50" xfId="0" applyNumberFormat="1" applyFont="1" applyFill="1" applyBorder="1" applyAlignment="1">
      <alignment horizontal="center" vertical="center"/>
    </xf>
    <xf numFmtId="189" fontId="59" fillId="18" borderId="51" xfId="0" applyNumberFormat="1" applyFont="1" applyFill="1" applyBorder="1" applyAlignment="1">
      <alignment horizontal="center" vertical="center"/>
    </xf>
    <xf numFmtId="0" fontId="25" fillId="13" borderId="52" xfId="0" applyFont="1" applyFill="1" applyBorder="1">
      <alignment vertical="center"/>
    </xf>
    <xf numFmtId="0" fontId="25" fillId="0" borderId="52" xfId="0" applyFont="1" applyFill="1" applyBorder="1">
      <alignment vertical="center"/>
    </xf>
    <xf numFmtId="0" fontId="25" fillId="13" borderId="42" xfId="0" applyFont="1" applyFill="1" applyBorder="1">
      <alignment vertical="center"/>
    </xf>
    <xf numFmtId="187" fontId="12" fillId="0" borderId="57" xfId="0" applyNumberFormat="1" applyFont="1" applyBorder="1">
      <alignment vertical="center"/>
    </xf>
    <xf numFmtId="190" fontId="12" fillId="0" borderId="57" xfId="0" applyNumberFormat="1" applyFont="1" applyBorder="1">
      <alignment vertical="center"/>
    </xf>
    <xf numFmtId="0" fontId="60" fillId="0" borderId="57" xfId="0" applyFont="1" applyBorder="1">
      <alignment vertical="center"/>
    </xf>
    <xf numFmtId="41" fontId="60" fillId="0" borderId="0" xfId="1" applyFont="1" applyAlignment="1">
      <alignment vertical="center"/>
    </xf>
    <xf numFmtId="187" fontId="61" fillId="0" borderId="1" xfId="0" applyNumberFormat="1" applyFont="1" applyBorder="1" applyAlignment="1">
      <alignment horizontal="center"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41" fontId="62" fillId="15" borderId="0" xfId="1" applyFont="1" applyFill="1" applyAlignment="1">
      <alignment vertical="center"/>
    </xf>
    <xf numFmtId="9" fontId="0" fillId="0" borderId="0" xfId="13" applyFont="1" applyAlignment="1">
      <alignment vertical="center"/>
    </xf>
    <xf numFmtId="189" fontId="26" fillId="19" borderId="43" xfId="0" applyNumberFormat="1" applyFont="1" applyFill="1" applyBorder="1" applyAlignment="1">
      <alignment horizontal="center" vertical="center"/>
    </xf>
    <xf numFmtId="189" fontId="26" fillId="19" borderId="50" xfId="0" applyNumberFormat="1" applyFont="1" applyFill="1" applyBorder="1" applyAlignment="1">
      <alignment horizontal="center" vertical="center"/>
    </xf>
    <xf numFmtId="189" fontId="26" fillId="19" borderId="51" xfId="0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58" fillId="13" borderId="32" xfId="0" applyFont="1" applyFill="1" applyBorder="1">
      <alignment vertical="center"/>
    </xf>
    <xf numFmtId="0" fontId="10" fillId="5" borderId="5" xfId="5362" applyFont="1" applyFill="1" applyBorder="1" applyAlignment="1">
      <alignment horizontal="center" vertical="center"/>
    </xf>
    <xf numFmtId="191" fontId="11" fillId="8" borderId="5" xfId="8" applyNumberFormat="1" applyFont="1" applyFill="1" applyBorder="1" applyAlignment="1">
      <alignment horizontal="center" vertical="center"/>
    </xf>
    <xf numFmtId="0" fontId="10" fillId="5" borderId="61" xfId="5362" applyFont="1" applyFill="1" applyBorder="1" applyAlignment="1">
      <alignment horizontal="left" vertical="center" wrapText="1"/>
    </xf>
    <xf numFmtId="0" fontId="10" fillId="5" borderId="7" xfId="5362" applyFont="1" applyFill="1" applyBorder="1" applyAlignment="1">
      <alignment horizontal="center" vertical="center"/>
    </xf>
    <xf numFmtId="191" fontId="11" fillId="8" borderId="7" xfId="8" applyNumberFormat="1" applyFont="1" applyFill="1" applyBorder="1" applyAlignment="1">
      <alignment horizontal="center" vertical="center"/>
    </xf>
    <xf numFmtId="0" fontId="10" fillId="5" borderId="7" xfId="5362" applyFont="1" applyFill="1" applyBorder="1" applyAlignment="1">
      <alignment vertical="center" wrapText="1"/>
    </xf>
    <xf numFmtId="0" fontId="10" fillId="5" borderId="62" xfId="5362" applyFont="1" applyFill="1" applyBorder="1" applyAlignment="1">
      <alignment vertical="center" wrapText="1"/>
    </xf>
    <xf numFmtId="0" fontId="10" fillId="5" borderId="62" xfId="5362" applyFont="1" applyFill="1" applyBorder="1">
      <alignment vertical="center"/>
    </xf>
    <xf numFmtId="0" fontId="10" fillId="5" borderId="7" xfId="5362" applyFont="1" applyFill="1" applyBorder="1">
      <alignment vertical="center"/>
    </xf>
    <xf numFmtId="0" fontId="10" fillId="5" borderId="62" xfId="5362" applyFont="1" applyFill="1" applyBorder="1" applyAlignment="1">
      <alignment horizontal="left" vertical="center" wrapText="1"/>
    </xf>
    <xf numFmtId="191" fontId="11" fillId="8" borderId="8" xfId="8" applyNumberFormat="1" applyFont="1" applyFill="1" applyBorder="1" applyAlignment="1">
      <alignment horizontal="center" vertical="center"/>
    </xf>
    <xf numFmtId="176" fontId="11" fillId="8" borderId="8" xfId="5362" applyNumberFormat="1" applyFont="1" applyFill="1" applyBorder="1" applyAlignment="1">
      <alignment horizontal="center" vertical="center"/>
    </xf>
    <xf numFmtId="0" fontId="10" fillId="5" borderId="63" xfId="5362" applyFont="1" applyFill="1" applyBorder="1">
      <alignment vertical="center"/>
    </xf>
    <xf numFmtId="191" fontId="11" fillId="8" borderId="64" xfId="8" applyNumberFormat="1" applyFont="1" applyFill="1" applyBorder="1" applyAlignment="1">
      <alignment horizontal="center" vertical="center"/>
    </xf>
    <xf numFmtId="0" fontId="10" fillId="5" borderId="27" xfId="5362" applyFont="1" applyFill="1" applyBorder="1" applyAlignment="1">
      <alignment vertical="center"/>
    </xf>
    <xf numFmtId="0" fontId="10" fillId="5" borderId="65" xfId="5362" applyFont="1" applyFill="1" applyBorder="1" applyAlignment="1">
      <alignment horizontal="left" vertical="center" wrapText="1"/>
    </xf>
    <xf numFmtId="0" fontId="10" fillId="5" borderId="66" xfId="5362" applyFont="1" applyFill="1" applyBorder="1" applyAlignment="1">
      <alignment horizontal="left" vertical="center" wrapText="1"/>
    </xf>
    <xf numFmtId="0" fontId="10" fillId="5" borderId="67" xfId="5362" applyFont="1" applyFill="1" applyBorder="1" applyAlignment="1">
      <alignment horizontal="left" vertical="center" wrapText="1"/>
    </xf>
    <xf numFmtId="0" fontId="10" fillId="5" borderId="68" xfId="5362" applyFont="1" applyFill="1" applyBorder="1" applyAlignment="1">
      <alignment horizontal="left" vertical="center" wrapText="1"/>
    </xf>
    <xf numFmtId="0" fontId="10" fillId="5" borderId="64" xfId="5363" applyFont="1" applyFill="1" applyBorder="1">
      <alignment vertical="center"/>
    </xf>
    <xf numFmtId="0" fontId="10" fillId="5" borderId="69" xfId="5363" applyFont="1" applyFill="1" applyBorder="1">
      <alignment vertical="center"/>
    </xf>
    <xf numFmtId="0" fontId="10" fillId="5" borderId="62" xfId="5363" applyFont="1" applyFill="1" applyBorder="1" applyAlignment="1">
      <alignment vertical="center" wrapText="1"/>
    </xf>
    <xf numFmtId="0" fontId="10" fillId="5" borderId="10" xfId="5362" applyFont="1" applyFill="1" applyBorder="1">
      <alignment vertical="center"/>
    </xf>
    <xf numFmtId="176" fontId="11" fillId="8" borderId="70" xfId="5362" applyNumberFormat="1" applyFont="1" applyFill="1" applyBorder="1" applyAlignment="1">
      <alignment horizontal="center" vertical="center"/>
    </xf>
    <xf numFmtId="0" fontId="10" fillId="5" borderId="71" xfId="5362" applyFont="1" applyFill="1" applyBorder="1">
      <alignment vertical="center"/>
    </xf>
    <xf numFmtId="177" fontId="12" fillId="5" borderId="72" xfId="2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18" fillId="6" borderId="2" xfId="5362" applyFont="1" applyFill="1" applyBorder="1" applyAlignment="1">
      <alignment horizontal="center" vertical="center"/>
    </xf>
    <xf numFmtId="0" fontId="18" fillId="6" borderId="3" xfId="5362" applyFont="1" applyFill="1" applyBorder="1" applyAlignment="1">
      <alignment horizontal="center" vertical="center"/>
    </xf>
    <xf numFmtId="176" fontId="18" fillId="6" borderId="3" xfId="5362" applyNumberFormat="1" applyFont="1" applyFill="1" applyBorder="1" applyAlignment="1">
      <alignment horizontal="center" vertical="center"/>
    </xf>
    <xf numFmtId="0" fontId="18" fillId="6" borderId="60" xfId="5362" applyFont="1" applyFill="1" applyBorder="1" applyAlignment="1">
      <alignment horizontal="center" vertical="center"/>
    </xf>
    <xf numFmtId="0" fontId="11" fillId="7" borderId="4" xfId="5362" applyFont="1" applyFill="1" applyBorder="1" applyAlignment="1">
      <alignment horizontal="left" vertical="center"/>
    </xf>
    <xf numFmtId="0" fontId="11" fillId="7" borderId="6" xfId="5362" applyFont="1" applyFill="1" applyBorder="1">
      <alignment vertical="center"/>
    </xf>
    <xf numFmtId="0" fontId="66" fillId="7" borderId="6" xfId="5362" applyFont="1" applyFill="1" applyBorder="1">
      <alignment vertical="center"/>
    </xf>
    <xf numFmtId="0" fontId="12" fillId="7" borderId="6" xfId="5362" applyFont="1" applyFill="1" applyBorder="1">
      <alignment vertical="center"/>
    </xf>
    <xf numFmtId="0" fontId="12" fillId="7" borderId="6" xfId="5363" applyFont="1" applyFill="1" applyBorder="1">
      <alignment vertical="center"/>
    </xf>
    <xf numFmtId="0" fontId="12" fillId="7" borderId="9" xfId="5362" applyFont="1" applyFill="1" applyBorder="1">
      <alignment vertical="center"/>
    </xf>
    <xf numFmtId="0" fontId="70" fillId="15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177" fontId="10" fillId="0" borderId="24" xfId="2" applyNumberFormat="1" applyFont="1" applyFill="1" applyBorder="1" applyAlignment="1">
      <alignment horizontal="center" vertical="center"/>
    </xf>
    <xf numFmtId="192" fontId="10" fillId="0" borderId="73" xfId="2" applyNumberFormat="1" applyFont="1" applyFill="1" applyBorder="1" applyAlignment="1">
      <alignment horizontal="center" vertical="center"/>
    </xf>
    <xf numFmtId="0" fontId="21" fillId="15" borderId="85" xfId="0" applyFont="1" applyFill="1" applyBorder="1" applyAlignment="1">
      <alignment horizontal="center" vertical="center"/>
    </xf>
    <xf numFmtId="0" fontId="71" fillId="15" borderId="85" xfId="0" applyFont="1" applyFill="1" applyBorder="1" applyAlignment="1">
      <alignment horizontal="center" vertical="center"/>
    </xf>
    <xf numFmtId="0" fontId="72" fillId="15" borderId="8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73" fillId="15" borderId="86" xfId="0" applyFont="1" applyFill="1" applyBorder="1" applyAlignment="1">
      <alignment horizontal="center" vertical="center"/>
    </xf>
    <xf numFmtId="0" fontId="21" fillId="15" borderId="86" xfId="0" applyFont="1" applyFill="1" applyBorder="1" applyAlignment="1">
      <alignment horizontal="center" vertical="center"/>
    </xf>
    <xf numFmtId="0" fontId="10" fillId="0" borderId="84" xfId="0" applyFont="1" applyFill="1" applyBorder="1" applyAlignment="1">
      <alignment horizontal="center" vertical="center"/>
    </xf>
    <xf numFmtId="2" fontId="10" fillId="0" borderId="84" xfId="0" applyNumberFormat="1" applyFont="1" applyBorder="1" applyAlignment="1">
      <alignment horizontal="center" vertical="center"/>
    </xf>
    <xf numFmtId="193" fontId="10" fillId="0" borderId="84" xfId="0" applyNumberFormat="1" applyFont="1" applyBorder="1" applyAlignment="1">
      <alignment horizontal="center" vertical="center"/>
    </xf>
    <xf numFmtId="0" fontId="17" fillId="0" borderId="84" xfId="0" applyFont="1" applyFill="1" applyBorder="1" applyAlignment="1">
      <alignment horizontal="center" vertical="center"/>
    </xf>
    <xf numFmtId="0" fontId="17" fillId="0" borderId="84" xfId="0" applyFont="1" applyBorder="1" applyAlignment="1">
      <alignment horizontal="center" vertical="center"/>
    </xf>
    <xf numFmtId="193" fontId="17" fillId="0" borderId="84" xfId="0" applyNumberFormat="1" applyFont="1" applyBorder="1" applyAlignment="1">
      <alignment horizontal="center" vertical="center"/>
    </xf>
    <xf numFmtId="0" fontId="17" fillId="0" borderId="90" xfId="0" applyFont="1" applyFill="1" applyBorder="1" applyAlignment="1">
      <alignment horizontal="center" vertical="center"/>
    </xf>
    <xf numFmtId="0" fontId="78" fillId="15" borderId="91" xfId="0" applyFont="1" applyFill="1" applyBorder="1" applyAlignment="1">
      <alignment horizontal="center" vertical="center"/>
    </xf>
    <xf numFmtId="0" fontId="20" fillId="15" borderId="92" xfId="0" applyFont="1" applyFill="1" applyBorder="1" applyAlignment="1">
      <alignment horizontal="center" vertical="center"/>
    </xf>
    <xf numFmtId="0" fontId="78" fillId="21" borderId="86" xfId="0" applyFont="1" applyFill="1" applyBorder="1" applyAlignment="1">
      <alignment horizontal="center" vertical="center"/>
    </xf>
    <xf numFmtId="0" fontId="20" fillId="21" borderId="86" xfId="0" applyFont="1" applyFill="1" applyBorder="1" applyAlignment="1">
      <alignment horizontal="center" vertical="center"/>
    </xf>
    <xf numFmtId="0" fontId="73" fillId="21" borderId="86" xfId="0" applyFont="1" applyFill="1" applyBorder="1" applyAlignment="1">
      <alignment horizontal="center" vertical="center"/>
    </xf>
    <xf numFmtId="0" fontId="21" fillId="21" borderId="86" xfId="0" applyFont="1" applyFill="1" applyBorder="1" applyAlignment="1">
      <alignment horizontal="center" vertical="center"/>
    </xf>
    <xf numFmtId="0" fontId="10" fillId="0" borderId="84" xfId="0" applyFont="1" applyBorder="1" applyAlignment="1">
      <alignment horizontal="center" vertical="center"/>
    </xf>
    <xf numFmtId="193" fontId="17" fillId="0" borderId="84" xfId="0" applyNumberFormat="1" applyFont="1" applyFill="1" applyBorder="1" applyAlignment="1">
      <alignment horizontal="center" vertical="center"/>
    </xf>
    <xf numFmtId="179" fontId="70" fillId="15" borderId="85" xfId="10" applyNumberFormat="1" applyFont="1" applyFill="1" applyBorder="1" applyAlignment="1">
      <alignment horizontal="center" vertical="center" wrapText="1"/>
    </xf>
    <xf numFmtId="0" fontId="70" fillId="15" borderId="86" xfId="10" applyFont="1" applyFill="1" applyBorder="1" applyAlignment="1">
      <alignment horizontal="center" vertical="center"/>
    </xf>
    <xf numFmtId="179" fontId="70" fillId="15" borderId="86" xfId="10" applyNumberFormat="1" applyFont="1" applyFill="1" applyBorder="1" applyAlignment="1">
      <alignment horizontal="center" vertical="center"/>
    </xf>
    <xf numFmtId="0" fontId="15" fillId="0" borderId="84" xfId="10" applyFont="1" applyFill="1" applyBorder="1" applyAlignment="1">
      <alignment horizontal="center" vertical="center"/>
    </xf>
    <xf numFmtId="180" fontId="15" fillId="0" borderId="84" xfId="10" applyNumberFormat="1" applyFont="1" applyFill="1" applyBorder="1" applyAlignment="1">
      <alignment horizontal="center" vertical="center"/>
    </xf>
    <xf numFmtId="178" fontId="15" fillId="0" borderId="84" xfId="10" applyNumberFormat="1" applyFont="1" applyFill="1" applyBorder="1" applyAlignment="1">
      <alignment horizontal="center" vertical="center"/>
    </xf>
    <xf numFmtId="179" fontId="15" fillId="0" borderId="84" xfId="10" applyNumberFormat="1" applyFont="1" applyFill="1" applyBorder="1" applyAlignment="1">
      <alignment horizontal="center" vertical="center"/>
    </xf>
    <xf numFmtId="181" fontId="15" fillId="0" borderId="84" xfId="10" applyNumberFormat="1" applyFont="1" applyFill="1" applyBorder="1" applyAlignment="1">
      <alignment horizontal="center" vertical="center"/>
    </xf>
    <xf numFmtId="0" fontId="57" fillId="15" borderId="19" xfId="6" applyFont="1" applyFill="1" applyBorder="1" applyAlignment="1">
      <alignment horizontal="center" vertical="center" wrapText="1"/>
    </xf>
    <xf numFmtId="0" fontId="57" fillId="15" borderId="30" xfId="6" applyFont="1" applyFill="1" applyBorder="1" applyAlignment="1">
      <alignment horizontal="center" vertical="center" wrapText="1"/>
    </xf>
    <xf numFmtId="0" fontId="57" fillId="15" borderId="14" xfId="6" applyFont="1" applyFill="1" applyBorder="1" applyAlignment="1">
      <alignment horizontal="center" vertical="center" wrapText="1"/>
    </xf>
    <xf numFmtId="0" fontId="57" fillId="15" borderId="1" xfId="6" applyFont="1" applyFill="1" applyBorder="1" applyAlignment="1">
      <alignment horizontal="center" vertical="center" wrapText="1"/>
    </xf>
    <xf numFmtId="0" fontId="10" fillId="22" borderId="7" xfId="5362" applyFont="1" applyFill="1" applyBorder="1" applyAlignment="1">
      <alignment horizontal="center" vertical="center"/>
    </xf>
    <xf numFmtId="0" fontId="10" fillId="22" borderId="26" xfId="4" applyNumberFormat="1" applyFont="1" applyFill="1" applyBorder="1" applyAlignment="1">
      <alignment horizontal="left" vertical="top"/>
    </xf>
    <xf numFmtId="177" fontId="10" fillId="22" borderId="24" xfId="2" applyNumberFormat="1" applyFont="1" applyFill="1" applyBorder="1" applyAlignment="1">
      <alignment horizontal="center" vertical="center"/>
    </xf>
    <xf numFmtId="192" fontId="10" fillId="22" borderId="73" xfId="2" applyNumberFormat="1" applyFont="1" applyFill="1" applyBorder="1" applyAlignment="1">
      <alignment horizontal="center" vertical="center"/>
    </xf>
    <xf numFmtId="0" fontId="10" fillId="22" borderId="28" xfId="2" applyNumberFormat="1" applyFont="1" applyFill="1" applyBorder="1">
      <alignment vertical="center"/>
    </xf>
    <xf numFmtId="0" fontId="10" fillId="22" borderId="7" xfId="5362" applyFont="1" applyFill="1" applyBorder="1">
      <alignment vertical="center"/>
    </xf>
    <xf numFmtId="0" fontId="0" fillId="22" borderId="0" xfId="0" applyFill="1">
      <alignment vertical="center"/>
    </xf>
    <xf numFmtId="0" fontId="10" fillId="0" borderId="0" xfId="2" applyFont="1" applyAlignment="1">
      <alignment vertical="center"/>
    </xf>
    <xf numFmtId="11" fontId="10" fillId="0" borderId="0" xfId="2" applyNumberFormat="1" applyFont="1" applyAlignment="1">
      <alignment vertical="center"/>
    </xf>
    <xf numFmtId="0" fontId="18" fillId="6" borderId="19" xfId="4" applyFont="1" applyFill="1" applyBorder="1" applyAlignment="1">
      <alignment horizontal="center" vertical="center" wrapText="1"/>
    </xf>
    <xf numFmtId="194" fontId="17" fillId="0" borderId="84" xfId="1" applyNumberFormat="1" applyFont="1" applyFill="1" applyBorder="1" applyAlignment="1">
      <alignment horizontal="center" vertical="center"/>
    </xf>
    <xf numFmtId="193" fontId="0" fillId="0" borderId="0" xfId="0" applyNumberFormat="1" applyAlignment="1">
      <alignment horizontal="center" vertical="center"/>
    </xf>
    <xf numFmtId="193" fontId="1" fillId="0" borderId="0" xfId="0" applyNumberFormat="1" applyFont="1" applyAlignment="1">
      <alignment horizontal="center" vertical="center"/>
    </xf>
    <xf numFmtId="193" fontId="58" fillId="0" borderId="0" xfId="0" applyNumberFormat="1" applyFont="1" applyAlignment="1">
      <alignment horizontal="center" vertical="center"/>
    </xf>
    <xf numFmtId="0" fontId="17" fillId="0" borderId="99" xfId="0" applyFont="1" applyFill="1" applyBorder="1" applyAlignment="1">
      <alignment horizontal="center" vertical="center"/>
    </xf>
    <xf numFmtId="0" fontId="17" fillId="0" borderId="99" xfId="0" applyFont="1" applyBorder="1" applyAlignment="1">
      <alignment horizontal="center" vertical="center"/>
    </xf>
    <xf numFmtId="193" fontId="17" fillId="0" borderId="99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9" fillId="5" borderId="74" xfId="0" applyFont="1" applyFill="1" applyBorder="1">
      <alignment vertical="center"/>
    </xf>
    <xf numFmtId="0" fontId="17" fillId="5" borderId="75" xfId="0" applyFont="1" applyFill="1" applyBorder="1">
      <alignment vertical="center"/>
    </xf>
    <xf numFmtId="0" fontId="17" fillId="5" borderId="76" xfId="0" applyFont="1" applyFill="1" applyBorder="1">
      <alignment vertical="center"/>
    </xf>
    <xf numFmtId="0" fontId="17" fillId="5" borderId="77" xfId="0" applyFont="1" applyFill="1" applyBorder="1">
      <alignment vertical="center"/>
    </xf>
    <xf numFmtId="0" fontId="17" fillId="5" borderId="78" xfId="0" applyFont="1" applyFill="1" applyBorder="1">
      <alignment vertical="center"/>
    </xf>
    <xf numFmtId="0" fontId="17" fillId="5" borderId="79" xfId="0" applyFont="1" applyFill="1" applyBorder="1">
      <alignment vertical="center"/>
    </xf>
    <xf numFmtId="0" fontId="15" fillId="24" borderId="99" xfId="10" applyFont="1" applyFill="1" applyBorder="1" applyAlignment="1">
      <alignment horizontal="center" vertical="center"/>
    </xf>
    <xf numFmtId="0" fontId="15" fillId="3" borderId="99" xfId="10" applyFont="1" applyFill="1" applyBorder="1" applyAlignment="1">
      <alignment horizontal="center" vertical="center"/>
    </xf>
    <xf numFmtId="180" fontId="15" fillId="25" borderId="99" xfId="10" applyNumberFormat="1" applyFont="1" applyFill="1" applyBorder="1" applyAlignment="1">
      <alignment horizontal="center" vertical="center"/>
    </xf>
    <xf numFmtId="178" fontId="15" fillId="3" borderId="99" xfId="10" applyNumberFormat="1" applyFont="1" applyFill="1" applyBorder="1" applyAlignment="1">
      <alignment horizontal="center" vertical="center"/>
    </xf>
    <xf numFmtId="179" fontId="15" fillId="3" borderId="99" xfId="10" applyNumberFormat="1" applyFont="1" applyFill="1" applyBorder="1" applyAlignment="1">
      <alignment horizontal="center" vertical="center"/>
    </xf>
    <xf numFmtId="180" fontId="15" fillId="3" borderId="99" xfId="10" applyNumberFormat="1" applyFont="1" applyFill="1" applyBorder="1" applyAlignment="1">
      <alignment horizontal="center" vertical="center"/>
    </xf>
    <xf numFmtId="0" fontId="15" fillId="0" borderId="0" xfId="10" quotePrefix="1" applyFont="1" applyAlignment="1">
      <alignment vertical="center"/>
    </xf>
    <xf numFmtId="195" fontId="15" fillId="3" borderId="99" xfId="10" applyNumberFormat="1" applyFont="1" applyFill="1" applyBorder="1" applyAlignment="1">
      <alignment horizontal="center" vertical="center"/>
    </xf>
    <xf numFmtId="179" fontId="15" fillId="25" borderId="99" xfId="10" applyNumberFormat="1" applyFont="1" applyFill="1" applyBorder="1" applyAlignment="1">
      <alignment horizontal="center" vertical="center"/>
    </xf>
    <xf numFmtId="181" fontId="15" fillId="3" borderId="99" xfId="10" applyNumberFormat="1" applyFont="1" applyFill="1" applyBorder="1" applyAlignment="1">
      <alignment horizontal="center" vertical="center"/>
    </xf>
    <xf numFmtId="181" fontId="15" fillId="2" borderId="99" xfId="10" applyNumberFormat="1" applyFont="1" applyFill="1" applyBorder="1" applyAlignment="1">
      <alignment horizontal="center" vertical="center"/>
    </xf>
    <xf numFmtId="0" fontId="15" fillId="0" borderId="0" xfId="10" quotePrefix="1" applyFont="1">
      <alignment vertical="center"/>
    </xf>
    <xf numFmtId="0" fontId="68" fillId="0" borderId="0" xfId="5400" quotePrefix="1" applyFont="1" applyAlignment="1">
      <alignment vertical="center"/>
    </xf>
    <xf numFmtId="196" fontId="15" fillId="3" borderId="99" xfId="10" applyNumberFormat="1" applyFont="1" applyFill="1" applyBorder="1" applyAlignment="1">
      <alignment horizontal="center" vertical="center"/>
    </xf>
    <xf numFmtId="197" fontId="15" fillId="26" borderId="103" xfId="10" applyNumberFormat="1" applyFont="1" applyFill="1" applyBorder="1" applyAlignment="1">
      <alignment horizontal="center" vertical="center"/>
    </xf>
    <xf numFmtId="198" fontId="15" fillId="3" borderId="104" xfId="10" applyNumberFormat="1" applyFont="1" applyFill="1" applyBorder="1" applyAlignment="1">
      <alignment horizontal="center" vertical="center"/>
    </xf>
    <xf numFmtId="0" fontId="15" fillId="25" borderId="0" xfId="10" applyFont="1" applyFill="1">
      <alignment vertical="center"/>
    </xf>
    <xf numFmtId="197" fontId="15" fillId="26" borderId="105" xfId="10" applyNumberFormat="1" applyFont="1" applyFill="1" applyBorder="1" applyAlignment="1">
      <alignment horizontal="center" vertical="center"/>
    </xf>
    <xf numFmtId="199" fontId="15" fillId="25" borderId="106" xfId="5400" applyNumberFormat="1" applyFont="1" applyFill="1" applyBorder="1" applyAlignment="1">
      <alignment horizontal="center" vertical="center"/>
    </xf>
    <xf numFmtId="200" fontId="15" fillId="2" borderId="106" xfId="5400" applyNumberFormat="1" applyFont="1" applyFill="1" applyBorder="1" applyAlignment="1">
      <alignment horizontal="center" vertical="center"/>
    </xf>
    <xf numFmtId="197" fontId="15" fillId="26" borderId="107" xfId="10" applyNumberFormat="1" applyFont="1" applyFill="1" applyBorder="1" applyAlignment="1">
      <alignment horizontal="center" vertical="center"/>
    </xf>
    <xf numFmtId="201" fontId="15" fillId="25" borderId="108" xfId="5400" applyNumberFormat="1" applyFont="1" applyFill="1" applyBorder="1" applyAlignment="1">
      <alignment horizontal="center" vertical="center"/>
    </xf>
    <xf numFmtId="201" fontId="15" fillId="0" borderId="108" xfId="5400" applyNumberFormat="1" applyFont="1" applyFill="1" applyBorder="1" applyAlignment="1">
      <alignment horizontal="center" vertical="center"/>
    </xf>
    <xf numFmtId="202" fontId="15" fillId="25" borderId="108" xfId="5400" applyNumberFormat="1" applyFont="1" applyFill="1" applyBorder="1" applyAlignment="1">
      <alignment horizontal="center" vertical="center"/>
    </xf>
    <xf numFmtId="202" fontId="15" fillId="0" borderId="108" xfId="5400" applyNumberFormat="1" applyFont="1" applyFill="1" applyBorder="1" applyAlignment="1">
      <alignment horizontal="center" vertical="center"/>
    </xf>
    <xf numFmtId="203" fontId="15" fillId="25" borderId="108" xfId="5400" applyNumberFormat="1" applyFont="1" applyFill="1" applyBorder="1" applyAlignment="1">
      <alignment horizontal="center" vertical="center"/>
    </xf>
    <xf numFmtId="203" fontId="15" fillId="2" borderId="108" xfId="5400" applyNumberFormat="1" applyFont="1" applyFill="1" applyBorder="1" applyAlignment="1">
      <alignment horizontal="center" vertical="center"/>
    </xf>
    <xf numFmtId="197" fontId="15" fillId="26" borderId="109" xfId="10" applyNumberFormat="1" applyFont="1" applyFill="1" applyBorder="1" applyAlignment="1">
      <alignment horizontal="center" vertical="center"/>
    </xf>
    <xf numFmtId="204" fontId="70" fillId="27" borderId="110" xfId="5400" applyNumberFormat="1" applyFont="1" applyFill="1" applyBorder="1" applyAlignment="1">
      <alignment horizontal="center" vertical="center"/>
    </xf>
    <xf numFmtId="0" fontId="15" fillId="0" borderId="0" xfId="10" applyFont="1" applyAlignment="1">
      <alignment vertical="center"/>
    </xf>
    <xf numFmtId="197" fontId="15" fillId="26" borderId="103" xfId="5366" applyNumberFormat="1" applyFont="1" applyFill="1" applyBorder="1" applyAlignment="1">
      <alignment horizontal="center" vertical="center" wrapText="1"/>
    </xf>
    <xf numFmtId="205" fontId="15" fillId="3" borderId="104" xfId="5366" applyNumberFormat="1" applyFont="1" applyFill="1" applyBorder="1" applyAlignment="1">
      <alignment horizontal="center" vertical="center"/>
    </xf>
    <xf numFmtId="197" fontId="15" fillId="26" borderId="107" xfId="5366" applyNumberFormat="1" applyFont="1" applyFill="1" applyBorder="1" applyAlignment="1">
      <alignment horizontal="center" vertical="center"/>
    </xf>
    <xf numFmtId="203" fontId="15" fillId="0" borderId="108" xfId="5400" applyNumberFormat="1" applyFont="1" applyFill="1" applyBorder="1" applyAlignment="1">
      <alignment horizontal="center" vertical="center"/>
    </xf>
    <xf numFmtId="197" fontId="15" fillId="26" borderId="109" xfId="5366" applyNumberFormat="1" applyFont="1" applyFill="1" applyBorder="1" applyAlignment="1">
      <alignment horizontal="center" vertical="center"/>
    </xf>
    <xf numFmtId="204" fontId="15" fillId="0" borderId="0" xfId="10" applyNumberFormat="1" applyFont="1">
      <alignment vertical="center"/>
    </xf>
    <xf numFmtId="206" fontId="17" fillId="0" borderId="90" xfId="13" applyNumberFormat="1" applyFont="1" applyBorder="1" applyAlignment="1">
      <alignment horizontal="center" vertical="center"/>
    </xf>
    <xf numFmtId="206" fontId="17" fillId="0" borderId="84" xfId="13" applyNumberFormat="1" applyFont="1" applyBorder="1" applyAlignment="1">
      <alignment horizontal="center" vertical="center"/>
    </xf>
    <xf numFmtId="0" fontId="17" fillId="0" borderId="83" xfId="0" applyFont="1" applyFill="1" applyBorder="1" applyAlignment="1">
      <alignment horizontal="center" vertical="center"/>
    </xf>
    <xf numFmtId="193" fontId="17" fillId="0" borderId="83" xfId="0" applyNumberFormat="1" applyFont="1" applyBorder="1" applyAlignment="1">
      <alignment horizontal="center" vertical="center"/>
    </xf>
    <xf numFmtId="0" fontId="17" fillId="0" borderId="111" xfId="0" applyFont="1" applyFill="1" applyBorder="1" applyAlignment="1">
      <alignment horizontal="center" vertical="center"/>
    </xf>
    <xf numFmtId="193" fontId="17" fillId="0" borderId="111" xfId="0" applyNumberFormat="1" applyFont="1" applyBorder="1" applyAlignment="1">
      <alignment horizontal="center" vertical="center"/>
    </xf>
    <xf numFmtId="207" fontId="10" fillId="0" borderId="84" xfId="0" applyNumberFormat="1" applyFont="1" applyBorder="1" applyAlignment="1">
      <alignment horizontal="center" vertical="center"/>
    </xf>
    <xf numFmtId="206" fontId="25" fillId="0" borderId="0" xfId="0" applyNumberFormat="1" applyFont="1" applyAlignment="1">
      <alignment horizontal="center" vertical="center"/>
    </xf>
    <xf numFmtId="0" fontId="21" fillId="15" borderId="86" xfId="0" applyFont="1" applyFill="1" applyBorder="1" applyAlignment="1">
      <alignment horizontal="center" vertical="center" wrapText="1"/>
    </xf>
    <xf numFmtId="0" fontId="20" fillId="24" borderId="93" xfId="0" applyFont="1" applyFill="1" applyBorder="1" applyAlignment="1">
      <alignment horizontal="center" vertical="center"/>
    </xf>
    <xf numFmtId="0" fontId="17" fillId="24" borderId="90" xfId="0" applyFont="1" applyFill="1" applyBorder="1" applyAlignment="1">
      <alignment horizontal="center" vertical="center"/>
    </xf>
    <xf numFmtId="193" fontId="17" fillId="24" borderId="84" xfId="0" applyNumberFormat="1" applyFont="1" applyFill="1" applyBorder="1" applyAlignment="1">
      <alignment horizontal="center" vertical="center"/>
    </xf>
    <xf numFmtId="0" fontId="29" fillId="5" borderId="80" xfId="0" applyFont="1" applyFill="1" applyBorder="1">
      <alignment vertical="center"/>
    </xf>
    <xf numFmtId="0" fontId="0" fillId="5" borderId="81" xfId="0" applyFill="1" applyBorder="1">
      <alignment vertical="center"/>
    </xf>
    <xf numFmtId="0" fontId="0" fillId="5" borderId="82" xfId="0" applyFill="1" applyBorder="1">
      <alignment vertical="center"/>
    </xf>
    <xf numFmtId="0" fontId="1" fillId="0" borderId="0" xfId="0" applyFont="1">
      <alignment vertical="center"/>
    </xf>
    <xf numFmtId="0" fontId="87" fillId="15" borderId="0" xfId="0" applyFont="1" applyFill="1">
      <alignment vertical="center"/>
    </xf>
    <xf numFmtId="251" fontId="1" fillId="5" borderId="120" xfId="0" applyNumberFormat="1" applyFont="1" applyFill="1" applyBorder="1" applyAlignment="1">
      <alignment horizontal="center" vertical="center"/>
    </xf>
    <xf numFmtId="251" fontId="1" fillId="5" borderId="121" xfId="0" applyNumberFormat="1" applyFont="1" applyFill="1" applyBorder="1" applyAlignment="1">
      <alignment horizontal="center" vertical="center"/>
    </xf>
    <xf numFmtId="0" fontId="25" fillId="0" borderId="126" xfId="0" applyFont="1" applyBorder="1">
      <alignment vertical="center"/>
    </xf>
    <xf numFmtId="0" fontId="25" fillId="0" borderId="124" xfId="0" applyFont="1" applyFill="1" applyBorder="1" applyAlignment="1">
      <alignment vertical="center" shrinkToFit="1"/>
    </xf>
    <xf numFmtId="0" fontId="25" fillId="0" borderId="125" xfId="0" applyFont="1" applyBorder="1">
      <alignment vertical="center"/>
    </xf>
    <xf numFmtId="0" fontId="25" fillId="0" borderId="0" xfId="0" applyFont="1" applyFill="1" applyBorder="1" applyAlignment="1">
      <alignment vertical="center" shrinkToFit="1"/>
    </xf>
    <xf numFmtId="0" fontId="25" fillId="0" borderId="123" xfId="0" applyFont="1" applyFill="1" applyBorder="1" applyAlignment="1">
      <alignment vertical="center" shrinkToFit="1"/>
    </xf>
    <xf numFmtId="0" fontId="25" fillId="0" borderId="124" xfId="0" applyFont="1" applyBorder="1">
      <alignment vertical="center"/>
    </xf>
    <xf numFmtId="0" fontId="25" fillId="0" borderId="125" xfId="0" applyFont="1" applyFill="1" applyBorder="1" applyAlignment="1">
      <alignment vertical="center" shrinkToFit="1"/>
    </xf>
    <xf numFmtId="0" fontId="25" fillId="0" borderId="127" xfId="0" applyFont="1" applyBorder="1">
      <alignment vertical="center"/>
    </xf>
    <xf numFmtId="0" fontId="25" fillId="0" borderId="123" xfId="0" applyFont="1" applyBorder="1">
      <alignment vertical="center"/>
    </xf>
    <xf numFmtId="0" fontId="25" fillId="0" borderId="122" xfId="0" applyFont="1" applyBorder="1">
      <alignment vertical="center"/>
    </xf>
    <xf numFmtId="0" fontId="0" fillId="0" borderId="0" xfId="0">
      <alignment vertical="center"/>
    </xf>
    <xf numFmtId="197" fontId="25" fillId="0" borderId="0" xfId="0" applyNumberFormat="1" applyFont="1" applyFill="1" applyBorder="1" applyAlignment="1">
      <alignment vertical="center" shrinkToFit="1"/>
    </xf>
    <xf numFmtId="197" fontId="25" fillId="0" borderId="123" xfId="0" applyNumberFormat="1" applyFont="1" applyFill="1" applyBorder="1" applyAlignment="1">
      <alignment vertical="center" shrinkToFit="1"/>
    </xf>
    <xf numFmtId="197" fontId="25" fillId="0" borderId="122" xfId="0" applyNumberFormat="1" applyFont="1" applyFill="1" applyBorder="1" applyAlignment="1">
      <alignment vertical="center" shrinkToFit="1"/>
    </xf>
    <xf numFmtId="197" fontId="25" fillId="0" borderId="124" xfId="0" applyNumberFormat="1" applyFont="1" applyFill="1" applyBorder="1" applyAlignment="1">
      <alignment vertical="center" shrinkToFit="1"/>
    </xf>
    <xf numFmtId="197" fontId="25" fillId="0" borderId="127" xfId="0" applyNumberFormat="1" applyFont="1" applyFill="1" applyBorder="1" applyAlignment="1">
      <alignment vertical="center" shrinkToFit="1"/>
    </xf>
    <xf numFmtId="197" fontId="25" fillId="0" borderId="125" xfId="0" applyNumberFormat="1" applyFont="1" applyFill="1" applyBorder="1" applyAlignment="1">
      <alignment vertical="center" shrinkToFit="1"/>
    </xf>
    <xf numFmtId="197" fontId="25" fillId="0" borderId="126" xfId="0" applyNumberFormat="1" applyFont="1" applyFill="1" applyBorder="1" applyAlignment="1">
      <alignment vertical="center" shrinkToFit="1"/>
    </xf>
    <xf numFmtId="0" fontId="25" fillId="0" borderId="0" xfId="0" applyFont="1" applyFill="1" applyAlignment="1">
      <alignment vertical="center" shrinkToFit="1"/>
    </xf>
    <xf numFmtId="197" fontId="25" fillId="0" borderId="0" xfId="0" applyNumberFormat="1" applyFont="1" applyFill="1" applyAlignment="1">
      <alignment vertical="center" shrinkToFit="1"/>
    </xf>
    <xf numFmtId="0" fontId="58" fillId="0" borderId="128" xfId="0" applyFont="1" applyBorder="1" applyAlignment="1">
      <alignment horizontal="center" vertical="center"/>
    </xf>
    <xf numFmtId="0" fontId="58" fillId="0" borderId="129" xfId="0" applyFont="1" applyBorder="1" applyAlignment="1">
      <alignment horizontal="center" vertical="center"/>
    </xf>
    <xf numFmtId="0" fontId="58" fillId="0" borderId="130" xfId="0" applyFont="1" applyBorder="1" applyAlignment="1">
      <alignment horizontal="center" vertical="center"/>
    </xf>
    <xf numFmtId="197" fontId="25" fillId="0" borderId="123" xfId="0" applyNumberFormat="1" applyFont="1" applyFill="1" applyBorder="1" applyAlignment="1">
      <alignment horizontal="center" vertical="center" shrinkToFit="1"/>
    </xf>
    <xf numFmtId="197" fontId="25" fillId="0" borderId="124" xfId="0" applyNumberFormat="1" applyFont="1" applyFill="1" applyBorder="1" applyAlignment="1">
      <alignment horizontal="center" vertical="center" shrinkToFit="1"/>
    </xf>
    <xf numFmtId="197" fontId="25" fillId="0" borderId="125" xfId="0" applyNumberFormat="1" applyFont="1" applyFill="1" applyBorder="1" applyAlignment="1">
      <alignment horizontal="center" vertical="center" shrinkToFit="1"/>
    </xf>
    <xf numFmtId="0" fontId="58" fillId="0" borderId="123" xfId="0" applyFont="1" applyFill="1" applyBorder="1" applyAlignment="1">
      <alignment vertical="center" shrinkToFit="1"/>
    </xf>
    <xf numFmtId="0" fontId="25" fillId="30" borderId="123" xfId="0" applyFont="1" applyFill="1" applyBorder="1" applyAlignment="1">
      <alignment vertical="center" shrinkToFit="1"/>
    </xf>
    <xf numFmtId="0" fontId="1" fillId="2" borderId="0" xfId="0" applyFont="1" applyFill="1">
      <alignment vertical="center"/>
    </xf>
    <xf numFmtId="0" fontId="0" fillId="0" borderId="123" xfId="0" applyFill="1" applyBorder="1" applyAlignment="1">
      <alignment vertical="center" shrinkToFit="1"/>
    </xf>
    <xf numFmtId="197" fontId="0" fillId="0" borderId="123" xfId="0" applyNumberFormat="1" applyFill="1" applyBorder="1" applyAlignment="1">
      <alignment horizontal="center" vertical="center" shrinkToFit="1"/>
    </xf>
    <xf numFmtId="197" fontId="0" fillId="0" borderId="122" xfId="0" applyNumberFormat="1" applyFill="1" applyBorder="1" applyAlignment="1">
      <alignment vertical="center" shrinkToFit="1"/>
    </xf>
    <xf numFmtId="0" fontId="0" fillId="0" borderId="125" xfId="0" applyFill="1" applyBorder="1" applyAlignment="1">
      <alignment vertical="center" shrinkToFit="1"/>
    </xf>
    <xf numFmtId="0" fontId="0" fillId="0" borderId="124" xfId="0" applyFill="1" applyBorder="1" applyAlignment="1">
      <alignment vertical="center" shrinkToFit="1"/>
    </xf>
    <xf numFmtId="0" fontId="10" fillId="0" borderId="0" xfId="0" applyFont="1" applyAlignment="1">
      <alignment horizontal="center" vertical="center"/>
    </xf>
    <xf numFmtId="197" fontId="10" fillId="0" borderId="0" xfId="0" applyNumberFormat="1" applyFont="1" applyFill="1" applyBorder="1" applyAlignment="1">
      <alignment horizontal="center" vertical="center" shrinkToFit="1"/>
    </xf>
    <xf numFmtId="0" fontId="10" fillId="0" borderId="0" xfId="0" applyFont="1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197" fontId="0" fillId="0" borderId="111" xfId="0" applyNumberFormat="1" applyFill="1" applyBorder="1" applyAlignment="1">
      <alignment horizontal="center" vertical="center" shrinkToFit="1"/>
    </xf>
    <xf numFmtId="0" fontId="0" fillId="0" borderId="111" xfId="0" applyFill="1" applyBorder="1" applyAlignment="1">
      <alignment horizontal="center" vertical="center" shrinkToFit="1"/>
    </xf>
    <xf numFmtId="197" fontId="25" fillId="0" borderId="111" xfId="0" applyNumberFormat="1" applyFont="1" applyFill="1" applyBorder="1" applyAlignment="1">
      <alignment horizontal="center" vertical="center" shrinkToFit="1"/>
    </xf>
    <xf numFmtId="197" fontId="10" fillId="0" borderId="111" xfId="0" applyNumberFormat="1" applyFont="1" applyFill="1" applyBorder="1" applyAlignment="1">
      <alignment horizontal="center" vertical="center" shrinkToFit="1"/>
    </xf>
    <xf numFmtId="0" fontId="10" fillId="0" borderId="111" xfId="0" applyFont="1" applyBorder="1" applyAlignment="1">
      <alignment horizontal="center" vertical="center"/>
    </xf>
    <xf numFmtId="0" fontId="15" fillId="0" borderId="111" xfId="0" applyFont="1" applyFill="1" applyBorder="1" applyAlignment="1">
      <alignment horizontal="left" vertical="center"/>
    </xf>
    <xf numFmtId="0" fontId="15" fillId="0" borderId="111" xfId="0" quotePrefix="1" applyFont="1" applyFill="1" applyBorder="1" applyAlignment="1">
      <alignment horizontal="left" vertical="center" wrapText="1"/>
    </xf>
    <xf numFmtId="0" fontId="10" fillId="0" borderId="111" xfId="2" applyFont="1" applyFill="1" applyBorder="1" applyAlignment="1">
      <alignment horizontal="left" vertical="center"/>
    </xf>
    <xf numFmtId="0" fontId="15" fillId="0" borderId="111" xfId="0" applyFont="1" applyFill="1" applyBorder="1" applyAlignment="1">
      <alignment horizontal="left" vertical="center" wrapText="1"/>
    </xf>
    <xf numFmtId="0" fontId="10" fillId="0" borderId="111" xfId="0" applyFont="1" applyFill="1" applyBorder="1" applyAlignment="1">
      <alignment horizontal="left" vertical="center"/>
    </xf>
    <xf numFmtId="0" fontId="10" fillId="0" borderId="0" xfId="0" applyFont="1" applyFill="1">
      <alignment vertical="center"/>
    </xf>
    <xf numFmtId="0" fontId="25" fillId="0" borderId="111" xfId="0" applyFont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25" fillId="0" borderId="111" xfId="0" applyFont="1" applyFill="1" applyBorder="1" applyAlignment="1">
      <alignment horizontal="center" vertical="center" shrinkToFit="1"/>
    </xf>
    <xf numFmtId="0" fontId="58" fillId="0" borderId="0" xfId="0" applyFont="1">
      <alignment vertical="center"/>
    </xf>
    <xf numFmtId="0" fontId="58" fillId="0" borderId="0" xfId="0" applyFont="1" applyBorder="1">
      <alignment vertical="center"/>
    </xf>
    <xf numFmtId="252" fontId="138" fillId="0" borderId="0" xfId="0" applyNumberFormat="1" applyFont="1" applyBorder="1" applyAlignment="1">
      <alignment vertical="center" wrapText="1"/>
    </xf>
    <xf numFmtId="252" fontId="138" fillId="0" borderId="0" xfId="0" applyNumberFormat="1" applyFont="1" applyFill="1" applyBorder="1" applyAlignment="1">
      <alignment vertical="center" wrapText="1"/>
    </xf>
    <xf numFmtId="0" fontId="139" fillId="0" borderId="94" xfId="0" quotePrefix="1" applyFont="1" applyBorder="1" applyAlignment="1">
      <alignment vertical="center" wrapText="1"/>
    </xf>
    <xf numFmtId="0" fontId="139" fillId="0" borderId="111" xfId="0" quotePrefix="1" applyFont="1" applyBorder="1" applyAlignment="1">
      <alignment vertical="center" wrapText="1"/>
    </xf>
    <xf numFmtId="0" fontId="1" fillId="0" borderId="131" xfId="0" applyFont="1" applyBorder="1">
      <alignment vertical="center"/>
    </xf>
    <xf numFmtId="0" fontId="139" fillId="0" borderId="112" xfId="0" quotePrefix="1" applyFont="1" applyFill="1" applyBorder="1" applyAlignment="1">
      <alignment vertical="center" wrapText="1"/>
    </xf>
    <xf numFmtId="0" fontId="139" fillId="0" borderId="111" xfId="0" quotePrefix="1" applyFont="1" applyFill="1" applyBorder="1" applyAlignment="1">
      <alignment vertical="center" wrapText="1"/>
    </xf>
    <xf numFmtId="0" fontId="1" fillId="0" borderId="111" xfId="0" applyFont="1" applyBorder="1">
      <alignment vertical="center"/>
    </xf>
    <xf numFmtId="0" fontId="137" fillId="0" borderId="111" xfId="5397" applyFont="1" applyBorder="1">
      <alignment vertical="center"/>
    </xf>
    <xf numFmtId="0" fontId="10" fillId="0" borderId="111" xfId="0" applyFont="1" applyFill="1" applyBorder="1">
      <alignment vertical="center"/>
    </xf>
    <xf numFmtId="0" fontId="15" fillId="0" borderId="0" xfId="0" applyFont="1" applyFill="1" applyBorder="1" applyAlignment="1">
      <alignment horizontal="left" vertical="center"/>
    </xf>
    <xf numFmtId="0" fontId="1" fillId="0" borderId="0" xfId="0" applyFont="1" applyBorder="1">
      <alignment vertical="center"/>
    </xf>
    <xf numFmtId="0" fontId="10" fillId="0" borderId="0" xfId="2" applyFont="1" applyFill="1" applyBorder="1" applyAlignment="1">
      <alignment horizontal="left" vertical="center"/>
    </xf>
    <xf numFmtId="0" fontId="1" fillId="2" borderId="111" xfId="0" applyFont="1" applyFill="1" applyBorder="1">
      <alignment vertical="center"/>
    </xf>
    <xf numFmtId="0" fontId="1" fillId="0" borderId="0" xfId="0" applyFont="1" applyFill="1">
      <alignment vertical="center"/>
    </xf>
    <xf numFmtId="0" fontId="137" fillId="0" borderId="0" xfId="5397" applyFont="1" applyFill="1" applyBorder="1" applyAlignment="1">
      <alignment horizontal="center" vertical="center"/>
    </xf>
    <xf numFmtId="0" fontId="1" fillId="0" borderId="0" xfId="0" applyFont="1" applyFill="1" applyBorder="1">
      <alignment vertical="center"/>
    </xf>
    <xf numFmtId="0" fontId="28" fillId="0" borderId="0" xfId="0" applyFont="1" applyFill="1">
      <alignment vertical="center"/>
    </xf>
    <xf numFmtId="0" fontId="1" fillId="0" borderId="0" xfId="59937" applyFont="1" applyAlignment="1">
      <alignment vertical="center" shrinkToFit="1"/>
    </xf>
    <xf numFmtId="0" fontId="9" fillId="0" borderId="0" xfId="59937" applyAlignment="1">
      <alignment vertical="center" shrinkToFit="1"/>
    </xf>
    <xf numFmtId="41" fontId="141" fillId="0" borderId="0" xfId="59938" applyFont="1" applyAlignment="1">
      <alignment vertical="center" shrinkToFit="1"/>
    </xf>
    <xf numFmtId="41" fontId="141" fillId="0" borderId="0" xfId="59938" applyFont="1">
      <alignment vertical="center"/>
    </xf>
    <xf numFmtId="0" fontId="137" fillId="0" borderId="111" xfId="2" applyFont="1" applyBorder="1">
      <alignment vertical="center"/>
    </xf>
    <xf numFmtId="41" fontId="142" fillId="0" borderId="0" xfId="59938" applyFont="1">
      <alignment vertical="center"/>
    </xf>
    <xf numFmtId="0" fontId="142" fillId="0" borderId="111" xfId="2" applyFont="1" applyBorder="1">
      <alignment vertical="center"/>
    </xf>
    <xf numFmtId="197" fontId="0" fillId="0" borderId="124" xfId="0" applyNumberFormat="1" applyFill="1" applyBorder="1" applyAlignment="1">
      <alignment horizontal="center" vertical="center" shrinkToFit="1"/>
    </xf>
    <xf numFmtId="197" fontId="0" fillId="0" borderId="127" xfId="0" applyNumberFormat="1" applyFill="1" applyBorder="1" applyAlignment="1">
      <alignment vertical="center" shrinkToFit="1"/>
    </xf>
    <xf numFmtId="0" fontId="0" fillId="0" borderId="128" xfId="0" applyFill="1" applyBorder="1" applyAlignment="1">
      <alignment vertical="center" shrinkToFit="1"/>
    </xf>
    <xf numFmtId="0" fontId="0" fillId="0" borderId="130" xfId="0" applyFill="1" applyBorder="1" applyAlignment="1">
      <alignment vertical="center" shrinkToFit="1"/>
    </xf>
    <xf numFmtId="0" fontId="0" fillId="0" borderId="129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197" fontId="0" fillId="0" borderId="0" xfId="0" applyNumberForma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25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shrinkToFit="1"/>
    </xf>
    <xf numFmtId="0" fontId="28" fillId="0" borderId="0" xfId="0" applyFont="1" applyBorder="1">
      <alignment vertical="center"/>
    </xf>
    <xf numFmtId="192" fontId="0" fillId="0" borderId="0" xfId="0" applyNumberFormat="1">
      <alignment vertical="center"/>
    </xf>
    <xf numFmtId="0" fontId="90" fillId="0" borderId="0" xfId="5488">
      <alignment vertical="center"/>
    </xf>
    <xf numFmtId="0" fontId="67" fillId="20" borderId="74" xfId="0" applyFont="1" applyFill="1" applyBorder="1" applyAlignment="1">
      <alignment horizontal="center" vertical="center"/>
    </xf>
    <xf numFmtId="0" fontId="67" fillId="20" borderId="75" xfId="0" applyFont="1" applyFill="1" applyBorder="1" applyAlignment="1">
      <alignment horizontal="center" vertical="center"/>
    </xf>
    <xf numFmtId="0" fontId="67" fillId="20" borderId="76" xfId="0" applyFont="1" applyFill="1" applyBorder="1" applyAlignment="1">
      <alignment horizontal="center" vertical="center"/>
    </xf>
    <xf numFmtId="0" fontId="67" fillId="20" borderId="77" xfId="0" applyFont="1" applyFill="1" applyBorder="1" applyAlignment="1">
      <alignment horizontal="center" vertical="center"/>
    </xf>
    <xf numFmtId="0" fontId="67" fillId="20" borderId="78" xfId="0" applyFont="1" applyFill="1" applyBorder="1" applyAlignment="1">
      <alignment horizontal="center" vertical="center"/>
    </xf>
    <xf numFmtId="0" fontId="67" fillId="20" borderId="79" xfId="0" applyFont="1" applyFill="1" applyBorder="1" applyAlignment="1">
      <alignment horizontal="center" vertical="center"/>
    </xf>
    <xf numFmtId="0" fontId="67" fillId="20" borderId="0" xfId="0" applyFont="1" applyFill="1" applyBorder="1" applyAlignment="1">
      <alignment horizontal="center" vertical="center"/>
    </xf>
    <xf numFmtId="0" fontId="67" fillId="20" borderId="80" xfId="0" applyFont="1" applyFill="1" applyBorder="1" applyAlignment="1">
      <alignment horizontal="left" vertical="center"/>
    </xf>
    <xf numFmtId="0" fontId="67" fillId="20" borderId="81" xfId="0" applyFont="1" applyFill="1" applyBorder="1" applyAlignment="1">
      <alignment horizontal="left" vertical="center"/>
    </xf>
    <xf numFmtId="0" fontId="67" fillId="20" borderId="82" xfId="0" applyFont="1" applyFill="1" applyBorder="1" applyAlignment="1">
      <alignment horizontal="left" vertical="center"/>
    </xf>
    <xf numFmtId="0" fontId="57" fillId="15" borderId="19" xfId="6" applyFont="1" applyFill="1" applyBorder="1" applyAlignment="1">
      <alignment horizontal="center" vertical="center" wrapText="1"/>
    </xf>
    <xf numFmtId="0" fontId="57" fillId="15" borderId="30" xfId="6" applyFont="1" applyFill="1" applyBorder="1" applyAlignment="1">
      <alignment horizontal="center" vertical="center" wrapText="1"/>
    </xf>
    <xf numFmtId="0" fontId="57" fillId="15" borderId="94" xfId="6" applyFont="1" applyFill="1" applyBorder="1" applyAlignment="1">
      <alignment horizontal="center" vertical="center" wrapText="1"/>
    </xf>
    <xf numFmtId="0" fontId="57" fillId="15" borderId="95" xfId="6" applyFont="1" applyFill="1" applyBorder="1" applyAlignment="1">
      <alignment horizontal="center" vertical="center" wrapText="1"/>
    </xf>
    <xf numFmtId="0" fontId="57" fillId="15" borderId="96" xfId="6" applyFont="1" applyFill="1" applyBorder="1" applyAlignment="1">
      <alignment horizontal="center" vertical="center" wrapText="1"/>
    </xf>
    <xf numFmtId="0" fontId="57" fillId="15" borderId="97" xfId="6" applyFont="1" applyFill="1" applyBorder="1" applyAlignment="1">
      <alignment horizontal="center" vertical="center" wrapText="1"/>
    </xf>
    <xf numFmtId="0" fontId="57" fillId="15" borderId="13" xfId="6" applyFont="1" applyFill="1" applyBorder="1" applyAlignment="1">
      <alignment horizontal="center" vertical="center" wrapText="1"/>
    </xf>
    <xf numFmtId="0" fontId="57" fillId="15" borderId="11" xfId="6" applyFont="1" applyFill="1" applyBorder="1" applyAlignment="1">
      <alignment horizontal="center" vertical="center" wrapText="1"/>
    </xf>
    <xf numFmtId="0" fontId="57" fillId="15" borderId="12" xfId="6" applyFont="1" applyFill="1" applyBorder="1" applyAlignment="1">
      <alignment horizontal="center" vertical="center" wrapText="1"/>
    </xf>
    <xf numFmtId="3" fontId="24" fillId="11" borderId="19" xfId="6" applyNumberFormat="1" applyFont="1" applyFill="1" applyBorder="1" applyAlignment="1">
      <alignment horizontal="center" vertical="center" wrapText="1"/>
    </xf>
    <xf numFmtId="3" fontId="24" fillId="11" borderId="30" xfId="6" applyNumberFormat="1" applyFont="1" applyFill="1" applyBorder="1" applyAlignment="1">
      <alignment horizontal="center" vertical="center" wrapText="1"/>
    </xf>
    <xf numFmtId="3" fontId="24" fillId="11" borderId="14" xfId="6" applyNumberFormat="1" applyFont="1" applyFill="1" applyBorder="1" applyAlignment="1">
      <alignment horizontal="center" vertical="center" wrapText="1"/>
    </xf>
    <xf numFmtId="0" fontId="69" fillId="20" borderId="0" xfId="5" applyFont="1" applyFill="1" applyAlignment="1">
      <alignment horizontal="center" vertical="center" wrapText="1"/>
    </xf>
    <xf numFmtId="0" fontId="136" fillId="20" borderId="0" xfId="5" applyFont="1" applyFill="1" applyAlignment="1">
      <alignment horizontal="center" vertical="center" wrapText="1"/>
    </xf>
    <xf numFmtId="0" fontId="69" fillId="20" borderId="80" xfId="5" applyFont="1" applyFill="1" applyBorder="1" applyAlignment="1">
      <alignment horizontal="center" vertical="center" wrapText="1"/>
    </xf>
    <xf numFmtId="0" fontId="69" fillId="20" borderId="81" xfId="5" applyFont="1" applyFill="1" applyBorder="1" applyAlignment="1">
      <alignment horizontal="center" vertical="center" wrapText="1"/>
    </xf>
    <xf numFmtId="0" fontId="69" fillId="20" borderId="82" xfId="5" applyFont="1" applyFill="1" applyBorder="1" applyAlignment="1">
      <alignment horizontal="center" vertical="center" wrapText="1"/>
    </xf>
    <xf numFmtId="0" fontId="74" fillId="0" borderId="87" xfId="0" applyFont="1" applyBorder="1" applyAlignment="1">
      <alignment horizontal="center" vertical="center"/>
    </xf>
    <xf numFmtId="0" fontId="75" fillId="0" borderId="88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6" fillId="0" borderId="87" xfId="0" applyFont="1" applyBorder="1" applyAlignment="1">
      <alignment horizontal="center" vertical="center" wrapText="1"/>
    </xf>
    <xf numFmtId="0" fontId="76" fillId="0" borderId="88" xfId="0" applyFont="1" applyBorder="1" applyAlignment="1">
      <alignment horizontal="center" vertical="center" wrapText="1"/>
    </xf>
    <xf numFmtId="0" fontId="76" fillId="0" borderId="89" xfId="0" applyFont="1" applyBorder="1" applyAlignment="1">
      <alignment horizontal="center" vertical="center" wrapText="1"/>
    </xf>
    <xf numFmtId="0" fontId="58" fillId="0" borderId="87" xfId="0" applyFont="1" applyBorder="1" applyAlignment="1">
      <alignment horizontal="center" vertical="center"/>
    </xf>
    <xf numFmtId="0" fontId="25" fillId="0" borderId="88" xfId="0" applyFont="1" applyBorder="1" applyAlignment="1">
      <alignment horizontal="center" vertical="center"/>
    </xf>
    <xf numFmtId="0" fontId="25" fillId="0" borderId="89" xfId="0" applyFont="1" applyBorder="1" applyAlignment="1">
      <alignment horizontal="center" vertical="center"/>
    </xf>
    <xf numFmtId="0" fontId="79" fillId="0" borderId="87" xfId="0" applyFont="1" applyBorder="1" applyAlignment="1">
      <alignment horizontal="center" vertical="center" wrapText="1"/>
    </xf>
    <xf numFmtId="0" fontId="79" fillId="0" borderId="88" xfId="0" applyFont="1" applyBorder="1" applyAlignment="1">
      <alignment horizontal="center" vertical="center" wrapText="1"/>
    </xf>
    <xf numFmtId="0" fontId="79" fillId="0" borderId="89" xfId="0" applyFont="1" applyBorder="1" applyAlignment="1">
      <alignment horizontal="center" vertical="center" wrapText="1"/>
    </xf>
    <xf numFmtId="0" fontId="0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68" fillId="0" borderId="87" xfId="0" applyFont="1" applyBorder="1" applyAlignment="1">
      <alignment horizontal="center" vertical="center" wrapText="1"/>
    </xf>
    <xf numFmtId="0" fontId="68" fillId="0" borderId="88" xfId="0" applyFont="1" applyBorder="1" applyAlignment="1">
      <alignment horizontal="center" vertical="center" wrapText="1"/>
    </xf>
    <xf numFmtId="0" fontId="68" fillId="0" borderId="89" xfId="0" applyFont="1" applyBorder="1" applyAlignment="1">
      <alignment horizontal="center" vertical="center" wrapText="1"/>
    </xf>
    <xf numFmtId="0" fontId="0" fillId="0" borderId="87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80" fillId="0" borderId="87" xfId="0" applyFont="1" applyBorder="1" applyAlignment="1">
      <alignment horizontal="center" vertical="center" wrapText="1"/>
    </xf>
    <xf numFmtId="0" fontId="80" fillId="0" borderId="88" xfId="0" applyFont="1" applyBorder="1" applyAlignment="1">
      <alignment horizontal="center" vertical="center" wrapText="1"/>
    </xf>
    <xf numFmtId="0" fontId="80" fillId="0" borderId="89" xfId="0" applyFont="1" applyBorder="1" applyAlignment="1">
      <alignment horizontal="center" vertical="center" wrapText="1"/>
    </xf>
    <xf numFmtId="0" fontId="70" fillId="15" borderId="85" xfId="10" applyFont="1" applyFill="1" applyBorder="1" applyAlignment="1">
      <alignment horizontal="center" vertical="center"/>
    </xf>
    <xf numFmtId="0" fontId="70" fillId="15" borderId="86" xfId="10" applyFont="1" applyFill="1" applyBorder="1" applyAlignment="1">
      <alignment horizontal="center" vertical="center"/>
    </xf>
    <xf numFmtId="0" fontId="81" fillId="20" borderId="80" xfId="5" applyFont="1" applyFill="1" applyBorder="1" applyAlignment="1">
      <alignment horizontal="center" vertical="center" wrapText="1"/>
    </xf>
    <xf numFmtId="0" fontId="81" fillId="20" borderId="81" xfId="5" applyFont="1" applyFill="1" applyBorder="1" applyAlignment="1">
      <alignment horizontal="center" vertical="center" wrapText="1"/>
    </xf>
    <xf numFmtId="0" fontId="81" fillId="20" borderId="82" xfId="5" applyFont="1" applyFill="1" applyBorder="1" applyAlignment="1">
      <alignment horizontal="center" vertical="center" wrapText="1"/>
    </xf>
    <xf numFmtId="0" fontId="15" fillId="3" borderId="99" xfId="10" applyFont="1" applyFill="1" applyBorder="1" applyAlignment="1">
      <alignment horizontal="center" vertical="center"/>
    </xf>
    <xf numFmtId="0" fontId="15" fillId="24" borderId="99" xfId="10" applyFont="1" applyFill="1" applyBorder="1" applyAlignment="1">
      <alignment horizontal="center" vertical="center"/>
    </xf>
    <xf numFmtId="0" fontId="15" fillId="3" borderId="100" xfId="10" applyFont="1" applyFill="1" applyBorder="1" applyAlignment="1">
      <alignment horizontal="center" vertical="center"/>
    </xf>
    <xf numFmtId="0" fontId="15" fillId="3" borderId="101" xfId="10" applyFont="1" applyFill="1" applyBorder="1" applyAlignment="1">
      <alignment horizontal="center" vertical="center"/>
    </xf>
    <xf numFmtId="0" fontId="15" fillId="3" borderId="102" xfId="10" applyFont="1" applyFill="1" applyBorder="1" applyAlignment="1">
      <alignment horizontal="center" vertical="center"/>
    </xf>
    <xf numFmtId="0" fontId="85" fillId="3" borderId="0" xfId="10" applyFont="1" applyFill="1" applyAlignment="1">
      <alignment horizontal="center" vertical="center"/>
    </xf>
    <xf numFmtId="179" fontId="15" fillId="24" borderId="99" xfId="10" applyNumberFormat="1" applyFont="1" applyFill="1" applyBorder="1" applyAlignment="1">
      <alignment horizontal="center" vertical="center" wrapText="1"/>
    </xf>
    <xf numFmtId="179" fontId="15" fillId="24" borderId="99" xfId="10" applyNumberFormat="1" applyFont="1" applyFill="1" applyBorder="1" applyAlignment="1">
      <alignment horizontal="center" vertical="center"/>
    </xf>
    <xf numFmtId="0" fontId="25" fillId="16" borderId="32" xfId="0" applyFont="1" applyFill="1" applyBorder="1" applyAlignment="1">
      <alignment horizontal="center" vertical="center"/>
    </xf>
    <xf numFmtId="186" fontId="58" fillId="16" borderId="32" xfId="0" applyNumberFormat="1" applyFont="1" applyFill="1" applyBorder="1" applyAlignment="1">
      <alignment horizontal="center" vertical="center"/>
    </xf>
    <xf numFmtId="0" fontId="28" fillId="16" borderId="33" xfId="0" applyFont="1" applyFill="1" applyBorder="1" applyAlignment="1">
      <alignment horizontal="center" vertical="center"/>
    </xf>
    <xf numFmtId="0" fontId="28" fillId="16" borderId="34" xfId="0" applyFont="1" applyFill="1" applyBorder="1" applyAlignment="1">
      <alignment horizontal="center" vertical="center"/>
    </xf>
    <xf numFmtId="0" fontId="28" fillId="16" borderId="41" xfId="0" applyFont="1" applyFill="1" applyBorder="1" applyAlignment="1">
      <alignment horizontal="center" vertical="center"/>
    </xf>
    <xf numFmtId="187" fontId="25" fillId="16" borderId="32" xfId="0" applyNumberFormat="1" applyFont="1" applyFill="1" applyBorder="1" applyAlignment="1">
      <alignment horizontal="center" vertical="center"/>
    </xf>
    <xf numFmtId="188" fontId="58" fillId="16" borderId="32" xfId="0" applyNumberFormat="1" applyFont="1" applyFill="1" applyBorder="1" applyAlignment="1">
      <alignment horizontal="center" vertical="center"/>
    </xf>
    <xf numFmtId="0" fontId="25" fillId="16" borderId="35" xfId="0" applyFont="1" applyFill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49" xfId="0" applyBorder="1">
      <alignment vertical="center"/>
    </xf>
    <xf numFmtId="0" fontId="0" fillId="0" borderId="53" xfId="0" applyBorder="1">
      <alignment vertical="center"/>
    </xf>
    <xf numFmtId="0" fontId="60" fillId="0" borderId="54" xfId="0" applyFont="1" applyBorder="1" applyAlignment="1">
      <alignment horizontal="center" vertical="center"/>
    </xf>
    <xf numFmtId="0" fontId="60" fillId="0" borderId="55" xfId="0" applyFont="1" applyBorder="1" applyAlignment="1">
      <alignment horizontal="center" vertical="center"/>
    </xf>
    <xf numFmtId="0" fontId="60" fillId="0" borderId="56" xfId="0" applyFont="1" applyBorder="1" applyAlignment="1">
      <alignment horizontal="center" vertical="center"/>
    </xf>
  </cellXfs>
  <cellStyles count="59980">
    <cellStyle name="_x0004__x0004__x0019__x001b__x0004_$_x0010__x0010__x0008__x0001_" xfId="6080"/>
    <cellStyle name="(△콤마)" xfId="5487"/>
    <cellStyle name="(백분율)" xfId="5488"/>
    <cellStyle name="(콤마)" xfId="5489"/>
    <cellStyle name="??&amp;O?&amp;H?_x0008__x000f__x0007_?_x0007__x0001__x0001_" xfId="5490"/>
    <cellStyle name="??&amp;O?&amp;H?_x0008_??_x0007__x0001__x0001_" xfId="5491"/>
    <cellStyle name="?W?_laroux" xfId="5492"/>
    <cellStyle name="?珠??? " xfId="15"/>
    <cellStyle name="_1차_착수서류-내역서" xfId="5493"/>
    <cellStyle name="_4.일위대가표" xfId="5494"/>
    <cellStyle name="_4.일위대가표사본" xfId="5495"/>
    <cellStyle name="_개소별(본설계신설 익산~초강)-01준공" xfId="5496"/>
    <cellStyle name="_건축내역" xfId="6079"/>
    <cellStyle name="_검암2차사전공사(본사검토) " xfId="16"/>
    <cellStyle name="_공문" xfId="5497"/>
    <cellStyle name="_군위내역서(A동)" xfId="6078"/>
    <cellStyle name="_기계경비" xfId="5498"/>
    <cellStyle name="_노후창호개체공사" xfId="6077"/>
    <cellStyle name="_물량-인공6회" xfId="5499"/>
    <cellStyle name="_사전공사(토목본사검토) " xfId="17"/>
    <cellStyle name="_산동 농협동로지소 청사 신축공사-1" xfId="6076"/>
    <cellStyle name="_산동 농협동로지소 청사 신축공사-1_1" xfId="6075"/>
    <cellStyle name="_설계변경내역서(총체1회)2" xfId="5500"/>
    <cellStyle name="_설계서 용지" xfId="6074"/>
    <cellStyle name="_설계서-광산로" xfId="5501"/>
    <cellStyle name="_실정보고설명서(전차선 접지단자함 배관 및 배선)-송촌" xfId="5502"/>
    <cellStyle name="_운남~송정2교 2차설변" xfId="5503"/>
    <cellStyle name="_인원계획표 " xfId="18"/>
    <cellStyle name="_인원계획표 _검암2차사전공사(본사검토) " xfId="19"/>
    <cellStyle name="_인원계획표 _사전공사(토목본사검토) " xfId="20"/>
    <cellStyle name="_인원계획표 _적격 " xfId="21"/>
    <cellStyle name="_일위대가표" xfId="5504"/>
    <cellStyle name="_입찰표지 " xfId="22"/>
    <cellStyle name="_입찰표지 _검암2차사전공사(본사검토) " xfId="23"/>
    <cellStyle name="_입찰표지 _사전공사(토목본사검토) " xfId="24"/>
    <cellStyle name="_자금수지(9월) " xfId="25"/>
    <cellStyle name="_적격 " xfId="26"/>
    <cellStyle name="_적격 _집행갑지 " xfId="27"/>
    <cellStyle name="_적격(화산) " xfId="28"/>
    <cellStyle name="_적격(화산) _검암2차사전공사(본사검토) " xfId="29"/>
    <cellStyle name="_적격(화산) _사전공사(토목본사검토) " xfId="30"/>
    <cellStyle name="_접지선입상(1,2차)(1)" xfId="5505"/>
    <cellStyle name="_정보관건축내역(2층완성)" xfId="6073"/>
    <cellStyle name="_준공단가산출서" xfId="5506"/>
    <cellStyle name="_집행갑지 " xfId="31"/>
    <cellStyle name="_천체투영실설치공사" xfId="6072"/>
    <cellStyle name="_화순역전기실1" xfId="5507"/>
    <cellStyle name="’E‰Y [0.00]_laroux" xfId="5508"/>
    <cellStyle name="’E‰Y_laroux" xfId="5509"/>
    <cellStyle name="¤@?e_TEST-1 " xfId="32"/>
    <cellStyle name="△백분율" xfId="5510"/>
    <cellStyle name="△콤마" xfId="5511"/>
    <cellStyle name="°ia¤¼o " xfId="33"/>
    <cellStyle name="°ia¤aa " xfId="34"/>
    <cellStyle name="_x0007__x0009__x000d__x000d_­­_x0007__x0009_­" xfId="6048"/>
    <cellStyle name="1" xfId="5512"/>
    <cellStyle name="1 2" xfId="6071"/>
    <cellStyle name="1_굴전단일로외1개소(신)" xfId="5513"/>
    <cellStyle name="1_귀인APT(보안)" xfId="5514"/>
    <cellStyle name="1_시민계략공사" xfId="5515"/>
    <cellStyle name="1_시민계략공사_2002년도각종계산서너릿제터널등7개소" xfId="5516"/>
    <cellStyle name="1_시민계략공사_2002년도각종계산서하반기원본" xfId="5517"/>
    <cellStyle name="1_시민계략공사_2002년도각종계산서하반기원본_금당내역서 (1)" xfId="5518"/>
    <cellStyle name="1_시민계략공사_2002년도각종계산서하반기원본_금당내역서 (1)_관급자재내역서-합본" xfId="5519"/>
    <cellStyle name="1_시민계략공사_2002년도각종계산서하반기원본_해남 태양광 내역서-47KW" xfId="5520"/>
    <cellStyle name="1_시민계략공사_2002년도각종계산서하반기원본_해남 태양광 내역서-47KW_관급자재내역서-합본" xfId="5521"/>
    <cellStyle name="1_시민계략공사_2003년 각종계산서(읽기전용)" xfId="5522"/>
    <cellStyle name="1_시민계략공사_2003년 각종계산서(읽기전용)_광주체육고기숙사및수영장증축공사" xfId="5523"/>
    <cellStyle name="1_시민계략공사_2003년 각종계산서(읽기전용)_광주체육고기숙사및수영장증축공사(전기)" xfId="5524"/>
    <cellStyle name="1_시민계략공사_2003년 각종계산서(읽기전용)_광주체육고기숙사및수영장증축공사(전기)_금당내역서 (1)" xfId="5525"/>
    <cellStyle name="1_시민계략공사_2003년 각종계산서(읽기전용)_광주체육고기숙사및수영장증축공사(전기)_금당내역서 (1)_관급자재내역서-합본" xfId="5526"/>
    <cellStyle name="1_시민계략공사_2003년 각종계산서(읽기전용)_광주체육고기숙사및수영장증축공사(전기)_해남 태양광 내역서-47KW" xfId="5527"/>
    <cellStyle name="1_시민계략공사_2003년 각종계산서(읽기전용)_광주체육고기숙사및수영장증축공사(전기)_해남 태양광 내역서-47KW_관급자재내역서-합본" xfId="5528"/>
    <cellStyle name="1_시민계략공사_2003년 각종계산서(읽기전용)_광주체육고기숙사및수영장증축공사_금당내역서 (1)" xfId="5529"/>
    <cellStyle name="1_시민계략공사_2003년 각종계산서(읽기전용)_광주체육고기숙사및수영장증축공사_금당내역서 (1)_관급자재내역서-합본" xfId="5530"/>
    <cellStyle name="1_시민계략공사_2003년 각종계산서(읽기전용)_광주체육고기숙사및수영장증축공사_해남 태양광 내역서-47KW" xfId="5531"/>
    <cellStyle name="1_시민계략공사_2003년 각종계산서(읽기전용)_광주체육고기숙사및수영장증축공사_해남 태양광 내역서-47KW_관급자재내역서-합본" xfId="5532"/>
    <cellStyle name="1_시민계략공사_2003년 각종계산서(읽기전용)_금당내역서 (1)" xfId="5533"/>
    <cellStyle name="1_시민계략공사_2003년 각종계산서(읽기전용)_금당내역서 (1)_관급자재내역서-합본" xfId="5534"/>
    <cellStyle name="1_시민계략공사_2003년 각종계산서(읽기전용)_내역서(전기)" xfId="5535"/>
    <cellStyle name="1_시민계략공사_2003년 각종계산서(읽기전용)_내역서(전기)_광주체육고기숙사및수영장증축공사" xfId="5536"/>
    <cellStyle name="1_시민계략공사_2003년 각종계산서(읽기전용)_내역서(전기)_광주체육고기숙사및수영장증축공사(전기)" xfId="5537"/>
    <cellStyle name="1_시민계략공사_2003년 각종계산서(읽기전용)_내역서(전기)_광주체육고기숙사및수영장증축공사(전기)_금당내역서 (1)" xfId="5538"/>
    <cellStyle name="1_시민계략공사_2003년 각종계산서(읽기전용)_내역서(전기)_광주체육고기숙사및수영장증축공사(전기)_금당내역서 (1)_관급자재내역서-합본" xfId="5539"/>
    <cellStyle name="1_시민계략공사_2003년 각종계산서(읽기전용)_내역서(전기)_광주체육고기숙사및수영장증축공사(전기)_해남 태양광 내역서-47KW" xfId="5540"/>
    <cellStyle name="1_시민계략공사_2003년 각종계산서(읽기전용)_내역서(전기)_광주체육고기숙사및수영장증축공사(전기)_해남 태양광 내역서-47KW_관급자재내역서-합본" xfId="5541"/>
    <cellStyle name="1_시민계략공사_2003년 각종계산서(읽기전용)_내역서(전기)_광주체육고기숙사및수영장증축공사_금당내역서 (1)" xfId="5542"/>
    <cellStyle name="1_시민계략공사_2003년 각종계산서(읽기전용)_내역서(전기)_광주체육고기숙사및수영장증축공사_금당내역서 (1)_관급자재내역서-합본" xfId="5543"/>
    <cellStyle name="1_시민계략공사_2003년 각종계산서(읽기전용)_내역서(전기)_광주체육고기숙사및수영장증축공사_해남 태양광 내역서-47KW" xfId="5544"/>
    <cellStyle name="1_시민계략공사_2003년 각종계산서(읽기전용)_내역서(전기)_광주체육고기숙사및수영장증축공사_해남 태양광 내역서-47KW_관급자재내역서-합본" xfId="5545"/>
    <cellStyle name="1_시민계략공사_2003년 각종계산서(읽기전용)_내역서(전기)_금당내역서 (1)" xfId="5546"/>
    <cellStyle name="1_시민계략공사_2003년 각종계산서(읽기전용)_내역서(전기)_금당내역서 (1)_관급자재내역서-합본" xfId="5547"/>
    <cellStyle name="1_시민계략공사_2003년 각종계산서(읽기전용)_내역서(전기)_수배전반 관급자재 (양지중)" xfId="5548"/>
    <cellStyle name="1_시민계략공사_2003년 각종계산서(읽기전용)_내역서(전기)_수배전반 관급자재 (양지중)_금당내역서 (1)" xfId="5549"/>
    <cellStyle name="1_시민계략공사_2003년 각종계산서(읽기전용)_내역서(전기)_수배전반 관급자재 (양지중)_금당내역서 (1)_관급자재내역서-합본" xfId="5550"/>
    <cellStyle name="1_시민계략공사_2003년 각종계산서(읽기전용)_내역서(전기)_수배전반 관급자재 (양지중)_해남 태양광 내역서-47KW" xfId="5551"/>
    <cellStyle name="1_시민계략공사_2003년 각종계산서(읽기전용)_내역서(전기)_수배전반 관급자재 (양지중)_해남 태양광 내역서-47KW_관급자재내역서-합본" xfId="5552"/>
    <cellStyle name="1_시민계략공사_2003년 각종계산서(읽기전용)_내역서(전기)_양지중교사신축전기공사(최종)" xfId="5553"/>
    <cellStyle name="1_시민계략공사_2003년 각종계산서(읽기전용)_내역서(전기)_양지중교사신축전기공사(최종)_금당내역서 (1)" xfId="5554"/>
    <cellStyle name="1_시민계략공사_2003년 각종계산서(읽기전용)_내역서(전기)_양지중교사신축전기공사(최종)_금당내역서 (1)_관급자재내역서-합본" xfId="5555"/>
    <cellStyle name="1_시민계략공사_2003년 각종계산서(읽기전용)_내역서(전기)_양지중교사신축전기공사(최종)_해남 태양광 내역서-47KW" xfId="5556"/>
    <cellStyle name="1_시민계략공사_2003년 각종계산서(읽기전용)_내역서(전기)_양지중교사신축전기공사(최종)_해남 태양광 내역서-47KW_관급자재내역서-합본" xfId="5557"/>
    <cellStyle name="1_시민계략공사_2003년 각종계산서(읽기전용)_내역서(전기)_양지중학교 교사 신축공사" xfId="5558"/>
    <cellStyle name="1_시민계략공사_2003년 각종계산서(읽기전용)_내역서(전기)_양지중학교 교사 신축공사_금당내역서 (1)" xfId="5559"/>
    <cellStyle name="1_시민계략공사_2003년 각종계산서(읽기전용)_내역서(전기)_양지중학교 교사 신축공사_금당내역서 (1)_관급자재내역서-합본" xfId="5560"/>
    <cellStyle name="1_시민계략공사_2003년 각종계산서(읽기전용)_내역서(전기)_양지중학교 교사 신축공사_해남 태양광 내역서-47KW" xfId="5561"/>
    <cellStyle name="1_시민계략공사_2003년 각종계산서(읽기전용)_내역서(전기)_양지중학교 교사 신축공사_해남 태양광 내역서-47KW_관급자재내역서-합본" xfId="5562"/>
    <cellStyle name="1_시민계략공사_2003년 각종계산서(읽기전용)_내역서(전기)_연제초교교사신축전기" xfId="5563"/>
    <cellStyle name="1_시민계략공사_2003년 각종계산서(읽기전용)_내역서(전기)_연제초교교사신축전기_금당내역서 (1)" xfId="5564"/>
    <cellStyle name="1_시민계략공사_2003년 각종계산서(읽기전용)_내역서(전기)_연제초교교사신축전기_금당내역서 (1)_관급자재내역서-합본" xfId="5565"/>
    <cellStyle name="1_시민계략공사_2003년 각종계산서(읽기전용)_내역서(전기)_연제초교교사신축전기_해남 태양광 내역서-47KW" xfId="5566"/>
    <cellStyle name="1_시민계략공사_2003년 각종계산서(읽기전용)_내역서(전기)_연제초교교사신축전기_해남 태양광 내역서-47KW_관급자재내역서-합본" xfId="5567"/>
    <cellStyle name="1_시민계략공사_2003년 각종계산서(읽기전용)_내역서(전기)_평동산단 진입도로(5공구)04년4월16일-전기" xfId="5568"/>
    <cellStyle name="1_시민계략공사_2003년 각종계산서(읽기전용)_내역서(전기)_평동산단 진입도로(5공구)04년4월16일-전기_금당내역서 (1)" xfId="5569"/>
    <cellStyle name="1_시민계략공사_2003년 각종계산서(읽기전용)_내역서(전기)_평동산단 진입도로(5공구)04년4월16일-전기_금당내역서 (1)_관급자재내역서-합본" xfId="5570"/>
    <cellStyle name="1_시민계략공사_2003년 각종계산서(읽기전용)_내역서(전기)_평동산단 진입도로(5공구)04년4월16일-전기_해남 태양광 내역서-47KW" xfId="5571"/>
    <cellStyle name="1_시민계략공사_2003년 각종계산서(읽기전용)_내역서(전기)_평동산단 진입도로(5공구)04년4월16일-전기_해남 태양광 내역서-47KW_관급자재내역서-합본" xfId="5572"/>
    <cellStyle name="1_시민계략공사_2003년 각종계산서(읽기전용)_내역서(전기)_해남 태양광 내역서-47KW" xfId="5573"/>
    <cellStyle name="1_시민계략공사_2003년 각종계산서(읽기전용)_내역서(전기)_해남 태양광 내역서-47KW_관급자재내역서-합본" xfId="5574"/>
    <cellStyle name="1_시민계략공사_2003년 각종계산서(읽기전용)_내역서(전기)_화개2초교 교사신축통신공사 (내역서-이지텍크)" xfId="5575"/>
    <cellStyle name="1_시민계략공사_2003년 각종계산서(읽기전용)_내역서(전기)_화개2초교 교사신축통신공사 (내역서-이지텍크)_금당내역서 (1)" xfId="5576"/>
    <cellStyle name="1_시민계략공사_2003년 각종계산서(읽기전용)_내역서(전기)_화개2초교 교사신축통신공사 (내역서-이지텍크)_금당내역서 (1)_관급자재내역서-합본" xfId="5577"/>
    <cellStyle name="1_시민계략공사_2003년 각종계산서(읽기전용)_내역서(전기)_화개2초교 교사신축통신공사 (내역서-이지텍크)_해남 태양광 내역서-47KW" xfId="5578"/>
    <cellStyle name="1_시민계략공사_2003년 각종계산서(읽기전용)_내역서(전기)_화개2초교 교사신축통신공사 (내역서-이지텍크)_해남 태양광 내역서-47KW_관급자재내역서-합본" xfId="5579"/>
    <cellStyle name="1_시민계략공사_2003년 각종계산서(읽기전용)_수배전반 관급자재 (양지중)" xfId="5580"/>
    <cellStyle name="1_시민계략공사_2003년 각종계산서(읽기전용)_수배전반 관급자재 (양지중)_금당내역서 (1)" xfId="5581"/>
    <cellStyle name="1_시민계략공사_2003년 각종계산서(읽기전용)_수배전반 관급자재 (양지중)_금당내역서 (1)_관급자재내역서-합본" xfId="5582"/>
    <cellStyle name="1_시민계략공사_2003년 각종계산서(읽기전용)_수배전반 관급자재 (양지중)_해남 태양광 내역서-47KW" xfId="5583"/>
    <cellStyle name="1_시민계략공사_2003년 각종계산서(읽기전용)_수배전반 관급자재 (양지중)_해남 태양광 내역서-47KW_관급자재내역서-합본" xfId="5584"/>
    <cellStyle name="1_시민계략공사_2003년 각종계산서(읽기전용)_양지중교사신축전기공사(최종)" xfId="5585"/>
    <cellStyle name="1_시민계략공사_2003년 각종계산서(읽기전용)_양지중교사신축전기공사(최종)_금당내역서 (1)" xfId="5586"/>
    <cellStyle name="1_시민계략공사_2003년 각종계산서(읽기전용)_양지중교사신축전기공사(최종)_금당내역서 (1)_관급자재내역서-합본" xfId="5587"/>
    <cellStyle name="1_시민계략공사_2003년 각종계산서(읽기전용)_양지중교사신축전기공사(최종)_해남 태양광 내역서-47KW" xfId="5588"/>
    <cellStyle name="1_시민계략공사_2003년 각종계산서(읽기전용)_양지중교사신축전기공사(최종)_해남 태양광 내역서-47KW_관급자재내역서-합본" xfId="5589"/>
    <cellStyle name="1_시민계략공사_2003년 각종계산서(읽기전용)_양지중학교 교사 신축공사" xfId="5590"/>
    <cellStyle name="1_시민계략공사_2003년 각종계산서(읽기전용)_양지중학교 교사 신축공사_금당내역서 (1)" xfId="5591"/>
    <cellStyle name="1_시민계략공사_2003년 각종계산서(읽기전용)_양지중학교 교사 신축공사_금당내역서 (1)_관급자재내역서-합본" xfId="5592"/>
    <cellStyle name="1_시민계략공사_2003년 각종계산서(읽기전용)_양지중학교 교사 신축공사_해남 태양광 내역서-47KW" xfId="5593"/>
    <cellStyle name="1_시민계략공사_2003년 각종계산서(읽기전용)_양지중학교 교사 신축공사_해남 태양광 내역서-47KW_관급자재내역서-합본" xfId="5594"/>
    <cellStyle name="1_시민계략공사_2003년 각종계산서(읽기전용)_연제초교교사신축전기" xfId="5595"/>
    <cellStyle name="1_시민계략공사_2003년 각종계산서(읽기전용)_연제초교교사신축전기_금당내역서 (1)" xfId="5596"/>
    <cellStyle name="1_시민계략공사_2003년 각종계산서(읽기전용)_연제초교교사신축전기_금당내역서 (1)_관급자재내역서-합본" xfId="5597"/>
    <cellStyle name="1_시민계략공사_2003년 각종계산서(읽기전용)_연제초교교사신축전기_해남 태양광 내역서-47KW" xfId="5598"/>
    <cellStyle name="1_시민계략공사_2003년 각종계산서(읽기전용)_연제초교교사신축전기_해남 태양광 내역서-47KW_관급자재내역서-합본" xfId="5599"/>
    <cellStyle name="1_시민계략공사_2003년 각종계산서(읽기전용)_평동산단 진입도로(5공구)04년4월16일-전기" xfId="5600"/>
    <cellStyle name="1_시민계략공사_2003년 각종계산서(읽기전용)_평동산단 진입도로(5공구)04년4월16일-전기_금당내역서 (1)" xfId="5601"/>
    <cellStyle name="1_시민계략공사_2003년 각종계산서(읽기전용)_평동산단 진입도로(5공구)04년4월16일-전기_금당내역서 (1)_관급자재내역서-합본" xfId="5602"/>
    <cellStyle name="1_시민계략공사_2003년 각종계산서(읽기전용)_평동산단 진입도로(5공구)04년4월16일-전기_해남 태양광 내역서-47KW" xfId="5603"/>
    <cellStyle name="1_시민계략공사_2003년 각종계산서(읽기전용)_평동산단 진입도로(5공구)04년4월16일-전기_해남 태양광 내역서-47KW_관급자재내역서-합본" xfId="5604"/>
    <cellStyle name="1_시민계략공사_2003년 각종계산서(읽기전용)_해남 태양광 내역서-47KW" xfId="5605"/>
    <cellStyle name="1_시민계략공사_2003년 각종계산서(읽기전용)_해남 태양광 내역서-47KW_관급자재내역서-합본" xfId="5606"/>
    <cellStyle name="1_시민계략공사_2003년 각종계산서(읽기전용)_화개2초교 교사신축통신공사 (내역서-이지텍크)" xfId="5607"/>
    <cellStyle name="1_시민계략공사_2003년 각종계산서(읽기전용)_화개2초교 교사신축통신공사 (내역서-이지텍크)_금당내역서 (1)" xfId="5608"/>
    <cellStyle name="1_시민계략공사_2003년 각종계산서(읽기전용)_화개2초교 교사신축통신공사 (내역서-이지텍크)_금당내역서 (1)_관급자재내역서-합본" xfId="5609"/>
    <cellStyle name="1_시민계략공사_2003년 각종계산서(읽기전용)_화개2초교 교사신축통신공사 (내역서-이지텍크)_해남 태양광 내역서-47KW" xfId="5610"/>
    <cellStyle name="1_시민계략공사_2003년 각종계산서(읽기전용)_화개2초교 교사신축통신공사 (내역서-이지텍크)_해남 태양광 내역서-47KW_관급자재내역서-합본" xfId="5611"/>
    <cellStyle name="1_시민계략공사_Book2" xfId="5915"/>
    <cellStyle name="1_시민계략공사_계산서" xfId="5612"/>
    <cellStyle name="1_시민계략공사_계산서_금당내역서 (1)" xfId="5613"/>
    <cellStyle name="1_시민계략공사_계산서_금당내역서 (1)_관급자재내역서-합본" xfId="5614"/>
    <cellStyle name="1_시민계략공사_계산서_해남 태양광 내역서-47KW" xfId="5615"/>
    <cellStyle name="1_시민계략공사_계산서_해남 태양광 내역서-47KW_관급자재내역서-합본" xfId="5616"/>
    <cellStyle name="1_시민계략공사_계산서및내역서5월15일변경" xfId="5617"/>
    <cellStyle name="1_시민계략공사_계산서및내역서5월9일변경" xfId="5618"/>
    <cellStyle name="1_시민계략공사_관급자재내역서-합본" xfId="5619"/>
    <cellStyle name="1_시민계략공사_광양중동중학교실증축공사(전기)-4월10일한번더" xfId="5620"/>
    <cellStyle name="1_시민계략공사_내역(2005)" xfId="5621"/>
    <cellStyle name="1_시민계략공사_무안연꽃방죽(4월9일)한번더" xfId="5622"/>
    <cellStyle name="1_시민계략공사_보일약국~순국비간 도로개설 가로등설치공사" xfId="5623"/>
    <cellStyle name="1_시민계략공사_복지관 부하계산서" xfId="5624"/>
    <cellStyle name="1_시민계략공사_복지관 부하계산서_광주체육고기숙사및수영장증축공사" xfId="5625"/>
    <cellStyle name="1_시민계략공사_복지관 부하계산서_광주체육고기숙사및수영장증축공사(전기)" xfId="5626"/>
    <cellStyle name="1_시민계략공사_복지관 부하계산서_광주체육고기숙사및수영장증축공사(전기)_금당내역서 (1)" xfId="5627"/>
    <cellStyle name="1_시민계략공사_복지관 부하계산서_광주체육고기숙사및수영장증축공사(전기)_금당내역서 (1)_관급자재내역서-합본" xfId="5628"/>
    <cellStyle name="1_시민계략공사_복지관 부하계산서_광주체육고기숙사및수영장증축공사(전기)_해남 태양광 내역서-47KW" xfId="5629"/>
    <cellStyle name="1_시민계략공사_복지관 부하계산서_광주체육고기숙사및수영장증축공사(전기)_해남 태양광 내역서-47KW_관급자재내역서-합본" xfId="5630"/>
    <cellStyle name="1_시민계략공사_복지관 부하계산서_광주체육고기숙사및수영장증축공사_금당내역서 (1)" xfId="5631"/>
    <cellStyle name="1_시민계략공사_복지관 부하계산서_광주체육고기숙사및수영장증축공사_금당내역서 (1)_관급자재내역서-합본" xfId="5632"/>
    <cellStyle name="1_시민계략공사_복지관 부하계산서_광주체육고기숙사및수영장증축공사_해남 태양광 내역서-47KW" xfId="5633"/>
    <cellStyle name="1_시민계략공사_복지관 부하계산서_광주체육고기숙사및수영장증축공사_해남 태양광 내역서-47KW_관급자재내역서-합본" xfId="5634"/>
    <cellStyle name="1_시민계략공사_복지관 부하계산서_금당내역서 (1)" xfId="5635"/>
    <cellStyle name="1_시민계략공사_복지관 부하계산서_금당내역서 (1)_관급자재내역서-합본" xfId="5636"/>
    <cellStyle name="1_시민계략공사_복지관 부하계산서_내역서(전기)" xfId="5637"/>
    <cellStyle name="1_시민계략공사_복지관 부하계산서_내역서(전기)_광주체육고기숙사및수영장증축공사" xfId="5638"/>
    <cellStyle name="1_시민계략공사_복지관 부하계산서_내역서(전기)_광주체육고기숙사및수영장증축공사(전기)" xfId="5639"/>
    <cellStyle name="1_시민계략공사_복지관 부하계산서_내역서(전기)_광주체육고기숙사및수영장증축공사(전기)_금당내역서 (1)" xfId="5640"/>
    <cellStyle name="1_시민계략공사_복지관 부하계산서_내역서(전기)_광주체육고기숙사및수영장증축공사(전기)_금당내역서 (1)_관급자재내역서-합본" xfId="5641"/>
    <cellStyle name="1_시민계략공사_복지관 부하계산서_내역서(전기)_광주체육고기숙사및수영장증축공사(전기)_해남 태양광 내역서-47KW" xfId="5642"/>
    <cellStyle name="1_시민계략공사_복지관 부하계산서_내역서(전기)_광주체육고기숙사및수영장증축공사(전기)_해남 태양광 내역서-47KW_관급자재내역서-합본" xfId="5643"/>
    <cellStyle name="1_시민계략공사_복지관 부하계산서_내역서(전기)_광주체육고기숙사및수영장증축공사_금당내역서 (1)" xfId="5644"/>
    <cellStyle name="1_시민계략공사_복지관 부하계산서_내역서(전기)_광주체육고기숙사및수영장증축공사_금당내역서 (1)_관급자재내역서-합본" xfId="5645"/>
    <cellStyle name="1_시민계략공사_복지관 부하계산서_내역서(전기)_광주체육고기숙사및수영장증축공사_해남 태양광 내역서-47KW" xfId="5646"/>
    <cellStyle name="1_시민계략공사_복지관 부하계산서_내역서(전기)_광주체육고기숙사및수영장증축공사_해남 태양광 내역서-47KW_관급자재내역서-합본" xfId="5647"/>
    <cellStyle name="1_시민계략공사_복지관 부하계산서_내역서(전기)_금당내역서 (1)" xfId="5648"/>
    <cellStyle name="1_시민계략공사_복지관 부하계산서_내역서(전기)_금당내역서 (1)_관급자재내역서-합본" xfId="5649"/>
    <cellStyle name="1_시민계략공사_복지관 부하계산서_내역서(전기)_수배전반 관급자재 (양지중)" xfId="5650"/>
    <cellStyle name="1_시민계략공사_복지관 부하계산서_내역서(전기)_수배전반 관급자재 (양지중)_금당내역서 (1)" xfId="5651"/>
    <cellStyle name="1_시민계략공사_복지관 부하계산서_내역서(전기)_수배전반 관급자재 (양지중)_금당내역서 (1)_관급자재내역서-합본" xfId="5652"/>
    <cellStyle name="1_시민계략공사_복지관 부하계산서_내역서(전기)_수배전반 관급자재 (양지중)_해남 태양광 내역서-47KW" xfId="5653"/>
    <cellStyle name="1_시민계략공사_복지관 부하계산서_내역서(전기)_수배전반 관급자재 (양지중)_해남 태양광 내역서-47KW_관급자재내역서-합본" xfId="5654"/>
    <cellStyle name="1_시민계략공사_복지관 부하계산서_내역서(전기)_양지중교사신축전기공사(최종)" xfId="5655"/>
    <cellStyle name="1_시민계략공사_복지관 부하계산서_내역서(전기)_양지중교사신축전기공사(최종)_금당내역서 (1)" xfId="5656"/>
    <cellStyle name="1_시민계략공사_복지관 부하계산서_내역서(전기)_양지중교사신축전기공사(최종)_금당내역서 (1)_관급자재내역서-합본" xfId="5657"/>
    <cellStyle name="1_시민계략공사_복지관 부하계산서_내역서(전기)_양지중교사신축전기공사(최종)_해남 태양광 내역서-47KW" xfId="5658"/>
    <cellStyle name="1_시민계략공사_복지관 부하계산서_내역서(전기)_양지중교사신축전기공사(최종)_해남 태양광 내역서-47KW_관급자재내역서-합본" xfId="5659"/>
    <cellStyle name="1_시민계략공사_복지관 부하계산서_내역서(전기)_양지중학교 교사 신축공사" xfId="5660"/>
    <cellStyle name="1_시민계략공사_복지관 부하계산서_내역서(전기)_양지중학교 교사 신축공사_금당내역서 (1)" xfId="5661"/>
    <cellStyle name="1_시민계략공사_복지관 부하계산서_내역서(전기)_양지중학교 교사 신축공사_금당내역서 (1)_관급자재내역서-합본" xfId="5662"/>
    <cellStyle name="1_시민계략공사_복지관 부하계산서_내역서(전기)_양지중학교 교사 신축공사_해남 태양광 내역서-47KW" xfId="5663"/>
    <cellStyle name="1_시민계략공사_복지관 부하계산서_내역서(전기)_양지중학교 교사 신축공사_해남 태양광 내역서-47KW_관급자재내역서-합본" xfId="5664"/>
    <cellStyle name="1_시민계략공사_복지관 부하계산서_내역서(전기)_연제초교교사신축전기" xfId="5665"/>
    <cellStyle name="1_시민계략공사_복지관 부하계산서_내역서(전기)_연제초교교사신축전기_금당내역서 (1)" xfId="5666"/>
    <cellStyle name="1_시민계략공사_복지관 부하계산서_내역서(전기)_연제초교교사신축전기_금당내역서 (1)_관급자재내역서-합본" xfId="5667"/>
    <cellStyle name="1_시민계략공사_복지관 부하계산서_내역서(전기)_연제초교교사신축전기_해남 태양광 내역서-47KW" xfId="5668"/>
    <cellStyle name="1_시민계략공사_복지관 부하계산서_내역서(전기)_연제초교교사신축전기_해남 태양광 내역서-47KW_관급자재내역서-합본" xfId="5669"/>
    <cellStyle name="1_시민계략공사_복지관 부하계산서_내역서(전기)_평동산단 진입도로(5공구)04년4월16일-전기" xfId="5670"/>
    <cellStyle name="1_시민계략공사_복지관 부하계산서_내역서(전기)_평동산단 진입도로(5공구)04년4월16일-전기_금당내역서 (1)" xfId="5671"/>
    <cellStyle name="1_시민계략공사_복지관 부하계산서_내역서(전기)_평동산단 진입도로(5공구)04년4월16일-전기_금당내역서 (1)_관급자재내역서-합본" xfId="5672"/>
    <cellStyle name="1_시민계략공사_복지관 부하계산서_내역서(전기)_평동산단 진입도로(5공구)04년4월16일-전기_해남 태양광 내역서-47KW" xfId="5673"/>
    <cellStyle name="1_시민계략공사_복지관 부하계산서_내역서(전기)_평동산단 진입도로(5공구)04년4월16일-전기_해남 태양광 내역서-47KW_관급자재내역서-합본" xfId="5674"/>
    <cellStyle name="1_시민계략공사_복지관 부하계산서_내역서(전기)_해남 태양광 내역서-47KW" xfId="5675"/>
    <cellStyle name="1_시민계략공사_복지관 부하계산서_내역서(전기)_해남 태양광 내역서-47KW_관급자재내역서-합본" xfId="5676"/>
    <cellStyle name="1_시민계략공사_복지관 부하계산서_내역서(전기)_화개2초교 교사신축통신공사 (내역서-이지텍크)" xfId="5677"/>
    <cellStyle name="1_시민계략공사_복지관 부하계산서_내역서(전기)_화개2초교 교사신축통신공사 (내역서-이지텍크)_금당내역서 (1)" xfId="5678"/>
    <cellStyle name="1_시민계략공사_복지관 부하계산서_내역서(전기)_화개2초교 교사신축통신공사 (내역서-이지텍크)_금당내역서 (1)_관급자재내역서-합본" xfId="5679"/>
    <cellStyle name="1_시민계략공사_복지관 부하계산서_내역서(전기)_화개2초교 교사신축통신공사 (내역서-이지텍크)_해남 태양광 내역서-47KW" xfId="5680"/>
    <cellStyle name="1_시민계략공사_복지관 부하계산서_내역서(전기)_화개2초교 교사신축통신공사 (내역서-이지텍크)_해남 태양광 내역서-47KW_관급자재내역서-합본" xfId="5681"/>
    <cellStyle name="1_시민계략공사_복지관 부하계산서_수배전반 관급자재 (양지중)" xfId="5682"/>
    <cellStyle name="1_시민계략공사_복지관 부하계산서_수배전반 관급자재 (양지중)_금당내역서 (1)" xfId="5683"/>
    <cellStyle name="1_시민계략공사_복지관 부하계산서_수배전반 관급자재 (양지중)_금당내역서 (1)_관급자재내역서-합본" xfId="5684"/>
    <cellStyle name="1_시민계략공사_복지관 부하계산서_수배전반 관급자재 (양지중)_해남 태양광 내역서-47KW" xfId="5685"/>
    <cellStyle name="1_시민계략공사_복지관 부하계산서_수배전반 관급자재 (양지중)_해남 태양광 내역서-47KW_관급자재내역서-합본" xfId="5686"/>
    <cellStyle name="1_시민계략공사_복지관 부하계산서_양지중교사신축전기공사(최종)" xfId="5687"/>
    <cellStyle name="1_시민계략공사_복지관 부하계산서_양지중교사신축전기공사(최종)_금당내역서 (1)" xfId="5688"/>
    <cellStyle name="1_시민계략공사_복지관 부하계산서_양지중교사신축전기공사(최종)_금당내역서 (1)_관급자재내역서-합본" xfId="5689"/>
    <cellStyle name="1_시민계략공사_복지관 부하계산서_양지중교사신축전기공사(최종)_해남 태양광 내역서-47KW" xfId="5690"/>
    <cellStyle name="1_시민계략공사_복지관 부하계산서_양지중교사신축전기공사(최종)_해남 태양광 내역서-47KW_관급자재내역서-합본" xfId="5691"/>
    <cellStyle name="1_시민계략공사_복지관 부하계산서_양지중학교 교사 신축공사" xfId="5692"/>
    <cellStyle name="1_시민계략공사_복지관 부하계산서_양지중학교 교사 신축공사_금당내역서 (1)" xfId="5693"/>
    <cellStyle name="1_시민계략공사_복지관 부하계산서_양지중학교 교사 신축공사_금당내역서 (1)_관급자재내역서-합본" xfId="5694"/>
    <cellStyle name="1_시민계략공사_복지관 부하계산서_양지중학교 교사 신축공사_해남 태양광 내역서-47KW" xfId="5695"/>
    <cellStyle name="1_시민계략공사_복지관 부하계산서_양지중학교 교사 신축공사_해남 태양광 내역서-47KW_관급자재내역서-합본" xfId="5696"/>
    <cellStyle name="1_시민계략공사_복지관 부하계산서_연제초교교사신축전기" xfId="5697"/>
    <cellStyle name="1_시민계략공사_복지관 부하계산서_연제초교교사신축전기_금당내역서 (1)" xfId="5698"/>
    <cellStyle name="1_시민계략공사_복지관 부하계산서_연제초교교사신축전기_금당내역서 (1)_관급자재내역서-합본" xfId="5699"/>
    <cellStyle name="1_시민계략공사_복지관 부하계산서_연제초교교사신축전기_해남 태양광 내역서-47KW" xfId="5700"/>
    <cellStyle name="1_시민계략공사_복지관 부하계산서_연제초교교사신축전기_해남 태양광 내역서-47KW_관급자재내역서-합본" xfId="5701"/>
    <cellStyle name="1_시민계략공사_복지관 부하계산서_평동산단 진입도로(5공구)04년4월16일-전기" xfId="5702"/>
    <cellStyle name="1_시민계략공사_복지관 부하계산서_평동산단 진입도로(5공구)04년4월16일-전기_금당내역서 (1)" xfId="5703"/>
    <cellStyle name="1_시민계략공사_복지관 부하계산서_평동산단 진입도로(5공구)04년4월16일-전기_금당내역서 (1)_관급자재내역서-합본" xfId="5704"/>
    <cellStyle name="1_시민계략공사_복지관 부하계산서_평동산단 진입도로(5공구)04년4월16일-전기_해남 태양광 내역서-47KW" xfId="5705"/>
    <cellStyle name="1_시민계략공사_복지관 부하계산서_평동산단 진입도로(5공구)04년4월16일-전기_해남 태양광 내역서-47KW_관급자재내역서-합본" xfId="5706"/>
    <cellStyle name="1_시민계략공사_복지관 부하계산서_해남 태양광 내역서-47KW" xfId="5707"/>
    <cellStyle name="1_시민계략공사_복지관 부하계산서_해남 태양광 내역서-47KW_관급자재내역서-합본" xfId="5708"/>
    <cellStyle name="1_시민계략공사_복지관 부하계산서_화개2초교 교사신축통신공사 (내역서-이지텍크)" xfId="5709"/>
    <cellStyle name="1_시민계략공사_복지관 부하계산서_화개2초교 교사신축통신공사 (내역서-이지텍크)_금당내역서 (1)" xfId="5710"/>
    <cellStyle name="1_시민계략공사_복지관 부하계산서_화개2초교 교사신축통신공사 (내역서-이지텍크)_금당내역서 (1)_관급자재내역서-합본" xfId="5711"/>
    <cellStyle name="1_시민계략공사_복지관 부하계산서_화개2초교 교사신축통신공사 (내역서-이지텍크)_해남 태양광 내역서-47KW" xfId="5712"/>
    <cellStyle name="1_시민계략공사_복지관 부하계산서_화개2초교 교사신축통신공사 (내역서-이지텍크)_해남 태양광 내역서-47KW_관급자재내역서-합본" xfId="5713"/>
    <cellStyle name="1_시민계략공사_봉산면보건지소신축공사(전기)11월30일변경" xfId="5714"/>
    <cellStyle name="1_시민계략공사_북문로(팔마로)가로등설치공사(변경)3월11일" xfId="5715"/>
    <cellStyle name="1_시민계략공사_북문로(팔마로)가로등설치공사NO34번까지시행분" xfId="5716"/>
    <cellStyle name="1_시민계략공사_북문로(팔마로)교통신호등설치공사NO34번까지" xfId="5717"/>
    <cellStyle name="1_시민계략공사_북문팔마로확포장공사가로등" xfId="5718"/>
    <cellStyle name="1_시민계략공사_비상부하,발전기용량 계산서" xfId="5719"/>
    <cellStyle name="1_시민계략공사_비상부하,발전기용량 계산서_광주체육고기숙사및수영장증축공사" xfId="5720"/>
    <cellStyle name="1_시민계략공사_비상부하,발전기용량 계산서_광주체육고기숙사및수영장증축공사(전기)" xfId="5721"/>
    <cellStyle name="1_시민계략공사_비상부하,발전기용량 계산서_광주체육고기숙사및수영장증축공사(전기)_금당내역서 (1)" xfId="5722"/>
    <cellStyle name="1_시민계략공사_비상부하,발전기용량 계산서_광주체육고기숙사및수영장증축공사(전기)_금당내역서 (1)_관급자재내역서-합본" xfId="5723"/>
    <cellStyle name="1_시민계략공사_비상부하,발전기용량 계산서_광주체육고기숙사및수영장증축공사(전기)_해남 태양광 내역서-47KW" xfId="5724"/>
    <cellStyle name="1_시민계략공사_비상부하,발전기용량 계산서_광주체육고기숙사및수영장증축공사(전기)_해남 태양광 내역서-47KW_관급자재내역서-합본" xfId="5725"/>
    <cellStyle name="1_시민계략공사_비상부하,발전기용량 계산서_광주체육고기숙사및수영장증축공사_금당내역서 (1)" xfId="5726"/>
    <cellStyle name="1_시민계략공사_비상부하,발전기용량 계산서_광주체육고기숙사및수영장증축공사_금당내역서 (1)_관급자재내역서-합본" xfId="5727"/>
    <cellStyle name="1_시민계략공사_비상부하,발전기용량 계산서_광주체육고기숙사및수영장증축공사_해남 태양광 내역서-47KW" xfId="5728"/>
    <cellStyle name="1_시민계략공사_비상부하,발전기용량 계산서_광주체육고기숙사및수영장증축공사_해남 태양광 내역서-47KW_관급자재내역서-합본" xfId="5729"/>
    <cellStyle name="1_시민계략공사_비상부하,발전기용량 계산서_금당내역서 (1)" xfId="5730"/>
    <cellStyle name="1_시민계략공사_비상부하,발전기용량 계산서_금당내역서 (1)_관급자재내역서-합본" xfId="5731"/>
    <cellStyle name="1_시민계략공사_비상부하,발전기용량 계산서_내역서(전기)" xfId="5732"/>
    <cellStyle name="1_시민계략공사_비상부하,발전기용량 계산서_내역서(전기)_광주체육고기숙사및수영장증축공사" xfId="5733"/>
    <cellStyle name="1_시민계략공사_비상부하,발전기용량 계산서_내역서(전기)_광주체육고기숙사및수영장증축공사(전기)" xfId="5734"/>
    <cellStyle name="1_시민계략공사_비상부하,발전기용량 계산서_내역서(전기)_광주체육고기숙사및수영장증축공사(전기)_금당내역서 (1)" xfId="5735"/>
    <cellStyle name="1_시민계략공사_비상부하,발전기용량 계산서_내역서(전기)_광주체육고기숙사및수영장증축공사(전기)_금당내역서 (1)_관급자재내역서-합본" xfId="5736"/>
    <cellStyle name="1_시민계략공사_비상부하,발전기용량 계산서_내역서(전기)_광주체육고기숙사및수영장증축공사(전기)_해남 태양광 내역서-47KW" xfId="5737"/>
    <cellStyle name="1_시민계략공사_비상부하,발전기용량 계산서_내역서(전기)_광주체육고기숙사및수영장증축공사(전기)_해남 태양광 내역서-47KW_관급자재내역서-합본" xfId="5738"/>
    <cellStyle name="1_시민계략공사_비상부하,발전기용량 계산서_내역서(전기)_광주체육고기숙사및수영장증축공사_금당내역서 (1)" xfId="5739"/>
    <cellStyle name="1_시민계략공사_비상부하,발전기용량 계산서_내역서(전기)_광주체육고기숙사및수영장증축공사_금당내역서 (1)_관급자재내역서-합본" xfId="5740"/>
    <cellStyle name="1_시민계략공사_비상부하,발전기용량 계산서_내역서(전기)_광주체육고기숙사및수영장증축공사_해남 태양광 내역서-47KW" xfId="5741"/>
    <cellStyle name="1_시민계략공사_비상부하,발전기용량 계산서_내역서(전기)_광주체육고기숙사및수영장증축공사_해남 태양광 내역서-47KW_관급자재내역서-합본" xfId="5742"/>
    <cellStyle name="1_시민계략공사_비상부하,발전기용량 계산서_내역서(전기)_금당내역서 (1)" xfId="5743"/>
    <cellStyle name="1_시민계략공사_비상부하,발전기용량 계산서_내역서(전기)_금당내역서 (1)_관급자재내역서-합본" xfId="5744"/>
    <cellStyle name="1_시민계략공사_비상부하,발전기용량 계산서_내역서(전기)_수배전반 관급자재 (양지중)" xfId="5745"/>
    <cellStyle name="1_시민계략공사_비상부하,발전기용량 계산서_내역서(전기)_수배전반 관급자재 (양지중)_금당내역서 (1)" xfId="5746"/>
    <cellStyle name="1_시민계략공사_비상부하,발전기용량 계산서_내역서(전기)_수배전반 관급자재 (양지중)_금당내역서 (1)_관급자재내역서-합본" xfId="5747"/>
    <cellStyle name="1_시민계략공사_비상부하,발전기용량 계산서_내역서(전기)_수배전반 관급자재 (양지중)_해남 태양광 내역서-47KW" xfId="5748"/>
    <cellStyle name="1_시민계략공사_비상부하,발전기용량 계산서_내역서(전기)_수배전반 관급자재 (양지중)_해남 태양광 내역서-47KW_관급자재내역서-합본" xfId="5749"/>
    <cellStyle name="1_시민계략공사_비상부하,발전기용량 계산서_내역서(전기)_양지중교사신축전기공사(최종)" xfId="5750"/>
    <cellStyle name="1_시민계략공사_비상부하,발전기용량 계산서_내역서(전기)_양지중교사신축전기공사(최종)_금당내역서 (1)" xfId="5751"/>
    <cellStyle name="1_시민계략공사_비상부하,발전기용량 계산서_내역서(전기)_양지중교사신축전기공사(최종)_금당내역서 (1)_관급자재내역서-합본" xfId="5752"/>
    <cellStyle name="1_시민계략공사_비상부하,발전기용량 계산서_내역서(전기)_양지중교사신축전기공사(최종)_해남 태양광 내역서-47KW" xfId="5753"/>
    <cellStyle name="1_시민계략공사_비상부하,발전기용량 계산서_내역서(전기)_양지중교사신축전기공사(최종)_해남 태양광 내역서-47KW_관급자재내역서-합본" xfId="5754"/>
    <cellStyle name="1_시민계략공사_비상부하,발전기용량 계산서_내역서(전기)_양지중학교 교사 신축공사" xfId="5755"/>
    <cellStyle name="1_시민계략공사_비상부하,발전기용량 계산서_내역서(전기)_양지중학교 교사 신축공사_금당내역서 (1)" xfId="5756"/>
    <cellStyle name="1_시민계략공사_비상부하,발전기용량 계산서_내역서(전기)_양지중학교 교사 신축공사_금당내역서 (1)_관급자재내역서-합본" xfId="5757"/>
    <cellStyle name="1_시민계략공사_비상부하,발전기용량 계산서_내역서(전기)_양지중학교 교사 신축공사_해남 태양광 내역서-47KW" xfId="5758"/>
    <cellStyle name="1_시민계략공사_비상부하,발전기용량 계산서_내역서(전기)_양지중학교 교사 신축공사_해남 태양광 내역서-47KW_관급자재내역서-합본" xfId="5759"/>
    <cellStyle name="1_시민계략공사_비상부하,발전기용량 계산서_내역서(전기)_연제초교교사신축전기" xfId="5760"/>
    <cellStyle name="1_시민계략공사_비상부하,발전기용량 계산서_내역서(전기)_연제초교교사신축전기_금당내역서 (1)" xfId="5761"/>
    <cellStyle name="1_시민계략공사_비상부하,발전기용량 계산서_내역서(전기)_연제초교교사신축전기_금당내역서 (1)_관급자재내역서-합본" xfId="5762"/>
    <cellStyle name="1_시민계략공사_비상부하,발전기용량 계산서_내역서(전기)_연제초교교사신축전기_해남 태양광 내역서-47KW" xfId="5763"/>
    <cellStyle name="1_시민계략공사_비상부하,발전기용량 계산서_내역서(전기)_연제초교교사신축전기_해남 태양광 내역서-47KW_관급자재내역서-합본" xfId="5764"/>
    <cellStyle name="1_시민계략공사_비상부하,발전기용량 계산서_내역서(전기)_평동산단 진입도로(5공구)04년4월16일-전기" xfId="5765"/>
    <cellStyle name="1_시민계략공사_비상부하,발전기용량 계산서_내역서(전기)_평동산단 진입도로(5공구)04년4월16일-전기_금당내역서 (1)" xfId="5766"/>
    <cellStyle name="1_시민계략공사_비상부하,발전기용량 계산서_내역서(전기)_평동산단 진입도로(5공구)04년4월16일-전기_금당내역서 (1)_관급자재내역서-합본" xfId="5767"/>
    <cellStyle name="1_시민계략공사_비상부하,발전기용량 계산서_내역서(전기)_평동산단 진입도로(5공구)04년4월16일-전기_해남 태양광 내역서-47KW" xfId="5768"/>
    <cellStyle name="1_시민계략공사_비상부하,발전기용량 계산서_내역서(전기)_평동산단 진입도로(5공구)04년4월16일-전기_해남 태양광 내역서-47KW_관급자재내역서-합본" xfId="5769"/>
    <cellStyle name="1_시민계략공사_비상부하,발전기용량 계산서_내역서(전기)_해남 태양광 내역서-47KW" xfId="5770"/>
    <cellStyle name="1_시민계략공사_비상부하,발전기용량 계산서_내역서(전기)_해남 태양광 내역서-47KW_관급자재내역서-합본" xfId="5771"/>
    <cellStyle name="1_시민계략공사_비상부하,발전기용량 계산서_내역서(전기)_화개2초교 교사신축통신공사 (내역서-이지텍크)" xfId="5772"/>
    <cellStyle name="1_시민계략공사_비상부하,발전기용량 계산서_내역서(전기)_화개2초교 교사신축통신공사 (내역서-이지텍크)_금당내역서 (1)" xfId="5773"/>
    <cellStyle name="1_시민계략공사_비상부하,발전기용량 계산서_내역서(전기)_화개2초교 교사신축통신공사 (내역서-이지텍크)_금당내역서 (1)_관급자재내역서-합본" xfId="5774"/>
    <cellStyle name="1_시민계략공사_비상부하,발전기용량 계산서_내역서(전기)_화개2초교 교사신축통신공사 (내역서-이지텍크)_해남 태양광 내역서-47KW" xfId="5775"/>
    <cellStyle name="1_시민계략공사_비상부하,발전기용량 계산서_내역서(전기)_화개2초교 교사신축통신공사 (내역서-이지텍크)_해남 태양광 내역서-47KW_관급자재내역서-합본" xfId="5776"/>
    <cellStyle name="1_시민계략공사_비상부하,발전기용량 계산서_수배전반 관급자재 (양지중)" xfId="5777"/>
    <cellStyle name="1_시민계략공사_비상부하,발전기용량 계산서_수배전반 관급자재 (양지중)_금당내역서 (1)" xfId="5778"/>
    <cellStyle name="1_시민계략공사_비상부하,발전기용량 계산서_수배전반 관급자재 (양지중)_금당내역서 (1)_관급자재내역서-합본" xfId="5779"/>
    <cellStyle name="1_시민계략공사_비상부하,발전기용량 계산서_수배전반 관급자재 (양지중)_해남 태양광 내역서-47KW" xfId="5780"/>
    <cellStyle name="1_시민계략공사_비상부하,발전기용량 계산서_수배전반 관급자재 (양지중)_해남 태양광 내역서-47KW_관급자재내역서-합본" xfId="5781"/>
    <cellStyle name="1_시민계략공사_비상부하,발전기용량 계산서_양지중교사신축전기공사(최종)" xfId="5782"/>
    <cellStyle name="1_시민계략공사_비상부하,발전기용량 계산서_양지중교사신축전기공사(최종)_금당내역서 (1)" xfId="5783"/>
    <cellStyle name="1_시민계략공사_비상부하,발전기용량 계산서_양지중교사신축전기공사(최종)_금당내역서 (1)_관급자재내역서-합본" xfId="5784"/>
    <cellStyle name="1_시민계략공사_비상부하,발전기용량 계산서_양지중교사신축전기공사(최종)_해남 태양광 내역서-47KW" xfId="5785"/>
    <cellStyle name="1_시민계략공사_비상부하,발전기용량 계산서_양지중교사신축전기공사(최종)_해남 태양광 내역서-47KW_관급자재내역서-합본" xfId="5786"/>
    <cellStyle name="1_시민계략공사_비상부하,발전기용량 계산서_양지중학교 교사 신축공사" xfId="5787"/>
    <cellStyle name="1_시민계략공사_비상부하,발전기용량 계산서_양지중학교 교사 신축공사_금당내역서 (1)" xfId="5788"/>
    <cellStyle name="1_시민계략공사_비상부하,발전기용량 계산서_양지중학교 교사 신축공사_금당내역서 (1)_관급자재내역서-합본" xfId="5789"/>
    <cellStyle name="1_시민계략공사_비상부하,발전기용량 계산서_양지중학교 교사 신축공사_해남 태양광 내역서-47KW" xfId="5790"/>
    <cellStyle name="1_시민계략공사_비상부하,발전기용량 계산서_양지중학교 교사 신축공사_해남 태양광 내역서-47KW_관급자재내역서-합본" xfId="5791"/>
    <cellStyle name="1_시민계략공사_비상부하,발전기용량 계산서_연제초교교사신축전기" xfId="5792"/>
    <cellStyle name="1_시민계략공사_비상부하,발전기용량 계산서_연제초교교사신축전기_금당내역서 (1)" xfId="5793"/>
    <cellStyle name="1_시민계략공사_비상부하,발전기용량 계산서_연제초교교사신축전기_금당내역서 (1)_관급자재내역서-합본" xfId="5794"/>
    <cellStyle name="1_시민계략공사_비상부하,발전기용량 계산서_연제초교교사신축전기_해남 태양광 내역서-47KW" xfId="5795"/>
    <cellStyle name="1_시민계략공사_비상부하,발전기용량 계산서_연제초교교사신축전기_해남 태양광 내역서-47KW_관급자재내역서-합본" xfId="5796"/>
    <cellStyle name="1_시민계략공사_비상부하,발전기용량 계산서_평동산단 진입도로(5공구)04년4월16일-전기" xfId="5797"/>
    <cellStyle name="1_시민계략공사_비상부하,발전기용량 계산서_평동산단 진입도로(5공구)04년4월16일-전기_금당내역서 (1)" xfId="5798"/>
    <cellStyle name="1_시민계략공사_비상부하,발전기용량 계산서_평동산단 진입도로(5공구)04년4월16일-전기_금당내역서 (1)_관급자재내역서-합본" xfId="5799"/>
    <cellStyle name="1_시민계략공사_비상부하,발전기용량 계산서_평동산단 진입도로(5공구)04년4월16일-전기_해남 태양광 내역서-47KW" xfId="5800"/>
    <cellStyle name="1_시민계략공사_비상부하,발전기용량 계산서_평동산단 진입도로(5공구)04년4월16일-전기_해남 태양광 내역서-47KW_관급자재내역서-합본" xfId="5801"/>
    <cellStyle name="1_시민계략공사_비상부하,발전기용량 계산서_해남 태양광 내역서-47KW" xfId="5802"/>
    <cellStyle name="1_시민계략공사_비상부하,발전기용량 계산서_해남 태양광 내역서-47KW_관급자재내역서-합본" xfId="5803"/>
    <cellStyle name="1_시민계략공사_비상부하,발전기용량 계산서_화개2초교 교사신축통신공사 (내역서-이지텍크)" xfId="5804"/>
    <cellStyle name="1_시민계략공사_비상부하,발전기용량 계산서_화개2초교 교사신축통신공사 (내역서-이지텍크)_금당내역서 (1)" xfId="5805"/>
    <cellStyle name="1_시민계략공사_비상부하,발전기용량 계산서_화개2초교 교사신축통신공사 (내역서-이지텍크)_금당내역서 (1)_관급자재내역서-합본" xfId="5806"/>
    <cellStyle name="1_시민계략공사_비상부하,발전기용량 계산서_화개2초교 교사신축통신공사 (내역서-이지텍크)_해남 태양광 내역서-47KW" xfId="5807"/>
    <cellStyle name="1_시민계략공사_비상부하,발전기용량 계산서_화개2초교 교사신축통신공사 (내역서-이지텍크)_해남 태양광 내역서-47KW_관급자재내역서-합본" xfId="5808"/>
    <cellStyle name="1_시민계략공사_여수화력발전소" xfId="5809"/>
    <cellStyle name="1_시민계략공사_여수화력발전소_금당내역서 (1)" xfId="5810"/>
    <cellStyle name="1_시민계략공사_여수화력발전소_금당내역서 (1)_관급자재내역서-합본" xfId="5811"/>
    <cellStyle name="1_시민계략공사_여수화력발전소_해남 태양광 내역서-47KW" xfId="5812"/>
    <cellStyle name="1_시민계략공사_여수화력발전소_해남 태양광 내역서-47KW_관급자재내역서-합본" xfId="5813"/>
    <cellStyle name="1_시민계략공사_여수화력발전소-부하계산" xfId="5814"/>
    <cellStyle name="1_시민계략공사_여수화력발전소-부하계산_금당내역서 (1)" xfId="5815"/>
    <cellStyle name="1_시민계략공사_여수화력발전소-부하계산_금당내역서 (1)_관급자재내역서-합본" xfId="5816"/>
    <cellStyle name="1_시민계략공사_여수화력발전소-부하계산_해남 태양광 내역서-47KW" xfId="5817"/>
    <cellStyle name="1_시민계략공사_여수화력발전소-부하계산_해남 태양광 내역서-47KW_관급자재내역서-합본" xfId="5818"/>
    <cellStyle name="1_시민계략공사_율촌중학교심야전기" xfId="5819"/>
    <cellStyle name="1_시민계략공사_전기-한남" xfId="5820"/>
    <cellStyle name="1_시민계략공사_전기-한남_침해2차변경8월16일" xfId="5821"/>
    <cellStyle name="1_시민계략공사_조도계산서" xfId="5822"/>
    <cellStyle name="1_시민계략공사_조도계산서_광주체육고기숙사및수영장증축공사" xfId="5823"/>
    <cellStyle name="1_시민계략공사_조도계산서_광주체육고기숙사및수영장증축공사(전기)" xfId="5824"/>
    <cellStyle name="1_시민계략공사_조도계산서_광주체육고기숙사및수영장증축공사(전기)_금당내역서 (1)" xfId="5825"/>
    <cellStyle name="1_시민계략공사_조도계산서_광주체육고기숙사및수영장증축공사(전기)_금당내역서 (1)_관급자재내역서-합본" xfId="5826"/>
    <cellStyle name="1_시민계략공사_조도계산서_광주체육고기숙사및수영장증축공사(전기)_해남 태양광 내역서-47KW" xfId="5827"/>
    <cellStyle name="1_시민계략공사_조도계산서_광주체육고기숙사및수영장증축공사(전기)_해남 태양광 내역서-47KW_관급자재내역서-합본" xfId="5828"/>
    <cellStyle name="1_시민계략공사_조도계산서_광주체육고기숙사및수영장증축공사_금당내역서 (1)" xfId="5829"/>
    <cellStyle name="1_시민계략공사_조도계산서_광주체육고기숙사및수영장증축공사_금당내역서 (1)_관급자재내역서-합본" xfId="5830"/>
    <cellStyle name="1_시민계략공사_조도계산서_광주체육고기숙사및수영장증축공사_해남 태양광 내역서-47KW" xfId="5831"/>
    <cellStyle name="1_시민계략공사_조도계산서_광주체육고기숙사및수영장증축공사_해남 태양광 내역서-47KW_관급자재내역서-합본" xfId="5832"/>
    <cellStyle name="1_시민계략공사_조도계산서_금당내역서 (1)" xfId="5833"/>
    <cellStyle name="1_시민계략공사_조도계산서_금당내역서 (1)_관급자재내역서-합본" xfId="5834"/>
    <cellStyle name="1_시민계략공사_조도계산서_내역서(전기)" xfId="5835"/>
    <cellStyle name="1_시민계략공사_조도계산서_내역서(전기)_광주체육고기숙사및수영장증축공사" xfId="5836"/>
    <cellStyle name="1_시민계략공사_조도계산서_내역서(전기)_광주체육고기숙사및수영장증축공사(전기)" xfId="5837"/>
    <cellStyle name="1_시민계략공사_조도계산서_내역서(전기)_광주체육고기숙사및수영장증축공사(전기)_금당내역서 (1)" xfId="5838"/>
    <cellStyle name="1_시민계략공사_조도계산서_내역서(전기)_광주체육고기숙사및수영장증축공사(전기)_금당내역서 (1)_관급자재내역서-합본" xfId="5839"/>
    <cellStyle name="1_시민계략공사_조도계산서_내역서(전기)_광주체육고기숙사및수영장증축공사(전기)_해남 태양광 내역서-47KW" xfId="5840"/>
    <cellStyle name="1_시민계략공사_조도계산서_내역서(전기)_광주체육고기숙사및수영장증축공사(전기)_해남 태양광 내역서-47KW_관급자재내역서-합본" xfId="5841"/>
    <cellStyle name="1_시민계략공사_조도계산서_내역서(전기)_광주체육고기숙사및수영장증축공사_금당내역서 (1)" xfId="5842"/>
    <cellStyle name="1_시민계략공사_조도계산서_내역서(전기)_광주체육고기숙사및수영장증축공사_금당내역서 (1)_관급자재내역서-합본" xfId="5843"/>
    <cellStyle name="1_시민계략공사_조도계산서_내역서(전기)_광주체육고기숙사및수영장증축공사_해남 태양광 내역서-47KW" xfId="5844"/>
    <cellStyle name="1_시민계략공사_조도계산서_내역서(전기)_광주체육고기숙사및수영장증축공사_해남 태양광 내역서-47KW_관급자재내역서-합본" xfId="5845"/>
    <cellStyle name="1_시민계략공사_조도계산서_내역서(전기)_금당내역서 (1)" xfId="5846"/>
    <cellStyle name="1_시민계략공사_조도계산서_내역서(전기)_금당내역서 (1)_관급자재내역서-합본" xfId="5847"/>
    <cellStyle name="1_시민계략공사_조도계산서_내역서(전기)_수배전반 관급자재 (양지중)" xfId="5848"/>
    <cellStyle name="1_시민계략공사_조도계산서_내역서(전기)_수배전반 관급자재 (양지중)_금당내역서 (1)" xfId="5849"/>
    <cellStyle name="1_시민계략공사_조도계산서_내역서(전기)_수배전반 관급자재 (양지중)_금당내역서 (1)_관급자재내역서-합본" xfId="5850"/>
    <cellStyle name="1_시민계략공사_조도계산서_내역서(전기)_수배전반 관급자재 (양지중)_해남 태양광 내역서-47KW" xfId="5851"/>
    <cellStyle name="1_시민계략공사_조도계산서_내역서(전기)_수배전반 관급자재 (양지중)_해남 태양광 내역서-47KW_관급자재내역서-합본" xfId="5852"/>
    <cellStyle name="1_시민계략공사_조도계산서_내역서(전기)_양지중교사신축전기공사(최종)" xfId="5853"/>
    <cellStyle name="1_시민계략공사_조도계산서_내역서(전기)_양지중교사신축전기공사(최종)_금당내역서 (1)" xfId="5854"/>
    <cellStyle name="1_시민계략공사_조도계산서_내역서(전기)_양지중교사신축전기공사(최종)_금당내역서 (1)_관급자재내역서-합본" xfId="5855"/>
    <cellStyle name="1_시민계략공사_조도계산서_내역서(전기)_양지중교사신축전기공사(최종)_해남 태양광 내역서-47KW" xfId="5856"/>
    <cellStyle name="1_시민계략공사_조도계산서_내역서(전기)_양지중교사신축전기공사(최종)_해남 태양광 내역서-47KW_관급자재내역서-합본" xfId="5857"/>
    <cellStyle name="1_시민계략공사_조도계산서_내역서(전기)_양지중학교 교사 신축공사" xfId="5858"/>
    <cellStyle name="1_시민계략공사_조도계산서_내역서(전기)_양지중학교 교사 신축공사_금당내역서 (1)" xfId="5859"/>
    <cellStyle name="1_시민계략공사_조도계산서_내역서(전기)_양지중학교 교사 신축공사_금당내역서 (1)_관급자재내역서-합본" xfId="5860"/>
    <cellStyle name="1_시민계략공사_조도계산서_내역서(전기)_양지중학교 교사 신축공사_해남 태양광 내역서-47KW" xfId="5861"/>
    <cellStyle name="1_시민계략공사_조도계산서_내역서(전기)_양지중학교 교사 신축공사_해남 태양광 내역서-47KW_관급자재내역서-합본" xfId="5862"/>
    <cellStyle name="1_시민계략공사_조도계산서_내역서(전기)_연제초교교사신축전기" xfId="5863"/>
    <cellStyle name="1_시민계략공사_조도계산서_내역서(전기)_연제초교교사신축전기_금당내역서 (1)" xfId="5864"/>
    <cellStyle name="1_시민계략공사_조도계산서_내역서(전기)_연제초교교사신축전기_금당내역서 (1)_관급자재내역서-합본" xfId="5865"/>
    <cellStyle name="1_시민계략공사_조도계산서_내역서(전기)_연제초교교사신축전기_해남 태양광 내역서-47KW" xfId="5866"/>
    <cellStyle name="1_시민계략공사_조도계산서_내역서(전기)_연제초교교사신축전기_해남 태양광 내역서-47KW_관급자재내역서-합본" xfId="5867"/>
    <cellStyle name="1_시민계략공사_조도계산서_내역서(전기)_평동산단 진입도로(5공구)04년4월16일-전기" xfId="5868"/>
    <cellStyle name="1_시민계략공사_조도계산서_내역서(전기)_평동산단 진입도로(5공구)04년4월16일-전기_금당내역서 (1)" xfId="5869"/>
    <cellStyle name="1_시민계략공사_조도계산서_내역서(전기)_평동산단 진입도로(5공구)04년4월16일-전기_금당내역서 (1)_관급자재내역서-합본" xfId="5870"/>
    <cellStyle name="1_시민계략공사_조도계산서_내역서(전기)_평동산단 진입도로(5공구)04년4월16일-전기_해남 태양광 내역서-47KW" xfId="5871"/>
    <cellStyle name="1_시민계략공사_조도계산서_내역서(전기)_평동산단 진입도로(5공구)04년4월16일-전기_해남 태양광 내역서-47KW_관급자재내역서-합본" xfId="5872"/>
    <cellStyle name="1_시민계략공사_조도계산서_내역서(전기)_해남 태양광 내역서-47KW" xfId="5873"/>
    <cellStyle name="1_시민계략공사_조도계산서_내역서(전기)_해남 태양광 내역서-47KW_관급자재내역서-합본" xfId="5874"/>
    <cellStyle name="1_시민계략공사_조도계산서_내역서(전기)_화개2초교 교사신축통신공사 (내역서-이지텍크)" xfId="5875"/>
    <cellStyle name="1_시민계략공사_조도계산서_내역서(전기)_화개2초교 교사신축통신공사 (내역서-이지텍크)_금당내역서 (1)" xfId="5876"/>
    <cellStyle name="1_시민계략공사_조도계산서_내역서(전기)_화개2초교 교사신축통신공사 (내역서-이지텍크)_금당내역서 (1)_관급자재내역서-합본" xfId="5877"/>
    <cellStyle name="1_시민계략공사_조도계산서_내역서(전기)_화개2초교 교사신축통신공사 (내역서-이지텍크)_해남 태양광 내역서-47KW" xfId="5878"/>
    <cellStyle name="1_시민계략공사_조도계산서_내역서(전기)_화개2초교 교사신축통신공사 (내역서-이지텍크)_해남 태양광 내역서-47KW_관급자재내역서-합본" xfId="5879"/>
    <cellStyle name="1_시민계략공사_조도계산서_수배전반 관급자재 (양지중)" xfId="5880"/>
    <cellStyle name="1_시민계략공사_조도계산서_수배전반 관급자재 (양지중)_금당내역서 (1)" xfId="5881"/>
    <cellStyle name="1_시민계략공사_조도계산서_수배전반 관급자재 (양지중)_금당내역서 (1)_관급자재내역서-합본" xfId="5882"/>
    <cellStyle name="1_시민계략공사_조도계산서_수배전반 관급자재 (양지중)_해남 태양광 내역서-47KW" xfId="5883"/>
    <cellStyle name="1_시민계략공사_조도계산서_수배전반 관급자재 (양지중)_해남 태양광 내역서-47KW_관급자재내역서-합본" xfId="5884"/>
    <cellStyle name="1_시민계략공사_조도계산서_양지중교사신축전기공사(최종)" xfId="5885"/>
    <cellStyle name="1_시민계략공사_조도계산서_양지중교사신축전기공사(최종)_금당내역서 (1)" xfId="5886"/>
    <cellStyle name="1_시민계략공사_조도계산서_양지중교사신축전기공사(최종)_금당내역서 (1)_관급자재내역서-합본" xfId="5887"/>
    <cellStyle name="1_시민계략공사_조도계산서_양지중교사신축전기공사(최종)_해남 태양광 내역서-47KW" xfId="5888"/>
    <cellStyle name="1_시민계략공사_조도계산서_양지중교사신축전기공사(최종)_해남 태양광 내역서-47KW_관급자재내역서-합본" xfId="5889"/>
    <cellStyle name="1_시민계략공사_조도계산서_양지중학교 교사 신축공사" xfId="5890"/>
    <cellStyle name="1_시민계략공사_조도계산서_양지중학교 교사 신축공사_금당내역서 (1)" xfId="5891"/>
    <cellStyle name="1_시민계략공사_조도계산서_양지중학교 교사 신축공사_금당내역서 (1)_관급자재내역서-합본" xfId="5892"/>
    <cellStyle name="1_시민계략공사_조도계산서_양지중학교 교사 신축공사_해남 태양광 내역서-47KW" xfId="5893"/>
    <cellStyle name="1_시민계략공사_조도계산서_양지중학교 교사 신축공사_해남 태양광 내역서-47KW_관급자재내역서-합본" xfId="5894"/>
    <cellStyle name="1_시민계략공사_조도계산서_연제초교교사신축전기" xfId="5895"/>
    <cellStyle name="1_시민계략공사_조도계산서_연제초교교사신축전기_금당내역서 (1)" xfId="5896"/>
    <cellStyle name="1_시민계략공사_조도계산서_연제초교교사신축전기_금당내역서 (1)_관급자재내역서-합본" xfId="5897"/>
    <cellStyle name="1_시민계략공사_조도계산서_연제초교교사신축전기_해남 태양광 내역서-47KW" xfId="5898"/>
    <cellStyle name="1_시민계략공사_조도계산서_연제초교교사신축전기_해남 태양광 내역서-47KW_관급자재내역서-합본" xfId="5899"/>
    <cellStyle name="1_시민계략공사_조도계산서_평동산단 진입도로(5공구)04년4월16일-전기" xfId="5900"/>
    <cellStyle name="1_시민계략공사_조도계산서_평동산단 진입도로(5공구)04년4월16일-전기_금당내역서 (1)" xfId="5901"/>
    <cellStyle name="1_시민계략공사_조도계산서_평동산단 진입도로(5공구)04년4월16일-전기_금당내역서 (1)_관급자재내역서-합본" xfId="5902"/>
    <cellStyle name="1_시민계략공사_조도계산서_평동산단 진입도로(5공구)04년4월16일-전기_해남 태양광 내역서-47KW" xfId="5903"/>
    <cellStyle name="1_시민계략공사_조도계산서_평동산단 진입도로(5공구)04년4월16일-전기_해남 태양광 내역서-47KW_관급자재내역서-합본" xfId="5904"/>
    <cellStyle name="1_시민계략공사_조도계산서_해남 태양광 내역서-47KW" xfId="5905"/>
    <cellStyle name="1_시민계략공사_조도계산서_해남 태양광 내역서-47KW_관급자재내역서-합본" xfId="5906"/>
    <cellStyle name="1_시민계략공사_조도계산서_화개2초교 교사신축통신공사 (내역서-이지텍크)" xfId="5907"/>
    <cellStyle name="1_시민계략공사_조도계산서_화개2초교 교사신축통신공사 (내역서-이지텍크)_금당내역서 (1)" xfId="5908"/>
    <cellStyle name="1_시민계략공사_조도계산서_화개2초교 교사신축통신공사 (내역서-이지텍크)_금당내역서 (1)_관급자재내역서-합본" xfId="5909"/>
    <cellStyle name="1_시민계략공사_조도계산서_화개2초교 교사신축통신공사 (내역서-이지텍크)_해남 태양광 내역서-47KW" xfId="5910"/>
    <cellStyle name="1_시민계략공사_조도계산서_화개2초교 교사신축통신공사 (내역서-이지텍크)_해남 태양광 내역서-47KW_관급자재내역서-합본" xfId="5911"/>
    <cellStyle name="1_시민계략공사_총괄" xfId="5912"/>
    <cellStyle name="1_시민계략공사_침해2차변경8월16일" xfId="5913"/>
    <cellStyle name="1_시민계략공사_해남 태양광 내역서-합본-1" xfId="5914"/>
    <cellStyle name="19990216" xfId="6070"/>
    <cellStyle name="20% - 강조색1" xfId="59957" builtinId="30" customBuiltin="1"/>
    <cellStyle name="20% - 강조색2" xfId="59961" builtinId="34" customBuiltin="1"/>
    <cellStyle name="20% - 강조색3" xfId="59965" builtinId="38" customBuiltin="1"/>
    <cellStyle name="20% - 강조색4" xfId="59969" builtinId="42" customBuiltin="1"/>
    <cellStyle name="20% - 강조색5" xfId="59973" builtinId="46" customBuiltin="1"/>
    <cellStyle name="20% - 강조색6" xfId="59977" builtinId="50" customBuiltin="1"/>
    <cellStyle name="40% - 강조색1" xfId="59958" builtinId="31" customBuiltin="1"/>
    <cellStyle name="40% - 강조색2" xfId="59962" builtinId="35" customBuiltin="1"/>
    <cellStyle name="40% - 강조색3" xfId="59966" builtinId="39" customBuiltin="1"/>
    <cellStyle name="40% - 강조색4" xfId="59970" builtinId="43" customBuiltin="1"/>
    <cellStyle name="40% - 강조색5" xfId="59974" builtinId="47" customBuiltin="1"/>
    <cellStyle name="40% - 강조색6" xfId="59978" builtinId="51" customBuiltin="1"/>
    <cellStyle name="60% - 강조색1" xfId="59959" builtinId="32" customBuiltin="1"/>
    <cellStyle name="60% - 강조색2" xfId="59963" builtinId="36" customBuiltin="1"/>
    <cellStyle name="60% - 강조색3" xfId="59967" builtinId="40" customBuiltin="1"/>
    <cellStyle name="60% - 강조색4" xfId="59971" builtinId="44" customBuiltin="1"/>
    <cellStyle name="60% - 강조색5" xfId="59975" builtinId="48" customBuiltin="1"/>
    <cellStyle name="60% - 강조색6" xfId="59979" builtinId="52" customBuiltin="1"/>
    <cellStyle name="90" xfId="5916"/>
    <cellStyle name="A¡§¡ⓒ¡E¡þ¡EO [0]_AO¡§uRCN￠R¨uU " xfId="35"/>
    <cellStyle name="A¡§¡ⓒ¡E¡þ¡EO_AO¡§uRCN￠R¨uU " xfId="36"/>
    <cellStyle name="A¨­￠￢￠O [0]_INQUIRY ￠?￥i¨u¡AAⓒ￢Aⓒª " xfId="37"/>
    <cellStyle name="A¨­￠￢￠O_INQUIRY ￠?￥i¨u¡AAⓒ￢Aⓒª " xfId="38"/>
    <cellStyle name="AA" xfId="5971"/>
    <cellStyle name="Aee­ " xfId="39"/>
    <cellStyle name="AeE­ [0]_  A¾  CO  " xfId="40"/>
    <cellStyle name="ÅëÈ­ [0]_¸ðÇü¸·" xfId="5972"/>
    <cellStyle name="AeE­ [0]_AMT " xfId="5973"/>
    <cellStyle name="ÅëÈ­ [0]_INQUIRY ¿µ¾÷ÃßÁø " xfId="41"/>
    <cellStyle name="AeE­ [0]_INQUIRY ¿μ¾÷AßAø " xfId="42"/>
    <cellStyle name="ÅëÈ­ [0]_º»¼± ±æ¾î±úºÎ ¼ö·® Áý°èÇ¥ " xfId="43"/>
    <cellStyle name="AeE­ [0]_º≫¼± ±æ¾i±uºI ¼o·R Ay°eC￥ " xfId="44"/>
    <cellStyle name="AeE­_  A¾  CO  " xfId="45"/>
    <cellStyle name="ÅëÈ­_¸ðÇü¸·" xfId="5974"/>
    <cellStyle name="AeE­_AMT " xfId="5975"/>
    <cellStyle name="ÅëÈ­_INQUIRY ¿µ¾÷ÃßÁø " xfId="46"/>
    <cellStyle name="AeE­_INQUIRY ¿μ¾÷AßAø " xfId="47"/>
    <cellStyle name="ÅëÈ­_º»¼± ±æ¾î±úºÎ ¼ö·® Áý°èÇ¥ " xfId="48"/>
    <cellStyle name="AeE­_º≫¼± ±æ¾i±uºI ¼o·R Ay°eC￥ " xfId="49"/>
    <cellStyle name="AeE¡ⓒ [0]_INQUIRY ￠?￥i¨u¡AAⓒ￢Aⓒª " xfId="50"/>
    <cellStyle name="AeE¡ⓒ_INQUIRY ￠?￥i¨u¡AAⓒ￢Aⓒª " xfId="51"/>
    <cellStyle name="AeE￠R¨I [0]_AO¡§uRCN￠R¨uU " xfId="52"/>
    <cellStyle name="AeE￠R¨I_AO¡§uRCN￠R¨uU " xfId="53"/>
    <cellStyle name="Æu¼ " xfId="54"/>
    <cellStyle name="ALIGNMENT" xfId="5976"/>
    <cellStyle name="AoA¤μCAo ¾EA½" xfId="6108"/>
    <cellStyle name="AÞ¸¶ [0]_  A¾  CO  " xfId="55"/>
    <cellStyle name="ÄÞ¸¶ [0]_¸ðÇü¸·" xfId="5977"/>
    <cellStyle name="AÞ¸¶ [0]_AN°y(1.25) " xfId="5978"/>
    <cellStyle name="ÄÞ¸¶ [0]_INQUIRY ¿µ¾÷ÃßÁø " xfId="56"/>
    <cellStyle name="AÞ¸¶ [0]_INQUIRY ¿μ¾÷AßAø " xfId="57"/>
    <cellStyle name="ÄÞ¸¶ [0]_º»¼± ±æ¾î±úºÎ ¼ö·® Áý°èÇ¥ " xfId="58"/>
    <cellStyle name="AÞ¸¶ [0]_º≫¼± ±æ¾i±uºI ¼o·R Ay°eC￥ " xfId="59"/>
    <cellStyle name="AÞ¸¶_  A¾  CO  " xfId="60"/>
    <cellStyle name="ÄÞ¸¶_¸ðÇü¸·" xfId="5979"/>
    <cellStyle name="AÞ¸¶_AN°y(1.25) " xfId="5980"/>
    <cellStyle name="ÄÞ¸¶_INQUIRY ¿µ¾÷ÃßÁø " xfId="61"/>
    <cellStyle name="AÞ¸¶_INQUIRY ¿μ¾÷AßAø " xfId="62"/>
    <cellStyle name="ÄÞ¸¶_º»¼± ±æ¾î±úºÎ ¼ö·® Áý°èÇ¥ " xfId="63"/>
    <cellStyle name="AÞ¸¶_º≫¼± ±æ¾i±uºI ¼o·R Ay°eC￥ " xfId="64"/>
    <cellStyle name="Au¸r " xfId="65"/>
    <cellStyle name="C¡IA¨ª_¡ic¨u¡A¨￢I¨￢¡Æ AN¡Æe " xfId="66"/>
    <cellStyle name="C￠RIA¡§¨￡_AO¡§uRCN￠R¨uU " xfId="67"/>
    <cellStyle name="C￥AØ_  A¾  CO  " xfId="68"/>
    <cellStyle name="Ç¥ÁØ_´ëºñÇ¥ (2)_1_ºÎ´ëÅä°ø " xfId="69"/>
    <cellStyle name="C￥AØ_¸¶≫eCI¼oAIA§ " xfId="70"/>
    <cellStyle name="Ç¥ÁØ_¸ðÇü¸·" xfId="5981"/>
    <cellStyle name="C￥AØ_¿μ¾÷CoE² " xfId="71"/>
    <cellStyle name="Ç¥ÁØ_°­´ç (2)" xfId="5982"/>
    <cellStyle name="C￥AØ_½CCa¿¹≫e¼­ " xfId="72"/>
    <cellStyle name="Ç¥ÁØ_Áý°èÇ¥(2¿ù) " xfId="73"/>
    <cellStyle name="C￥AØ_CoAa°u¸Rºn(Ao¹æ) " xfId="74"/>
    <cellStyle name="Ç¥ÁØ_FAX¾ç½Ä " xfId="75"/>
    <cellStyle name="C￥AØ_PERSONAL" xfId="5983"/>
    <cellStyle name="Calc Currency (0)" xfId="5984"/>
    <cellStyle name="Calc Currency (0) 2" xfId="6107"/>
    <cellStyle name="category" xfId="5985"/>
    <cellStyle name="CIAIÆU¸μAⓒ" xfId="5986"/>
    <cellStyle name="Comma" xfId="76"/>
    <cellStyle name="Comma [0]" xfId="77"/>
    <cellStyle name="Comma [0] 2" xfId="6105"/>
    <cellStyle name="Comma [0] 3" xfId="5988"/>
    <cellStyle name="Comma 2" xfId="5987"/>
    <cellStyle name="Comma 3" xfId="6386"/>
    <cellStyle name="Comma 4" xfId="6384"/>
    <cellStyle name="Comma 5" xfId="6388"/>
    <cellStyle name="Comma 6" xfId="6382"/>
    <cellStyle name="Comma 7" xfId="6392"/>
    <cellStyle name="comma zerodec" xfId="5989"/>
    <cellStyle name="comma zerodec 2" xfId="6104"/>
    <cellStyle name="Comma_ SG&amp;A Bridge " xfId="5990"/>
    <cellStyle name="Comma0" xfId="5991"/>
    <cellStyle name="Comm뼬_E&amp;ONW2" xfId="6106"/>
    <cellStyle name="Copied" xfId="5992"/>
    <cellStyle name="Curren?_x0012_퐀_x0017_?" xfId="5993"/>
    <cellStyle name="Currency" xfId="78"/>
    <cellStyle name="Currency [0]" xfId="79"/>
    <cellStyle name="Currency [0] 2" xfId="6103"/>
    <cellStyle name="Currency [0] 3" xfId="5995"/>
    <cellStyle name="Currency 2" xfId="6102"/>
    <cellStyle name="Currency 3" xfId="6112"/>
    <cellStyle name="Currency 4" xfId="5994"/>
    <cellStyle name="Currency 5" xfId="6387"/>
    <cellStyle name="Currency 6" xfId="6383"/>
    <cellStyle name="Currency 7" xfId="6389"/>
    <cellStyle name="Currency 8" xfId="6381"/>
    <cellStyle name="Currency 9" xfId="6390"/>
    <cellStyle name="currency-$_표지 " xfId="5996"/>
    <cellStyle name="Currency_ SG&amp;A Bridge " xfId="80"/>
    <cellStyle name="Currency0" xfId="5997"/>
    <cellStyle name="Currency1" xfId="81"/>
    <cellStyle name="Currency1 2" xfId="6101"/>
    <cellStyle name="Currency1 3" xfId="5998"/>
    <cellStyle name="Date" xfId="5999"/>
    <cellStyle name="Date 2" xfId="6100"/>
    <cellStyle name="DD" xfId="6000"/>
    <cellStyle name="DD 2" xfId="6135"/>
    <cellStyle name="DD 2 2" xfId="6160"/>
    <cellStyle name="DD 2 2 2" xfId="6288"/>
    <cellStyle name="DD 2 2 3" xfId="6331"/>
    <cellStyle name="DD 2 2 4" xfId="6375"/>
    <cellStyle name="DD 2 3" xfId="6259"/>
    <cellStyle name="DD 2 4" xfId="6178"/>
    <cellStyle name="DD 2 5" xfId="6309"/>
    <cellStyle name="DD 2 6" xfId="6353"/>
    <cellStyle name="DD 3" xfId="6122"/>
    <cellStyle name="DD 3 2" xfId="6181"/>
    <cellStyle name="DD 3 3" xfId="6297"/>
    <cellStyle name="DD 3 4" xfId="6341"/>
    <cellStyle name="DD 3 5" xfId="6246"/>
    <cellStyle name="DD 4" xfId="6147"/>
    <cellStyle name="DD 4 2" xfId="6170"/>
    <cellStyle name="DD 4 3" xfId="6319"/>
    <cellStyle name="DD 4 4" xfId="6363"/>
    <cellStyle name="DD 5" xfId="6221"/>
    <cellStyle name="DD 6" xfId="6237"/>
    <cellStyle name="DD 7" xfId="6175"/>
    <cellStyle name="DD 8" xfId="6226"/>
    <cellStyle name="Dezimal [0]_laroux" xfId="6001"/>
    <cellStyle name="Dezimal_laroux" xfId="6002"/>
    <cellStyle name="Dollar (zero dec)" xfId="6003"/>
    <cellStyle name="Dollar (zero dec) 2" xfId="6099"/>
    <cellStyle name="Entered" xfId="6004"/>
    <cellStyle name="F2" xfId="6005"/>
    <cellStyle name="F3" xfId="6006"/>
    <cellStyle name="F4" xfId="6007"/>
    <cellStyle name="F5" xfId="6008"/>
    <cellStyle name="F6" xfId="6009"/>
    <cellStyle name="F7" xfId="6010"/>
    <cellStyle name="F8" xfId="6011"/>
    <cellStyle name="Fixed" xfId="6012"/>
    <cellStyle name="Fixed 2" xfId="6098"/>
    <cellStyle name="Followed Hyperlink" xfId="82"/>
    <cellStyle name="ǦǦ_x0003_" xfId="6097"/>
    <cellStyle name="Grey" xfId="6013"/>
    <cellStyle name="Grey 2" xfId="6096"/>
    <cellStyle name="HEADER" xfId="6014"/>
    <cellStyle name="Header1" xfId="6015"/>
    <cellStyle name="Header2" xfId="6016"/>
    <cellStyle name="Header2 2" xfId="6136"/>
    <cellStyle name="Header2 2 2" xfId="6161"/>
    <cellStyle name="Header2 2 2 2" xfId="6332"/>
    <cellStyle name="Header2 2 2 3" xfId="6376"/>
    <cellStyle name="Header2 2 3" xfId="6260"/>
    <cellStyle name="Header2 2 4" xfId="6310"/>
    <cellStyle name="Header2 2 5" xfId="6354"/>
    <cellStyle name="Header2 3" xfId="6123"/>
    <cellStyle name="Header2 3 2" xfId="6298"/>
    <cellStyle name="Header2 3 3" xfId="6342"/>
    <cellStyle name="Header2 3 4" xfId="6247"/>
    <cellStyle name="Header2 4" xfId="6148"/>
    <cellStyle name="Header2 4 2" xfId="6320"/>
    <cellStyle name="Header2 4 3" xfId="6364"/>
    <cellStyle name="Header2 5" xfId="6224"/>
    <cellStyle name="Header2 6" xfId="6188"/>
    <cellStyle name="Header2 7" xfId="6227"/>
    <cellStyle name="Heading 1" xfId="6017"/>
    <cellStyle name="Heading 2" xfId="6018"/>
    <cellStyle name="Heading1" xfId="6019"/>
    <cellStyle name="Heading1 2" xfId="6095"/>
    <cellStyle name="Heading2" xfId="6020"/>
    <cellStyle name="Heading2 2" xfId="6094"/>
    <cellStyle name="Hyperlink" xfId="83"/>
    <cellStyle name="Input [yellow]" xfId="6021"/>
    <cellStyle name="Input [yellow] 2" xfId="6093"/>
    <cellStyle name="Input [yellow] 2 2" xfId="6138"/>
    <cellStyle name="Input [yellow] 2 2 2" xfId="6163"/>
    <cellStyle name="Input [yellow] 2 2 2 2" xfId="6290"/>
    <cellStyle name="Input [yellow] 2 2 2 3" xfId="6334"/>
    <cellStyle name="Input [yellow] 2 2 2 4" xfId="6378"/>
    <cellStyle name="Input [yellow] 2 2 3" xfId="6262"/>
    <cellStyle name="Input [yellow] 2 2 4" xfId="6209"/>
    <cellStyle name="Input [yellow] 2 2 5" xfId="6312"/>
    <cellStyle name="Input [yellow] 2 2 6" xfId="6356"/>
    <cellStyle name="Input [yellow] 2 3" xfId="6125"/>
    <cellStyle name="Input [yellow] 2 3 2" xfId="6199"/>
    <cellStyle name="Input [yellow] 2 3 3" xfId="6300"/>
    <cellStyle name="Input [yellow] 2 3 4" xfId="6344"/>
    <cellStyle name="Input [yellow] 2 3 5" xfId="6249"/>
    <cellStyle name="Input [yellow] 2 4" xfId="6150"/>
    <cellStyle name="Input [yellow] 2 4 2" xfId="6176"/>
    <cellStyle name="Input [yellow] 2 4 3" xfId="6322"/>
    <cellStyle name="Input [yellow] 2 4 4" xfId="6366"/>
    <cellStyle name="Input [yellow] 2 5" xfId="6235"/>
    <cellStyle name="Input [yellow] 2 6" xfId="6195"/>
    <cellStyle name="Input [yellow] 2 7" xfId="6171"/>
    <cellStyle name="Input [yellow] 2 8" xfId="6194"/>
    <cellStyle name="Input [yellow] 3" xfId="6137"/>
    <cellStyle name="Input [yellow] 3 2" xfId="6162"/>
    <cellStyle name="Input [yellow] 3 2 2" xfId="6289"/>
    <cellStyle name="Input [yellow] 3 2 3" xfId="6333"/>
    <cellStyle name="Input [yellow] 3 2 4" xfId="6377"/>
    <cellStyle name="Input [yellow] 3 3" xfId="6261"/>
    <cellStyle name="Input [yellow] 3 4" xfId="6177"/>
    <cellStyle name="Input [yellow] 3 5" xfId="6311"/>
    <cellStyle name="Input [yellow] 3 6" xfId="6355"/>
    <cellStyle name="Input [yellow] 4" xfId="6124"/>
    <cellStyle name="Input [yellow] 4 2" xfId="6233"/>
    <cellStyle name="Input [yellow] 4 3" xfId="6299"/>
    <cellStyle name="Input [yellow] 4 4" xfId="6343"/>
    <cellStyle name="Input [yellow] 4 5" xfId="6248"/>
    <cellStyle name="Input [yellow] 5" xfId="6149"/>
    <cellStyle name="Input [yellow] 5 2" xfId="6169"/>
    <cellStyle name="Input [yellow] 5 3" xfId="6321"/>
    <cellStyle name="Input [yellow] 5 4" xfId="6365"/>
    <cellStyle name="Input [yellow] 6" xfId="6225"/>
    <cellStyle name="Input [yellow] 7" xfId="6223"/>
    <cellStyle name="Input [yellow] 8" xfId="6187"/>
    <cellStyle name="Input [yellow] 9" xfId="6232"/>
    <cellStyle name="_x0001__x0002_ĵĵ_x0007__x0009_ĵĵ_x000d__x000d_ƨƬ_x0001__x0002_ƨƬ_x0007__x000d_ǒǓ_x0009__x000d_ǜǜ_x000d__x000d_ǪǪ_x0007__x0007__x0005__x0005__x0010__x0001_ဠ" xfId="6092"/>
    <cellStyle name="Milliers [0]_Arabian Spec" xfId="6022"/>
    <cellStyle name="Milliers_Arabian Spec" xfId="6023"/>
    <cellStyle name="Model" xfId="6024"/>
    <cellStyle name="Mon?aire [0]_Arabian Spec" xfId="6025"/>
    <cellStyle name="Mon?aire_Arabian Spec" xfId="6026"/>
    <cellStyle name="no dec" xfId="6027"/>
    <cellStyle name="Normal - Style1" xfId="6029"/>
    <cellStyle name="Normal - Style2" xfId="6091"/>
    <cellStyle name="Normal - Style3" xfId="6090"/>
    <cellStyle name="Normal - Style4" xfId="6089"/>
    <cellStyle name="Normal - Style5" xfId="6088"/>
    <cellStyle name="Normal - Style6" xfId="6087"/>
    <cellStyle name="Normal - Style7" xfId="6086"/>
    <cellStyle name="Normal - Style8" xfId="6085"/>
    <cellStyle name="Normal - 유형1" xfId="6028"/>
    <cellStyle name="Normal_ SG&amp;A Bridge " xfId="84"/>
    <cellStyle name="Noroal_ SG&amp;A Bridge " xfId="85"/>
    <cellStyle name="Œ…?æ맖?e [0.00]_laroux" xfId="6030"/>
    <cellStyle name="Œ…?æ맖?e_laroux" xfId="6031"/>
    <cellStyle name="oft Excel]_x000d__x000a_Comment=The open=/f lines load custom functions into the Paste Function list._x000d__x000a_Maximized=3_x000d__x000a_AutoFormat=" xfId="6032"/>
    <cellStyle name="Percent" xfId="86"/>
    <cellStyle name="Percent [2]" xfId="6034"/>
    <cellStyle name="Percent 2" xfId="6084"/>
    <cellStyle name="Percent 3" xfId="6113"/>
    <cellStyle name="Percent 4" xfId="6033"/>
    <cellStyle name="Percent 5" xfId="6391"/>
    <cellStyle name="Percent 6" xfId="6380"/>
    <cellStyle name="Percent 7" xfId="6393"/>
    <cellStyle name="Percent 8" xfId="6379"/>
    <cellStyle name="Percent 9" xfId="6385"/>
    <cellStyle name="Percent_03.내역서" xfId="6035"/>
    <cellStyle name="RevList" xfId="6036"/>
    <cellStyle name="_x0001__x0002_ƨƬ_x0007__x000d_ǒǓ_x0009__x000d_ǜǜ_x000d__x000d_ǪǪ_x0007__x0007__x0005__x0005__x0010__x0001_ဠ" xfId="6083"/>
    <cellStyle name="STANDARD" xfId="6037"/>
    <cellStyle name="STD" xfId="6038"/>
    <cellStyle name="subhead" xfId="6039"/>
    <cellStyle name="Subtotal" xfId="6040"/>
    <cellStyle name="title [1]" xfId="6041"/>
    <cellStyle name="title [2]" xfId="6042"/>
    <cellStyle name="Total" xfId="6043"/>
    <cellStyle name="Total 2" xfId="6082"/>
    <cellStyle name="UM" xfId="6044"/>
    <cellStyle name="W?rung [0]_laroux" xfId="6045"/>
    <cellStyle name="W?rung_laroux" xfId="6046"/>
    <cellStyle name="μU¿¡ ¿A´A CIAIÆU¸μAⓒ" xfId="6047"/>
    <cellStyle name="_x0010__x0001_ဠ" xfId="6081"/>
    <cellStyle name="강조색1" xfId="59956" builtinId="29" customBuiltin="1"/>
    <cellStyle name="강조색2" xfId="59960" builtinId="33" customBuiltin="1"/>
    <cellStyle name="강조색3" xfId="59964" builtinId="37" customBuiltin="1"/>
    <cellStyle name="강조색4" xfId="59968" builtinId="41" customBuiltin="1"/>
    <cellStyle name="강조색5" xfId="59972" builtinId="45" customBuiltin="1"/>
    <cellStyle name="강조색6" xfId="59976" builtinId="49" customBuiltin="1"/>
    <cellStyle name="경고문" xfId="59952" builtinId="11" customBuiltin="1"/>
    <cellStyle name="계산" xfId="59949" builtinId="22" customBuiltin="1"/>
    <cellStyle name="고정소숫점" xfId="5917"/>
    <cellStyle name="고정소숫점 2" xfId="6069"/>
    <cellStyle name="고정출력1" xfId="5918"/>
    <cellStyle name="고정출력1 2" xfId="6068"/>
    <cellStyle name="고정출력2" xfId="5919"/>
    <cellStyle name="고정출력2 2" xfId="6067"/>
    <cellStyle name="금액" xfId="5920"/>
    <cellStyle name="나쁨" xfId="59945" builtinId="27" customBuiltin="1"/>
    <cellStyle name="날짜" xfId="5921"/>
    <cellStyle name="날짜 2" xfId="6066"/>
    <cellStyle name="내역" xfId="5922"/>
    <cellStyle name="내역서" xfId="5923"/>
    <cellStyle name="단위" xfId="5924"/>
    <cellStyle name="달러" xfId="5925"/>
    <cellStyle name="달러 2" xfId="6064"/>
    <cellStyle name="뒤에 오는 하이퍼링크_가로등개.보수공사" xfId="5926"/>
    <cellStyle name="똿뗦먛귟 [0.00]_laroux" xfId="5927"/>
    <cellStyle name="똿뗦먛귟_laroux" xfId="5928"/>
    <cellStyle name="메모" xfId="59953" builtinId="10" customBuiltin="1"/>
    <cellStyle name="메모 2" xfId="5370"/>
    <cellStyle name="메모 2 2" xfId="5371"/>
    <cellStyle name="메모 2 3" xfId="5403"/>
    <cellStyle name="믅됞 [0.00]_laroux" xfId="5929"/>
    <cellStyle name="믅됞_laroux" xfId="5930"/>
    <cellStyle name="백 " xfId="87"/>
    <cellStyle name="백분율" xfId="13"/>
    <cellStyle name="백분율 [0]" xfId="5932"/>
    <cellStyle name="백분율 [2]" xfId="5933"/>
    <cellStyle name="백분율 10" xfId="11668"/>
    <cellStyle name="백분율 11" xfId="17061"/>
    <cellStyle name="백분율 12" xfId="11990"/>
    <cellStyle name="백분율 13" xfId="24714"/>
    <cellStyle name="백분율 14" xfId="19643"/>
    <cellStyle name="백분율 15" xfId="32363"/>
    <cellStyle name="백분율 16" xfId="27292"/>
    <cellStyle name="백분율 17" xfId="40012"/>
    <cellStyle name="백분율 18" xfId="34941"/>
    <cellStyle name="백분율 19" xfId="47646"/>
    <cellStyle name="백분율 2" xfId="5364"/>
    <cellStyle name="백분율 2 2" xfId="4"/>
    <cellStyle name="백분율 2 2 2" xfId="6063"/>
    <cellStyle name="백분율 2 3" xfId="5372"/>
    <cellStyle name="백분율 2 3 2" xfId="5404"/>
    <cellStyle name="백분율 2 4" xfId="5373"/>
    <cellStyle name="백분율 2 5" xfId="5931"/>
    <cellStyle name="백분율 20" xfId="47553"/>
    <cellStyle name="백분율 21" xfId="55181"/>
    <cellStyle name="백분율 22" xfId="57561"/>
    <cellStyle name="백분율 3" xfId="5374"/>
    <cellStyle name="백분율 3 2" xfId="6056"/>
    <cellStyle name="백분율 4" xfId="5375"/>
    <cellStyle name="백분율 5" xfId="5376"/>
    <cellStyle name="백분율 5 2" xfId="5405"/>
    <cellStyle name="백분율 6" xfId="5377"/>
    <cellStyle name="백분율 7" xfId="5406"/>
    <cellStyle name="백분율 8" xfId="5407"/>
    <cellStyle name="백분율 9" xfId="6394"/>
    <cellStyle name="병합 후 가운데 맞춤" xfId="5934"/>
    <cellStyle name="병합 후 가운데 정열" xfId="5935"/>
    <cellStyle name="보통" xfId="59946" builtinId="28" customBuiltin="1"/>
    <cellStyle name="뷭?_?긚??_1" xfId="5936"/>
    <cellStyle name="빨강" xfId="6062"/>
    <cellStyle name="설계서" xfId="5937"/>
    <cellStyle name="설명 텍스트" xfId="59954" builtinId="53" customBuiltin="1"/>
    <cellStyle name="셀 확인" xfId="59951" builtinId="23" customBuiltin="1"/>
    <cellStyle name="수량" xfId="5938"/>
    <cellStyle name="숫자(R)" xfId="5939"/>
    <cellStyle name="숫자(R) 2" xfId="6061"/>
    <cellStyle name="쉼표 [0]" xfId="1"/>
    <cellStyle name="쉼표 [0] 2" xfId="3"/>
    <cellStyle name="쉼표 [0] 2 2" xfId="5378"/>
    <cellStyle name="쉼표 [0] 2 2 2" xfId="5379"/>
    <cellStyle name="쉼표 [0] 2 2 3" xfId="5408"/>
    <cellStyle name="쉼표 [0] 2 2 4" xfId="6060"/>
    <cellStyle name="쉼표 [0] 2 3" xfId="5380"/>
    <cellStyle name="쉼표 [0] 2 4" xfId="5409"/>
    <cellStyle name="쉼표 [0] 2 5" xfId="5410"/>
    <cellStyle name="쉼표 [0] 2 6" xfId="5411"/>
    <cellStyle name="쉼표 [0] 2 7" xfId="5472"/>
    <cellStyle name="쉼표 [0] 3" xfId="14" hidden="1"/>
    <cellStyle name="쉼표 [0] 3" xfId="101" hidden="1"/>
    <cellStyle name="쉼표 [0] 3" xfId="126" hidden="1"/>
    <cellStyle name="쉼표 [0] 3" xfId="127" hidden="1"/>
    <cellStyle name="쉼표 [0] 3" xfId="117" hidden="1"/>
    <cellStyle name="쉼표 [0] 3" xfId="143" hidden="1"/>
    <cellStyle name="쉼표 [0] 3" xfId="149" hidden="1"/>
    <cellStyle name="쉼표 [0] 3" xfId="148" hidden="1"/>
    <cellStyle name="쉼표 [0] 3" xfId="165" hidden="1"/>
    <cellStyle name="쉼표 [0] 3" xfId="170" hidden="1"/>
    <cellStyle name="쉼표 [0] 3" xfId="171" hidden="1"/>
    <cellStyle name="쉼표 [0] 3" xfId="136" hidden="1"/>
    <cellStyle name="쉼표 [0] 3" xfId="176" hidden="1"/>
    <cellStyle name="쉼표 [0] 3" xfId="185" hidden="1"/>
    <cellStyle name="쉼표 [0] 3" xfId="179" hidden="1"/>
    <cellStyle name="쉼표 [0] 3" xfId="201" hidden="1"/>
    <cellStyle name="쉼표 [0] 3" xfId="206" hidden="1"/>
    <cellStyle name="쉼표 [0] 3" xfId="207" hidden="1"/>
    <cellStyle name="쉼표 [0] 3" xfId="195" hidden="1"/>
    <cellStyle name="쉼표 [0] 3" xfId="223" hidden="1"/>
    <cellStyle name="쉼표 [0] 3" xfId="231" hidden="1"/>
    <cellStyle name="쉼표 [0] 3" xfId="232" hidden="1"/>
    <cellStyle name="쉼표 [0] 3" xfId="224" hidden="1"/>
    <cellStyle name="쉼표 [0] 3" xfId="238" hidden="1"/>
    <cellStyle name="쉼표 [0] 3" xfId="242" hidden="1"/>
    <cellStyle name="쉼표 [0] 3" xfId="241" hidden="1"/>
    <cellStyle name="쉼표 [0] 3" xfId="250" hidden="1"/>
    <cellStyle name="쉼표 [0] 3" xfId="255" hidden="1"/>
    <cellStyle name="쉼표 [0] 3" xfId="256" hidden="1"/>
    <cellStyle name="쉼표 [0] 3" xfId="198" hidden="1"/>
    <cellStyle name="쉼표 [0] 3" xfId="272" hidden="1"/>
    <cellStyle name="쉼표 [0] 3" xfId="278" hidden="1"/>
    <cellStyle name="쉼표 [0] 3" xfId="279" hidden="1"/>
    <cellStyle name="쉼표 [0] 3" xfId="273" hidden="1"/>
    <cellStyle name="쉼표 [0] 3" xfId="284" hidden="1"/>
    <cellStyle name="쉼표 [0] 3" xfId="289" hidden="1"/>
    <cellStyle name="쉼표 [0] 3" xfId="288" hidden="1"/>
    <cellStyle name="쉼표 [0] 3" xfId="302" hidden="1"/>
    <cellStyle name="쉼표 [0] 3" xfId="307" hidden="1"/>
    <cellStyle name="쉼표 [0] 3" xfId="308" hidden="1"/>
    <cellStyle name="쉼표 [0] 3" xfId="188" hidden="1"/>
    <cellStyle name="쉼표 [0] 3" xfId="324" hidden="1"/>
    <cellStyle name="쉼표 [0] 3" xfId="330" hidden="1"/>
    <cellStyle name="쉼표 [0] 3" xfId="331" hidden="1"/>
    <cellStyle name="쉼표 [0] 3" xfId="325" hidden="1"/>
    <cellStyle name="쉼표 [0] 3" xfId="336" hidden="1"/>
    <cellStyle name="쉼표 [0] 3" xfId="341" hidden="1"/>
    <cellStyle name="쉼표 [0] 3" xfId="340" hidden="1"/>
    <cellStyle name="쉼표 [0] 3" xfId="350" hidden="1"/>
    <cellStyle name="쉼표 [0] 3" xfId="356" hidden="1"/>
    <cellStyle name="쉼표 [0] 3" xfId="357" hidden="1"/>
    <cellStyle name="쉼표 [0] 3" xfId="107" hidden="1"/>
    <cellStyle name="쉼표 [0] 3" xfId="135" hidden="1"/>
    <cellStyle name="쉼표 [0] 3" xfId="378" hidden="1"/>
    <cellStyle name="쉼표 [0] 3" xfId="365" hidden="1"/>
    <cellStyle name="쉼표 [0] 3" xfId="403" hidden="1"/>
    <cellStyle name="쉼표 [0] 3" xfId="408" hidden="1"/>
    <cellStyle name="쉼표 [0] 3" xfId="409" hidden="1"/>
    <cellStyle name="쉼표 [0] 3" xfId="391" hidden="1"/>
    <cellStyle name="쉼표 [0] 3" xfId="425" hidden="1"/>
    <cellStyle name="쉼표 [0] 3" xfId="429" hidden="1"/>
    <cellStyle name="쉼표 [0] 3" xfId="430" hidden="1"/>
    <cellStyle name="쉼표 [0] 3" xfId="426" hidden="1"/>
    <cellStyle name="쉼표 [0] 3" xfId="437" hidden="1"/>
    <cellStyle name="쉼표 [0] 3" xfId="439" hidden="1"/>
    <cellStyle name="쉼표 [0] 3" xfId="438" hidden="1"/>
    <cellStyle name="쉼표 [0] 3" xfId="449" hidden="1"/>
    <cellStyle name="쉼표 [0] 3" xfId="454" hidden="1"/>
    <cellStyle name="쉼표 [0] 3" xfId="455" hidden="1"/>
    <cellStyle name="쉼표 [0] 3" xfId="394" hidden="1"/>
    <cellStyle name="쉼표 [0] 3" xfId="470" hidden="1"/>
    <cellStyle name="쉼표 [0] 3" xfId="478" hidden="1"/>
    <cellStyle name="쉼표 [0] 3" xfId="479" hidden="1"/>
    <cellStyle name="쉼표 [0] 3" xfId="473" hidden="1"/>
    <cellStyle name="쉼표 [0] 3" xfId="484" hidden="1"/>
    <cellStyle name="쉼표 [0] 3" xfId="487" hidden="1"/>
    <cellStyle name="쉼표 [0] 3" xfId="486" hidden="1"/>
    <cellStyle name="쉼표 [0] 3" xfId="498" hidden="1"/>
    <cellStyle name="쉼표 [0] 3" xfId="503" hidden="1"/>
    <cellStyle name="쉼표 [0] 3" xfId="504" hidden="1"/>
    <cellStyle name="쉼표 [0] 3" xfId="385" hidden="1"/>
    <cellStyle name="쉼표 [0] 3" xfId="513" hidden="1"/>
    <cellStyle name="쉼표 [0] 3" xfId="520" hidden="1"/>
    <cellStyle name="쉼표 [0] 3" xfId="521" hidden="1"/>
    <cellStyle name="쉼표 [0] 3" xfId="514" hidden="1"/>
    <cellStyle name="쉼표 [0] 3" xfId="528" hidden="1"/>
    <cellStyle name="쉼표 [0] 3" xfId="530" hidden="1"/>
    <cellStyle name="쉼표 [0] 3" xfId="529" hidden="1"/>
    <cellStyle name="쉼표 [0] 3" xfId="548" hidden="1"/>
    <cellStyle name="쉼표 [0] 3" xfId="553" hidden="1"/>
    <cellStyle name="쉼표 [0] 3" xfId="554" hidden="1"/>
    <cellStyle name="쉼표 [0] 3" xfId="377" hidden="1"/>
    <cellStyle name="쉼표 [0] 3" xfId="564" hidden="1"/>
    <cellStyle name="쉼표 [0] 3" xfId="574" hidden="1"/>
    <cellStyle name="쉼표 [0] 3" xfId="575" hidden="1"/>
    <cellStyle name="쉼표 [0] 3" xfId="567" hidden="1"/>
    <cellStyle name="쉼표 [0] 3" xfId="594" hidden="1"/>
    <cellStyle name="쉼표 [0] 3" xfId="596" hidden="1"/>
    <cellStyle name="쉼표 [0] 3" xfId="595" hidden="1"/>
    <cellStyle name="쉼표 [0] 3" xfId="608" hidden="1"/>
    <cellStyle name="쉼표 [0] 3" xfId="613" hidden="1"/>
    <cellStyle name="쉼표 [0] 3" xfId="614" hidden="1"/>
    <cellStyle name="쉼표 [0] 3" xfId="580" hidden="1"/>
    <cellStyle name="쉼표 [0] 3" xfId="619" hidden="1"/>
    <cellStyle name="쉼표 [0] 3" xfId="629" hidden="1"/>
    <cellStyle name="쉼표 [0] 3" xfId="622" hidden="1"/>
    <cellStyle name="쉼표 [0] 3" xfId="655" hidden="1"/>
    <cellStyle name="쉼표 [0] 3" xfId="660" hidden="1"/>
    <cellStyle name="쉼표 [0] 3" xfId="661" hidden="1"/>
    <cellStyle name="쉼표 [0] 3" xfId="642" hidden="1"/>
    <cellStyle name="쉼표 [0] 3" xfId="674" hidden="1"/>
    <cellStyle name="쉼표 [0] 3" xfId="678" hidden="1"/>
    <cellStyle name="쉼표 [0] 3" xfId="679" hidden="1"/>
    <cellStyle name="쉼표 [0] 3" xfId="675" hidden="1"/>
    <cellStyle name="쉼표 [0] 3" xfId="684" hidden="1"/>
    <cellStyle name="쉼표 [0] 3" xfId="695" hidden="1"/>
    <cellStyle name="쉼표 [0] 3" xfId="694" hidden="1"/>
    <cellStyle name="쉼표 [0] 3" xfId="704" hidden="1"/>
    <cellStyle name="쉼표 [0] 3" xfId="709" hidden="1"/>
    <cellStyle name="쉼표 [0] 3" xfId="710" hidden="1"/>
    <cellStyle name="쉼표 [0] 3" xfId="645" hidden="1"/>
    <cellStyle name="쉼표 [0] 3" xfId="716" hidden="1"/>
    <cellStyle name="쉼표 [0] 3" xfId="724" hidden="1"/>
    <cellStyle name="쉼표 [0] 3" xfId="725" hidden="1"/>
    <cellStyle name="쉼표 [0] 3" xfId="717" hidden="1"/>
    <cellStyle name="쉼표 [0] 3" xfId="729" hidden="1"/>
    <cellStyle name="쉼표 [0] 3" xfId="740" hidden="1"/>
    <cellStyle name="쉼표 [0] 3" xfId="739" hidden="1"/>
    <cellStyle name="쉼표 [0] 3" xfId="749" hidden="1"/>
    <cellStyle name="쉼표 [0] 3" xfId="754" hidden="1"/>
    <cellStyle name="쉼표 [0] 3" xfId="755" hidden="1"/>
    <cellStyle name="쉼표 [0] 3" xfId="630" hidden="1"/>
    <cellStyle name="쉼표 [0] 3" xfId="763" hidden="1"/>
    <cellStyle name="쉼표 [0] 3" xfId="770" hidden="1"/>
    <cellStyle name="쉼표 [0] 3" xfId="771" hidden="1"/>
    <cellStyle name="쉼표 [0] 3" xfId="764" hidden="1"/>
    <cellStyle name="쉼표 [0] 3" xfId="776" hidden="1"/>
    <cellStyle name="쉼표 [0] 3" xfId="780" hidden="1"/>
    <cellStyle name="쉼표 [0] 3" xfId="779" hidden="1"/>
    <cellStyle name="쉼표 [0] 3" xfId="795" hidden="1"/>
    <cellStyle name="쉼표 [0] 3" xfId="802" hidden="1"/>
    <cellStyle name="쉼표 [0] 3" xfId="803" hidden="1"/>
    <cellStyle name="쉼표 [0] 3" xfId="106" hidden="1"/>
    <cellStyle name="쉼표 [0] 3" xfId="816" hidden="1"/>
    <cellStyle name="쉼표 [0] 3" xfId="831" hidden="1"/>
    <cellStyle name="쉼표 [0] 3" xfId="818" hidden="1"/>
    <cellStyle name="쉼표 [0] 3" xfId="867" hidden="1"/>
    <cellStyle name="쉼표 [0] 3" xfId="872" hidden="1"/>
    <cellStyle name="쉼표 [0] 3" xfId="873" hidden="1"/>
    <cellStyle name="쉼표 [0] 3" xfId="856" hidden="1"/>
    <cellStyle name="쉼표 [0] 3" xfId="895" hidden="1"/>
    <cellStyle name="쉼표 [0] 3" xfId="901" hidden="1"/>
    <cellStyle name="쉼표 [0] 3" xfId="902" hidden="1"/>
    <cellStyle name="쉼표 [0] 3" xfId="896" hidden="1"/>
    <cellStyle name="쉼표 [0] 3" xfId="907" hidden="1"/>
    <cellStyle name="쉼표 [0] 3" xfId="912" hidden="1"/>
    <cellStyle name="쉼표 [0] 3" xfId="911" hidden="1"/>
    <cellStyle name="쉼표 [0] 3" xfId="925" hidden="1"/>
    <cellStyle name="쉼표 [0] 3" xfId="930" hidden="1"/>
    <cellStyle name="쉼표 [0] 3" xfId="931" hidden="1"/>
    <cellStyle name="쉼표 [0] 3" xfId="859" hidden="1"/>
    <cellStyle name="쉼표 [0] 3" xfId="936" hidden="1"/>
    <cellStyle name="쉼표 [0] 3" xfId="952" hidden="1"/>
    <cellStyle name="쉼표 [0] 3" xfId="953" hidden="1"/>
    <cellStyle name="쉼표 [0] 3" xfId="938" hidden="1"/>
    <cellStyle name="쉼표 [0] 3" xfId="956" hidden="1"/>
    <cellStyle name="쉼표 [0] 3" xfId="958" hidden="1"/>
    <cellStyle name="쉼표 [0] 3" xfId="957" hidden="1"/>
    <cellStyle name="쉼표 [0] 3" xfId="967" hidden="1"/>
    <cellStyle name="쉼표 [0] 3" xfId="973" hidden="1"/>
    <cellStyle name="쉼표 [0] 3" xfId="974" hidden="1"/>
    <cellStyle name="쉼표 [0] 3" xfId="851" hidden="1"/>
    <cellStyle name="쉼표 [0] 3" xfId="983" hidden="1"/>
    <cellStyle name="쉼표 [0] 3" xfId="990" hidden="1"/>
    <cellStyle name="쉼표 [0] 3" xfId="991" hidden="1"/>
    <cellStyle name="쉼표 [0] 3" xfId="984" hidden="1"/>
    <cellStyle name="쉼표 [0] 3" xfId="994" hidden="1"/>
    <cellStyle name="쉼표 [0] 3" xfId="1007" hidden="1"/>
    <cellStyle name="쉼표 [0] 3" xfId="1006" hidden="1"/>
    <cellStyle name="쉼표 [0] 3" xfId="1016" hidden="1"/>
    <cellStyle name="쉼표 [0] 3" xfId="1021" hidden="1"/>
    <cellStyle name="쉼표 [0] 3" xfId="1022" hidden="1"/>
    <cellStyle name="쉼표 [0] 3" xfId="825" hidden="1"/>
    <cellStyle name="쉼표 [0] 3" xfId="1032" hidden="1"/>
    <cellStyle name="쉼표 [0] 3" xfId="1044" hidden="1"/>
    <cellStyle name="쉼표 [0] 3" xfId="1045" hidden="1"/>
    <cellStyle name="쉼표 [0] 3" xfId="1035" hidden="1"/>
    <cellStyle name="쉼표 [0] 3" xfId="1060" hidden="1"/>
    <cellStyle name="쉼표 [0] 3" xfId="1064" hidden="1"/>
    <cellStyle name="쉼표 [0] 3" xfId="1063" hidden="1"/>
    <cellStyle name="쉼표 [0] 3" xfId="1074" hidden="1"/>
    <cellStyle name="쉼표 [0] 3" xfId="1079" hidden="1"/>
    <cellStyle name="쉼표 [0] 3" xfId="1080" hidden="1"/>
    <cellStyle name="쉼표 [0] 3" xfId="1046" hidden="1"/>
    <cellStyle name="쉼표 [0] 3" xfId="1085" hidden="1"/>
    <cellStyle name="쉼표 [0] 3" xfId="1095" hidden="1"/>
    <cellStyle name="쉼표 [0] 3" xfId="1088" hidden="1"/>
    <cellStyle name="쉼표 [0] 3" xfId="1121" hidden="1"/>
    <cellStyle name="쉼표 [0] 3" xfId="1126" hidden="1"/>
    <cellStyle name="쉼표 [0] 3" xfId="1127" hidden="1"/>
    <cellStyle name="쉼표 [0] 3" xfId="1108" hidden="1"/>
    <cellStyle name="쉼표 [0] 3" xfId="1140" hidden="1"/>
    <cellStyle name="쉼표 [0] 3" xfId="1144" hidden="1"/>
    <cellStyle name="쉼표 [0] 3" xfId="1145" hidden="1"/>
    <cellStyle name="쉼표 [0] 3" xfId="1141" hidden="1"/>
    <cellStyle name="쉼표 [0] 3" xfId="1159" hidden="1"/>
    <cellStyle name="쉼표 [0] 3" xfId="1161" hidden="1"/>
    <cellStyle name="쉼표 [0] 3" xfId="1160" hidden="1"/>
    <cellStyle name="쉼표 [0] 3" xfId="1170" hidden="1"/>
    <cellStyle name="쉼표 [0] 3" xfId="1175" hidden="1"/>
    <cellStyle name="쉼표 [0] 3" xfId="1176" hidden="1"/>
    <cellStyle name="쉼표 [0] 3" xfId="1111" hidden="1"/>
    <cellStyle name="쉼표 [0] 3" xfId="1183" hidden="1"/>
    <cellStyle name="쉼표 [0] 3" xfId="1190" hidden="1"/>
    <cellStyle name="쉼표 [0] 3" xfId="1191" hidden="1"/>
    <cellStyle name="쉼표 [0] 3" xfId="1184" hidden="1"/>
    <cellStyle name="쉼표 [0] 3" xfId="1195" hidden="1"/>
    <cellStyle name="쉼표 [0] 3" xfId="1208" hidden="1"/>
    <cellStyle name="쉼표 [0] 3" xfId="1207" hidden="1"/>
    <cellStyle name="쉼표 [0] 3" xfId="1217" hidden="1"/>
    <cellStyle name="쉼표 [0] 3" xfId="1222" hidden="1"/>
    <cellStyle name="쉼표 [0] 3" xfId="1223" hidden="1"/>
    <cellStyle name="쉼표 [0] 3" xfId="1100" hidden="1"/>
    <cellStyle name="쉼표 [0] 3" xfId="1231" hidden="1"/>
    <cellStyle name="쉼표 [0] 3" xfId="1241" hidden="1"/>
    <cellStyle name="쉼표 [0] 3" xfId="1242" hidden="1"/>
    <cellStyle name="쉼표 [0] 3" xfId="1232" hidden="1"/>
    <cellStyle name="쉼표 [0] 3" xfId="1245" hidden="1"/>
    <cellStyle name="쉼표 [0] 3" xfId="1250" hidden="1"/>
    <cellStyle name="쉼표 [0] 3" xfId="1249" hidden="1"/>
    <cellStyle name="쉼표 [0] 3" xfId="1261" hidden="1"/>
    <cellStyle name="쉼표 [0] 3" xfId="1266" hidden="1"/>
    <cellStyle name="쉼표 [0] 3" xfId="1267" hidden="1"/>
    <cellStyle name="쉼표 [0] 3" xfId="838" hidden="1"/>
    <cellStyle name="쉼표 [0] 3" xfId="1283" hidden="1"/>
    <cellStyle name="쉼표 [0] 3" xfId="1297" hidden="1"/>
    <cellStyle name="쉼표 [0] 3" xfId="1298" hidden="1"/>
    <cellStyle name="쉼표 [0] 3" xfId="1289" hidden="1"/>
    <cellStyle name="쉼표 [0] 3" xfId="1313" hidden="1"/>
    <cellStyle name="쉼표 [0] 3" xfId="1315" hidden="1"/>
    <cellStyle name="쉼표 [0] 3" xfId="1314" hidden="1"/>
    <cellStyle name="쉼표 [0] 3" xfId="1333" hidden="1"/>
    <cellStyle name="쉼표 [0] 3" xfId="1338" hidden="1"/>
    <cellStyle name="쉼표 [0] 3" xfId="1339" hidden="1"/>
    <cellStyle name="쉼표 [0] 3" xfId="1304" hidden="1"/>
    <cellStyle name="쉼표 [0] 3" xfId="1344" hidden="1"/>
    <cellStyle name="쉼표 [0] 3" xfId="1353" hidden="1"/>
    <cellStyle name="쉼표 [0] 3" xfId="1348" hidden="1"/>
    <cellStyle name="쉼표 [0] 3" xfId="1378" hidden="1"/>
    <cellStyle name="쉼표 [0] 3" xfId="1385" hidden="1"/>
    <cellStyle name="쉼표 [0] 3" xfId="1386" hidden="1"/>
    <cellStyle name="쉼표 [0] 3" xfId="1361" hidden="1"/>
    <cellStyle name="쉼표 [0] 3" xfId="1398" hidden="1"/>
    <cellStyle name="쉼표 [0] 3" xfId="1408" hidden="1"/>
    <cellStyle name="쉼표 [0] 3" xfId="1409" hidden="1"/>
    <cellStyle name="쉼표 [0] 3" xfId="1399" hidden="1"/>
    <cellStyle name="쉼표 [0] 3" xfId="1412" hidden="1"/>
    <cellStyle name="쉼표 [0] 3" xfId="1414" hidden="1"/>
    <cellStyle name="쉼표 [0] 3" xfId="1413" hidden="1"/>
    <cellStyle name="쉼표 [0] 3" xfId="1430" hidden="1"/>
    <cellStyle name="쉼표 [0] 3" xfId="1435" hidden="1"/>
    <cellStyle name="쉼표 [0] 3" xfId="1436" hidden="1"/>
    <cellStyle name="쉼표 [0] 3" xfId="1364" hidden="1"/>
    <cellStyle name="쉼표 [0] 3" xfId="1445" hidden="1"/>
    <cellStyle name="쉼표 [0] 3" xfId="1450" hidden="1"/>
    <cellStyle name="쉼표 [0] 3" xfId="1451" hidden="1"/>
    <cellStyle name="쉼표 [0] 3" xfId="1446" hidden="1"/>
    <cellStyle name="쉼표 [0] 3" xfId="1455" hidden="1"/>
    <cellStyle name="쉼표 [0] 3" xfId="1460" hidden="1"/>
    <cellStyle name="쉼표 [0] 3" xfId="1459" hidden="1"/>
    <cellStyle name="쉼표 [0] 3" xfId="1477" hidden="1"/>
    <cellStyle name="쉼표 [0] 3" xfId="1482" hidden="1"/>
    <cellStyle name="쉼표 [0] 3" xfId="1483" hidden="1"/>
    <cellStyle name="쉼표 [0] 3" xfId="1356" hidden="1"/>
    <cellStyle name="쉼표 [0] 3" xfId="1490" hidden="1"/>
    <cellStyle name="쉼표 [0] 3" xfId="1497" hidden="1"/>
    <cellStyle name="쉼표 [0] 3" xfId="1498" hidden="1"/>
    <cellStyle name="쉼표 [0] 3" xfId="1491" hidden="1"/>
    <cellStyle name="쉼표 [0] 3" xfId="1503" hidden="1"/>
    <cellStyle name="쉼표 [0] 3" xfId="1506" hidden="1"/>
    <cellStyle name="쉼표 [0] 3" xfId="1505" hidden="1"/>
    <cellStyle name="쉼표 [0] 3" xfId="1521" hidden="1"/>
    <cellStyle name="쉼표 [0] 3" xfId="1526" hidden="1"/>
    <cellStyle name="쉼표 [0] 3" xfId="1527" hidden="1"/>
    <cellStyle name="쉼표 [0] 3" xfId="1284" hidden="1"/>
    <cellStyle name="쉼표 [0] 3" xfId="1303" hidden="1"/>
    <cellStyle name="쉼표 [0] 3" xfId="1545" hidden="1"/>
    <cellStyle name="쉼표 [0] 3" xfId="1530" hidden="1"/>
    <cellStyle name="쉼표 [0] 3" xfId="1570" hidden="1"/>
    <cellStyle name="쉼표 [0] 3" xfId="1575" hidden="1"/>
    <cellStyle name="쉼표 [0] 3" xfId="1576" hidden="1"/>
    <cellStyle name="쉼표 [0] 3" xfId="1557" hidden="1"/>
    <cellStyle name="쉼표 [0] 3" xfId="1594" hidden="1"/>
    <cellStyle name="쉼표 [0] 3" xfId="1603" hidden="1"/>
    <cellStyle name="쉼표 [0] 3" xfId="1604" hidden="1"/>
    <cellStyle name="쉼표 [0] 3" xfId="1595" hidden="1"/>
    <cellStyle name="쉼표 [0] 3" xfId="1609" hidden="1"/>
    <cellStyle name="쉼표 [0] 3" xfId="1613" hidden="1"/>
    <cellStyle name="쉼표 [0] 3" xfId="1612" hidden="1"/>
    <cellStyle name="쉼표 [0] 3" xfId="1634" hidden="1"/>
    <cellStyle name="쉼표 [0] 3" xfId="1639" hidden="1"/>
    <cellStyle name="쉼표 [0] 3" xfId="1640" hidden="1"/>
    <cellStyle name="쉼표 [0] 3" xfId="1561" hidden="1"/>
    <cellStyle name="쉼표 [0] 3" xfId="1647" hidden="1"/>
    <cellStyle name="쉼표 [0] 3" xfId="1654" hidden="1"/>
    <cellStyle name="쉼표 [0] 3" xfId="1655" hidden="1"/>
    <cellStyle name="쉼표 [0] 3" xfId="1648" hidden="1"/>
    <cellStyle name="쉼표 [0] 3" xfId="1660" hidden="1"/>
    <cellStyle name="쉼표 [0] 3" xfId="1664" hidden="1"/>
    <cellStyle name="쉼표 [0] 3" xfId="1663" hidden="1"/>
    <cellStyle name="쉼표 [0] 3" xfId="1675" hidden="1"/>
    <cellStyle name="쉼표 [0] 3" xfId="1680" hidden="1"/>
    <cellStyle name="쉼표 [0] 3" xfId="1681" hidden="1"/>
    <cellStyle name="쉼표 [0] 3" xfId="1552" hidden="1"/>
    <cellStyle name="쉼표 [0] 3" xfId="1686" hidden="1"/>
    <cellStyle name="쉼표 [0] 3" xfId="1701" hidden="1"/>
    <cellStyle name="쉼표 [0] 3" xfId="1702" hidden="1"/>
    <cellStyle name="쉼표 [0] 3" xfId="1687" hidden="1"/>
    <cellStyle name="쉼표 [0] 3" xfId="1705" hidden="1"/>
    <cellStyle name="쉼표 [0] 3" xfId="1711" hidden="1"/>
    <cellStyle name="쉼표 [0] 3" xfId="1710" hidden="1"/>
    <cellStyle name="쉼표 [0] 3" xfId="1717" hidden="1"/>
    <cellStyle name="쉼표 [0] 3" xfId="1722" hidden="1"/>
    <cellStyle name="쉼표 [0] 3" xfId="1723" hidden="1"/>
    <cellStyle name="쉼표 [0] 3" xfId="1544" hidden="1"/>
    <cellStyle name="쉼표 [0] 3" xfId="1733" hidden="1"/>
    <cellStyle name="쉼표 [0] 3" xfId="1740" hidden="1"/>
    <cellStyle name="쉼표 [0] 3" xfId="1741" hidden="1"/>
    <cellStyle name="쉼표 [0] 3" xfId="1737" hidden="1"/>
    <cellStyle name="쉼표 [0] 3" xfId="1749" hidden="1"/>
    <cellStyle name="쉼표 [0] 3" xfId="1754" hidden="1"/>
    <cellStyle name="쉼표 [0] 3" xfId="1753" hidden="1"/>
    <cellStyle name="쉼표 [0] 3" xfId="1772" hidden="1"/>
    <cellStyle name="쉼표 [0] 3" xfId="1777" hidden="1"/>
    <cellStyle name="쉼표 [0] 3" xfId="1778" hidden="1"/>
    <cellStyle name="쉼표 [0] 3" xfId="1743" hidden="1"/>
    <cellStyle name="쉼표 [0] 3" xfId="1783" hidden="1"/>
    <cellStyle name="쉼표 [0] 3" xfId="1792" hidden="1"/>
    <cellStyle name="쉼표 [0] 3" xfId="1787" hidden="1"/>
    <cellStyle name="쉼표 [0] 3" xfId="1819" hidden="1"/>
    <cellStyle name="쉼표 [0] 3" xfId="1824" hidden="1"/>
    <cellStyle name="쉼표 [0] 3" xfId="1825" hidden="1"/>
    <cellStyle name="쉼표 [0] 3" xfId="1800" hidden="1"/>
    <cellStyle name="쉼표 [0] 3" xfId="1837" hidden="1"/>
    <cellStyle name="쉼표 [0] 3" xfId="1847" hidden="1"/>
    <cellStyle name="쉼표 [0] 3" xfId="1848" hidden="1"/>
    <cellStyle name="쉼표 [0] 3" xfId="1838" hidden="1"/>
    <cellStyle name="쉼표 [0] 3" xfId="1851" hidden="1"/>
    <cellStyle name="쉼표 [0] 3" xfId="1864" hidden="1"/>
    <cellStyle name="쉼표 [0] 3" xfId="1863" hidden="1"/>
    <cellStyle name="쉼표 [0] 3" xfId="1873" hidden="1"/>
    <cellStyle name="쉼표 [0] 3" xfId="1878" hidden="1"/>
    <cellStyle name="쉼표 [0] 3" xfId="1879" hidden="1"/>
    <cellStyle name="쉼표 [0] 3" xfId="1803" hidden="1"/>
    <cellStyle name="쉼표 [0] 3" xfId="1889" hidden="1"/>
    <cellStyle name="쉼표 [0] 3" xfId="1899" hidden="1"/>
    <cellStyle name="쉼표 [0] 3" xfId="1900" hidden="1"/>
    <cellStyle name="쉼표 [0] 3" xfId="1890" hidden="1"/>
    <cellStyle name="쉼표 [0] 3" xfId="1903" hidden="1"/>
    <cellStyle name="쉼표 [0] 3" xfId="1905" hidden="1"/>
    <cellStyle name="쉼표 [0] 3" xfId="1904" hidden="1"/>
    <cellStyle name="쉼표 [0] 3" xfId="1921" hidden="1"/>
    <cellStyle name="쉼표 [0] 3" xfId="1926" hidden="1"/>
    <cellStyle name="쉼표 [0] 3" xfId="1927" hidden="1"/>
    <cellStyle name="쉼표 [0] 3" xfId="1795" hidden="1"/>
    <cellStyle name="쉼표 [0] 3" xfId="1932" hidden="1"/>
    <cellStyle name="쉼표 [0] 3" xfId="1940" hidden="1"/>
    <cellStyle name="쉼표 [0] 3" xfId="1941" hidden="1"/>
    <cellStyle name="쉼표 [0] 3" xfId="1933" hidden="1"/>
    <cellStyle name="쉼표 [0] 3" xfId="1945" hidden="1"/>
    <cellStyle name="쉼표 [0] 3" xfId="1948" hidden="1"/>
    <cellStyle name="쉼표 [0] 3" xfId="1947" hidden="1"/>
    <cellStyle name="쉼표 [0] 3" xfId="1968" hidden="1"/>
    <cellStyle name="쉼표 [0] 3" xfId="1973" hidden="1"/>
    <cellStyle name="쉼표 [0] 3" xfId="1974" hidden="1"/>
    <cellStyle name="쉼표 [0] 3" xfId="841" hidden="1"/>
    <cellStyle name="쉼표 [0] 3" xfId="1981" hidden="1"/>
    <cellStyle name="쉼표 [0] 3" xfId="1993" hidden="1"/>
    <cellStyle name="쉼표 [0] 3" xfId="1994" hidden="1"/>
    <cellStyle name="쉼표 [0] 3" xfId="1987" hidden="1"/>
    <cellStyle name="쉼표 [0] 3" xfId="2006" hidden="1"/>
    <cellStyle name="쉼표 [0] 3" xfId="2014" hidden="1"/>
    <cellStyle name="쉼표 [0] 3" xfId="2013" hidden="1"/>
    <cellStyle name="쉼표 [0] 3" xfId="2030" hidden="1"/>
    <cellStyle name="쉼표 [0] 3" xfId="2035" hidden="1"/>
    <cellStyle name="쉼표 [0] 3" xfId="2036" hidden="1"/>
    <cellStyle name="쉼표 [0] 3" xfId="1999" hidden="1"/>
    <cellStyle name="쉼표 [0] 3" xfId="2041" hidden="1"/>
    <cellStyle name="쉼표 [0] 3" xfId="2048" hidden="1"/>
    <cellStyle name="쉼표 [0] 3" xfId="2044" hidden="1"/>
    <cellStyle name="쉼표 [0] 3" xfId="2077" hidden="1"/>
    <cellStyle name="쉼표 [0] 3" xfId="2082" hidden="1"/>
    <cellStyle name="쉼표 [0] 3" xfId="2083" hidden="1"/>
    <cellStyle name="쉼표 [0] 3" xfId="2057" hidden="1"/>
    <cellStyle name="쉼표 [0] 3" xfId="2095" hidden="1"/>
    <cellStyle name="쉼표 [0] 3" xfId="2103" hidden="1"/>
    <cellStyle name="쉼표 [0] 3" xfId="2104" hidden="1"/>
    <cellStyle name="쉼표 [0] 3" xfId="2096" hidden="1"/>
    <cellStyle name="쉼표 [0] 3" xfId="2111" hidden="1"/>
    <cellStyle name="쉼표 [0] 3" xfId="2113" hidden="1"/>
    <cellStyle name="쉼표 [0] 3" xfId="2112" hidden="1"/>
    <cellStyle name="쉼표 [0] 3" xfId="2131" hidden="1"/>
    <cellStyle name="쉼표 [0] 3" xfId="2136" hidden="1"/>
    <cellStyle name="쉼표 [0] 3" xfId="2137" hidden="1"/>
    <cellStyle name="쉼표 [0] 3" xfId="2060" hidden="1"/>
    <cellStyle name="쉼표 [0] 3" xfId="2145" hidden="1"/>
    <cellStyle name="쉼표 [0] 3" xfId="2153" hidden="1"/>
    <cellStyle name="쉼표 [0] 3" xfId="2154" hidden="1"/>
    <cellStyle name="쉼표 [0] 3" xfId="2146" hidden="1"/>
    <cellStyle name="쉼표 [0] 3" xfId="2159" hidden="1"/>
    <cellStyle name="쉼표 [0] 3" xfId="2165" hidden="1"/>
    <cellStyle name="쉼표 [0] 3" xfId="2164" hidden="1"/>
    <cellStyle name="쉼표 [0] 3" xfId="2170" hidden="1"/>
    <cellStyle name="쉼표 [0] 3" xfId="2175" hidden="1"/>
    <cellStyle name="쉼표 [0] 3" xfId="2176" hidden="1"/>
    <cellStyle name="쉼표 [0] 3" xfId="2051" hidden="1"/>
    <cellStyle name="쉼표 [0] 3" xfId="2192" hidden="1"/>
    <cellStyle name="쉼표 [0] 3" xfId="2200" hidden="1"/>
    <cellStyle name="쉼표 [0] 3" xfId="2201" hidden="1"/>
    <cellStyle name="쉼표 [0] 3" xfId="2193" hidden="1"/>
    <cellStyle name="쉼표 [0] 3" xfId="2204" hidden="1"/>
    <cellStyle name="쉼표 [0] 3" xfId="2207" hidden="1"/>
    <cellStyle name="쉼표 [0] 3" xfId="2206" hidden="1"/>
    <cellStyle name="쉼표 [0] 3" xfId="2216" hidden="1"/>
    <cellStyle name="쉼표 [0] 3" xfId="2221" hidden="1"/>
    <cellStyle name="쉼표 [0] 3" xfId="2222" hidden="1"/>
    <cellStyle name="쉼표 [0] 3" xfId="1982" hidden="1"/>
    <cellStyle name="쉼표 [0] 3" xfId="1998" hidden="1"/>
    <cellStyle name="쉼표 [0] 3" xfId="2243" hidden="1"/>
    <cellStyle name="쉼표 [0] 3" xfId="2228" hidden="1"/>
    <cellStyle name="쉼표 [0] 3" xfId="2268" hidden="1"/>
    <cellStyle name="쉼표 [0] 3" xfId="2273" hidden="1"/>
    <cellStyle name="쉼표 [0] 3" xfId="2274" hidden="1"/>
    <cellStyle name="쉼표 [0] 3" xfId="2254" hidden="1"/>
    <cellStyle name="쉼표 [0] 3" xfId="2292" hidden="1"/>
    <cellStyle name="쉼표 [0] 3" xfId="2301" hidden="1"/>
    <cellStyle name="쉼표 [0] 3" xfId="2302" hidden="1"/>
    <cellStyle name="쉼표 [0] 3" xfId="2293" hidden="1"/>
    <cellStyle name="쉼표 [0] 3" xfId="2307" hidden="1"/>
    <cellStyle name="쉼표 [0] 3" xfId="2311" hidden="1"/>
    <cellStyle name="쉼표 [0] 3" xfId="2310" hidden="1"/>
    <cellStyle name="쉼표 [0] 3" xfId="2328" hidden="1"/>
    <cellStyle name="쉼표 [0] 3" xfId="2336" hidden="1"/>
    <cellStyle name="쉼표 [0] 3" xfId="2337" hidden="1"/>
    <cellStyle name="쉼표 [0] 3" xfId="2257" hidden="1"/>
    <cellStyle name="쉼표 [0] 3" xfId="2342" hidden="1"/>
    <cellStyle name="쉼표 [0] 3" xfId="2350" hidden="1"/>
    <cellStyle name="쉼표 [0] 3" xfId="2351" hidden="1"/>
    <cellStyle name="쉼표 [0] 3" xfId="2345" hidden="1"/>
    <cellStyle name="쉼표 [0] 3" xfId="2357" hidden="1"/>
    <cellStyle name="쉼표 [0] 3" xfId="2361" hidden="1"/>
    <cellStyle name="쉼표 [0] 3" xfId="2360" hidden="1"/>
    <cellStyle name="쉼표 [0] 3" xfId="2372" hidden="1"/>
    <cellStyle name="쉼표 [0] 3" xfId="2377" hidden="1"/>
    <cellStyle name="쉼표 [0] 3" xfId="2378" hidden="1"/>
    <cellStyle name="쉼표 [0] 3" xfId="2248" hidden="1"/>
    <cellStyle name="쉼표 [0] 3" xfId="2383" hidden="1"/>
    <cellStyle name="쉼표 [0] 3" xfId="2398" hidden="1"/>
    <cellStyle name="쉼표 [0] 3" xfId="2399" hidden="1"/>
    <cellStyle name="쉼표 [0] 3" xfId="2384" hidden="1"/>
    <cellStyle name="쉼표 [0] 3" xfId="2402" hidden="1"/>
    <cellStyle name="쉼표 [0] 3" xfId="2408" hidden="1"/>
    <cellStyle name="쉼표 [0] 3" xfId="2407" hidden="1"/>
    <cellStyle name="쉼표 [0] 3" xfId="2415" hidden="1"/>
    <cellStyle name="쉼표 [0] 3" xfId="2420" hidden="1"/>
    <cellStyle name="쉼표 [0] 3" xfId="2421" hidden="1"/>
    <cellStyle name="쉼표 [0] 3" xfId="2242" hidden="1"/>
    <cellStyle name="쉼표 [0] 3" xfId="2430" hidden="1"/>
    <cellStyle name="쉼표 [0] 3" xfId="2447" hidden="1"/>
    <cellStyle name="쉼표 [0] 3" xfId="2448" hidden="1"/>
    <cellStyle name="쉼표 [0] 3" xfId="2433" hidden="1"/>
    <cellStyle name="쉼표 [0] 3" xfId="2456" hidden="1"/>
    <cellStyle name="쉼표 [0] 3" xfId="2459" hidden="1"/>
    <cellStyle name="쉼표 [0] 3" xfId="2458" hidden="1"/>
    <cellStyle name="쉼표 [0] 3" xfId="2472" hidden="1"/>
    <cellStyle name="쉼표 [0] 3" xfId="2477" hidden="1"/>
    <cellStyle name="쉼표 [0] 3" xfId="2478" hidden="1"/>
    <cellStyle name="쉼표 [0] 3" xfId="2451" hidden="1"/>
    <cellStyle name="쉼표 [0] 3" xfId="2483" hidden="1"/>
    <cellStyle name="쉼표 [0] 3" xfId="2490" hidden="1"/>
    <cellStyle name="쉼표 [0] 3" xfId="2485" hidden="1"/>
    <cellStyle name="쉼표 [0] 3" xfId="2512" hidden="1"/>
    <cellStyle name="쉼표 [0] 3" xfId="2517" hidden="1"/>
    <cellStyle name="쉼표 [0] 3" xfId="2518" hidden="1"/>
    <cellStyle name="쉼표 [0] 3" xfId="2495" hidden="1"/>
    <cellStyle name="쉼표 [0] 3" xfId="2530" hidden="1"/>
    <cellStyle name="쉼표 [0] 3" xfId="2538" hidden="1"/>
    <cellStyle name="쉼표 [0] 3" xfId="2539" hidden="1"/>
    <cellStyle name="쉼표 [0] 3" xfId="2531" hidden="1"/>
    <cellStyle name="쉼표 [0] 3" xfId="2546" hidden="1"/>
    <cellStyle name="쉼표 [0] 3" xfId="2548" hidden="1"/>
    <cellStyle name="쉼표 [0] 3" xfId="2547" hidden="1"/>
    <cellStyle name="쉼표 [0] 3" xfId="2566" hidden="1"/>
    <cellStyle name="쉼표 [0] 3" xfId="2571" hidden="1"/>
    <cellStyle name="쉼표 [0] 3" xfId="2572" hidden="1"/>
    <cellStyle name="쉼표 [0] 3" xfId="2498" hidden="1"/>
    <cellStyle name="쉼표 [0] 3" xfId="2582" hidden="1"/>
    <cellStyle name="쉼표 [0] 3" xfId="2588" hidden="1"/>
    <cellStyle name="쉼표 [0] 3" xfId="2589" hidden="1"/>
    <cellStyle name="쉼표 [0] 3" xfId="2583" hidden="1"/>
    <cellStyle name="쉼표 [0] 3" xfId="2596" hidden="1"/>
    <cellStyle name="쉼표 [0] 3" xfId="2600" hidden="1"/>
    <cellStyle name="쉼표 [0] 3" xfId="2599" hidden="1"/>
    <cellStyle name="쉼표 [0] 3" xfId="2616" hidden="1"/>
    <cellStyle name="쉼표 [0] 3" xfId="2621" hidden="1"/>
    <cellStyle name="쉼표 [0] 3" xfId="2622" hidden="1"/>
    <cellStyle name="쉼표 [0] 3" xfId="2493" hidden="1"/>
    <cellStyle name="쉼표 [0] 3" xfId="2631" hidden="1"/>
    <cellStyle name="쉼표 [0] 3" xfId="2640" hidden="1"/>
    <cellStyle name="쉼표 [0] 3" xfId="2641" hidden="1"/>
    <cellStyle name="쉼표 [0] 3" xfId="2632" hidden="1"/>
    <cellStyle name="쉼표 [0] 3" xfId="2646" hidden="1"/>
    <cellStyle name="쉼표 [0] 3" xfId="2652" hidden="1"/>
    <cellStyle name="쉼표 [0] 3" xfId="2651" hidden="1"/>
    <cellStyle name="쉼표 [0] 3" xfId="2657" hidden="1"/>
    <cellStyle name="쉼표 [0] 3" xfId="2662" hidden="1"/>
    <cellStyle name="쉼표 [0] 3" xfId="2663" hidden="1"/>
    <cellStyle name="쉼표 [0] 3" xfId="811" hidden="1"/>
    <cellStyle name="쉼표 [0] 3" xfId="2677" hidden="1"/>
    <cellStyle name="쉼표 [0] 3" xfId="2694" hidden="1"/>
    <cellStyle name="쉼표 [0] 3" xfId="2695" hidden="1"/>
    <cellStyle name="쉼표 [0] 3" xfId="2687" hidden="1"/>
    <cellStyle name="쉼표 [0] 3" xfId="2714" hidden="1"/>
    <cellStyle name="쉼표 [0] 3" xfId="2718" hidden="1"/>
    <cellStyle name="쉼표 [0] 3" xfId="2717" hidden="1"/>
    <cellStyle name="쉼표 [0] 3" xfId="2726" hidden="1"/>
    <cellStyle name="쉼표 [0] 3" xfId="2733" hidden="1"/>
    <cellStyle name="쉼표 [0] 3" xfId="2734" hidden="1"/>
    <cellStyle name="쉼표 [0] 3" xfId="2700" hidden="1"/>
    <cellStyle name="쉼표 [0] 3" xfId="2738" hidden="1"/>
    <cellStyle name="쉼표 [0] 3" xfId="2746" hidden="1"/>
    <cellStyle name="쉼표 [0] 3" xfId="2741" hidden="1"/>
    <cellStyle name="쉼표 [0] 3" xfId="2773" hidden="1"/>
    <cellStyle name="쉼표 [0] 3" xfId="2778" hidden="1"/>
    <cellStyle name="쉼표 [0] 3" xfId="2779" hidden="1"/>
    <cellStyle name="쉼표 [0] 3" xfId="2754" hidden="1"/>
    <cellStyle name="쉼표 [0] 3" xfId="2793" hidden="1"/>
    <cellStyle name="쉼표 [0] 3" xfId="2801" hidden="1"/>
    <cellStyle name="쉼표 [0] 3" xfId="2802" hidden="1"/>
    <cellStyle name="쉼표 [0] 3" xfId="2794" hidden="1"/>
    <cellStyle name="쉼표 [0] 3" xfId="2816" hidden="1"/>
    <cellStyle name="쉼표 [0] 3" xfId="2818" hidden="1"/>
    <cellStyle name="쉼표 [0] 3" xfId="2817" hidden="1"/>
    <cellStyle name="쉼표 [0] 3" xfId="2827" hidden="1"/>
    <cellStyle name="쉼표 [0] 3" xfId="2833" hidden="1"/>
    <cellStyle name="쉼표 [0] 3" xfId="2834" hidden="1"/>
    <cellStyle name="쉼표 [0] 3" xfId="2757" hidden="1"/>
    <cellStyle name="쉼표 [0] 3" xfId="2843" hidden="1"/>
    <cellStyle name="쉼표 [0] 3" xfId="2853" hidden="1"/>
    <cellStyle name="쉼표 [0] 3" xfId="2854" hidden="1"/>
    <cellStyle name="쉼표 [0] 3" xfId="2844" hidden="1"/>
    <cellStyle name="쉼표 [0] 3" xfId="2857" hidden="1"/>
    <cellStyle name="쉼표 [0] 3" xfId="2870" hidden="1"/>
    <cellStyle name="쉼표 [0] 3" xfId="2869" hidden="1"/>
    <cellStyle name="쉼표 [0] 3" xfId="2879" hidden="1"/>
    <cellStyle name="쉼표 [0] 3" xfId="2884" hidden="1"/>
    <cellStyle name="쉼표 [0] 3" xfId="2885" hidden="1"/>
    <cellStyle name="쉼표 [0] 3" xfId="2753" hidden="1"/>
    <cellStyle name="쉼표 [0] 3" xfId="2895" hidden="1"/>
    <cellStyle name="쉼표 [0] 3" xfId="2902" hidden="1"/>
    <cellStyle name="쉼표 [0] 3" xfId="2903" hidden="1"/>
    <cellStyle name="쉼표 [0] 3" xfId="2896" hidden="1"/>
    <cellStyle name="쉼표 [0] 3" xfId="2909" hidden="1"/>
    <cellStyle name="쉼표 [0] 3" xfId="2911" hidden="1"/>
    <cellStyle name="쉼표 [0] 3" xfId="2910" hidden="1"/>
    <cellStyle name="쉼표 [0] 3" xfId="2927" hidden="1"/>
    <cellStyle name="쉼표 [0] 3" xfId="2932" hidden="1"/>
    <cellStyle name="쉼표 [0] 3" xfId="2933" hidden="1"/>
    <cellStyle name="쉼표 [0] 3" xfId="2683" hidden="1"/>
    <cellStyle name="쉼표 [0] 3" xfId="2699" hidden="1"/>
    <cellStyle name="쉼표 [0] 3" xfId="2944" hidden="1"/>
    <cellStyle name="쉼표 [0] 3" xfId="2936" hidden="1"/>
    <cellStyle name="쉼표 [0] 3" xfId="2973" hidden="1"/>
    <cellStyle name="쉼표 [0] 3" xfId="2978" hidden="1"/>
    <cellStyle name="쉼표 [0] 3" xfId="2979" hidden="1"/>
    <cellStyle name="쉼표 [0] 3" xfId="2953" hidden="1"/>
    <cellStyle name="쉼표 [0] 3" xfId="2991" hidden="1"/>
    <cellStyle name="쉼표 [0] 3" xfId="2997" hidden="1"/>
    <cellStyle name="쉼표 [0] 3" xfId="2998" hidden="1"/>
    <cellStyle name="쉼표 [0] 3" xfId="2992" hidden="1"/>
    <cellStyle name="쉼표 [0] 3" xfId="3007" hidden="1"/>
    <cellStyle name="쉼표 [0] 3" xfId="3009" hidden="1"/>
    <cellStyle name="쉼표 [0] 3" xfId="3008" hidden="1"/>
    <cellStyle name="쉼표 [0] 3" xfId="3025" hidden="1"/>
    <cellStyle name="쉼표 [0] 3" xfId="3030" hidden="1"/>
    <cellStyle name="쉼표 [0] 3" xfId="3031" hidden="1"/>
    <cellStyle name="쉼표 [0] 3" xfId="2956" hidden="1"/>
    <cellStyle name="쉼표 [0] 3" xfId="3040" hidden="1"/>
    <cellStyle name="쉼표 [0] 3" xfId="3049" hidden="1"/>
    <cellStyle name="쉼표 [0] 3" xfId="3050" hidden="1"/>
    <cellStyle name="쉼표 [0] 3" xfId="3041" hidden="1"/>
    <cellStyle name="쉼표 [0] 3" xfId="3055" hidden="1"/>
    <cellStyle name="쉼표 [0] 3" xfId="3061" hidden="1"/>
    <cellStyle name="쉼표 [0] 3" xfId="3060" hidden="1"/>
    <cellStyle name="쉼표 [0] 3" xfId="3077" hidden="1"/>
    <cellStyle name="쉼표 [0] 3" xfId="3082" hidden="1"/>
    <cellStyle name="쉼표 [0] 3" xfId="3083" hidden="1"/>
    <cellStyle name="쉼표 [0] 3" xfId="2950" hidden="1"/>
    <cellStyle name="쉼표 [0] 3" xfId="3092" hidden="1"/>
    <cellStyle name="쉼표 [0] 3" xfId="3101" hidden="1"/>
    <cellStyle name="쉼표 [0] 3" xfId="3102" hidden="1"/>
    <cellStyle name="쉼표 [0] 3" xfId="3093" hidden="1"/>
    <cellStyle name="쉼표 [0] 3" xfId="3106" hidden="1"/>
    <cellStyle name="쉼표 [0] 3" xfId="3111" hidden="1"/>
    <cellStyle name="쉼표 [0] 3" xfId="3110" hidden="1"/>
    <cellStyle name="쉼표 [0] 3" xfId="3118" hidden="1"/>
    <cellStyle name="쉼표 [0] 3" xfId="3123" hidden="1"/>
    <cellStyle name="쉼표 [0] 3" xfId="3124" hidden="1"/>
    <cellStyle name="쉼표 [0] 3" xfId="2943" hidden="1"/>
    <cellStyle name="쉼표 [0] 3" xfId="3140" hidden="1"/>
    <cellStyle name="쉼표 [0] 3" xfId="3150" hidden="1"/>
    <cellStyle name="쉼표 [0] 3" xfId="3151" hidden="1"/>
    <cellStyle name="쉼표 [0] 3" xfId="3143" hidden="1"/>
    <cellStyle name="쉼표 [0] 3" xfId="3157" hidden="1"/>
    <cellStyle name="쉼표 [0] 3" xfId="3159" hidden="1"/>
    <cellStyle name="쉼표 [0] 3" xfId="3158" hidden="1"/>
    <cellStyle name="쉼표 [0] 3" xfId="3179" hidden="1"/>
    <cellStyle name="쉼표 [0] 3" xfId="3184" hidden="1"/>
    <cellStyle name="쉼표 [0] 3" xfId="3185" hidden="1"/>
    <cellStyle name="쉼표 [0] 3" xfId="3152" hidden="1"/>
    <cellStyle name="쉼표 [0] 3" xfId="3188" hidden="1"/>
    <cellStyle name="쉼표 [0] 3" xfId="3196" hidden="1"/>
    <cellStyle name="쉼표 [0] 3" xfId="3191" hidden="1"/>
    <cellStyle name="쉼표 [0] 3" xfId="3216" hidden="1"/>
    <cellStyle name="쉼표 [0] 3" xfId="3221" hidden="1"/>
    <cellStyle name="쉼표 [0] 3" xfId="3222" hidden="1"/>
    <cellStyle name="쉼표 [0] 3" xfId="3205" hidden="1"/>
    <cellStyle name="쉼표 [0] 3" xfId="3244" hidden="1"/>
    <cellStyle name="쉼표 [0] 3" xfId="3250" hidden="1"/>
    <cellStyle name="쉼표 [0] 3" xfId="3251" hidden="1"/>
    <cellStyle name="쉼표 [0] 3" xfId="3245" hidden="1"/>
    <cellStyle name="쉼표 [0] 3" xfId="3256" hidden="1"/>
    <cellStyle name="쉼표 [0] 3" xfId="3261" hidden="1"/>
    <cellStyle name="쉼표 [0] 3" xfId="3260" hidden="1"/>
    <cellStyle name="쉼표 [0] 3" xfId="3270" hidden="1"/>
    <cellStyle name="쉼표 [0] 3" xfId="3277" hidden="1"/>
    <cellStyle name="쉼표 [0] 3" xfId="3278" hidden="1"/>
    <cellStyle name="쉼표 [0] 3" xfId="3208" hidden="1"/>
    <cellStyle name="쉼표 [0] 3" xfId="3286" hidden="1"/>
    <cellStyle name="쉼표 [0] 3" xfId="3300" hidden="1"/>
    <cellStyle name="쉼표 [0] 3" xfId="3301" hidden="1"/>
    <cellStyle name="쉼표 [0] 3" xfId="3288" hidden="1"/>
    <cellStyle name="쉼표 [0] 3" xfId="3306" hidden="1"/>
    <cellStyle name="쉼표 [0] 3" xfId="3310" hidden="1"/>
    <cellStyle name="쉼표 [0] 3" xfId="3309" hidden="1"/>
    <cellStyle name="쉼표 [0] 3" xfId="3322" hidden="1"/>
    <cellStyle name="쉼표 [0] 3" xfId="3327" hidden="1"/>
    <cellStyle name="쉼표 [0] 3" xfId="3328" hidden="1"/>
    <cellStyle name="쉼표 [0] 3" xfId="3198" hidden="1"/>
    <cellStyle name="쉼표 [0] 3" xfId="3337" hidden="1"/>
    <cellStyle name="쉼표 [0] 3" xfId="3352" hidden="1"/>
    <cellStyle name="쉼표 [0] 3" xfId="3353" hidden="1"/>
    <cellStyle name="쉼표 [0] 3" xfId="3338" hidden="1"/>
    <cellStyle name="쉼표 [0] 3" xfId="3358" hidden="1"/>
    <cellStyle name="쉼표 [0] 3" xfId="3362" hidden="1"/>
    <cellStyle name="쉼표 [0] 3" xfId="3361" hidden="1"/>
    <cellStyle name="쉼표 [0] 3" xfId="3372" hidden="1"/>
    <cellStyle name="쉼표 [0] 3" xfId="3377" hidden="1"/>
    <cellStyle name="쉼표 [0] 3" xfId="3378" hidden="1"/>
    <cellStyle name="쉼표 [0] 3" xfId="2682" hidden="1"/>
    <cellStyle name="쉼표 [0] 3" xfId="3386" hidden="1"/>
    <cellStyle name="쉼표 [0] 3" xfId="3406" hidden="1"/>
    <cellStyle name="쉼표 [0] 3" xfId="3390" hidden="1"/>
    <cellStyle name="쉼표 [0] 3" xfId="3428" hidden="1"/>
    <cellStyle name="쉼표 [0] 3" xfId="3435" hidden="1"/>
    <cellStyle name="쉼표 [0] 3" xfId="3436" hidden="1"/>
    <cellStyle name="쉼표 [0] 3" xfId="3418" hidden="1"/>
    <cellStyle name="쉼표 [0] 3" xfId="3454" hidden="1"/>
    <cellStyle name="쉼표 [0] 3" xfId="3461" hidden="1"/>
    <cellStyle name="쉼표 [0] 3" xfId="3462" hidden="1"/>
    <cellStyle name="쉼표 [0] 3" xfId="3455" hidden="1"/>
    <cellStyle name="쉼표 [0] 3" xfId="3466" hidden="1"/>
    <cellStyle name="쉼표 [0] 3" xfId="3470" hidden="1"/>
    <cellStyle name="쉼표 [0] 3" xfId="3469" hidden="1"/>
    <cellStyle name="쉼표 [0] 3" xfId="3483" hidden="1"/>
    <cellStyle name="쉼표 [0] 3" xfId="3488" hidden="1"/>
    <cellStyle name="쉼표 [0] 3" xfId="3489" hidden="1"/>
    <cellStyle name="쉼표 [0] 3" xfId="3421" hidden="1"/>
    <cellStyle name="쉼표 [0] 3" xfId="3505" hidden="1"/>
    <cellStyle name="쉼표 [0] 3" xfId="3512" hidden="1"/>
    <cellStyle name="쉼표 [0] 3" xfId="3513" hidden="1"/>
    <cellStyle name="쉼표 [0] 3" xfId="3507" hidden="1"/>
    <cellStyle name="쉼표 [0] 3" xfId="3518" hidden="1"/>
    <cellStyle name="쉼표 [0] 3" xfId="3523" hidden="1"/>
    <cellStyle name="쉼표 [0] 3" xfId="3522" hidden="1"/>
    <cellStyle name="쉼표 [0] 3" xfId="3536" hidden="1"/>
    <cellStyle name="쉼표 [0] 3" xfId="3541" hidden="1"/>
    <cellStyle name="쉼표 [0] 3" xfId="3542" hidden="1"/>
    <cellStyle name="쉼표 [0] 3" xfId="3415" hidden="1"/>
    <cellStyle name="쉼표 [0] 3" xfId="3558" hidden="1"/>
    <cellStyle name="쉼표 [0] 3" xfId="3564" hidden="1"/>
    <cellStyle name="쉼표 [0] 3" xfId="3565" hidden="1"/>
    <cellStyle name="쉼표 [0] 3" xfId="3559" hidden="1"/>
    <cellStyle name="쉼표 [0] 3" xfId="3570" hidden="1"/>
    <cellStyle name="쉼표 [0] 3" xfId="3575" hidden="1"/>
    <cellStyle name="쉼표 [0] 3" xfId="3574" hidden="1"/>
    <cellStyle name="쉼표 [0] 3" xfId="3586" hidden="1"/>
    <cellStyle name="쉼표 [0] 3" xfId="3593" hidden="1"/>
    <cellStyle name="쉼표 [0] 3" xfId="3594" hidden="1"/>
    <cellStyle name="쉼표 [0] 3" xfId="3393" hidden="1"/>
    <cellStyle name="쉼표 [0] 3" xfId="3610" hidden="1"/>
    <cellStyle name="쉼표 [0] 3" xfId="3618" hidden="1"/>
    <cellStyle name="쉼표 [0] 3" xfId="3619" hidden="1"/>
    <cellStyle name="쉼표 [0] 3" xfId="3613" hidden="1"/>
    <cellStyle name="쉼표 [0] 3" xfId="3630" hidden="1"/>
    <cellStyle name="쉼표 [0] 3" xfId="3632" hidden="1"/>
    <cellStyle name="쉼표 [0] 3" xfId="3631" hidden="1"/>
    <cellStyle name="쉼표 [0] 3" xfId="3643" hidden="1"/>
    <cellStyle name="쉼표 [0] 3" xfId="3648" hidden="1"/>
    <cellStyle name="쉼표 [0] 3" xfId="3649" hidden="1"/>
    <cellStyle name="쉼표 [0] 3" xfId="3622" hidden="1"/>
    <cellStyle name="쉼표 [0] 3" xfId="3652" hidden="1"/>
    <cellStyle name="쉼표 [0] 3" xfId="3667" hidden="1"/>
    <cellStyle name="쉼표 [0] 3" xfId="3655" hidden="1"/>
    <cellStyle name="쉼표 [0] 3" xfId="3684" hidden="1"/>
    <cellStyle name="쉼표 [0] 3" xfId="3689" hidden="1"/>
    <cellStyle name="쉼표 [0] 3" xfId="3690" hidden="1"/>
    <cellStyle name="쉼표 [0] 3" xfId="3673" hidden="1"/>
    <cellStyle name="쉼표 [0] 3" xfId="3701" hidden="1"/>
    <cellStyle name="쉼표 [0] 3" xfId="3713" hidden="1"/>
    <cellStyle name="쉼표 [0] 3" xfId="3714" hidden="1"/>
    <cellStyle name="쉼표 [0] 3" xfId="3703" hidden="1"/>
    <cellStyle name="쉼표 [0] 3" xfId="3719" hidden="1"/>
    <cellStyle name="쉼표 [0] 3" xfId="3723" hidden="1"/>
    <cellStyle name="쉼표 [0] 3" xfId="3722" hidden="1"/>
    <cellStyle name="쉼표 [0] 3" xfId="3735" hidden="1"/>
    <cellStyle name="쉼표 [0] 3" xfId="3740" hidden="1"/>
    <cellStyle name="쉼표 [0] 3" xfId="3741" hidden="1"/>
    <cellStyle name="쉼표 [0] 3" xfId="3676" hidden="1"/>
    <cellStyle name="쉼표 [0] 3" xfId="3750" hidden="1"/>
    <cellStyle name="쉼표 [0] 3" xfId="3765" hidden="1"/>
    <cellStyle name="쉼표 [0] 3" xfId="3766" hidden="1"/>
    <cellStyle name="쉼표 [0] 3" xfId="3751" hidden="1"/>
    <cellStyle name="쉼표 [0] 3" xfId="3771" hidden="1"/>
    <cellStyle name="쉼표 [0] 3" xfId="3775" hidden="1"/>
    <cellStyle name="쉼표 [0] 3" xfId="3774" hidden="1"/>
    <cellStyle name="쉼표 [0] 3" xfId="3785" hidden="1"/>
    <cellStyle name="쉼표 [0] 3" xfId="3791" hidden="1"/>
    <cellStyle name="쉼표 [0] 3" xfId="3792" hidden="1"/>
    <cellStyle name="쉼표 [0] 3" xfId="3668" hidden="1"/>
    <cellStyle name="쉼표 [0] 3" xfId="3802" hidden="1"/>
    <cellStyle name="쉼표 [0] 3" xfId="3817" hidden="1"/>
    <cellStyle name="쉼표 [0] 3" xfId="3818" hidden="1"/>
    <cellStyle name="쉼표 [0] 3" xfId="3803" hidden="1"/>
    <cellStyle name="쉼표 [0] 3" xfId="3821" hidden="1"/>
    <cellStyle name="쉼표 [0] 3" xfId="3825" hidden="1"/>
    <cellStyle name="쉼표 [0] 3" xfId="3824" hidden="1"/>
    <cellStyle name="쉼표 [0] 3" xfId="3837" hidden="1"/>
    <cellStyle name="쉼표 [0] 3" xfId="3842" hidden="1"/>
    <cellStyle name="쉼표 [0] 3" xfId="3843" hidden="1"/>
    <cellStyle name="쉼표 [0] 3" xfId="3407" hidden="1"/>
    <cellStyle name="쉼표 [0] 3" xfId="3854" hidden="1"/>
    <cellStyle name="쉼표 [0] 3" xfId="3866" hidden="1"/>
    <cellStyle name="쉼표 [0] 3" xfId="3867" hidden="1"/>
    <cellStyle name="쉼표 [0] 3" xfId="3858" hidden="1"/>
    <cellStyle name="쉼표 [0] 3" xfId="3883" hidden="1"/>
    <cellStyle name="쉼표 [0] 3" xfId="3886" hidden="1"/>
    <cellStyle name="쉼표 [0] 3" xfId="3885" hidden="1"/>
    <cellStyle name="쉼표 [0] 3" xfId="3893" hidden="1"/>
    <cellStyle name="쉼표 [0] 3" xfId="3898" hidden="1"/>
    <cellStyle name="쉼표 [0] 3" xfId="3899" hidden="1"/>
    <cellStyle name="쉼표 [0] 3" xfId="3877" hidden="1"/>
    <cellStyle name="쉼표 [0] 3" xfId="3905" hidden="1"/>
    <cellStyle name="쉼표 [0] 3" xfId="3921" hidden="1"/>
    <cellStyle name="쉼표 [0] 3" xfId="3907" hidden="1"/>
    <cellStyle name="쉼표 [0] 3" xfId="3940" hidden="1"/>
    <cellStyle name="쉼표 [0] 3" xfId="3945" hidden="1"/>
    <cellStyle name="쉼표 [0] 3" xfId="3946" hidden="1"/>
    <cellStyle name="쉼표 [0] 3" xfId="3927" hidden="1"/>
    <cellStyle name="쉼표 [0] 3" xfId="3956" hidden="1"/>
    <cellStyle name="쉼표 [0] 3" xfId="3966" hidden="1"/>
    <cellStyle name="쉼표 [0] 3" xfId="3967" hidden="1"/>
    <cellStyle name="쉼표 [0] 3" xfId="3959" hidden="1"/>
    <cellStyle name="쉼표 [0] 3" xfId="3981" hidden="1"/>
    <cellStyle name="쉼표 [0] 3" xfId="3983" hidden="1"/>
    <cellStyle name="쉼표 [0] 3" xfId="3982" hidden="1"/>
    <cellStyle name="쉼표 [0] 3" xfId="3992" hidden="1"/>
    <cellStyle name="쉼표 [0] 3" xfId="3998" hidden="1"/>
    <cellStyle name="쉼표 [0] 3" xfId="3999" hidden="1"/>
    <cellStyle name="쉼표 [0] 3" xfId="3930" hidden="1"/>
    <cellStyle name="쉼표 [0] 3" xfId="4008" hidden="1"/>
    <cellStyle name="쉼표 [0] 3" xfId="4018" hidden="1"/>
    <cellStyle name="쉼표 [0] 3" xfId="4019" hidden="1"/>
    <cellStyle name="쉼표 [0] 3" xfId="4009" hidden="1"/>
    <cellStyle name="쉼표 [0] 3" xfId="4022" hidden="1"/>
    <cellStyle name="쉼표 [0] 3" xfId="4035" hidden="1"/>
    <cellStyle name="쉼표 [0] 3" xfId="4034" hidden="1"/>
    <cellStyle name="쉼표 [0] 3" xfId="4044" hidden="1"/>
    <cellStyle name="쉼표 [0] 3" xfId="4049" hidden="1"/>
    <cellStyle name="쉼표 [0] 3" xfId="4050" hidden="1"/>
    <cellStyle name="쉼표 [0] 3" xfId="3922" hidden="1"/>
    <cellStyle name="쉼표 [0] 3" xfId="4060" hidden="1"/>
    <cellStyle name="쉼표 [0] 3" xfId="4069" hidden="1"/>
    <cellStyle name="쉼표 [0] 3" xfId="4070" hidden="1"/>
    <cellStyle name="쉼표 [0] 3" xfId="4061" hidden="1"/>
    <cellStyle name="쉼표 [0] 3" xfId="4074" hidden="1"/>
    <cellStyle name="쉼표 [0] 3" xfId="4083" hidden="1"/>
    <cellStyle name="쉼표 [0] 3" xfId="4082" hidden="1"/>
    <cellStyle name="쉼표 [0] 3" xfId="4094" hidden="1"/>
    <cellStyle name="쉼표 [0] 3" xfId="4099" hidden="1"/>
    <cellStyle name="쉼표 [0] 3" xfId="4100" hidden="1"/>
    <cellStyle name="쉼표 [0] 3" xfId="3855" hidden="1"/>
    <cellStyle name="쉼표 [0] 3" xfId="3876" hidden="1"/>
    <cellStyle name="쉼표 [0] 3" xfId="4116" hidden="1"/>
    <cellStyle name="쉼표 [0] 3" xfId="4108" hidden="1"/>
    <cellStyle name="쉼표 [0] 3" xfId="4141" hidden="1"/>
    <cellStyle name="쉼표 [0] 3" xfId="4146" hidden="1"/>
    <cellStyle name="쉼표 [0] 3" xfId="4147" hidden="1"/>
    <cellStyle name="쉼표 [0] 3" xfId="4124" hidden="1"/>
    <cellStyle name="쉼표 [0] 3" xfId="4157" hidden="1"/>
    <cellStyle name="쉼표 [0] 3" xfId="4165" hidden="1"/>
    <cellStyle name="쉼표 [0] 3" xfId="4166" hidden="1"/>
    <cellStyle name="쉼표 [0] 3" xfId="4158" hidden="1"/>
    <cellStyle name="쉼표 [0] 3" xfId="4170" hidden="1"/>
    <cellStyle name="쉼표 [0] 3" xfId="4183" hidden="1"/>
    <cellStyle name="쉼표 [0] 3" xfId="4182" hidden="1"/>
    <cellStyle name="쉼표 [0] 3" xfId="4192" hidden="1"/>
    <cellStyle name="쉼표 [0] 3" xfId="4197" hidden="1"/>
    <cellStyle name="쉼표 [0] 3" xfId="4198" hidden="1"/>
    <cellStyle name="쉼표 [0] 3" xfId="4127" hidden="1"/>
    <cellStyle name="쉼표 [0] 3" xfId="4206" hidden="1"/>
    <cellStyle name="쉼표 [0] 3" xfId="4213" hidden="1"/>
    <cellStyle name="쉼표 [0] 3" xfId="4214" hidden="1"/>
    <cellStyle name="쉼표 [0] 3" xfId="4207" hidden="1"/>
    <cellStyle name="쉼표 [0] 3" xfId="4219" hidden="1"/>
    <cellStyle name="쉼표 [0] 3" xfId="4226" hidden="1"/>
    <cellStyle name="쉼표 [0] 3" xfId="4225" hidden="1"/>
    <cellStyle name="쉼표 [0] 3" xfId="4243" hidden="1"/>
    <cellStyle name="쉼표 [0] 3" xfId="4248" hidden="1"/>
    <cellStyle name="쉼표 [0] 3" xfId="4249" hidden="1"/>
    <cellStyle name="쉼표 [0] 3" xfId="4123" hidden="1"/>
    <cellStyle name="쉼표 [0] 3" xfId="4256" hidden="1"/>
    <cellStyle name="쉼표 [0] 3" xfId="4265" hidden="1"/>
    <cellStyle name="쉼표 [0] 3" xfId="4266" hidden="1"/>
    <cellStyle name="쉼표 [0] 3" xfId="4257" hidden="1"/>
    <cellStyle name="쉼표 [0] 3" xfId="4271" hidden="1"/>
    <cellStyle name="쉼표 [0] 3" xfId="4273" hidden="1"/>
    <cellStyle name="쉼표 [0] 3" xfId="4272" hidden="1"/>
    <cellStyle name="쉼표 [0] 3" xfId="4284" hidden="1"/>
    <cellStyle name="쉼표 [0] 3" xfId="4290" hidden="1"/>
    <cellStyle name="쉼표 [0] 3" xfId="4291" hidden="1"/>
    <cellStyle name="쉼표 [0] 3" xfId="4115" hidden="1"/>
    <cellStyle name="쉼표 [0] 3" xfId="4308" hidden="1"/>
    <cellStyle name="쉼표 [0] 3" xfId="4317" hidden="1"/>
    <cellStyle name="쉼표 [0] 3" xfId="4318" hidden="1"/>
    <cellStyle name="쉼표 [0] 3" xfId="4311" hidden="1"/>
    <cellStyle name="쉼표 [0] 3" xfId="4328" hidden="1"/>
    <cellStyle name="쉼표 [0] 3" xfId="4335" hidden="1"/>
    <cellStyle name="쉼표 [0] 3" xfId="4334" hidden="1"/>
    <cellStyle name="쉼표 [0] 3" xfId="4351" hidden="1"/>
    <cellStyle name="쉼표 [0] 3" xfId="4356" hidden="1"/>
    <cellStyle name="쉼표 [0] 3" xfId="4357" hidden="1"/>
    <cellStyle name="쉼표 [0] 3" xfId="4321" hidden="1"/>
    <cellStyle name="쉼표 [0] 3" xfId="4362" hidden="1"/>
    <cellStyle name="쉼표 [0] 3" xfId="4371" hidden="1"/>
    <cellStyle name="쉼표 [0] 3" xfId="4365" hidden="1"/>
    <cellStyle name="쉼표 [0] 3" xfId="4387" hidden="1"/>
    <cellStyle name="쉼표 [0] 3" xfId="4392" hidden="1"/>
    <cellStyle name="쉼표 [0] 3" xfId="4393" hidden="1"/>
    <cellStyle name="쉼표 [0] 3" xfId="4381" hidden="1"/>
    <cellStyle name="쉼표 [0] 3" xfId="4410" hidden="1"/>
    <cellStyle name="쉼표 [0] 3" xfId="4417" hidden="1"/>
    <cellStyle name="쉼표 [0] 3" xfId="4418" hidden="1"/>
    <cellStyle name="쉼표 [0] 3" xfId="4413" hidden="1"/>
    <cellStyle name="쉼표 [0] 3" xfId="4422" hidden="1"/>
    <cellStyle name="쉼표 [0] 3" xfId="4428" hidden="1"/>
    <cellStyle name="쉼표 [0] 3" xfId="4427" hidden="1"/>
    <cellStyle name="쉼표 [0] 3" xfId="4435" hidden="1"/>
    <cellStyle name="쉼표 [0] 3" xfId="4440" hidden="1"/>
    <cellStyle name="쉼표 [0] 3" xfId="4441" hidden="1"/>
    <cellStyle name="쉼표 [0] 3" xfId="4384" hidden="1"/>
    <cellStyle name="쉼표 [0] 3" xfId="4447" hidden="1"/>
    <cellStyle name="쉼표 [0] 3" xfId="4454" hidden="1"/>
    <cellStyle name="쉼표 [0] 3" xfId="4455" hidden="1"/>
    <cellStyle name="쉼표 [0] 3" xfId="4448" hidden="1"/>
    <cellStyle name="쉼표 [0] 3" xfId="4461" hidden="1"/>
    <cellStyle name="쉼표 [0] 3" xfId="4464" hidden="1"/>
    <cellStyle name="쉼표 [0] 3" xfId="4463" hidden="1"/>
    <cellStyle name="쉼표 [0] 3" xfId="4482" hidden="1"/>
    <cellStyle name="쉼표 [0] 3" xfId="4487" hidden="1"/>
    <cellStyle name="쉼표 [0] 3" xfId="4488" hidden="1"/>
    <cellStyle name="쉼표 [0] 3" xfId="4374" hidden="1"/>
    <cellStyle name="쉼표 [0] 3" xfId="4498" hidden="1"/>
    <cellStyle name="쉼표 [0] 3" xfId="4506" hidden="1"/>
    <cellStyle name="쉼표 [0] 3" xfId="4507" hidden="1"/>
    <cellStyle name="쉼표 [0] 3" xfId="4499" hidden="1"/>
    <cellStyle name="쉼표 [0] 3" xfId="4514" hidden="1"/>
    <cellStyle name="쉼표 [0] 3" xfId="4516" hidden="1"/>
    <cellStyle name="쉼표 [0] 3" xfId="4515" hidden="1"/>
    <cellStyle name="쉼표 [0] 3" xfId="4532" hidden="1"/>
    <cellStyle name="쉼표 [0] 3" xfId="4539" hidden="1"/>
    <cellStyle name="쉼표 [0] 3" xfId="4540" hidden="1"/>
    <cellStyle name="쉼표 [0] 3" xfId="3410" hidden="1"/>
    <cellStyle name="쉼표 [0] 3" xfId="4547" hidden="1"/>
    <cellStyle name="쉼표 [0] 3" xfId="4565" hidden="1"/>
    <cellStyle name="쉼표 [0] 3" xfId="4566" hidden="1"/>
    <cellStyle name="쉼표 [0] 3" xfId="4556" hidden="1"/>
    <cellStyle name="쉼표 [0] 3" xfId="4584" hidden="1"/>
    <cellStyle name="쉼표 [0] 3" xfId="4588" hidden="1"/>
    <cellStyle name="쉼표 [0] 3" xfId="4587" hidden="1"/>
    <cellStyle name="쉼표 [0] 3" xfId="4598" hidden="1"/>
    <cellStyle name="쉼표 [0] 3" xfId="4605" hidden="1"/>
    <cellStyle name="쉼표 [0] 3" xfId="4606" hidden="1"/>
    <cellStyle name="쉼표 [0] 3" xfId="4570" hidden="1"/>
    <cellStyle name="쉼표 [0] 3" xfId="4609" hidden="1"/>
    <cellStyle name="쉼표 [0] 3" xfId="4619" hidden="1"/>
    <cellStyle name="쉼표 [0] 3" xfId="4614" hidden="1"/>
    <cellStyle name="쉼표 [0] 3" xfId="4638" hidden="1"/>
    <cellStyle name="쉼표 [0] 3" xfId="4643" hidden="1"/>
    <cellStyle name="쉼표 [0] 3" xfId="4644" hidden="1"/>
    <cellStyle name="쉼표 [0] 3" xfId="4627" hidden="1"/>
    <cellStyle name="쉼표 [0] 3" xfId="4655" hidden="1"/>
    <cellStyle name="쉼표 [0] 3" xfId="4663" hidden="1"/>
    <cellStyle name="쉼표 [0] 3" xfId="4664" hidden="1"/>
    <cellStyle name="쉼표 [0] 3" xfId="4656" hidden="1"/>
    <cellStyle name="쉼표 [0] 3" xfId="4678" hidden="1"/>
    <cellStyle name="쉼표 [0] 3" xfId="4680" hidden="1"/>
    <cellStyle name="쉼표 [0] 3" xfId="4679" hidden="1"/>
    <cellStyle name="쉼표 [0] 3" xfId="4690" hidden="1"/>
    <cellStyle name="쉼표 [0] 3" xfId="4695" hidden="1"/>
    <cellStyle name="쉼표 [0] 3" xfId="4696" hidden="1"/>
    <cellStyle name="쉼표 [0] 3" xfId="4630" hidden="1"/>
    <cellStyle name="쉼표 [0] 3" xfId="4704" hidden="1"/>
    <cellStyle name="쉼표 [0] 3" xfId="4710" hidden="1"/>
    <cellStyle name="쉼표 [0] 3" xfId="4711" hidden="1"/>
    <cellStyle name="쉼표 [0] 3" xfId="4705" hidden="1"/>
    <cellStyle name="쉼표 [0] 3" xfId="4718" hidden="1"/>
    <cellStyle name="쉼표 [0] 3" xfId="4724" hidden="1"/>
    <cellStyle name="쉼표 [0] 3" xfId="4723" hidden="1"/>
    <cellStyle name="쉼표 [0] 3" xfId="4740" hidden="1"/>
    <cellStyle name="쉼표 [0] 3" xfId="4745" hidden="1"/>
    <cellStyle name="쉼표 [0] 3" xfId="4746" hidden="1"/>
    <cellStyle name="쉼표 [0] 3" xfId="4620" hidden="1"/>
    <cellStyle name="쉼표 [0] 3" xfId="4755" hidden="1"/>
    <cellStyle name="쉼표 [0] 3" xfId="4762" hidden="1"/>
    <cellStyle name="쉼표 [0] 3" xfId="4763" hidden="1"/>
    <cellStyle name="쉼표 [0] 3" xfId="4756" hidden="1"/>
    <cellStyle name="쉼표 [0] 3" xfId="4768" hidden="1"/>
    <cellStyle name="쉼표 [0] 3" xfId="4772" hidden="1"/>
    <cellStyle name="쉼표 [0] 3" xfId="4771" hidden="1"/>
    <cellStyle name="쉼표 [0] 3" xfId="4792" hidden="1"/>
    <cellStyle name="쉼표 [0] 3" xfId="4797" hidden="1"/>
    <cellStyle name="쉼표 [0] 3" xfId="4798" hidden="1"/>
    <cellStyle name="쉼표 [0] 3" xfId="4548" hidden="1"/>
    <cellStyle name="쉼표 [0] 3" xfId="4569" hidden="1"/>
    <cellStyle name="쉼표 [0] 3" xfId="4812" hidden="1"/>
    <cellStyle name="쉼표 [0] 3" xfId="4803" hidden="1"/>
    <cellStyle name="쉼표 [0] 3" xfId="4841" hidden="1"/>
    <cellStyle name="쉼표 [0] 3" xfId="4846" hidden="1"/>
    <cellStyle name="쉼표 [0] 3" xfId="4847" hidden="1"/>
    <cellStyle name="쉼표 [0] 3" xfId="4824" hidden="1"/>
    <cellStyle name="쉼표 [0] 3" xfId="4861" hidden="1"/>
    <cellStyle name="쉼표 [0] 3" xfId="4871" hidden="1"/>
    <cellStyle name="쉼표 [0] 3" xfId="4872" hidden="1"/>
    <cellStyle name="쉼표 [0] 3" xfId="4862" hidden="1"/>
    <cellStyle name="쉼표 [0] 3" xfId="4875" hidden="1"/>
    <cellStyle name="쉼표 [0] 3" xfId="4877" hidden="1"/>
    <cellStyle name="쉼표 [0] 3" xfId="4876" hidden="1"/>
    <cellStyle name="쉼표 [0] 3" xfId="4893" hidden="1"/>
    <cellStyle name="쉼표 [0] 3" xfId="4898" hidden="1"/>
    <cellStyle name="쉼표 [0] 3" xfId="4899" hidden="1"/>
    <cellStyle name="쉼표 [0] 3" xfId="4827" hidden="1"/>
    <cellStyle name="쉼표 [0] 3" xfId="4907" hidden="1"/>
    <cellStyle name="쉼표 [0] 3" xfId="4912" hidden="1"/>
    <cellStyle name="쉼표 [0] 3" xfId="4913" hidden="1"/>
    <cellStyle name="쉼표 [0] 3" xfId="4909" hidden="1"/>
    <cellStyle name="쉼표 [0] 3" xfId="4919" hidden="1"/>
    <cellStyle name="쉼표 [0] 3" xfId="4923" hidden="1"/>
    <cellStyle name="쉼표 [0] 3" xfId="4922" hidden="1"/>
    <cellStyle name="쉼표 [0] 3" xfId="4931" hidden="1"/>
    <cellStyle name="쉼표 [0] 3" xfId="4936" hidden="1"/>
    <cellStyle name="쉼표 [0] 3" xfId="4937" hidden="1"/>
    <cellStyle name="쉼표 [0] 3" xfId="4817" hidden="1"/>
    <cellStyle name="쉼표 [0] 3" xfId="4953" hidden="1"/>
    <cellStyle name="쉼표 [0] 3" xfId="4959" hidden="1"/>
    <cellStyle name="쉼표 [0] 3" xfId="4960" hidden="1"/>
    <cellStyle name="쉼표 [0] 3" xfId="4954" hidden="1"/>
    <cellStyle name="쉼표 [0] 3" xfId="4965" hidden="1"/>
    <cellStyle name="쉼표 [0] 3" xfId="4970" hidden="1"/>
    <cellStyle name="쉼표 [0] 3" xfId="4969" hidden="1"/>
    <cellStyle name="쉼표 [0] 3" xfId="4983" hidden="1"/>
    <cellStyle name="쉼표 [0] 3" xfId="4988" hidden="1"/>
    <cellStyle name="쉼표 [0] 3" xfId="4989" hidden="1"/>
    <cellStyle name="쉼표 [0] 3" xfId="4811" hidden="1"/>
    <cellStyle name="쉼표 [0] 3" xfId="5005" hidden="1"/>
    <cellStyle name="쉼표 [0] 3" xfId="5013" hidden="1"/>
    <cellStyle name="쉼표 [0] 3" xfId="5014" hidden="1"/>
    <cellStyle name="쉼표 [0] 3" xfId="5008" hidden="1"/>
    <cellStyle name="쉼표 [0] 3" xfId="5025" hidden="1"/>
    <cellStyle name="쉼표 [0] 3" xfId="5029" hidden="1"/>
    <cellStyle name="쉼표 [0] 3" xfId="5028" hidden="1"/>
    <cellStyle name="쉼표 [0] 3" xfId="5049" hidden="1"/>
    <cellStyle name="쉼표 [0] 3" xfId="5054" hidden="1"/>
    <cellStyle name="쉼표 [0] 3" xfId="5055" hidden="1"/>
    <cellStyle name="쉼표 [0] 3" xfId="5017" hidden="1"/>
    <cellStyle name="쉼표 [0] 3" xfId="5058" hidden="1"/>
    <cellStyle name="쉼표 [0] 3" xfId="5066" hidden="1"/>
    <cellStyle name="쉼표 [0] 3" xfId="5061" hidden="1"/>
    <cellStyle name="쉼표 [0] 3" xfId="5085" hidden="1"/>
    <cellStyle name="쉼표 [0] 3" xfId="5090" hidden="1"/>
    <cellStyle name="쉼표 [0] 3" xfId="5091" hidden="1"/>
    <cellStyle name="쉼표 [0] 3" xfId="5075" hidden="1"/>
    <cellStyle name="쉼표 [0] 3" xfId="5107" hidden="1"/>
    <cellStyle name="쉼표 [0] 3" xfId="5115" hidden="1"/>
    <cellStyle name="쉼표 [0] 3" xfId="5116" hidden="1"/>
    <cellStyle name="쉼표 [0] 3" xfId="5108" hidden="1"/>
    <cellStyle name="쉼표 [0] 3" xfId="5119" hidden="1"/>
    <cellStyle name="쉼표 [0] 3" xfId="5122" hidden="1"/>
    <cellStyle name="쉼표 [0] 3" xfId="5121" hidden="1"/>
    <cellStyle name="쉼표 [0] 3" xfId="5132" hidden="1"/>
    <cellStyle name="쉼표 [0] 3" xfId="5137" hidden="1"/>
    <cellStyle name="쉼표 [0] 3" xfId="5138" hidden="1"/>
    <cellStyle name="쉼표 [0] 3" xfId="5078" hidden="1"/>
    <cellStyle name="쉼표 [0] 3" xfId="5154" hidden="1"/>
    <cellStyle name="쉼표 [0] 3" xfId="5162" hidden="1"/>
    <cellStyle name="쉼표 [0] 3" xfId="5163" hidden="1"/>
    <cellStyle name="쉼표 [0] 3" xfId="5155" hidden="1"/>
    <cellStyle name="쉼표 [0] 3" xfId="5167" hidden="1"/>
    <cellStyle name="쉼표 [0] 3" xfId="5171" hidden="1"/>
    <cellStyle name="쉼표 [0] 3" xfId="5170" hidden="1"/>
    <cellStyle name="쉼표 [0] 3" xfId="5186" hidden="1"/>
    <cellStyle name="쉼표 [0] 3" xfId="5191" hidden="1"/>
    <cellStyle name="쉼표 [0] 3" xfId="5192" hidden="1"/>
    <cellStyle name="쉼표 [0] 3" xfId="5070" hidden="1"/>
    <cellStyle name="쉼표 [0] 3" xfId="5200" hidden="1"/>
    <cellStyle name="쉼표 [0] 3" xfId="5208" hidden="1"/>
    <cellStyle name="쉼표 [0] 3" xfId="5209" hidden="1"/>
    <cellStyle name="쉼표 [0] 3" xfId="5201" hidden="1"/>
    <cellStyle name="쉼표 [0] 3" xfId="5212" hidden="1"/>
    <cellStyle name="쉼표 [0] 3" xfId="5217" hidden="1"/>
    <cellStyle name="쉼표 [0] 3" xfId="5216" hidden="1"/>
    <cellStyle name="쉼표 [0] 3" xfId="5223" hidden="1"/>
    <cellStyle name="쉼표 [0] 3" xfId="5224" hidden="1"/>
    <cellStyle name="쉼표 [0] 3" xfId="5222" hidden="1"/>
    <cellStyle name="쉼표 [0] 3" xfId="5213" hidden="1"/>
    <cellStyle name="쉼표 [0] 3" xfId="5181" hidden="1"/>
    <cellStyle name="쉼표 [0] 3" xfId="5180" hidden="1"/>
    <cellStyle name="쉼표 [0] 3" xfId="5197" hidden="1"/>
    <cellStyle name="쉼표 [0] 3" xfId="5164" hidden="1"/>
    <cellStyle name="쉼표 [0] 3" xfId="5160" hidden="1"/>
    <cellStyle name="쉼표 [0] 3" xfId="5161" hidden="1"/>
    <cellStyle name="쉼표 [0] 3" xfId="5149" hidden="1"/>
    <cellStyle name="쉼표 [0] 3" xfId="5144" hidden="1"/>
    <cellStyle name="쉼표 [0] 3" xfId="5143" hidden="1"/>
    <cellStyle name="쉼표 [0] 3" xfId="5172" hidden="1"/>
    <cellStyle name="쉼표 [0] 3" xfId="5129" hidden="1"/>
    <cellStyle name="쉼표 [0] 3" xfId="5123" hidden="1"/>
    <cellStyle name="쉼표 [0] 3" xfId="5128" hidden="1"/>
    <cellStyle name="쉼표 [0] 3" xfId="5102" hidden="1"/>
    <cellStyle name="쉼표 [0] 3" xfId="5097" hidden="1"/>
    <cellStyle name="쉼표 [0] 3" xfId="5096" hidden="1"/>
    <cellStyle name="쉼표 [0] 3" xfId="5114" hidden="1"/>
    <cellStyle name="쉼표 [0] 3" xfId="5080" hidden="1"/>
    <cellStyle name="쉼표 [0] 3" xfId="5072" hidden="1"/>
    <cellStyle name="쉼표 [0] 3" xfId="5071" hidden="1"/>
    <cellStyle name="쉼표 [0] 3" xfId="5079" hidden="1"/>
    <cellStyle name="쉼표 [0] 3" xfId="5067" hidden="1"/>
    <cellStyle name="쉼표 [0] 3" xfId="5064" hidden="1"/>
    <cellStyle name="쉼표 [0] 3" xfId="5065" hidden="1"/>
    <cellStyle name="쉼표 [0] 3" xfId="5044" hidden="1"/>
    <cellStyle name="쉼표 [0] 3" xfId="5039" hidden="1"/>
    <cellStyle name="쉼표 [0] 3" xfId="5038" hidden="1"/>
    <cellStyle name="쉼표 [0] 3" xfId="5111" hidden="1"/>
    <cellStyle name="쉼표 [0] 3" xfId="5031" hidden="1"/>
    <cellStyle name="쉼표 [0] 3" xfId="5024" hidden="1"/>
    <cellStyle name="쉼표 [0] 3" xfId="5023" hidden="1"/>
    <cellStyle name="쉼표 [0] 3" xfId="5030" hidden="1"/>
    <cellStyle name="쉼표 [0] 3" xfId="5018" hidden="1"/>
    <cellStyle name="쉼표 [0] 3" xfId="5015" hidden="1"/>
    <cellStyle name="쉼표 [0] 3" xfId="5016" hidden="1"/>
    <cellStyle name="쉼표 [0] 3" xfId="5000" hidden="1"/>
    <cellStyle name="쉼표 [0] 3" xfId="4995" hidden="1"/>
    <cellStyle name="쉼표 [0] 3" xfId="4994" hidden="1"/>
    <cellStyle name="쉼표 [0] 3" xfId="5120" hidden="1"/>
    <cellStyle name="쉼표 [0] 3" xfId="4978" hidden="1"/>
    <cellStyle name="쉼표 [0] 3" xfId="4972" hidden="1"/>
    <cellStyle name="쉼표 [0] 3" xfId="4971" hidden="1"/>
    <cellStyle name="쉼표 [0] 3" xfId="4977" hidden="1"/>
    <cellStyle name="쉼표 [0] 3" xfId="4966" hidden="1"/>
    <cellStyle name="쉼표 [0] 3" xfId="4961" hidden="1"/>
    <cellStyle name="쉼표 [0] 3" xfId="4962" hidden="1"/>
    <cellStyle name="쉼표 [0] 3" xfId="4948" hidden="1"/>
    <cellStyle name="쉼표 [0] 3" xfId="4943" hidden="1"/>
    <cellStyle name="쉼표 [0] 3" xfId="4942" hidden="1"/>
    <cellStyle name="쉼표 [0] 3" xfId="5206" hidden="1"/>
    <cellStyle name="쉼표 [0] 3" xfId="5173" hidden="1"/>
    <cellStyle name="쉼표 [0] 3" xfId="4920" hidden="1"/>
    <cellStyle name="쉼표 [0] 3" xfId="4928" hidden="1"/>
    <cellStyle name="쉼표 [0] 3" xfId="4888" hidden="1"/>
    <cellStyle name="쉼표 [0] 3" xfId="4883" hidden="1"/>
    <cellStyle name="쉼표 [0] 3" xfId="4882" hidden="1"/>
    <cellStyle name="쉼표 [0] 3" xfId="4908" hidden="1"/>
    <cellStyle name="쉼표 [0] 3" xfId="4868" hidden="1"/>
    <cellStyle name="쉼표 [0] 3" xfId="4858" hidden="1"/>
    <cellStyle name="쉼표 [0] 3" xfId="4857" hidden="1"/>
    <cellStyle name="쉼표 [0] 3" xfId="4867" hidden="1"/>
    <cellStyle name="쉼표 [0] 3" xfId="4854" hidden="1"/>
    <cellStyle name="쉼표 [0] 3" xfId="4852" hidden="1"/>
    <cellStyle name="쉼표 [0] 3" xfId="4853" hidden="1"/>
    <cellStyle name="쉼표 [0] 3" xfId="4836" hidden="1"/>
    <cellStyle name="쉼표 [0] 3" xfId="4831" hidden="1"/>
    <cellStyle name="쉼표 [0] 3" xfId="4830" hidden="1"/>
    <cellStyle name="쉼표 [0] 3" xfId="4902" hidden="1"/>
    <cellStyle name="쉼표 [0] 3" xfId="4821" hidden="1"/>
    <cellStyle name="쉼표 [0] 3" xfId="4814" hidden="1"/>
    <cellStyle name="쉼표 [0] 3" xfId="4813" hidden="1"/>
    <cellStyle name="쉼표 [0] 3" xfId="4820" hidden="1"/>
    <cellStyle name="쉼표 [0] 3" xfId="4808" hidden="1"/>
    <cellStyle name="쉼표 [0] 3" xfId="4806" hidden="1"/>
    <cellStyle name="쉼표 [0] 3" xfId="4807" hidden="1"/>
    <cellStyle name="쉼표 [0] 3" xfId="4787" hidden="1"/>
    <cellStyle name="쉼표 [0] 3" xfId="4782" hidden="1"/>
    <cellStyle name="쉼표 [0] 3" xfId="4781" hidden="1"/>
    <cellStyle name="쉼표 [0] 3" xfId="4914" hidden="1"/>
    <cellStyle name="쉼표 [0] 3" xfId="4774" hidden="1"/>
    <cellStyle name="쉼표 [0] 3" xfId="4765" hidden="1"/>
    <cellStyle name="쉼표 [0] 3" xfId="4764" hidden="1"/>
    <cellStyle name="쉼표 [0] 3" xfId="4773" hidden="1"/>
    <cellStyle name="쉼표 [0] 3" xfId="4759" hidden="1"/>
    <cellStyle name="쉼표 [0] 3" xfId="4751" hidden="1"/>
    <cellStyle name="쉼표 [0] 3" xfId="4752" hidden="1"/>
    <cellStyle name="쉼표 [0] 3" xfId="4735" hidden="1"/>
    <cellStyle name="쉼표 [0] 3" xfId="4730" hidden="1"/>
    <cellStyle name="쉼표 [0] 3" xfId="4729" hidden="1"/>
    <cellStyle name="쉼표 [0] 3" xfId="4921" hidden="1"/>
    <cellStyle name="쉼표 [0] 3" xfId="4720" hidden="1"/>
    <cellStyle name="쉼표 [0] 3" xfId="4709" hidden="1"/>
    <cellStyle name="쉼표 [0] 3" xfId="4708" hidden="1"/>
    <cellStyle name="쉼표 [0] 3" xfId="4716" hidden="1"/>
    <cellStyle name="쉼표 [0] 3" xfId="4687" hidden="1"/>
    <cellStyle name="쉼표 [0] 3" xfId="4685" hidden="1"/>
    <cellStyle name="쉼표 [0] 3" xfId="4686" hidden="1"/>
    <cellStyle name="쉼표 [0] 3" xfId="4673" hidden="1"/>
    <cellStyle name="쉼표 [0] 3" xfId="4668" hidden="1"/>
    <cellStyle name="쉼표 [0] 3" xfId="4667" hidden="1"/>
    <cellStyle name="쉼표 [0] 3" xfId="4701" hidden="1"/>
    <cellStyle name="쉼표 [0] 3" xfId="4662" hidden="1"/>
    <cellStyle name="쉼표 [0] 3" xfId="4652" hidden="1"/>
    <cellStyle name="쉼표 [0] 3" xfId="4659" hidden="1"/>
    <cellStyle name="쉼표 [0] 3" xfId="4633" hidden="1"/>
    <cellStyle name="쉼표 [0] 3" xfId="4624" hidden="1"/>
    <cellStyle name="쉼표 [0] 3" xfId="4623" hidden="1"/>
    <cellStyle name="쉼표 [0] 3" xfId="4650" hidden="1"/>
    <cellStyle name="쉼표 [0] 3" xfId="4613" hidden="1"/>
    <cellStyle name="쉼표 [0] 3" xfId="4604" hidden="1"/>
    <cellStyle name="쉼표 [0] 3" xfId="4602" hidden="1"/>
    <cellStyle name="쉼표 [0] 3" xfId="4612" hidden="1"/>
    <cellStyle name="쉼표 [0] 3" xfId="4593" hidden="1"/>
    <cellStyle name="쉼표 [0] 3" xfId="4589" hidden="1"/>
    <cellStyle name="쉼표 [0] 3" xfId="4590" hidden="1"/>
    <cellStyle name="쉼표 [0] 3" xfId="4579" hidden="1"/>
    <cellStyle name="쉼표 [0] 3" xfId="4574" hidden="1"/>
    <cellStyle name="쉼표 [0] 3" xfId="4573" hidden="1"/>
    <cellStyle name="쉼표 [0] 3" xfId="4645" hidden="1"/>
    <cellStyle name="쉼표 [0] 3" xfId="4562" hidden="1"/>
    <cellStyle name="쉼표 [0] 3" xfId="4555" hidden="1"/>
    <cellStyle name="쉼표 [0] 3" xfId="4554" hidden="1"/>
    <cellStyle name="쉼표 [0] 3" xfId="4561" hidden="1"/>
    <cellStyle name="쉼표 [0] 3" xfId="4549" hidden="1"/>
    <cellStyle name="쉼표 [0] 3" xfId="4543" hidden="1"/>
    <cellStyle name="쉼표 [0] 3" xfId="4544" hidden="1"/>
    <cellStyle name="쉼표 [0] 3" xfId="4525" hidden="1"/>
    <cellStyle name="쉼표 [0] 3" xfId="4520" hidden="1"/>
    <cellStyle name="쉼표 [0] 3" xfId="4519" hidden="1"/>
    <cellStyle name="쉼표 [0] 3" xfId="4651" hidden="1"/>
    <cellStyle name="쉼표 [0] 3" xfId="4509" hidden="1"/>
    <cellStyle name="쉼표 [0] 3" xfId="4501" hidden="1"/>
    <cellStyle name="쉼표 [0] 3" xfId="4500" hidden="1"/>
    <cellStyle name="쉼표 [0] 3" xfId="4508" hidden="1"/>
    <cellStyle name="쉼표 [0] 3" xfId="4493" hidden="1"/>
    <cellStyle name="쉼표 [0] 3" xfId="4491" hidden="1"/>
    <cellStyle name="쉼표 [0] 3" xfId="4492" hidden="1"/>
    <cellStyle name="쉼표 [0] 3" xfId="4473" hidden="1"/>
    <cellStyle name="쉼표 [0] 3" xfId="4468" hidden="1"/>
    <cellStyle name="쉼표 [0] 3" xfId="4467" hidden="1"/>
    <cellStyle name="쉼표 [0] 3" xfId="5207" hidden="1"/>
    <cellStyle name="쉼표 [0] 3" xfId="4456" hidden="1"/>
    <cellStyle name="쉼표 [0] 3" xfId="4431" hidden="1"/>
    <cellStyle name="쉼표 [0] 3" xfId="4453" hidden="1"/>
    <cellStyle name="쉼표 [0] 3" xfId="4404" hidden="1"/>
    <cellStyle name="쉼표 [0] 3" xfId="4399" hidden="1"/>
    <cellStyle name="쉼표 [0] 3" xfId="4398" hidden="1"/>
    <cellStyle name="쉼표 [0] 3" xfId="4414" hidden="1"/>
    <cellStyle name="쉼표 [0] 3" xfId="4378" hidden="1"/>
    <cellStyle name="쉼표 [0] 3" xfId="4373" hidden="1"/>
    <cellStyle name="쉼표 [0] 3" xfId="4372" hidden="1"/>
    <cellStyle name="쉼표 [0] 3" xfId="4377" hidden="1"/>
    <cellStyle name="쉼표 [0] 3" xfId="4368" hidden="1"/>
    <cellStyle name="쉼표 [0] 3" xfId="4363" hidden="1"/>
    <cellStyle name="쉼표 [0] 3" xfId="4364" hidden="1"/>
    <cellStyle name="쉼표 [0] 3" xfId="4346" hidden="1"/>
    <cellStyle name="쉼표 [0] 3" xfId="4341" hidden="1"/>
    <cellStyle name="쉼표 [0] 3" xfId="4340" hidden="1"/>
    <cellStyle name="쉼표 [0] 3" xfId="4409" hidden="1"/>
    <cellStyle name="쉼표 [0] 3" xfId="4331" hidden="1"/>
    <cellStyle name="쉼표 [0] 3" xfId="4323" hidden="1"/>
    <cellStyle name="쉼표 [0] 3" xfId="4322" hidden="1"/>
    <cellStyle name="쉼표 [0] 3" xfId="4329" hidden="1"/>
    <cellStyle name="쉼표 [0] 3" xfId="4316" hidden="1"/>
    <cellStyle name="쉼표 [0] 3" xfId="4312" hidden="1"/>
    <cellStyle name="쉼표 [0] 3" xfId="4315" hidden="1"/>
    <cellStyle name="쉼표 [0] 3" xfId="4301" hidden="1"/>
    <cellStyle name="쉼표 [0] 3" xfId="4296" hidden="1"/>
    <cellStyle name="쉼표 [0] 3" xfId="4295" hidden="1"/>
    <cellStyle name="쉼표 [0] 3" xfId="4419" hidden="1"/>
    <cellStyle name="쉼표 [0] 3" xfId="4279" hidden="1"/>
    <cellStyle name="쉼표 [0] 3" xfId="4270" hidden="1"/>
    <cellStyle name="쉼표 [0] 3" xfId="4267" hidden="1"/>
    <cellStyle name="쉼표 [0] 3" xfId="4276" hidden="1"/>
    <cellStyle name="쉼표 [0] 3" xfId="4262" hidden="1"/>
    <cellStyle name="쉼표 [0] 3" xfId="4258" hidden="1"/>
    <cellStyle name="쉼표 [0] 3" xfId="4259" hidden="1"/>
    <cellStyle name="쉼표 [0] 3" xfId="4238" hidden="1"/>
    <cellStyle name="쉼표 [0] 3" xfId="4233" hidden="1"/>
    <cellStyle name="쉼표 [0] 3" xfId="4232" hidden="1"/>
    <cellStyle name="쉼표 [0] 3" xfId="4444" hidden="1"/>
    <cellStyle name="쉼표 [0] 3" xfId="4223" hidden="1"/>
    <cellStyle name="쉼표 [0] 3" xfId="4212" hidden="1"/>
    <cellStyle name="쉼표 [0] 3" xfId="4211" hidden="1"/>
    <cellStyle name="쉼표 [0] 3" xfId="4220" hidden="1"/>
    <cellStyle name="쉼표 [0] 3" xfId="4201" hidden="1"/>
    <cellStyle name="쉼표 [0] 3" xfId="4188" hidden="1"/>
    <cellStyle name="쉼표 [0] 3" xfId="4189" hidden="1"/>
    <cellStyle name="쉼표 [0] 3" xfId="4179" hidden="1"/>
    <cellStyle name="쉼표 [0] 3" xfId="4174" hidden="1"/>
    <cellStyle name="쉼표 [0] 3" xfId="4173" hidden="1"/>
    <cellStyle name="쉼표 [0] 3" xfId="4208" hidden="1"/>
    <cellStyle name="쉼표 [0] 3" xfId="4167" hidden="1"/>
    <cellStyle name="쉼표 [0] 3" xfId="4159" hidden="1"/>
    <cellStyle name="쉼표 [0] 3" xfId="4164" hidden="1"/>
    <cellStyle name="쉼표 [0] 3" xfId="4136" hidden="1"/>
    <cellStyle name="쉼표 [0] 3" xfId="4131" hidden="1"/>
    <cellStyle name="쉼표 [0] 3" xfId="4130" hidden="1"/>
    <cellStyle name="쉼표 [0] 3" xfId="4153" hidden="1"/>
    <cellStyle name="쉼표 [0] 3" xfId="4118" hidden="1"/>
    <cellStyle name="쉼표 [0] 3" xfId="4112" hidden="1"/>
    <cellStyle name="쉼표 [0] 3" xfId="4111" hidden="1"/>
    <cellStyle name="쉼표 [0] 3" xfId="4117" hidden="1"/>
    <cellStyle name="쉼표 [0] 3" xfId="4105" hidden="1"/>
    <cellStyle name="쉼표 [0] 3" xfId="4102" hidden="1"/>
    <cellStyle name="쉼표 [0] 3" xfId="4104" hidden="1"/>
    <cellStyle name="쉼표 [0] 3" xfId="4085" hidden="1"/>
    <cellStyle name="쉼표 [0] 3" xfId="4078" hidden="1"/>
    <cellStyle name="쉼표 [0] 3" xfId="4077" hidden="1"/>
    <cellStyle name="쉼표 [0] 3" xfId="4150" hidden="1"/>
    <cellStyle name="쉼표 [0] 3" xfId="4067" hidden="1"/>
    <cellStyle name="쉼표 [0] 3" xfId="4057" hidden="1"/>
    <cellStyle name="쉼표 [0] 3" xfId="4056" hidden="1"/>
    <cellStyle name="쉼표 [0] 3" xfId="4066" hidden="1"/>
    <cellStyle name="쉼표 [0] 3" xfId="4053" hidden="1"/>
    <cellStyle name="쉼표 [0] 3" xfId="4040" hidden="1"/>
    <cellStyle name="쉼표 [0] 3" xfId="4041" hidden="1"/>
    <cellStyle name="쉼표 [0] 3" xfId="4031" hidden="1"/>
    <cellStyle name="쉼표 [0] 3" xfId="4026" hidden="1"/>
    <cellStyle name="쉼표 [0] 3" xfId="4025" hidden="1"/>
    <cellStyle name="쉼표 [0] 3" xfId="4154" hidden="1"/>
    <cellStyle name="쉼표 [0] 3" xfId="4015" hidden="1"/>
    <cellStyle name="쉼표 [0] 3" xfId="4005" hidden="1"/>
    <cellStyle name="쉼표 [0] 3" xfId="4004" hidden="1"/>
    <cellStyle name="쉼표 [0] 3" xfId="4014" hidden="1"/>
    <cellStyle name="쉼표 [0] 3" xfId="3997" hidden="1"/>
    <cellStyle name="쉼표 [0] 3" xfId="3988" hidden="1"/>
    <cellStyle name="쉼표 [0] 3" xfId="3989" hidden="1"/>
    <cellStyle name="쉼표 [0] 3" xfId="3976" hidden="1"/>
    <cellStyle name="쉼표 [0] 3" xfId="3971" hidden="1"/>
    <cellStyle name="쉼표 [0] 3" xfId="3970" hidden="1"/>
    <cellStyle name="쉼표 [0] 3" xfId="4426" hidden="1"/>
    <cellStyle name="쉼표 [0] 3" xfId="3961" hidden="1"/>
    <cellStyle name="쉼표 [0] 3" xfId="3950" hidden="1"/>
    <cellStyle name="쉼표 [0] 3" xfId="3949" hidden="1"/>
    <cellStyle name="쉼표 [0] 3" xfId="3953" hidden="1"/>
    <cellStyle name="쉼표 [0] 3" xfId="3931" hidden="1"/>
    <cellStyle name="쉼표 [0] 3" xfId="3925" hidden="1"/>
    <cellStyle name="쉼표 [0] 3" xfId="3926" hidden="1"/>
    <cellStyle name="쉼표 [0] 3" xfId="3918" hidden="1"/>
    <cellStyle name="쉼표 [0] 3" xfId="3913" hidden="1"/>
    <cellStyle name="쉼표 [0] 3" xfId="3912" hidden="1"/>
    <cellStyle name="쉼표 [0] 3" xfId="3934" hidden="1"/>
    <cellStyle name="쉼표 [0] 3" xfId="3906" hidden="1"/>
    <cellStyle name="쉼표 [0] 3" xfId="3890" hidden="1"/>
    <cellStyle name="쉼표 [0] 3" xfId="3904" hidden="1"/>
    <cellStyle name="쉼표 [0] 3" xfId="3871" hidden="1"/>
    <cellStyle name="쉼표 [0] 3" xfId="3864" hidden="1"/>
    <cellStyle name="쉼표 [0] 3" xfId="3863" hidden="1"/>
    <cellStyle name="쉼표 [0] 3" xfId="3884" hidden="1"/>
    <cellStyle name="쉼표 [0] 3" xfId="3849" hidden="1"/>
    <cellStyle name="쉼표 [0] 3" xfId="3834" hidden="1"/>
    <cellStyle name="쉼표 [0] 3" xfId="3833" hidden="1"/>
    <cellStyle name="쉼표 [0] 3" xfId="3848" hidden="1"/>
    <cellStyle name="쉼표 [0] 3" xfId="3830" hidden="1"/>
    <cellStyle name="쉼표 [0] 3" xfId="3826" hidden="1"/>
    <cellStyle name="쉼표 [0] 3" xfId="3827" hidden="1"/>
    <cellStyle name="쉼표 [0] 3" xfId="3814" hidden="1"/>
    <cellStyle name="쉼표 [0] 3" xfId="3809" hidden="1"/>
    <cellStyle name="쉼표 [0] 3" xfId="3808" hidden="1"/>
    <cellStyle name="쉼표 [0] 3" xfId="3880" hidden="1"/>
    <cellStyle name="쉼표 [0] 3" xfId="3797" hidden="1"/>
    <cellStyle name="쉼표 [0] 3" xfId="3782" hidden="1"/>
    <cellStyle name="쉼표 [0] 3" xfId="3781" hidden="1"/>
    <cellStyle name="쉼표 [0] 3" xfId="3796" hidden="1"/>
    <cellStyle name="쉼표 [0] 3" xfId="3776" hidden="1"/>
    <cellStyle name="쉼표 [0] 3" xfId="3772" hidden="1"/>
    <cellStyle name="쉼표 [0] 3" xfId="3773" hidden="1"/>
    <cellStyle name="쉼표 [0] 3" xfId="3760" hidden="1"/>
    <cellStyle name="쉼표 [0] 3" xfId="3755" hidden="1"/>
    <cellStyle name="쉼표 [0] 3" xfId="3754" hidden="1"/>
    <cellStyle name="쉼표 [0] 3" xfId="3889" hidden="1"/>
    <cellStyle name="쉼표 [0] 3" xfId="3745" hidden="1"/>
    <cellStyle name="쉼표 [0] 3" xfId="3730" hidden="1"/>
    <cellStyle name="쉼표 [0] 3" xfId="3729" hidden="1"/>
    <cellStyle name="쉼표 [0] 3" xfId="3744" hidden="1"/>
    <cellStyle name="쉼표 [0] 3" xfId="3724" hidden="1"/>
    <cellStyle name="쉼표 [0] 3" xfId="3720" hidden="1"/>
    <cellStyle name="쉼표 [0] 3" xfId="3721" hidden="1"/>
    <cellStyle name="쉼표 [0] 3" xfId="3708" hidden="1"/>
    <cellStyle name="쉼표 [0] 3" xfId="3702" hidden="1"/>
    <cellStyle name="쉼표 [0] 3" xfId="3700" hidden="1"/>
    <cellStyle name="쉼표 [0] 3" xfId="3960" hidden="1"/>
    <cellStyle name="쉼표 [0] 3" xfId="3935" hidden="1"/>
    <cellStyle name="쉼표 [0] 3" xfId="3680" hidden="1"/>
    <cellStyle name="쉼표 [0] 3" xfId="3695" hidden="1"/>
    <cellStyle name="쉼표 [0] 3" xfId="3664" hidden="1"/>
    <cellStyle name="쉼표 [0] 3" xfId="3659" hidden="1"/>
    <cellStyle name="쉼표 [0] 3" xfId="3656" hidden="1"/>
    <cellStyle name="쉼표 [0] 3" xfId="3672" hidden="1"/>
    <cellStyle name="쉼표 [0] 3" xfId="3638" hidden="1"/>
    <cellStyle name="쉼표 [0] 3" xfId="3629" hidden="1"/>
    <cellStyle name="쉼표 [0] 3" xfId="3628" hidden="1"/>
    <cellStyle name="쉼표 [0] 3" xfId="3635" hidden="1"/>
    <cellStyle name="쉼표 [0] 3" xfId="3623" hidden="1"/>
    <cellStyle name="쉼표 [0] 3" xfId="3620" hidden="1"/>
    <cellStyle name="쉼표 [0] 3" xfId="3621" hidden="1"/>
    <cellStyle name="쉼표 [0] 3" xfId="3605" hidden="1"/>
    <cellStyle name="쉼표 [0] 3" xfId="3600" hidden="1"/>
    <cellStyle name="쉼표 [0] 3" xfId="3599" hidden="1"/>
    <cellStyle name="쉼표 [0] 3" xfId="3669" hidden="1"/>
    <cellStyle name="쉼표 [0] 3" xfId="3583" hidden="1"/>
    <cellStyle name="쉼표 [0] 3" xfId="3577" hidden="1"/>
    <cellStyle name="쉼표 [0] 3" xfId="3576" hidden="1"/>
    <cellStyle name="쉼표 [0] 3" xfId="3582" hidden="1"/>
    <cellStyle name="쉼표 [0] 3" xfId="3571" hidden="1"/>
    <cellStyle name="쉼표 [0] 3" xfId="3566" hidden="1"/>
    <cellStyle name="쉼표 [0] 3" xfId="3567" hidden="1"/>
    <cellStyle name="쉼표 [0] 3" xfId="3553" hidden="1"/>
    <cellStyle name="쉼표 [0] 3" xfId="3548" hidden="1"/>
    <cellStyle name="쉼표 [0] 3" xfId="3547" hidden="1"/>
    <cellStyle name="쉼표 [0] 3" xfId="3677" hidden="1"/>
    <cellStyle name="쉼표 [0] 3" xfId="3531" hidden="1"/>
    <cellStyle name="쉼표 [0] 3" xfId="3525" hidden="1"/>
    <cellStyle name="쉼표 [0] 3" xfId="3524" hidden="1"/>
    <cellStyle name="쉼표 [0] 3" xfId="3530" hidden="1"/>
    <cellStyle name="쉼표 [0] 3" xfId="3519" hidden="1"/>
    <cellStyle name="쉼표 [0] 3" xfId="3514" hidden="1"/>
    <cellStyle name="쉼표 [0] 3" xfId="3515" hidden="1"/>
    <cellStyle name="쉼표 [0] 3" xfId="3500" hidden="1"/>
    <cellStyle name="쉼표 [0] 3" xfId="3495" hidden="1"/>
    <cellStyle name="쉼표 [0] 3" xfId="3494" hidden="1"/>
    <cellStyle name="쉼표 [0] 3" xfId="3681" hidden="1"/>
    <cellStyle name="쉼표 [0] 3" xfId="3478" hidden="1"/>
    <cellStyle name="쉼표 [0] 3" xfId="3468" hidden="1"/>
    <cellStyle name="쉼표 [0] 3" xfId="3467" hidden="1"/>
    <cellStyle name="쉼표 [0] 3" xfId="3475" hidden="1"/>
    <cellStyle name="쉼표 [0] 3" xfId="3456" hidden="1"/>
    <cellStyle name="쉼표 [0] 3" xfId="3450" hidden="1"/>
    <cellStyle name="쉼표 [0] 3" xfId="3451" hidden="1"/>
    <cellStyle name="쉼표 [0] 3" xfId="3445" hidden="1"/>
    <cellStyle name="쉼표 [0] 3" xfId="3439" hidden="1"/>
    <cellStyle name="쉼표 [0] 3" xfId="3437" hidden="1"/>
    <cellStyle name="쉼표 [0] 3" xfId="3463" hidden="1"/>
    <cellStyle name="쉼표 [0] 3" xfId="3425" hidden="1"/>
    <cellStyle name="쉼표 [0] 3" xfId="3417" hidden="1"/>
    <cellStyle name="쉼표 [0] 3" xfId="3424" hidden="1"/>
    <cellStyle name="쉼표 [0] 3" xfId="3402" hidden="1"/>
    <cellStyle name="쉼표 [0] 3" xfId="3397" hidden="1"/>
    <cellStyle name="쉼표 [0] 3" xfId="3396" hidden="1"/>
    <cellStyle name="쉼표 [0] 3" xfId="3414" hidden="1"/>
    <cellStyle name="쉼표 [0] 3" xfId="3387" hidden="1"/>
    <cellStyle name="쉼표 [0] 3" xfId="3369" hidden="1"/>
    <cellStyle name="쉼표 [0] 3" xfId="3368" hidden="1"/>
    <cellStyle name="쉼표 [0] 3" xfId="3385" hidden="1"/>
    <cellStyle name="쉼표 [0] 3" xfId="3363" hidden="1"/>
    <cellStyle name="쉼표 [0] 3" xfId="3359" hidden="1"/>
    <cellStyle name="쉼표 [0] 3" xfId="3360" hidden="1"/>
    <cellStyle name="쉼표 [0] 3" xfId="3349" hidden="1"/>
    <cellStyle name="쉼표 [0] 3" xfId="3342" hidden="1"/>
    <cellStyle name="쉼표 [0] 3" xfId="3341" hidden="1"/>
    <cellStyle name="쉼표 [0] 3" xfId="3411" hidden="1"/>
    <cellStyle name="쉼표 [0] 3" xfId="3332" hidden="1"/>
    <cellStyle name="쉼표 [0] 3" xfId="3317" hidden="1"/>
    <cellStyle name="쉼표 [0] 3" xfId="3316" hidden="1"/>
    <cellStyle name="쉼표 [0] 3" xfId="3331" hidden="1"/>
    <cellStyle name="쉼표 [0] 3" xfId="3311" hidden="1"/>
    <cellStyle name="쉼표 [0] 3" xfId="3307" hidden="1"/>
    <cellStyle name="쉼표 [0] 3" xfId="3308" hidden="1"/>
    <cellStyle name="쉼표 [0] 3" xfId="3295" hidden="1"/>
    <cellStyle name="쉼표 [0] 3" xfId="3290" hidden="1"/>
    <cellStyle name="쉼표 [0] 3" xfId="3289" hidden="1"/>
    <cellStyle name="쉼표 [0] 3" xfId="3416" hidden="1"/>
    <cellStyle name="쉼표 [0] 3" xfId="3276" hidden="1"/>
    <cellStyle name="쉼표 [0] 3" xfId="3263" hidden="1"/>
    <cellStyle name="쉼표 [0] 3" xfId="3262" hidden="1"/>
    <cellStyle name="쉼표 [0] 3" xfId="3274" hidden="1"/>
    <cellStyle name="쉼표 [0] 3" xfId="3257" hidden="1"/>
    <cellStyle name="쉼표 [0] 3" xfId="3252" hidden="1"/>
    <cellStyle name="쉼표 [0] 3" xfId="3253" hidden="1"/>
    <cellStyle name="쉼표 [0] 3" xfId="3239" hidden="1"/>
    <cellStyle name="쉼표 [0] 3" xfId="3234" hidden="1"/>
    <cellStyle name="쉼표 [0] 3" xfId="3233" hidden="1"/>
    <cellStyle name="쉼표 [0] 3" xfId="4423" hidden="1"/>
    <cellStyle name="쉼표 [0] 3" xfId="3228" hidden="1"/>
    <cellStyle name="쉼표 [0] 3" xfId="3210" hidden="1"/>
    <cellStyle name="쉼표 [0] 3" xfId="3209" hidden="1"/>
    <cellStyle name="쉼표 [0] 3" xfId="3213" hidden="1"/>
    <cellStyle name="쉼표 [0] 3" xfId="3197" hidden="1"/>
    <cellStyle name="쉼표 [0] 3" xfId="3194" hidden="1"/>
    <cellStyle name="쉼표 [0] 3" xfId="3195" hidden="1"/>
    <cellStyle name="쉼표 [0] 3" xfId="3174" hidden="1"/>
    <cellStyle name="쉼표 [0] 3" xfId="3169" hidden="1"/>
    <cellStyle name="쉼표 [0] 3" xfId="3168" hidden="1"/>
    <cellStyle name="쉼표 [0] 3" xfId="3201" hidden="1"/>
    <cellStyle name="쉼표 [0] 3" xfId="3165" hidden="1"/>
    <cellStyle name="쉼표 [0] 3" xfId="3156" hidden="1"/>
    <cellStyle name="쉼표 [0] 3" xfId="3162" hidden="1"/>
    <cellStyle name="쉼표 [0] 3" xfId="3135" hidden="1"/>
    <cellStyle name="쉼표 [0] 3" xfId="3130" hidden="1"/>
    <cellStyle name="쉼표 [0] 3" xfId="3129" hidden="1"/>
    <cellStyle name="쉼표 [0] 3" xfId="3149" hidden="1"/>
    <cellStyle name="쉼표 [0] 3" xfId="3109" hidden="1"/>
    <cellStyle name="쉼표 [0] 3" xfId="3100" hidden="1"/>
    <cellStyle name="쉼표 [0] 3" xfId="3099" hidden="1"/>
    <cellStyle name="쉼표 [0] 3" xfId="3108" hidden="1"/>
    <cellStyle name="쉼표 [0] 3" xfId="3094" hidden="1"/>
    <cellStyle name="쉼표 [0] 3" xfId="3088" hidden="1"/>
    <cellStyle name="쉼표 [0] 3" xfId="3089" hidden="1"/>
    <cellStyle name="쉼표 [0] 3" xfId="3072" hidden="1"/>
    <cellStyle name="쉼표 [0] 3" xfId="3067" hidden="1"/>
    <cellStyle name="쉼표 [0] 3" xfId="3066" hidden="1"/>
    <cellStyle name="쉼표 [0] 3" xfId="3146" hidden="1"/>
    <cellStyle name="쉼표 [0] 3" xfId="3057" hidden="1"/>
    <cellStyle name="쉼표 [0] 3" xfId="3048" hidden="1"/>
    <cellStyle name="쉼표 [0] 3" xfId="3047" hidden="1"/>
    <cellStyle name="쉼표 [0] 3" xfId="3056" hidden="1"/>
    <cellStyle name="쉼표 [0] 3" xfId="3042" hidden="1"/>
    <cellStyle name="쉼표 [0] 3" xfId="3036" hidden="1"/>
    <cellStyle name="쉼표 [0] 3" xfId="3037" hidden="1"/>
    <cellStyle name="쉼표 [0] 3" xfId="3020" hidden="1"/>
    <cellStyle name="쉼표 [0] 3" xfId="3013" hidden="1"/>
    <cellStyle name="쉼표 [0] 3" xfId="3012" hidden="1"/>
    <cellStyle name="쉼표 [0] 3" xfId="3155" hidden="1"/>
    <cellStyle name="쉼표 [0] 3" xfId="3002" hidden="1"/>
    <cellStyle name="쉼표 [0] 3" xfId="2996" hidden="1"/>
    <cellStyle name="쉼표 [0] 3" xfId="2995" hidden="1"/>
    <cellStyle name="쉼표 [0] 3" xfId="3001" hidden="1"/>
    <cellStyle name="쉼표 [0] 3" xfId="2986" hidden="1"/>
    <cellStyle name="쉼표 [0] 3" xfId="2984" hidden="1"/>
    <cellStyle name="쉼표 [0] 3" xfId="2985" hidden="1"/>
    <cellStyle name="쉼표 [0] 3" xfId="2968" hidden="1"/>
    <cellStyle name="쉼표 [0] 3" xfId="2963" hidden="1"/>
    <cellStyle name="쉼표 [0] 3" xfId="2962" hidden="1"/>
    <cellStyle name="쉼표 [0] 3" xfId="3227" hidden="1"/>
    <cellStyle name="쉼표 [0] 3" xfId="3202" hidden="1"/>
    <cellStyle name="쉼표 [0] 3" xfId="2951" hidden="1"/>
    <cellStyle name="쉼표 [0] 3" xfId="2959" hidden="1"/>
    <cellStyle name="쉼표 [0] 3" xfId="2922" hidden="1"/>
    <cellStyle name="쉼표 [0] 3" xfId="2917" hidden="1"/>
    <cellStyle name="쉼표 [0] 3" xfId="2916" hidden="1"/>
    <cellStyle name="쉼표 [0] 3" xfId="2942" hidden="1"/>
    <cellStyle name="쉼표 [0] 3" xfId="2904" hidden="1"/>
    <cellStyle name="쉼표 [0] 3" xfId="2892" hidden="1"/>
    <cellStyle name="쉼표 [0] 3" xfId="2891" hidden="1"/>
    <cellStyle name="쉼표 [0] 3" xfId="2901" hidden="1"/>
    <cellStyle name="쉼표 [0] 3" xfId="2888" hidden="1"/>
    <cellStyle name="쉼표 [0] 3" xfId="2875" hidden="1"/>
    <cellStyle name="쉼표 [0] 3" xfId="2876" hidden="1"/>
    <cellStyle name="쉼표 [0] 3" xfId="2866" hidden="1"/>
    <cellStyle name="쉼표 [0] 3" xfId="2861" hidden="1"/>
    <cellStyle name="쉼표 [0] 3" xfId="2860" hidden="1"/>
    <cellStyle name="쉼표 [0] 3" xfId="2939" hidden="1"/>
    <cellStyle name="쉼표 [0] 3" xfId="2850" hidden="1"/>
    <cellStyle name="쉼표 [0] 3" xfId="2840" hidden="1"/>
    <cellStyle name="쉼표 [0] 3" xfId="2839" hidden="1"/>
    <cellStyle name="쉼표 [0] 3" xfId="2849" hidden="1"/>
    <cellStyle name="쉼표 [0] 3" xfId="2830" hidden="1"/>
    <cellStyle name="쉼표 [0] 3" xfId="2823" hidden="1"/>
    <cellStyle name="쉼표 [0] 3" xfId="2824" hidden="1"/>
    <cellStyle name="쉼표 [0] 3" xfId="2811" hidden="1"/>
    <cellStyle name="쉼표 [0] 3" xfId="2806" hidden="1"/>
    <cellStyle name="쉼표 [0] 3" xfId="2805" hidden="1"/>
    <cellStyle name="쉼표 [0] 3" xfId="2945" hidden="1"/>
    <cellStyle name="쉼표 [0] 3" xfId="2796" hidden="1"/>
    <cellStyle name="쉼표 [0] 3" xfId="2788" hidden="1"/>
    <cellStyle name="쉼표 [0] 3" xfId="2787" hidden="1"/>
    <cellStyle name="쉼표 [0] 3" xfId="2795" hidden="1"/>
    <cellStyle name="쉼표 [0] 3" xfId="2784" hidden="1"/>
    <cellStyle name="쉼표 [0] 3" xfId="2782" hidden="1"/>
    <cellStyle name="쉼표 [0] 3" xfId="2783" hidden="1"/>
    <cellStyle name="쉼표 [0] 3" xfId="2766" hidden="1"/>
    <cellStyle name="쉼표 [0] 3" xfId="2761" hidden="1"/>
    <cellStyle name="쉼표 [0] 3" xfId="2760" hidden="1"/>
    <cellStyle name="쉼표 [0] 3" xfId="2952" hidden="1"/>
    <cellStyle name="쉼표 [0] 3" xfId="2750" hidden="1"/>
    <cellStyle name="쉼표 [0] 3" xfId="2740" hidden="1"/>
    <cellStyle name="쉼표 [0] 3" xfId="2739" hidden="1"/>
    <cellStyle name="쉼표 [0] 3" xfId="2747" hidden="1"/>
    <cellStyle name="쉼표 [0] 3" xfId="2723" hidden="1"/>
    <cellStyle name="쉼표 [0] 3" xfId="2719" hidden="1"/>
    <cellStyle name="쉼표 [0] 3" xfId="2720" hidden="1"/>
    <cellStyle name="쉼표 [0] 3" xfId="2709" hidden="1"/>
    <cellStyle name="쉼표 [0] 3" xfId="2704" hidden="1"/>
    <cellStyle name="쉼표 [0] 3" xfId="2703" hidden="1"/>
    <cellStyle name="쉼표 [0] 3" xfId="2737" hidden="1"/>
    <cellStyle name="쉼표 [0] 3" xfId="2696" hidden="1"/>
    <cellStyle name="쉼표 [0] 3" xfId="2688" hidden="1"/>
    <cellStyle name="쉼표 [0] 3" xfId="2693" hidden="1"/>
    <cellStyle name="쉼표 [0] 3" xfId="2674" hidden="1"/>
    <cellStyle name="쉼표 [0] 3" xfId="2669" hidden="1"/>
    <cellStyle name="쉼표 [0] 3" xfId="2668" hidden="1"/>
    <cellStyle name="쉼표 [0] 3" xfId="2681" hidden="1"/>
    <cellStyle name="쉼표 [0] 3" xfId="2648" hidden="1"/>
    <cellStyle name="쉼표 [0] 3" xfId="2639" hidden="1"/>
    <cellStyle name="쉼표 [0] 3" xfId="2638" hidden="1"/>
    <cellStyle name="쉼표 [0] 3" xfId="2647" hidden="1"/>
    <cellStyle name="쉼표 [0] 3" xfId="2633" hidden="1"/>
    <cellStyle name="쉼표 [0] 3" xfId="2627" hidden="1"/>
    <cellStyle name="쉼표 [0] 3" xfId="2628" hidden="1"/>
    <cellStyle name="쉼표 [0] 3" xfId="2611" hidden="1"/>
    <cellStyle name="쉼표 [0] 3" xfId="2606" hidden="1"/>
    <cellStyle name="쉼표 [0] 3" xfId="2603" hidden="1"/>
    <cellStyle name="쉼표 [0] 3" xfId="2678" hidden="1"/>
    <cellStyle name="쉼표 [0] 3" xfId="2595" hidden="1"/>
    <cellStyle name="쉼표 [0] 3" xfId="2587" hidden="1"/>
    <cellStyle name="쉼표 [0] 3" xfId="2586" hidden="1"/>
    <cellStyle name="쉼표 [0] 3" xfId="2594" hidden="1"/>
    <cellStyle name="쉼표 [0] 3" xfId="2577" hidden="1"/>
    <cellStyle name="쉼표 [0] 3" xfId="2575" hidden="1"/>
    <cellStyle name="쉼표 [0] 3" xfId="2576" hidden="1"/>
    <cellStyle name="쉼표 [0] 3" xfId="2557" hidden="1"/>
    <cellStyle name="쉼표 [0] 3" xfId="2552" hidden="1"/>
    <cellStyle name="쉼표 [0] 3" xfId="2551" hidden="1"/>
    <cellStyle name="쉼표 [0] 3" xfId="2686" hidden="1"/>
    <cellStyle name="쉼표 [0] 3" xfId="2541" hidden="1"/>
    <cellStyle name="쉼표 [0] 3" xfId="2533" hidden="1"/>
    <cellStyle name="쉼표 [0] 3" xfId="2532" hidden="1"/>
    <cellStyle name="쉼표 [0] 3" xfId="2540" hidden="1"/>
    <cellStyle name="쉼표 [0] 3" xfId="2525" hidden="1"/>
    <cellStyle name="쉼표 [0] 3" xfId="2523" hidden="1"/>
    <cellStyle name="쉼표 [0] 3" xfId="2524" hidden="1"/>
    <cellStyle name="쉼표 [0] 3" xfId="2507" hidden="1"/>
    <cellStyle name="쉼표 [0] 3" xfId="2502" hidden="1"/>
    <cellStyle name="쉼표 [0] 3" xfId="2501" hidden="1"/>
    <cellStyle name="쉼표 [0] 3" xfId="4462" hidden="1"/>
    <cellStyle name="쉼표 [0] 3" xfId="2494" hidden="1"/>
    <cellStyle name="쉼표 [0] 3" xfId="2469" hidden="1"/>
    <cellStyle name="쉼표 [0] 3" xfId="2468" hidden="1"/>
    <cellStyle name="쉼표 [0] 3" xfId="2484" hidden="1"/>
    <cellStyle name="쉼표 [0] 3" xfId="2457" hidden="1"/>
    <cellStyle name="쉼표 [0] 3" xfId="2454" hidden="1"/>
    <cellStyle name="쉼표 [0] 3" xfId="2455" hidden="1"/>
    <cellStyle name="쉼표 [0] 3" xfId="2444" hidden="1"/>
    <cellStyle name="쉼표 [0] 3" xfId="2437" hidden="1"/>
    <cellStyle name="쉼표 [0] 3" xfId="2436" hidden="1"/>
    <cellStyle name="쉼표 [0] 3" xfId="2464" hidden="1"/>
    <cellStyle name="쉼표 [0] 3" xfId="2427" hidden="1"/>
    <cellStyle name="쉼표 [0] 3" xfId="2412" hidden="1"/>
    <cellStyle name="쉼표 [0] 3" xfId="2426" hidden="1"/>
    <cellStyle name="쉼표 [0] 3" xfId="2393" hidden="1"/>
    <cellStyle name="쉼표 [0] 3" xfId="2388" hidden="1"/>
    <cellStyle name="쉼표 [0] 3" xfId="2387" hidden="1"/>
    <cellStyle name="쉼표 [0] 3" xfId="2406" hidden="1"/>
    <cellStyle name="쉼표 [0] 3" xfId="2367" hidden="1"/>
    <cellStyle name="쉼표 [0] 3" xfId="2359" hidden="1"/>
    <cellStyle name="쉼표 [0] 3" xfId="2358" hidden="1"/>
    <cellStyle name="쉼표 [0] 3" xfId="2366" hidden="1"/>
    <cellStyle name="쉼표 [0] 3" xfId="2352" hidden="1"/>
    <cellStyle name="쉼표 [0] 3" xfId="2348" hidden="1"/>
    <cellStyle name="쉼표 [0] 3" xfId="2349" hidden="1"/>
    <cellStyle name="쉼표 [0] 3" xfId="2331" hidden="1"/>
    <cellStyle name="쉼표 [0] 3" xfId="2321" hidden="1"/>
    <cellStyle name="쉼표 [0] 3" xfId="2320" hidden="1"/>
    <cellStyle name="쉼표 [0] 3" xfId="2403" hidden="1"/>
    <cellStyle name="쉼표 [0] 3" xfId="2313" hidden="1"/>
    <cellStyle name="쉼표 [0] 3" xfId="2304" hidden="1"/>
    <cellStyle name="쉼표 [0] 3" xfId="2303" hidden="1"/>
    <cellStyle name="쉼표 [0] 3" xfId="2312" hidden="1"/>
    <cellStyle name="쉼표 [0] 3" xfId="2298" hidden="1"/>
    <cellStyle name="쉼표 [0] 3" xfId="2294" hidden="1"/>
    <cellStyle name="쉼표 [0] 3" xfId="2295" hidden="1"/>
    <cellStyle name="쉼표 [0] 3" xfId="2285" hidden="1"/>
    <cellStyle name="쉼표 [0] 3" xfId="2280" hidden="1"/>
    <cellStyle name="쉼표 [0] 3" xfId="2279" hidden="1"/>
    <cellStyle name="쉼표 [0] 3" xfId="2411" hidden="1"/>
    <cellStyle name="쉼표 [0] 3" xfId="2263" hidden="1"/>
    <cellStyle name="쉼표 [0] 3" xfId="2259" hidden="1"/>
    <cellStyle name="쉼표 [0] 3" xfId="2258" hidden="1"/>
    <cellStyle name="쉼표 [0] 3" xfId="2262" hidden="1"/>
    <cellStyle name="쉼표 [0] 3" xfId="2251" hidden="1"/>
    <cellStyle name="쉼표 [0] 3" xfId="2249" hidden="1"/>
    <cellStyle name="쉼표 [0] 3" xfId="2250" hidden="1"/>
    <cellStyle name="쉼표 [0] 3" xfId="2239" hidden="1"/>
    <cellStyle name="쉼표 [0] 3" xfId="2234" hidden="1"/>
    <cellStyle name="쉼표 [0] 3" xfId="2233" hidden="1"/>
    <cellStyle name="쉼표 [0] 3" xfId="2491" hidden="1"/>
    <cellStyle name="쉼표 [0] 3" xfId="2465" hidden="1"/>
    <cellStyle name="쉼표 [0] 3" xfId="2212" hidden="1"/>
    <cellStyle name="쉼표 [0] 3" xfId="2227" hidden="1"/>
    <cellStyle name="쉼표 [0] 3" xfId="2187" hidden="1"/>
    <cellStyle name="쉼표 [0] 3" xfId="2182" hidden="1"/>
    <cellStyle name="쉼표 [0] 3" xfId="2181" hidden="1"/>
    <cellStyle name="쉼표 [0] 3" xfId="2199" hidden="1"/>
    <cellStyle name="쉼표 [0] 3" xfId="2161" hidden="1"/>
    <cellStyle name="쉼표 [0] 3" xfId="2152" hidden="1"/>
    <cellStyle name="쉼표 [0] 3" xfId="2151" hidden="1"/>
    <cellStyle name="쉼표 [0] 3" xfId="2160" hidden="1"/>
    <cellStyle name="쉼표 [0] 3" xfId="2143" hidden="1"/>
    <cellStyle name="쉼표 [0] 3" xfId="2140" hidden="1"/>
    <cellStyle name="쉼표 [0] 3" xfId="2141" hidden="1"/>
    <cellStyle name="쉼표 [0] 3" xfId="2122" hidden="1"/>
    <cellStyle name="쉼표 [0] 3" xfId="2117" hidden="1"/>
    <cellStyle name="쉼표 [0] 3" xfId="2116" hidden="1"/>
    <cellStyle name="쉼표 [0] 3" xfId="2196" hidden="1"/>
    <cellStyle name="쉼표 [0] 3" xfId="2106" hidden="1"/>
    <cellStyle name="쉼표 [0] 3" xfId="2098" hidden="1"/>
    <cellStyle name="쉼표 [0] 3" xfId="2097" hidden="1"/>
    <cellStyle name="쉼표 [0] 3" xfId="2105" hidden="1"/>
    <cellStyle name="쉼표 [0] 3" xfId="2090" hidden="1"/>
    <cellStyle name="쉼표 [0] 3" xfId="2088" hidden="1"/>
    <cellStyle name="쉼표 [0] 3" xfId="2089" hidden="1"/>
    <cellStyle name="쉼표 [0] 3" xfId="2072" hidden="1"/>
    <cellStyle name="쉼표 [0] 3" xfId="2067" hidden="1"/>
    <cellStyle name="쉼표 [0] 3" xfId="2066" hidden="1"/>
    <cellStyle name="쉼표 [0] 3" xfId="2205" hidden="1"/>
    <cellStyle name="쉼표 [0] 3" xfId="2061" hidden="1"/>
    <cellStyle name="쉼표 [0] 3" xfId="2053" hidden="1"/>
    <cellStyle name="쉼표 [0] 3" xfId="2052" hidden="1"/>
    <cellStyle name="쉼표 [0] 3" xfId="2056" hidden="1"/>
    <cellStyle name="쉼표 [0] 3" xfId="2047" hidden="1"/>
    <cellStyle name="쉼표 [0] 3" xfId="2042" hidden="1"/>
    <cellStyle name="쉼표 [0] 3" xfId="2043" hidden="1"/>
    <cellStyle name="쉼표 [0] 3" xfId="2025" hidden="1"/>
    <cellStyle name="쉼표 [0] 3" xfId="2020" hidden="1"/>
    <cellStyle name="쉼표 [0] 3" xfId="2019" hidden="1"/>
    <cellStyle name="쉼표 [0] 3" xfId="2213" hidden="1"/>
    <cellStyle name="쉼표 [0] 3" xfId="2010" hidden="1"/>
    <cellStyle name="쉼표 [0] 3" xfId="2001" hidden="1"/>
    <cellStyle name="쉼표 [0] 3" xfId="2000" hidden="1"/>
    <cellStyle name="쉼표 [0] 3" xfId="2007" hidden="1"/>
    <cellStyle name="쉼표 [0] 3" xfId="1988" hidden="1"/>
    <cellStyle name="쉼표 [0] 3" xfId="1985" hidden="1"/>
    <cellStyle name="쉼표 [0] 3" xfId="1986" hidden="1"/>
    <cellStyle name="쉼표 [0] 3" xfId="1963" hidden="1"/>
    <cellStyle name="쉼표 [0] 3" xfId="1958" hidden="1"/>
    <cellStyle name="쉼표 [0] 3" xfId="1957" hidden="1"/>
    <cellStyle name="쉼표 [0] 3" xfId="1995" hidden="1"/>
    <cellStyle name="쉼표 [0] 3" xfId="1954" hidden="1"/>
    <cellStyle name="쉼표 [0] 3" xfId="1946" hidden="1"/>
    <cellStyle name="쉼표 [0] 3" xfId="1951" hidden="1"/>
    <cellStyle name="쉼표 [0] 3" xfId="1916" hidden="1"/>
    <cellStyle name="쉼표 [0] 3" xfId="1911" hidden="1"/>
    <cellStyle name="쉼표 [0] 3" xfId="1910" hidden="1"/>
    <cellStyle name="쉼표 [0] 3" xfId="1937" hidden="1"/>
    <cellStyle name="쉼표 [0] 3" xfId="1896" hidden="1"/>
    <cellStyle name="쉼표 [0] 3" xfId="1886" hidden="1"/>
    <cellStyle name="쉼표 [0] 3" xfId="1885" hidden="1"/>
    <cellStyle name="쉼표 [0] 3" xfId="1895" hidden="1"/>
    <cellStyle name="쉼표 [0] 3" xfId="1882" hidden="1"/>
    <cellStyle name="쉼표 [0] 3" xfId="1869" hidden="1"/>
    <cellStyle name="쉼표 [0] 3" xfId="1870" hidden="1"/>
    <cellStyle name="쉼표 [0] 3" xfId="1860" hidden="1"/>
    <cellStyle name="쉼표 [0] 3" xfId="1855" hidden="1"/>
    <cellStyle name="쉼표 [0] 3" xfId="1854" hidden="1"/>
    <cellStyle name="쉼표 [0] 3" xfId="1934" hidden="1"/>
    <cellStyle name="쉼표 [0] 3" xfId="1844" hidden="1"/>
    <cellStyle name="쉼표 [0] 3" xfId="1834" hidden="1"/>
    <cellStyle name="쉼표 [0] 3" xfId="1833" hidden="1"/>
    <cellStyle name="쉼표 [0] 3" xfId="1843" hidden="1"/>
    <cellStyle name="쉼표 [0] 3" xfId="1830" hidden="1"/>
    <cellStyle name="쉼표 [0] 3" xfId="1828" hidden="1"/>
    <cellStyle name="쉼표 [0] 3" xfId="1829" hidden="1"/>
    <cellStyle name="쉼표 [0] 3" xfId="1812" hidden="1"/>
    <cellStyle name="쉼표 [0] 3" xfId="1807" hidden="1"/>
    <cellStyle name="쉼표 [0] 3" xfId="1806" hidden="1"/>
    <cellStyle name="쉼표 [0] 3" xfId="1942" hidden="1"/>
    <cellStyle name="쉼표 [0] 3" xfId="1797" hidden="1"/>
    <cellStyle name="쉼표 [0] 3" xfId="1791" hidden="1"/>
    <cellStyle name="쉼표 [0] 3" xfId="1790" hidden="1"/>
    <cellStyle name="쉼표 [0] 3" xfId="1796" hidden="1"/>
    <cellStyle name="쉼표 [0] 3" xfId="1784" hidden="1"/>
    <cellStyle name="쉼표 [0] 3" xfId="1781" hidden="1"/>
    <cellStyle name="쉼표 [0] 3" xfId="1782" hidden="1"/>
    <cellStyle name="쉼표 [0] 3" xfId="1763" hidden="1"/>
    <cellStyle name="쉼표 [0] 3" xfId="1758" hidden="1"/>
    <cellStyle name="쉼표 [0] 3" xfId="1757" hidden="1"/>
    <cellStyle name="쉼표 [0] 3" xfId="2492" hidden="1"/>
    <cellStyle name="쉼표 [0] 3" xfId="1750" hidden="1"/>
    <cellStyle name="쉼표 [0] 3" xfId="1732" hidden="1"/>
    <cellStyle name="쉼표 [0] 3" xfId="1748" hidden="1"/>
    <cellStyle name="쉼표 [0] 3" xfId="1696" hidden="1"/>
    <cellStyle name="쉼표 [0] 3" xfId="1691" hidden="1"/>
    <cellStyle name="쉼표 [0] 3" xfId="1690" hidden="1"/>
    <cellStyle name="쉼표 [0] 3" xfId="1709" hidden="1"/>
    <cellStyle name="쉼표 [0] 3" xfId="1670" hidden="1"/>
    <cellStyle name="쉼표 [0] 3" xfId="1662" hidden="1"/>
    <cellStyle name="쉼표 [0] 3" xfId="1661" hidden="1"/>
    <cellStyle name="쉼표 [0] 3" xfId="1669" hidden="1"/>
    <cellStyle name="쉼표 [0] 3" xfId="1653" hidden="1"/>
    <cellStyle name="쉼표 [0] 3" xfId="1651" hidden="1"/>
    <cellStyle name="쉼표 [0] 3" xfId="1652" hidden="1"/>
    <cellStyle name="쉼표 [0] 3" xfId="1629" hidden="1"/>
    <cellStyle name="쉼표 [0] 3" xfId="1624" hidden="1"/>
    <cellStyle name="쉼표 [0] 3" xfId="1623" hidden="1"/>
    <cellStyle name="쉼표 [0] 3" xfId="1706" hidden="1"/>
    <cellStyle name="쉼표 [0] 3" xfId="1616" hidden="1"/>
    <cellStyle name="쉼표 [0] 3" xfId="1606" hidden="1"/>
    <cellStyle name="쉼표 [0] 3" xfId="1605" hidden="1"/>
    <cellStyle name="쉼표 [0] 3" xfId="1614" hidden="1"/>
    <cellStyle name="쉼표 [0] 3" xfId="1600" hidden="1"/>
    <cellStyle name="쉼표 [0] 3" xfId="1596" hidden="1"/>
    <cellStyle name="쉼표 [0] 3" xfId="1597" hidden="1"/>
    <cellStyle name="쉼표 [0] 3" xfId="1587" hidden="1"/>
    <cellStyle name="쉼표 [0] 3" xfId="1582" hidden="1"/>
    <cellStyle name="쉼표 [0] 3" xfId="1581" hidden="1"/>
    <cellStyle name="쉼표 [0] 3" xfId="1714" hidden="1"/>
    <cellStyle name="쉼표 [0] 3" xfId="1565" hidden="1"/>
    <cellStyle name="쉼표 [0] 3" xfId="1560" hidden="1"/>
    <cellStyle name="쉼표 [0] 3" xfId="1556" hidden="1"/>
    <cellStyle name="쉼표 [0] 3" xfId="1564" hidden="1"/>
    <cellStyle name="쉼표 [0] 3" xfId="1553" hidden="1"/>
    <cellStyle name="쉼표 [0] 3" xfId="1550" hidden="1"/>
    <cellStyle name="쉼표 [0] 3" xfId="1551" hidden="1"/>
    <cellStyle name="쉼표 [0] 3" xfId="1541" hidden="1"/>
    <cellStyle name="쉼표 [0] 3" xfId="1536" hidden="1"/>
    <cellStyle name="쉼표 [0] 3" xfId="1535" hidden="1"/>
    <cellStyle name="쉼표 [0] 3" xfId="1742" hidden="1"/>
    <cellStyle name="쉼표 [0] 3" xfId="1516" hidden="1"/>
    <cellStyle name="쉼표 [0] 3" xfId="1508" hidden="1"/>
    <cellStyle name="쉼표 [0] 3" xfId="1507" hidden="1"/>
    <cellStyle name="쉼표 [0] 3" xfId="1513" hidden="1"/>
    <cellStyle name="쉼표 [0] 3" xfId="1496" hidden="1"/>
    <cellStyle name="쉼표 [0] 3" xfId="1492" hidden="1"/>
    <cellStyle name="쉼표 [0] 3" xfId="1493" hidden="1"/>
    <cellStyle name="쉼표 [0] 3" xfId="1472" hidden="1"/>
    <cellStyle name="쉼표 [0] 3" xfId="1467" hidden="1"/>
    <cellStyle name="쉼표 [0] 3" xfId="1466" hidden="1"/>
    <cellStyle name="쉼표 [0] 3" xfId="1504" hidden="1"/>
    <cellStyle name="쉼표 [0] 3" xfId="1461" hidden="1"/>
    <cellStyle name="쉼표 [0] 3" xfId="1452" hidden="1"/>
    <cellStyle name="쉼표 [0] 3" xfId="1458" hidden="1"/>
    <cellStyle name="쉼표 [0] 3" xfId="1425" hidden="1"/>
    <cellStyle name="쉼표 [0] 3" xfId="1420" hidden="1"/>
    <cellStyle name="쉼표 [0] 3" xfId="1419" hidden="1"/>
    <cellStyle name="쉼표 [0] 3" xfId="1442" hidden="1"/>
    <cellStyle name="쉼표 [0] 3" xfId="1405" hidden="1"/>
    <cellStyle name="쉼표 [0] 3" xfId="1395" hidden="1"/>
    <cellStyle name="쉼표 [0] 3" xfId="1394" hidden="1"/>
    <cellStyle name="쉼표 [0] 3" xfId="1404" hidden="1"/>
    <cellStyle name="쉼표 [0] 3" xfId="1391" hidden="1"/>
    <cellStyle name="쉼표 [0] 3" xfId="1389" hidden="1"/>
    <cellStyle name="쉼표 [0] 3" xfId="1390" hidden="1"/>
    <cellStyle name="쉼표 [0] 3" xfId="1373" hidden="1"/>
    <cellStyle name="쉼표 [0] 3" xfId="1368" hidden="1"/>
    <cellStyle name="쉼표 [0] 3" xfId="1367" hidden="1"/>
    <cellStyle name="쉼표 [0] 3" xfId="1439" hidden="1"/>
    <cellStyle name="쉼표 [0] 3" xfId="1358" hidden="1"/>
    <cellStyle name="쉼표 [0] 3" xfId="1352" hidden="1"/>
    <cellStyle name="쉼표 [0] 3" xfId="1351" hidden="1"/>
    <cellStyle name="쉼표 [0] 3" xfId="1357" hidden="1"/>
    <cellStyle name="쉼표 [0] 3" xfId="1345" hidden="1"/>
    <cellStyle name="쉼표 [0] 3" xfId="1342" hidden="1"/>
    <cellStyle name="쉼표 [0] 3" xfId="1343" hidden="1"/>
    <cellStyle name="쉼표 [0] 3" xfId="1324" hidden="1"/>
    <cellStyle name="쉼표 [0] 3" xfId="1319" hidden="1"/>
    <cellStyle name="쉼표 [0] 3" xfId="1318" hidden="1"/>
    <cellStyle name="쉼표 [0] 3" xfId="1449" hidden="1"/>
    <cellStyle name="쉼표 [0] 3" xfId="1310" hidden="1"/>
    <cellStyle name="쉼표 [0] 3" xfId="1300" hidden="1"/>
    <cellStyle name="쉼표 [0] 3" xfId="1299" hidden="1"/>
    <cellStyle name="쉼표 [0] 3" xfId="1309" hidden="1"/>
    <cellStyle name="쉼표 [0] 3" xfId="1294" hidden="1"/>
    <cellStyle name="쉼표 [0] 3" xfId="1290" hidden="1"/>
    <cellStyle name="쉼표 [0] 3" xfId="1291" hidden="1"/>
    <cellStyle name="쉼표 [0] 3" xfId="1278" hidden="1"/>
    <cellStyle name="쉼표 [0] 3" xfId="1273" hidden="1"/>
    <cellStyle name="쉼표 [0] 3" xfId="1272" hidden="1"/>
    <cellStyle name="쉼표 [0] 3" xfId="1729" hidden="1"/>
    <cellStyle name="쉼표 [0] 3" xfId="1256" hidden="1"/>
    <cellStyle name="쉼표 [0] 3" xfId="1240" hidden="1"/>
    <cellStyle name="쉼표 [0] 3" xfId="1239" hidden="1"/>
    <cellStyle name="쉼표 [0] 3" xfId="1248" hidden="1"/>
    <cellStyle name="쉼표 [0] 3" xfId="1226" hidden="1"/>
    <cellStyle name="쉼표 [0] 3" xfId="1213" hidden="1"/>
    <cellStyle name="쉼표 [0] 3" xfId="1214" hidden="1"/>
    <cellStyle name="쉼표 [0] 3" xfId="1204" hidden="1"/>
    <cellStyle name="쉼표 [0] 3" xfId="1199" hidden="1"/>
    <cellStyle name="쉼표 [0] 3" xfId="1198" hidden="1"/>
    <cellStyle name="쉼표 [0] 3" xfId="1233" hidden="1"/>
    <cellStyle name="쉼표 [0] 3" xfId="1192" hidden="1"/>
    <cellStyle name="쉼표 [0] 3" xfId="1182" hidden="1"/>
    <cellStyle name="쉼표 [0] 3" xfId="1189" hidden="1"/>
    <cellStyle name="쉼표 [0] 3" xfId="1154" hidden="1"/>
    <cellStyle name="쉼표 [0] 3" xfId="1149" hidden="1"/>
    <cellStyle name="쉼표 [0] 3" xfId="1148" hidden="1"/>
    <cellStyle name="쉼표 [0] 3" xfId="1167" hidden="1"/>
    <cellStyle name="쉼표 [0] 3" xfId="1135" hidden="1"/>
    <cellStyle name="쉼표 [0] 3" xfId="1131" hidden="1"/>
    <cellStyle name="쉼표 [0] 3" xfId="1130" hidden="1"/>
    <cellStyle name="쉼표 [0] 3" xfId="1134" hidden="1"/>
    <cellStyle name="쉼표 [0] 3" xfId="1116" hidden="1"/>
    <cellStyle name="쉼표 [0] 3" xfId="1114" hidden="1"/>
    <cellStyle name="쉼표 [0] 3" xfId="1115" hidden="1"/>
    <cellStyle name="쉼표 [0] 3" xfId="1105" hidden="1"/>
    <cellStyle name="쉼표 [0] 3" xfId="1099" hidden="1"/>
    <cellStyle name="쉼표 [0] 3" xfId="1098" hidden="1"/>
    <cellStyle name="쉼표 [0] 3" xfId="1164" hidden="1"/>
    <cellStyle name="쉼표 [0] 3" xfId="1092" hidden="1"/>
    <cellStyle name="쉼표 [0] 3" xfId="1084" hidden="1"/>
    <cellStyle name="쉼표 [0] 3" xfId="1083" hidden="1"/>
    <cellStyle name="쉼표 [0] 3" xfId="1089" hidden="1"/>
    <cellStyle name="쉼표 [0] 3" xfId="1069" hidden="1"/>
    <cellStyle name="쉼표 [0] 3" xfId="1065" hidden="1"/>
    <cellStyle name="쉼표 [0] 3" xfId="1066" hidden="1"/>
    <cellStyle name="쉼표 [0] 3" xfId="1055" hidden="1"/>
    <cellStyle name="쉼표 [0] 3" xfId="1050" hidden="1"/>
    <cellStyle name="쉼표 [0] 3" xfId="1049" hidden="1"/>
    <cellStyle name="쉼표 [0] 3" xfId="1179" hidden="1"/>
    <cellStyle name="쉼표 [0] 3" xfId="1041" hidden="1"/>
    <cellStyle name="쉼표 [0] 3" xfId="1029" hidden="1"/>
    <cellStyle name="쉼표 [0] 3" xfId="1028" hidden="1"/>
    <cellStyle name="쉼표 [0] 3" xfId="1040" hidden="1"/>
    <cellStyle name="쉼표 [0] 3" xfId="1025" hidden="1"/>
    <cellStyle name="쉼표 [0] 3" xfId="1012" hidden="1"/>
    <cellStyle name="쉼표 [0] 3" xfId="1013" hidden="1"/>
    <cellStyle name="쉼표 [0] 3" xfId="1003" hidden="1"/>
    <cellStyle name="쉼표 [0] 3" xfId="998" hidden="1"/>
    <cellStyle name="쉼표 [0] 3" xfId="997" hidden="1"/>
    <cellStyle name="쉼표 [0] 3" xfId="1255" hidden="1"/>
    <cellStyle name="쉼표 [0] 3" xfId="1234" hidden="1"/>
    <cellStyle name="쉼표 [0] 3" xfId="979" hidden="1"/>
    <cellStyle name="쉼표 [0] 3" xfId="989" hidden="1"/>
    <cellStyle name="쉼표 [0] 3" xfId="949" hidden="1"/>
    <cellStyle name="쉼표 [0] 3" xfId="944" hidden="1"/>
    <cellStyle name="쉼표 [0] 3" xfId="943" hidden="1"/>
    <cellStyle name="쉼표 [0] 3" xfId="962" hidden="1"/>
    <cellStyle name="쉼표 [0] 3" xfId="920" hidden="1"/>
    <cellStyle name="쉼표 [0] 3" xfId="914" hidden="1"/>
    <cellStyle name="쉼표 [0] 3" xfId="913" hidden="1"/>
    <cellStyle name="쉼표 [0] 3" xfId="919" hidden="1"/>
    <cellStyle name="쉼표 [0] 3" xfId="908" hidden="1"/>
    <cellStyle name="쉼표 [0] 3" xfId="903" hidden="1"/>
    <cellStyle name="쉼표 [0] 3" xfId="904" hidden="1"/>
    <cellStyle name="쉼표 [0] 3" xfId="890" hidden="1"/>
    <cellStyle name="쉼표 [0] 3" xfId="885" hidden="1"/>
    <cellStyle name="쉼표 [0] 3" xfId="884" hidden="1"/>
    <cellStyle name="쉼표 [0] 3" xfId="959" hidden="1"/>
    <cellStyle name="쉼표 [0] 3" xfId="879" hidden="1"/>
    <cellStyle name="쉼표 [0] 3" xfId="864" hidden="1"/>
    <cellStyle name="쉼표 [0] 3" xfId="863" hidden="1"/>
    <cellStyle name="쉼표 [0] 3" xfId="878" hidden="1"/>
    <cellStyle name="쉼표 [0] 3" xfId="860" hidden="1"/>
    <cellStyle name="쉼표 [0] 3" xfId="854" hidden="1"/>
    <cellStyle name="쉼표 [0] 3" xfId="855" hidden="1"/>
    <cellStyle name="쉼표 [0] 3" xfId="848" hidden="1"/>
    <cellStyle name="쉼표 [0] 3" xfId="843" hidden="1"/>
    <cellStyle name="쉼표 [0] 3" xfId="842" hidden="1"/>
    <cellStyle name="쉼표 [0] 3" xfId="970" hidden="1"/>
    <cellStyle name="쉼표 [0] 3" xfId="833" hidden="1"/>
    <cellStyle name="쉼표 [0] 3" xfId="827" hidden="1"/>
    <cellStyle name="쉼표 [0] 3" xfId="826" hidden="1"/>
    <cellStyle name="쉼표 [0] 3" xfId="832" hidden="1"/>
    <cellStyle name="쉼표 [0] 3" xfId="822" hidden="1"/>
    <cellStyle name="쉼표 [0] 3" xfId="817" hidden="1"/>
    <cellStyle name="쉼표 [0] 3" xfId="819" hidden="1"/>
    <cellStyle name="쉼표 [0] 3" xfId="807" hidden="1"/>
    <cellStyle name="쉼표 [0] 3" xfId="792" hidden="1"/>
    <cellStyle name="쉼표 [0] 3" xfId="791" hidden="1"/>
    <cellStyle name="쉼표 [0] 3" xfId="980" hidden="1"/>
    <cellStyle name="쉼표 [0] 3" xfId="784" hidden="1"/>
    <cellStyle name="쉼표 [0] 3" xfId="773" hidden="1"/>
    <cellStyle name="쉼표 [0] 3" xfId="772" hidden="1"/>
    <cellStyle name="쉼표 [0] 3" xfId="781" hidden="1"/>
    <cellStyle name="쉼표 [0] 3" xfId="760" hidden="1"/>
    <cellStyle name="쉼표 [0] 3" xfId="756" hidden="1"/>
    <cellStyle name="쉼표 [0] 3" xfId="757" hidden="1"/>
    <cellStyle name="쉼표 [0] 3" xfId="738" hidden="1"/>
    <cellStyle name="쉼표 [0] 3" xfId="733" hidden="1"/>
    <cellStyle name="쉼표 [0] 3" xfId="732" hidden="1"/>
    <cellStyle name="쉼표 [0] 3" xfId="769" hidden="1"/>
    <cellStyle name="쉼표 [0] 3" xfId="726" hidden="1"/>
    <cellStyle name="쉼표 [0] 3" xfId="718" hidden="1"/>
    <cellStyle name="쉼표 [0] 3" xfId="723" hidden="1"/>
    <cellStyle name="쉼표 [0] 3" xfId="691" hidden="1"/>
    <cellStyle name="쉼표 [0] 3" xfId="686" hidden="1"/>
    <cellStyle name="쉼표 [0] 3" xfId="685" hidden="1"/>
    <cellStyle name="쉼표 [0] 3" xfId="701" hidden="1"/>
    <cellStyle name="쉼표 [0] 3" xfId="669" hidden="1"/>
    <cellStyle name="쉼표 [0] 3" xfId="665" hidden="1"/>
    <cellStyle name="쉼표 [0] 3" xfId="664" hidden="1"/>
    <cellStyle name="쉼표 [0] 3" xfId="668" hidden="1"/>
    <cellStyle name="쉼표 [0] 3" xfId="650" hidden="1"/>
    <cellStyle name="쉼표 [0] 3" xfId="648" hidden="1"/>
    <cellStyle name="쉼표 [0] 3" xfId="649" hidden="1"/>
    <cellStyle name="쉼표 [0] 3" xfId="639" hidden="1"/>
    <cellStyle name="쉼표 [0] 3" xfId="634" hidden="1"/>
    <cellStyle name="쉼표 [0] 3" xfId="633" hidden="1"/>
    <cellStyle name="쉼표 [0] 3" xfId="698" hidden="1"/>
    <cellStyle name="쉼표 [0] 3" xfId="626" hidden="1"/>
    <cellStyle name="쉼표 [0] 3" xfId="618" hidden="1"/>
    <cellStyle name="쉼표 [0] 3" xfId="617" hidden="1"/>
    <cellStyle name="쉼표 [0] 3" xfId="625" hidden="1"/>
    <cellStyle name="쉼표 [0] 3" xfId="603" hidden="1"/>
    <cellStyle name="쉼표 [0] 3" xfId="601" hidden="1"/>
    <cellStyle name="쉼표 [0] 3" xfId="602" hidden="1"/>
    <cellStyle name="쉼표 [0] 3" xfId="591" hidden="1"/>
    <cellStyle name="쉼표 [0] 3" xfId="586" hidden="1"/>
    <cellStyle name="쉼표 [0] 3" xfId="585" hidden="1"/>
    <cellStyle name="쉼표 [0] 3" xfId="713" hidden="1"/>
    <cellStyle name="쉼표 [0] 3" xfId="577" hidden="1"/>
    <cellStyle name="쉼표 [0] 3" xfId="569" hidden="1"/>
    <cellStyle name="쉼표 [0] 3" xfId="568" hidden="1"/>
    <cellStyle name="쉼표 [0] 3" xfId="576" hidden="1"/>
    <cellStyle name="쉼표 [0] 3" xfId="559" hidden="1"/>
    <cellStyle name="쉼표 [0] 3" xfId="557" hidden="1"/>
    <cellStyle name="쉼표 [0] 3" xfId="558" hidden="1"/>
    <cellStyle name="쉼표 [0] 3" xfId="539" hidden="1"/>
    <cellStyle name="쉼표 [0] 3" xfId="534" hidden="1"/>
    <cellStyle name="쉼표 [0] 3" xfId="533" hidden="1"/>
    <cellStyle name="쉼표 [0] 3" xfId="1726" hidden="1"/>
    <cellStyle name="쉼표 [0] 3" xfId="523" hidden="1"/>
    <cellStyle name="쉼표 [0] 3" xfId="508" hidden="1"/>
    <cellStyle name="쉼표 [0] 3" xfId="507" hidden="1"/>
    <cellStyle name="쉼표 [0] 3" xfId="515" hidden="1"/>
    <cellStyle name="쉼표 [0] 3" xfId="485" hidden="1"/>
    <cellStyle name="쉼표 [0] 3" xfId="480" hidden="1"/>
    <cellStyle name="쉼표 [0] 3" xfId="483" hidden="1"/>
    <cellStyle name="쉼표 [0] 3" xfId="469" hidden="1"/>
    <cellStyle name="쉼표 [0] 3" xfId="462" hidden="1"/>
    <cellStyle name="쉼표 [0] 3" xfId="461" hidden="1"/>
    <cellStyle name="쉼표 [0] 3" xfId="492" hidden="1"/>
    <cellStyle name="쉼표 [0] 3" xfId="458" hidden="1"/>
    <cellStyle name="쉼표 [0] 3" xfId="443" hidden="1"/>
    <cellStyle name="쉼표 [0] 3" xfId="446" hidden="1"/>
    <cellStyle name="쉼표 [0] 3" xfId="420" hidden="1"/>
    <cellStyle name="쉼표 [0] 3" xfId="415" hidden="1"/>
    <cellStyle name="쉼표 [0] 3" xfId="414" hidden="1"/>
    <cellStyle name="쉼표 [0] 3" xfId="434" hidden="1"/>
    <cellStyle name="쉼표 [0] 3" xfId="398" hidden="1"/>
    <cellStyle name="쉼표 [0] 3" xfId="390" hidden="1"/>
    <cellStyle name="쉼표 [0] 3" xfId="389" hidden="1"/>
    <cellStyle name="쉼표 [0] 3" xfId="397" hidden="1"/>
    <cellStyle name="쉼표 [0] 3" xfId="386" hidden="1"/>
    <cellStyle name="쉼표 [0] 3" xfId="383" hidden="1"/>
    <cellStyle name="쉼표 [0] 3" xfId="384" hidden="1"/>
    <cellStyle name="쉼표 [0] 3" xfId="374" hidden="1"/>
    <cellStyle name="쉼표 [0] 3" xfId="369" hidden="1"/>
    <cellStyle name="쉼표 [0] 3" xfId="368" hidden="1"/>
    <cellStyle name="쉼표 [0] 3" xfId="431" hidden="1"/>
    <cellStyle name="쉼표 [0] 3" xfId="359" hidden="1"/>
    <cellStyle name="쉼표 [0] 3" xfId="343" hidden="1"/>
    <cellStyle name="쉼표 [0] 3" xfId="342" hidden="1"/>
    <cellStyle name="쉼표 [0] 3" xfId="355" hidden="1"/>
    <cellStyle name="쉼표 [0] 3" xfId="337" hidden="1"/>
    <cellStyle name="쉼표 [0] 3" xfId="332" hidden="1"/>
    <cellStyle name="쉼표 [0] 3" xfId="333" hidden="1"/>
    <cellStyle name="쉼표 [0] 3" xfId="319" hidden="1"/>
    <cellStyle name="쉼표 [0] 3" xfId="314" hidden="1"/>
    <cellStyle name="쉼표 [0] 3" xfId="313" hidden="1"/>
    <cellStyle name="쉼표 [0] 3" xfId="440" hidden="1"/>
    <cellStyle name="쉼표 [0] 3" xfId="297" hidden="1"/>
    <cellStyle name="쉼표 [0] 3" xfId="291" hidden="1"/>
    <cellStyle name="쉼표 [0] 3" xfId="290" hidden="1"/>
    <cellStyle name="쉼표 [0] 3" xfId="296" hidden="1"/>
    <cellStyle name="쉼표 [0] 3" xfId="285" hidden="1"/>
    <cellStyle name="쉼표 [0] 3" xfId="280" hidden="1"/>
    <cellStyle name="쉼표 [0] 3" xfId="281" hidden="1"/>
    <cellStyle name="쉼표 [0] 3" xfId="267" hidden="1"/>
    <cellStyle name="쉼표 [0] 3" xfId="262" hidden="1"/>
    <cellStyle name="쉼표 [0] 3" xfId="261" hidden="1"/>
    <cellStyle name="쉼표 [0] 3" xfId="522" hidden="1"/>
    <cellStyle name="쉼표 [0] 3" xfId="493" hidden="1"/>
    <cellStyle name="쉼표 [0] 3" xfId="239" hidden="1"/>
    <cellStyle name="쉼표 [0] 3" xfId="247" hidden="1"/>
    <cellStyle name="쉼표 [0] 3" xfId="218" hidden="1"/>
    <cellStyle name="쉼표 [0] 3" xfId="213" hidden="1"/>
    <cellStyle name="쉼표 [0] 3" xfId="212" hidden="1"/>
    <cellStyle name="쉼표 [0] 3" xfId="228" hidden="1"/>
    <cellStyle name="쉼표 [0] 3" xfId="192" hidden="1"/>
    <cellStyle name="쉼표 [0] 3" xfId="187" hidden="1"/>
    <cellStyle name="쉼표 [0] 3" xfId="186" hidden="1"/>
    <cellStyle name="쉼표 [0] 3" xfId="191" hidden="1"/>
    <cellStyle name="쉼표 [0] 3" xfId="182" hidden="1"/>
    <cellStyle name="쉼표 [0] 3" xfId="177" hidden="1"/>
    <cellStyle name="쉼표 [0] 3" xfId="178" hidden="1"/>
    <cellStyle name="쉼표 [0] 3" xfId="160" hidden="1"/>
    <cellStyle name="쉼표 [0] 3" xfId="155" hidden="1"/>
    <cellStyle name="쉼표 [0] 3" xfId="154" hidden="1"/>
    <cellStyle name="쉼표 [0] 3" xfId="225" hidden="1"/>
    <cellStyle name="쉼표 [0] 3" xfId="145" hidden="1"/>
    <cellStyle name="쉼표 [0] 3" xfId="138" hidden="1"/>
    <cellStyle name="쉼표 [0] 3" xfId="137" hidden="1"/>
    <cellStyle name="쉼표 [0] 3" xfId="144" hidden="1"/>
    <cellStyle name="쉼표 [0] 3" xfId="130" hidden="1"/>
    <cellStyle name="쉼표 [0] 3" xfId="122" hidden="1"/>
    <cellStyle name="쉼표 [0] 3" xfId="123" hidden="1"/>
    <cellStyle name="쉼표 [0] 3" xfId="112" hidden="1"/>
    <cellStyle name="쉼표 [0] 3" xfId="105" hidden="1"/>
    <cellStyle name="쉼표 [0] 3" xfId="104" hidden="1"/>
    <cellStyle name="쉼표 [0] 3" xfId="233" hidden="1"/>
    <cellStyle name="쉼표 [0] 3" xfId="96" hidden="1"/>
    <cellStyle name="쉼표 [0] 3" xfId="12" hidden="1"/>
    <cellStyle name="쉼표 [0] 3" xfId="11" hidden="1"/>
    <cellStyle name="쉼표 [0] 3" xfId="95" hidden="1"/>
    <cellStyle name="쉼표 [0] 3" xfId="5227" hidden="1"/>
    <cellStyle name="쉼표 [0] 3" xfId="5229" hidden="1"/>
    <cellStyle name="쉼표 [0] 3" xfId="5228" hidden="1"/>
    <cellStyle name="쉼표 [0] 3" xfId="5234" hidden="1"/>
    <cellStyle name="쉼표 [0] 3" xfId="5239" hidden="1"/>
    <cellStyle name="쉼표 [0] 3" xfId="5240" hidden="1"/>
    <cellStyle name="쉼표 [0] 3" xfId="240" hidden="1"/>
    <cellStyle name="쉼표 [0] 3" xfId="5245" hidden="1"/>
    <cellStyle name="쉼표 [0] 3" xfId="5251" hidden="1"/>
    <cellStyle name="쉼표 [0] 3" xfId="5252" hidden="1"/>
    <cellStyle name="쉼표 [0] 3" xfId="5248" hidden="1"/>
    <cellStyle name="쉼표 [0] 3" xfId="5256" hidden="1"/>
    <cellStyle name="쉼표 [0] 3" xfId="5258" hidden="1"/>
    <cellStyle name="쉼표 [0] 3" xfId="5257" hidden="1"/>
    <cellStyle name="쉼표 [0] 3" xfId="5263" hidden="1"/>
    <cellStyle name="쉼표 [0] 3" xfId="5268" hidden="1"/>
    <cellStyle name="쉼표 [0] 3" xfId="5269" hidden="1"/>
    <cellStyle name="쉼표 [0] 3" xfId="5253" hidden="1"/>
    <cellStyle name="쉼표 [0] 3" xfId="5272" hidden="1"/>
    <cellStyle name="쉼표 [0] 3" xfId="5276" hidden="1"/>
    <cellStyle name="쉼표 [0] 3" xfId="5273" hidden="1"/>
    <cellStyle name="쉼표 [0] 3" xfId="5284" hidden="1"/>
    <cellStyle name="쉼표 [0] 3" xfId="5289" hidden="1"/>
    <cellStyle name="쉼표 [0] 3" xfId="5290" hidden="1"/>
    <cellStyle name="쉼표 [0] 3" xfId="5278" hidden="1"/>
    <cellStyle name="쉼표 [0] 3" xfId="5295" hidden="1"/>
    <cellStyle name="쉼표 [0] 3" xfId="5299" hidden="1"/>
    <cellStyle name="쉼표 [0] 3" xfId="5300" hidden="1"/>
    <cellStyle name="쉼표 [0] 3" xfId="5296" hidden="1"/>
    <cellStyle name="쉼표 [0] 3" xfId="5303" hidden="1"/>
    <cellStyle name="쉼표 [0] 3" xfId="5305" hidden="1"/>
    <cellStyle name="쉼표 [0] 3" xfId="5304" hidden="1"/>
    <cellStyle name="쉼표 [0] 3" xfId="5310" hidden="1"/>
    <cellStyle name="쉼표 [0] 3" xfId="5315" hidden="1"/>
    <cellStyle name="쉼표 [0] 3" xfId="5316" hidden="1"/>
    <cellStyle name="쉼표 [0] 3" xfId="5281" hidden="1"/>
    <cellStyle name="쉼표 [0] 3" xfId="5321" hidden="1"/>
    <cellStyle name="쉼표 [0] 3" xfId="5325" hidden="1"/>
    <cellStyle name="쉼표 [0] 3" xfId="5326" hidden="1"/>
    <cellStyle name="쉼표 [0] 3" xfId="5322" hidden="1"/>
    <cellStyle name="쉼표 [0] 3" xfId="5329" hidden="1"/>
    <cellStyle name="쉼표 [0] 3" xfId="5331" hidden="1"/>
    <cellStyle name="쉼표 [0] 3" xfId="5330" hidden="1"/>
    <cellStyle name="쉼표 [0] 3" xfId="5336" hidden="1"/>
    <cellStyle name="쉼표 [0] 3" xfId="5341" hidden="1"/>
    <cellStyle name="쉼표 [0] 3" xfId="5342" hidden="1"/>
    <cellStyle name="쉼표 [0] 3" xfId="5277" hidden="1"/>
    <cellStyle name="쉼표 [0] 3" xfId="5347" hidden="1"/>
    <cellStyle name="쉼표 [0] 3" xfId="5351" hidden="1"/>
    <cellStyle name="쉼표 [0] 3" xfId="5352" hidden="1"/>
    <cellStyle name="쉼표 [0] 3" xfId="5348" hidden="1"/>
    <cellStyle name="쉼표 [0] 3" xfId="5355" hidden="1"/>
    <cellStyle name="쉼표 [0] 3" xfId="5357" hidden="1"/>
    <cellStyle name="쉼표 [0] 3" xfId="5356" hidden="1"/>
    <cellStyle name="쉼표 [0] 3" xfId="5360" hidden="1"/>
    <cellStyle name="쉼표 [0] 3" xfId="5361" hidden="1"/>
    <cellStyle name="쉼표 [0] 3" xfId="8"/>
    <cellStyle name="쉼표 [0] 3 10" xfId="6476" hidden="1"/>
    <cellStyle name="쉼표 [0] 3 10" xfId="14230" hidden="1"/>
    <cellStyle name="쉼표 [0] 3 10" xfId="21883" hidden="1"/>
    <cellStyle name="쉼표 [0] 3 10" xfId="29532" hidden="1"/>
    <cellStyle name="쉼표 [0] 3 10" xfId="37181" hidden="1"/>
    <cellStyle name="쉼표 [0] 3 10" xfId="44822" hidden="1"/>
    <cellStyle name="쉼표 [0] 3 10" xfId="52371" hidden="1"/>
    <cellStyle name="쉼표 [0] 3 100" xfId="6918" hidden="1"/>
    <cellStyle name="쉼표 [0] 3 100" xfId="14067" hidden="1"/>
    <cellStyle name="쉼표 [0] 3 100" xfId="21720" hidden="1"/>
    <cellStyle name="쉼표 [0] 3 100" xfId="29369" hidden="1"/>
    <cellStyle name="쉼표 [0] 3 100" xfId="37018" hidden="1"/>
    <cellStyle name="쉼표 [0] 3 100" xfId="44659" hidden="1"/>
    <cellStyle name="쉼표 [0] 3 100" xfId="52208" hidden="1"/>
    <cellStyle name="쉼표 [0] 3 1000" xfId="11396" hidden="1"/>
    <cellStyle name="쉼표 [0] 3 1000" xfId="19174" hidden="1"/>
    <cellStyle name="쉼표 [0] 3 1000" xfId="26823" hidden="1"/>
    <cellStyle name="쉼표 [0] 3 1000" xfId="34472" hidden="1"/>
    <cellStyle name="쉼표 [0] 3 1000" xfId="42121" hidden="1"/>
    <cellStyle name="쉼표 [0] 3 1000" xfId="49755" hidden="1"/>
    <cellStyle name="쉼표 [0] 3 1000" xfId="57290" hidden="1"/>
    <cellStyle name="쉼표 [0] 3 1001" xfId="11380" hidden="1"/>
    <cellStyle name="쉼표 [0] 3 1001" xfId="19158" hidden="1"/>
    <cellStyle name="쉼표 [0] 3 1001" xfId="26807" hidden="1"/>
    <cellStyle name="쉼표 [0] 3 1001" xfId="34456" hidden="1"/>
    <cellStyle name="쉼표 [0] 3 1001" xfId="42105" hidden="1"/>
    <cellStyle name="쉼표 [0] 3 1001" xfId="49739" hidden="1"/>
    <cellStyle name="쉼표 [0] 3 1001" xfId="57274" hidden="1"/>
    <cellStyle name="쉼표 [0] 3 1002" xfId="11412" hidden="1"/>
    <cellStyle name="쉼표 [0] 3 1002" xfId="19190" hidden="1"/>
    <cellStyle name="쉼표 [0] 3 1002" xfId="26839" hidden="1"/>
    <cellStyle name="쉼표 [0] 3 1002" xfId="34488" hidden="1"/>
    <cellStyle name="쉼표 [0] 3 1002" xfId="42137" hidden="1"/>
    <cellStyle name="쉼표 [0] 3 1002" xfId="49771" hidden="1"/>
    <cellStyle name="쉼표 [0] 3 1002" xfId="57306" hidden="1"/>
    <cellStyle name="쉼표 [0] 3 1003" xfId="11420" hidden="1"/>
    <cellStyle name="쉼표 [0] 3 1003" xfId="19198" hidden="1"/>
    <cellStyle name="쉼표 [0] 3 1003" xfId="26847" hidden="1"/>
    <cellStyle name="쉼표 [0] 3 1003" xfId="34496" hidden="1"/>
    <cellStyle name="쉼표 [0] 3 1003" xfId="42145" hidden="1"/>
    <cellStyle name="쉼표 [0] 3 1003" xfId="49779" hidden="1"/>
    <cellStyle name="쉼표 [0] 3 1003" xfId="57314" hidden="1"/>
    <cellStyle name="쉼표 [0] 3 1004" xfId="11421" hidden="1"/>
    <cellStyle name="쉼표 [0] 3 1004" xfId="19199" hidden="1"/>
    <cellStyle name="쉼표 [0] 3 1004" xfId="26848" hidden="1"/>
    <cellStyle name="쉼표 [0] 3 1004" xfId="34497" hidden="1"/>
    <cellStyle name="쉼표 [0] 3 1004" xfId="42146" hidden="1"/>
    <cellStyle name="쉼표 [0] 3 1004" xfId="49780" hidden="1"/>
    <cellStyle name="쉼표 [0] 3 1004" xfId="57315" hidden="1"/>
    <cellStyle name="쉼표 [0] 3 1005" xfId="11413" hidden="1"/>
    <cellStyle name="쉼표 [0] 3 1005" xfId="19191" hidden="1"/>
    <cellStyle name="쉼표 [0] 3 1005" xfId="26840" hidden="1"/>
    <cellStyle name="쉼표 [0] 3 1005" xfId="34489" hidden="1"/>
    <cellStyle name="쉼표 [0] 3 1005" xfId="42138" hidden="1"/>
    <cellStyle name="쉼표 [0] 3 1005" xfId="49772" hidden="1"/>
    <cellStyle name="쉼표 [0] 3 1005" xfId="57307" hidden="1"/>
    <cellStyle name="쉼표 [0] 3 1006" xfId="11424" hidden="1"/>
    <cellStyle name="쉼표 [0] 3 1006" xfId="19202" hidden="1"/>
    <cellStyle name="쉼표 [0] 3 1006" xfId="26851" hidden="1"/>
    <cellStyle name="쉼표 [0] 3 1006" xfId="34500" hidden="1"/>
    <cellStyle name="쉼표 [0] 3 1006" xfId="42149" hidden="1"/>
    <cellStyle name="쉼표 [0] 3 1006" xfId="49783" hidden="1"/>
    <cellStyle name="쉼표 [0] 3 1006" xfId="57318" hidden="1"/>
    <cellStyle name="쉼표 [0] 3 1007" xfId="11427" hidden="1"/>
    <cellStyle name="쉼표 [0] 3 1007" xfId="19205" hidden="1"/>
    <cellStyle name="쉼표 [0] 3 1007" xfId="26854" hidden="1"/>
    <cellStyle name="쉼표 [0] 3 1007" xfId="34503" hidden="1"/>
    <cellStyle name="쉼표 [0] 3 1007" xfId="42152" hidden="1"/>
    <cellStyle name="쉼표 [0] 3 1007" xfId="49786" hidden="1"/>
    <cellStyle name="쉼표 [0] 3 1007" xfId="57321" hidden="1"/>
    <cellStyle name="쉼표 [0] 3 1008" xfId="11426" hidden="1"/>
    <cellStyle name="쉼표 [0] 3 1008" xfId="19204" hidden="1"/>
    <cellStyle name="쉼표 [0] 3 1008" xfId="26853" hidden="1"/>
    <cellStyle name="쉼표 [0] 3 1008" xfId="34502" hidden="1"/>
    <cellStyle name="쉼표 [0] 3 1008" xfId="42151" hidden="1"/>
    <cellStyle name="쉼표 [0] 3 1008" xfId="49785" hidden="1"/>
    <cellStyle name="쉼표 [0] 3 1008" xfId="57320" hidden="1"/>
    <cellStyle name="쉼표 [0] 3 1009" xfId="11437" hidden="1"/>
    <cellStyle name="쉼표 [0] 3 1009" xfId="19215" hidden="1"/>
    <cellStyle name="쉼표 [0] 3 1009" xfId="26864" hidden="1"/>
    <cellStyle name="쉼표 [0] 3 1009" xfId="34513" hidden="1"/>
    <cellStyle name="쉼표 [0] 3 1009" xfId="42162" hidden="1"/>
    <cellStyle name="쉼표 [0] 3 1009" xfId="49796" hidden="1"/>
    <cellStyle name="쉼표 [0] 3 1009" xfId="57331" hidden="1"/>
    <cellStyle name="쉼표 [0] 3 101" xfId="6919" hidden="1"/>
    <cellStyle name="쉼표 [0] 3 101" xfId="14058" hidden="1"/>
    <cellStyle name="쉼표 [0] 3 101" xfId="21711" hidden="1"/>
    <cellStyle name="쉼표 [0] 3 101" xfId="29360" hidden="1"/>
    <cellStyle name="쉼표 [0] 3 101" xfId="37009" hidden="1"/>
    <cellStyle name="쉼표 [0] 3 101" xfId="44650" hidden="1"/>
    <cellStyle name="쉼표 [0] 3 101" xfId="52199" hidden="1"/>
    <cellStyle name="쉼표 [0] 3 1010" xfId="11442" hidden="1"/>
    <cellStyle name="쉼표 [0] 3 1010" xfId="19220" hidden="1"/>
    <cellStyle name="쉼표 [0] 3 1010" xfId="26869" hidden="1"/>
    <cellStyle name="쉼표 [0] 3 1010" xfId="34518" hidden="1"/>
    <cellStyle name="쉼표 [0] 3 1010" xfId="42167" hidden="1"/>
    <cellStyle name="쉼표 [0] 3 1010" xfId="49801" hidden="1"/>
    <cellStyle name="쉼표 [0] 3 1010" xfId="57336" hidden="1"/>
    <cellStyle name="쉼표 [0] 3 1011" xfId="11443" hidden="1"/>
    <cellStyle name="쉼표 [0] 3 1011" xfId="19221" hidden="1"/>
    <cellStyle name="쉼표 [0] 3 1011" xfId="26870" hidden="1"/>
    <cellStyle name="쉼표 [0] 3 1011" xfId="34519" hidden="1"/>
    <cellStyle name="쉼표 [0] 3 1011" xfId="42168" hidden="1"/>
    <cellStyle name="쉼표 [0] 3 1011" xfId="49802" hidden="1"/>
    <cellStyle name="쉼표 [0] 3 1011" xfId="57337" hidden="1"/>
    <cellStyle name="쉼표 [0] 3 1012" xfId="11383" hidden="1"/>
    <cellStyle name="쉼표 [0] 3 1012" xfId="19161" hidden="1"/>
    <cellStyle name="쉼표 [0] 3 1012" xfId="26810" hidden="1"/>
    <cellStyle name="쉼표 [0] 3 1012" xfId="34459" hidden="1"/>
    <cellStyle name="쉼표 [0] 3 1012" xfId="42108" hidden="1"/>
    <cellStyle name="쉼표 [0] 3 1012" xfId="49742" hidden="1"/>
    <cellStyle name="쉼표 [0] 3 1012" xfId="57277" hidden="1"/>
    <cellStyle name="쉼표 [0] 3 1013" xfId="11459" hidden="1"/>
    <cellStyle name="쉼표 [0] 3 1013" xfId="19237" hidden="1"/>
    <cellStyle name="쉼표 [0] 3 1013" xfId="26886" hidden="1"/>
    <cellStyle name="쉼표 [0] 3 1013" xfId="34535" hidden="1"/>
    <cellStyle name="쉼표 [0] 3 1013" xfId="42184" hidden="1"/>
    <cellStyle name="쉼표 [0] 3 1013" xfId="49818" hidden="1"/>
    <cellStyle name="쉼표 [0] 3 1013" xfId="57353" hidden="1"/>
    <cellStyle name="쉼표 [0] 3 1014" xfId="11467" hidden="1"/>
    <cellStyle name="쉼표 [0] 3 1014" xfId="19245" hidden="1"/>
    <cellStyle name="쉼표 [0] 3 1014" xfId="26894" hidden="1"/>
    <cellStyle name="쉼표 [0] 3 1014" xfId="34543" hidden="1"/>
    <cellStyle name="쉼표 [0] 3 1014" xfId="42192" hidden="1"/>
    <cellStyle name="쉼표 [0] 3 1014" xfId="49826" hidden="1"/>
    <cellStyle name="쉼표 [0] 3 1014" xfId="57361" hidden="1"/>
    <cellStyle name="쉼표 [0] 3 1015" xfId="11468" hidden="1"/>
    <cellStyle name="쉼표 [0] 3 1015" xfId="19246" hidden="1"/>
    <cellStyle name="쉼표 [0] 3 1015" xfId="26895" hidden="1"/>
    <cellStyle name="쉼표 [0] 3 1015" xfId="34544" hidden="1"/>
    <cellStyle name="쉼표 [0] 3 1015" xfId="42193" hidden="1"/>
    <cellStyle name="쉼표 [0] 3 1015" xfId="49827" hidden="1"/>
    <cellStyle name="쉼표 [0] 3 1015" xfId="57362" hidden="1"/>
    <cellStyle name="쉼표 [0] 3 1016" xfId="11460" hidden="1"/>
    <cellStyle name="쉼표 [0] 3 1016" xfId="19238" hidden="1"/>
    <cellStyle name="쉼표 [0] 3 1016" xfId="26887" hidden="1"/>
    <cellStyle name="쉼표 [0] 3 1016" xfId="34536" hidden="1"/>
    <cellStyle name="쉼표 [0] 3 1016" xfId="42185" hidden="1"/>
    <cellStyle name="쉼표 [0] 3 1016" xfId="49819" hidden="1"/>
    <cellStyle name="쉼표 [0] 3 1016" xfId="57354" hidden="1"/>
    <cellStyle name="쉼표 [0] 3 1017" xfId="11472" hidden="1"/>
    <cellStyle name="쉼표 [0] 3 1017" xfId="19250" hidden="1"/>
    <cellStyle name="쉼표 [0] 3 1017" xfId="26899" hidden="1"/>
    <cellStyle name="쉼표 [0] 3 1017" xfId="34548" hidden="1"/>
    <cellStyle name="쉼표 [0] 3 1017" xfId="42197" hidden="1"/>
    <cellStyle name="쉼표 [0] 3 1017" xfId="49831" hidden="1"/>
    <cellStyle name="쉼표 [0] 3 1017" xfId="57366" hidden="1"/>
    <cellStyle name="쉼표 [0] 3 1018" xfId="11476" hidden="1"/>
    <cellStyle name="쉼표 [0] 3 1018" xfId="19254" hidden="1"/>
    <cellStyle name="쉼표 [0] 3 1018" xfId="26903" hidden="1"/>
    <cellStyle name="쉼표 [0] 3 1018" xfId="34552" hidden="1"/>
    <cellStyle name="쉼표 [0] 3 1018" xfId="42201" hidden="1"/>
    <cellStyle name="쉼표 [0] 3 1018" xfId="49835" hidden="1"/>
    <cellStyle name="쉼표 [0] 3 1018" xfId="57370" hidden="1"/>
    <cellStyle name="쉼표 [0] 3 1019" xfId="11475" hidden="1"/>
    <cellStyle name="쉼표 [0] 3 1019" xfId="19253" hidden="1"/>
    <cellStyle name="쉼표 [0] 3 1019" xfId="26902" hidden="1"/>
    <cellStyle name="쉼표 [0] 3 1019" xfId="34551" hidden="1"/>
    <cellStyle name="쉼표 [0] 3 1019" xfId="42200" hidden="1"/>
    <cellStyle name="쉼표 [0] 3 1019" xfId="49834" hidden="1"/>
    <cellStyle name="쉼표 [0] 3 1019" xfId="57369" hidden="1"/>
    <cellStyle name="쉼표 [0] 3 102" xfId="6885" hidden="1"/>
    <cellStyle name="쉼표 [0] 3 102" xfId="14477" hidden="1"/>
    <cellStyle name="쉼표 [0] 3 102" xfId="22130" hidden="1"/>
    <cellStyle name="쉼표 [0] 3 102" xfId="29779" hidden="1"/>
    <cellStyle name="쉼표 [0] 3 102" xfId="37428" hidden="1"/>
    <cellStyle name="쉼표 [0] 3 102" xfId="45069" hidden="1"/>
    <cellStyle name="쉼표 [0] 3 102" xfId="52618" hidden="1"/>
    <cellStyle name="쉼표 [0] 3 1020" xfId="11491" hidden="1"/>
    <cellStyle name="쉼표 [0] 3 1020" xfId="19269" hidden="1"/>
    <cellStyle name="쉼표 [0] 3 1020" xfId="26918" hidden="1"/>
    <cellStyle name="쉼표 [0] 3 1020" xfId="34567" hidden="1"/>
    <cellStyle name="쉼표 [0] 3 1020" xfId="42216" hidden="1"/>
    <cellStyle name="쉼표 [0] 3 1020" xfId="49850" hidden="1"/>
    <cellStyle name="쉼표 [0] 3 1020" xfId="57385" hidden="1"/>
    <cellStyle name="쉼표 [0] 3 1021" xfId="11496" hidden="1"/>
    <cellStyle name="쉼표 [0] 3 1021" xfId="19274" hidden="1"/>
    <cellStyle name="쉼표 [0] 3 1021" xfId="26923" hidden="1"/>
    <cellStyle name="쉼표 [0] 3 1021" xfId="34572" hidden="1"/>
    <cellStyle name="쉼표 [0] 3 1021" xfId="42221" hidden="1"/>
    <cellStyle name="쉼표 [0] 3 1021" xfId="49855" hidden="1"/>
    <cellStyle name="쉼표 [0] 3 1021" xfId="57390" hidden="1"/>
    <cellStyle name="쉼표 [0] 3 1022" xfId="11497" hidden="1"/>
    <cellStyle name="쉼표 [0] 3 1022" xfId="19275" hidden="1"/>
    <cellStyle name="쉼표 [0] 3 1022" xfId="26924" hidden="1"/>
    <cellStyle name="쉼표 [0] 3 1022" xfId="34573" hidden="1"/>
    <cellStyle name="쉼표 [0] 3 1022" xfId="42222" hidden="1"/>
    <cellStyle name="쉼표 [0] 3 1022" xfId="49856" hidden="1"/>
    <cellStyle name="쉼표 [0] 3 1022" xfId="57391" hidden="1"/>
    <cellStyle name="쉼표 [0] 3 1023" xfId="11375" hidden="1"/>
    <cellStyle name="쉼표 [0] 3 1023" xfId="19153" hidden="1"/>
    <cellStyle name="쉼표 [0] 3 1023" xfId="26802" hidden="1"/>
    <cellStyle name="쉼표 [0] 3 1023" xfId="34451" hidden="1"/>
    <cellStyle name="쉼표 [0] 3 1023" xfId="42100" hidden="1"/>
    <cellStyle name="쉼표 [0] 3 1023" xfId="49734" hidden="1"/>
    <cellStyle name="쉼표 [0] 3 1023" xfId="57269" hidden="1"/>
    <cellStyle name="쉼표 [0] 3 1024" xfId="11505" hidden="1"/>
    <cellStyle name="쉼표 [0] 3 1024" xfId="19283" hidden="1"/>
    <cellStyle name="쉼표 [0] 3 1024" xfId="26932" hidden="1"/>
    <cellStyle name="쉼표 [0] 3 1024" xfId="34581" hidden="1"/>
    <cellStyle name="쉼표 [0] 3 1024" xfId="42230" hidden="1"/>
    <cellStyle name="쉼표 [0] 3 1024" xfId="49864" hidden="1"/>
    <cellStyle name="쉼표 [0] 3 1024" xfId="57399" hidden="1"/>
    <cellStyle name="쉼표 [0] 3 1025" xfId="11513" hidden="1"/>
    <cellStyle name="쉼표 [0] 3 1025" xfId="19291" hidden="1"/>
    <cellStyle name="쉼표 [0] 3 1025" xfId="26940" hidden="1"/>
    <cellStyle name="쉼표 [0] 3 1025" xfId="34589" hidden="1"/>
    <cellStyle name="쉼표 [0] 3 1025" xfId="42238" hidden="1"/>
    <cellStyle name="쉼표 [0] 3 1025" xfId="49872" hidden="1"/>
    <cellStyle name="쉼표 [0] 3 1025" xfId="57407" hidden="1"/>
    <cellStyle name="쉼표 [0] 3 1026" xfId="11514" hidden="1"/>
    <cellStyle name="쉼표 [0] 3 1026" xfId="19292" hidden="1"/>
    <cellStyle name="쉼표 [0] 3 1026" xfId="26941" hidden="1"/>
    <cellStyle name="쉼표 [0] 3 1026" xfId="34590" hidden="1"/>
    <cellStyle name="쉼표 [0] 3 1026" xfId="42239" hidden="1"/>
    <cellStyle name="쉼표 [0] 3 1026" xfId="49873" hidden="1"/>
    <cellStyle name="쉼표 [0] 3 1026" xfId="57408" hidden="1"/>
    <cellStyle name="쉼표 [0] 3 1027" xfId="11506" hidden="1"/>
    <cellStyle name="쉼표 [0] 3 1027" xfId="19284" hidden="1"/>
    <cellStyle name="쉼표 [0] 3 1027" xfId="26933" hidden="1"/>
    <cellStyle name="쉼표 [0] 3 1027" xfId="34582" hidden="1"/>
    <cellStyle name="쉼표 [0] 3 1027" xfId="42231" hidden="1"/>
    <cellStyle name="쉼표 [0] 3 1027" xfId="49865" hidden="1"/>
    <cellStyle name="쉼표 [0] 3 1027" xfId="57400" hidden="1"/>
    <cellStyle name="쉼표 [0] 3 1028" xfId="11517" hidden="1"/>
    <cellStyle name="쉼표 [0] 3 1028" xfId="19295" hidden="1"/>
    <cellStyle name="쉼표 [0] 3 1028" xfId="26944" hidden="1"/>
    <cellStyle name="쉼표 [0] 3 1028" xfId="34593" hidden="1"/>
    <cellStyle name="쉼표 [0] 3 1028" xfId="42242" hidden="1"/>
    <cellStyle name="쉼표 [0] 3 1028" xfId="49876" hidden="1"/>
    <cellStyle name="쉼표 [0] 3 1028" xfId="57411" hidden="1"/>
    <cellStyle name="쉼표 [0] 3 1029" xfId="11522" hidden="1"/>
    <cellStyle name="쉼표 [0] 3 1029" xfId="19300" hidden="1"/>
    <cellStyle name="쉼표 [0] 3 1029" xfId="26949" hidden="1"/>
    <cellStyle name="쉼표 [0] 3 1029" xfId="34598" hidden="1"/>
    <cellStyle name="쉼표 [0] 3 1029" xfId="42247" hidden="1"/>
    <cellStyle name="쉼표 [0] 3 1029" xfId="49881" hidden="1"/>
    <cellStyle name="쉼표 [0] 3 1029" xfId="57416" hidden="1"/>
    <cellStyle name="쉼표 [0] 3 103" xfId="6924" hidden="1"/>
    <cellStyle name="쉼표 [0] 3 103" xfId="13999" hidden="1"/>
    <cellStyle name="쉼표 [0] 3 103" xfId="21652" hidden="1"/>
    <cellStyle name="쉼표 [0] 3 103" xfId="29301" hidden="1"/>
    <cellStyle name="쉼표 [0] 3 103" xfId="36950" hidden="1"/>
    <cellStyle name="쉼표 [0] 3 103" xfId="44591" hidden="1"/>
    <cellStyle name="쉼표 [0] 3 103" xfId="52140" hidden="1"/>
    <cellStyle name="쉼표 [0] 3 1030" xfId="11521" hidden="1"/>
    <cellStyle name="쉼표 [0] 3 1030" xfId="19299" hidden="1"/>
    <cellStyle name="쉼표 [0] 3 1030" xfId="26948" hidden="1"/>
    <cellStyle name="쉼표 [0] 3 1030" xfId="34597" hidden="1"/>
    <cellStyle name="쉼표 [0] 3 1030" xfId="42246" hidden="1"/>
    <cellStyle name="쉼표 [0] 3 1030" xfId="49880" hidden="1"/>
    <cellStyle name="쉼표 [0] 3 1030" xfId="57415" hidden="1"/>
    <cellStyle name="쉼표 [0] 3 1031" xfId="11528" hidden="1"/>
    <cellStyle name="쉼표 [0] 3 1031" xfId="19306" hidden="1"/>
    <cellStyle name="쉼표 [0] 3 1031" xfId="26955" hidden="1"/>
    <cellStyle name="쉼표 [0] 3 1031" xfId="34604" hidden="1"/>
    <cellStyle name="쉼표 [0] 3 1031" xfId="42253" hidden="1"/>
    <cellStyle name="쉼표 [0] 3 1031" xfId="49887" hidden="1"/>
    <cellStyle name="쉼표 [0] 3 1031" xfId="57422" hidden="1"/>
    <cellStyle name="쉼표 [0] 3 1032" xfId="11529" hidden="1"/>
    <cellStyle name="쉼표 [0] 3 1032" xfId="19307" hidden="1"/>
    <cellStyle name="쉼표 [0] 3 1032" xfId="26956" hidden="1"/>
    <cellStyle name="쉼표 [0] 3 1032" xfId="34605" hidden="1"/>
    <cellStyle name="쉼표 [0] 3 1032" xfId="42254" hidden="1"/>
    <cellStyle name="쉼표 [0] 3 1032" xfId="49888" hidden="1"/>
    <cellStyle name="쉼표 [0] 3 1032" xfId="57423" hidden="1"/>
    <cellStyle name="쉼표 [0] 3 1033" xfId="11527" hidden="1"/>
    <cellStyle name="쉼표 [0] 3 1033" xfId="19305" hidden="1"/>
    <cellStyle name="쉼표 [0] 3 1033" xfId="26954" hidden="1"/>
    <cellStyle name="쉼표 [0] 3 1033" xfId="34603" hidden="1"/>
    <cellStyle name="쉼표 [0] 3 1033" xfId="42252" hidden="1"/>
    <cellStyle name="쉼표 [0] 3 1033" xfId="49886" hidden="1"/>
    <cellStyle name="쉼표 [0] 3 1033" xfId="57421" hidden="1"/>
    <cellStyle name="쉼표 [0] 3 1034" xfId="11518" hidden="1"/>
    <cellStyle name="쉼표 [0] 3 1034" xfId="19296" hidden="1"/>
    <cellStyle name="쉼표 [0] 3 1034" xfId="26945" hidden="1"/>
    <cellStyle name="쉼표 [0] 3 1034" xfId="34594" hidden="1"/>
    <cellStyle name="쉼표 [0] 3 1034" xfId="42243" hidden="1"/>
    <cellStyle name="쉼표 [0] 3 1034" xfId="49877" hidden="1"/>
    <cellStyle name="쉼표 [0] 3 1034" xfId="57412" hidden="1"/>
    <cellStyle name="쉼표 [0] 3 1035" xfId="11486" hidden="1"/>
    <cellStyle name="쉼표 [0] 3 1035" xfId="19264" hidden="1"/>
    <cellStyle name="쉼표 [0] 3 1035" xfId="26913" hidden="1"/>
    <cellStyle name="쉼표 [0] 3 1035" xfId="34562" hidden="1"/>
    <cellStyle name="쉼표 [0] 3 1035" xfId="42211" hidden="1"/>
    <cellStyle name="쉼표 [0] 3 1035" xfId="49845" hidden="1"/>
    <cellStyle name="쉼표 [0] 3 1035" xfId="57380" hidden="1"/>
    <cellStyle name="쉼표 [0] 3 1036" xfId="11485" hidden="1"/>
    <cellStyle name="쉼표 [0] 3 1036" xfId="19263" hidden="1"/>
    <cellStyle name="쉼표 [0] 3 1036" xfId="26912" hidden="1"/>
    <cellStyle name="쉼표 [0] 3 1036" xfId="34561" hidden="1"/>
    <cellStyle name="쉼표 [0] 3 1036" xfId="42210" hidden="1"/>
    <cellStyle name="쉼표 [0] 3 1036" xfId="49844" hidden="1"/>
    <cellStyle name="쉼표 [0] 3 1036" xfId="57379" hidden="1"/>
    <cellStyle name="쉼표 [0] 3 1037" xfId="11502" hidden="1"/>
    <cellStyle name="쉼표 [0] 3 1037" xfId="19280" hidden="1"/>
    <cellStyle name="쉼표 [0] 3 1037" xfId="26929" hidden="1"/>
    <cellStyle name="쉼표 [0] 3 1037" xfId="34578" hidden="1"/>
    <cellStyle name="쉼표 [0] 3 1037" xfId="42227" hidden="1"/>
    <cellStyle name="쉼표 [0] 3 1037" xfId="49861" hidden="1"/>
    <cellStyle name="쉼표 [0] 3 1037" xfId="57396" hidden="1"/>
    <cellStyle name="쉼표 [0] 3 1038" xfId="11469" hidden="1"/>
    <cellStyle name="쉼표 [0] 3 1038" xfId="19247" hidden="1"/>
    <cellStyle name="쉼표 [0] 3 1038" xfId="26896" hidden="1"/>
    <cellStyle name="쉼표 [0] 3 1038" xfId="34545" hidden="1"/>
    <cellStyle name="쉼표 [0] 3 1038" xfId="42194" hidden="1"/>
    <cellStyle name="쉼표 [0] 3 1038" xfId="49828" hidden="1"/>
    <cellStyle name="쉼표 [0] 3 1038" xfId="57363" hidden="1"/>
    <cellStyle name="쉼표 [0] 3 1039" xfId="11465" hidden="1"/>
    <cellStyle name="쉼표 [0] 3 1039" xfId="19243" hidden="1"/>
    <cellStyle name="쉼표 [0] 3 1039" xfId="26892" hidden="1"/>
    <cellStyle name="쉼표 [0] 3 1039" xfId="34541" hidden="1"/>
    <cellStyle name="쉼표 [0] 3 1039" xfId="42190" hidden="1"/>
    <cellStyle name="쉼표 [0] 3 1039" xfId="49824" hidden="1"/>
    <cellStyle name="쉼표 [0] 3 1039" xfId="57359" hidden="1"/>
    <cellStyle name="쉼표 [0] 3 104" xfId="6934" hidden="1"/>
    <cellStyle name="쉼표 [0] 3 104" xfId="13869" hidden="1"/>
    <cellStyle name="쉼표 [0] 3 104" xfId="21522" hidden="1"/>
    <cellStyle name="쉼표 [0] 3 104" xfId="29171" hidden="1"/>
    <cellStyle name="쉼표 [0] 3 104" xfId="36820" hidden="1"/>
    <cellStyle name="쉼표 [0] 3 104" xfId="44461" hidden="1"/>
    <cellStyle name="쉼표 [0] 3 104" xfId="52010" hidden="1"/>
    <cellStyle name="쉼표 [0] 3 1040" xfId="11466" hidden="1"/>
    <cellStyle name="쉼표 [0] 3 1040" xfId="19244" hidden="1"/>
    <cellStyle name="쉼표 [0] 3 1040" xfId="26893" hidden="1"/>
    <cellStyle name="쉼표 [0] 3 1040" xfId="34542" hidden="1"/>
    <cellStyle name="쉼표 [0] 3 1040" xfId="42191" hidden="1"/>
    <cellStyle name="쉼표 [0] 3 1040" xfId="49825" hidden="1"/>
    <cellStyle name="쉼표 [0] 3 1040" xfId="57360" hidden="1"/>
    <cellStyle name="쉼표 [0] 3 1041" xfId="11454" hidden="1"/>
    <cellStyle name="쉼표 [0] 3 1041" xfId="19232" hidden="1"/>
    <cellStyle name="쉼표 [0] 3 1041" xfId="26881" hidden="1"/>
    <cellStyle name="쉼표 [0] 3 1041" xfId="34530" hidden="1"/>
    <cellStyle name="쉼표 [0] 3 1041" xfId="42179" hidden="1"/>
    <cellStyle name="쉼표 [0] 3 1041" xfId="49813" hidden="1"/>
    <cellStyle name="쉼표 [0] 3 1041" xfId="57348" hidden="1"/>
    <cellStyle name="쉼표 [0] 3 1042" xfId="11449" hidden="1"/>
    <cellStyle name="쉼표 [0] 3 1042" xfId="19227" hidden="1"/>
    <cellStyle name="쉼표 [0] 3 1042" xfId="26876" hidden="1"/>
    <cellStyle name="쉼표 [0] 3 1042" xfId="34525" hidden="1"/>
    <cellStyle name="쉼표 [0] 3 1042" xfId="42174" hidden="1"/>
    <cellStyle name="쉼표 [0] 3 1042" xfId="49808" hidden="1"/>
    <cellStyle name="쉼표 [0] 3 1042" xfId="57343" hidden="1"/>
    <cellStyle name="쉼표 [0] 3 1043" xfId="11448" hidden="1"/>
    <cellStyle name="쉼표 [0] 3 1043" xfId="19226" hidden="1"/>
    <cellStyle name="쉼표 [0] 3 1043" xfId="26875" hidden="1"/>
    <cellStyle name="쉼표 [0] 3 1043" xfId="34524" hidden="1"/>
    <cellStyle name="쉼표 [0] 3 1043" xfId="42173" hidden="1"/>
    <cellStyle name="쉼표 [0] 3 1043" xfId="49807" hidden="1"/>
    <cellStyle name="쉼표 [0] 3 1043" xfId="57342" hidden="1"/>
    <cellStyle name="쉼표 [0] 3 1044" xfId="11477" hidden="1"/>
    <cellStyle name="쉼표 [0] 3 1044" xfId="19255" hidden="1"/>
    <cellStyle name="쉼표 [0] 3 1044" xfId="26904" hidden="1"/>
    <cellStyle name="쉼표 [0] 3 1044" xfId="34553" hidden="1"/>
    <cellStyle name="쉼표 [0] 3 1044" xfId="42202" hidden="1"/>
    <cellStyle name="쉼표 [0] 3 1044" xfId="49836" hidden="1"/>
    <cellStyle name="쉼표 [0] 3 1044" xfId="57371" hidden="1"/>
    <cellStyle name="쉼표 [0] 3 1045" xfId="11434" hidden="1"/>
    <cellStyle name="쉼표 [0] 3 1045" xfId="19212" hidden="1"/>
    <cellStyle name="쉼표 [0] 3 1045" xfId="26861" hidden="1"/>
    <cellStyle name="쉼표 [0] 3 1045" xfId="34510" hidden="1"/>
    <cellStyle name="쉼표 [0] 3 1045" xfId="42159" hidden="1"/>
    <cellStyle name="쉼표 [0] 3 1045" xfId="49793" hidden="1"/>
    <cellStyle name="쉼표 [0] 3 1045" xfId="57328" hidden="1"/>
    <cellStyle name="쉼표 [0] 3 1046" xfId="11428" hidden="1"/>
    <cellStyle name="쉼표 [0] 3 1046" xfId="19206" hidden="1"/>
    <cellStyle name="쉼표 [0] 3 1046" xfId="26855" hidden="1"/>
    <cellStyle name="쉼표 [0] 3 1046" xfId="34504" hidden="1"/>
    <cellStyle name="쉼표 [0] 3 1046" xfId="42153" hidden="1"/>
    <cellStyle name="쉼표 [0] 3 1046" xfId="49787" hidden="1"/>
    <cellStyle name="쉼표 [0] 3 1046" xfId="57322" hidden="1"/>
    <cellStyle name="쉼표 [0] 3 1047" xfId="11433" hidden="1"/>
    <cellStyle name="쉼표 [0] 3 1047" xfId="19211" hidden="1"/>
    <cellStyle name="쉼표 [0] 3 1047" xfId="26860" hidden="1"/>
    <cellStyle name="쉼표 [0] 3 1047" xfId="34509" hidden="1"/>
    <cellStyle name="쉼표 [0] 3 1047" xfId="42158" hidden="1"/>
    <cellStyle name="쉼표 [0] 3 1047" xfId="49792" hidden="1"/>
    <cellStyle name="쉼표 [0] 3 1047" xfId="57327" hidden="1"/>
    <cellStyle name="쉼표 [0] 3 1048" xfId="11407" hidden="1"/>
    <cellStyle name="쉼표 [0] 3 1048" xfId="19185" hidden="1"/>
    <cellStyle name="쉼표 [0] 3 1048" xfId="26834" hidden="1"/>
    <cellStyle name="쉼표 [0] 3 1048" xfId="34483" hidden="1"/>
    <cellStyle name="쉼표 [0] 3 1048" xfId="42132" hidden="1"/>
    <cellStyle name="쉼표 [0] 3 1048" xfId="49766" hidden="1"/>
    <cellStyle name="쉼표 [0] 3 1048" xfId="57301" hidden="1"/>
    <cellStyle name="쉼표 [0] 3 1049" xfId="11402" hidden="1"/>
    <cellStyle name="쉼표 [0] 3 1049" xfId="19180" hidden="1"/>
    <cellStyle name="쉼표 [0] 3 1049" xfId="26829" hidden="1"/>
    <cellStyle name="쉼표 [0] 3 1049" xfId="34478" hidden="1"/>
    <cellStyle name="쉼표 [0] 3 1049" xfId="42127" hidden="1"/>
    <cellStyle name="쉼표 [0] 3 1049" xfId="49761" hidden="1"/>
    <cellStyle name="쉼표 [0] 3 1049" xfId="57296" hidden="1"/>
    <cellStyle name="쉼표 [0] 3 105" xfId="6927" hidden="1"/>
    <cellStyle name="쉼표 [0] 3 105" xfId="13958" hidden="1"/>
    <cellStyle name="쉼표 [0] 3 105" xfId="21611" hidden="1"/>
    <cellStyle name="쉼표 [0] 3 105" xfId="29260" hidden="1"/>
    <cellStyle name="쉼표 [0] 3 105" xfId="36909" hidden="1"/>
    <cellStyle name="쉼표 [0] 3 105" xfId="44550" hidden="1"/>
    <cellStyle name="쉼표 [0] 3 105" xfId="52099" hidden="1"/>
    <cellStyle name="쉼표 [0] 3 1050" xfId="11401" hidden="1"/>
    <cellStyle name="쉼표 [0] 3 1050" xfId="19179" hidden="1"/>
    <cellStyle name="쉼표 [0] 3 1050" xfId="26828" hidden="1"/>
    <cellStyle name="쉼표 [0] 3 1050" xfId="34477" hidden="1"/>
    <cellStyle name="쉼표 [0] 3 1050" xfId="42126" hidden="1"/>
    <cellStyle name="쉼표 [0] 3 1050" xfId="49760" hidden="1"/>
    <cellStyle name="쉼표 [0] 3 1050" xfId="57295" hidden="1"/>
    <cellStyle name="쉼표 [0] 3 1051" xfId="11419" hidden="1"/>
    <cellStyle name="쉼표 [0] 3 1051" xfId="19197" hidden="1"/>
    <cellStyle name="쉼표 [0] 3 1051" xfId="26846" hidden="1"/>
    <cellStyle name="쉼표 [0] 3 1051" xfId="34495" hidden="1"/>
    <cellStyle name="쉼표 [0] 3 1051" xfId="42144" hidden="1"/>
    <cellStyle name="쉼표 [0] 3 1051" xfId="49778" hidden="1"/>
    <cellStyle name="쉼표 [0] 3 1051" xfId="57313" hidden="1"/>
    <cellStyle name="쉼표 [0] 3 1052" xfId="11385" hidden="1"/>
    <cellStyle name="쉼표 [0] 3 1052" xfId="19163" hidden="1"/>
    <cellStyle name="쉼표 [0] 3 1052" xfId="26812" hidden="1"/>
    <cellStyle name="쉼표 [0] 3 1052" xfId="34461" hidden="1"/>
    <cellStyle name="쉼표 [0] 3 1052" xfId="42110" hidden="1"/>
    <cellStyle name="쉼표 [0] 3 1052" xfId="49744" hidden="1"/>
    <cellStyle name="쉼표 [0] 3 1052" xfId="57279" hidden="1"/>
    <cellStyle name="쉼표 [0] 3 1053" xfId="11377" hidden="1"/>
    <cellStyle name="쉼표 [0] 3 1053" xfId="19155" hidden="1"/>
    <cellStyle name="쉼표 [0] 3 1053" xfId="26804" hidden="1"/>
    <cellStyle name="쉼표 [0] 3 1053" xfId="34453" hidden="1"/>
    <cellStyle name="쉼표 [0] 3 1053" xfId="42102" hidden="1"/>
    <cellStyle name="쉼표 [0] 3 1053" xfId="49736" hidden="1"/>
    <cellStyle name="쉼표 [0] 3 1053" xfId="57271" hidden="1"/>
    <cellStyle name="쉼표 [0] 3 1054" xfId="11376" hidden="1"/>
    <cellStyle name="쉼표 [0] 3 1054" xfId="19154" hidden="1"/>
    <cellStyle name="쉼표 [0] 3 1054" xfId="26803" hidden="1"/>
    <cellStyle name="쉼표 [0] 3 1054" xfId="34452" hidden="1"/>
    <cellStyle name="쉼표 [0] 3 1054" xfId="42101" hidden="1"/>
    <cellStyle name="쉼표 [0] 3 1054" xfId="49735" hidden="1"/>
    <cellStyle name="쉼표 [0] 3 1054" xfId="57270" hidden="1"/>
    <cellStyle name="쉼표 [0] 3 1055" xfId="11384" hidden="1"/>
    <cellStyle name="쉼표 [0] 3 1055" xfId="19162" hidden="1"/>
    <cellStyle name="쉼표 [0] 3 1055" xfId="26811" hidden="1"/>
    <cellStyle name="쉼표 [0] 3 1055" xfId="34460" hidden="1"/>
    <cellStyle name="쉼표 [0] 3 1055" xfId="42109" hidden="1"/>
    <cellStyle name="쉼표 [0] 3 1055" xfId="49743" hidden="1"/>
    <cellStyle name="쉼표 [0] 3 1055" xfId="57278" hidden="1"/>
    <cellStyle name="쉼표 [0] 3 1056" xfId="11372" hidden="1"/>
    <cellStyle name="쉼표 [0] 3 1056" xfId="19150" hidden="1"/>
    <cellStyle name="쉼표 [0] 3 1056" xfId="26799" hidden="1"/>
    <cellStyle name="쉼표 [0] 3 1056" xfId="34448" hidden="1"/>
    <cellStyle name="쉼표 [0] 3 1056" xfId="42097" hidden="1"/>
    <cellStyle name="쉼표 [0] 3 1056" xfId="49731" hidden="1"/>
    <cellStyle name="쉼표 [0] 3 1056" xfId="57266" hidden="1"/>
    <cellStyle name="쉼표 [0] 3 1057" xfId="11369" hidden="1"/>
    <cellStyle name="쉼표 [0] 3 1057" xfId="19147" hidden="1"/>
    <cellStyle name="쉼표 [0] 3 1057" xfId="26796" hidden="1"/>
    <cellStyle name="쉼표 [0] 3 1057" xfId="34445" hidden="1"/>
    <cellStyle name="쉼표 [0] 3 1057" xfId="42094" hidden="1"/>
    <cellStyle name="쉼표 [0] 3 1057" xfId="49728" hidden="1"/>
    <cellStyle name="쉼표 [0] 3 1057" xfId="57263" hidden="1"/>
    <cellStyle name="쉼표 [0] 3 1058" xfId="11370" hidden="1"/>
    <cellStyle name="쉼표 [0] 3 1058" xfId="19148" hidden="1"/>
    <cellStyle name="쉼표 [0] 3 1058" xfId="26797" hidden="1"/>
    <cellStyle name="쉼표 [0] 3 1058" xfId="34446" hidden="1"/>
    <cellStyle name="쉼표 [0] 3 1058" xfId="42095" hidden="1"/>
    <cellStyle name="쉼표 [0] 3 1058" xfId="49729" hidden="1"/>
    <cellStyle name="쉼표 [0] 3 1058" xfId="57264" hidden="1"/>
    <cellStyle name="쉼표 [0] 3 1059" xfId="11349" hidden="1"/>
    <cellStyle name="쉼표 [0] 3 1059" xfId="19127" hidden="1"/>
    <cellStyle name="쉼표 [0] 3 1059" xfId="26776" hidden="1"/>
    <cellStyle name="쉼표 [0] 3 1059" xfId="34425" hidden="1"/>
    <cellStyle name="쉼표 [0] 3 1059" xfId="42074" hidden="1"/>
    <cellStyle name="쉼표 [0] 3 1059" xfId="49708" hidden="1"/>
    <cellStyle name="쉼표 [0] 3 1059" xfId="57243" hidden="1"/>
    <cellStyle name="쉼표 [0] 3 106" xfId="6960" hidden="1"/>
    <cellStyle name="쉼표 [0] 3 106" xfId="13544" hidden="1"/>
    <cellStyle name="쉼표 [0] 3 106" xfId="21197" hidden="1"/>
    <cellStyle name="쉼표 [0] 3 106" xfId="28846" hidden="1"/>
    <cellStyle name="쉼표 [0] 3 106" xfId="36495" hidden="1"/>
    <cellStyle name="쉼표 [0] 3 106" xfId="44136" hidden="1"/>
    <cellStyle name="쉼표 [0] 3 106" xfId="51686" hidden="1"/>
    <cellStyle name="쉼표 [0] 3 1060" xfId="11344" hidden="1"/>
    <cellStyle name="쉼표 [0] 3 1060" xfId="19122" hidden="1"/>
    <cellStyle name="쉼표 [0] 3 1060" xfId="26771" hidden="1"/>
    <cellStyle name="쉼표 [0] 3 1060" xfId="34420" hidden="1"/>
    <cellStyle name="쉼표 [0] 3 1060" xfId="42069" hidden="1"/>
    <cellStyle name="쉼표 [0] 3 1060" xfId="49703" hidden="1"/>
    <cellStyle name="쉼표 [0] 3 1060" xfId="57238" hidden="1"/>
    <cellStyle name="쉼표 [0] 3 1061" xfId="11343" hidden="1"/>
    <cellStyle name="쉼표 [0] 3 1061" xfId="19121" hidden="1"/>
    <cellStyle name="쉼표 [0] 3 1061" xfId="26770" hidden="1"/>
    <cellStyle name="쉼표 [0] 3 1061" xfId="34419" hidden="1"/>
    <cellStyle name="쉼표 [0] 3 1061" xfId="42068" hidden="1"/>
    <cellStyle name="쉼표 [0] 3 1061" xfId="49702" hidden="1"/>
    <cellStyle name="쉼표 [0] 3 1061" xfId="57237" hidden="1"/>
    <cellStyle name="쉼표 [0] 3 1062" xfId="11416" hidden="1"/>
    <cellStyle name="쉼표 [0] 3 1062" xfId="19194" hidden="1"/>
    <cellStyle name="쉼표 [0] 3 1062" xfId="26843" hidden="1"/>
    <cellStyle name="쉼표 [0] 3 1062" xfId="34492" hidden="1"/>
    <cellStyle name="쉼표 [0] 3 1062" xfId="42141" hidden="1"/>
    <cellStyle name="쉼표 [0] 3 1062" xfId="49775" hidden="1"/>
    <cellStyle name="쉼표 [0] 3 1062" xfId="57310" hidden="1"/>
    <cellStyle name="쉼표 [0] 3 1063" xfId="11336" hidden="1"/>
    <cellStyle name="쉼표 [0] 3 1063" xfId="19114" hidden="1"/>
    <cellStyle name="쉼표 [0] 3 1063" xfId="26763" hidden="1"/>
    <cellStyle name="쉼표 [0] 3 1063" xfId="34412" hidden="1"/>
    <cellStyle name="쉼표 [0] 3 1063" xfId="42061" hidden="1"/>
    <cellStyle name="쉼표 [0] 3 1063" xfId="49695" hidden="1"/>
    <cellStyle name="쉼표 [0] 3 1063" xfId="57230" hidden="1"/>
    <cellStyle name="쉼표 [0] 3 1064" xfId="11329" hidden="1"/>
    <cellStyle name="쉼표 [0] 3 1064" xfId="19107" hidden="1"/>
    <cellStyle name="쉼표 [0] 3 1064" xfId="26756" hidden="1"/>
    <cellStyle name="쉼표 [0] 3 1064" xfId="34405" hidden="1"/>
    <cellStyle name="쉼표 [0] 3 1064" xfId="42054" hidden="1"/>
    <cellStyle name="쉼표 [0] 3 1064" xfId="49688" hidden="1"/>
    <cellStyle name="쉼표 [0] 3 1064" xfId="57223" hidden="1"/>
    <cellStyle name="쉼표 [0] 3 1065" xfId="11328" hidden="1"/>
    <cellStyle name="쉼표 [0] 3 1065" xfId="19106" hidden="1"/>
    <cellStyle name="쉼표 [0] 3 1065" xfId="26755" hidden="1"/>
    <cellStyle name="쉼표 [0] 3 1065" xfId="34404" hidden="1"/>
    <cellStyle name="쉼표 [0] 3 1065" xfId="42053" hidden="1"/>
    <cellStyle name="쉼표 [0] 3 1065" xfId="49687" hidden="1"/>
    <cellStyle name="쉼표 [0] 3 1065" xfId="57222" hidden="1"/>
    <cellStyle name="쉼표 [0] 3 1066" xfId="11335" hidden="1"/>
    <cellStyle name="쉼표 [0] 3 1066" xfId="19113" hidden="1"/>
    <cellStyle name="쉼표 [0] 3 1066" xfId="26762" hidden="1"/>
    <cellStyle name="쉼표 [0] 3 1066" xfId="34411" hidden="1"/>
    <cellStyle name="쉼표 [0] 3 1066" xfId="42060" hidden="1"/>
    <cellStyle name="쉼표 [0] 3 1066" xfId="49694" hidden="1"/>
    <cellStyle name="쉼표 [0] 3 1066" xfId="57229" hidden="1"/>
    <cellStyle name="쉼표 [0] 3 1067" xfId="11323" hidden="1"/>
    <cellStyle name="쉼표 [0] 3 1067" xfId="19101" hidden="1"/>
    <cellStyle name="쉼표 [0] 3 1067" xfId="26750" hidden="1"/>
    <cellStyle name="쉼표 [0] 3 1067" xfId="34399" hidden="1"/>
    <cellStyle name="쉼표 [0] 3 1067" xfId="42048" hidden="1"/>
    <cellStyle name="쉼표 [0] 3 1067" xfId="49682" hidden="1"/>
    <cellStyle name="쉼표 [0] 3 1067" xfId="57217" hidden="1"/>
    <cellStyle name="쉼표 [0] 3 1068" xfId="11320" hidden="1"/>
    <cellStyle name="쉼표 [0] 3 1068" xfId="19098" hidden="1"/>
    <cellStyle name="쉼표 [0] 3 1068" xfId="26747" hidden="1"/>
    <cellStyle name="쉼표 [0] 3 1068" xfId="34396" hidden="1"/>
    <cellStyle name="쉼표 [0] 3 1068" xfId="42045" hidden="1"/>
    <cellStyle name="쉼표 [0] 3 1068" xfId="49679" hidden="1"/>
    <cellStyle name="쉼표 [0] 3 1068" xfId="57214" hidden="1"/>
    <cellStyle name="쉼표 [0] 3 1069" xfId="11321" hidden="1"/>
    <cellStyle name="쉼표 [0] 3 1069" xfId="19099" hidden="1"/>
    <cellStyle name="쉼표 [0] 3 1069" xfId="26748" hidden="1"/>
    <cellStyle name="쉼표 [0] 3 1069" xfId="34397" hidden="1"/>
    <cellStyle name="쉼표 [0] 3 1069" xfId="42046" hidden="1"/>
    <cellStyle name="쉼표 [0] 3 1069" xfId="49680" hidden="1"/>
    <cellStyle name="쉼표 [0] 3 1069" xfId="57215" hidden="1"/>
    <cellStyle name="쉼표 [0] 3 107" xfId="6965" hidden="1"/>
    <cellStyle name="쉼표 [0] 3 107" xfId="13476" hidden="1"/>
    <cellStyle name="쉼표 [0] 3 107" xfId="21129" hidden="1"/>
    <cellStyle name="쉼표 [0] 3 107" xfId="28778" hidden="1"/>
    <cellStyle name="쉼표 [0] 3 107" xfId="36427" hidden="1"/>
    <cellStyle name="쉼표 [0] 3 107" xfId="44068" hidden="1"/>
    <cellStyle name="쉼표 [0] 3 107" xfId="51618" hidden="1"/>
    <cellStyle name="쉼표 [0] 3 1070" xfId="11305" hidden="1"/>
    <cellStyle name="쉼표 [0] 3 1070" xfId="19083" hidden="1"/>
    <cellStyle name="쉼표 [0] 3 1070" xfId="26732" hidden="1"/>
    <cellStyle name="쉼표 [0] 3 1070" xfId="34381" hidden="1"/>
    <cellStyle name="쉼표 [0] 3 1070" xfId="42030" hidden="1"/>
    <cellStyle name="쉼표 [0] 3 1070" xfId="49664" hidden="1"/>
    <cellStyle name="쉼표 [0] 3 1070" xfId="57199" hidden="1"/>
    <cellStyle name="쉼표 [0] 3 1071" xfId="11300" hidden="1"/>
    <cellStyle name="쉼표 [0] 3 1071" xfId="19078" hidden="1"/>
    <cellStyle name="쉼표 [0] 3 1071" xfId="26727" hidden="1"/>
    <cellStyle name="쉼표 [0] 3 1071" xfId="34376" hidden="1"/>
    <cellStyle name="쉼표 [0] 3 1071" xfId="42025" hidden="1"/>
    <cellStyle name="쉼표 [0] 3 1071" xfId="49659" hidden="1"/>
    <cellStyle name="쉼표 [0] 3 1071" xfId="57194" hidden="1"/>
    <cellStyle name="쉼표 [0] 3 1072" xfId="11299" hidden="1"/>
    <cellStyle name="쉼표 [0] 3 1072" xfId="19077" hidden="1"/>
    <cellStyle name="쉼표 [0] 3 1072" xfId="26726" hidden="1"/>
    <cellStyle name="쉼표 [0] 3 1072" xfId="34375" hidden="1"/>
    <cellStyle name="쉼표 [0] 3 1072" xfId="42024" hidden="1"/>
    <cellStyle name="쉼표 [0] 3 1072" xfId="49658" hidden="1"/>
    <cellStyle name="쉼표 [0] 3 1072" xfId="57193" hidden="1"/>
    <cellStyle name="쉼표 [0] 3 1073" xfId="11425" hidden="1"/>
    <cellStyle name="쉼표 [0] 3 1073" xfId="19203" hidden="1"/>
    <cellStyle name="쉼표 [0] 3 1073" xfId="26852" hidden="1"/>
    <cellStyle name="쉼표 [0] 3 1073" xfId="34501" hidden="1"/>
    <cellStyle name="쉼표 [0] 3 1073" xfId="42150" hidden="1"/>
    <cellStyle name="쉼표 [0] 3 1073" xfId="49784" hidden="1"/>
    <cellStyle name="쉼표 [0] 3 1073" xfId="57319" hidden="1"/>
    <cellStyle name="쉼표 [0] 3 1074" xfId="11283" hidden="1"/>
    <cellStyle name="쉼표 [0] 3 1074" xfId="19061" hidden="1"/>
    <cellStyle name="쉼표 [0] 3 1074" xfId="26710" hidden="1"/>
    <cellStyle name="쉼표 [0] 3 1074" xfId="34359" hidden="1"/>
    <cellStyle name="쉼표 [0] 3 1074" xfId="42008" hidden="1"/>
    <cellStyle name="쉼표 [0] 3 1074" xfId="49642" hidden="1"/>
    <cellStyle name="쉼표 [0] 3 1074" xfId="57177" hidden="1"/>
    <cellStyle name="쉼표 [0] 3 1075" xfId="11277" hidden="1"/>
    <cellStyle name="쉼표 [0] 3 1075" xfId="19055" hidden="1"/>
    <cellStyle name="쉼표 [0] 3 1075" xfId="26704" hidden="1"/>
    <cellStyle name="쉼표 [0] 3 1075" xfId="34353" hidden="1"/>
    <cellStyle name="쉼표 [0] 3 1075" xfId="42002" hidden="1"/>
    <cellStyle name="쉼표 [0] 3 1075" xfId="49636" hidden="1"/>
    <cellStyle name="쉼표 [0] 3 1075" xfId="57171" hidden="1"/>
    <cellStyle name="쉼표 [0] 3 1076" xfId="11276" hidden="1"/>
    <cellStyle name="쉼표 [0] 3 1076" xfId="19054" hidden="1"/>
    <cellStyle name="쉼표 [0] 3 1076" xfId="26703" hidden="1"/>
    <cellStyle name="쉼표 [0] 3 1076" xfId="34352" hidden="1"/>
    <cellStyle name="쉼표 [0] 3 1076" xfId="42001" hidden="1"/>
    <cellStyle name="쉼표 [0] 3 1076" xfId="49635" hidden="1"/>
    <cellStyle name="쉼표 [0] 3 1076" xfId="57170" hidden="1"/>
    <cellStyle name="쉼표 [0] 3 1077" xfId="11282" hidden="1"/>
    <cellStyle name="쉼표 [0] 3 1077" xfId="19060" hidden="1"/>
    <cellStyle name="쉼표 [0] 3 1077" xfId="26709" hidden="1"/>
    <cellStyle name="쉼표 [0] 3 1077" xfId="34358" hidden="1"/>
    <cellStyle name="쉼표 [0] 3 1077" xfId="42007" hidden="1"/>
    <cellStyle name="쉼표 [0] 3 1077" xfId="49641" hidden="1"/>
    <cellStyle name="쉼표 [0] 3 1077" xfId="57176" hidden="1"/>
    <cellStyle name="쉼표 [0] 3 1078" xfId="11271" hidden="1"/>
    <cellStyle name="쉼표 [0] 3 1078" xfId="19049" hidden="1"/>
    <cellStyle name="쉼표 [0] 3 1078" xfId="26698" hidden="1"/>
    <cellStyle name="쉼표 [0] 3 1078" xfId="34347" hidden="1"/>
    <cellStyle name="쉼표 [0] 3 1078" xfId="41996" hidden="1"/>
    <cellStyle name="쉼표 [0] 3 1078" xfId="49630" hidden="1"/>
    <cellStyle name="쉼표 [0] 3 1078" xfId="57165" hidden="1"/>
    <cellStyle name="쉼표 [0] 3 1079" xfId="11266" hidden="1"/>
    <cellStyle name="쉼표 [0] 3 1079" xfId="19044" hidden="1"/>
    <cellStyle name="쉼표 [0] 3 1079" xfId="26693" hidden="1"/>
    <cellStyle name="쉼표 [0] 3 1079" xfId="34342" hidden="1"/>
    <cellStyle name="쉼표 [0] 3 1079" xfId="41991" hidden="1"/>
    <cellStyle name="쉼표 [0] 3 1079" xfId="49625" hidden="1"/>
    <cellStyle name="쉼표 [0] 3 1079" xfId="57160" hidden="1"/>
    <cellStyle name="쉼표 [0] 3 108" xfId="6966" hidden="1"/>
    <cellStyle name="쉼표 [0] 3 108" xfId="13469" hidden="1"/>
    <cellStyle name="쉼표 [0] 3 108" xfId="21122" hidden="1"/>
    <cellStyle name="쉼표 [0] 3 108" xfId="28771" hidden="1"/>
    <cellStyle name="쉼표 [0] 3 108" xfId="36420" hidden="1"/>
    <cellStyle name="쉼표 [0] 3 108" xfId="44061" hidden="1"/>
    <cellStyle name="쉼표 [0] 3 108" xfId="51611" hidden="1"/>
    <cellStyle name="쉼표 [0] 3 1080" xfId="11267" hidden="1"/>
    <cellStyle name="쉼표 [0] 3 1080" xfId="19045" hidden="1"/>
    <cellStyle name="쉼표 [0] 3 1080" xfId="26694" hidden="1"/>
    <cellStyle name="쉼표 [0] 3 1080" xfId="34343" hidden="1"/>
    <cellStyle name="쉼표 [0] 3 1080" xfId="41992" hidden="1"/>
    <cellStyle name="쉼표 [0] 3 1080" xfId="49626" hidden="1"/>
    <cellStyle name="쉼표 [0] 3 1080" xfId="57161" hidden="1"/>
    <cellStyle name="쉼표 [0] 3 1081" xfId="11253" hidden="1"/>
    <cellStyle name="쉼표 [0] 3 1081" xfId="19031" hidden="1"/>
    <cellStyle name="쉼표 [0] 3 1081" xfId="26680" hidden="1"/>
    <cellStyle name="쉼표 [0] 3 1081" xfId="34329" hidden="1"/>
    <cellStyle name="쉼표 [0] 3 1081" xfId="41978" hidden="1"/>
    <cellStyle name="쉼표 [0] 3 1081" xfId="49612" hidden="1"/>
    <cellStyle name="쉼표 [0] 3 1081" xfId="57147" hidden="1"/>
    <cellStyle name="쉼표 [0] 3 1082" xfId="11248" hidden="1"/>
    <cellStyle name="쉼표 [0] 3 1082" xfId="19026" hidden="1"/>
    <cellStyle name="쉼표 [0] 3 1082" xfId="26675" hidden="1"/>
    <cellStyle name="쉼표 [0] 3 1082" xfId="34324" hidden="1"/>
    <cellStyle name="쉼표 [0] 3 1082" xfId="41973" hidden="1"/>
    <cellStyle name="쉼표 [0] 3 1082" xfId="49607" hidden="1"/>
    <cellStyle name="쉼표 [0] 3 1082" xfId="57142" hidden="1"/>
    <cellStyle name="쉼표 [0] 3 1083" xfId="11247" hidden="1"/>
    <cellStyle name="쉼표 [0] 3 1083" xfId="19025" hidden="1"/>
    <cellStyle name="쉼표 [0] 3 1083" xfId="26674" hidden="1"/>
    <cellStyle name="쉼표 [0] 3 1083" xfId="34323" hidden="1"/>
    <cellStyle name="쉼표 [0] 3 1083" xfId="41972" hidden="1"/>
    <cellStyle name="쉼표 [0] 3 1083" xfId="49606" hidden="1"/>
    <cellStyle name="쉼표 [0] 3 1083" xfId="57141" hidden="1"/>
    <cellStyle name="쉼표 [0] 3 1084" xfId="11511" hidden="1"/>
    <cellStyle name="쉼표 [0] 3 1084" xfId="19289" hidden="1"/>
    <cellStyle name="쉼표 [0] 3 1084" xfId="26938" hidden="1"/>
    <cellStyle name="쉼표 [0] 3 1084" xfId="34587" hidden="1"/>
    <cellStyle name="쉼표 [0] 3 1084" xfId="42236" hidden="1"/>
    <cellStyle name="쉼표 [0] 3 1084" xfId="49870" hidden="1"/>
    <cellStyle name="쉼표 [0] 3 1084" xfId="57405" hidden="1"/>
    <cellStyle name="쉼표 [0] 3 1085" xfId="11478" hidden="1"/>
    <cellStyle name="쉼표 [0] 3 1085" xfId="19256" hidden="1"/>
    <cellStyle name="쉼표 [0] 3 1085" xfId="26905" hidden="1"/>
    <cellStyle name="쉼표 [0] 3 1085" xfId="34554" hidden="1"/>
    <cellStyle name="쉼표 [0] 3 1085" xfId="42203" hidden="1"/>
    <cellStyle name="쉼표 [0] 3 1085" xfId="49837" hidden="1"/>
    <cellStyle name="쉼표 [0] 3 1085" xfId="57372" hidden="1"/>
    <cellStyle name="쉼표 [0] 3 1086" xfId="11225" hidden="1"/>
    <cellStyle name="쉼표 [0] 3 1086" xfId="19003" hidden="1"/>
    <cellStyle name="쉼표 [0] 3 1086" xfId="26652" hidden="1"/>
    <cellStyle name="쉼표 [0] 3 1086" xfId="34301" hidden="1"/>
    <cellStyle name="쉼표 [0] 3 1086" xfId="41950" hidden="1"/>
    <cellStyle name="쉼표 [0] 3 1086" xfId="49584" hidden="1"/>
    <cellStyle name="쉼표 [0] 3 1086" xfId="57119" hidden="1"/>
    <cellStyle name="쉼표 [0] 3 1087" xfId="11233" hidden="1"/>
    <cellStyle name="쉼표 [0] 3 1087" xfId="19011" hidden="1"/>
    <cellStyle name="쉼표 [0] 3 1087" xfId="26660" hidden="1"/>
    <cellStyle name="쉼표 [0] 3 1087" xfId="34309" hidden="1"/>
    <cellStyle name="쉼표 [0] 3 1087" xfId="41958" hidden="1"/>
    <cellStyle name="쉼표 [0] 3 1087" xfId="49592" hidden="1"/>
    <cellStyle name="쉼표 [0] 3 1087" xfId="57127" hidden="1"/>
    <cellStyle name="쉼표 [0] 3 1088" xfId="11193" hidden="1"/>
    <cellStyle name="쉼표 [0] 3 1088" xfId="18971" hidden="1"/>
    <cellStyle name="쉼표 [0] 3 1088" xfId="26620" hidden="1"/>
    <cellStyle name="쉼표 [0] 3 1088" xfId="34269" hidden="1"/>
    <cellStyle name="쉼표 [0] 3 1088" xfId="41918" hidden="1"/>
    <cellStyle name="쉼표 [0] 3 1088" xfId="49552" hidden="1"/>
    <cellStyle name="쉼표 [0] 3 1088" xfId="57087" hidden="1"/>
    <cellStyle name="쉼표 [0] 3 1089" xfId="11188" hidden="1"/>
    <cellStyle name="쉼표 [0] 3 1089" xfId="18966" hidden="1"/>
    <cellStyle name="쉼표 [0] 3 1089" xfId="26615" hidden="1"/>
    <cellStyle name="쉼표 [0] 3 1089" xfId="34264" hidden="1"/>
    <cellStyle name="쉼표 [0] 3 1089" xfId="41913" hidden="1"/>
    <cellStyle name="쉼표 [0] 3 1089" xfId="49547" hidden="1"/>
    <cellStyle name="쉼표 [0] 3 1089" xfId="57082" hidden="1"/>
    <cellStyle name="쉼표 [0] 3 109" xfId="6947" hidden="1"/>
    <cellStyle name="쉼표 [0] 3 109" xfId="13705" hidden="1"/>
    <cellStyle name="쉼표 [0] 3 109" xfId="21358" hidden="1"/>
    <cellStyle name="쉼표 [0] 3 109" xfId="29007" hidden="1"/>
    <cellStyle name="쉼표 [0] 3 109" xfId="36656" hidden="1"/>
    <cellStyle name="쉼표 [0] 3 109" xfId="44297" hidden="1"/>
    <cellStyle name="쉼표 [0] 3 109" xfId="51846" hidden="1"/>
    <cellStyle name="쉼표 [0] 3 1090" xfId="11187" hidden="1"/>
    <cellStyle name="쉼표 [0] 3 1090" xfId="18965" hidden="1"/>
    <cellStyle name="쉼표 [0] 3 1090" xfId="26614" hidden="1"/>
    <cellStyle name="쉼표 [0] 3 1090" xfId="34263" hidden="1"/>
    <cellStyle name="쉼표 [0] 3 1090" xfId="41912" hidden="1"/>
    <cellStyle name="쉼표 [0] 3 1090" xfId="49546" hidden="1"/>
    <cellStyle name="쉼표 [0] 3 1090" xfId="57081" hidden="1"/>
    <cellStyle name="쉼표 [0] 3 1091" xfId="11213" hidden="1"/>
    <cellStyle name="쉼표 [0] 3 1091" xfId="18991" hidden="1"/>
    <cellStyle name="쉼표 [0] 3 1091" xfId="26640" hidden="1"/>
    <cellStyle name="쉼표 [0] 3 1091" xfId="34289" hidden="1"/>
    <cellStyle name="쉼표 [0] 3 1091" xfId="41938" hidden="1"/>
    <cellStyle name="쉼표 [0] 3 1091" xfId="49572" hidden="1"/>
    <cellStyle name="쉼표 [0] 3 1091" xfId="57107" hidden="1"/>
    <cellStyle name="쉼표 [0] 3 1092" xfId="11173" hidden="1"/>
    <cellStyle name="쉼표 [0] 3 1092" xfId="18951" hidden="1"/>
    <cellStyle name="쉼표 [0] 3 1092" xfId="26600" hidden="1"/>
    <cellStyle name="쉼표 [0] 3 1092" xfId="34249" hidden="1"/>
    <cellStyle name="쉼표 [0] 3 1092" xfId="41898" hidden="1"/>
    <cellStyle name="쉼표 [0] 3 1092" xfId="49532" hidden="1"/>
    <cellStyle name="쉼표 [0] 3 1092" xfId="57067" hidden="1"/>
    <cellStyle name="쉼표 [0] 3 1093" xfId="11163" hidden="1"/>
    <cellStyle name="쉼표 [0] 3 1093" xfId="18941" hidden="1"/>
    <cellStyle name="쉼표 [0] 3 1093" xfId="26590" hidden="1"/>
    <cellStyle name="쉼표 [0] 3 1093" xfId="34239" hidden="1"/>
    <cellStyle name="쉼표 [0] 3 1093" xfId="41888" hidden="1"/>
    <cellStyle name="쉼표 [0] 3 1093" xfId="49522" hidden="1"/>
    <cellStyle name="쉼표 [0] 3 1093" xfId="57057" hidden="1"/>
    <cellStyle name="쉼표 [0] 3 1094" xfId="11162" hidden="1"/>
    <cellStyle name="쉼표 [0] 3 1094" xfId="18940" hidden="1"/>
    <cellStyle name="쉼표 [0] 3 1094" xfId="26589" hidden="1"/>
    <cellStyle name="쉼표 [0] 3 1094" xfId="34238" hidden="1"/>
    <cellStyle name="쉼표 [0] 3 1094" xfId="41887" hidden="1"/>
    <cellStyle name="쉼표 [0] 3 1094" xfId="49521" hidden="1"/>
    <cellStyle name="쉼표 [0] 3 1094" xfId="57056" hidden="1"/>
    <cellStyle name="쉼표 [0] 3 1095" xfId="11172" hidden="1"/>
    <cellStyle name="쉼표 [0] 3 1095" xfId="18950" hidden="1"/>
    <cellStyle name="쉼표 [0] 3 1095" xfId="26599" hidden="1"/>
    <cellStyle name="쉼표 [0] 3 1095" xfId="34248" hidden="1"/>
    <cellStyle name="쉼표 [0] 3 1095" xfId="41897" hidden="1"/>
    <cellStyle name="쉼표 [0] 3 1095" xfId="49531" hidden="1"/>
    <cellStyle name="쉼표 [0] 3 1095" xfId="57066" hidden="1"/>
    <cellStyle name="쉼표 [0] 3 1096" xfId="11159" hidden="1"/>
    <cellStyle name="쉼표 [0] 3 1096" xfId="18937" hidden="1"/>
    <cellStyle name="쉼표 [0] 3 1096" xfId="26586" hidden="1"/>
    <cellStyle name="쉼표 [0] 3 1096" xfId="34235" hidden="1"/>
    <cellStyle name="쉼표 [0] 3 1096" xfId="41884" hidden="1"/>
    <cellStyle name="쉼표 [0] 3 1096" xfId="49518" hidden="1"/>
    <cellStyle name="쉼표 [0] 3 1096" xfId="57053" hidden="1"/>
    <cellStyle name="쉼표 [0] 3 1097" xfId="11157" hidden="1"/>
    <cellStyle name="쉼표 [0] 3 1097" xfId="18935" hidden="1"/>
    <cellStyle name="쉼표 [0] 3 1097" xfId="26584" hidden="1"/>
    <cellStyle name="쉼표 [0] 3 1097" xfId="34233" hidden="1"/>
    <cellStyle name="쉼표 [0] 3 1097" xfId="41882" hidden="1"/>
    <cellStyle name="쉼표 [0] 3 1097" xfId="49516" hidden="1"/>
    <cellStyle name="쉼표 [0] 3 1097" xfId="57051" hidden="1"/>
    <cellStyle name="쉼표 [0] 3 1098" xfId="11158" hidden="1"/>
    <cellStyle name="쉼표 [0] 3 1098" xfId="18936" hidden="1"/>
    <cellStyle name="쉼표 [0] 3 1098" xfId="26585" hidden="1"/>
    <cellStyle name="쉼표 [0] 3 1098" xfId="34234" hidden="1"/>
    <cellStyle name="쉼표 [0] 3 1098" xfId="41883" hidden="1"/>
    <cellStyle name="쉼표 [0] 3 1098" xfId="49517" hidden="1"/>
    <cellStyle name="쉼표 [0] 3 1098" xfId="57052" hidden="1"/>
    <cellStyle name="쉼표 [0] 3 1099" xfId="11141" hidden="1"/>
    <cellStyle name="쉼표 [0] 3 1099" xfId="18919" hidden="1"/>
    <cellStyle name="쉼표 [0] 3 1099" xfId="26568" hidden="1"/>
    <cellStyle name="쉼표 [0] 3 1099" xfId="34217" hidden="1"/>
    <cellStyle name="쉼표 [0] 3 1099" xfId="41866" hidden="1"/>
    <cellStyle name="쉼표 [0] 3 1099" xfId="49500" hidden="1"/>
    <cellStyle name="쉼표 [0] 3 1099" xfId="57035" hidden="1"/>
    <cellStyle name="쉼표 [0] 3 11" xfId="6441" hidden="1"/>
    <cellStyle name="쉼표 [0] 3 11" xfId="13758" hidden="1"/>
    <cellStyle name="쉼표 [0] 3 11" xfId="21411" hidden="1"/>
    <cellStyle name="쉼표 [0] 3 11" xfId="29060" hidden="1"/>
    <cellStyle name="쉼표 [0] 3 11" xfId="36709" hidden="1"/>
    <cellStyle name="쉼표 [0] 3 11" xfId="44350" hidden="1"/>
    <cellStyle name="쉼표 [0] 3 11" xfId="51899" hidden="1"/>
    <cellStyle name="쉼표 [0] 3 110" xfId="6979" hidden="1"/>
    <cellStyle name="쉼표 [0] 3 110" xfId="13322" hidden="1"/>
    <cellStyle name="쉼표 [0] 3 110" xfId="20975" hidden="1"/>
    <cellStyle name="쉼표 [0] 3 110" xfId="28624" hidden="1"/>
    <cellStyle name="쉼표 [0] 3 110" xfId="36273" hidden="1"/>
    <cellStyle name="쉼표 [0] 3 110" xfId="43914" hidden="1"/>
    <cellStyle name="쉼표 [0] 3 110" xfId="51464" hidden="1"/>
    <cellStyle name="쉼표 [0] 3 1100" xfId="11136" hidden="1"/>
    <cellStyle name="쉼표 [0] 3 1100" xfId="18914" hidden="1"/>
    <cellStyle name="쉼표 [0] 3 1100" xfId="26563" hidden="1"/>
    <cellStyle name="쉼표 [0] 3 1100" xfId="34212" hidden="1"/>
    <cellStyle name="쉼표 [0] 3 1100" xfId="41861" hidden="1"/>
    <cellStyle name="쉼표 [0] 3 1100" xfId="49495" hidden="1"/>
    <cellStyle name="쉼표 [0] 3 1100" xfId="57030" hidden="1"/>
    <cellStyle name="쉼표 [0] 3 1101" xfId="11135" hidden="1"/>
    <cellStyle name="쉼표 [0] 3 1101" xfId="18913" hidden="1"/>
    <cellStyle name="쉼표 [0] 3 1101" xfId="26562" hidden="1"/>
    <cellStyle name="쉼표 [0] 3 1101" xfId="34211" hidden="1"/>
    <cellStyle name="쉼표 [0] 3 1101" xfId="41860" hidden="1"/>
    <cellStyle name="쉼표 [0] 3 1101" xfId="49494" hidden="1"/>
    <cellStyle name="쉼표 [0] 3 1101" xfId="57029" hidden="1"/>
    <cellStyle name="쉼표 [0] 3 1102" xfId="11207" hidden="1"/>
    <cellStyle name="쉼표 [0] 3 1102" xfId="18985" hidden="1"/>
    <cellStyle name="쉼표 [0] 3 1102" xfId="26634" hidden="1"/>
    <cellStyle name="쉼표 [0] 3 1102" xfId="34283" hidden="1"/>
    <cellStyle name="쉼표 [0] 3 1102" xfId="41932" hidden="1"/>
    <cellStyle name="쉼표 [0] 3 1102" xfId="49566" hidden="1"/>
    <cellStyle name="쉼표 [0] 3 1102" xfId="57101" hidden="1"/>
    <cellStyle name="쉼표 [0] 3 1103" xfId="11126" hidden="1"/>
    <cellStyle name="쉼표 [0] 3 1103" xfId="18904" hidden="1"/>
    <cellStyle name="쉼표 [0] 3 1103" xfId="26553" hidden="1"/>
    <cellStyle name="쉼표 [0] 3 1103" xfId="34202" hidden="1"/>
    <cellStyle name="쉼표 [0] 3 1103" xfId="41851" hidden="1"/>
    <cellStyle name="쉼표 [0] 3 1103" xfId="49485" hidden="1"/>
    <cellStyle name="쉼표 [0] 3 1103" xfId="57020" hidden="1"/>
    <cellStyle name="쉼표 [0] 3 1104" xfId="11119" hidden="1"/>
    <cellStyle name="쉼표 [0] 3 1104" xfId="18897" hidden="1"/>
    <cellStyle name="쉼표 [0] 3 1104" xfId="26546" hidden="1"/>
    <cellStyle name="쉼표 [0] 3 1104" xfId="34195" hidden="1"/>
    <cellStyle name="쉼표 [0] 3 1104" xfId="41844" hidden="1"/>
    <cellStyle name="쉼표 [0] 3 1104" xfId="49478" hidden="1"/>
    <cellStyle name="쉼표 [0] 3 1104" xfId="57013" hidden="1"/>
    <cellStyle name="쉼표 [0] 3 1105" xfId="11118" hidden="1"/>
    <cellStyle name="쉼표 [0] 3 1105" xfId="18896" hidden="1"/>
    <cellStyle name="쉼표 [0] 3 1105" xfId="26545" hidden="1"/>
    <cellStyle name="쉼표 [0] 3 1105" xfId="34194" hidden="1"/>
    <cellStyle name="쉼표 [0] 3 1105" xfId="41843" hidden="1"/>
    <cellStyle name="쉼표 [0] 3 1105" xfId="49477" hidden="1"/>
    <cellStyle name="쉼표 [0] 3 1105" xfId="57012" hidden="1"/>
    <cellStyle name="쉼표 [0] 3 1106" xfId="11125" hidden="1"/>
    <cellStyle name="쉼표 [0] 3 1106" xfId="18903" hidden="1"/>
    <cellStyle name="쉼표 [0] 3 1106" xfId="26552" hidden="1"/>
    <cellStyle name="쉼표 [0] 3 1106" xfId="34201" hidden="1"/>
    <cellStyle name="쉼표 [0] 3 1106" xfId="41850" hidden="1"/>
    <cellStyle name="쉼표 [0] 3 1106" xfId="49484" hidden="1"/>
    <cellStyle name="쉼표 [0] 3 1106" xfId="57019" hidden="1"/>
    <cellStyle name="쉼표 [0] 3 1107" xfId="11113" hidden="1"/>
    <cellStyle name="쉼표 [0] 3 1107" xfId="18891" hidden="1"/>
    <cellStyle name="쉼표 [0] 3 1107" xfId="26540" hidden="1"/>
    <cellStyle name="쉼표 [0] 3 1107" xfId="34189" hidden="1"/>
    <cellStyle name="쉼표 [0] 3 1107" xfId="41838" hidden="1"/>
    <cellStyle name="쉼표 [0] 3 1107" xfId="49472" hidden="1"/>
    <cellStyle name="쉼표 [0] 3 1107" xfId="57007" hidden="1"/>
    <cellStyle name="쉼표 [0] 3 1108" xfId="11111" hidden="1"/>
    <cellStyle name="쉼표 [0] 3 1108" xfId="18889" hidden="1"/>
    <cellStyle name="쉼표 [0] 3 1108" xfId="26538" hidden="1"/>
    <cellStyle name="쉼표 [0] 3 1108" xfId="34187" hidden="1"/>
    <cellStyle name="쉼표 [0] 3 1108" xfId="41836" hidden="1"/>
    <cellStyle name="쉼표 [0] 3 1108" xfId="49470" hidden="1"/>
    <cellStyle name="쉼표 [0] 3 1108" xfId="57005" hidden="1"/>
    <cellStyle name="쉼표 [0] 3 1109" xfId="11112" hidden="1"/>
    <cellStyle name="쉼표 [0] 3 1109" xfId="18890" hidden="1"/>
    <cellStyle name="쉼표 [0] 3 1109" xfId="26539" hidden="1"/>
    <cellStyle name="쉼표 [0] 3 1109" xfId="34188" hidden="1"/>
    <cellStyle name="쉼표 [0] 3 1109" xfId="41837" hidden="1"/>
    <cellStyle name="쉼표 [0] 3 1109" xfId="49471" hidden="1"/>
    <cellStyle name="쉼표 [0] 3 1109" xfId="57006" hidden="1"/>
    <cellStyle name="쉼표 [0] 3 111" xfId="6983" hidden="1"/>
    <cellStyle name="쉼표 [0] 3 111" xfId="13274" hidden="1"/>
    <cellStyle name="쉼표 [0] 3 111" xfId="20927" hidden="1"/>
    <cellStyle name="쉼표 [0] 3 111" xfId="28576" hidden="1"/>
    <cellStyle name="쉼표 [0] 3 111" xfId="36225" hidden="1"/>
    <cellStyle name="쉼표 [0] 3 111" xfId="43866" hidden="1"/>
    <cellStyle name="쉼표 [0] 3 111" xfId="51418" hidden="1"/>
    <cellStyle name="쉼표 [0] 3 1110" xfId="11092" hidden="1"/>
    <cellStyle name="쉼표 [0] 3 1110" xfId="18870" hidden="1"/>
    <cellStyle name="쉼표 [0] 3 1110" xfId="26519" hidden="1"/>
    <cellStyle name="쉼표 [0] 3 1110" xfId="34168" hidden="1"/>
    <cellStyle name="쉼표 [0] 3 1110" xfId="41817" hidden="1"/>
    <cellStyle name="쉼표 [0] 3 1110" xfId="49451" hidden="1"/>
    <cellStyle name="쉼표 [0] 3 1110" xfId="56986" hidden="1"/>
    <cellStyle name="쉼표 [0] 3 1111" xfId="11087" hidden="1"/>
    <cellStyle name="쉼표 [0] 3 1111" xfId="18865" hidden="1"/>
    <cellStyle name="쉼표 [0] 3 1111" xfId="26514" hidden="1"/>
    <cellStyle name="쉼표 [0] 3 1111" xfId="34163" hidden="1"/>
    <cellStyle name="쉼표 [0] 3 1111" xfId="41812" hidden="1"/>
    <cellStyle name="쉼표 [0] 3 1111" xfId="49446" hidden="1"/>
    <cellStyle name="쉼표 [0] 3 1111" xfId="56981" hidden="1"/>
    <cellStyle name="쉼표 [0] 3 1112" xfId="11086" hidden="1"/>
    <cellStyle name="쉼표 [0] 3 1112" xfId="18864" hidden="1"/>
    <cellStyle name="쉼표 [0] 3 1112" xfId="26513" hidden="1"/>
    <cellStyle name="쉼표 [0] 3 1112" xfId="34162" hidden="1"/>
    <cellStyle name="쉼표 [0] 3 1112" xfId="41811" hidden="1"/>
    <cellStyle name="쉼표 [0] 3 1112" xfId="49445" hidden="1"/>
    <cellStyle name="쉼표 [0] 3 1112" xfId="56980" hidden="1"/>
    <cellStyle name="쉼표 [0] 3 1113" xfId="11219" hidden="1"/>
    <cellStyle name="쉼표 [0] 3 1113" xfId="18997" hidden="1"/>
    <cellStyle name="쉼표 [0] 3 1113" xfId="26646" hidden="1"/>
    <cellStyle name="쉼표 [0] 3 1113" xfId="34295" hidden="1"/>
    <cellStyle name="쉼표 [0] 3 1113" xfId="41944" hidden="1"/>
    <cellStyle name="쉼표 [0] 3 1113" xfId="49578" hidden="1"/>
    <cellStyle name="쉼표 [0] 3 1113" xfId="57113" hidden="1"/>
    <cellStyle name="쉼표 [0] 3 1114" xfId="11079" hidden="1"/>
    <cellStyle name="쉼표 [0] 3 1114" xfId="18857" hidden="1"/>
    <cellStyle name="쉼표 [0] 3 1114" xfId="26506" hidden="1"/>
    <cellStyle name="쉼표 [0] 3 1114" xfId="34155" hidden="1"/>
    <cellStyle name="쉼표 [0] 3 1114" xfId="41804" hidden="1"/>
    <cellStyle name="쉼표 [0] 3 1114" xfId="49438" hidden="1"/>
    <cellStyle name="쉼표 [0] 3 1114" xfId="56973" hidden="1"/>
    <cellStyle name="쉼표 [0] 3 1115" xfId="11070" hidden="1"/>
    <cellStyle name="쉼표 [0] 3 1115" xfId="18848" hidden="1"/>
    <cellStyle name="쉼표 [0] 3 1115" xfId="26497" hidden="1"/>
    <cellStyle name="쉼표 [0] 3 1115" xfId="34146" hidden="1"/>
    <cellStyle name="쉼표 [0] 3 1115" xfId="41795" hidden="1"/>
    <cellStyle name="쉼표 [0] 3 1115" xfId="49429" hidden="1"/>
    <cellStyle name="쉼표 [0] 3 1115" xfId="56964" hidden="1"/>
    <cellStyle name="쉼표 [0] 3 1116" xfId="11069" hidden="1"/>
    <cellStyle name="쉼표 [0] 3 1116" xfId="18847" hidden="1"/>
    <cellStyle name="쉼표 [0] 3 1116" xfId="26496" hidden="1"/>
    <cellStyle name="쉼표 [0] 3 1116" xfId="34145" hidden="1"/>
    <cellStyle name="쉼표 [0] 3 1116" xfId="41794" hidden="1"/>
    <cellStyle name="쉼표 [0] 3 1116" xfId="49428" hidden="1"/>
    <cellStyle name="쉼표 [0] 3 1116" xfId="56963" hidden="1"/>
    <cellStyle name="쉼표 [0] 3 1117" xfId="11078" hidden="1"/>
    <cellStyle name="쉼표 [0] 3 1117" xfId="18856" hidden="1"/>
    <cellStyle name="쉼표 [0] 3 1117" xfId="26505" hidden="1"/>
    <cellStyle name="쉼표 [0] 3 1117" xfId="34154" hidden="1"/>
    <cellStyle name="쉼표 [0] 3 1117" xfId="41803" hidden="1"/>
    <cellStyle name="쉼표 [0] 3 1117" xfId="49437" hidden="1"/>
    <cellStyle name="쉼표 [0] 3 1117" xfId="56972" hidden="1"/>
    <cellStyle name="쉼표 [0] 3 1118" xfId="11064" hidden="1"/>
    <cellStyle name="쉼표 [0] 3 1118" xfId="18842" hidden="1"/>
    <cellStyle name="쉼표 [0] 3 1118" xfId="26491" hidden="1"/>
    <cellStyle name="쉼표 [0] 3 1118" xfId="34140" hidden="1"/>
    <cellStyle name="쉼표 [0] 3 1118" xfId="41789" hidden="1"/>
    <cellStyle name="쉼표 [0] 3 1118" xfId="49423" hidden="1"/>
    <cellStyle name="쉼표 [0] 3 1118" xfId="56958" hidden="1"/>
    <cellStyle name="쉼표 [0] 3 1119" xfId="11056" hidden="1"/>
    <cellStyle name="쉼표 [0] 3 1119" xfId="18834" hidden="1"/>
    <cellStyle name="쉼표 [0] 3 1119" xfId="26483" hidden="1"/>
    <cellStyle name="쉼표 [0] 3 1119" xfId="34132" hidden="1"/>
    <cellStyle name="쉼표 [0] 3 1119" xfId="41781" hidden="1"/>
    <cellStyle name="쉼표 [0] 3 1119" xfId="49415" hidden="1"/>
    <cellStyle name="쉼표 [0] 3 1119" xfId="56950" hidden="1"/>
    <cellStyle name="쉼표 [0] 3 112" xfId="6984" hidden="1"/>
    <cellStyle name="쉼표 [0] 3 112" xfId="13261" hidden="1"/>
    <cellStyle name="쉼표 [0] 3 112" xfId="20914" hidden="1"/>
    <cellStyle name="쉼표 [0] 3 112" xfId="28563" hidden="1"/>
    <cellStyle name="쉼표 [0] 3 112" xfId="36212" hidden="1"/>
    <cellStyle name="쉼표 [0] 3 112" xfId="43853" hidden="1"/>
    <cellStyle name="쉼표 [0] 3 112" xfId="51405" hidden="1"/>
    <cellStyle name="쉼표 [0] 3 1120" xfId="11057" hidden="1"/>
    <cellStyle name="쉼표 [0] 3 1120" xfId="18835" hidden="1"/>
    <cellStyle name="쉼표 [0] 3 1120" xfId="26484" hidden="1"/>
    <cellStyle name="쉼표 [0] 3 1120" xfId="34133" hidden="1"/>
    <cellStyle name="쉼표 [0] 3 1120" xfId="41782" hidden="1"/>
    <cellStyle name="쉼표 [0] 3 1120" xfId="49416" hidden="1"/>
    <cellStyle name="쉼표 [0] 3 1120" xfId="56951" hidden="1"/>
    <cellStyle name="쉼표 [0] 3 1121" xfId="11040" hidden="1"/>
    <cellStyle name="쉼표 [0] 3 1121" xfId="18818" hidden="1"/>
    <cellStyle name="쉼표 [0] 3 1121" xfId="26467" hidden="1"/>
    <cellStyle name="쉼표 [0] 3 1121" xfId="34116" hidden="1"/>
    <cellStyle name="쉼표 [0] 3 1121" xfId="41765" hidden="1"/>
    <cellStyle name="쉼표 [0] 3 1121" xfId="49399" hidden="1"/>
    <cellStyle name="쉼표 [0] 3 1121" xfId="56934" hidden="1"/>
    <cellStyle name="쉼표 [0] 3 1122" xfId="11035" hidden="1"/>
    <cellStyle name="쉼표 [0] 3 1122" xfId="18813" hidden="1"/>
    <cellStyle name="쉼표 [0] 3 1122" xfId="26462" hidden="1"/>
    <cellStyle name="쉼표 [0] 3 1122" xfId="34111" hidden="1"/>
    <cellStyle name="쉼표 [0] 3 1122" xfId="41760" hidden="1"/>
    <cellStyle name="쉼표 [0] 3 1122" xfId="49394" hidden="1"/>
    <cellStyle name="쉼표 [0] 3 1122" xfId="56929" hidden="1"/>
    <cellStyle name="쉼표 [0] 3 1123" xfId="11034" hidden="1"/>
    <cellStyle name="쉼표 [0] 3 1123" xfId="18812" hidden="1"/>
    <cellStyle name="쉼표 [0] 3 1123" xfId="26461" hidden="1"/>
    <cellStyle name="쉼표 [0] 3 1123" xfId="34110" hidden="1"/>
    <cellStyle name="쉼표 [0] 3 1123" xfId="41759" hidden="1"/>
    <cellStyle name="쉼표 [0] 3 1123" xfId="49393" hidden="1"/>
    <cellStyle name="쉼표 [0] 3 1123" xfId="56928" hidden="1"/>
    <cellStyle name="쉼표 [0] 3 1124" xfId="11226" hidden="1"/>
    <cellStyle name="쉼표 [0] 3 1124" xfId="19004" hidden="1"/>
    <cellStyle name="쉼표 [0] 3 1124" xfId="26653" hidden="1"/>
    <cellStyle name="쉼표 [0] 3 1124" xfId="34302" hidden="1"/>
    <cellStyle name="쉼표 [0] 3 1124" xfId="41951" hidden="1"/>
    <cellStyle name="쉼표 [0] 3 1124" xfId="49585" hidden="1"/>
    <cellStyle name="쉼표 [0] 3 1124" xfId="57120" hidden="1"/>
    <cellStyle name="쉼표 [0] 3 1125" xfId="11025" hidden="1"/>
    <cellStyle name="쉼표 [0] 3 1125" xfId="18803" hidden="1"/>
    <cellStyle name="쉼표 [0] 3 1125" xfId="26452" hidden="1"/>
    <cellStyle name="쉼표 [0] 3 1125" xfId="34101" hidden="1"/>
    <cellStyle name="쉼표 [0] 3 1125" xfId="41750" hidden="1"/>
    <cellStyle name="쉼표 [0] 3 1125" xfId="49384" hidden="1"/>
    <cellStyle name="쉼표 [0] 3 1125" xfId="56919" hidden="1"/>
    <cellStyle name="쉼표 [0] 3 1126" xfId="11014" hidden="1"/>
    <cellStyle name="쉼표 [0] 3 1126" xfId="18792" hidden="1"/>
    <cellStyle name="쉼표 [0] 3 1126" xfId="26441" hidden="1"/>
    <cellStyle name="쉼표 [0] 3 1126" xfId="34090" hidden="1"/>
    <cellStyle name="쉼표 [0] 3 1126" xfId="41739" hidden="1"/>
    <cellStyle name="쉼표 [0] 3 1126" xfId="49373" hidden="1"/>
    <cellStyle name="쉼표 [0] 3 1126" xfId="56908" hidden="1"/>
    <cellStyle name="쉼표 [0] 3 1127" xfId="11013" hidden="1"/>
    <cellStyle name="쉼표 [0] 3 1127" xfId="18791" hidden="1"/>
    <cellStyle name="쉼표 [0] 3 1127" xfId="26440" hidden="1"/>
    <cellStyle name="쉼표 [0] 3 1127" xfId="34089" hidden="1"/>
    <cellStyle name="쉼표 [0] 3 1127" xfId="41738" hidden="1"/>
    <cellStyle name="쉼표 [0] 3 1127" xfId="49372" hidden="1"/>
    <cellStyle name="쉼표 [0] 3 1127" xfId="56907" hidden="1"/>
    <cellStyle name="쉼표 [0] 3 1128" xfId="11021" hidden="1"/>
    <cellStyle name="쉼표 [0] 3 1128" xfId="18799" hidden="1"/>
    <cellStyle name="쉼표 [0] 3 1128" xfId="26448" hidden="1"/>
    <cellStyle name="쉼표 [0] 3 1128" xfId="34097" hidden="1"/>
    <cellStyle name="쉼표 [0] 3 1128" xfId="41746" hidden="1"/>
    <cellStyle name="쉼표 [0] 3 1128" xfId="49380" hidden="1"/>
    <cellStyle name="쉼표 [0] 3 1128" xfId="56915" hidden="1"/>
    <cellStyle name="쉼표 [0] 3 1129" xfId="10992" hidden="1"/>
    <cellStyle name="쉼표 [0] 3 1129" xfId="18770" hidden="1"/>
    <cellStyle name="쉼표 [0] 3 1129" xfId="26419" hidden="1"/>
    <cellStyle name="쉼표 [0] 3 1129" xfId="34068" hidden="1"/>
    <cellStyle name="쉼표 [0] 3 1129" xfId="41717" hidden="1"/>
    <cellStyle name="쉼표 [0] 3 1129" xfId="49351" hidden="1"/>
    <cellStyle name="쉼표 [0] 3 1129" xfId="56886" hidden="1"/>
    <cellStyle name="쉼표 [0] 3 113" xfId="6980" hidden="1"/>
    <cellStyle name="쉼표 [0] 3 113" xfId="13310" hidden="1"/>
    <cellStyle name="쉼표 [0] 3 113" xfId="20963" hidden="1"/>
    <cellStyle name="쉼표 [0] 3 113" xfId="28612" hidden="1"/>
    <cellStyle name="쉼표 [0] 3 113" xfId="36261" hidden="1"/>
    <cellStyle name="쉼표 [0] 3 113" xfId="43902" hidden="1"/>
    <cellStyle name="쉼표 [0] 3 113" xfId="51453" hidden="1"/>
    <cellStyle name="쉼표 [0] 3 1130" xfId="10990" hidden="1"/>
    <cellStyle name="쉼표 [0] 3 1130" xfId="18768" hidden="1"/>
    <cellStyle name="쉼표 [0] 3 1130" xfId="26417" hidden="1"/>
    <cellStyle name="쉼표 [0] 3 1130" xfId="34066" hidden="1"/>
    <cellStyle name="쉼표 [0] 3 1130" xfId="41715" hidden="1"/>
    <cellStyle name="쉼표 [0] 3 1130" xfId="49349" hidden="1"/>
    <cellStyle name="쉼표 [0] 3 1130" xfId="56884" hidden="1"/>
    <cellStyle name="쉼표 [0] 3 1131" xfId="10991" hidden="1"/>
    <cellStyle name="쉼표 [0] 3 1131" xfId="18769" hidden="1"/>
    <cellStyle name="쉼표 [0] 3 1131" xfId="26418" hidden="1"/>
    <cellStyle name="쉼표 [0] 3 1131" xfId="34067" hidden="1"/>
    <cellStyle name="쉼표 [0] 3 1131" xfId="41716" hidden="1"/>
    <cellStyle name="쉼표 [0] 3 1131" xfId="49350" hidden="1"/>
    <cellStyle name="쉼표 [0] 3 1131" xfId="56885" hidden="1"/>
    <cellStyle name="쉼표 [0] 3 1132" xfId="10978" hidden="1"/>
    <cellStyle name="쉼표 [0] 3 1132" xfId="18756" hidden="1"/>
    <cellStyle name="쉼표 [0] 3 1132" xfId="26405" hidden="1"/>
    <cellStyle name="쉼표 [0] 3 1132" xfId="34054" hidden="1"/>
    <cellStyle name="쉼표 [0] 3 1132" xfId="41703" hidden="1"/>
    <cellStyle name="쉼표 [0] 3 1132" xfId="49337" hidden="1"/>
    <cellStyle name="쉼표 [0] 3 1132" xfId="56872" hidden="1"/>
    <cellStyle name="쉼표 [0] 3 1133" xfId="10973" hidden="1"/>
    <cellStyle name="쉼표 [0] 3 1133" xfId="18751" hidden="1"/>
    <cellStyle name="쉼표 [0] 3 1133" xfId="26400" hidden="1"/>
    <cellStyle name="쉼표 [0] 3 1133" xfId="34049" hidden="1"/>
    <cellStyle name="쉼표 [0] 3 1133" xfId="41698" hidden="1"/>
    <cellStyle name="쉼표 [0] 3 1133" xfId="49332" hidden="1"/>
    <cellStyle name="쉼표 [0] 3 1133" xfId="56867" hidden="1"/>
    <cellStyle name="쉼표 [0] 3 1134" xfId="10972" hidden="1"/>
    <cellStyle name="쉼표 [0] 3 1134" xfId="18750" hidden="1"/>
    <cellStyle name="쉼표 [0] 3 1134" xfId="26399" hidden="1"/>
    <cellStyle name="쉼표 [0] 3 1134" xfId="34048" hidden="1"/>
    <cellStyle name="쉼표 [0] 3 1134" xfId="41697" hidden="1"/>
    <cellStyle name="쉼표 [0] 3 1134" xfId="49331" hidden="1"/>
    <cellStyle name="쉼표 [0] 3 1134" xfId="56866" hidden="1"/>
    <cellStyle name="쉼표 [0] 3 1135" xfId="11006" hidden="1"/>
    <cellStyle name="쉼표 [0] 3 1135" xfId="18784" hidden="1"/>
    <cellStyle name="쉼표 [0] 3 1135" xfId="26433" hidden="1"/>
    <cellStyle name="쉼표 [0] 3 1135" xfId="34082" hidden="1"/>
    <cellStyle name="쉼표 [0] 3 1135" xfId="41731" hidden="1"/>
    <cellStyle name="쉼표 [0] 3 1135" xfId="49365" hidden="1"/>
    <cellStyle name="쉼표 [0] 3 1135" xfId="56900" hidden="1"/>
    <cellStyle name="쉼표 [0] 3 1136" xfId="10967" hidden="1"/>
    <cellStyle name="쉼표 [0] 3 1136" xfId="18745" hidden="1"/>
    <cellStyle name="쉼표 [0] 3 1136" xfId="26394" hidden="1"/>
    <cellStyle name="쉼표 [0] 3 1136" xfId="34043" hidden="1"/>
    <cellStyle name="쉼표 [0] 3 1136" xfId="41692" hidden="1"/>
    <cellStyle name="쉼표 [0] 3 1136" xfId="49326" hidden="1"/>
    <cellStyle name="쉼표 [0] 3 1136" xfId="56861" hidden="1"/>
    <cellStyle name="쉼표 [0] 3 1137" xfId="10957" hidden="1"/>
    <cellStyle name="쉼표 [0] 3 1137" xfId="18735" hidden="1"/>
    <cellStyle name="쉼표 [0] 3 1137" xfId="26384" hidden="1"/>
    <cellStyle name="쉼표 [0] 3 1137" xfId="34033" hidden="1"/>
    <cellStyle name="쉼표 [0] 3 1137" xfId="41682" hidden="1"/>
    <cellStyle name="쉼표 [0] 3 1137" xfId="49316" hidden="1"/>
    <cellStyle name="쉼표 [0] 3 1137" xfId="56851" hidden="1"/>
    <cellStyle name="쉼표 [0] 3 1138" xfId="10964" hidden="1"/>
    <cellStyle name="쉼표 [0] 3 1138" xfId="18742" hidden="1"/>
    <cellStyle name="쉼표 [0] 3 1138" xfId="26391" hidden="1"/>
    <cellStyle name="쉼표 [0] 3 1138" xfId="34040" hidden="1"/>
    <cellStyle name="쉼표 [0] 3 1138" xfId="41689" hidden="1"/>
    <cellStyle name="쉼표 [0] 3 1138" xfId="49323" hidden="1"/>
    <cellStyle name="쉼표 [0] 3 1138" xfId="56858" hidden="1"/>
    <cellStyle name="쉼표 [0] 3 1139" xfId="10938" hidden="1"/>
    <cellStyle name="쉼표 [0] 3 1139" xfId="18716" hidden="1"/>
    <cellStyle name="쉼표 [0] 3 1139" xfId="26365" hidden="1"/>
    <cellStyle name="쉼표 [0] 3 1139" xfId="34014" hidden="1"/>
    <cellStyle name="쉼표 [0] 3 1139" xfId="41663" hidden="1"/>
    <cellStyle name="쉼표 [0] 3 1139" xfId="49297" hidden="1"/>
    <cellStyle name="쉼표 [0] 3 1139" xfId="56832" hidden="1"/>
    <cellStyle name="쉼표 [0] 3 114" xfId="6989" hidden="1"/>
    <cellStyle name="쉼표 [0] 3 114" xfId="13197" hidden="1"/>
    <cellStyle name="쉼표 [0] 3 114" xfId="20850" hidden="1"/>
    <cellStyle name="쉼표 [0] 3 114" xfId="28499" hidden="1"/>
    <cellStyle name="쉼표 [0] 3 114" xfId="36148" hidden="1"/>
    <cellStyle name="쉼표 [0] 3 114" xfId="43789" hidden="1"/>
    <cellStyle name="쉼표 [0] 3 114" xfId="51342" hidden="1"/>
    <cellStyle name="쉼표 [0] 3 1140" xfId="10929" hidden="1"/>
    <cellStyle name="쉼표 [0] 3 1140" xfId="18707" hidden="1"/>
    <cellStyle name="쉼표 [0] 3 1140" xfId="26356" hidden="1"/>
    <cellStyle name="쉼표 [0] 3 1140" xfId="34005" hidden="1"/>
    <cellStyle name="쉼표 [0] 3 1140" xfId="41654" hidden="1"/>
    <cellStyle name="쉼표 [0] 3 1140" xfId="49288" hidden="1"/>
    <cellStyle name="쉼표 [0] 3 1140" xfId="56823" hidden="1"/>
    <cellStyle name="쉼표 [0] 3 1141" xfId="10928" hidden="1"/>
    <cellStyle name="쉼표 [0] 3 1141" xfId="18706" hidden="1"/>
    <cellStyle name="쉼표 [0] 3 1141" xfId="26355" hidden="1"/>
    <cellStyle name="쉼표 [0] 3 1141" xfId="34004" hidden="1"/>
    <cellStyle name="쉼표 [0] 3 1141" xfId="41653" hidden="1"/>
    <cellStyle name="쉼표 [0] 3 1141" xfId="49287" hidden="1"/>
    <cellStyle name="쉼표 [0] 3 1141" xfId="56822" hidden="1"/>
    <cellStyle name="쉼표 [0] 3 1142" xfId="10955" hidden="1"/>
    <cellStyle name="쉼표 [0] 3 1142" xfId="18733" hidden="1"/>
    <cellStyle name="쉼표 [0] 3 1142" xfId="26382" hidden="1"/>
    <cellStyle name="쉼표 [0] 3 1142" xfId="34031" hidden="1"/>
    <cellStyle name="쉼표 [0] 3 1142" xfId="41680" hidden="1"/>
    <cellStyle name="쉼표 [0] 3 1142" xfId="49314" hidden="1"/>
    <cellStyle name="쉼표 [0] 3 1142" xfId="56849" hidden="1"/>
    <cellStyle name="쉼표 [0] 3 1143" xfId="10918" hidden="1"/>
    <cellStyle name="쉼표 [0] 3 1143" xfId="18696" hidden="1"/>
    <cellStyle name="쉼표 [0] 3 1143" xfId="26345" hidden="1"/>
    <cellStyle name="쉼표 [0] 3 1143" xfId="33994" hidden="1"/>
    <cellStyle name="쉼표 [0] 3 1143" xfId="41643" hidden="1"/>
    <cellStyle name="쉼표 [0] 3 1143" xfId="49277" hidden="1"/>
    <cellStyle name="쉼표 [0] 3 1143" xfId="56812" hidden="1"/>
    <cellStyle name="쉼표 [0] 3 1144" xfId="10909" hidden="1"/>
    <cellStyle name="쉼표 [0] 3 1144" xfId="18687" hidden="1"/>
    <cellStyle name="쉼표 [0] 3 1144" xfId="26336" hidden="1"/>
    <cellStyle name="쉼표 [0] 3 1144" xfId="33985" hidden="1"/>
    <cellStyle name="쉼표 [0] 3 1144" xfId="41634" hidden="1"/>
    <cellStyle name="쉼표 [0] 3 1144" xfId="49268" hidden="1"/>
    <cellStyle name="쉼표 [0] 3 1144" xfId="56803" hidden="1"/>
    <cellStyle name="쉼표 [0] 3 1145" xfId="10907" hidden="1"/>
    <cellStyle name="쉼표 [0] 3 1145" xfId="18685" hidden="1"/>
    <cellStyle name="쉼표 [0] 3 1145" xfId="26334" hidden="1"/>
    <cellStyle name="쉼표 [0] 3 1145" xfId="33983" hidden="1"/>
    <cellStyle name="쉼표 [0] 3 1145" xfId="41632" hidden="1"/>
    <cellStyle name="쉼표 [0] 3 1145" xfId="49266" hidden="1"/>
    <cellStyle name="쉼표 [0] 3 1145" xfId="56801" hidden="1"/>
    <cellStyle name="쉼표 [0] 3 1146" xfId="10917" hidden="1"/>
    <cellStyle name="쉼표 [0] 3 1146" xfId="18695" hidden="1"/>
    <cellStyle name="쉼표 [0] 3 1146" xfId="26344" hidden="1"/>
    <cellStyle name="쉼표 [0] 3 1146" xfId="33993" hidden="1"/>
    <cellStyle name="쉼표 [0] 3 1146" xfId="41642" hidden="1"/>
    <cellStyle name="쉼표 [0] 3 1146" xfId="49276" hidden="1"/>
    <cellStyle name="쉼표 [0] 3 1146" xfId="56811" hidden="1"/>
    <cellStyle name="쉼표 [0] 3 1147" xfId="10898" hidden="1"/>
    <cellStyle name="쉼표 [0] 3 1147" xfId="18676" hidden="1"/>
    <cellStyle name="쉼표 [0] 3 1147" xfId="26325" hidden="1"/>
    <cellStyle name="쉼표 [0] 3 1147" xfId="33974" hidden="1"/>
    <cellStyle name="쉼표 [0] 3 1147" xfId="41623" hidden="1"/>
    <cellStyle name="쉼표 [0] 3 1147" xfId="49257" hidden="1"/>
    <cellStyle name="쉼표 [0] 3 1147" xfId="56792" hidden="1"/>
    <cellStyle name="쉼표 [0] 3 1148" xfId="10894" hidden="1"/>
    <cellStyle name="쉼표 [0] 3 1148" xfId="18672" hidden="1"/>
    <cellStyle name="쉼표 [0] 3 1148" xfId="26321" hidden="1"/>
    <cellStyle name="쉼표 [0] 3 1148" xfId="33970" hidden="1"/>
    <cellStyle name="쉼표 [0] 3 1148" xfId="41619" hidden="1"/>
    <cellStyle name="쉼표 [0] 3 1148" xfId="49253" hidden="1"/>
    <cellStyle name="쉼표 [0] 3 1148" xfId="56788" hidden="1"/>
    <cellStyle name="쉼표 [0] 3 1149" xfId="10895" hidden="1"/>
    <cellStyle name="쉼표 [0] 3 1149" xfId="18673" hidden="1"/>
    <cellStyle name="쉼표 [0] 3 1149" xfId="26322" hidden="1"/>
    <cellStyle name="쉼표 [0] 3 1149" xfId="33971" hidden="1"/>
    <cellStyle name="쉼표 [0] 3 1149" xfId="41620" hidden="1"/>
    <cellStyle name="쉼표 [0] 3 1149" xfId="49254" hidden="1"/>
    <cellStyle name="쉼표 [0] 3 1149" xfId="56789" hidden="1"/>
    <cellStyle name="쉼표 [0] 3 115" xfId="7000" hidden="1"/>
    <cellStyle name="쉼표 [0] 3 115" xfId="13065" hidden="1"/>
    <cellStyle name="쉼표 [0] 3 115" xfId="20718" hidden="1"/>
    <cellStyle name="쉼표 [0] 3 115" xfId="28367" hidden="1"/>
    <cellStyle name="쉼표 [0] 3 115" xfId="36016" hidden="1"/>
    <cellStyle name="쉼표 [0] 3 115" xfId="43657" hidden="1"/>
    <cellStyle name="쉼표 [0] 3 115" xfId="51217" hidden="1"/>
    <cellStyle name="쉼표 [0] 3 1150" xfId="10884" hidden="1"/>
    <cellStyle name="쉼표 [0] 3 1150" xfId="18662" hidden="1"/>
    <cellStyle name="쉼표 [0] 3 1150" xfId="26311" hidden="1"/>
    <cellStyle name="쉼표 [0] 3 1150" xfId="33960" hidden="1"/>
    <cellStyle name="쉼표 [0] 3 1150" xfId="41609" hidden="1"/>
    <cellStyle name="쉼표 [0] 3 1150" xfId="49243" hidden="1"/>
    <cellStyle name="쉼표 [0] 3 1150" xfId="56778" hidden="1"/>
    <cellStyle name="쉼표 [0] 3 1151" xfId="10879" hidden="1"/>
    <cellStyle name="쉼표 [0] 3 1151" xfId="18657" hidden="1"/>
    <cellStyle name="쉼표 [0] 3 1151" xfId="26306" hidden="1"/>
    <cellStyle name="쉼표 [0] 3 1151" xfId="33955" hidden="1"/>
    <cellStyle name="쉼표 [0] 3 1151" xfId="41604" hidden="1"/>
    <cellStyle name="쉼표 [0] 3 1151" xfId="49238" hidden="1"/>
    <cellStyle name="쉼표 [0] 3 1151" xfId="56773" hidden="1"/>
    <cellStyle name="쉼표 [0] 3 1152" xfId="10878" hidden="1"/>
    <cellStyle name="쉼표 [0] 3 1152" xfId="18656" hidden="1"/>
    <cellStyle name="쉼표 [0] 3 1152" xfId="26305" hidden="1"/>
    <cellStyle name="쉼표 [0] 3 1152" xfId="33954" hidden="1"/>
    <cellStyle name="쉼표 [0] 3 1152" xfId="41603" hidden="1"/>
    <cellStyle name="쉼표 [0] 3 1152" xfId="49237" hidden="1"/>
    <cellStyle name="쉼표 [0] 3 1152" xfId="56772" hidden="1"/>
    <cellStyle name="쉼표 [0] 3 1153" xfId="10950" hidden="1"/>
    <cellStyle name="쉼표 [0] 3 1153" xfId="18728" hidden="1"/>
    <cellStyle name="쉼표 [0] 3 1153" xfId="26377" hidden="1"/>
    <cellStyle name="쉼표 [0] 3 1153" xfId="34026" hidden="1"/>
    <cellStyle name="쉼표 [0] 3 1153" xfId="41675" hidden="1"/>
    <cellStyle name="쉼표 [0] 3 1153" xfId="49309" hidden="1"/>
    <cellStyle name="쉼표 [0] 3 1153" xfId="56844" hidden="1"/>
    <cellStyle name="쉼표 [0] 3 1154" xfId="10867" hidden="1"/>
    <cellStyle name="쉼표 [0] 3 1154" xfId="18645" hidden="1"/>
    <cellStyle name="쉼표 [0] 3 1154" xfId="26294" hidden="1"/>
    <cellStyle name="쉼표 [0] 3 1154" xfId="33943" hidden="1"/>
    <cellStyle name="쉼표 [0] 3 1154" xfId="41592" hidden="1"/>
    <cellStyle name="쉼표 [0] 3 1154" xfId="49226" hidden="1"/>
    <cellStyle name="쉼표 [0] 3 1154" xfId="56761" hidden="1"/>
    <cellStyle name="쉼표 [0] 3 1155" xfId="10860" hidden="1"/>
    <cellStyle name="쉼표 [0] 3 1155" xfId="18638" hidden="1"/>
    <cellStyle name="쉼표 [0] 3 1155" xfId="26287" hidden="1"/>
    <cellStyle name="쉼표 [0] 3 1155" xfId="33936" hidden="1"/>
    <cellStyle name="쉼표 [0] 3 1155" xfId="41585" hidden="1"/>
    <cellStyle name="쉼표 [0] 3 1155" xfId="49219" hidden="1"/>
    <cellStyle name="쉼표 [0] 3 1155" xfId="56754" hidden="1"/>
    <cellStyle name="쉼표 [0] 3 1156" xfId="10859" hidden="1"/>
    <cellStyle name="쉼표 [0] 3 1156" xfId="18637" hidden="1"/>
    <cellStyle name="쉼표 [0] 3 1156" xfId="26286" hidden="1"/>
    <cellStyle name="쉼표 [0] 3 1156" xfId="33935" hidden="1"/>
    <cellStyle name="쉼표 [0] 3 1156" xfId="41584" hidden="1"/>
    <cellStyle name="쉼표 [0] 3 1156" xfId="49218" hidden="1"/>
    <cellStyle name="쉼표 [0] 3 1156" xfId="56753" hidden="1"/>
    <cellStyle name="쉼표 [0] 3 1157" xfId="10866" hidden="1"/>
    <cellStyle name="쉼표 [0] 3 1157" xfId="18644" hidden="1"/>
    <cellStyle name="쉼표 [0] 3 1157" xfId="26293" hidden="1"/>
    <cellStyle name="쉼표 [0] 3 1157" xfId="33942" hidden="1"/>
    <cellStyle name="쉼표 [0] 3 1157" xfId="41591" hidden="1"/>
    <cellStyle name="쉼표 [0] 3 1157" xfId="49225" hidden="1"/>
    <cellStyle name="쉼표 [0] 3 1157" xfId="56760" hidden="1"/>
    <cellStyle name="쉼표 [0] 3 1158" xfId="10854" hidden="1"/>
    <cellStyle name="쉼표 [0] 3 1158" xfId="18632" hidden="1"/>
    <cellStyle name="쉼표 [0] 3 1158" xfId="26281" hidden="1"/>
    <cellStyle name="쉼표 [0] 3 1158" xfId="33930" hidden="1"/>
    <cellStyle name="쉼표 [0] 3 1158" xfId="41579" hidden="1"/>
    <cellStyle name="쉼표 [0] 3 1158" xfId="49213" hidden="1"/>
    <cellStyle name="쉼표 [0] 3 1158" xfId="56748" hidden="1"/>
    <cellStyle name="쉼표 [0] 3 1159" xfId="10848" hidden="1"/>
    <cellStyle name="쉼표 [0] 3 1159" xfId="18626" hidden="1"/>
    <cellStyle name="쉼표 [0] 3 1159" xfId="26275" hidden="1"/>
    <cellStyle name="쉼표 [0] 3 1159" xfId="33924" hidden="1"/>
    <cellStyle name="쉼표 [0] 3 1159" xfId="41573" hidden="1"/>
    <cellStyle name="쉼표 [0] 3 1159" xfId="49207" hidden="1"/>
    <cellStyle name="쉼표 [0] 3 1159" xfId="56742" hidden="1"/>
    <cellStyle name="쉼표 [0] 3 116" xfId="6999" hidden="1"/>
    <cellStyle name="쉼표 [0] 3 116" xfId="13082" hidden="1"/>
    <cellStyle name="쉼표 [0] 3 116" xfId="20735" hidden="1"/>
    <cellStyle name="쉼표 [0] 3 116" xfId="28384" hidden="1"/>
    <cellStyle name="쉼표 [0] 3 116" xfId="36033" hidden="1"/>
    <cellStyle name="쉼표 [0] 3 116" xfId="43674" hidden="1"/>
    <cellStyle name="쉼표 [0] 3 116" xfId="51233" hidden="1"/>
    <cellStyle name="쉼표 [0] 3 1160" xfId="10849" hidden="1"/>
    <cellStyle name="쉼표 [0] 3 1160" xfId="18627" hidden="1"/>
    <cellStyle name="쉼표 [0] 3 1160" xfId="26276" hidden="1"/>
    <cellStyle name="쉼표 [0] 3 1160" xfId="33925" hidden="1"/>
    <cellStyle name="쉼표 [0] 3 1160" xfId="41574" hidden="1"/>
    <cellStyle name="쉼표 [0] 3 1160" xfId="49208" hidden="1"/>
    <cellStyle name="쉼표 [0] 3 1160" xfId="56743" hidden="1"/>
    <cellStyle name="쉼표 [0] 3 1161" xfId="10830" hidden="1"/>
    <cellStyle name="쉼표 [0] 3 1161" xfId="18608" hidden="1"/>
    <cellStyle name="쉼표 [0] 3 1161" xfId="26257" hidden="1"/>
    <cellStyle name="쉼표 [0] 3 1161" xfId="33906" hidden="1"/>
    <cellStyle name="쉼표 [0] 3 1161" xfId="41555" hidden="1"/>
    <cellStyle name="쉼표 [0] 3 1161" xfId="49189" hidden="1"/>
    <cellStyle name="쉼표 [0] 3 1161" xfId="56724" hidden="1"/>
    <cellStyle name="쉼표 [0] 3 1162" xfId="10825" hidden="1"/>
    <cellStyle name="쉼표 [0] 3 1162" xfId="18603" hidden="1"/>
    <cellStyle name="쉼표 [0] 3 1162" xfId="26252" hidden="1"/>
    <cellStyle name="쉼표 [0] 3 1162" xfId="33901" hidden="1"/>
    <cellStyle name="쉼표 [0] 3 1162" xfId="41550" hidden="1"/>
    <cellStyle name="쉼표 [0] 3 1162" xfId="49184" hidden="1"/>
    <cellStyle name="쉼표 [0] 3 1162" xfId="56719" hidden="1"/>
    <cellStyle name="쉼표 [0] 3 1163" xfId="10824" hidden="1"/>
    <cellStyle name="쉼표 [0] 3 1163" xfId="18602" hidden="1"/>
    <cellStyle name="쉼표 [0] 3 1163" xfId="26251" hidden="1"/>
    <cellStyle name="쉼표 [0] 3 1163" xfId="33900" hidden="1"/>
    <cellStyle name="쉼표 [0] 3 1163" xfId="41549" hidden="1"/>
    <cellStyle name="쉼표 [0] 3 1163" xfId="49183" hidden="1"/>
    <cellStyle name="쉼표 [0] 3 1163" xfId="56718" hidden="1"/>
    <cellStyle name="쉼표 [0] 3 1164" xfId="10956" hidden="1"/>
    <cellStyle name="쉼표 [0] 3 1164" xfId="18734" hidden="1"/>
    <cellStyle name="쉼표 [0] 3 1164" xfId="26383" hidden="1"/>
    <cellStyle name="쉼표 [0] 3 1164" xfId="34032" hidden="1"/>
    <cellStyle name="쉼표 [0] 3 1164" xfId="41681" hidden="1"/>
    <cellStyle name="쉼표 [0] 3 1164" xfId="49315" hidden="1"/>
    <cellStyle name="쉼표 [0] 3 1164" xfId="56850" hidden="1"/>
    <cellStyle name="쉼표 [0] 3 1165" xfId="10814" hidden="1"/>
    <cellStyle name="쉼표 [0] 3 1165" xfId="18592" hidden="1"/>
    <cellStyle name="쉼표 [0] 3 1165" xfId="26241" hidden="1"/>
    <cellStyle name="쉼표 [0] 3 1165" xfId="33890" hidden="1"/>
    <cellStyle name="쉼표 [0] 3 1165" xfId="41539" hidden="1"/>
    <cellStyle name="쉼표 [0] 3 1165" xfId="49173" hidden="1"/>
    <cellStyle name="쉼표 [0] 3 1165" xfId="56708" hidden="1"/>
    <cellStyle name="쉼표 [0] 3 1166" xfId="10806" hidden="1"/>
    <cellStyle name="쉼표 [0] 3 1166" xfId="18584" hidden="1"/>
    <cellStyle name="쉼표 [0] 3 1166" xfId="26233" hidden="1"/>
    <cellStyle name="쉼표 [0] 3 1166" xfId="33882" hidden="1"/>
    <cellStyle name="쉼표 [0] 3 1166" xfId="41531" hidden="1"/>
    <cellStyle name="쉼표 [0] 3 1166" xfId="49165" hidden="1"/>
    <cellStyle name="쉼표 [0] 3 1166" xfId="56700" hidden="1"/>
    <cellStyle name="쉼표 [0] 3 1167" xfId="10805" hidden="1"/>
    <cellStyle name="쉼표 [0] 3 1167" xfId="18583" hidden="1"/>
    <cellStyle name="쉼표 [0] 3 1167" xfId="26232" hidden="1"/>
    <cellStyle name="쉼표 [0] 3 1167" xfId="33881" hidden="1"/>
    <cellStyle name="쉼표 [0] 3 1167" xfId="41530" hidden="1"/>
    <cellStyle name="쉼표 [0] 3 1167" xfId="49164" hidden="1"/>
    <cellStyle name="쉼표 [0] 3 1167" xfId="56699" hidden="1"/>
    <cellStyle name="쉼표 [0] 3 1168" xfId="10813" hidden="1"/>
    <cellStyle name="쉼표 [0] 3 1168" xfId="18591" hidden="1"/>
    <cellStyle name="쉼표 [0] 3 1168" xfId="26240" hidden="1"/>
    <cellStyle name="쉼표 [0] 3 1168" xfId="33889" hidden="1"/>
    <cellStyle name="쉼표 [0] 3 1168" xfId="41538" hidden="1"/>
    <cellStyle name="쉼표 [0] 3 1168" xfId="49172" hidden="1"/>
    <cellStyle name="쉼표 [0] 3 1168" xfId="56707" hidden="1"/>
    <cellStyle name="쉼표 [0] 3 1169" xfId="10798" hidden="1"/>
    <cellStyle name="쉼표 [0] 3 1169" xfId="18576" hidden="1"/>
    <cellStyle name="쉼표 [0] 3 1169" xfId="26225" hidden="1"/>
    <cellStyle name="쉼표 [0] 3 1169" xfId="33874" hidden="1"/>
    <cellStyle name="쉼표 [0] 3 1169" xfId="41523" hidden="1"/>
    <cellStyle name="쉼표 [0] 3 1169" xfId="49157" hidden="1"/>
    <cellStyle name="쉼표 [0] 3 1169" xfId="56692" hidden="1"/>
    <cellStyle name="쉼표 [0] 3 117" xfId="7009" hidden="1"/>
    <cellStyle name="쉼표 [0] 3 117" xfId="12946" hidden="1"/>
    <cellStyle name="쉼표 [0] 3 117" xfId="20599" hidden="1"/>
    <cellStyle name="쉼표 [0] 3 117" xfId="28248" hidden="1"/>
    <cellStyle name="쉼표 [0] 3 117" xfId="35897" hidden="1"/>
    <cellStyle name="쉼표 [0] 3 117" xfId="43538" hidden="1"/>
    <cellStyle name="쉼표 [0] 3 117" xfId="51108" hidden="1"/>
    <cellStyle name="쉼표 [0] 3 1170" xfId="10796" hidden="1"/>
    <cellStyle name="쉼표 [0] 3 1170" xfId="18574" hidden="1"/>
    <cellStyle name="쉼표 [0] 3 1170" xfId="26223" hidden="1"/>
    <cellStyle name="쉼표 [0] 3 1170" xfId="33872" hidden="1"/>
    <cellStyle name="쉼표 [0] 3 1170" xfId="41521" hidden="1"/>
    <cellStyle name="쉼표 [0] 3 1170" xfId="49155" hidden="1"/>
    <cellStyle name="쉼표 [0] 3 1170" xfId="56690" hidden="1"/>
    <cellStyle name="쉼표 [0] 3 1171" xfId="10797" hidden="1"/>
    <cellStyle name="쉼표 [0] 3 1171" xfId="18575" hidden="1"/>
    <cellStyle name="쉼표 [0] 3 1171" xfId="26224" hidden="1"/>
    <cellStyle name="쉼표 [0] 3 1171" xfId="33873" hidden="1"/>
    <cellStyle name="쉼표 [0] 3 1171" xfId="41522" hidden="1"/>
    <cellStyle name="쉼표 [0] 3 1171" xfId="49156" hidden="1"/>
    <cellStyle name="쉼표 [0] 3 1171" xfId="56691" hidden="1"/>
    <cellStyle name="쉼표 [0] 3 1172" xfId="10778" hidden="1"/>
    <cellStyle name="쉼표 [0] 3 1172" xfId="18556" hidden="1"/>
    <cellStyle name="쉼표 [0] 3 1172" xfId="26205" hidden="1"/>
    <cellStyle name="쉼표 [0] 3 1172" xfId="33854" hidden="1"/>
    <cellStyle name="쉼표 [0] 3 1172" xfId="41503" hidden="1"/>
    <cellStyle name="쉼표 [0] 3 1172" xfId="49137" hidden="1"/>
    <cellStyle name="쉼표 [0] 3 1172" xfId="56672" hidden="1"/>
    <cellStyle name="쉼표 [0] 3 1173" xfId="10773" hidden="1"/>
    <cellStyle name="쉼표 [0] 3 1173" xfId="18551" hidden="1"/>
    <cellStyle name="쉼표 [0] 3 1173" xfId="26200" hidden="1"/>
    <cellStyle name="쉼표 [0] 3 1173" xfId="33849" hidden="1"/>
    <cellStyle name="쉼표 [0] 3 1173" xfId="41498" hidden="1"/>
    <cellStyle name="쉼표 [0] 3 1173" xfId="49132" hidden="1"/>
    <cellStyle name="쉼표 [0] 3 1173" xfId="56667" hidden="1"/>
    <cellStyle name="쉼표 [0] 3 1174" xfId="10772" hidden="1"/>
    <cellStyle name="쉼표 [0] 3 1174" xfId="18550" hidden="1"/>
    <cellStyle name="쉼표 [0] 3 1174" xfId="26199" hidden="1"/>
    <cellStyle name="쉼표 [0] 3 1174" xfId="33848" hidden="1"/>
    <cellStyle name="쉼표 [0] 3 1174" xfId="41497" hidden="1"/>
    <cellStyle name="쉼표 [0] 3 1174" xfId="49131" hidden="1"/>
    <cellStyle name="쉼표 [0] 3 1174" xfId="56666" hidden="1"/>
    <cellStyle name="쉼표 [0] 3 1175" xfId="11512" hidden="1"/>
    <cellStyle name="쉼표 [0] 3 1175" xfId="19290" hidden="1"/>
    <cellStyle name="쉼표 [0] 3 1175" xfId="26939" hidden="1"/>
    <cellStyle name="쉼표 [0] 3 1175" xfId="34588" hidden="1"/>
    <cellStyle name="쉼표 [0] 3 1175" xfId="42237" hidden="1"/>
    <cellStyle name="쉼표 [0] 3 1175" xfId="49871" hidden="1"/>
    <cellStyle name="쉼표 [0] 3 1175" xfId="57406" hidden="1"/>
    <cellStyle name="쉼표 [0] 3 1176" xfId="10761" hidden="1"/>
    <cellStyle name="쉼표 [0] 3 1176" xfId="18539" hidden="1"/>
    <cellStyle name="쉼표 [0] 3 1176" xfId="26188" hidden="1"/>
    <cellStyle name="쉼표 [0] 3 1176" xfId="33837" hidden="1"/>
    <cellStyle name="쉼표 [0] 3 1176" xfId="41486" hidden="1"/>
    <cellStyle name="쉼표 [0] 3 1176" xfId="49120" hidden="1"/>
    <cellStyle name="쉼표 [0] 3 1176" xfId="56655" hidden="1"/>
    <cellStyle name="쉼표 [0] 3 1177" xfId="10736" hidden="1"/>
    <cellStyle name="쉼표 [0] 3 1177" xfId="18514" hidden="1"/>
    <cellStyle name="쉼표 [0] 3 1177" xfId="26163" hidden="1"/>
    <cellStyle name="쉼표 [0] 3 1177" xfId="33812" hidden="1"/>
    <cellStyle name="쉼표 [0] 3 1177" xfId="41461" hidden="1"/>
    <cellStyle name="쉼표 [0] 3 1177" xfId="49095" hidden="1"/>
    <cellStyle name="쉼표 [0] 3 1177" xfId="56630" hidden="1"/>
    <cellStyle name="쉼표 [0] 3 1178" xfId="10758" hidden="1"/>
    <cellStyle name="쉼표 [0] 3 1178" xfId="18536" hidden="1"/>
    <cellStyle name="쉼표 [0] 3 1178" xfId="26185" hidden="1"/>
    <cellStyle name="쉼표 [0] 3 1178" xfId="33834" hidden="1"/>
    <cellStyle name="쉼표 [0] 3 1178" xfId="41483" hidden="1"/>
    <cellStyle name="쉼표 [0] 3 1178" xfId="49117" hidden="1"/>
    <cellStyle name="쉼표 [0] 3 1178" xfId="56652" hidden="1"/>
    <cellStyle name="쉼표 [0] 3 1179" xfId="10709" hidden="1"/>
    <cellStyle name="쉼표 [0] 3 1179" xfId="18487" hidden="1"/>
    <cellStyle name="쉼표 [0] 3 1179" xfId="26136" hidden="1"/>
    <cellStyle name="쉼표 [0] 3 1179" xfId="33785" hidden="1"/>
    <cellStyle name="쉼표 [0] 3 1179" xfId="41434" hidden="1"/>
    <cellStyle name="쉼표 [0] 3 1179" xfId="49068" hidden="1"/>
    <cellStyle name="쉼표 [0] 3 1179" xfId="56603" hidden="1"/>
    <cellStyle name="쉼표 [0] 3 118" xfId="7014" hidden="1"/>
    <cellStyle name="쉼표 [0] 3 118" xfId="12888" hidden="1"/>
    <cellStyle name="쉼표 [0] 3 118" xfId="20541" hidden="1"/>
    <cellStyle name="쉼표 [0] 3 118" xfId="28190" hidden="1"/>
    <cellStyle name="쉼표 [0] 3 118" xfId="35839" hidden="1"/>
    <cellStyle name="쉼표 [0] 3 118" xfId="43480" hidden="1"/>
    <cellStyle name="쉼표 [0] 3 118" xfId="51055" hidden="1"/>
    <cellStyle name="쉼표 [0] 3 1180" xfId="10704" hidden="1"/>
    <cellStyle name="쉼표 [0] 3 1180" xfId="18482" hidden="1"/>
    <cellStyle name="쉼표 [0] 3 1180" xfId="26131" hidden="1"/>
    <cellStyle name="쉼표 [0] 3 1180" xfId="33780" hidden="1"/>
    <cellStyle name="쉼표 [0] 3 1180" xfId="41429" hidden="1"/>
    <cellStyle name="쉼표 [0] 3 1180" xfId="49063" hidden="1"/>
    <cellStyle name="쉼표 [0] 3 1180" xfId="56598" hidden="1"/>
    <cellStyle name="쉼표 [0] 3 1181" xfId="10703" hidden="1"/>
    <cellStyle name="쉼표 [0] 3 1181" xfId="18481" hidden="1"/>
    <cellStyle name="쉼표 [0] 3 1181" xfId="26130" hidden="1"/>
    <cellStyle name="쉼표 [0] 3 1181" xfId="33779" hidden="1"/>
    <cellStyle name="쉼표 [0] 3 1181" xfId="41428" hidden="1"/>
    <cellStyle name="쉼표 [0] 3 1181" xfId="49062" hidden="1"/>
    <cellStyle name="쉼표 [0] 3 1181" xfId="56597" hidden="1"/>
    <cellStyle name="쉼표 [0] 3 1182" xfId="10719" hidden="1"/>
    <cellStyle name="쉼표 [0] 3 1182" xfId="18497" hidden="1"/>
    <cellStyle name="쉼표 [0] 3 1182" xfId="26146" hidden="1"/>
    <cellStyle name="쉼표 [0] 3 1182" xfId="33795" hidden="1"/>
    <cellStyle name="쉼표 [0] 3 1182" xfId="41444" hidden="1"/>
    <cellStyle name="쉼표 [0] 3 1182" xfId="49078" hidden="1"/>
    <cellStyle name="쉼표 [0] 3 1182" xfId="56613" hidden="1"/>
    <cellStyle name="쉼표 [0] 3 1183" xfId="10683" hidden="1"/>
    <cellStyle name="쉼표 [0] 3 1183" xfId="18461" hidden="1"/>
    <cellStyle name="쉼표 [0] 3 1183" xfId="26110" hidden="1"/>
    <cellStyle name="쉼표 [0] 3 1183" xfId="33759" hidden="1"/>
    <cellStyle name="쉼표 [0] 3 1183" xfId="41408" hidden="1"/>
    <cellStyle name="쉼표 [0] 3 1183" xfId="49042" hidden="1"/>
    <cellStyle name="쉼표 [0] 3 1183" xfId="56577" hidden="1"/>
    <cellStyle name="쉼표 [0] 3 1184" xfId="10678" hidden="1"/>
    <cellStyle name="쉼표 [0] 3 1184" xfId="18456" hidden="1"/>
    <cellStyle name="쉼표 [0] 3 1184" xfId="26105" hidden="1"/>
    <cellStyle name="쉼표 [0] 3 1184" xfId="33754" hidden="1"/>
    <cellStyle name="쉼표 [0] 3 1184" xfId="41403" hidden="1"/>
    <cellStyle name="쉼표 [0] 3 1184" xfId="49037" hidden="1"/>
    <cellStyle name="쉼표 [0] 3 1184" xfId="56572" hidden="1"/>
    <cellStyle name="쉼표 [0] 3 1185" xfId="10677" hidden="1"/>
    <cellStyle name="쉼표 [0] 3 1185" xfId="18455" hidden="1"/>
    <cellStyle name="쉼표 [0] 3 1185" xfId="26104" hidden="1"/>
    <cellStyle name="쉼표 [0] 3 1185" xfId="33753" hidden="1"/>
    <cellStyle name="쉼표 [0] 3 1185" xfId="41402" hidden="1"/>
    <cellStyle name="쉼표 [0] 3 1185" xfId="49036" hidden="1"/>
    <cellStyle name="쉼표 [0] 3 1185" xfId="56571" hidden="1"/>
    <cellStyle name="쉼표 [0] 3 1186" xfId="10682" hidden="1"/>
    <cellStyle name="쉼표 [0] 3 1186" xfId="18460" hidden="1"/>
    <cellStyle name="쉼표 [0] 3 1186" xfId="26109" hidden="1"/>
    <cellStyle name="쉼표 [0] 3 1186" xfId="33758" hidden="1"/>
    <cellStyle name="쉼표 [0] 3 1186" xfId="41407" hidden="1"/>
    <cellStyle name="쉼표 [0] 3 1186" xfId="49041" hidden="1"/>
    <cellStyle name="쉼표 [0] 3 1186" xfId="56576" hidden="1"/>
    <cellStyle name="쉼표 [0] 3 1187" xfId="10673" hidden="1"/>
    <cellStyle name="쉼표 [0] 3 1187" xfId="18451" hidden="1"/>
    <cellStyle name="쉼표 [0] 3 1187" xfId="26100" hidden="1"/>
    <cellStyle name="쉼표 [0] 3 1187" xfId="33749" hidden="1"/>
    <cellStyle name="쉼표 [0] 3 1187" xfId="41398" hidden="1"/>
    <cellStyle name="쉼표 [0] 3 1187" xfId="49032" hidden="1"/>
    <cellStyle name="쉼표 [0] 3 1187" xfId="56567" hidden="1"/>
    <cellStyle name="쉼표 [0] 3 1188" xfId="10668" hidden="1"/>
    <cellStyle name="쉼표 [0] 3 1188" xfId="18446" hidden="1"/>
    <cellStyle name="쉼표 [0] 3 1188" xfId="26095" hidden="1"/>
    <cellStyle name="쉼표 [0] 3 1188" xfId="33744" hidden="1"/>
    <cellStyle name="쉼표 [0] 3 1188" xfId="41393" hidden="1"/>
    <cellStyle name="쉼표 [0] 3 1188" xfId="49027" hidden="1"/>
    <cellStyle name="쉼표 [0] 3 1188" xfId="56562" hidden="1"/>
    <cellStyle name="쉼표 [0] 3 1189" xfId="10669" hidden="1"/>
    <cellStyle name="쉼표 [0] 3 1189" xfId="18447" hidden="1"/>
    <cellStyle name="쉼표 [0] 3 1189" xfId="26096" hidden="1"/>
    <cellStyle name="쉼표 [0] 3 1189" xfId="33745" hidden="1"/>
    <cellStyle name="쉼표 [0] 3 1189" xfId="41394" hidden="1"/>
    <cellStyle name="쉼표 [0] 3 1189" xfId="49028" hidden="1"/>
    <cellStyle name="쉼표 [0] 3 1189" xfId="56563" hidden="1"/>
    <cellStyle name="쉼표 [0] 3 119" xfId="7015" hidden="1"/>
    <cellStyle name="쉼표 [0] 3 119" xfId="12874" hidden="1"/>
    <cellStyle name="쉼표 [0] 3 119" xfId="20527" hidden="1"/>
    <cellStyle name="쉼표 [0] 3 119" xfId="28176" hidden="1"/>
    <cellStyle name="쉼표 [0] 3 119" xfId="35825" hidden="1"/>
    <cellStyle name="쉼표 [0] 3 119" xfId="43466" hidden="1"/>
    <cellStyle name="쉼표 [0] 3 119" xfId="51041" hidden="1"/>
    <cellStyle name="쉼표 [0] 3 1190" xfId="10651" hidden="1"/>
    <cellStyle name="쉼표 [0] 3 1190" xfId="18429" hidden="1"/>
    <cellStyle name="쉼표 [0] 3 1190" xfId="26078" hidden="1"/>
    <cellStyle name="쉼표 [0] 3 1190" xfId="33727" hidden="1"/>
    <cellStyle name="쉼표 [0] 3 1190" xfId="41376" hidden="1"/>
    <cellStyle name="쉼표 [0] 3 1190" xfId="49010" hidden="1"/>
    <cellStyle name="쉼표 [0] 3 1190" xfId="56545" hidden="1"/>
    <cellStyle name="쉼표 [0] 3 1191" xfId="10646" hidden="1"/>
    <cellStyle name="쉼표 [0] 3 1191" xfId="18424" hidden="1"/>
    <cellStyle name="쉼표 [0] 3 1191" xfId="26073" hidden="1"/>
    <cellStyle name="쉼표 [0] 3 1191" xfId="33722" hidden="1"/>
    <cellStyle name="쉼표 [0] 3 1191" xfId="41371" hidden="1"/>
    <cellStyle name="쉼표 [0] 3 1191" xfId="49005" hidden="1"/>
    <cellStyle name="쉼표 [0] 3 1191" xfId="56540" hidden="1"/>
    <cellStyle name="쉼표 [0] 3 1192" xfId="10645" hidden="1"/>
    <cellStyle name="쉼표 [0] 3 1192" xfId="18423" hidden="1"/>
    <cellStyle name="쉼표 [0] 3 1192" xfId="26072" hidden="1"/>
    <cellStyle name="쉼표 [0] 3 1192" xfId="33721" hidden="1"/>
    <cellStyle name="쉼표 [0] 3 1192" xfId="41370" hidden="1"/>
    <cellStyle name="쉼표 [0] 3 1192" xfId="49004" hidden="1"/>
    <cellStyle name="쉼표 [0] 3 1192" xfId="56539" hidden="1"/>
    <cellStyle name="쉼표 [0] 3 1193" xfId="10714" hidden="1"/>
    <cellStyle name="쉼표 [0] 3 1193" xfId="18492" hidden="1"/>
    <cellStyle name="쉼표 [0] 3 1193" xfId="26141" hidden="1"/>
    <cellStyle name="쉼표 [0] 3 1193" xfId="33790" hidden="1"/>
    <cellStyle name="쉼표 [0] 3 1193" xfId="41439" hidden="1"/>
    <cellStyle name="쉼표 [0] 3 1193" xfId="49073" hidden="1"/>
    <cellStyle name="쉼표 [0] 3 1193" xfId="56608" hidden="1"/>
    <cellStyle name="쉼표 [0] 3 1194" xfId="10636" hidden="1"/>
    <cellStyle name="쉼표 [0] 3 1194" xfId="18414" hidden="1"/>
    <cellStyle name="쉼표 [0] 3 1194" xfId="26063" hidden="1"/>
    <cellStyle name="쉼표 [0] 3 1194" xfId="33712" hidden="1"/>
    <cellStyle name="쉼표 [0] 3 1194" xfId="41361" hidden="1"/>
    <cellStyle name="쉼표 [0] 3 1194" xfId="48995" hidden="1"/>
    <cellStyle name="쉼표 [0] 3 1194" xfId="56530" hidden="1"/>
    <cellStyle name="쉼표 [0] 3 1195" xfId="10628" hidden="1"/>
    <cellStyle name="쉼표 [0] 3 1195" xfId="18406" hidden="1"/>
    <cellStyle name="쉼표 [0] 3 1195" xfId="26055" hidden="1"/>
    <cellStyle name="쉼표 [0] 3 1195" xfId="33704" hidden="1"/>
    <cellStyle name="쉼표 [0] 3 1195" xfId="41353" hidden="1"/>
    <cellStyle name="쉼표 [0] 3 1195" xfId="48987" hidden="1"/>
    <cellStyle name="쉼표 [0] 3 1195" xfId="56522" hidden="1"/>
    <cellStyle name="쉼표 [0] 3 1196" xfId="10627" hidden="1"/>
    <cellStyle name="쉼표 [0] 3 1196" xfId="18405" hidden="1"/>
    <cellStyle name="쉼표 [0] 3 1196" xfId="26054" hidden="1"/>
    <cellStyle name="쉼표 [0] 3 1196" xfId="33703" hidden="1"/>
    <cellStyle name="쉼표 [0] 3 1196" xfId="41352" hidden="1"/>
    <cellStyle name="쉼표 [0] 3 1196" xfId="48986" hidden="1"/>
    <cellStyle name="쉼표 [0] 3 1196" xfId="56521" hidden="1"/>
    <cellStyle name="쉼표 [0] 3 1197" xfId="10634" hidden="1"/>
    <cellStyle name="쉼표 [0] 3 1197" xfId="18412" hidden="1"/>
    <cellStyle name="쉼표 [0] 3 1197" xfId="26061" hidden="1"/>
    <cellStyle name="쉼표 [0] 3 1197" xfId="33710" hidden="1"/>
    <cellStyle name="쉼표 [0] 3 1197" xfId="41359" hidden="1"/>
    <cellStyle name="쉼표 [0] 3 1197" xfId="48993" hidden="1"/>
    <cellStyle name="쉼표 [0] 3 1197" xfId="56528" hidden="1"/>
    <cellStyle name="쉼표 [0] 3 1198" xfId="10621" hidden="1"/>
    <cellStyle name="쉼표 [0] 3 1198" xfId="18399" hidden="1"/>
    <cellStyle name="쉼표 [0] 3 1198" xfId="26048" hidden="1"/>
    <cellStyle name="쉼표 [0] 3 1198" xfId="33697" hidden="1"/>
    <cellStyle name="쉼표 [0] 3 1198" xfId="41346" hidden="1"/>
    <cellStyle name="쉼표 [0] 3 1198" xfId="48980" hidden="1"/>
    <cellStyle name="쉼표 [0] 3 1198" xfId="56515" hidden="1"/>
    <cellStyle name="쉼표 [0] 3 1199" xfId="10617" hidden="1"/>
    <cellStyle name="쉼표 [0] 3 1199" xfId="18395" hidden="1"/>
    <cellStyle name="쉼표 [0] 3 1199" xfId="26044" hidden="1"/>
    <cellStyle name="쉼표 [0] 3 1199" xfId="33693" hidden="1"/>
    <cellStyle name="쉼표 [0] 3 1199" xfId="41342" hidden="1"/>
    <cellStyle name="쉼표 [0] 3 1199" xfId="48976" hidden="1"/>
    <cellStyle name="쉼표 [0] 3 1199" xfId="56511" hidden="1"/>
    <cellStyle name="쉼표 [0] 3 12" xfId="6481" hidden="1"/>
    <cellStyle name="쉼표 [0] 3 12" xfId="14294" hidden="1"/>
    <cellStyle name="쉼표 [0] 3 12" xfId="21947" hidden="1"/>
    <cellStyle name="쉼표 [0] 3 12" xfId="29596" hidden="1"/>
    <cellStyle name="쉼표 [0] 3 12" xfId="37245" hidden="1"/>
    <cellStyle name="쉼표 [0] 3 12" xfId="44886" hidden="1"/>
    <cellStyle name="쉼표 [0] 3 12" xfId="52435" hidden="1"/>
    <cellStyle name="쉼표 [0] 3 120" xfId="6950" hidden="1"/>
    <cellStyle name="쉼표 [0] 3 120" xfId="13655" hidden="1"/>
    <cellStyle name="쉼표 [0] 3 120" xfId="21308" hidden="1"/>
    <cellStyle name="쉼표 [0] 3 120" xfId="28957" hidden="1"/>
    <cellStyle name="쉼표 [0] 3 120" xfId="36606" hidden="1"/>
    <cellStyle name="쉼표 [0] 3 120" xfId="44247" hidden="1"/>
    <cellStyle name="쉼표 [0] 3 120" xfId="51796" hidden="1"/>
    <cellStyle name="쉼표 [0] 3 1200" xfId="10620" hidden="1"/>
    <cellStyle name="쉼표 [0] 3 1200" xfId="18398" hidden="1"/>
    <cellStyle name="쉼표 [0] 3 1200" xfId="26047" hidden="1"/>
    <cellStyle name="쉼표 [0] 3 1200" xfId="33696" hidden="1"/>
    <cellStyle name="쉼표 [0] 3 1200" xfId="41345" hidden="1"/>
    <cellStyle name="쉼표 [0] 3 1200" xfId="48979" hidden="1"/>
    <cellStyle name="쉼표 [0] 3 1200" xfId="56514" hidden="1"/>
    <cellStyle name="쉼표 [0] 3 1201" xfId="10606" hidden="1"/>
    <cellStyle name="쉼표 [0] 3 1201" xfId="18384" hidden="1"/>
    <cellStyle name="쉼표 [0] 3 1201" xfId="26033" hidden="1"/>
    <cellStyle name="쉼표 [0] 3 1201" xfId="33682" hidden="1"/>
    <cellStyle name="쉼표 [0] 3 1201" xfId="41331" hidden="1"/>
    <cellStyle name="쉼표 [0] 3 1201" xfId="48965" hidden="1"/>
    <cellStyle name="쉼표 [0] 3 1201" xfId="56500" hidden="1"/>
    <cellStyle name="쉼표 [0] 3 1202" xfId="10601" hidden="1"/>
    <cellStyle name="쉼표 [0] 3 1202" xfId="18379" hidden="1"/>
    <cellStyle name="쉼표 [0] 3 1202" xfId="26028" hidden="1"/>
    <cellStyle name="쉼표 [0] 3 1202" xfId="33677" hidden="1"/>
    <cellStyle name="쉼표 [0] 3 1202" xfId="41326" hidden="1"/>
    <cellStyle name="쉼표 [0] 3 1202" xfId="48960" hidden="1"/>
    <cellStyle name="쉼표 [0] 3 1202" xfId="56495" hidden="1"/>
    <cellStyle name="쉼표 [0] 3 1203" xfId="10600" hidden="1"/>
    <cellStyle name="쉼표 [0] 3 1203" xfId="18378" hidden="1"/>
    <cellStyle name="쉼표 [0] 3 1203" xfId="26027" hidden="1"/>
    <cellStyle name="쉼표 [0] 3 1203" xfId="33676" hidden="1"/>
    <cellStyle name="쉼표 [0] 3 1203" xfId="41325" hidden="1"/>
    <cellStyle name="쉼표 [0] 3 1203" xfId="48959" hidden="1"/>
    <cellStyle name="쉼표 [0] 3 1203" xfId="56494" hidden="1"/>
    <cellStyle name="쉼표 [0] 3 1204" xfId="10724" hidden="1"/>
    <cellStyle name="쉼표 [0] 3 1204" xfId="18502" hidden="1"/>
    <cellStyle name="쉼표 [0] 3 1204" xfId="26151" hidden="1"/>
    <cellStyle name="쉼표 [0] 3 1204" xfId="33800" hidden="1"/>
    <cellStyle name="쉼표 [0] 3 1204" xfId="41449" hidden="1"/>
    <cellStyle name="쉼표 [0] 3 1204" xfId="49083" hidden="1"/>
    <cellStyle name="쉼표 [0] 3 1204" xfId="56618" hidden="1"/>
    <cellStyle name="쉼표 [0] 3 1205" xfId="10584" hidden="1"/>
    <cellStyle name="쉼표 [0] 3 1205" xfId="18362" hidden="1"/>
    <cellStyle name="쉼표 [0] 3 1205" xfId="26011" hidden="1"/>
    <cellStyle name="쉼표 [0] 3 1205" xfId="33660" hidden="1"/>
    <cellStyle name="쉼표 [0] 3 1205" xfId="41309" hidden="1"/>
    <cellStyle name="쉼표 [0] 3 1205" xfId="48943" hidden="1"/>
    <cellStyle name="쉼표 [0] 3 1205" xfId="56478" hidden="1"/>
    <cellStyle name="쉼표 [0] 3 1206" xfId="10575" hidden="1"/>
    <cellStyle name="쉼표 [0] 3 1206" xfId="18353" hidden="1"/>
    <cellStyle name="쉼표 [0] 3 1206" xfId="26002" hidden="1"/>
    <cellStyle name="쉼표 [0] 3 1206" xfId="33651" hidden="1"/>
    <cellStyle name="쉼표 [0] 3 1206" xfId="41300" hidden="1"/>
    <cellStyle name="쉼표 [0] 3 1206" xfId="48934" hidden="1"/>
    <cellStyle name="쉼표 [0] 3 1206" xfId="56469" hidden="1"/>
    <cellStyle name="쉼표 [0] 3 1207" xfId="10572" hidden="1"/>
    <cellStyle name="쉼표 [0] 3 1207" xfId="18350" hidden="1"/>
    <cellStyle name="쉼표 [0] 3 1207" xfId="25999" hidden="1"/>
    <cellStyle name="쉼표 [0] 3 1207" xfId="33648" hidden="1"/>
    <cellStyle name="쉼표 [0] 3 1207" xfId="41297" hidden="1"/>
    <cellStyle name="쉼표 [0] 3 1207" xfId="48931" hidden="1"/>
    <cellStyle name="쉼표 [0] 3 1207" xfId="56466" hidden="1"/>
    <cellStyle name="쉼표 [0] 3 1208" xfId="10581" hidden="1"/>
    <cellStyle name="쉼표 [0] 3 1208" xfId="18359" hidden="1"/>
    <cellStyle name="쉼표 [0] 3 1208" xfId="26008" hidden="1"/>
    <cellStyle name="쉼표 [0] 3 1208" xfId="33657" hidden="1"/>
    <cellStyle name="쉼표 [0] 3 1208" xfId="41306" hidden="1"/>
    <cellStyle name="쉼표 [0] 3 1208" xfId="48940" hidden="1"/>
    <cellStyle name="쉼표 [0] 3 1208" xfId="56475" hidden="1"/>
    <cellStyle name="쉼표 [0] 3 1209" xfId="10567" hidden="1"/>
    <cellStyle name="쉼표 [0] 3 1209" xfId="18345" hidden="1"/>
    <cellStyle name="쉼표 [0] 3 1209" xfId="25994" hidden="1"/>
    <cellStyle name="쉼표 [0] 3 1209" xfId="33643" hidden="1"/>
    <cellStyle name="쉼표 [0] 3 1209" xfId="41292" hidden="1"/>
    <cellStyle name="쉼표 [0] 3 1209" xfId="48926" hidden="1"/>
    <cellStyle name="쉼표 [0] 3 1209" xfId="56461" hidden="1"/>
    <cellStyle name="쉼표 [0] 3 121" xfId="7021" hidden="1"/>
    <cellStyle name="쉼표 [0] 3 121" xfId="12812" hidden="1"/>
    <cellStyle name="쉼표 [0] 3 121" xfId="20465" hidden="1"/>
    <cellStyle name="쉼표 [0] 3 121" xfId="28114" hidden="1"/>
    <cellStyle name="쉼표 [0] 3 121" xfId="35763" hidden="1"/>
    <cellStyle name="쉼표 [0] 3 121" xfId="43404" hidden="1"/>
    <cellStyle name="쉼표 [0] 3 121" xfId="50984" hidden="1"/>
    <cellStyle name="쉼표 [0] 3 1210" xfId="10563" hidden="1"/>
    <cellStyle name="쉼표 [0] 3 1210" xfId="18341" hidden="1"/>
    <cellStyle name="쉼표 [0] 3 1210" xfId="25990" hidden="1"/>
    <cellStyle name="쉼표 [0] 3 1210" xfId="33639" hidden="1"/>
    <cellStyle name="쉼표 [0] 3 1210" xfId="41288" hidden="1"/>
    <cellStyle name="쉼표 [0] 3 1210" xfId="48922" hidden="1"/>
    <cellStyle name="쉼표 [0] 3 1210" xfId="56457" hidden="1"/>
    <cellStyle name="쉼표 [0] 3 1211" xfId="10564" hidden="1"/>
    <cellStyle name="쉼표 [0] 3 1211" xfId="18342" hidden="1"/>
    <cellStyle name="쉼표 [0] 3 1211" xfId="25991" hidden="1"/>
    <cellStyle name="쉼표 [0] 3 1211" xfId="33640" hidden="1"/>
    <cellStyle name="쉼표 [0] 3 1211" xfId="41289" hidden="1"/>
    <cellStyle name="쉼표 [0] 3 1211" xfId="48923" hidden="1"/>
    <cellStyle name="쉼표 [0] 3 1211" xfId="56458" hidden="1"/>
    <cellStyle name="쉼표 [0] 3 1212" xfId="10543" hidden="1"/>
    <cellStyle name="쉼표 [0] 3 1212" xfId="18321" hidden="1"/>
    <cellStyle name="쉼표 [0] 3 1212" xfId="25970" hidden="1"/>
    <cellStyle name="쉼표 [0] 3 1212" xfId="33619" hidden="1"/>
    <cellStyle name="쉼표 [0] 3 1212" xfId="41268" hidden="1"/>
    <cellStyle name="쉼표 [0] 3 1212" xfId="48902" hidden="1"/>
    <cellStyle name="쉼표 [0] 3 1212" xfId="56437" hidden="1"/>
    <cellStyle name="쉼표 [0] 3 1213" xfId="10538" hidden="1"/>
    <cellStyle name="쉼표 [0] 3 1213" xfId="18316" hidden="1"/>
    <cellStyle name="쉼표 [0] 3 1213" xfId="25965" hidden="1"/>
    <cellStyle name="쉼표 [0] 3 1213" xfId="33614" hidden="1"/>
    <cellStyle name="쉼표 [0] 3 1213" xfId="41263" hidden="1"/>
    <cellStyle name="쉼표 [0] 3 1213" xfId="48897" hidden="1"/>
    <cellStyle name="쉼표 [0] 3 1213" xfId="56432" hidden="1"/>
    <cellStyle name="쉼표 [0] 3 1214" xfId="10537" hidden="1"/>
    <cellStyle name="쉼표 [0] 3 1214" xfId="18315" hidden="1"/>
    <cellStyle name="쉼표 [0] 3 1214" xfId="25964" hidden="1"/>
    <cellStyle name="쉼표 [0] 3 1214" xfId="33613" hidden="1"/>
    <cellStyle name="쉼표 [0] 3 1214" xfId="41262" hidden="1"/>
    <cellStyle name="쉼표 [0] 3 1214" xfId="48896" hidden="1"/>
    <cellStyle name="쉼표 [0] 3 1214" xfId="56431" hidden="1"/>
    <cellStyle name="쉼표 [0] 3 1215" xfId="10749" hidden="1"/>
    <cellStyle name="쉼표 [0] 3 1215" xfId="18527" hidden="1"/>
    <cellStyle name="쉼표 [0] 3 1215" xfId="26176" hidden="1"/>
    <cellStyle name="쉼표 [0] 3 1215" xfId="33825" hidden="1"/>
    <cellStyle name="쉼표 [0] 3 1215" xfId="41474" hidden="1"/>
    <cellStyle name="쉼표 [0] 3 1215" xfId="49108" hidden="1"/>
    <cellStyle name="쉼표 [0] 3 1215" xfId="56643" hidden="1"/>
    <cellStyle name="쉼표 [0] 3 1216" xfId="10528" hidden="1"/>
    <cellStyle name="쉼표 [0] 3 1216" xfId="18306" hidden="1"/>
    <cellStyle name="쉼표 [0] 3 1216" xfId="25955" hidden="1"/>
    <cellStyle name="쉼표 [0] 3 1216" xfId="33604" hidden="1"/>
    <cellStyle name="쉼표 [0] 3 1216" xfId="41253" hidden="1"/>
    <cellStyle name="쉼표 [0] 3 1216" xfId="48887" hidden="1"/>
    <cellStyle name="쉼표 [0] 3 1216" xfId="56422" hidden="1"/>
    <cellStyle name="쉼표 [0] 3 1217" xfId="10517" hidden="1"/>
    <cellStyle name="쉼표 [0] 3 1217" xfId="18295" hidden="1"/>
    <cellStyle name="쉼표 [0] 3 1217" xfId="25944" hidden="1"/>
    <cellStyle name="쉼표 [0] 3 1217" xfId="33593" hidden="1"/>
    <cellStyle name="쉼표 [0] 3 1217" xfId="41242" hidden="1"/>
    <cellStyle name="쉼표 [0] 3 1217" xfId="48876" hidden="1"/>
    <cellStyle name="쉼표 [0] 3 1217" xfId="56411" hidden="1"/>
    <cellStyle name="쉼표 [0] 3 1218" xfId="10516" hidden="1"/>
    <cellStyle name="쉼표 [0] 3 1218" xfId="18294" hidden="1"/>
    <cellStyle name="쉼표 [0] 3 1218" xfId="25943" hidden="1"/>
    <cellStyle name="쉼표 [0] 3 1218" xfId="33592" hidden="1"/>
    <cellStyle name="쉼표 [0] 3 1218" xfId="41241" hidden="1"/>
    <cellStyle name="쉼표 [0] 3 1218" xfId="48875" hidden="1"/>
    <cellStyle name="쉼표 [0] 3 1218" xfId="56410" hidden="1"/>
    <cellStyle name="쉼표 [0] 3 1219" xfId="10525" hidden="1"/>
    <cellStyle name="쉼표 [0] 3 1219" xfId="18303" hidden="1"/>
    <cellStyle name="쉼표 [0] 3 1219" xfId="25952" hidden="1"/>
    <cellStyle name="쉼표 [0] 3 1219" xfId="33601" hidden="1"/>
    <cellStyle name="쉼표 [0] 3 1219" xfId="41250" hidden="1"/>
    <cellStyle name="쉼표 [0] 3 1219" xfId="48884" hidden="1"/>
    <cellStyle name="쉼표 [0] 3 1219" xfId="56419" hidden="1"/>
    <cellStyle name="쉼표 [0] 3 122" xfId="7029" hidden="1"/>
    <cellStyle name="쉼표 [0] 3 122" xfId="12711" hidden="1"/>
    <cellStyle name="쉼표 [0] 3 122" xfId="20364" hidden="1"/>
    <cellStyle name="쉼표 [0] 3 122" xfId="28013" hidden="1"/>
    <cellStyle name="쉼표 [0] 3 122" xfId="35662" hidden="1"/>
    <cellStyle name="쉼표 [0] 3 122" xfId="43303" hidden="1"/>
    <cellStyle name="쉼표 [0] 3 122" xfId="50891" hidden="1"/>
    <cellStyle name="쉼표 [0] 3 1220" xfId="10506" hidden="1"/>
    <cellStyle name="쉼표 [0] 3 1220" xfId="18284" hidden="1"/>
    <cellStyle name="쉼표 [0] 3 1220" xfId="25933" hidden="1"/>
    <cellStyle name="쉼표 [0] 3 1220" xfId="33582" hidden="1"/>
    <cellStyle name="쉼표 [0] 3 1220" xfId="41231" hidden="1"/>
    <cellStyle name="쉼표 [0] 3 1220" xfId="48865" hidden="1"/>
    <cellStyle name="쉼표 [0] 3 1220" xfId="56400" hidden="1"/>
    <cellStyle name="쉼표 [0] 3 1221" xfId="10493" hidden="1"/>
    <cellStyle name="쉼표 [0] 3 1221" xfId="18271" hidden="1"/>
    <cellStyle name="쉼표 [0] 3 1221" xfId="25920" hidden="1"/>
    <cellStyle name="쉼표 [0] 3 1221" xfId="33569" hidden="1"/>
    <cellStyle name="쉼표 [0] 3 1221" xfId="41218" hidden="1"/>
    <cellStyle name="쉼표 [0] 3 1221" xfId="48852" hidden="1"/>
    <cellStyle name="쉼표 [0] 3 1221" xfId="56387" hidden="1"/>
    <cellStyle name="쉼표 [0] 3 1222" xfId="10494" hidden="1"/>
    <cellStyle name="쉼표 [0] 3 1222" xfId="18272" hidden="1"/>
    <cellStyle name="쉼표 [0] 3 1222" xfId="25921" hidden="1"/>
    <cellStyle name="쉼표 [0] 3 1222" xfId="33570" hidden="1"/>
    <cellStyle name="쉼표 [0] 3 1222" xfId="41219" hidden="1"/>
    <cellStyle name="쉼표 [0] 3 1222" xfId="48853" hidden="1"/>
    <cellStyle name="쉼표 [0] 3 1222" xfId="56388" hidden="1"/>
    <cellStyle name="쉼표 [0] 3 1223" xfId="10484" hidden="1"/>
    <cellStyle name="쉼표 [0] 3 1223" xfId="18262" hidden="1"/>
    <cellStyle name="쉼표 [0] 3 1223" xfId="25911" hidden="1"/>
    <cellStyle name="쉼표 [0] 3 1223" xfId="33560" hidden="1"/>
    <cellStyle name="쉼표 [0] 3 1223" xfId="41209" hidden="1"/>
    <cellStyle name="쉼표 [0] 3 1223" xfId="48843" hidden="1"/>
    <cellStyle name="쉼표 [0] 3 1223" xfId="56378" hidden="1"/>
    <cellStyle name="쉼표 [0] 3 1224" xfId="10479" hidden="1"/>
    <cellStyle name="쉼표 [0] 3 1224" xfId="18257" hidden="1"/>
    <cellStyle name="쉼표 [0] 3 1224" xfId="25906" hidden="1"/>
    <cellStyle name="쉼표 [0] 3 1224" xfId="33555" hidden="1"/>
    <cellStyle name="쉼표 [0] 3 1224" xfId="41204" hidden="1"/>
    <cellStyle name="쉼표 [0] 3 1224" xfId="48838" hidden="1"/>
    <cellStyle name="쉼표 [0] 3 1224" xfId="56373" hidden="1"/>
    <cellStyle name="쉼표 [0] 3 1225" xfId="10478" hidden="1"/>
    <cellStyle name="쉼표 [0] 3 1225" xfId="18256" hidden="1"/>
    <cellStyle name="쉼표 [0] 3 1225" xfId="25905" hidden="1"/>
    <cellStyle name="쉼표 [0] 3 1225" xfId="33554" hidden="1"/>
    <cellStyle name="쉼표 [0] 3 1225" xfId="41203" hidden="1"/>
    <cellStyle name="쉼표 [0] 3 1225" xfId="48837" hidden="1"/>
    <cellStyle name="쉼표 [0] 3 1225" xfId="56372" hidden="1"/>
    <cellStyle name="쉼표 [0] 3 1226" xfId="10513" hidden="1"/>
    <cellStyle name="쉼표 [0] 3 1226" xfId="18291" hidden="1"/>
    <cellStyle name="쉼표 [0] 3 1226" xfId="25940" hidden="1"/>
    <cellStyle name="쉼표 [0] 3 1226" xfId="33589" hidden="1"/>
    <cellStyle name="쉼표 [0] 3 1226" xfId="41238" hidden="1"/>
    <cellStyle name="쉼표 [0] 3 1226" xfId="48872" hidden="1"/>
    <cellStyle name="쉼표 [0] 3 1226" xfId="56407" hidden="1"/>
    <cellStyle name="쉼표 [0] 3 1227" xfId="10472" hidden="1"/>
    <cellStyle name="쉼표 [0] 3 1227" xfId="18250" hidden="1"/>
    <cellStyle name="쉼표 [0] 3 1227" xfId="25899" hidden="1"/>
    <cellStyle name="쉼표 [0] 3 1227" xfId="33548" hidden="1"/>
    <cellStyle name="쉼표 [0] 3 1227" xfId="41197" hidden="1"/>
    <cellStyle name="쉼표 [0] 3 1227" xfId="48831" hidden="1"/>
    <cellStyle name="쉼표 [0] 3 1227" xfId="56366" hidden="1"/>
    <cellStyle name="쉼표 [0] 3 1228" xfId="10464" hidden="1"/>
    <cellStyle name="쉼표 [0] 3 1228" xfId="18242" hidden="1"/>
    <cellStyle name="쉼표 [0] 3 1228" xfId="25891" hidden="1"/>
    <cellStyle name="쉼표 [0] 3 1228" xfId="33540" hidden="1"/>
    <cellStyle name="쉼표 [0] 3 1228" xfId="41189" hidden="1"/>
    <cellStyle name="쉼표 [0] 3 1228" xfId="48823" hidden="1"/>
    <cellStyle name="쉼표 [0] 3 1228" xfId="56358" hidden="1"/>
    <cellStyle name="쉼표 [0] 3 1229" xfId="10469" hidden="1"/>
    <cellStyle name="쉼표 [0] 3 1229" xfId="18247" hidden="1"/>
    <cellStyle name="쉼표 [0] 3 1229" xfId="25896" hidden="1"/>
    <cellStyle name="쉼표 [0] 3 1229" xfId="33545" hidden="1"/>
    <cellStyle name="쉼표 [0] 3 1229" xfId="41194" hidden="1"/>
    <cellStyle name="쉼표 [0] 3 1229" xfId="48828" hidden="1"/>
    <cellStyle name="쉼표 [0] 3 1229" xfId="56363" hidden="1"/>
    <cellStyle name="쉼표 [0] 3 123" xfId="7030" hidden="1"/>
    <cellStyle name="쉼표 [0] 3 123" xfId="12695" hidden="1"/>
    <cellStyle name="쉼표 [0] 3 123" xfId="20348" hidden="1"/>
    <cellStyle name="쉼표 [0] 3 123" xfId="27997" hidden="1"/>
    <cellStyle name="쉼표 [0] 3 123" xfId="35646" hidden="1"/>
    <cellStyle name="쉼표 [0] 3 123" xfId="43287" hidden="1"/>
    <cellStyle name="쉼표 [0] 3 123" xfId="50876" hidden="1"/>
    <cellStyle name="쉼표 [0] 3 1230" xfId="10441" hidden="1"/>
    <cellStyle name="쉼표 [0] 3 1230" xfId="18219" hidden="1"/>
    <cellStyle name="쉼표 [0] 3 1230" xfId="25868" hidden="1"/>
    <cellStyle name="쉼표 [0] 3 1230" xfId="33517" hidden="1"/>
    <cellStyle name="쉼표 [0] 3 1230" xfId="41166" hidden="1"/>
    <cellStyle name="쉼표 [0] 3 1230" xfId="48800" hidden="1"/>
    <cellStyle name="쉼표 [0] 3 1230" xfId="56335" hidden="1"/>
    <cellStyle name="쉼표 [0] 3 1231" xfId="10436" hidden="1"/>
    <cellStyle name="쉼표 [0] 3 1231" xfId="18214" hidden="1"/>
    <cellStyle name="쉼표 [0] 3 1231" xfId="25863" hidden="1"/>
    <cellStyle name="쉼표 [0] 3 1231" xfId="33512" hidden="1"/>
    <cellStyle name="쉼표 [0] 3 1231" xfId="41161" hidden="1"/>
    <cellStyle name="쉼표 [0] 3 1231" xfId="48795" hidden="1"/>
    <cellStyle name="쉼표 [0] 3 1231" xfId="56330" hidden="1"/>
    <cellStyle name="쉼표 [0] 3 1232" xfId="10435" hidden="1"/>
    <cellStyle name="쉼표 [0] 3 1232" xfId="18213" hidden="1"/>
    <cellStyle name="쉼표 [0] 3 1232" xfId="25862" hidden="1"/>
    <cellStyle name="쉼표 [0] 3 1232" xfId="33511" hidden="1"/>
    <cellStyle name="쉼표 [0] 3 1232" xfId="41160" hidden="1"/>
    <cellStyle name="쉼표 [0] 3 1232" xfId="48794" hidden="1"/>
    <cellStyle name="쉼표 [0] 3 1232" xfId="56329" hidden="1"/>
    <cellStyle name="쉼표 [0] 3 1233" xfId="10458" hidden="1"/>
    <cellStyle name="쉼표 [0] 3 1233" xfId="18236" hidden="1"/>
    <cellStyle name="쉼표 [0] 3 1233" xfId="25885" hidden="1"/>
    <cellStyle name="쉼표 [0] 3 1233" xfId="33534" hidden="1"/>
    <cellStyle name="쉼표 [0] 3 1233" xfId="41183" hidden="1"/>
    <cellStyle name="쉼표 [0] 3 1233" xfId="48817" hidden="1"/>
    <cellStyle name="쉼표 [0] 3 1233" xfId="56352" hidden="1"/>
    <cellStyle name="쉼표 [0] 3 1234" xfId="10423" hidden="1"/>
    <cellStyle name="쉼표 [0] 3 1234" xfId="18201" hidden="1"/>
    <cellStyle name="쉼표 [0] 3 1234" xfId="25850" hidden="1"/>
    <cellStyle name="쉼표 [0] 3 1234" xfId="33499" hidden="1"/>
    <cellStyle name="쉼표 [0] 3 1234" xfId="41148" hidden="1"/>
    <cellStyle name="쉼표 [0] 3 1234" xfId="48782" hidden="1"/>
    <cellStyle name="쉼표 [0] 3 1234" xfId="56317" hidden="1"/>
    <cellStyle name="쉼표 [0] 3 1235" xfId="10417" hidden="1"/>
    <cellStyle name="쉼표 [0] 3 1235" xfId="18195" hidden="1"/>
    <cellStyle name="쉼표 [0] 3 1235" xfId="25844" hidden="1"/>
    <cellStyle name="쉼표 [0] 3 1235" xfId="33493" hidden="1"/>
    <cellStyle name="쉼표 [0] 3 1235" xfId="41142" hidden="1"/>
    <cellStyle name="쉼표 [0] 3 1235" xfId="48776" hidden="1"/>
    <cellStyle name="쉼표 [0] 3 1235" xfId="56311" hidden="1"/>
    <cellStyle name="쉼표 [0] 3 1236" xfId="10416" hidden="1"/>
    <cellStyle name="쉼표 [0] 3 1236" xfId="18194" hidden="1"/>
    <cellStyle name="쉼표 [0] 3 1236" xfId="25843" hidden="1"/>
    <cellStyle name="쉼표 [0] 3 1236" xfId="33492" hidden="1"/>
    <cellStyle name="쉼표 [0] 3 1236" xfId="41141" hidden="1"/>
    <cellStyle name="쉼표 [0] 3 1236" xfId="48775" hidden="1"/>
    <cellStyle name="쉼표 [0] 3 1236" xfId="56310" hidden="1"/>
    <cellStyle name="쉼표 [0] 3 1237" xfId="10422" hidden="1"/>
    <cellStyle name="쉼표 [0] 3 1237" xfId="18200" hidden="1"/>
    <cellStyle name="쉼표 [0] 3 1237" xfId="25849" hidden="1"/>
    <cellStyle name="쉼표 [0] 3 1237" xfId="33498" hidden="1"/>
    <cellStyle name="쉼표 [0] 3 1237" xfId="41147" hidden="1"/>
    <cellStyle name="쉼표 [0] 3 1237" xfId="48781" hidden="1"/>
    <cellStyle name="쉼표 [0] 3 1237" xfId="56316" hidden="1"/>
    <cellStyle name="쉼표 [0] 3 1238" xfId="10410" hidden="1"/>
    <cellStyle name="쉼표 [0] 3 1238" xfId="18188" hidden="1"/>
    <cellStyle name="쉼표 [0] 3 1238" xfId="25837" hidden="1"/>
    <cellStyle name="쉼표 [0] 3 1238" xfId="33486" hidden="1"/>
    <cellStyle name="쉼표 [0] 3 1238" xfId="41135" hidden="1"/>
    <cellStyle name="쉼표 [0] 3 1238" xfId="48769" hidden="1"/>
    <cellStyle name="쉼표 [0] 3 1238" xfId="56304" hidden="1"/>
    <cellStyle name="쉼표 [0] 3 1239" xfId="10407" hidden="1"/>
    <cellStyle name="쉼표 [0] 3 1239" xfId="18185" hidden="1"/>
    <cellStyle name="쉼표 [0] 3 1239" xfId="25834" hidden="1"/>
    <cellStyle name="쉼표 [0] 3 1239" xfId="33483" hidden="1"/>
    <cellStyle name="쉼표 [0] 3 1239" xfId="41132" hidden="1"/>
    <cellStyle name="쉼표 [0] 3 1239" xfId="48766" hidden="1"/>
    <cellStyle name="쉼표 [0] 3 1239" xfId="56301" hidden="1"/>
    <cellStyle name="쉼표 [0] 3 124" xfId="7022" hidden="1"/>
    <cellStyle name="쉼표 [0] 3 124" xfId="12736" hidden="1"/>
    <cellStyle name="쉼표 [0] 3 124" xfId="20389" hidden="1"/>
    <cellStyle name="쉼표 [0] 3 124" xfId="28038" hidden="1"/>
    <cellStyle name="쉼표 [0] 3 124" xfId="35687" hidden="1"/>
    <cellStyle name="쉼표 [0] 3 124" xfId="43328" hidden="1"/>
    <cellStyle name="쉼표 [0] 3 124" xfId="50914" hidden="1"/>
    <cellStyle name="쉼표 [0] 3 1240" xfId="10409" hidden="1"/>
    <cellStyle name="쉼표 [0] 3 1240" xfId="18187" hidden="1"/>
    <cellStyle name="쉼표 [0] 3 1240" xfId="25836" hidden="1"/>
    <cellStyle name="쉼표 [0] 3 1240" xfId="33485" hidden="1"/>
    <cellStyle name="쉼표 [0] 3 1240" xfId="41134" hidden="1"/>
    <cellStyle name="쉼표 [0] 3 1240" xfId="48768" hidden="1"/>
    <cellStyle name="쉼표 [0] 3 1240" xfId="56303" hidden="1"/>
    <cellStyle name="쉼표 [0] 3 1241" xfId="10390" hidden="1"/>
    <cellStyle name="쉼표 [0] 3 1241" xfId="18168" hidden="1"/>
    <cellStyle name="쉼표 [0] 3 1241" xfId="25817" hidden="1"/>
    <cellStyle name="쉼표 [0] 3 1241" xfId="33466" hidden="1"/>
    <cellStyle name="쉼표 [0] 3 1241" xfId="41115" hidden="1"/>
    <cellStyle name="쉼표 [0] 3 1241" xfId="48749" hidden="1"/>
    <cellStyle name="쉼표 [0] 3 1241" xfId="56284" hidden="1"/>
    <cellStyle name="쉼표 [0] 3 1242" xfId="10383" hidden="1"/>
    <cellStyle name="쉼표 [0] 3 1242" xfId="18161" hidden="1"/>
    <cellStyle name="쉼표 [0] 3 1242" xfId="25810" hidden="1"/>
    <cellStyle name="쉼표 [0] 3 1242" xfId="33459" hidden="1"/>
    <cellStyle name="쉼표 [0] 3 1242" xfId="41108" hidden="1"/>
    <cellStyle name="쉼표 [0] 3 1242" xfId="48742" hidden="1"/>
    <cellStyle name="쉼표 [0] 3 1242" xfId="56277" hidden="1"/>
    <cellStyle name="쉼표 [0] 3 1243" xfId="10382" hidden="1"/>
    <cellStyle name="쉼표 [0] 3 1243" xfId="18160" hidden="1"/>
    <cellStyle name="쉼표 [0] 3 1243" xfId="25809" hidden="1"/>
    <cellStyle name="쉼표 [0] 3 1243" xfId="33458" hidden="1"/>
    <cellStyle name="쉼표 [0] 3 1243" xfId="41107" hidden="1"/>
    <cellStyle name="쉼표 [0] 3 1243" xfId="48741" hidden="1"/>
    <cellStyle name="쉼표 [0] 3 1243" xfId="56276" hidden="1"/>
    <cellStyle name="쉼표 [0] 3 1244" xfId="10455" hidden="1"/>
    <cellStyle name="쉼표 [0] 3 1244" xfId="18233" hidden="1"/>
    <cellStyle name="쉼표 [0] 3 1244" xfId="25882" hidden="1"/>
    <cellStyle name="쉼표 [0] 3 1244" xfId="33531" hidden="1"/>
    <cellStyle name="쉼표 [0] 3 1244" xfId="41180" hidden="1"/>
    <cellStyle name="쉼표 [0] 3 1244" xfId="48814" hidden="1"/>
    <cellStyle name="쉼표 [0] 3 1244" xfId="56349" hidden="1"/>
    <cellStyle name="쉼표 [0] 3 1245" xfId="10372" hidden="1"/>
    <cellStyle name="쉼표 [0] 3 1245" xfId="18150" hidden="1"/>
    <cellStyle name="쉼표 [0] 3 1245" xfId="25799" hidden="1"/>
    <cellStyle name="쉼표 [0] 3 1245" xfId="33448" hidden="1"/>
    <cellStyle name="쉼표 [0] 3 1245" xfId="41097" hidden="1"/>
    <cellStyle name="쉼표 [0] 3 1245" xfId="48731" hidden="1"/>
    <cellStyle name="쉼표 [0] 3 1245" xfId="56266" hidden="1"/>
    <cellStyle name="쉼표 [0] 3 1246" xfId="10362" hidden="1"/>
    <cellStyle name="쉼표 [0] 3 1246" xfId="18140" hidden="1"/>
    <cellStyle name="쉼표 [0] 3 1246" xfId="25789" hidden="1"/>
    <cellStyle name="쉼표 [0] 3 1246" xfId="33438" hidden="1"/>
    <cellStyle name="쉼표 [0] 3 1246" xfId="41087" hidden="1"/>
    <cellStyle name="쉼표 [0] 3 1246" xfId="48721" hidden="1"/>
    <cellStyle name="쉼표 [0] 3 1246" xfId="56256" hidden="1"/>
    <cellStyle name="쉼표 [0] 3 1247" xfId="10361" hidden="1"/>
    <cellStyle name="쉼표 [0] 3 1247" xfId="18139" hidden="1"/>
    <cellStyle name="쉼표 [0] 3 1247" xfId="25788" hidden="1"/>
    <cellStyle name="쉼표 [0] 3 1247" xfId="33437" hidden="1"/>
    <cellStyle name="쉼표 [0] 3 1247" xfId="41086" hidden="1"/>
    <cellStyle name="쉼표 [0] 3 1247" xfId="48720" hidden="1"/>
    <cellStyle name="쉼표 [0] 3 1247" xfId="56255" hidden="1"/>
    <cellStyle name="쉼표 [0] 3 1248" xfId="10371" hidden="1"/>
    <cellStyle name="쉼표 [0] 3 1248" xfId="18149" hidden="1"/>
    <cellStyle name="쉼표 [0] 3 1248" xfId="25798" hidden="1"/>
    <cellStyle name="쉼표 [0] 3 1248" xfId="33447" hidden="1"/>
    <cellStyle name="쉼표 [0] 3 1248" xfId="41096" hidden="1"/>
    <cellStyle name="쉼표 [0] 3 1248" xfId="48730" hidden="1"/>
    <cellStyle name="쉼표 [0] 3 1248" xfId="56265" hidden="1"/>
    <cellStyle name="쉼표 [0] 3 1249" xfId="10358" hidden="1"/>
    <cellStyle name="쉼표 [0] 3 1249" xfId="18136" hidden="1"/>
    <cellStyle name="쉼표 [0] 3 1249" xfId="25785" hidden="1"/>
    <cellStyle name="쉼표 [0] 3 1249" xfId="33434" hidden="1"/>
    <cellStyle name="쉼표 [0] 3 1249" xfId="41083" hidden="1"/>
    <cellStyle name="쉼표 [0] 3 1249" xfId="48717" hidden="1"/>
    <cellStyle name="쉼표 [0] 3 1249" xfId="56252" hidden="1"/>
    <cellStyle name="쉼표 [0] 3 125" xfId="7034" hidden="1"/>
    <cellStyle name="쉼표 [0] 3 125" xfId="12657" hidden="1"/>
    <cellStyle name="쉼표 [0] 3 125" xfId="20310" hidden="1"/>
    <cellStyle name="쉼표 [0] 3 125" xfId="27959" hidden="1"/>
    <cellStyle name="쉼표 [0] 3 125" xfId="35608" hidden="1"/>
    <cellStyle name="쉼표 [0] 3 125" xfId="43249" hidden="1"/>
    <cellStyle name="쉼표 [0] 3 125" xfId="50841" hidden="1"/>
    <cellStyle name="쉼표 [0] 3 1250" xfId="10345" hidden="1"/>
    <cellStyle name="쉼표 [0] 3 1250" xfId="18123" hidden="1"/>
    <cellStyle name="쉼표 [0] 3 1250" xfId="25772" hidden="1"/>
    <cellStyle name="쉼표 [0] 3 1250" xfId="33421" hidden="1"/>
    <cellStyle name="쉼표 [0] 3 1250" xfId="41070" hidden="1"/>
    <cellStyle name="쉼표 [0] 3 1250" xfId="48704" hidden="1"/>
    <cellStyle name="쉼표 [0] 3 1250" xfId="56239" hidden="1"/>
    <cellStyle name="쉼표 [0] 3 1251" xfId="10346" hidden="1"/>
    <cellStyle name="쉼표 [0] 3 1251" xfId="18124" hidden="1"/>
    <cellStyle name="쉼표 [0] 3 1251" xfId="25773" hidden="1"/>
    <cellStyle name="쉼표 [0] 3 1251" xfId="33422" hidden="1"/>
    <cellStyle name="쉼표 [0] 3 1251" xfId="41071" hidden="1"/>
    <cellStyle name="쉼표 [0] 3 1251" xfId="48705" hidden="1"/>
    <cellStyle name="쉼표 [0] 3 1251" xfId="56240" hidden="1"/>
    <cellStyle name="쉼표 [0] 3 1252" xfId="10336" hidden="1"/>
    <cellStyle name="쉼표 [0] 3 1252" xfId="18114" hidden="1"/>
    <cellStyle name="쉼표 [0] 3 1252" xfId="25763" hidden="1"/>
    <cellStyle name="쉼표 [0] 3 1252" xfId="33412" hidden="1"/>
    <cellStyle name="쉼표 [0] 3 1252" xfId="41061" hidden="1"/>
    <cellStyle name="쉼표 [0] 3 1252" xfId="48695" hidden="1"/>
    <cellStyle name="쉼표 [0] 3 1252" xfId="56230" hidden="1"/>
    <cellStyle name="쉼표 [0] 3 1253" xfId="10331" hidden="1"/>
    <cellStyle name="쉼표 [0] 3 1253" xfId="18109" hidden="1"/>
    <cellStyle name="쉼표 [0] 3 1253" xfId="25758" hidden="1"/>
    <cellStyle name="쉼표 [0] 3 1253" xfId="33407" hidden="1"/>
    <cellStyle name="쉼표 [0] 3 1253" xfId="41056" hidden="1"/>
    <cellStyle name="쉼표 [0] 3 1253" xfId="48690" hidden="1"/>
    <cellStyle name="쉼표 [0] 3 1253" xfId="56225" hidden="1"/>
    <cellStyle name="쉼표 [0] 3 1254" xfId="10330" hidden="1"/>
    <cellStyle name="쉼표 [0] 3 1254" xfId="18108" hidden="1"/>
    <cellStyle name="쉼표 [0] 3 1254" xfId="25757" hidden="1"/>
    <cellStyle name="쉼표 [0] 3 1254" xfId="33406" hidden="1"/>
    <cellStyle name="쉼표 [0] 3 1254" xfId="41055" hidden="1"/>
    <cellStyle name="쉼표 [0] 3 1254" xfId="48689" hidden="1"/>
    <cellStyle name="쉼표 [0] 3 1254" xfId="56224" hidden="1"/>
    <cellStyle name="쉼표 [0] 3 1255" xfId="10459" hidden="1"/>
    <cellStyle name="쉼표 [0] 3 1255" xfId="18237" hidden="1"/>
    <cellStyle name="쉼표 [0] 3 1255" xfId="25886" hidden="1"/>
    <cellStyle name="쉼표 [0] 3 1255" xfId="33535" hidden="1"/>
    <cellStyle name="쉼표 [0] 3 1255" xfId="41184" hidden="1"/>
    <cellStyle name="쉼표 [0] 3 1255" xfId="48818" hidden="1"/>
    <cellStyle name="쉼표 [0] 3 1255" xfId="56353" hidden="1"/>
    <cellStyle name="쉼표 [0] 3 1256" xfId="10320" hidden="1"/>
    <cellStyle name="쉼표 [0] 3 1256" xfId="18098" hidden="1"/>
    <cellStyle name="쉼표 [0] 3 1256" xfId="25747" hidden="1"/>
    <cellStyle name="쉼표 [0] 3 1256" xfId="33396" hidden="1"/>
    <cellStyle name="쉼표 [0] 3 1256" xfId="41045" hidden="1"/>
    <cellStyle name="쉼표 [0] 3 1256" xfId="48679" hidden="1"/>
    <cellStyle name="쉼표 [0] 3 1256" xfId="56214" hidden="1"/>
    <cellStyle name="쉼표 [0] 3 1257" xfId="10310" hidden="1"/>
    <cellStyle name="쉼표 [0] 3 1257" xfId="18088" hidden="1"/>
    <cellStyle name="쉼표 [0] 3 1257" xfId="25737" hidden="1"/>
    <cellStyle name="쉼표 [0] 3 1257" xfId="33386" hidden="1"/>
    <cellStyle name="쉼표 [0] 3 1257" xfId="41035" hidden="1"/>
    <cellStyle name="쉼표 [0] 3 1257" xfId="48669" hidden="1"/>
    <cellStyle name="쉼표 [0] 3 1257" xfId="56204" hidden="1"/>
    <cellStyle name="쉼표 [0] 3 1258" xfId="10309" hidden="1"/>
    <cellStyle name="쉼표 [0] 3 1258" xfId="18087" hidden="1"/>
    <cellStyle name="쉼표 [0] 3 1258" xfId="25736" hidden="1"/>
    <cellStyle name="쉼표 [0] 3 1258" xfId="33385" hidden="1"/>
    <cellStyle name="쉼표 [0] 3 1258" xfId="41034" hidden="1"/>
    <cellStyle name="쉼표 [0] 3 1258" xfId="48668" hidden="1"/>
    <cellStyle name="쉼표 [0] 3 1258" xfId="56203" hidden="1"/>
    <cellStyle name="쉼표 [0] 3 1259" xfId="10319" hidden="1"/>
    <cellStyle name="쉼표 [0] 3 1259" xfId="18097" hidden="1"/>
    <cellStyle name="쉼표 [0] 3 1259" xfId="25746" hidden="1"/>
    <cellStyle name="쉼표 [0] 3 1259" xfId="33395" hidden="1"/>
    <cellStyle name="쉼표 [0] 3 1259" xfId="41044" hidden="1"/>
    <cellStyle name="쉼표 [0] 3 1259" xfId="48678" hidden="1"/>
    <cellStyle name="쉼표 [0] 3 1259" xfId="56213" hidden="1"/>
    <cellStyle name="쉼표 [0] 3 126" xfId="7045" hidden="1"/>
    <cellStyle name="쉼표 [0] 3 126" xfId="12490" hidden="1"/>
    <cellStyle name="쉼표 [0] 3 126" xfId="20143" hidden="1"/>
    <cellStyle name="쉼표 [0] 3 126" xfId="27792" hidden="1"/>
    <cellStyle name="쉼표 [0] 3 126" xfId="35441" hidden="1"/>
    <cellStyle name="쉼표 [0] 3 126" xfId="43082" hidden="1"/>
    <cellStyle name="쉼표 [0] 3 126" xfId="50687" hidden="1"/>
    <cellStyle name="쉼표 [0] 3 1260" xfId="10302" hidden="1"/>
    <cellStyle name="쉼표 [0] 3 1260" xfId="18080" hidden="1"/>
    <cellStyle name="쉼표 [0] 3 1260" xfId="25729" hidden="1"/>
    <cellStyle name="쉼표 [0] 3 1260" xfId="33378" hidden="1"/>
    <cellStyle name="쉼표 [0] 3 1260" xfId="41027" hidden="1"/>
    <cellStyle name="쉼표 [0] 3 1260" xfId="48661" hidden="1"/>
    <cellStyle name="쉼표 [0] 3 1260" xfId="56196" hidden="1"/>
    <cellStyle name="쉼표 [0] 3 1261" xfId="10293" hidden="1"/>
    <cellStyle name="쉼표 [0] 3 1261" xfId="18071" hidden="1"/>
    <cellStyle name="쉼표 [0] 3 1261" xfId="25720" hidden="1"/>
    <cellStyle name="쉼표 [0] 3 1261" xfId="33369" hidden="1"/>
    <cellStyle name="쉼표 [0] 3 1261" xfId="41018" hidden="1"/>
    <cellStyle name="쉼표 [0] 3 1261" xfId="48652" hidden="1"/>
    <cellStyle name="쉼표 [0] 3 1261" xfId="56187" hidden="1"/>
    <cellStyle name="쉼표 [0] 3 1262" xfId="10294" hidden="1"/>
    <cellStyle name="쉼표 [0] 3 1262" xfId="18072" hidden="1"/>
    <cellStyle name="쉼표 [0] 3 1262" xfId="25721" hidden="1"/>
    <cellStyle name="쉼표 [0] 3 1262" xfId="33370" hidden="1"/>
    <cellStyle name="쉼표 [0] 3 1262" xfId="41019" hidden="1"/>
    <cellStyle name="쉼표 [0] 3 1262" xfId="48653" hidden="1"/>
    <cellStyle name="쉼표 [0] 3 1262" xfId="56188" hidden="1"/>
    <cellStyle name="쉼표 [0] 3 1263" xfId="10281" hidden="1"/>
    <cellStyle name="쉼표 [0] 3 1263" xfId="18059" hidden="1"/>
    <cellStyle name="쉼표 [0] 3 1263" xfId="25708" hidden="1"/>
    <cellStyle name="쉼표 [0] 3 1263" xfId="33357" hidden="1"/>
    <cellStyle name="쉼표 [0] 3 1263" xfId="41006" hidden="1"/>
    <cellStyle name="쉼표 [0] 3 1263" xfId="48640" hidden="1"/>
    <cellStyle name="쉼표 [0] 3 1263" xfId="56175" hidden="1"/>
    <cellStyle name="쉼표 [0] 3 1264" xfId="10276" hidden="1"/>
    <cellStyle name="쉼표 [0] 3 1264" xfId="18054" hidden="1"/>
    <cellStyle name="쉼표 [0] 3 1264" xfId="25703" hidden="1"/>
    <cellStyle name="쉼표 [0] 3 1264" xfId="33352" hidden="1"/>
    <cellStyle name="쉼표 [0] 3 1264" xfId="41001" hidden="1"/>
    <cellStyle name="쉼표 [0] 3 1264" xfId="48635" hidden="1"/>
    <cellStyle name="쉼표 [0] 3 1264" xfId="56170" hidden="1"/>
    <cellStyle name="쉼표 [0] 3 1265" xfId="10275" hidden="1"/>
    <cellStyle name="쉼표 [0] 3 1265" xfId="18053" hidden="1"/>
    <cellStyle name="쉼표 [0] 3 1265" xfId="25702" hidden="1"/>
    <cellStyle name="쉼표 [0] 3 1265" xfId="33351" hidden="1"/>
    <cellStyle name="쉼표 [0] 3 1265" xfId="41000" hidden="1"/>
    <cellStyle name="쉼표 [0] 3 1265" xfId="48634" hidden="1"/>
    <cellStyle name="쉼표 [0] 3 1265" xfId="56169" hidden="1"/>
    <cellStyle name="쉼표 [0] 3 1266" xfId="10731" hidden="1"/>
    <cellStyle name="쉼표 [0] 3 1266" xfId="18509" hidden="1"/>
    <cellStyle name="쉼표 [0] 3 1266" xfId="26158" hidden="1"/>
    <cellStyle name="쉼표 [0] 3 1266" xfId="33807" hidden="1"/>
    <cellStyle name="쉼표 [0] 3 1266" xfId="41456" hidden="1"/>
    <cellStyle name="쉼표 [0] 3 1266" xfId="49090" hidden="1"/>
    <cellStyle name="쉼표 [0] 3 1266" xfId="56625" hidden="1"/>
    <cellStyle name="쉼표 [0] 3 1267" xfId="10266" hidden="1"/>
    <cellStyle name="쉼표 [0] 3 1267" xfId="18044" hidden="1"/>
    <cellStyle name="쉼표 [0] 3 1267" xfId="25693" hidden="1"/>
    <cellStyle name="쉼표 [0] 3 1267" xfId="33342" hidden="1"/>
    <cellStyle name="쉼표 [0] 3 1267" xfId="40991" hidden="1"/>
    <cellStyle name="쉼표 [0] 3 1267" xfId="48625" hidden="1"/>
    <cellStyle name="쉼표 [0] 3 1267" xfId="56160" hidden="1"/>
    <cellStyle name="쉼표 [0] 3 1268" xfId="10255" hidden="1"/>
    <cellStyle name="쉼표 [0] 3 1268" xfId="18033" hidden="1"/>
    <cellStyle name="쉼표 [0] 3 1268" xfId="25682" hidden="1"/>
    <cellStyle name="쉼표 [0] 3 1268" xfId="33331" hidden="1"/>
    <cellStyle name="쉼표 [0] 3 1268" xfId="40980" hidden="1"/>
    <cellStyle name="쉼표 [0] 3 1268" xfId="48614" hidden="1"/>
    <cellStyle name="쉼표 [0] 3 1268" xfId="56149" hidden="1"/>
    <cellStyle name="쉼표 [0] 3 1269" xfId="10254" hidden="1"/>
    <cellStyle name="쉼표 [0] 3 1269" xfId="18032" hidden="1"/>
    <cellStyle name="쉼표 [0] 3 1269" xfId="25681" hidden="1"/>
    <cellStyle name="쉼표 [0] 3 1269" xfId="33330" hidden="1"/>
    <cellStyle name="쉼표 [0] 3 1269" xfId="40979" hidden="1"/>
    <cellStyle name="쉼표 [0] 3 1269" xfId="48613" hidden="1"/>
    <cellStyle name="쉼표 [0] 3 1269" xfId="56148" hidden="1"/>
    <cellStyle name="쉼표 [0] 3 127" xfId="7044" hidden="1"/>
    <cellStyle name="쉼표 [0] 3 127" xfId="12499" hidden="1"/>
    <cellStyle name="쉼표 [0] 3 127" xfId="20152" hidden="1"/>
    <cellStyle name="쉼표 [0] 3 127" xfId="27801" hidden="1"/>
    <cellStyle name="쉼표 [0] 3 127" xfId="35450" hidden="1"/>
    <cellStyle name="쉼표 [0] 3 127" xfId="43091" hidden="1"/>
    <cellStyle name="쉼표 [0] 3 127" xfId="50696" hidden="1"/>
    <cellStyle name="쉼표 [0] 3 1270" xfId="10258" hidden="1"/>
    <cellStyle name="쉼표 [0] 3 1270" xfId="18036" hidden="1"/>
    <cellStyle name="쉼표 [0] 3 1270" xfId="25685" hidden="1"/>
    <cellStyle name="쉼표 [0] 3 1270" xfId="33334" hidden="1"/>
    <cellStyle name="쉼표 [0] 3 1270" xfId="40983" hidden="1"/>
    <cellStyle name="쉼표 [0] 3 1270" xfId="48617" hidden="1"/>
    <cellStyle name="쉼표 [0] 3 1270" xfId="56152" hidden="1"/>
    <cellStyle name="쉼표 [0] 3 1271" xfId="10236" hidden="1"/>
    <cellStyle name="쉼표 [0] 3 1271" xfId="18014" hidden="1"/>
    <cellStyle name="쉼표 [0] 3 1271" xfId="25663" hidden="1"/>
    <cellStyle name="쉼표 [0] 3 1271" xfId="33312" hidden="1"/>
    <cellStyle name="쉼표 [0] 3 1271" xfId="40961" hidden="1"/>
    <cellStyle name="쉼표 [0] 3 1271" xfId="48595" hidden="1"/>
    <cellStyle name="쉼표 [0] 3 1271" xfId="56130" hidden="1"/>
    <cellStyle name="쉼표 [0] 3 1272" xfId="10230" hidden="1"/>
    <cellStyle name="쉼표 [0] 3 1272" xfId="18008" hidden="1"/>
    <cellStyle name="쉼표 [0] 3 1272" xfId="25657" hidden="1"/>
    <cellStyle name="쉼표 [0] 3 1272" xfId="33306" hidden="1"/>
    <cellStyle name="쉼표 [0] 3 1272" xfId="40955" hidden="1"/>
    <cellStyle name="쉼표 [0] 3 1272" xfId="48589" hidden="1"/>
    <cellStyle name="쉼표 [0] 3 1272" xfId="56124" hidden="1"/>
    <cellStyle name="쉼표 [0] 3 1273" xfId="10231" hidden="1"/>
    <cellStyle name="쉼표 [0] 3 1273" xfId="18009" hidden="1"/>
    <cellStyle name="쉼표 [0] 3 1273" xfId="25658" hidden="1"/>
    <cellStyle name="쉼표 [0] 3 1273" xfId="33307" hidden="1"/>
    <cellStyle name="쉼표 [0] 3 1273" xfId="40956" hidden="1"/>
    <cellStyle name="쉼표 [0] 3 1273" xfId="48590" hidden="1"/>
    <cellStyle name="쉼표 [0] 3 1273" xfId="56125" hidden="1"/>
    <cellStyle name="쉼표 [0] 3 1274" xfId="10223" hidden="1"/>
    <cellStyle name="쉼표 [0] 3 1274" xfId="18001" hidden="1"/>
    <cellStyle name="쉼표 [0] 3 1274" xfId="25650" hidden="1"/>
    <cellStyle name="쉼표 [0] 3 1274" xfId="33299" hidden="1"/>
    <cellStyle name="쉼표 [0] 3 1274" xfId="40948" hidden="1"/>
    <cellStyle name="쉼표 [0] 3 1274" xfId="48582" hidden="1"/>
    <cellStyle name="쉼표 [0] 3 1274" xfId="56117" hidden="1"/>
    <cellStyle name="쉼표 [0] 3 1275" xfId="10218" hidden="1"/>
    <cellStyle name="쉼표 [0] 3 1275" xfId="17996" hidden="1"/>
    <cellStyle name="쉼표 [0] 3 1275" xfId="25645" hidden="1"/>
    <cellStyle name="쉼표 [0] 3 1275" xfId="33294" hidden="1"/>
    <cellStyle name="쉼표 [0] 3 1275" xfId="40943" hidden="1"/>
    <cellStyle name="쉼표 [0] 3 1275" xfId="48577" hidden="1"/>
    <cellStyle name="쉼표 [0] 3 1275" xfId="56112" hidden="1"/>
    <cellStyle name="쉼표 [0] 3 1276" xfId="10217" hidden="1"/>
    <cellStyle name="쉼표 [0] 3 1276" xfId="17995" hidden="1"/>
    <cellStyle name="쉼표 [0] 3 1276" xfId="25644" hidden="1"/>
    <cellStyle name="쉼표 [0] 3 1276" xfId="33293" hidden="1"/>
    <cellStyle name="쉼표 [0] 3 1276" xfId="40942" hidden="1"/>
    <cellStyle name="쉼표 [0] 3 1276" xfId="48576" hidden="1"/>
    <cellStyle name="쉼표 [0] 3 1276" xfId="56111" hidden="1"/>
    <cellStyle name="쉼표 [0] 3 1277" xfId="10239" hidden="1"/>
    <cellStyle name="쉼표 [0] 3 1277" xfId="18017" hidden="1"/>
    <cellStyle name="쉼표 [0] 3 1277" xfId="25666" hidden="1"/>
    <cellStyle name="쉼표 [0] 3 1277" xfId="33315" hidden="1"/>
    <cellStyle name="쉼표 [0] 3 1277" xfId="40964" hidden="1"/>
    <cellStyle name="쉼표 [0] 3 1277" xfId="48598" hidden="1"/>
    <cellStyle name="쉼표 [0] 3 1277" xfId="56133" hidden="1"/>
    <cellStyle name="쉼표 [0] 3 1278" xfId="10211" hidden="1"/>
    <cellStyle name="쉼표 [0] 3 1278" xfId="17989" hidden="1"/>
    <cellStyle name="쉼표 [0] 3 1278" xfId="25638" hidden="1"/>
    <cellStyle name="쉼표 [0] 3 1278" xfId="33287" hidden="1"/>
    <cellStyle name="쉼표 [0] 3 1278" xfId="40936" hidden="1"/>
    <cellStyle name="쉼표 [0] 3 1278" xfId="48570" hidden="1"/>
    <cellStyle name="쉼표 [0] 3 1278" xfId="56105" hidden="1"/>
    <cellStyle name="쉼표 [0] 3 1279" xfId="10195" hidden="1"/>
    <cellStyle name="쉼표 [0] 3 1279" xfId="17973" hidden="1"/>
    <cellStyle name="쉼표 [0] 3 1279" xfId="25622" hidden="1"/>
    <cellStyle name="쉼표 [0] 3 1279" xfId="33271" hidden="1"/>
    <cellStyle name="쉼표 [0] 3 1279" xfId="40920" hidden="1"/>
    <cellStyle name="쉼표 [0] 3 1279" xfId="48554" hidden="1"/>
    <cellStyle name="쉼표 [0] 3 1279" xfId="56089" hidden="1"/>
    <cellStyle name="쉼표 [0] 3 128" xfId="7054" hidden="1"/>
    <cellStyle name="쉼표 [0] 3 128" xfId="12383" hidden="1"/>
    <cellStyle name="쉼표 [0] 3 128" xfId="20036" hidden="1"/>
    <cellStyle name="쉼표 [0] 3 128" xfId="27685" hidden="1"/>
    <cellStyle name="쉼표 [0] 3 128" xfId="35334" hidden="1"/>
    <cellStyle name="쉼표 [0] 3 128" xfId="42975" hidden="1"/>
    <cellStyle name="쉼표 [0] 3 128" xfId="50588" hidden="1"/>
    <cellStyle name="쉼표 [0] 3 1280" xfId="10209" hidden="1"/>
    <cellStyle name="쉼표 [0] 3 1280" xfId="17987" hidden="1"/>
    <cellStyle name="쉼표 [0] 3 1280" xfId="25636" hidden="1"/>
    <cellStyle name="쉼표 [0] 3 1280" xfId="33285" hidden="1"/>
    <cellStyle name="쉼표 [0] 3 1280" xfId="40934" hidden="1"/>
    <cellStyle name="쉼표 [0] 3 1280" xfId="48568" hidden="1"/>
    <cellStyle name="쉼표 [0] 3 1280" xfId="56103" hidden="1"/>
    <cellStyle name="쉼표 [0] 3 1281" xfId="10176" hidden="1"/>
    <cellStyle name="쉼표 [0] 3 1281" xfId="17954" hidden="1"/>
    <cellStyle name="쉼표 [0] 3 1281" xfId="25603" hidden="1"/>
    <cellStyle name="쉼표 [0] 3 1281" xfId="33252" hidden="1"/>
    <cellStyle name="쉼표 [0] 3 1281" xfId="40901" hidden="1"/>
    <cellStyle name="쉼표 [0] 3 1281" xfId="48535" hidden="1"/>
    <cellStyle name="쉼표 [0] 3 1281" xfId="56070" hidden="1"/>
    <cellStyle name="쉼표 [0] 3 1282" xfId="10169" hidden="1"/>
    <cellStyle name="쉼표 [0] 3 1282" xfId="17947" hidden="1"/>
    <cellStyle name="쉼표 [0] 3 1282" xfId="25596" hidden="1"/>
    <cellStyle name="쉼표 [0] 3 1282" xfId="33245" hidden="1"/>
    <cellStyle name="쉼표 [0] 3 1282" xfId="40894" hidden="1"/>
    <cellStyle name="쉼표 [0] 3 1282" xfId="48528" hidden="1"/>
    <cellStyle name="쉼표 [0] 3 1282" xfId="56063" hidden="1"/>
    <cellStyle name="쉼표 [0] 3 1283" xfId="10168" hidden="1"/>
    <cellStyle name="쉼표 [0] 3 1283" xfId="17946" hidden="1"/>
    <cellStyle name="쉼표 [0] 3 1283" xfId="25595" hidden="1"/>
    <cellStyle name="쉼표 [0] 3 1283" xfId="33244" hidden="1"/>
    <cellStyle name="쉼표 [0] 3 1283" xfId="40893" hidden="1"/>
    <cellStyle name="쉼표 [0] 3 1283" xfId="48527" hidden="1"/>
    <cellStyle name="쉼표 [0] 3 1283" xfId="56062" hidden="1"/>
    <cellStyle name="쉼표 [0] 3 1284" xfId="10189" hidden="1"/>
    <cellStyle name="쉼표 [0] 3 1284" xfId="17967" hidden="1"/>
    <cellStyle name="쉼표 [0] 3 1284" xfId="25616" hidden="1"/>
    <cellStyle name="쉼표 [0] 3 1284" xfId="33265" hidden="1"/>
    <cellStyle name="쉼표 [0] 3 1284" xfId="40914" hidden="1"/>
    <cellStyle name="쉼표 [0] 3 1284" xfId="48548" hidden="1"/>
    <cellStyle name="쉼표 [0] 3 1284" xfId="56083" hidden="1"/>
    <cellStyle name="쉼표 [0] 3 1285" xfId="10154" hidden="1"/>
    <cellStyle name="쉼표 [0] 3 1285" xfId="17932" hidden="1"/>
    <cellStyle name="쉼표 [0] 3 1285" xfId="25581" hidden="1"/>
    <cellStyle name="쉼표 [0] 3 1285" xfId="33230" hidden="1"/>
    <cellStyle name="쉼표 [0] 3 1285" xfId="40879" hidden="1"/>
    <cellStyle name="쉼표 [0] 3 1285" xfId="48513" hidden="1"/>
    <cellStyle name="쉼표 [0] 3 1285" xfId="56048" hidden="1"/>
    <cellStyle name="쉼표 [0] 3 1286" xfId="10139" hidden="1"/>
    <cellStyle name="쉼표 [0] 3 1286" xfId="17917" hidden="1"/>
    <cellStyle name="쉼표 [0] 3 1286" xfId="25566" hidden="1"/>
    <cellStyle name="쉼표 [0] 3 1286" xfId="33215" hidden="1"/>
    <cellStyle name="쉼표 [0] 3 1286" xfId="40864" hidden="1"/>
    <cellStyle name="쉼표 [0] 3 1286" xfId="48498" hidden="1"/>
    <cellStyle name="쉼표 [0] 3 1286" xfId="56033" hidden="1"/>
    <cellStyle name="쉼표 [0] 3 1287" xfId="10138" hidden="1"/>
    <cellStyle name="쉼표 [0] 3 1287" xfId="17916" hidden="1"/>
    <cellStyle name="쉼표 [0] 3 1287" xfId="25565" hidden="1"/>
    <cellStyle name="쉼표 [0] 3 1287" xfId="33214" hidden="1"/>
    <cellStyle name="쉼표 [0] 3 1287" xfId="40863" hidden="1"/>
    <cellStyle name="쉼표 [0] 3 1287" xfId="48497" hidden="1"/>
    <cellStyle name="쉼표 [0] 3 1287" xfId="56032" hidden="1"/>
    <cellStyle name="쉼표 [0] 3 1288" xfId="10153" hidden="1"/>
    <cellStyle name="쉼표 [0] 3 1288" xfId="17931" hidden="1"/>
    <cellStyle name="쉼표 [0] 3 1288" xfId="25580" hidden="1"/>
    <cellStyle name="쉼표 [0] 3 1288" xfId="33229" hidden="1"/>
    <cellStyle name="쉼표 [0] 3 1288" xfId="40878" hidden="1"/>
    <cellStyle name="쉼표 [0] 3 1288" xfId="48512" hidden="1"/>
    <cellStyle name="쉼표 [0] 3 1288" xfId="56047" hidden="1"/>
    <cellStyle name="쉼표 [0] 3 1289" xfId="10135" hidden="1"/>
    <cellStyle name="쉼표 [0] 3 1289" xfId="17913" hidden="1"/>
    <cellStyle name="쉼표 [0] 3 1289" xfId="25562" hidden="1"/>
    <cellStyle name="쉼표 [0] 3 1289" xfId="33211" hidden="1"/>
    <cellStyle name="쉼표 [0] 3 1289" xfId="40860" hidden="1"/>
    <cellStyle name="쉼표 [0] 3 1289" xfId="48494" hidden="1"/>
    <cellStyle name="쉼표 [0] 3 1289" xfId="56029" hidden="1"/>
    <cellStyle name="쉼표 [0] 3 129" xfId="7059" hidden="1"/>
    <cellStyle name="쉼표 [0] 3 129" xfId="12268" hidden="1"/>
    <cellStyle name="쉼표 [0] 3 129" xfId="19921" hidden="1"/>
    <cellStyle name="쉼표 [0] 3 129" xfId="27570" hidden="1"/>
    <cellStyle name="쉼표 [0] 3 129" xfId="35219" hidden="1"/>
    <cellStyle name="쉼표 [0] 3 129" xfId="42860" hidden="1"/>
    <cellStyle name="쉼표 [0] 3 129" xfId="50482" hidden="1"/>
    <cellStyle name="쉼표 [0] 3 1290" xfId="10131" hidden="1"/>
    <cellStyle name="쉼표 [0] 3 1290" xfId="17909" hidden="1"/>
    <cellStyle name="쉼표 [0] 3 1290" xfId="25558" hidden="1"/>
    <cellStyle name="쉼표 [0] 3 1290" xfId="33207" hidden="1"/>
    <cellStyle name="쉼표 [0] 3 1290" xfId="40856" hidden="1"/>
    <cellStyle name="쉼표 [0] 3 1290" xfId="48490" hidden="1"/>
    <cellStyle name="쉼표 [0] 3 1290" xfId="56025" hidden="1"/>
    <cellStyle name="쉼표 [0] 3 1291" xfId="10132" hidden="1"/>
    <cellStyle name="쉼표 [0] 3 1291" xfId="17910" hidden="1"/>
    <cellStyle name="쉼표 [0] 3 1291" xfId="25559" hidden="1"/>
    <cellStyle name="쉼표 [0] 3 1291" xfId="33208" hidden="1"/>
    <cellStyle name="쉼표 [0] 3 1291" xfId="40857" hidden="1"/>
    <cellStyle name="쉼표 [0] 3 1291" xfId="48491" hidden="1"/>
    <cellStyle name="쉼표 [0] 3 1291" xfId="56026" hidden="1"/>
    <cellStyle name="쉼표 [0] 3 1292" xfId="10119" hidden="1"/>
    <cellStyle name="쉼표 [0] 3 1292" xfId="17897" hidden="1"/>
    <cellStyle name="쉼표 [0] 3 1292" xfId="25546" hidden="1"/>
    <cellStyle name="쉼표 [0] 3 1292" xfId="33195" hidden="1"/>
    <cellStyle name="쉼표 [0] 3 1292" xfId="40844" hidden="1"/>
    <cellStyle name="쉼표 [0] 3 1292" xfId="48478" hidden="1"/>
    <cellStyle name="쉼표 [0] 3 1292" xfId="56013" hidden="1"/>
    <cellStyle name="쉼표 [0] 3 1293" xfId="10114" hidden="1"/>
    <cellStyle name="쉼표 [0] 3 1293" xfId="17892" hidden="1"/>
    <cellStyle name="쉼표 [0] 3 1293" xfId="25541" hidden="1"/>
    <cellStyle name="쉼표 [0] 3 1293" xfId="33190" hidden="1"/>
    <cellStyle name="쉼표 [0] 3 1293" xfId="40839" hidden="1"/>
    <cellStyle name="쉼표 [0] 3 1293" xfId="48473" hidden="1"/>
    <cellStyle name="쉼표 [0] 3 1293" xfId="56008" hidden="1"/>
    <cellStyle name="쉼표 [0] 3 1294" xfId="10113" hidden="1"/>
    <cellStyle name="쉼표 [0] 3 1294" xfId="17891" hidden="1"/>
    <cellStyle name="쉼표 [0] 3 1294" xfId="25540" hidden="1"/>
    <cellStyle name="쉼표 [0] 3 1294" xfId="33189" hidden="1"/>
    <cellStyle name="쉼표 [0] 3 1294" xfId="40838" hidden="1"/>
    <cellStyle name="쉼표 [0] 3 1294" xfId="48472" hidden="1"/>
    <cellStyle name="쉼표 [0] 3 1294" xfId="56007" hidden="1"/>
    <cellStyle name="쉼표 [0] 3 1295" xfId="10185" hidden="1"/>
    <cellStyle name="쉼표 [0] 3 1295" xfId="17963" hidden="1"/>
    <cellStyle name="쉼표 [0] 3 1295" xfId="25612" hidden="1"/>
    <cellStyle name="쉼표 [0] 3 1295" xfId="33261" hidden="1"/>
    <cellStyle name="쉼표 [0] 3 1295" xfId="40910" hidden="1"/>
    <cellStyle name="쉼표 [0] 3 1295" xfId="48544" hidden="1"/>
    <cellStyle name="쉼표 [0] 3 1295" xfId="56079" hidden="1"/>
    <cellStyle name="쉼표 [0] 3 1296" xfId="10102" hidden="1"/>
    <cellStyle name="쉼표 [0] 3 1296" xfId="17880" hidden="1"/>
    <cellStyle name="쉼표 [0] 3 1296" xfId="25529" hidden="1"/>
    <cellStyle name="쉼표 [0] 3 1296" xfId="33178" hidden="1"/>
    <cellStyle name="쉼표 [0] 3 1296" xfId="40827" hidden="1"/>
    <cellStyle name="쉼표 [0] 3 1296" xfId="48461" hidden="1"/>
    <cellStyle name="쉼표 [0] 3 1296" xfId="55996" hidden="1"/>
    <cellStyle name="쉼표 [0] 3 1297" xfId="10087" hidden="1"/>
    <cellStyle name="쉼표 [0] 3 1297" xfId="17865" hidden="1"/>
    <cellStyle name="쉼표 [0] 3 1297" xfId="25514" hidden="1"/>
    <cellStyle name="쉼표 [0] 3 1297" xfId="33163" hidden="1"/>
    <cellStyle name="쉼표 [0] 3 1297" xfId="40812" hidden="1"/>
    <cellStyle name="쉼표 [0] 3 1297" xfId="48446" hidden="1"/>
    <cellStyle name="쉼표 [0] 3 1297" xfId="55981" hidden="1"/>
    <cellStyle name="쉼표 [0] 3 1298" xfId="10086" hidden="1"/>
    <cellStyle name="쉼표 [0] 3 1298" xfId="17864" hidden="1"/>
    <cellStyle name="쉼표 [0] 3 1298" xfId="25513" hidden="1"/>
    <cellStyle name="쉼표 [0] 3 1298" xfId="33162" hidden="1"/>
    <cellStyle name="쉼표 [0] 3 1298" xfId="40811" hidden="1"/>
    <cellStyle name="쉼표 [0] 3 1298" xfId="48445" hidden="1"/>
    <cellStyle name="쉼표 [0] 3 1298" xfId="55980" hidden="1"/>
    <cellStyle name="쉼표 [0] 3 1299" xfId="10101" hidden="1"/>
    <cellStyle name="쉼표 [0] 3 1299" xfId="17879" hidden="1"/>
    <cellStyle name="쉼표 [0] 3 1299" xfId="25528" hidden="1"/>
    <cellStyle name="쉼표 [0] 3 1299" xfId="33177" hidden="1"/>
    <cellStyle name="쉼표 [0] 3 1299" xfId="40826" hidden="1"/>
    <cellStyle name="쉼표 [0] 3 1299" xfId="48460" hidden="1"/>
    <cellStyle name="쉼표 [0] 3 1299" xfId="55995" hidden="1"/>
    <cellStyle name="쉼표 [0] 3 13" xfId="6490" hidden="1"/>
    <cellStyle name="쉼표 [0] 3 13" xfId="14411" hidden="1"/>
    <cellStyle name="쉼표 [0] 3 13" xfId="22064" hidden="1"/>
    <cellStyle name="쉼표 [0] 3 13" xfId="29713" hidden="1"/>
    <cellStyle name="쉼표 [0] 3 13" xfId="37362" hidden="1"/>
    <cellStyle name="쉼표 [0] 3 13" xfId="45003" hidden="1"/>
    <cellStyle name="쉼표 [0] 3 13" xfId="52552" hidden="1"/>
    <cellStyle name="쉼표 [0] 3 130" xfId="7060" hidden="1"/>
    <cellStyle name="쉼표 [0] 3 130" xfId="12312" hidden="1"/>
    <cellStyle name="쉼표 [0] 3 130" xfId="19965" hidden="1"/>
    <cellStyle name="쉼표 [0] 3 130" xfId="27614" hidden="1"/>
    <cellStyle name="쉼표 [0] 3 130" xfId="35263" hidden="1"/>
    <cellStyle name="쉼표 [0] 3 130" xfId="42904" hidden="1"/>
    <cellStyle name="쉼표 [0] 3 130" xfId="50522" hidden="1"/>
    <cellStyle name="쉼표 [0] 3 1300" xfId="10081" hidden="1"/>
    <cellStyle name="쉼표 [0] 3 1300" xfId="17859" hidden="1"/>
    <cellStyle name="쉼표 [0] 3 1300" xfId="25508" hidden="1"/>
    <cellStyle name="쉼표 [0] 3 1300" xfId="33157" hidden="1"/>
    <cellStyle name="쉼표 [0] 3 1300" xfId="40806" hidden="1"/>
    <cellStyle name="쉼표 [0] 3 1300" xfId="48440" hidden="1"/>
    <cellStyle name="쉼표 [0] 3 1300" xfId="55975" hidden="1"/>
    <cellStyle name="쉼표 [0] 3 1301" xfId="10077" hidden="1"/>
    <cellStyle name="쉼표 [0] 3 1301" xfId="17855" hidden="1"/>
    <cellStyle name="쉼표 [0] 3 1301" xfId="25504" hidden="1"/>
    <cellStyle name="쉼표 [0] 3 1301" xfId="33153" hidden="1"/>
    <cellStyle name="쉼표 [0] 3 1301" xfId="40802" hidden="1"/>
    <cellStyle name="쉼표 [0] 3 1301" xfId="48436" hidden="1"/>
    <cellStyle name="쉼표 [0] 3 1301" xfId="55971" hidden="1"/>
    <cellStyle name="쉼표 [0] 3 1302" xfId="10078" hidden="1"/>
    <cellStyle name="쉼표 [0] 3 1302" xfId="17856" hidden="1"/>
    <cellStyle name="쉼표 [0] 3 1302" xfId="25505" hidden="1"/>
    <cellStyle name="쉼표 [0] 3 1302" xfId="33154" hidden="1"/>
    <cellStyle name="쉼표 [0] 3 1302" xfId="40803" hidden="1"/>
    <cellStyle name="쉼표 [0] 3 1302" xfId="48437" hidden="1"/>
    <cellStyle name="쉼표 [0] 3 1302" xfId="55972" hidden="1"/>
    <cellStyle name="쉼표 [0] 3 1303" xfId="10065" hidden="1"/>
    <cellStyle name="쉼표 [0] 3 1303" xfId="17843" hidden="1"/>
    <cellStyle name="쉼표 [0] 3 1303" xfId="25492" hidden="1"/>
    <cellStyle name="쉼표 [0] 3 1303" xfId="33141" hidden="1"/>
    <cellStyle name="쉼표 [0] 3 1303" xfId="40790" hidden="1"/>
    <cellStyle name="쉼표 [0] 3 1303" xfId="48424" hidden="1"/>
    <cellStyle name="쉼표 [0] 3 1303" xfId="55959" hidden="1"/>
    <cellStyle name="쉼표 [0] 3 1304" xfId="10060" hidden="1"/>
    <cellStyle name="쉼표 [0] 3 1304" xfId="17838" hidden="1"/>
    <cellStyle name="쉼표 [0] 3 1304" xfId="25487" hidden="1"/>
    <cellStyle name="쉼표 [0] 3 1304" xfId="33136" hidden="1"/>
    <cellStyle name="쉼표 [0] 3 1304" xfId="40785" hidden="1"/>
    <cellStyle name="쉼표 [0] 3 1304" xfId="48419" hidden="1"/>
    <cellStyle name="쉼표 [0] 3 1304" xfId="55954" hidden="1"/>
    <cellStyle name="쉼표 [0] 3 1305" xfId="10059" hidden="1"/>
    <cellStyle name="쉼표 [0] 3 1305" xfId="17837" hidden="1"/>
    <cellStyle name="쉼표 [0] 3 1305" xfId="25486" hidden="1"/>
    <cellStyle name="쉼표 [0] 3 1305" xfId="33135" hidden="1"/>
    <cellStyle name="쉼표 [0] 3 1305" xfId="40784" hidden="1"/>
    <cellStyle name="쉼표 [0] 3 1305" xfId="48418" hidden="1"/>
    <cellStyle name="쉼표 [0] 3 1305" xfId="55953" hidden="1"/>
    <cellStyle name="쉼표 [0] 3 1306" xfId="10194" hidden="1"/>
    <cellStyle name="쉼표 [0] 3 1306" xfId="17972" hidden="1"/>
    <cellStyle name="쉼표 [0] 3 1306" xfId="25621" hidden="1"/>
    <cellStyle name="쉼표 [0] 3 1306" xfId="33270" hidden="1"/>
    <cellStyle name="쉼표 [0] 3 1306" xfId="40919" hidden="1"/>
    <cellStyle name="쉼표 [0] 3 1306" xfId="48553" hidden="1"/>
    <cellStyle name="쉼표 [0] 3 1306" xfId="56088" hidden="1"/>
    <cellStyle name="쉼표 [0] 3 1307" xfId="10050" hidden="1"/>
    <cellStyle name="쉼표 [0] 3 1307" xfId="17828" hidden="1"/>
    <cellStyle name="쉼표 [0] 3 1307" xfId="25477" hidden="1"/>
    <cellStyle name="쉼표 [0] 3 1307" xfId="33126" hidden="1"/>
    <cellStyle name="쉼표 [0] 3 1307" xfId="40775" hidden="1"/>
    <cellStyle name="쉼표 [0] 3 1307" xfId="48409" hidden="1"/>
    <cellStyle name="쉼표 [0] 3 1307" xfId="55944" hidden="1"/>
    <cellStyle name="쉼표 [0] 3 1308" xfId="10035" hidden="1"/>
    <cellStyle name="쉼표 [0] 3 1308" xfId="17813" hidden="1"/>
    <cellStyle name="쉼표 [0] 3 1308" xfId="25462" hidden="1"/>
    <cellStyle name="쉼표 [0] 3 1308" xfId="33111" hidden="1"/>
    <cellStyle name="쉼표 [0] 3 1308" xfId="40760" hidden="1"/>
    <cellStyle name="쉼표 [0] 3 1308" xfId="48394" hidden="1"/>
    <cellStyle name="쉼표 [0] 3 1308" xfId="55929" hidden="1"/>
    <cellStyle name="쉼표 [0] 3 1309" xfId="10034" hidden="1"/>
    <cellStyle name="쉼표 [0] 3 1309" xfId="17812" hidden="1"/>
    <cellStyle name="쉼표 [0] 3 1309" xfId="25461" hidden="1"/>
    <cellStyle name="쉼표 [0] 3 1309" xfId="33110" hidden="1"/>
    <cellStyle name="쉼표 [0] 3 1309" xfId="40759" hidden="1"/>
    <cellStyle name="쉼표 [0] 3 1309" xfId="48393" hidden="1"/>
    <cellStyle name="쉼표 [0] 3 1309" xfId="55928" hidden="1"/>
    <cellStyle name="쉼표 [0] 3 131" xfId="6935" hidden="1"/>
    <cellStyle name="쉼표 [0] 3 131" xfId="13860" hidden="1"/>
    <cellStyle name="쉼표 [0] 3 131" xfId="21513" hidden="1"/>
    <cellStyle name="쉼표 [0] 3 131" xfId="29162" hidden="1"/>
    <cellStyle name="쉼표 [0] 3 131" xfId="36811" hidden="1"/>
    <cellStyle name="쉼표 [0] 3 131" xfId="44452" hidden="1"/>
    <cellStyle name="쉼표 [0] 3 131" xfId="52001" hidden="1"/>
    <cellStyle name="쉼표 [0] 3 1310" xfId="10049" hidden="1"/>
    <cellStyle name="쉼표 [0] 3 1310" xfId="17827" hidden="1"/>
    <cellStyle name="쉼표 [0] 3 1310" xfId="25476" hidden="1"/>
    <cellStyle name="쉼표 [0] 3 1310" xfId="33125" hidden="1"/>
    <cellStyle name="쉼표 [0] 3 1310" xfId="40774" hidden="1"/>
    <cellStyle name="쉼표 [0] 3 1310" xfId="48408" hidden="1"/>
    <cellStyle name="쉼표 [0] 3 1310" xfId="55943" hidden="1"/>
    <cellStyle name="쉼표 [0] 3 1311" xfId="10029" hidden="1"/>
    <cellStyle name="쉼표 [0] 3 1311" xfId="17807" hidden="1"/>
    <cellStyle name="쉼표 [0] 3 1311" xfId="25456" hidden="1"/>
    <cellStyle name="쉼표 [0] 3 1311" xfId="33105" hidden="1"/>
    <cellStyle name="쉼표 [0] 3 1311" xfId="40754" hidden="1"/>
    <cellStyle name="쉼표 [0] 3 1311" xfId="48388" hidden="1"/>
    <cellStyle name="쉼표 [0] 3 1311" xfId="55923" hidden="1"/>
    <cellStyle name="쉼표 [0] 3 1312" xfId="10025" hidden="1"/>
    <cellStyle name="쉼표 [0] 3 1312" xfId="17803" hidden="1"/>
    <cellStyle name="쉼표 [0] 3 1312" xfId="25452" hidden="1"/>
    <cellStyle name="쉼표 [0] 3 1312" xfId="33101" hidden="1"/>
    <cellStyle name="쉼표 [0] 3 1312" xfId="40750" hidden="1"/>
    <cellStyle name="쉼표 [0] 3 1312" xfId="48384" hidden="1"/>
    <cellStyle name="쉼표 [0] 3 1312" xfId="55919" hidden="1"/>
    <cellStyle name="쉼표 [0] 3 1313" xfId="10026" hidden="1"/>
    <cellStyle name="쉼표 [0] 3 1313" xfId="17804" hidden="1"/>
    <cellStyle name="쉼표 [0] 3 1313" xfId="25453" hidden="1"/>
    <cellStyle name="쉼표 [0] 3 1313" xfId="33102" hidden="1"/>
    <cellStyle name="쉼표 [0] 3 1313" xfId="40751" hidden="1"/>
    <cellStyle name="쉼표 [0] 3 1313" xfId="48385" hidden="1"/>
    <cellStyle name="쉼표 [0] 3 1313" xfId="55920" hidden="1"/>
    <cellStyle name="쉼표 [0] 3 1314" xfId="10013" hidden="1"/>
    <cellStyle name="쉼표 [0] 3 1314" xfId="17791" hidden="1"/>
    <cellStyle name="쉼표 [0] 3 1314" xfId="25440" hidden="1"/>
    <cellStyle name="쉼표 [0] 3 1314" xfId="33089" hidden="1"/>
    <cellStyle name="쉼표 [0] 3 1314" xfId="40738" hidden="1"/>
    <cellStyle name="쉼표 [0] 3 1314" xfId="48372" hidden="1"/>
    <cellStyle name="쉼표 [0] 3 1314" xfId="55907" hidden="1"/>
    <cellStyle name="쉼표 [0] 3 1315" xfId="10007" hidden="1"/>
    <cellStyle name="쉼표 [0] 3 1315" xfId="17785" hidden="1"/>
    <cellStyle name="쉼표 [0] 3 1315" xfId="25434" hidden="1"/>
    <cellStyle name="쉼표 [0] 3 1315" xfId="33083" hidden="1"/>
    <cellStyle name="쉼표 [0] 3 1315" xfId="40732" hidden="1"/>
    <cellStyle name="쉼표 [0] 3 1315" xfId="48366" hidden="1"/>
    <cellStyle name="쉼표 [0] 3 1315" xfId="55901" hidden="1"/>
    <cellStyle name="쉼표 [0] 3 1316" xfId="10005" hidden="1"/>
    <cellStyle name="쉼표 [0] 3 1316" xfId="17783" hidden="1"/>
    <cellStyle name="쉼표 [0] 3 1316" xfId="25432" hidden="1"/>
    <cellStyle name="쉼표 [0] 3 1316" xfId="33081" hidden="1"/>
    <cellStyle name="쉼표 [0] 3 1316" xfId="40730" hidden="1"/>
    <cellStyle name="쉼표 [0] 3 1316" xfId="48364" hidden="1"/>
    <cellStyle name="쉼표 [0] 3 1316" xfId="55899" hidden="1"/>
    <cellStyle name="쉼표 [0] 3 1317" xfId="10265" hidden="1"/>
    <cellStyle name="쉼표 [0] 3 1317" xfId="18043" hidden="1"/>
    <cellStyle name="쉼표 [0] 3 1317" xfId="25692" hidden="1"/>
    <cellStyle name="쉼표 [0] 3 1317" xfId="33341" hidden="1"/>
    <cellStyle name="쉼표 [0] 3 1317" xfId="40990" hidden="1"/>
    <cellStyle name="쉼표 [0] 3 1317" xfId="48624" hidden="1"/>
    <cellStyle name="쉼표 [0] 3 1317" xfId="56159" hidden="1"/>
    <cellStyle name="쉼표 [0] 3 1318" xfId="10240" hidden="1"/>
    <cellStyle name="쉼표 [0] 3 1318" xfId="18018" hidden="1"/>
    <cellStyle name="쉼표 [0] 3 1318" xfId="25667" hidden="1"/>
    <cellStyle name="쉼표 [0] 3 1318" xfId="33316" hidden="1"/>
    <cellStyle name="쉼표 [0] 3 1318" xfId="40965" hidden="1"/>
    <cellStyle name="쉼표 [0] 3 1318" xfId="48599" hidden="1"/>
    <cellStyle name="쉼표 [0] 3 1318" xfId="56134" hidden="1"/>
    <cellStyle name="쉼표 [0] 3 1319" xfId="9985" hidden="1"/>
    <cellStyle name="쉼표 [0] 3 1319" xfId="17763" hidden="1"/>
    <cellStyle name="쉼표 [0] 3 1319" xfId="25412" hidden="1"/>
    <cellStyle name="쉼표 [0] 3 1319" xfId="33061" hidden="1"/>
    <cellStyle name="쉼표 [0] 3 1319" xfId="40710" hidden="1"/>
    <cellStyle name="쉼표 [0] 3 1319" xfId="48344" hidden="1"/>
    <cellStyle name="쉼표 [0] 3 1319" xfId="55879" hidden="1"/>
    <cellStyle name="쉼표 [0] 3 132" xfId="7068" hidden="1"/>
    <cellStyle name="쉼표 [0] 3 132" xfId="12219" hidden="1"/>
    <cellStyle name="쉼표 [0] 3 132" xfId="19872" hidden="1"/>
    <cellStyle name="쉼표 [0] 3 132" xfId="27521" hidden="1"/>
    <cellStyle name="쉼표 [0] 3 132" xfId="35170" hidden="1"/>
    <cellStyle name="쉼표 [0] 3 132" xfId="42811" hidden="1"/>
    <cellStyle name="쉼표 [0] 3 132" xfId="50437" hidden="1"/>
    <cellStyle name="쉼표 [0] 3 1320" xfId="10000" hidden="1"/>
    <cellStyle name="쉼표 [0] 3 1320" xfId="17778" hidden="1"/>
    <cellStyle name="쉼표 [0] 3 1320" xfId="25427" hidden="1"/>
    <cellStyle name="쉼표 [0] 3 1320" xfId="33076" hidden="1"/>
    <cellStyle name="쉼표 [0] 3 1320" xfId="40725" hidden="1"/>
    <cellStyle name="쉼표 [0] 3 1320" xfId="48359" hidden="1"/>
    <cellStyle name="쉼표 [0] 3 1320" xfId="55894" hidden="1"/>
    <cellStyle name="쉼표 [0] 3 1321" xfId="9969" hidden="1"/>
    <cellStyle name="쉼표 [0] 3 1321" xfId="17747" hidden="1"/>
    <cellStyle name="쉼표 [0] 3 1321" xfId="25396" hidden="1"/>
    <cellStyle name="쉼표 [0] 3 1321" xfId="33045" hidden="1"/>
    <cellStyle name="쉼표 [0] 3 1321" xfId="40694" hidden="1"/>
    <cellStyle name="쉼표 [0] 3 1321" xfId="48328" hidden="1"/>
    <cellStyle name="쉼표 [0] 3 1321" xfId="55863" hidden="1"/>
    <cellStyle name="쉼표 [0] 3 1322" xfId="9964" hidden="1"/>
    <cellStyle name="쉼표 [0] 3 1322" xfId="17742" hidden="1"/>
    <cellStyle name="쉼표 [0] 3 1322" xfId="25391" hidden="1"/>
    <cellStyle name="쉼표 [0] 3 1322" xfId="33040" hidden="1"/>
    <cellStyle name="쉼표 [0] 3 1322" xfId="40689" hidden="1"/>
    <cellStyle name="쉼표 [0] 3 1322" xfId="48323" hidden="1"/>
    <cellStyle name="쉼표 [0] 3 1322" xfId="55858" hidden="1"/>
    <cellStyle name="쉼표 [0] 3 1323" xfId="9961" hidden="1"/>
    <cellStyle name="쉼표 [0] 3 1323" xfId="17739" hidden="1"/>
    <cellStyle name="쉼표 [0] 3 1323" xfId="25388" hidden="1"/>
    <cellStyle name="쉼표 [0] 3 1323" xfId="33037" hidden="1"/>
    <cellStyle name="쉼표 [0] 3 1323" xfId="40686" hidden="1"/>
    <cellStyle name="쉼표 [0] 3 1323" xfId="48320" hidden="1"/>
    <cellStyle name="쉼표 [0] 3 1323" xfId="55855" hidden="1"/>
    <cellStyle name="쉼표 [0] 3 1324" xfId="9977" hidden="1"/>
    <cellStyle name="쉼표 [0] 3 1324" xfId="17755" hidden="1"/>
    <cellStyle name="쉼표 [0] 3 1324" xfId="25404" hidden="1"/>
    <cellStyle name="쉼표 [0] 3 1324" xfId="33053" hidden="1"/>
    <cellStyle name="쉼표 [0] 3 1324" xfId="40702" hidden="1"/>
    <cellStyle name="쉼표 [0] 3 1324" xfId="48336" hidden="1"/>
    <cellStyle name="쉼표 [0] 3 1324" xfId="55871" hidden="1"/>
    <cellStyle name="쉼표 [0] 3 1325" xfId="9943" hidden="1"/>
    <cellStyle name="쉼표 [0] 3 1325" xfId="17721" hidden="1"/>
    <cellStyle name="쉼표 [0] 3 1325" xfId="25370" hidden="1"/>
    <cellStyle name="쉼표 [0] 3 1325" xfId="33019" hidden="1"/>
    <cellStyle name="쉼표 [0] 3 1325" xfId="40668" hidden="1"/>
    <cellStyle name="쉼표 [0] 3 1325" xfId="48302" hidden="1"/>
    <cellStyle name="쉼표 [0] 3 1325" xfId="55837" hidden="1"/>
    <cellStyle name="쉼표 [0] 3 1326" xfId="9934" hidden="1"/>
    <cellStyle name="쉼표 [0] 3 1326" xfId="17712" hidden="1"/>
    <cellStyle name="쉼표 [0] 3 1326" xfId="25361" hidden="1"/>
    <cellStyle name="쉼표 [0] 3 1326" xfId="33010" hidden="1"/>
    <cellStyle name="쉼표 [0] 3 1326" xfId="40659" hidden="1"/>
    <cellStyle name="쉼표 [0] 3 1326" xfId="48293" hidden="1"/>
    <cellStyle name="쉼표 [0] 3 1326" xfId="55828" hidden="1"/>
    <cellStyle name="쉼표 [0] 3 1327" xfId="9933" hidden="1"/>
    <cellStyle name="쉼표 [0] 3 1327" xfId="17711" hidden="1"/>
    <cellStyle name="쉼표 [0] 3 1327" xfId="25360" hidden="1"/>
    <cellStyle name="쉼표 [0] 3 1327" xfId="33009" hidden="1"/>
    <cellStyle name="쉼표 [0] 3 1327" xfId="40658" hidden="1"/>
    <cellStyle name="쉼표 [0] 3 1327" xfId="48292" hidden="1"/>
    <cellStyle name="쉼표 [0] 3 1327" xfId="55827" hidden="1"/>
    <cellStyle name="쉼표 [0] 3 1328" xfId="9940" hidden="1"/>
    <cellStyle name="쉼표 [0] 3 1328" xfId="17718" hidden="1"/>
    <cellStyle name="쉼표 [0] 3 1328" xfId="25367" hidden="1"/>
    <cellStyle name="쉼표 [0] 3 1328" xfId="33016" hidden="1"/>
    <cellStyle name="쉼표 [0] 3 1328" xfId="40665" hidden="1"/>
    <cellStyle name="쉼표 [0] 3 1328" xfId="48299" hidden="1"/>
    <cellStyle name="쉼표 [0] 3 1328" xfId="55834" hidden="1"/>
    <cellStyle name="쉼표 [0] 3 1329" xfId="9928" hidden="1"/>
    <cellStyle name="쉼표 [0] 3 1329" xfId="17706" hidden="1"/>
    <cellStyle name="쉼표 [0] 3 1329" xfId="25355" hidden="1"/>
    <cellStyle name="쉼표 [0] 3 1329" xfId="33004" hidden="1"/>
    <cellStyle name="쉼표 [0] 3 1329" xfId="40653" hidden="1"/>
    <cellStyle name="쉼표 [0] 3 1329" xfId="48287" hidden="1"/>
    <cellStyle name="쉼표 [0] 3 1329" xfId="55822" hidden="1"/>
    <cellStyle name="쉼표 [0] 3 133" xfId="7075" hidden="1"/>
    <cellStyle name="쉼표 [0] 3 133" xfId="12138" hidden="1"/>
    <cellStyle name="쉼표 [0] 3 133" xfId="19791" hidden="1"/>
    <cellStyle name="쉼표 [0] 3 133" xfId="27440" hidden="1"/>
    <cellStyle name="쉼표 [0] 3 133" xfId="35089" hidden="1"/>
    <cellStyle name="쉼표 [0] 3 133" xfId="42730" hidden="1"/>
    <cellStyle name="쉼표 [0] 3 133" xfId="50362" hidden="1"/>
    <cellStyle name="쉼표 [0] 3 1330" xfId="9925" hidden="1"/>
    <cellStyle name="쉼표 [0] 3 1330" xfId="17703" hidden="1"/>
    <cellStyle name="쉼표 [0] 3 1330" xfId="25352" hidden="1"/>
    <cellStyle name="쉼표 [0] 3 1330" xfId="33001" hidden="1"/>
    <cellStyle name="쉼표 [0] 3 1330" xfId="40650" hidden="1"/>
    <cellStyle name="쉼표 [0] 3 1330" xfId="48284" hidden="1"/>
    <cellStyle name="쉼표 [0] 3 1330" xfId="55819" hidden="1"/>
    <cellStyle name="쉼표 [0] 3 1331" xfId="9926" hidden="1"/>
    <cellStyle name="쉼표 [0] 3 1331" xfId="17704" hidden="1"/>
    <cellStyle name="쉼표 [0] 3 1331" xfId="25353" hidden="1"/>
    <cellStyle name="쉼표 [0] 3 1331" xfId="33002" hidden="1"/>
    <cellStyle name="쉼표 [0] 3 1331" xfId="40651" hidden="1"/>
    <cellStyle name="쉼표 [0] 3 1331" xfId="48285" hidden="1"/>
    <cellStyle name="쉼표 [0] 3 1331" xfId="55820" hidden="1"/>
    <cellStyle name="쉼표 [0] 3 1332" xfId="9910" hidden="1"/>
    <cellStyle name="쉼표 [0] 3 1332" xfId="17688" hidden="1"/>
    <cellStyle name="쉼표 [0] 3 1332" xfId="25337" hidden="1"/>
    <cellStyle name="쉼표 [0] 3 1332" xfId="32986" hidden="1"/>
    <cellStyle name="쉼표 [0] 3 1332" xfId="40635" hidden="1"/>
    <cellStyle name="쉼표 [0] 3 1332" xfId="48269" hidden="1"/>
    <cellStyle name="쉼표 [0] 3 1332" xfId="55804" hidden="1"/>
    <cellStyle name="쉼표 [0] 3 1333" xfId="9905" hidden="1"/>
    <cellStyle name="쉼표 [0] 3 1333" xfId="17683" hidden="1"/>
    <cellStyle name="쉼표 [0] 3 1333" xfId="25332" hidden="1"/>
    <cellStyle name="쉼표 [0] 3 1333" xfId="32981" hidden="1"/>
    <cellStyle name="쉼표 [0] 3 1333" xfId="40630" hidden="1"/>
    <cellStyle name="쉼표 [0] 3 1333" xfId="48264" hidden="1"/>
    <cellStyle name="쉼표 [0] 3 1333" xfId="55799" hidden="1"/>
    <cellStyle name="쉼표 [0] 3 1334" xfId="9904" hidden="1"/>
    <cellStyle name="쉼표 [0] 3 1334" xfId="17682" hidden="1"/>
    <cellStyle name="쉼표 [0] 3 1334" xfId="25331" hidden="1"/>
    <cellStyle name="쉼표 [0] 3 1334" xfId="32980" hidden="1"/>
    <cellStyle name="쉼표 [0] 3 1334" xfId="40629" hidden="1"/>
    <cellStyle name="쉼표 [0] 3 1334" xfId="48263" hidden="1"/>
    <cellStyle name="쉼표 [0] 3 1334" xfId="55798" hidden="1"/>
    <cellStyle name="쉼표 [0] 3 1335" xfId="9974" hidden="1"/>
    <cellStyle name="쉼표 [0] 3 1335" xfId="17752" hidden="1"/>
    <cellStyle name="쉼표 [0] 3 1335" xfId="25401" hidden="1"/>
    <cellStyle name="쉼표 [0] 3 1335" xfId="33050" hidden="1"/>
    <cellStyle name="쉼표 [0] 3 1335" xfId="40699" hidden="1"/>
    <cellStyle name="쉼표 [0] 3 1335" xfId="48333" hidden="1"/>
    <cellStyle name="쉼표 [0] 3 1335" xfId="55868" hidden="1"/>
    <cellStyle name="쉼표 [0] 3 1336" xfId="9888" hidden="1"/>
    <cellStyle name="쉼표 [0] 3 1336" xfId="17666" hidden="1"/>
    <cellStyle name="쉼표 [0] 3 1336" xfId="25315" hidden="1"/>
    <cellStyle name="쉼표 [0] 3 1336" xfId="32964" hidden="1"/>
    <cellStyle name="쉼표 [0] 3 1336" xfId="40613" hidden="1"/>
    <cellStyle name="쉼표 [0] 3 1336" xfId="48247" hidden="1"/>
    <cellStyle name="쉼표 [0] 3 1336" xfId="55782" hidden="1"/>
    <cellStyle name="쉼표 [0] 3 1337" xfId="9882" hidden="1"/>
    <cellStyle name="쉼표 [0] 3 1337" xfId="17660" hidden="1"/>
    <cellStyle name="쉼표 [0] 3 1337" xfId="25309" hidden="1"/>
    <cellStyle name="쉼표 [0] 3 1337" xfId="32958" hidden="1"/>
    <cellStyle name="쉼표 [0] 3 1337" xfId="40607" hidden="1"/>
    <cellStyle name="쉼표 [0] 3 1337" xfId="48241" hidden="1"/>
    <cellStyle name="쉼표 [0] 3 1337" xfId="55776" hidden="1"/>
    <cellStyle name="쉼표 [0] 3 1338" xfId="9881" hidden="1"/>
    <cellStyle name="쉼표 [0] 3 1338" xfId="17659" hidden="1"/>
    <cellStyle name="쉼표 [0] 3 1338" xfId="25308" hidden="1"/>
    <cellStyle name="쉼표 [0] 3 1338" xfId="32957" hidden="1"/>
    <cellStyle name="쉼표 [0] 3 1338" xfId="40606" hidden="1"/>
    <cellStyle name="쉼표 [0] 3 1338" xfId="48240" hidden="1"/>
    <cellStyle name="쉼표 [0] 3 1338" xfId="55775" hidden="1"/>
    <cellStyle name="쉼표 [0] 3 1339" xfId="9887" hidden="1"/>
    <cellStyle name="쉼표 [0] 3 1339" xfId="17665" hidden="1"/>
    <cellStyle name="쉼표 [0] 3 1339" xfId="25314" hidden="1"/>
    <cellStyle name="쉼표 [0] 3 1339" xfId="32963" hidden="1"/>
    <cellStyle name="쉼표 [0] 3 1339" xfId="40612" hidden="1"/>
    <cellStyle name="쉼표 [0] 3 1339" xfId="48246" hidden="1"/>
    <cellStyle name="쉼표 [0] 3 1339" xfId="55781" hidden="1"/>
    <cellStyle name="쉼표 [0] 3 134" xfId="7076" hidden="1"/>
    <cellStyle name="쉼표 [0] 3 134" xfId="12130" hidden="1"/>
    <cellStyle name="쉼표 [0] 3 134" xfId="19783" hidden="1"/>
    <cellStyle name="쉼표 [0] 3 134" xfId="27432" hidden="1"/>
    <cellStyle name="쉼표 [0] 3 134" xfId="35081" hidden="1"/>
    <cellStyle name="쉼표 [0] 3 134" xfId="42722" hidden="1"/>
    <cellStyle name="쉼표 [0] 3 134" xfId="50354" hidden="1"/>
    <cellStyle name="쉼표 [0] 3 1340" xfId="9876" hidden="1"/>
    <cellStyle name="쉼표 [0] 3 1340" xfId="17654" hidden="1"/>
    <cellStyle name="쉼표 [0] 3 1340" xfId="25303" hidden="1"/>
    <cellStyle name="쉼표 [0] 3 1340" xfId="32952" hidden="1"/>
    <cellStyle name="쉼표 [0] 3 1340" xfId="40601" hidden="1"/>
    <cellStyle name="쉼표 [0] 3 1340" xfId="48235" hidden="1"/>
    <cellStyle name="쉼표 [0] 3 1340" xfId="55770" hidden="1"/>
    <cellStyle name="쉼표 [0] 3 1341" xfId="9871" hidden="1"/>
    <cellStyle name="쉼표 [0] 3 1341" xfId="17649" hidden="1"/>
    <cellStyle name="쉼표 [0] 3 1341" xfId="25298" hidden="1"/>
    <cellStyle name="쉼표 [0] 3 1341" xfId="32947" hidden="1"/>
    <cellStyle name="쉼표 [0] 3 1341" xfId="40596" hidden="1"/>
    <cellStyle name="쉼표 [0] 3 1341" xfId="48230" hidden="1"/>
    <cellStyle name="쉼표 [0] 3 1341" xfId="55765" hidden="1"/>
    <cellStyle name="쉼표 [0] 3 1342" xfId="9872" hidden="1"/>
    <cellStyle name="쉼표 [0] 3 1342" xfId="17650" hidden="1"/>
    <cellStyle name="쉼표 [0] 3 1342" xfId="25299" hidden="1"/>
    <cellStyle name="쉼표 [0] 3 1342" xfId="32948" hidden="1"/>
    <cellStyle name="쉼표 [0] 3 1342" xfId="40597" hidden="1"/>
    <cellStyle name="쉼표 [0] 3 1342" xfId="48231" hidden="1"/>
    <cellStyle name="쉼표 [0] 3 1342" xfId="55766" hidden="1"/>
    <cellStyle name="쉼표 [0] 3 1343" xfId="9858" hidden="1"/>
    <cellStyle name="쉼표 [0] 3 1343" xfId="17636" hidden="1"/>
    <cellStyle name="쉼표 [0] 3 1343" xfId="25285" hidden="1"/>
    <cellStyle name="쉼표 [0] 3 1343" xfId="32934" hidden="1"/>
    <cellStyle name="쉼표 [0] 3 1343" xfId="40583" hidden="1"/>
    <cellStyle name="쉼표 [0] 3 1343" xfId="48217" hidden="1"/>
    <cellStyle name="쉼표 [0] 3 1343" xfId="55752" hidden="1"/>
    <cellStyle name="쉼표 [0] 3 1344" xfId="9853" hidden="1"/>
    <cellStyle name="쉼표 [0] 3 1344" xfId="17631" hidden="1"/>
    <cellStyle name="쉼표 [0] 3 1344" xfId="25280" hidden="1"/>
    <cellStyle name="쉼표 [0] 3 1344" xfId="32929" hidden="1"/>
    <cellStyle name="쉼표 [0] 3 1344" xfId="40578" hidden="1"/>
    <cellStyle name="쉼표 [0] 3 1344" xfId="48212" hidden="1"/>
    <cellStyle name="쉼표 [0] 3 1344" xfId="55747" hidden="1"/>
    <cellStyle name="쉼표 [0] 3 1345" xfId="9852" hidden="1"/>
    <cellStyle name="쉼표 [0] 3 1345" xfId="17630" hidden="1"/>
    <cellStyle name="쉼표 [0] 3 1345" xfId="25279" hidden="1"/>
    <cellStyle name="쉼표 [0] 3 1345" xfId="32928" hidden="1"/>
    <cellStyle name="쉼표 [0] 3 1345" xfId="40577" hidden="1"/>
    <cellStyle name="쉼표 [0] 3 1345" xfId="48211" hidden="1"/>
    <cellStyle name="쉼표 [0] 3 1345" xfId="55746" hidden="1"/>
    <cellStyle name="쉼표 [0] 3 1346" xfId="9982" hidden="1"/>
    <cellStyle name="쉼표 [0] 3 1346" xfId="17760" hidden="1"/>
    <cellStyle name="쉼표 [0] 3 1346" xfId="25409" hidden="1"/>
    <cellStyle name="쉼표 [0] 3 1346" xfId="33058" hidden="1"/>
    <cellStyle name="쉼표 [0] 3 1346" xfId="40707" hidden="1"/>
    <cellStyle name="쉼표 [0] 3 1346" xfId="48341" hidden="1"/>
    <cellStyle name="쉼표 [0] 3 1346" xfId="55876" hidden="1"/>
    <cellStyle name="쉼표 [0] 3 1347" xfId="9836" hidden="1"/>
    <cellStyle name="쉼표 [0] 3 1347" xfId="17614" hidden="1"/>
    <cellStyle name="쉼표 [0] 3 1347" xfId="25263" hidden="1"/>
    <cellStyle name="쉼표 [0] 3 1347" xfId="32912" hidden="1"/>
    <cellStyle name="쉼표 [0] 3 1347" xfId="40561" hidden="1"/>
    <cellStyle name="쉼표 [0] 3 1347" xfId="48195" hidden="1"/>
    <cellStyle name="쉼표 [0] 3 1347" xfId="55730" hidden="1"/>
    <cellStyle name="쉼표 [0] 3 1348" xfId="9830" hidden="1"/>
    <cellStyle name="쉼표 [0] 3 1348" xfId="17608" hidden="1"/>
    <cellStyle name="쉼표 [0] 3 1348" xfId="25257" hidden="1"/>
    <cellStyle name="쉼표 [0] 3 1348" xfId="32906" hidden="1"/>
    <cellStyle name="쉼표 [0] 3 1348" xfId="40555" hidden="1"/>
    <cellStyle name="쉼표 [0] 3 1348" xfId="48189" hidden="1"/>
    <cellStyle name="쉼표 [0] 3 1348" xfId="55724" hidden="1"/>
    <cellStyle name="쉼표 [0] 3 1349" xfId="9829" hidden="1"/>
    <cellStyle name="쉼표 [0] 3 1349" xfId="17607" hidden="1"/>
    <cellStyle name="쉼표 [0] 3 1349" xfId="25256" hidden="1"/>
    <cellStyle name="쉼표 [0] 3 1349" xfId="32905" hidden="1"/>
    <cellStyle name="쉼표 [0] 3 1349" xfId="40554" hidden="1"/>
    <cellStyle name="쉼표 [0] 3 1349" xfId="48188" hidden="1"/>
    <cellStyle name="쉼표 [0] 3 1349" xfId="55723" hidden="1"/>
    <cellStyle name="쉼표 [0] 3 135" xfId="7069" hidden="1"/>
    <cellStyle name="쉼표 [0] 3 135" xfId="12202" hidden="1"/>
    <cellStyle name="쉼표 [0] 3 135" xfId="19855" hidden="1"/>
    <cellStyle name="쉼표 [0] 3 135" xfId="27504" hidden="1"/>
    <cellStyle name="쉼표 [0] 3 135" xfId="35153" hidden="1"/>
    <cellStyle name="쉼표 [0] 3 135" xfId="42794" hidden="1"/>
    <cellStyle name="쉼표 [0] 3 135" xfId="50421" hidden="1"/>
    <cellStyle name="쉼표 [0] 3 1350" xfId="9835" hidden="1"/>
    <cellStyle name="쉼표 [0] 3 1350" xfId="17613" hidden="1"/>
    <cellStyle name="쉼표 [0] 3 1350" xfId="25262" hidden="1"/>
    <cellStyle name="쉼표 [0] 3 1350" xfId="32911" hidden="1"/>
    <cellStyle name="쉼표 [0] 3 1350" xfId="40560" hidden="1"/>
    <cellStyle name="쉼표 [0] 3 1350" xfId="48194" hidden="1"/>
    <cellStyle name="쉼표 [0] 3 1350" xfId="55729" hidden="1"/>
    <cellStyle name="쉼표 [0] 3 1351" xfId="9824" hidden="1"/>
    <cellStyle name="쉼표 [0] 3 1351" xfId="17602" hidden="1"/>
    <cellStyle name="쉼표 [0] 3 1351" xfId="25251" hidden="1"/>
    <cellStyle name="쉼표 [0] 3 1351" xfId="32900" hidden="1"/>
    <cellStyle name="쉼표 [0] 3 1351" xfId="40549" hidden="1"/>
    <cellStyle name="쉼표 [0] 3 1351" xfId="48183" hidden="1"/>
    <cellStyle name="쉼표 [0] 3 1351" xfId="55718" hidden="1"/>
    <cellStyle name="쉼표 [0] 3 1352" xfId="9819" hidden="1"/>
    <cellStyle name="쉼표 [0] 3 1352" xfId="17597" hidden="1"/>
    <cellStyle name="쉼표 [0] 3 1352" xfId="25246" hidden="1"/>
    <cellStyle name="쉼표 [0] 3 1352" xfId="32895" hidden="1"/>
    <cellStyle name="쉼표 [0] 3 1352" xfId="40544" hidden="1"/>
    <cellStyle name="쉼표 [0] 3 1352" xfId="48178" hidden="1"/>
    <cellStyle name="쉼표 [0] 3 1352" xfId="55713" hidden="1"/>
    <cellStyle name="쉼표 [0] 3 1353" xfId="9820" hidden="1"/>
    <cellStyle name="쉼표 [0] 3 1353" xfId="17598" hidden="1"/>
    <cellStyle name="쉼표 [0] 3 1353" xfId="25247" hidden="1"/>
    <cellStyle name="쉼표 [0] 3 1353" xfId="32896" hidden="1"/>
    <cellStyle name="쉼표 [0] 3 1353" xfId="40545" hidden="1"/>
    <cellStyle name="쉼표 [0] 3 1353" xfId="48179" hidden="1"/>
    <cellStyle name="쉼표 [0] 3 1353" xfId="55714" hidden="1"/>
    <cellStyle name="쉼표 [0] 3 1354" xfId="9805" hidden="1"/>
    <cellStyle name="쉼표 [0] 3 1354" xfId="17583" hidden="1"/>
    <cellStyle name="쉼표 [0] 3 1354" xfId="25232" hidden="1"/>
    <cellStyle name="쉼표 [0] 3 1354" xfId="32881" hidden="1"/>
    <cellStyle name="쉼표 [0] 3 1354" xfId="40530" hidden="1"/>
    <cellStyle name="쉼표 [0] 3 1354" xfId="48164" hidden="1"/>
    <cellStyle name="쉼표 [0] 3 1354" xfId="55699" hidden="1"/>
    <cellStyle name="쉼표 [0] 3 1355" xfId="9800" hidden="1"/>
    <cellStyle name="쉼표 [0] 3 1355" xfId="17578" hidden="1"/>
    <cellStyle name="쉼표 [0] 3 1355" xfId="25227" hidden="1"/>
    <cellStyle name="쉼표 [0] 3 1355" xfId="32876" hidden="1"/>
    <cellStyle name="쉼표 [0] 3 1355" xfId="40525" hidden="1"/>
    <cellStyle name="쉼표 [0] 3 1355" xfId="48159" hidden="1"/>
    <cellStyle name="쉼표 [0] 3 1355" xfId="55694" hidden="1"/>
    <cellStyle name="쉼표 [0] 3 1356" xfId="9799" hidden="1"/>
    <cellStyle name="쉼표 [0] 3 1356" xfId="17577" hidden="1"/>
    <cellStyle name="쉼표 [0] 3 1356" xfId="25226" hidden="1"/>
    <cellStyle name="쉼표 [0] 3 1356" xfId="32875" hidden="1"/>
    <cellStyle name="쉼표 [0] 3 1356" xfId="40524" hidden="1"/>
    <cellStyle name="쉼표 [0] 3 1356" xfId="48158" hidden="1"/>
    <cellStyle name="쉼표 [0] 3 1356" xfId="55693" hidden="1"/>
    <cellStyle name="쉼표 [0] 3 1357" xfId="9986" hidden="1"/>
    <cellStyle name="쉼표 [0] 3 1357" xfId="17764" hidden="1"/>
    <cellStyle name="쉼표 [0] 3 1357" xfId="25413" hidden="1"/>
    <cellStyle name="쉼표 [0] 3 1357" xfId="33062" hidden="1"/>
    <cellStyle name="쉼표 [0] 3 1357" xfId="40711" hidden="1"/>
    <cellStyle name="쉼표 [0] 3 1357" xfId="48345" hidden="1"/>
    <cellStyle name="쉼표 [0] 3 1357" xfId="55880" hidden="1"/>
    <cellStyle name="쉼표 [0] 3 1358" xfId="9783" hidden="1"/>
    <cellStyle name="쉼표 [0] 3 1358" xfId="17561" hidden="1"/>
    <cellStyle name="쉼표 [0] 3 1358" xfId="25210" hidden="1"/>
    <cellStyle name="쉼표 [0] 3 1358" xfId="32859" hidden="1"/>
    <cellStyle name="쉼표 [0] 3 1358" xfId="40508" hidden="1"/>
    <cellStyle name="쉼표 [0] 3 1358" xfId="48142" hidden="1"/>
    <cellStyle name="쉼표 [0] 3 1358" xfId="55677" hidden="1"/>
    <cellStyle name="쉼표 [0] 3 1359" xfId="9773" hidden="1"/>
    <cellStyle name="쉼표 [0] 3 1359" xfId="17551" hidden="1"/>
    <cellStyle name="쉼표 [0] 3 1359" xfId="25200" hidden="1"/>
    <cellStyle name="쉼표 [0] 3 1359" xfId="32849" hidden="1"/>
    <cellStyle name="쉼표 [0] 3 1359" xfId="40498" hidden="1"/>
    <cellStyle name="쉼표 [0] 3 1359" xfId="48132" hidden="1"/>
    <cellStyle name="쉼표 [0] 3 1359" xfId="55667" hidden="1"/>
    <cellStyle name="쉼표 [0] 3 136" xfId="7081" hidden="1"/>
    <cellStyle name="쉼표 [0] 3 136" xfId="12054" hidden="1"/>
    <cellStyle name="쉼표 [0] 3 136" xfId="19707" hidden="1"/>
    <cellStyle name="쉼표 [0] 3 136" xfId="27356" hidden="1"/>
    <cellStyle name="쉼표 [0] 3 136" xfId="35005" hidden="1"/>
    <cellStyle name="쉼표 [0] 3 136" xfId="42647" hidden="1"/>
    <cellStyle name="쉼표 [0] 3 136" xfId="50282" hidden="1"/>
    <cellStyle name="쉼표 [0] 3 1360" xfId="9772" hidden="1"/>
    <cellStyle name="쉼표 [0] 3 1360" xfId="17550" hidden="1"/>
    <cellStyle name="쉼표 [0] 3 1360" xfId="25199" hidden="1"/>
    <cellStyle name="쉼표 [0] 3 1360" xfId="32848" hidden="1"/>
    <cellStyle name="쉼표 [0] 3 1360" xfId="40497" hidden="1"/>
    <cellStyle name="쉼표 [0] 3 1360" xfId="48131" hidden="1"/>
    <cellStyle name="쉼표 [0] 3 1360" xfId="55666" hidden="1"/>
    <cellStyle name="쉼표 [0] 3 1361" xfId="9780" hidden="1"/>
    <cellStyle name="쉼표 [0] 3 1361" xfId="17558" hidden="1"/>
    <cellStyle name="쉼표 [0] 3 1361" xfId="25207" hidden="1"/>
    <cellStyle name="쉼표 [0] 3 1361" xfId="32856" hidden="1"/>
    <cellStyle name="쉼표 [0] 3 1361" xfId="40505" hidden="1"/>
    <cellStyle name="쉼표 [0] 3 1361" xfId="48139" hidden="1"/>
    <cellStyle name="쉼표 [0] 3 1361" xfId="55674" hidden="1"/>
    <cellStyle name="쉼표 [0] 3 1362" xfId="9761" hidden="1"/>
    <cellStyle name="쉼표 [0] 3 1362" xfId="17539" hidden="1"/>
    <cellStyle name="쉼표 [0] 3 1362" xfId="25188" hidden="1"/>
    <cellStyle name="쉼표 [0] 3 1362" xfId="32837" hidden="1"/>
    <cellStyle name="쉼표 [0] 3 1362" xfId="40486" hidden="1"/>
    <cellStyle name="쉼표 [0] 3 1362" xfId="48120" hidden="1"/>
    <cellStyle name="쉼표 [0] 3 1362" xfId="55655" hidden="1"/>
    <cellStyle name="쉼표 [0] 3 1363" xfId="9755" hidden="1"/>
    <cellStyle name="쉼표 [0] 3 1363" xfId="17533" hidden="1"/>
    <cellStyle name="쉼표 [0] 3 1363" xfId="25182" hidden="1"/>
    <cellStyle name="쉼표 [0] 3 1363" xfId="32831" hidden="1"/>
    <cellStyle name="쉼표 [0] 3 1363" xfId="40480" hidden="1"/>
    <cellStyle name="쉼표 [0] 3 1363" xfId="48114" hidden="1"/>
    <cellStyle name="쉼표 [0] 3 1363" xfId="55649" hidden="1"/>
    <cellStyle name="쉼표 [0] 3 1364" xfId="9756" hidden="1"/>
    <cellStyle name="쉼표 [0] 3 1364" xfId="17534" hidden="1"/>
    <cellStyle name="쉼표 [0] 3 1364" xfId="25183" hidden="1"/>
    <cellStyle name="쉼표 [0] 3 1364" xfId="32832" hidden="1"/>
    <cellStyle name="쉼표 [0] 3 1364" xfId="40481" hidden="1"/>
    <cellStyle name="쉼표 [0] 3 1364" xfId="48115" hidden="1"/>
    <cellStyle name="쉼표 [0] 3 1364" xfId="55650" hidden="1"/>
    <cellStyle name="쉼표 [0] 3 1365" xfId="9750" hidden="1"/>
    <cellStyle name="쉼표 [0] 3 1365" xfId="17528" hidden="1"/>
    <cellStyle name="쉼표 [0] 3 1365" xfId="25177" hidden="1"/>
    <cellStyle name="쉼표 [0] 3 1365" xfId="32826" hidden="1"/>
    <cellStyle name="쉼표 [0] 3 1365" xfId="40475" hidden="1"/>
    <cellStyle name="쉼표 [0] 3 1365" xfId="48109" hidden="1"/>
    <cellStyle name="쉼표 [0] 3 1365" xfId="55644" hidden="1"/>
    <cellStyle name="쉼표 [0] 3 1366" xfId="9744" hidden="1"/>
    <cellStyle name="쉼표 [0] 3 1366" xfId="17522" hidden="1"/>
    <cellStyle name="쉼표 [0] 3 1366" xfId="25171" hidden="1"/>
    <cellStyle name="쉼표 [0] 3 1366" xfId="32820" hidden="1"/>
    <cellStyle name="쉼표 [0] 3 1366" xfId="40469" hidden="1"/>
    <cellStyle name="쉼표 [0] 3 1366" xfId="48103" hidden="1"/>
    <cellStyle name="쉼표 [0] 3 1366" xfId="55638" hidden="1"/>
    <cellStyle name="쉼표 [0] 3 1367" xfId="9742" hidden="1"/>
    <cellStyle name="쉼표 [0] 3 1367" xfId="17520" hidden="1"/>
    <cellStyle name="쉼표 [0] 3 1367" xfId="25169" hidden="1"/>
    <cellStyle name="쉼표 [0] 3 1367" xfId="32818" hidden="1"/>
    <cellStyle name="쉼표 [0] 3 1367" xfId="40467" hidden="1"/>
    <cellStyle name="쉼표 [0] 3 1367" xfId="48101" hidden="1"/>
    <cellStyle name="쉼표 [0] 3 1367" xfId="55636" hidden="1"/>
    <cellStyle name="쉼표 [0] 3 1368" xfId="9768" hidden="1"/>
    <cellStyle name="쉼표 [0] 3 1368" xfId="17546" hidden="1"/>
    <cellStyle name="쉼표 [0] 3 1368" xfId="25195" hidden="1"/>
    <cellStyle name="쉼표 [0] 3 1368" xfId="32844" hidden="1"/>
    <cellStyle name="쉼표 [0] 3 1368" xfId="40493" hidden="1"/>
    <cellStyle name="쉼표 [0] 3 1368" xfId="48127" hidden="1"/>
    <cellStyle name="쉼표 [0] 3 1368" xfId="55662" hidden="1"/>
    <cellStyle name="쉼표 [0] 3 1369" xfId="9730" hidden="1"/>
    <cellStyle name="쉼표 [0] 3 1369" xfId="17508" hidden="1"/>
    <cellStyle name="쉼표 [0] 3 1369" xfId="25157" hidden="1"/>
    <cellStyle name="쉼표 [0] 3 1369" xfId="32806" hidden="1"/>
    <cellStyle name="쉼표 [0] 3 1369" xfId="40455" hidden="1"/>
    <cellStyle name="쉼표 [0] 3 1369" xfId="48089" hidden="1"/>
    <cellStyle name="쉼표 [0] 3 1369" xfId="55624" hidden="1"/>
    <cellStyle name="쉼표 [0] 3 137" xfId="7085" hidden="1"/>
    <cellStyle name="쉼표 [0] 3 137" xfId="12006" hidden="1"/>
    <cellStyle name="쉼표 [0] 3 137" xfId="19659" hidden="1"/>
    <cellStyle name="쉼표 [0] 3 137" xfId="27308" hidden="1"/>
    <cellStyle name="쉼표 [0] 3 137" xfId="34957" hidden="1"/>
    <cellStyle name="쉼표 [0] 3 137" xfId="42600" hidden="1"/>
    <cellStyle name="쉼표 [0] 3 137" xfId="50237" hidden="1"/>
    <cellStyle name="쉼표 [0] 3 1370" xfId="9722" hidden="1"/>
    <cellStyle name="쉼표 [0] 3 1370" xfId="17500" hidden="1"/>
    <cellStyle name="쉼표 [0] 3 1370" xfId="25149" hidden="1"/>
    <cellStyle name="쉼표 [0] 3 1370" xfId="32798" hidden="1"/>
    <cellStyle name="쉼표 [0] 3 1370" xfId="40447" hidden="1"/>
    <cellStyle name="쉼표 [0] 3 1370" xfId="48081" hidden="1"/>
    <cellStyle name="쉼표 [0] 3 1370" xfId="55616" hidden="1"/>
    <cellStyle name="쉼표 [0] 3 1371" xfId="9729" hidden="1"/>
    <cellStyle name="쉼표 [0] 3 1371" xfId="17507" hidden="1"/>
    <cellStyle name="쉼표 [0] 3 1371" xfId="25156" hidden="1"/>
    <cellStyle name="쉼표 [0] 3 1371" xfId="32805" hidden="1"/>
    <cellStyle name="쉼표 [0] 3 1371" xfId="40454" hidden="1"/>
    <cellStyle name="쉼표 [0] 3 1371" xfId="48088" hidden="1"/>
    <cellStyle name="쉼표 [0] 3 1371" xfId="55623" hidden="1"/>
    <cellStyle name="쉼표 [0] 3 1372" xfId="9707" hidden="1"/>
    <cellStyle name="쉼표 [0] 3 1372" xfId="17485" hidden="1"/>
    <cellStyle name="쉼표 [0] 3 1372" xfId="25134" hidden="1"/>
    <cellStyle name="쉼표 [0] 3 1372" xfId="32783" hidden="1"/>
    <cellStyle name="쉼표 [0] 3 1372" xfId="40432" hidden="1"/>
    <cellStyle name="쉼표 [0] 3 1372" xfId="48066" hidden="1"/>
    <cellStyle name="쉼표 [0] 3 1372" xfId="55601" hidden="1"/>
    <cellStyle name="쉼표 [0] 3 1373" xfId="9702" hidden="1"/>
    <cellStyle name="쉼표 [0] 3 1373" xfId="17480" hidden="1"/>
    <cellStyle name="쉼표 [0] 3 1373" xfId="25129" hidden="1"/>
    <cellStyle name="쉼표 [0] 3 1373" xfId="32778" hidden="1"/>
    <cellStyle name="쉼표 [0] 3 1373" xfId="40427" hidden="1"/>
    <cellStyle name="쉼표 [0] 3 1373" xfId="48061" hidden="1"/>
    <cellStyle name="쉼표 [0] 3 1373" xfId="55596" hidden="1"/>
    <cellStyle name="쉼표 [0] 3 1374" xfId="9701" hidden="1"/>
    <cellStyle name="쉼표 [0] 3 1374" xfId="17479" hidden="1"/>
    <cellStyle name="쉼표 [0] 3 1374" xfId="25128" hidden="1"/>
    <cellStyle name="쉼표 [0] 3 1374" xfId="32777" hidden="1"/>
    <cellStyle name="쉼표 [0] 3 1374" xfId="40426" hidden="1"/>
    <cellStyle name="쉼표 [0] 3 1374" xfId="48060" hidden="1"/>
    <cellStyle name="쉼표 [0] 3 1374" xfId="55595" hidden="1"/>
    <cellStyle name="쉼표 [0] 3 1375" xfId="9719" hidden="1"/>
    <cellStyle name="쉼표 [0] 3 1375" xfId="17497" hidden="1"/>
    <cellStyle name="쉼표 [0] 3 1375" xfId="25146" hidden="1"/>
    <cellStyle name="쉼표 [0] 3 1375" xfId="32795" hidden="1"/>
    <cellStyle name="쉼표 [0] 3 1375" xfId="40444" hidden="1"/>
    <cellStyle name="쉼표 [0] 3 1375" xfId="48078" hidden="1"/>
    <cellStyle name="쉼표 [0] 3 1375" xfId="55613" hidden="1"/>
    <cellStyle name="쉼표 [0] 3 1376" xfId="9692" hidden="1"/>
    <cellStyle name="쉼표 [0] 3 1376" xfId="17470" hidden="1"/>
    <cellStyle name="쉼표 [0] 3 1376" xfId="25119" hidden="1"/>
    <cellStyle name="쉼표 [0] 3 1376" xfId="32768" hidden="1"/>
    <cellStyle name="쉼표 [0] 3 1376" xfId="40417" hidden="1"/>
    <cellStyle name="쉼표 [0] 3 1376" xfId="48051" hidden="1"/>
    <cellStyle name="쉼표 [0] 3 1376" xfId="55586" hidden="1"/>
    <cellStyle name="쉼표 [0] 3 1377" xfId="9674" hidden="1"/>
    <cellStyle name="쉼표 [0] 3 1377" xfId="17452" hidden="1"/>
    <cellStyle name="쉼표 [0] 3 1377" xfId="25101" hidden="1"/>
    <cellStyle name="쉼표 [0] 3 1377" xfId="32750" hidden="1"/>
    <cellStyle name="쉼표 [0] 3 1377" xfId="40399" hidden="1"/>
    <cellStyle name="쉼표 [0] 3 1377" xfId="48033" hidden="1"/>
    <cellStyle name="쉼표 [0] 3 1377" xfId="55568" hidden="1"/>
    <cellStyle name="쉼표 [0] 3 1378" xfId="9673" hidden="1"/>
    <cellStyle name="쉼표 [0] 3 1378" xfId="17451" hidden="1"/>
    <cellStyle name="쉼표 [0] 3 1378" xfId="25100" hidden="1"/>
    <cellStyle name="쉼표 [0] 3 1378" xfId="32749" hidden="1"/>
    <cellStyle name="쉼표 [0] 3 1378" xfId="40398" hidden="1"/>
    <cellStyle name="쉼표 [0] 3 1378" xfId="48032" hidden="1"/>
    <cellStyle name="쉼표 [0] 3 1378" xfId="55567" hidden="1"/>
    <cellStyle name="쉼표 [0] 3 1379" xfId="9690" hidden="1"/>
    <cellStyle name="쉼표 [0] 3 1379" xfId="17468" hidden="1"/>
    <cellStyle name="쉼표 [0] 3 1379" xfId="25117" hidden="1"/>
    <cellStyle name="쉼표 [0] 3 1379" xfId="32766" hidden="1"/>
    <cellStyle name="쉼표 [0] 3 1379" xfId="40415" hidden="1"/>
    <cellStyle name="쉼표 [0] 3 1379" xfId="48049" hidden="1"/>
    <cellStyle name="쉼표 [0] 3 1379" xfId="55584" hidden="1"/>
    <cellStyle name="쉼표 [0] 3 138" xfId="7084" hidden="1"/>
    <cellStyle name="쉼표 [0] 3 138" xfId="12029" hidden="1"/>
    <cellStyle name="쉼표 [0] 3 138" xfId="19682" hidden="1"/>
    <cellStyle name="쉼표 [0] 3 138" xfId="27331" hidden="1"/>
    <cellStyle name="쉼표 [0] 3 138" xfId="34980" hidden="1"/>
    <cellStyle name="쉼표 [0] 3 138" xfId="42622" hidden="1"/>
    <cellStyle name="쉼표 [0] 3 138" xfId="50259" hidden="1"/>
    <cellStyle name="쉼표 [0] 3 1380" xfId="9668" hidden="1"/>
    <cellStyle name="쉼표 [0] 3 1380" xfId="17446" hidden="1"/>
    <cellStyle name="쉼표 [0] 3 1380" xfId="25095" hidden="1"/>
    <cellStyle name="쉼표 [0] 3 1380" xfId="32744" hidden="1"/>
    <cellStyle name="쉼표 [0] 3 1380" xfId="40393" hidden="1"/>
    <cellStyle name="쉼표 [0] 3 1380" xfId="48027" hidden="1"/>
    <cellStyle name="쉼표 [0] 3 1380" xfId="55562" hidden="1"/>
    <cellStyle name="쉼표 [0] 3 1381" xfId="9664" hidden="1"/>
    <cellStyle name="쉼표 [0] 3 1381" xfId="17442" hidden="1"/>
    <cellStyle name="쉼표 [0] 3 1381" xfId="25091" hidden="1"/>
    <cellStyle name="쉼표 [0] 3 1381" xfId="32740" hidden="1"/>
    <cellStyle name="쉼표 [0] 3 1381" xfId="40389" hidden="1"/>
    <cellStyle name="쉼표 [0] 3 1381" xfId="48023" hidden="1"/>
    <cellStyle name="쉼표 [0] 3 1381" xfId="55558" hidden="1"/>
    <cellStyle name="쉼표 [0] 3 1382" xfId="9665" hidden="1"/>
    <cellStyle name="쉼표 [0] 3 1382" xfId="17443" hidden="1"/>
    <cellStyle name="쉼표 [0] 3 1382" xfId="25092" hidden="1"/>
    <cellStyle name="쉼표 [0] 3 1382" xfId="32741" hidden="1"/>
    <cellStyle name="쉼표 [0] 3 1382" xfId="40390" hidden="1"/>
    <cellStyle name="쉼표 [0] 3 1382" xfId="48024" hidden="1"/>
    <cellStyle name="쉼표 [0] 3 1382" xfId="55559" hidden="1"/>
    <cellStyle name="쉼표 [0] 3 1383" xfId="9654" hidden="1"/>
    <cellStyle name="쉼표 [0] 3 1383" xfId="17432" hidden="1"/>
    <cellStyle name="쉼표 [0] 3 1383" xfId="25081" hidden="1"/>
    <cellStyle name="쉼표 [0] 3 1383" xfId="32730" hidden="1"/>
    <cellStyle name="쉼표 [0] 3 1383" xfId="40379" hidden="1"/>
    <cellStyle name="쉼표 [0] 3 1383" xfId="48013" hidden="1"/>
    <cellStyle name="쉼표 [0] 3 1383" xfId="55548" hidden="1"/>
    <cellStyle name="쉼표 [0] 3 1384" xfId="9647" hidden="1"/>
    <cellStyle name="쉼표 [0] 3 1384" xfId="17425" hidden="1"/>
    <cellStyle name="쉼표 [0] 3 1384" xfId="25074" hidden="1"/>
    <cellStyle name="쉼표 [0] 3 1384" xfId="32723" hidden="1"/>
    <cellStyle name="쉼표 [0] 3 1384" xfId="40372" hidden="1"/>
    <cellStyle name="쉼표 [0] 3 1384" xfId="48006" hidden="1"/>
    <cellStyle name="쉼표 [0] 3 1384" xfId="55541" hidden="1"/>
    <cellStyle name="쉼표 [0] 3 1385" xfId="9646" hidden="1"/>
    <cellStyle name="쉼표 [0] 3 1385" xfId="17424" hidden="1"/>
    <cellStyle name="쉼표 [0] 3 1385" xfId="25073" hidden="1"/>
    <cellStyle name="쉼표 [0] 3 1385" xfId="32722" hidden="1"/>
    <cellStyle name="쉼표 [0] 3 1385" xfId="40371" hidden="1"/>
    <cellStyle name="쉼표 [0] 3 1385" xfId="48005" hidden="1"/>
    <cellStyle name="쉼표 [0] 3 1385" xfId="55540" hidden="1"/>
    <cellStyle name="쉼표 [0] 3 1386" xfId="9716" hidden="1"/>
    <cellStyle name="쉼표 [0] 3 1386" xfId="17494" hidden="1"/>
    <cellStyle name="쉼표 [0] 3 1386" xfId="25143" hidden="1"/>
    <cellStyle name="쉼표 [0] 3 1386" xfId="32792" hidden="1"/>
    <cellStyle name="쉼표 [0] 3 1386" xfId="40441" hidden="1"/>
    <cellStyle name="쉼표 [0] 3 1386" xfId="48075" hidden="1"/>
    <cellStyle name="쉼표 [0] 3 1386" xfId="55610" hidden="1"/>
    <cellStyle name="쉼표 [0] 3 1387" xfId="9637" hidden="1"/>
    <cellStyle name="쉼표 [0] 3 1387" xfId="17415" hidden="1"/>
    <cellStyle name="쉼표 [0] 3 1387" xfId="25064" hidden="1"/>
    <cellStyle name="쉼표 [0] 3 1387" xfId="32713" hidden="1"/>
    <cellStyle name="쉼표 [0] 3 1387" xfId="40362" hidden="1"/>
    <cellStyle name="쉼표 [0] 3 1387" xfId="47996" hidden="1"/>
    <cellStyle name="쉼표 [0] 3 1387" xfId="55531" hidden="1"/>
    <cellStyle name="쉼표 [0] 3 1388" xfId="9622" hidden="1"/>
    <cellStyle name="쉼표 [0] 3 1388" xfId="17400" hidden="1"/>
    <cellStyle name="쉼표 [0] 3 1388" xfId="25049" hidden="1"/>
    <cellStyle name="쉼표 [0] 3 1388" xfId="32698" hidden="1"/>
    <cellStyle name="쉼표 [0] 3 1388" xfId="40347" hidden="1"/>
    <cellStyle name="쉼표 [0] 3 1388" xfId="47981" hidden="1"/>
    <cellStyle name="쉼표 [0] 3 1388" xfId="55516" hidden="1"/>
    <cellStyle name="쉼표 [0] 3 1389" xfId="9621" hidden="1"/>
    <cellStyle name="쉼표 [0] 3 1389" xfId="17399" hidden="1"/>
    <cellStyle name="쉼표 [0] 3 1389" xfId="25048" hidden="1"/>
    <cellStyle name="쉼표 [0] 3 1389" xfId="32697" hidden="1"/>
    <cellStyle name="쉼표 [0] 3 1389" xfId="40346" hidden="1"/>
    <cellStyle name="쉼표 [0] 3 1389" xfId="47980" hidden="1"/>
    <cellStyle name="쉼표 [0] 3 1389" xfId="55515" hidden="1"/>
    <cellStyle name="쉼표 [0] 3 139" xfId="7100" hidden="1"/>
    <cellStyle name="쉼표 [0] 3 139" xfId="11823" hidden="1"/>
    <cellStyle name="쉼표 [0] 3 139" xfId="19476" hidden="1"/>
    <cellStyle name="쉼표 [0] 3 139" xfId="27125" hidden="1"/>
    <cellStyle name="쉼표 [0] 3 139" xfId="34774" hidden="1"/>
    <cellStyle name="쉼표 [0] 3 139" xfId="42422" hidden="1"/>
    <cellStyle name="쉼표 [0] 3 139" xfId="50068" hidden="1"/>
    <cellStyle name="쉼표 [0] 3 1390" xfId="9636" hidden="1"/>
    <cellStyle name="쉼표 [0] 3 1390" xfId="17414" hidden="1"/>
    <cellStyle name="쉼표 [0] 3 1390" xfId="25063" hidden="1"/>
    <cellStyle name="쉼표 [0] 3 1390" xfId="32712" hidden="1"/>
    <cellStyle name="쉼표 [0] 3 1390" xfId="40361" hidden="1"/>
    <cellStyle name="쉼표 [0] 3 1390" xfId="47995" hidden="1"/>
    <cellStyle name="쉼표 [0] 3 1390" xfId="55530" hidden="1"/>
    <cellStyle name="쉼표 [0] 3 1391" xfId="9616" hidden="1"/>
    <cellStyle name="쉼표 [0] 3 1391" xfId="17394" hidden="1"/>
    <cellStyle name="쉼표 [0] 3 1391" xfId="25043" hidden="1"/>
    <cellStyle name="쉼표 [0] 3 1391" xfId="32692" hidden="1"/>
    <cellStyle name="쉼표 [0] 3 1391" xfId="40341" hidden="1"/>
    <cellStyle name="쉼표 [0] 3 1391" xfId="47975" hidden="1"/>
    <cellStyle name="쉼표 [0] 3 1391" xfId="55510" hidden="1"/>
    <cellStyle name="쉼표 [0] 3 1392" xfId="9612" hidden="1"/>
    <cellStyle name="쉼표 [0] 3 1392" xfId="17390" hidden="1"/>
    <cellStyle name="쉼표 [0] 3 1392" xfId="25039" hidden="1"/>
    <cellStyle name="쉼표 [0] 3 1392" xfId="32688" hidden="1"/>
    <cellStyle name="쉼표 [0] 3 1392" xfId="40337" hidden="1"/>
    <cellStyle name="쉼표 [0] 3 1392" xfId="47971" hidden="1"/>
    <cellStyle name="쉼표 [0] 3 1392" xfId="55506" hidden="1"/>
    <cellStyle name="쉼표 [0] 3 1393" xfId="9613" hidden="1"/>
    <cellStyle name="쉼표 [0] 3 1393" xfId="17391" hidden="1"/>
    <cellStyle name="쉼표 [0] 3 1393" xfId="25040" hidden="1"/>
    <cellStyle name="쉼표 [0] 3 1393" xfId="32689" hidden="1"/>
    <cellStyle name="쉼표 [0] 3 1393" xfId="40338" hidden="1"/>
    <cellStyle name="쉼표 [0] 3 1393" xfId="47972" hidden="1"/>
    <cellStyle name="쉼표 [0] 3 1393" xfId="55507" hidden="1"/>
    <cellStyle name="쉼표 [0] 3 1394" xfId="9600" hidden="1"/>
    <cellStyle name="쉼표 [0] 3 1394" xfId="17378" hidden="1"/>
    <cellStyle name="쉼표 [0] 3 1394" xfId="25027" hidden="1"/>
    <cellStyle name="쉼표 [0] 3 1394" xfId="32676" hidden="1"/>
    <cellStyle name="쉼표 [0] 3 1394" xfId="40325" hidden="1"/>
    <cellStyle name="쉼표 [0] 3 1394" xfId="47959" hidden="1"/>
    <cellStyle name="쉼표 [0] 3 1394" xfId="55494" hidden="1"/>
    <cellStyle name="쉼표 [0] 3 1395" xfId="9595" hidden="1"/>
    <cellStyle name="쉼표 [0] 3 1395" xfId="17373" hidden="1"/>
    <cellStyle name="쉼표 [0] 3 1395" xfId="25022" hidden="1"/>
    <cellStyle name="쉼표 [0] 3 1395" xfId="32671" hidden="1"/>
    <cellStyle name="쉼표 [0] 3 1395" xfId="40320" hidden="1"/>
    <cellStyle name="쉼표 [0] 3 1395" xfId="47954" hidden="1"/>
    <cellStyle name="쉼표 [0] 3 1395" xfId="55489" hidden="1"/>
    <cellStyle name="쉼표 [0] 3 1396" xfId="9594" hidden="1"/>
    <cellStyle name="쉼표 [0] 3 1396" xfId="17372" hidden="1"/>
    <cellStyle name="쉼표 [0] 3 1396" xfId="25021" hidden="1"/>
    <cellStyle name="쉼표 [0] 3 1396" xfId="32670" hidden="1"/>
    <cellStyle name="쉼표 [0] 3 1396" xfId="40319" hidden="1"/>
    <cellStyle name="쉼표 [0] 3 1396" xfId="47953" hidden="1"/>
    <cellStyle name="쉼표 [0] 3 1396" xfId="55488" hidden="1"/>
    <cellStyle name="쉼표 [0] 3 1397" xfId="9721" hidden="1"/>
    <cellStyle name="쉼표 [0] 3 1397" xfId="17499" hidden="1"/>
    <cellStyle name="쉼표 [0] 3 1397" xfId="25148" hidden="1"/>
    <cellStyle name="쉼표 [0] 3 1397" xfId="32797" hidden="1"/>
    <cellStyle name="쉼표 [0] 3 1397" xfId="40446" hidden="1"/>
    <cellStyle name="쉼표 [0] 3 1397" xfId="48080" hidden="1"/>
    <cellStyle name="쉼표 [0] 3 1397" xfId="55615" hidden="1"/>
    <cellStyle name="쉼표 [0] 3 1398" xfId="9581" hidden="1"/>
    <cellStyle name="쉼표 [0] 3 1398" xfId="17359" hidden="1"/>
    <cellStyle name="쉼표 [0] 3 1398" xfId="25008" hidden="1"/>
    <cellStyle name="쉼표 [0] 3 1398" xfId="32657" hidden="1"/>
    <cellStyle name="쉼표 [0] 3 1398" xfId="40306" hidden="1"/>
    <cellStyle name="쉼표 [0] 3 1398" xfId="47940" hidden="1"/>
    <cellStyle name="쉼표 [0] 3 1398" xfId="55475" hidden="1"/>
    <cellStyle name="쉼표 [0] 3 1399" xfId="9568" hidden="1"/>
    <cellStyle name="쉼표 [0] 3 1399" xfId="17346" hidden="1"/>
    <cellStyle name="쉼표 [0] 3 1399" xfId="24995" hidden="1"/>
    <cellStyle name="쉼표 [0] 3 1399" xfId="32644" hidden="1"/>
    <cellStyle name="쉼표 [0] 3 1399" xfId="40293" hidden="1"/>
    <cellStyle name="쉼표 [0] 3 1399" xfId="47927" hidden="1"/>
    <cellStyle name="쉼표 [0] 3 1399" xfId="55462" hidden="1"/>
    <cellStyle name="쉼표 [0] 3 14" xfId="6484" hidden="1"/>
    <cellStyle name="쉼표 [0] 3 14" xfId="14338" hidden="1"/>
    <cellStyle name="쉼표 [0] 3 14" xfId="21991" hidden="1"/>
    <cellStyle name="쉼표 [0] 3 14" xfId="29640" hidden="1"/>
    <cellStyle name="쉼표 [0] 3 14" xfId="37289" hidden="1"/>
    <cellStyle name="쉼표 [0] 3 14" xfId="44930" hidden="1"/>
    <cellStyle name="쉼표 [0] 3 14" xfId="52479" hidden="1"/>
    <cellStyle name="쉼표 [0] 3 140" xfId="7107" hidden="1"/>
    <cellStyle name="쉼표 [0] 3 140" xfId="11708" hidden="1"/>
    <cellStyle name="쉼표 [0] 3 140" xfId="12050" hidden="1"/>
    <cellStyle name="쉼표 [0] 3 140" xfId="19703" hidden="1"/>
    <cellStyle name="쉼표 [0] 3 140" xfId="27352" hidden="1"/>
    <cellStyle name="쉼표 [0] 3 140" xfId="35001" hidden="1"/>
    <cellStyle name="쉼표 [0] 3 140" xfId="43688" hidden="1"/>
    <cellStyle name="쉼표 [0] 3 1400" xfId="9567" hidden="1"/>
    <cellStyle name="쉼표 [0] 3 1400" xfId="17345" hidden="1"/>
    <cellStyle name="쉼표 [0] 3 1400" xfId="24994" hidden="1"/>
    <cellStyle name="쉼표 [0] 3 1400" xfId="32643" hidden="1"/>
    <cellStyle name="쉼표 [0] 3 1400" xfId="40292" hidden="1"/>
    <cellStyle name="쉼표 [0] 3 1400" xfId="47926" hidden="1"/>
    <cellStyle name="쉼표 [0] 3 1400" xfId="55461" hidden="1"/>
    <cellStyle name="쉼표 [0] 3 1401" xfId="9579" hidden="1"/>
    <cellStyle name="쉼표 [0] 3 1401" xfId="17357" hidden="1"/>
    <cellStyle name="쉼표 [0] 3 1401" xfId="25006" hidden="1"/>
    <cellStyle name="쉼표 [0] 3 1401" xfId="32655" hidden="1"/>
    <cellStyle name="쉼표 [0] 3 1401" xfId="40304" hidden="1"/>
    <cellStyle name="쉼표 [0] 3 1401" xfId="47938" hidden="1"/>
    <cellStyle name="쉼표 [0] 3 1401" xfId="55473" hidden="1"/>
    <cellStyle name="쉼표 [0] 3 1402" xfId="9562" hidden="1"/>
    <cellStyle name="쉼표 [0] 3 1402" xfId="17340" hidden="1"/>
    <cellStyle name="쉼표 [0] 3 1402" xfId="24989" hidden="1"/>
    <cellStyle name="쉼표 [0] 3 1402" xfId="32638" hidden="1"/>
    <cellStyle name="쉼표 [0] 3 1402" xfId="40287" hidden="1"/>
    <cellStyle name="쉼표 [0] 3 1402" xfId="47921" hidden="1"/>
    <cellStyle name="쉼표 [0] 3 1402" xfId="55456" hidden="1"/>
    <cellStyle name="쉼표 [0] 3 1403" xfId="9557" hidden="1"/>
    <cellStyle name="쉼표 [0] 3 1403" xfId="17335" hidden="1"/>
    <cellStyle name="쉼표 [0] 3 1403" xfId="24984" hidden="1"/>
    <cellStyle name="쉼표 [0] 3 1403" xfId="32633" hidden="1"/>
    <cellStyle name="쉼표 [0] 3 1403" xfId="40282" hidden="1"/>
    <cellStyle name="쉼표 [0] 3 1403" xfId="47916" hidden="1"/>
    <cellStyle name="쉼표 [0] 3 1403" xfId="55451" hidden="1"/>
    <cellStyle name="쉼표 [0] 3 1404" xfId="9558" hidden="1"/>
    <cellStyle name="쉼표 [0] 3 1404" xfId="17336" hidden="1"/>
    <cellStyle name="쉼표 [0] 3 1404" xfId="24985" hidden="1"/>
    <cellStyle name="쉼표 [0] 3 1404" xfId="32634" hidden="1"/>
    <cellStyle name="쉼표 [0] 3 1404" xfId="40283" hidden="1"/>
    <cellStyle name="쉼표 [0] 3 1404" xfId="47917" hidden="1"/>
    <cellStyle name="쉼표 [0] 3 1404" xfId="55452" hidden="1"/>
    <cellStyle name="쉼표 [0] 3 1405" xfId="9544" hidden="1"/>
    <cellStyle name="쉼표 [0] 3 1405" xfId="17322" hidden="1"/>
    <cellStyle name="쉼표 [0] 3 1405" xfId="24971" hidden="1"/>
    <cellStyle name="쉼표 [0] 3 1405" xfId="32620" hidden="1"/>
    <cellStyle name="쉼표 [0] 3 1405" xfId="40269" hidden="1"/>
    <cellStyle name="쉼표 [0] 3 1405" xfId="47903" hidden="1"/>
    <cellStyle name="쉼표 [0] 3 1405" xfId="55438" hidden="1"/>
    <cellStyle name="쉼표 [0] 3 1406" xfId="9539" hidden="1"/>
    <cellStyle name="쉼표 [0] 3 1406" xfId="17317" hidden="1"/>
    <cellStyle name="쉼표 [0] 3 1406" xfId="24966" hidden="1"/>
    <cellStyle name="쉼표 [0] 3 1406" xfId="32615" hidden="1"/>
    <cellStyle name="쉼표 [0] 3 1406" xfId="40264" hidden="1"/>
    <cellStyle name="쉼표 [0] 3 1406" xfId="47898" hidden="1"/>
    <cellStyle name="쉼표 [0] 3 1406" xfId="55433" hidden="1"/>
    <cellStyle name="쉼표 [0] 3 1407" xfId="9538" hidden="1"/>
    <cellStyle name="쉼표 [0] 3 1407" xfId="17316" hidden="1"/>
    <cellStyle name="쉼표 [0] 3 1407" xfId="24965" hidden="1"/>
    <cellStyle name="쉼표 [0] 3 1407" xfId="32614" hidden="1"/>
    <cellStyle name="쉼표 [0] 3 1407" xfId="40263" hidden="1"/>
    <cellStyle name="쉼표 [0] 3 1407" xfId="47897" hidden="1"/>
    <cellStyle name="쉼표 [0] 3 1407" xfId="55432" hidden="1"/>
    <cellStyle name="쉼표 [0] 3 1408" xfId="10728" hidden="1"/>
    <cellStyle name="쉼표 [0] 3 1408" xfId="18506" hidden="1"/>
    <cellStyle name="쉼표 [0] 3 1408" xfId="26155" hidden="1"/>
    <cellStyle name="쉼표 [0] 3 1408" xfId="33804" hidden="1"/>
    <cellStyle name="쉼표 [0] 3 1408" xfId="41453" hidden="1"/>
    <cellStyle name="쉼표 [0] 3 1408" xfId="49087" hidden="1"/>
    <cellStyle name="쉼표 [0] 3 1408" xfId="56622" hidden="1"/>
    <cellStyle name="쉼표 [0] 3 1409" xfId="9533" hidden="1"/>
    <cellStyle name="쉼표 [0] 3 1409" xfId="17311" hidden="1"/>
    <cellStyle name="쉼표 [0] 3 1409" xfId="24960" hidden="1"/>
    <cellStyle name="쉼표 [0] 3 1409" xfId="32609" hidden="1"/>
    <cellStyle name="쉼표 [0] 3 1409" xfId="40258" hidden="1"/>
    <cellStyle name="쉼표 [0] 3 1409" xfId="47892" hidden="1"/>
    <cellStyle name="쉼표 [0] 3 1409" xfId="55427" hidden="1"/>
    <cellStyle name="쉼표 [0] 3 141" xfId="7108" hidden="1"/>
    <cellStyle name="쉼표 [0] 3 141" xfId="11695" hidden="1"/>
    <cellStyle name="쉼표 [0] 3 141" xfId="12083" hidden="1"/>
    <cellStyle name="쉼표 [0] 3 141" xfId="19736" hidden="1"/>
    <cellStyle name="쉼표 [0] 3 141" xfId="27385" hidden="1"/>
    <cellStyle name="쉼표 [0] 3 141" xfId="35034" hidden="1"/>
    <cellStyle name="쉼표 [0] 3 141" xfId="47638" hidden="1"/>
    <cellStyle name="쉼표 [0] 3 1410" xfId="9515" hidden="1"/>
    <cellStyle name="쉼표 [0] 3 1410" xfId="17293" hidden="1"/>
    <cellStyle name="쉼표 [0] 3 1410" xfId="24942" hidden="1"/>
    <cellStyle name="쉼표 [0] 3 1410" xfId="32591" hidden="1"/>
    <cellStyle name="쉼표 [0] 3 1410" xfId="40240" hidden="1"/>
    <cellStyle name="쉼표 [0] 3 1410" xfId="47874" hidden="1"/>
    <cellStyle name="쉼표 [0] 3 1410" xfId="55409" hidden="1"/>
    <cellStyle name="쉼표 [0] 3 1411" xfId="9514" hidden="1"/>
    <cellStyle name="쉼표 [0] 3 1411" xfId="17292" hidden="1"/>
    <cellStyle name="쉼표 [0] 3 1411" xfId="24941" hidden="1"/>
    <cellStyle name="쉼표 [0] 3 1411" xfId="32590" hidden="1"/>
    <cellStyle name="쉼표 [0] 3 1411" xfId="40239" hidden="1"/>
    <cellStyle name="쉼표 [0] 3 1411" xfId="47873" hidden="1"/>
    <cellStyle name="쉼표 [0] 3 1411" xfId="55408" hidden="1"/>
    <cellStyle name="쉼표 [0] 3 1412" xfId="9518" hidden="1"/>
    <cellStyle name="쉼표 [0] 3 1412" xfId="17296" hidden="1"/>
    <cellStyle name="쉼표 [0] 3 1412" xfId="24945" hidden="1"/>
    <cellStyle name="쉼표 [0] 3 1412" xfId="32594" hidden="1"/>
    <cellStyle name="쉼표 [0] 3 1412" xfId="40243" hidden="1"/>
    <cellStyle name="쉼표 [0] 3 1412" xfId="47877" hidden="1"/>
    <cellStyle name="쉼표 [0] 3 1412" xfId="55412" hidden="1"/>
    <cellStyle name="쉼표 [0] 3 1413" xfId="9502" hidden="1"/>
    <cellStyle name="쉼표 [0] 3 1413" xfId="17280" hidden="1"/>
    <cellStyle name="쉼표 [0] 3 1413" xfId="24929" hidden="1"/>
    <cellStyle name="쉼표 [0] 3 1413" xfId="32578" hidden="1"/>
    <cellStyle name="쉼표 [0] 3 1413" xfId="40227" hidden="1"/>
    <cellStyle name="쉼표 [0] 3 1413" xfId="47861" hidden="1"/>
    <cellStyle name="쉼표 [0] 3 1413" xfId="55396" hidden="1"/>
    <cellStyle name="쉼표 [0] 3 1414" xfId="9499" hidden="1"/>
    <cellStyle name="쉼표 [0] 3 1414" xfId="17277" hidden="1"/>
    <cellStyle name="쉼표 [0] 3 1414" xfId="24926" hidden="1"/>
    <cellStyle name="쉼표 [0] 3 1414" xfId="32575" hidden="1"/>
    <cellStyle name="쉼표 [0] 3 1414" xfId="40224" hidden="1"/>
    <cellStyle name="쉼표 [0] 3 1414" xfId="47858" hidden="1"/>
    <cellStyle name="쉼표 [0] 3 1414" xfId="55393" hidden="1"/>
    <cellStyle name="쉼표 [0] 3 1415" xfId="9500" hidden="1"/>
    <cellStyle name="쉼표 [0] 3 1415" xfId="17278" hidden="1"/>
    <cellStyle name="쉼표 [0] 3 1415" xfId="24927" hidden="1"/>
    <cellStyle name="쉼표 [0] 3 1415" xfId="32576" hidden="1"/>
    <cellStyle name="쉼표 [0] 3 1415" xfId="40225" hidden="1"/>
    <cellStyle name="쉼표 [0] 3 1415" xfId="47859" hidden="1"/>
    <cellStyle name="쉼표 [0] 3 1415" xfId="55394" hidden="1"/>
    <cellStyle name="쉼표 [0] 3 1416" xfId="9479" hidden="1"/>
    <cellStyle name="쉼표 [0] 3 1416" xfId="17257" hidden="1"/>
    <cellStyle name="쉼표 [0] 3 1416" xfId="24906" hidden="1"/>
    <cellStyle name="쉼표 [0] 3 1416" xfId="32555" hidden="1"/>
    <cellStyle name="쉼표 [0] 3 1416" xfId="40204" hidden="1"/>
    <cellStyle name="쉼표 [0] 3 1416" xfId="47838" hidden="1"/>
    <cellStyle name="쉼표 [0] 3 1416" xfId="55373" hidden="1"/>
    <cellStyle name="쉼표 [0] 3 1417" xfId="9474" hidden="1"/>
    <cellStyle name="쉼표 [0] 3 1417" xfId="17252" hidden="1"/>
    <cellStyle name="쉼표 [0] 3 1417" xfId="24901" hidden="1"/>
    <cellStyle name="쉼표 [0] 3 1417" xfId="32550" hidden="1"/>
    <cellStyle name="쉼표 [0] 3 1417" xfId="40199" hidden="1"/>
    <cellStyle name="쉼표 [0] 3 1417" xfId="47833" hidden="1"/>
    <cellStyle name="쉼표 [0] 3 1417" xfId="55368" hidden="1"/>
    <cellStyle name="쉼표 [0] 3 1418" xfId="9473" hidden="1"/>
    <cellStyle name="쉼표 [0] 3 1418" xfId="17251" hidden="1"/>
    <cellStyle name="쉼표 [0] 3 1418" xfId="24900" hidden="1"/>
    <cellStyle name="쉼표 [0] 3 1418" xfId="32549" hidden="1"/>
    <cellStyle name="쉼표 [0] 3 1418" xfId="40198" hidden="1"/>
    <cellStyle name="쉼표 [0] 3 1418" xfId="47832" hidden="1"/>
    <cellStyle name="쉼표 [0] 3 1418" xfId="55367" hidden="1"/>
    <cellStyle name="쉼표 [0] 3 1419" xfId="9506" hidden="1"/>
    <cellStyle name="쉼표 [0] 3 1419" xfId="17284" hidden="1"/>
    <cellStyle name="쉼표 [0] 3 1419" xfId="24933" hidden="1"/>
    <cellStyle name="쉼표 [0] 3 1419" xfId="32582" hidden="1"/>
    <cellStyle name="쉼표 [0] 3 1419" xfId="40231" hidden="1"/>
    <cellStyle name="쉼표 [0] 3 1419" xfId="47865" hidden="1"/>
    <cellStyle name="쉼표 [0] 3 1419" xfId="55400" hidden="1"/>
    <cellStyle name="쉼표 [0] 3 142" xfId="6412" hidden="1"/>
    <cellStyle name="쉼표 [0] 3 142" xfId="13360" hidden="1"/>
    <cellStyle name="쉼표 [0] 3 142" xfId="21013" hidden="1"/>
    <cellStyle name="쉼표 [0] 3 142" xfId="28662" hidden="1"/>
    <cellStyle name="쉼표 [0] 3 142" xfId="36311" hidden="1"/>
    <cellStyle name="쉼표 [0] 3 142" xfId="43952" hidden="1"/>
    <cellStyle name="쉼표 [0] 3 142" xfId="51502" hidden="1"/>
    <cellStyle name="쉼표 [0] 3 1420" xfId="9470" hidden="1"/>
    <cellStyle name="쉼표 [0] 3 1420" xfId="17248" hidden="1"/>
    <cellStyle name="쉼표 [0] 3 1420" xfId="24897" hidden="1"/>
    <cellStyle name="쉼표 [0] 3 1420" xfId="32546" hidden="1"/>
    <cellStyle name="쉼표 [0] 3 1420" xfId="40195" hidden="1"/>
    <cellStyle name="쉼표 [0] 3 1420" xfId="47829" hidden="1"/>
    <cellStyle name="쉼표 [0] 3 1420" xfId="55364" hidden="1"/>
    <cellStyle name="쉼표 [0] 3 1421" xfId="9461" hidden="1"/>
    <cellStyle name="쉼표 [0] 3 1421" xfId="17239" hidden="1"/>
    <cellStyle name="쉼표 [0] 3 1421" xfId="24888" hidden="1"/>
    <cellStyle name="쉼표 [0] 3 1421" xfId="32537" hidden="1"/>
    <cellStyle name="쉼표 [0] 3 1421" xfId="40186" hidden="1"/>
    <cellStyle name="쉼표 [0] 3 1421" xfId="47820" hidden="1"/>
    <cellStyle name="쉼표 [0] 3 1421" xfId="55355" hidden="1"/>
    <cellStyle name="쉼표 [0] 3 1422" xfId="9467" hidden="1"/>
    <cellStyle name="쉼표 [0] 3 1422" xfId="17245" hidden="1"/>
    <cellStyle name="쉼표 [0] 3 1422" xfId="24894" hidden="1"/>
    <cellStyle name="쉼표 [0] 3 1422" xfId="32543" hidden="1"/>
    <cellStyle name="쉼표 [0] 3 1422" xfId="40192" hidden="1"/>
    <cellStyle name="쉼표 [0] 3 1422" xfId="47826" hidden="1"/>
    <cellStyle name="쉼표 [0] 3 1422" xfId="55361" hidden="1"/>
    <cellStyle name="쉼표 [0] 3 1423" xfId="9440" hidden="1"/>
    <cellStyle name="쉼표 [0] 3 1423" xfId="17218" hidden="1"/>
    <cellStyle name="쉼표 [0] 3 1423" xfId="24867" hidden="1"/>
    <cellStyle name="쉼표 [0] 3 1423" xfId="32516" hidden="1"/>
    <cellStyle name="쉼표 [0] 3 1423" xfId="40165" hidden="1"/>
    <cellStyle name="쉼표 [0] 3 1423" xfId="47799" hidden="1"/>
    <cellStyle name="쉼표 [0] 3 1423" xfId="55334" hidden="1"/>
    <cellStyle name="쉼표 [0] 3 1424" xfId="9435" hidden="1"/>
    <cellStyle name="쉼표 [0] 3 1424" xfId="17213" hidden="1"/>
    <cellStyle name="쉼표 [0] 3 1424" xfId="24862" hidden="1"/>
    <cellStyle name="쉼표 [0] 3 1424" xfId="32511" hidden="1"/>
    <cellStyle name="쉼표 [0] 3 1424" xfId="40160" hidden="1"/>
    <cellStyle name="쉼표 [0] 3 1424" xfId="47794" hidden="1"/>
    <cellStyle name="쉼표 [0] 3 1424" xfId="55329" hidden="1"/>
    <cellStyle name="쉼표 [0] 3 1425" xfId="9434" hidden="1"/>
    <cellStyle name="쉼표 [0] 3 1425" xfId="17212" hidden="1"/>
    <cellStyle name="쉼표 [0] 3 1425" xfId="24861" hidden="1"/>
    <cellStyle name="쉼표 [0] 3 1425" xfId="32510" hidden="1"/>
    <cellStyle name="쉼표 [0] 3 1425" xfId="40159" hidden="1"/>
    <cellStyle name="쉼표 [0] 3 1425" xfId="47793" hidden="1"/>
    <cellStyle name="쉼표 [0] 3 1425" xfId="55328" hidden="1"/>
    <cellStyle name="쉼표 [0] 3 1426" xfId="9454" hidden="1"/>
    <cellStyle name="쉼표 [0] 3 1426" xfId="17232" hidden="1"/>
    <cellStyle name="쉼표 [0] 3 1426" xfId="24881" hidden="1"/>
    <cellStyle name="쉼표 [0] 3 1426" xfId="32530" hidden="1"/>
    <cellStyle name="쉼표 [0] 3 1426" xfId="40179" hidden="1"/>
    <cellStyle name="쉼표 [0] 3 1426" xfId="47813" hidden="1"/>
    <cellStyle name="쉼표 [0] 3 1426" xfId="55348" hidden="1"/>
    <cellStyle name="쉼표 [0] 3 1427" xfId="9414" hidden="1"/>
    <cellStyle name="쉼표 [0] 3 1427" xfId="17192" hidden="1"/>
    <cellStyle name="쉼표 [0] 3 1427" xfId="24841" hidden="1"/>
    <cellStyle name="쉼표 [0] 3 1427" xfId="32490" hidden="1"/>
    <cellStyle name="쉼표 [0] 3 1427" xfId="40139" hidden="1"/>
    <cellStyle name="쉼표 [0] 3 1427" xfId="47773" hidden="1"/>
    <cellStyle name="쉼표 [0] 3 1427" xfId="55308" hidden="1"/>
    <cellStyle name="쉼표 [0] 3 1428" xfId="9405" hidden="1"/>
    <cellStyle name="쉼표 [0] 3 1428" xfId="17183" hidden="1"/>
    <cellStyle name="쉼표 [0] 3 1428" xfId="24832" hidden="1"/>
    <cellStyle name="쉼표 [0] 3 1428" xfId="32481" hidden="1"/>
    <cellStyle name="쉼표 [0] 3 1428" xfId="40130" hidden="1"/>
    <cellStyle name="쉼표 [0] 3 1428" xfId="47764" hidden="1"/>
    <cellStyle name="쉼표 [0] 3 1428" xfId="55299" hidden="1"/>
    <cellStyle name="쉼표 [0] 3 1429" xfId="9404" hidden="1"/>
    <cellStyle name="쉼표 [0] 3 1429" xfId="17182" hidden="1"/>
    <cellStyle name="쉼표 [0] 3 1429" xfId="24831" hidden="1"/>
    <cellStyle name="쉼표 [0] 3 1429" xfId="32480" hidden="1"/>
    <cellStyle name="쉼표 [0] 3 1429" xfId="40129" hidden="1"/>
    <cellStyle name="쉼표 [0] 3 1429" xfId="47763" hidden="1"/>
    <cellStyle name="쉼표 [0] 3 1429" xfId="55298" hidden="1"/>
    <cellStyle name="쉼표 [0] 3 143" xfId="7121" hidden="1"/>
    <cellStyle name="쉼표 [0] 3 143" xfId="11682" hidden="1"/>
    <cellStyle name="쉼표 [0] 3 143" xfId="11920" hidden="1"/>
    <cellStyle name="쉼표 [0] 3 143" xfId="19573" hidden="1"/>
    <cellStyle name="쉼표 [0] 3 143" xfId="27222" hidden="1"/>
    <cellStyle name="쉼표 [0] 3 143" xfId="34871" hidden="1"/>
    <cellStyle name="쉼표 [0] 3 143" xfId="39981" hidden="1"/>
    <cellStyle name="쉼표 [0] 3 1430" xfId="9413" hidden="1"/>
    <cellStyle name="쉼표 [0] 3 1430" xfId="17191" hidden="1"/>
    <cellStyle name="쉼표 [0] 3 1430" xfId="24840" hidden="1"/>
    <cellStyle name="쉼표 [0] 3 1430" xfId="32489" hidden="1"/>
    <cellStyle name="쉼표 [0] 3 1430" xfId="40138" hidden="1"/>
    <cellStyle name="쉼표 [0] 3 1430" xfId="47772" hidden="1"/>
    <cellStyle name="쉼표 [0] 3 1430" xfId="55307" hidden="1"/>
    <cellStyle name="쉼표 [0] 3 1431" xfId="9399" hidden="1"/>
    <cellStyle name="쉼표 [0] 3 1431" xfId="17177" hidden="1"/>
    <cellStyle name="쉼표 [0] 3 1431" xfId="24826" hidden="1"/>
    <cellStyle name="쉼표 [0] 3 1431" xfId="32475" hidden="1"/>
    <cellStyle name="쉼표 [0] 3 1431" xfId="40124" hidden="1"/>
    <cellStyle name="쉼표 [0] 3 1431" xfId="47758" hidden="1"/>
    <cellStyle name="쉼표 [0] 3 1431" xfId="55293" hidden="1"/>
    <cellStyle name="쉼표 [0] 3 1432" xfId="9393" hidden="1"/>
    <cellStyle name="쉼표 [0] 3 1432" xfId="17171" hidden="1"/>
    <cellStyle name="쉼표 [0] 3 1432" xfId="24820" hidden="1"/>
    <cellStyle name="쉼표 [0] 3 1432" xfId="32469" hidden="1"/>
    <cellStyle name="쉼표 [0] 3 1432" xfId="40118" hidden="1"/>
    <cellStyle name="쉼표 [0] 3 1432" xfId="47752" hidden="1"/>
    <cellStyle name="쉼표 [0] 3 1432" xfId="55287" hidden="1"/>
    <cellStyle name="쉼표 [0] 3 1433" xfId="9394" hidden="1"/>
    <cellStyle name="쉼표 [0] 3 1433" xfId="17172" hidden="1"/>
    <cellStyle name="쉼표 [0] 3 1433" xfId="24821" hidden="1"/>
    <cellStyle name="쉼표 [0] 3 1433" xfId="32470" hidden="1"/>
    <cellStyle name="쉼표 [0] 3 1433" xfId="40119" hidden="1"/>
    <cellStyle name="쉼표 [0] 3 1433" xfId="47753" hidden="1"/>
    <cellStyle name="쉼표 [0] 3 1433" xfId="55288" hidden="1"/>
    <cellStyle name="쉼표 [0] 3 1434" xfId="9377" hidden="1"/>
    <cellStyle name="쉼표 [0] 3 1434" xfId="17155" hidden="1"/>
    <cellStyle name="쉼표 [0] 3 1434" xfId="24804" hidden="1"/>
    <cellStyle name="쉼표 [0] 3 1434" xfId="32453" hidden="1"/>
    <cellStyle name="쉼표 [0] 3 1434" xfId="40102" hidden="1"/>
    <cellStyle name="쉼표 [0] 3 1434" xfId="47736" hidden="1"/>
    <cellStyle name="쉼표 [0] 3 1434" xfId="55271" hidden="1"/>
    <cellStyle name="쉼표 [0] 3 1435" xfId="9372" hidden="1"/>
    <cellStyle name="쉼표 [0] 3 1435" xfId="17150" hidden="1"/>
    <cellStyle name="쉼표 [0] 3 1435" xfId="24799" hidden="1"/>
    <cellStyle name="쉼표 [0] 3 1435" xfId="32448" hidden="1"/>
    <cellStyle name="쉼표 [0] 3 1435" xfId="40097" hidden="1"/>
    <cellStyle name="쉼표 [0] 3 1435" xfId="47731" hidden="1"/>
    <cellStyle name="쉼표 [0] 3 1435" xfId="55266" hidden="1"/>
    <cellStyle name="쉼표 [0] 3 1436" xfId="9371" hidden="1"/>
    <cellStyle name="쉼표 [0] 3 1436" xfId="17149" hidden="1"/>
    <cellStyle name="쉼표 [0] 3 1436" xfId="24798" hidden="1"/>
    <cellStyle name="쉼표 [0] 3 1436" xfId="32447" hidden="1"/>
    <cellStyle name="쉼표 [0] 3 1436" xfId="40096" hidden="1"/>
    <cellStyle name="쉼표 [0] 3 1436" xfId="47730" hidden="1"/>
    <cellStyle name="쉼표 [0] 3 1436" xfId="55265" hidden="1"/>
    <cellStyle name="쉼표 [0] 3 1437" xfId="9451" hidden="1"/>
    <cellStyle name="쉼표 [0] 3 1437" xfId="17229" hidden="1"/>
    <cellStyle name="쉼표 [0] 3 1437" xfId="24878" hidden="1"/>
    <cellStyle name="쉼표 [0] 3 1437" xfId="32527" hidden="1"/>
    <cellStyle name="쉼표 [0] 3 1437" xfId="40176" hidden="1"/>
    <cellStyle name="쉼표 [0] 3 1437" xfId="47810" hidden="1"/>
    <cellStyle name="쉼표 [0] 3 1437" xfId="55345" hidden="1"/>
    <cellStyle name="쉼표 [0] 3 1438" xfId="9362" hidden="1"/>
    <cellStyle name="쉼표 [0] 3 1438" xfId="17140" hidden="1"/>
    <cellStyle name="쉼표 [0] 3 1438" xfId="24789" hidden="1"/>
    <cellStyle name="쉼표 [0] 3 1438" xfId="32438" hidden="1"/>
    <cellStyle name="쉼표 [0] 3 1438" xfId="40087" hidden="1"/>
    <cellStyle name="쉼표 [0] 3 1438" xfId="47721" hidden="1"/>
    <cellStyle name="쉼표 [0] 3 1438" xfId="55256" hidden="1"/>
    <cellStyle name="쉼표 [0] 3 1439" xfId="9353" hidden="1"/>
    <cellStyle name="쉼표 [0] 3 1439" xfId="17131" hidden="1"/>
    <cellStyle name="쉼표 [0] 3 1439" xfId="24780" hidden="1"/>
    <cellStyle name="쉼표 [0] 3 1439" xfId="32429" hidden="1"/>
    <cellStyle name="쉼표 [0] 3 1439" xfId="40078" hidden="1"/>
    <cellStyle name="쉼표 [0] 3 1439" xfId="47712" hidden="1"/>
    <cellStyle name="쉼표 [0] 3 1439" xfId="55247" hidden="1"/>
    <cellStyle name="쉼표 [0] 3 144" xfId="7136" hidden="1"/>
    <cellStyle name="쉼표 [0] 3 144" xfId="11791" hidden="1"/>
    <cellStyle name="쉼표 [0] 3 144" xfId="12180" hidden="1"/>
    <cellStyle name="쉼표 [0] 3 144" xfId="19833" hidden="1"/>
    <cellStyle name="쉼표 [0] 3 144" xfId="27482" hidden="1"/>
    <cellStyle name="쉼표 [0] 3 144" xfId="35131" hidden="1"/>
    <cellStyle name="쉼표 [0] 3 144" xfId="50039" hidden="1"/>
    <cellStyle name="쉼표 [0] 3 1440" xfId="9352" hidden="1"/>
    <cellStyle name="쉼표 [0] 3 1440" xfId="17130" hidden="1"/>
    <cellStyle name="쉼표 [0] 3 1440" xfId="24779" hidden="1"/>
    <cellStyle name="쉼표 [0] 3 1440" xfId="32428" hidden="1"/>
    <cellStyle name="쉼표 [0] 3 1440" xfId="40077" hidden="1"/>
    <cellStyle name="쉼표 [0] 3 1440" xfId="47711" hidden="1"/>
    <cellStyle name="쉼표 [0] 3 1440" xfId="55246" hidden="1"/>
    <cellStyle name="쉼표 [0] 3 1441" xfId="9361" hidden="1"/>
    <cellStyle name="쉼표 [0] 3 1441" xfId="17139" hidden="1"/>
    <cellStyle name="쉼표 [0] 3 1441" xfId="24788" hidden="1"/>
    <cellStyle name="쉼표 [0] 3 1441" xfId="32437" hidden="1"/>
    <cellStyle name="쉼표 [0] 3 1441" xfId="40086" hidden="1"/>
    <cellStyle name="쉼표 [0] 3 1441" xfId="47720" hidden="1"/>
    <cellStyle name="쉼표 [0] 3 1441" xfId="55255" hidden="1"/>
    <cellStyle name="쉼표 [0] 3 1442" xfId="9347" hidden="1"/>
    <cellStyle name="쉼표 [0] 3 1442" xfId="17125" hidden="1"/>
    <cellStyle name="쉼표 [0] 3 1442" xfId="24774" hidden="1"/>
    <cellStyle name="쉼표 [0] 3 1442" xfId="32423" hidden="1"/>
    <cellStyle name="쉼표 [0] 3 1442" xfId="40072" hidden="1"/>
    <cellStyle name="쉼표 [0] 3 1442" xfId="47706" hidden="1"/>
    <cellStyle name="쉼표 [0] 3 1442" xfId="55241" hidden="1"/>
    <cellStyle name="쉼표 [0] 3 1443" xfId="9341" hidden="1"/>
    <cellStyle name="쉼표 [0] 3 1443" xfId="17119" hidden="1"/>
    <cellStyle name="쉼표 [0] 3 1443" xfId="24768" hidden="1"/>
    <cellStyle name="쉼표 [0] 3 1443" xfId="32417" hidden="1"/>
    <cellStyle name="쉼표 [0] 3 1443" xfId="40066" hidden="1"/>
    <cellStyle name="쉼표 [0] 3 1443" xfId="47700" hidden="1"/>
    <cellStyle name="쉼표 [0] 3 1443" xfId="55235" hidden="1"/>
    <cellStyle name="쉼표 [0] 3 1444" xfId="9342" hidden="1"/>
    <cellStyle name="쉼표 [0] 3 1444" xfId="17120" hidden="1"/>
    <cellStyle name="쉼표 [0] 3 1444" xfId="24769" hidden="1"/>
    <cellStyle name="쉼표 [0] 3 1444" xfId="32418" hidden="1"/>
    <cellStyle name="쉼표 [0] 3 1444" xfId="40067" hidden="1"/>
    <cellStyle name="쉼표 [0] 3 1444" xfId="47701" hidden="1"/>
    <cellStyle name="쉼표 [0] 3 1444" xfId="55236" hidden="1"/>
    <cellStyle name="쉼표 [0] 3 1445" xfId="9325" hidden="1"/>
    <cellStyle name="쉼표 [0] 3 1445" xfId="17103" hidden="1"/>
    <cellStyle name="쉼표 [0] 3 1445" xfId="24752" hidden="1"/>
    <cellStyle name="쉼표 [0] 3 1445" xfId="32401" hidden="1"/>
    <cellStyle name="쉼표 [0] 3 1445" xfId="40050" hidden="1"/>
    <cellStyle name="쉼표 [0] 3 1445" xfId="47684" hidden="1"/>
    <cellStyle name="쉼표 [0] 3 1445" xfId="55219" hidden="1"/>
    <cellStyle name="쉼표 [0] 3 1446" xfId="9318" hidden="1"/>
    <cellStyle name="쉼표 [0] 3 1446" xfId="17096" hidden="1"/>
    <cellStyle name="쉼표 [0] 3 1446" xfId="24745" hidden="1"/>
    <cellStyle name="쉼표 [0] 3 1446" xfId="32394" hidden="1"/>
    <cellStyle name="쉼표 [0] 3 1446" xfId="40043" hidden="1"/>
    <cellStyle name="쉼표 [0] 3 1446" xfId="47677" hidden="1"/>
    <cellStyle name="쉼표 [0] 3 1446" xfId="55212" hidden="1"/>
    <cellStyle name="쉼표 [0] 3 1447" xfId="9317" hidden="1"/>
    <cellStyle name="쉼표 [0] 3 1447" xfId="17095" hidden="1"/>
    <cellStyle name="쉼표 [0] 3 1447" xfId="24744" hidden="1"/>
    <cellStyle name="쉼표 [0] 3 1447" xfId="32393" hidden="1"/>
    <cellStyle name="쉼표 [0] 3 1447" xfId="40042" hidden="1"/>
    <cellStyle name="쉼표 [0] 3 1447" xfId="47676" hidden="1"/>
    <cellStyle name="쉼표 [0] 3 1447" xfId="55211" hidden="1"/>
    <cellStyle name="쉼표 [0] 3 1448" xfId="9460" hidden="1"/>
    <cellStyle name="쉼표 [0] 3 1448" xfId="17238" hidden="1"/>
    <cellStyle name="쉼표 [0] 3 1448" xfId="24887" hidden="1"/>
    <cellStyle name="쉼표 [0] 3 1448" xfId="32536" hidden="1"/>
    <cellStyle name="쉼표 [0] 3 1448" xfId="40185" hidden="1"/>
    <cellStyle name="쉼표 [0] 3 1448" xfId="47819" hidden="1"/>
    <cellStyle name="쉼표 [0] 3 1448" xfId="55354" hidden="1"/>
    <cellStyle name="쉼표 [0] 3 1449" xfId="9307" hidden="1"/>
    <cellStyle name="쉼표 [0] 3 1449" xfId="17085" hidden="1"/>
    <cellStyle name="쉼표 [0] 3 1449" xfId="24734" hidden="1"/>
    <cellStyle name="쉼표 [0] 3 1449" xfId="32383" hidden="1"/>
    <cellStyle name="쉼표 [0] 3 1449" xfId="40032" hidden="1"/>
    <cellStyle name="쉼표 [0] 3 1449" xfId="47666" hidden="1"/>
    <cellStyle name="쉼표 [0] 3 1449" xfId="55201" hidden="1"/>
    <cellStyle name="쉼표 [0] 3 145" xfId="7123" hidden="1"/>
    <cellStyle name="쉼표 [0] 3 145" xfId="11702" hidden="1"/>
    <cellStyle name="쉼표 [0] 3 145" xfId="13127" hidden="1"/>
    <cellStyle name="쉼표 [0] 3 145" xfId="20780" hidden="1"/>
    <cellStyle name="쉼표 [0] 3 145" xfId="28429" hidden="1"/>
    <cellStyle name="쉼표 [0] 3 145" xfId="36078" hidden="1"/>
    <cellStyle name="쉼표 [0] 3 145" xfId="47626" hidden="1"/>
    <cellStyle name="쉼표 [0] 3 1450" xfId="9301" hidden="1"/>
    <cellStyle name="쉼표 [0] 3 1450" xfId="17079" hidden="1"/>
    <cellStyle name="쉼표 [0] 3 1450" xfId="24728" hidden="1"/>
    <cellStyle name="쉼표 [0] 3 1450" xfId="32377" hidden="1"/>
    <cellStyle name="쉼표 [0] 3 1450" xfId="40026" hidden="1"/>
    <cellStyle name="쉼표 [0] 3 1450" xfId="47660" hidden="1"/>
    <cellStyle name="쉼표 [0] 3 1450" xfId="55195" hidden="1"/>
    <cellStyle name="쉼표 [0] 3 1451" xfId="9300" hidden="1"/>
    <cellStyle name="쉼표 [0] 3 1451" xfId="17078" hidden="1"/>
    <cellStyle name="쉼표 [0] 3 1451" xfId="24727" hidden="1"/>
    <cellStyle name="쉼표 [0] 3 1451" xfId="32376" hidden="1"/>
    <cellStyle name="쉼표 [0] 3 1451" xfId="40025" hidden="1"/>
    <cellStyle name="쉼표 [0] 3 1451" xfId="47659" hidden="1"/>
    <cellStyle name="쉼표 [0] 3 1451" xfId="55194" hidden="1"/>
    <cellStyle name="쉼표 [0] 3 1452" xfId="9306" hidden="1"/>
    <cellStyle name="쉼표 [0] 3 1452" xfId="17084" hidden="1"/>
    <cellStyle name="쉼표 [0] 3 1452" xfId="24733" hidden="1"/>
    <cellStyle name="쉼표 [0] 3 1452" xfId="32382" hidden="1"/>
    <cellStyle name="쉼표 [0] 3 1452" xfId="40031" hidden="1"/>
    <cellStyle name="쉼표 [0] 3 1452" xfId="47665" hidden="1"/>
    <cellStyle name="쉼표 [0] 3 1452" xfId="55200" hidden="1"/>
    <cellStyle name="쉼표 [0] 3 1453" xfId="9291" hidden="1"/>
    <cellStyle name="쉼표 [0] 3 1453" xfId="17069" hidden="1"/>
    <cellStyle name="쉼표 [0] 3 1453" xfId="13159" hidden="1"/>
    <cellStyle name="쉼표 [0] 3 1453" xfId="20812" hidden="1"/>
    <cellStyle name="쉼표 [0] 3 1453" xfId="28461" hidden="1"/>
    <cellStyle name="쉼표 [0] 3 1453" xfId="36110" hidden="1"/>
    <cellStyle name="쉼표 [0] 3 1453" xfId="43542" hidden="1"/>
    <cellStyle name="쉼표 [0] 3 1454" xfId="9289" hidden="1"/>
    <cellStyle name="쉼표 [0] 3 1454" xfId="17067" hidden="1"/>
    <cellStyle name="쉼표 [0] 3 1454" xfId="11969" hidden="1"/>
    <cellStyle name="쉼표 [0] 3 1454" xfId="19622" hidden="1"/>
    <cellStyle name="쉼표 [0] 3 1454" xfId="27271" hidden="1"/>
    <cellStyle name="쉼표 [0] 3 1454" xfId="34920" hidden="1"/>
    <cellStyle name="쉼표 [0] 3 1454" xfId="43507" hidden="1"/>
    <cellStyle name="쉼표 [0] 3 1455" xfId="9290" hidden="1"/>
    <cellStyle name="쉼표 [0] 3 1455" xfId="17068" hidden="1"/>
    <cellStyle name="쉼표 [0] 3 1455" xfId="12076" hidden="1"/>
    <cellStyle name="쉼표 [0] 3 1455" xfId="19729" hidden="1"/>
    <cellStyle name="쉼표 [0] 3 1455" xfId="27378" hidden="1"/>
    <cellStyle name="쉼표 [0] 3 1455" xfId="35027" hidden="1"/>
    <cellStyle name="쉼표 [0] 3 1455" xfId="43523" hidden="1"/>
    <cellStyle name="쉼표 [0] 3 1456" xfId="9273" hidden="1"/>
    <cellStyle name="쉼표 [0] 3 1456" xfId="11733" hidden="1"/>
    <cellStyle name="쉼표 [0] 3 1456" xfId="12915" hidden="1"/>
    <cellStyle name="쉼표 [0] 3 1456" xfId="20568" hidden="1"/>
    <cellStyle name="쉼표 [0] 3 1456" xfId="28217" hidden="1"/>
    <cellStyle name="쉼표 [0] 3 1456" xfId="35866" hidden="1"/>
    <cellStyle name="쉼표 [0] 3 1456" xfId="43306" hidden="1"/>
    <cellStyle name="쉼표 [0] 3 1457" xfId="9268" hidden="1"/>
    <cellStyle name="쉼표 [0] 3 1457" xfId="11738" hidden="1"/>
    <cellStyle name="쉼표 [0] 3 1457" xfId="12890" hidden="1"/>
    <cellStyle name="쉼표 [0] 3 1457" xfId="20543" hidden="1"/>
    <cellStyle name="쉼표 [0] 3 1457" xfId="28192" hidden="1"/>
    <cellStyle name="쉼표 [0] 3 1457" xfId="35841" hidden="1"/>
    <cellStyle name="쉼표 [0] 3 1457" xfId="43282" hidden="1"/>
    <cellStyle name="쉼표 [0] 3 1458" xfId="9267" hidden="1"/>
    <cellStyle name="쉼표 [0] 3 1458" xfId="11739" hidden="1"/>
    <cellStyle name="쉼표 [0] 3 1458" xfId="12836" hidden="1"/>
    <cellStyle name="쉼표 [0] 3 1458" xfId="20489" hidden="1"/>
    <cellStyle name="쉼표 [0] 3 1458" xfId="28138" hidden="1"/>
    <cellStyle name="쉼표 [0] 3 1458" xfId="35787" hidden="1"/>
    <cellStyle name="쉼표 [0] 3 1458" xfId="43213" hidden="1"/>
    <cellStyle name="쉼표 [0] 3 1459" xfId="9532" hidden="1"/>
    <cellStyle name="쉼표 [0] 3 1459" xfId="17310" hidden="1"/>
    <cellStyle name="쉼표 [0] 3 1459" xfId="24959" hidden="1"/>
    <cellStyle name="쉼표 [0] 3 1459" xfId="32608" hidden="1"/>
    <cellStyle name="쉼표 [0] 3 1459" xfId="40257" hidden="1"/>
    <cellStyle name="쉼표 [0] 3 1459" xfId="47891" hidden="1"/>
    <cellStyle name="쉼표 [0] 3 1459" xfId="55426" hidden="1"/>
    <cellStyle name="쉼표 [0] 3 146" xfId="7172" hidden="1"/>
    <cellStyle name="쉼표 [0] 3 146" xfId="16987" hidden="1"/>
    <cellStyle name="쉼표 [0] 3 146" xfId="24640" hidden="1"/>
    <cellStyle name="쉼표 [0] 3 146" xfId="32289" hidden="1"/>
    <cellStyle name="쉼표 [0] 3 146" xfId="39938" hidden="1"/>
    <cellStyle name="쉼표 [0] 3 146" xfId="47577" hidden="1"/>
    <cellStyle name="쉼표 [0] 3 146" xfId="55118" hidden="1"/>
    <cellStyle name="쉼표 [0] 3 1460" xfId="9507" hidden="1"/>
    <cellStyle name="쉼표 [0] 3 1460" xfId="17285" hidden="1"/>
    <cellStyle name="쉼표 [0] 3 1460" xfId="24934" hidden="1"/>
    <cellStyle name="쉼표 [0] 3 1460" xfId="32583" hidden="1"/>
    <cellStyle name="쉼표 [0] 3 1460" xfId="40232" hidden="1"/>
    <cellStyle name="쉼표 [0] 3 1460" xfId="47866" hidden="1"/>
    <cellStyle name="쉼표 [0] 3 1460" xfId="55401" hidden="1"/>
    <cellStyle name="쉼표 [0] 3 1461" xfId="9256" hidden="1"/>
    <cellStyle name="쉼표 [0] 3 1461" xfId="11750" hidden="1"/>
    <cellStyle name="쉼표 [0] 3 1461" xfId="12705" hidden="1"/>
    <cellStyle name="쉼표 [0] 3 1461" xfId="20358" hidden="1"/>
    <cellStyle name="쉼표 [0] 3 1461" xfId="28007" hidden="1"/>
    <cellStyle name="쉼표 [0] 3 1461" xfId="35656" hidden="1"/>
    <cellStyle name="쉼표 [0] 3 1461" xfId="43100" hidden="1"/>
    <cellStyle name="쉼표 [0] 3 1462" xfId="9264" hidden="1"/>
    <cellStyle name="쉼표 [0] 3 1462" xfId="11742" hidden="1"/>
    <cellStyle name="쉼표 [0] 3 1462" xfId="12807" hidden="1"/>
    <cellStyle name="쉼표 [0] 3 1462" xfId="20460" hidden="1"/>
    <cellStyle name="쉼표 [0] 3 1462" xfId="28109" hidden="1"/>
    <cellStyle name="쉼표 [0] 3 1462" xfId="35758" hidden="1"/>
    <cellStyle name="쉼표 [0] 3 1462" xfId="43184" hidden="1"/>
    <cellStyle name="쉼표 [0] 3 1463" xfId="9227" hidden="1"/>
    <cellStyle name="쉼표 [0] 3 1463" xfId="11779" hidden="1"/>
    <cellStyle name="쉼표 [0] 3 1463" xfId="12341" hidden="1"/>
    <cellStyle name="쉼표 [0] 3 1463" xfId="19994" hidden="1"/>
    <cellStyle name="쉼표 [0] 3 1463" xfId="27643" hidden="1"/>
    <cellStyle name="쉼표 [0] 3 1463" xfId="35292" hidden="1"/>
    <cellStyle name="쉼표 [0] 3 1463" xfId="50028" hidden="1"/>
    <cellStyle name="쉼표 [0] 3 1464" xfId="9222" hidden="1"/>
    <cellStyle name="쉼표 [0] 3 1464" xfId="11784" hidden="1"/>
    <cellStyle name="쉼표 [0] 3 1464" xfId="12276" hidden="1"/>
    <cellStyle name="쉼표 [0] 3 1464" xfId="19929" hidden="1"/>
    <cellStyle name="쉼표 [0] 3 1464" xfId="27578" hidden="1"/>
    <cellStyle name="쉼표 [0] 3 1464" xfId="35227" hidden="1"/>
    <cellStyle name="쉼표 [0] 3 1464" xfId="50033" hidden="1"/>
    <cellStyle name="쉼표 [0] 3 1465" xfId="9221" hidden="1"/>
    <cellStyle name="쉼표 [0] 3 1465" xfId="11785" hidden="1"/>
    <cellStyle name="쉼표 [0] 3 1465" xfId="12264" hidden="1"/>
    <cellStyle name="쉼표 [0] 3 1465" xfId="19917" hidden="1"/>
    <cellStyle name="쉼표 [0] 3 1465" xfId="27566" hidden="1"/>
    <cellStyle name="쉼표 [0] 3 1465" xfId="35215" hidden="1"/>
    <cellStyle name="쉼표 [0] 3 1465" xfId="50034" hidden="1"/>
    <cellStyle name="쉼표 [0] 3 1466" xfId="9247" hidden="1"/>
    <cellStyle name="쉼표 [0] 3 1466" xfId="11759" hidden="1"/>
    <cellStyle name="쉼표 [0] 3 1466" xfId="12580" hidden="1"/>
    <cellStyle name="쉼표 [0] 3 1466" xfId="20233" hidden="1"/>
    <cellStyle name="쉼표 [0] 3 1466" xfId="27882" hidden="1"/>
    <cellStyle name="쉼표 [0] 3 1466" xfId="35531" hidden="1"/>
    <cellStyle name="쉼표 [0] 3 1466" xfId="43016" hidden="1"/>
    <cellStyle name="쉼표 [0] 3 1467" xfId="9209" hidden="1"/>
    <cellStyle name="쉼표 [0] 3 1467" xfId="11687" hidden="1"/>
    <cellStyle name="쉼표 [0] 3 1467" xfId="17014" hidden="1"/>
    <cellStyle name="쉼표 [0] 3 1467" xfId="24667" hidden="1"/>
    <cellStyle name="쉼표 [0] 3 1467" xfId="32316" hidden="1"/>
    <cellStyle name="쉼표 [0] 3 1467" xfId="39965" hidden="1"/>
    <cellStyle name="쉼표 [0] 3 1467" xfId="42669" hidden="1"/>
    <cellStyle name="쉼표 [0] 3 1468" xfId="9197" hidden="1"/>
    <cellStyle name="쉼표 [0] 3 1468" xfId="11852" hidden="1"/>
    <cellStyle name="쉼표 [0] 3 1468" xfId="19505" hidden="1"/>
    <cellStyle name="쉼표 [0] 3 1468" xfId="27154" hidden="1"/>
    <cellStyle name="쉼표 [0] 3 1468" xfId="34803" hidden="1"/>
    <cellStyle name="쉼표 [0] 3 1468" xfId="42450" hidden="1"/>
    <cellStyle name="쉼표 [0] 3 1468" xfId="50095" hidden="1"/>
    <cellStyle name="쉼표 [0] 3 1469" xfId="9196" hidden="1"/>
    <cellStyle name="쉼표 [0] 3 1469" xfId="11851" hidden="1"/>
    <cellStyle name="쉼표 [0] 3 1469" xfId="19504" hidden="1"/>
    <cellStyle name="쉼표 [0] 3 1469" xfId="27153" hidden="1"/>
    <cellStyle name="쉼표 [0] 3 1469" xfId="34802" hidden="1"/>
    <cellStyle name="쉼표 [0] 3 1469" xfId="42449" hidden="1"/>
    <cellStyle name="쉼표 [0] 3 1469" xfId="50094" hidden="1"/>
    <cellStyle name="쉼표 [0] 3 147" xfId="7177" hidden="1"/>
    <cellStyle name="쉼표 [0] 3 147" xfId="16972" hidden="1"/>
    <cellStyle name="쉼표 [0] 3 147" xfId="24625" hidden="1"/>
    <cellStyle name="쉼표 [0] 3 147" xfId="32274" hidden="1"/>
    <cellStyle name="쉼표 [0] 3 147" xfId="39923" hidden="1"/>
    <cellStyle name="쉼표 [0] 3 147" xfId="47563" hidden="1"/>
    <cellStyle name="쉼표 [0] 3 147" xfId="55105" hidden="1"/>
    <cellStyle name="쉼표 [0] 3 1470" xfId="9206" hidden="1"/>
    <cellStyle name="쉼표 [0] 3 1470" xfId="11670" hidden="1"/>
    <cellStyle name="쉼표 [0] 3 1470" xfId="16957" hidden="1"/>
    <cellStyle name="쉼표 [0] 3 1470" xfId="24610" hidden="1"/>
    <cellStyle name="쉼표 [0] 3 1470" xfId="32259" hidden="1"/>
    <cellStyle name="쉼표 [0] 3 1470" xfId="39908" hidden="1"/>
    <cellStyle name="쉼표 [0] 3 1470" xfId="42790" hidden="1"/>
    <cellStyle name="쉼표 [0] 3 1471" xfId="9193" hidden="1"/>
    <cellStyle name="쉼표 [0] 3 1471" xfId="11874" hidden="1"/>
    <cellStyle name="쉼표 [0] 3 1471" xfId="19527" hidden="1"/>
    <cellStyle name="쉼표 [0] 3 1471" xfId="27176" hidden="1"/>
    <cellStyle name="쉼표 [0] 3 1471" xfId="34825" hidden="1"/>
    <cellStyle name="쉼표 [0] 3 1471" xfId="42472" hidden="1"/>
    <cellStyle name="쉼표 [0] 3 1471" xfId="50116" hidden="1"/>
    <cellStyle name="쉼표 [0] 3 1472" xfId="9180" hidden="1"/>
    <cellStyle name="쉼표 [0] 3 1472" xfId="11941" hidden="1"/>
    <cellStyle name="쉼표 [0] 3 1472" xfId="19594" hidden="1"/>
    <cellStyle name="쉼표 [0] 3 1472" xfId="27243" hidden="1"/>
    <cellStyle name="쉼표 [0] 3 1472" xfId="34892" hidden="1"/>
    <cellStyle name="쉼표 [0] 3 1472" xfId="42537" hidden="1"/>
    <cellStyle name="쉼표 [0] 3 1472" xfId="50177" hidden="1"/>
    <cellStyle name="쉼표 [0] 3 1473" xfId="9181" hidden="1"/>
    <cellStyle name="쉼표 [0] 3 1473" xfId="11927" hidden="1"/>
    <cellStyle name="쉼표 [0] 3 1473" xfId="19580" hidden="1"/>
    <cellStyle name="쉼표 [0] 3 1473" xfId="27229" hidden="1"/>
    <cellStyle name="쉼표 [0] 3 1473" xfId="34878" hidden="1"/>
    <cellStyle name="쉼표 [0] 3 1473" xfId="42523" hidden="1"/>
    <cellStyle name="쉼표 [0] 3 1473" xfId="50165" hidden="1"/>
    <cellStyle name="쉼표 [0] 3 1474" xfId="9171" hidden="1"/>
    <cellStyle name="쉼표 [0] 3 1474" xfId="11982" hidden="1"/>
    <cellStyle name="쉼표 [0] 3 1474" xfId="19635" hidden="1"/>
    <cellStyle name="쉼표 [0] 3 1474" xfId="27284" hidden="1"/>
    <cellStyle name="쉼표 [0] 3 1474" xfId="34933" hidden="1"/>
    <cellStyle name="쉼표 [0] 3 1474" xfId="42578" hidden="1"/>
    <cellStyle name="쉼표 [0] 3 1474" xfId="50215" hidden="1"/>
    <cellStyle name="쉼표 [0] 3 1475" xfId="9166" hidden="1"/>
    <cellStyle name="쉼표 [0] 3 1475" xfId="12005" hidden="1"/>
    <cellStyle name="쉼표 [0] 3 1475" xfId="19658" hidden="1"/>
    <cellStyle name="쉼표 [0] 3 1475" xfId="27307" hidden="1"/>
    <cellStyle name="쉼표 [0] 3 1475" xfId="34956" hidden="1"/>
    <cellStyle name="쉼표 [0] 3 1475" xfId="42599" hidden="1"/>
    <cellStyle name="쉼표 [0] 3 1475" xfId="50236" hidden="1"/>
    <cellStyle name="쉼표 [0] 3 1476" xfId="9165" hidden="1"/>
    <cellStyle name="쉼표 [0] 3 1476" xfId="12010" hidden="1"/>
    <cellStyle name="쉼표 [0] 3 1476" xfId="19663" hidden="1"/>
    <cellStyle name="쉼표 [0] 3 1476" xfId="27312" hidden="1"/>
    <cellStyle name="쉼표 [0] 3 1476" xfId="34961" hidden="1"/>
    <cellStyle name="쉼표 [0] 3 1476" xfId="42604" hidden="1"/>
    <cellStyle name="쉼표 [0] 3 1476" xfId="50241" hidden="1"/>
    <cellStyle name="쉼표 [0] 3 1477" xfId="9244" hidden="1"/>
    <cellStyle name="쉼표 [0] 3 1477" xfId="11762" hidden="1"/>
    <cellStyle name="쉼표 [0] 3 1477" xfId="12550" hidden="1"/>
    <cellStyle name="쉼표 [0] 3 1477" xfId="20203" hidden="1"/>
    <cellStyle name="쉼표 [0] 3 1477" xfId="27852" hidden="1"/>
    <cellStyle name="쉼표 [0] 3 1477" xfId="35501" hidden="1"/>
    <cellStyle name="쉼표 [0] 3 1477" xfId="42942" hidden="1"/>
    <cellStyle name="쉼표 [0] 3 1478" xfId="9155" hidden="1"/>
    <cellStyle name="쉼표 [0] 3 1478" xfId="12053" hidden="1"/>
    <cellStyle name="쉼표 [0] 3 1478" xfId="19706" hidden="1"/>
    <cellStyle name="쉼표 [0] 3 1478" xfId="27355" hidden="1"/>
    <cellStyle name="쉼표 [0] 3 1478" xfId="35004" hidden="1"/>
    <cellStyle name="쉼표 [0] 3 1478" xfId="42646" hidden="1"/>
    <cellStyle name="쉼표 [0] 3 1478" xfId="50281" hidden="1"/>
    <cellStyle name="쉼표 [0] 3 1479" xfId="9145" hidden="1"/>
    <cellStyle name="쉼표 [0] 3 1479" xfId="12094" hidden="1"/>
    <cellStyle name="쉼표 [0] 3 1479" xfId="19747" hidden="1"/>
    <cellStyle name="쉼표 [0] 3 1479" xfId="27396" hidden="1"/>
    <cellStyle name="쉼표 [0] 3 1479" xfId="35045" hidden="1"/>
    <cellStyle name="쉼표 [0] 3 1479" xfId="42686" hidden="1"/>
    <cellStyle name="쉼표 [0] 3 1479" xfId="50319" hidden="1"/>
    <cellStyle name="쉼표 [0] 3 148" xfId="7178" hidden="1"/>
    <cellStyle name="쉼표 [0] 3 148" xfId="16971" hidden="1"/>
    <cellStyle name="쉼표 [0] 3 148" xfId="24624" hidden="1"/>
    <cellStyle name="쉼표 [0] 3 148" xfId="32273" hidden="1"/>
    <cellStyle name="쉼표 [0] 3 148" xfId="39922" hidden="1"/>
    <cellStyle name="쉼표 [0] 3 148" xfId="47562" hidden="1"/>
    <cellStyle name="쉼표 [0] 3 148" xfId="55104" hidden="1"/>
    <cellStyle name="쉼표 [0] 3 1480" xfId="9144" hidden="1"/>
    <cellStyle name="쉼표 [0] 3 1480" xfId="12128" hidden="1"/>
    <cellStyle name="쉼표 [0] 3 1480" xfId="19781" hidden="1"/>
    <cellStyle name="쉼표 [0] 3 1480" xfId="27430" hidden="1"/>
    <cellStyle name="쉼표 [0] 3 1480" xfId="35079" hidden="1"/>
    <cellStyle name="쉼표 [0] 3 1480" xfId="42720" hidden="1"/>
    <cellStyle name="쉼표 [0] 3 1480" xfId="50352" hidden="1"/>
    <cellStyle name="쉼표 [0] 3 1481" xfId="9154" hidden="1"/>
    <cellStyle name="쉼표 [0] 3 1481" xfId="12059" hidden="1"/>
    <cellStyle name="쉼표 [0] 3 1481" xfId="19712" hidden="1"/>
    <cellStyle name="쉼표 [0] 3 1481" xfId="27361" hidden="1"/>
    <cellStyle name="쉼표 [0] 3 1481" xfId="35010" hidden="1"/>
    <cellStyle name="쉼표 [0] 3 1481" xfId="42652" hidden="1"/>
    <cellStyle name="쉼표 [0] 3 1481" xfId="50287" hidden="1"/>
    <cellStyle name="쉼표 [0] 3 1482" xfId="9135" hidden="1"/>
    <cellStyle name="쉼표 [0] 3 1482" xfId="12158" hidden="1"/>
    <cellStyle name="쉼표 [0] 3 1482" xfId="19811" hidden="1"/>
    <cellStyle name="쉼표 [0] 3 1482" xfId="27460" hidden="1"/>
    <cellStyle name="쉼표 [0] 3 1482" xfId="35109" hidden="1"/>
    <cellStyle name="쉼표 [0] 3 1482" xfId="42750" hidden="1"/>
    <cellStyle name="쉼표 [0] 3 1482" xfId="50381" hidden="1"/>
    <cellStyle name="쉼표 [0] 3 1483" xfId="9128" hidden="1"/>
    <cellStyle name="쉼표 [0] 3 1483" xfId="12190" hidden="1"/>
    <cellStyle name="쉼표 [0] 3 1483" xfId="19843" hidden="1"/>
    <cellStyle name="쉼표 [0] 3 1483" xfId="27492" hidden="1"/>
    <cellStyle name="쉼표 [0] 3 1483" xfId="35141" hidden="1"/>
    <cellStyle name="쉼표 [0] 3 1483" xfId="42782" hidden="1"/>
    <cellStyle name="쉼표 [0] 3 1483" xfId="50411" hidden="1"/>
    <cellStyle name="쉼표 [0] 3 1484" xfId="9129" hidden="1"/>
    <cellStyle name="쉼표 [0] 3 1484" xfId="12187" hidden="1"/>
    <cellStyle name="쉼표 [0] 3 1484" xfId="19840" hidden="1"/>
    <cellStyle name="쉼표 [0] 3 1484" xfId="27489" hidden="1"/>
    <cellStyle name="쉼표 [0] 3 1484" xfId="35138" hidden="1"/>
    <cellStyle name="쉼표 [0] 3 1484" xfId="42779" hidden="1"/>
    <cellStyle name="쉼표 [0] 3 1484" xfId="50408" hidden="1"/>
    <cellStyle name="쉼표 [0] 3 1485" xfId="9116" hidden="1"/>
    <cellStyle name="쉼표 [0] 3 1485" xfId="12232" hidden="1"/>
    <cellStyle name="쉼표 [0] 3 1485" xfId="19885" hidden="1"/>
    <cellStyle name="쉼표 [0] 3 1485" xfId="27534" hidden="1"/>
    <cellStyle name="쉼표 [0] 3 1485" xfId="35183" hidden="1"/>
    <cellStyle name="쉼표 [0] 3 1485" xfId="42824" hidden="1"/>
    <cellStyle name="쉼표 [0] 3 1485" xfId="50449" hidden="1"/>
    <cellStyle name="쉼표 [0] 3 1486" xfId="9111" hidden="1"/>
    <cellStyle name="쉼표 [0] 3 1486" xfId="12267" hidden="1"/>
    <cellStyle name="쉼표 [0] 3 1486" xfId="19920" hidden="1"/>
    <cellStyle name="쉼표 [0] 3 1486" xfId="27569" hidden="1"/>
    <cellStyle name="쉼표 [0] 3 1486" xfId="35218" hidden="1"/>
    <cellStyle name="쉼표 [0] 3 1486" xfId="42859" hidden="1"/>
    <cellStyle name="쉼표 [0] 3 1486" xfId="50481" hidden="1"/>
    <cellStyle name="쉼표 [0] 3 1487" xfId="9110" hidden="1"/>
    <cellStyle name="쉼표 [0] 3 1487" xfId="12277" hidden="1"/>
    <cellStyle name="쉼표 [0] 3 1487" xfId="19930" hidden="1"/>
    <cellStyle name="쉼표 [0] 3 1487" xfId="27579" hidden="1"/>
    <cellStyle name="쉼표 [0] 3 1487" xfId="35228" hidden="1"/>
    <cellStyle name="쉼표 [0] 3 1487" xfId="42869" hidden="1"/>
    <cellStyle name="쉼표 [0] 3 1487" xfId="50490" hidden="1"/>
    <cellStyle name="쉼표 [0] 3 1488" xfId="9250" hidden="1"/>
    <cellStyle name="쉼표 [0] 3 1488" xfId="11756" hidden="1"/>
    <cellStyle name="쉼표 [0] 3 1488" xfId="12613" hidden="1"/>
    <cellStyle name="쉼표 [0] 3 1488" xfId="20266" hidden="1"/>
    <cellStyle name="쉼표 [0] 3 1488" xfId="27915" hidden="1"/>
    <cellStyle name="쉼표 [0] 3 1488" xfId="35564" hidden="1"/>
    <cellStyle name="쉼표 [0] 3 1488" xfId="43078" hidden="1"/>
    <cellStyle name="쉼표 [0] 3 1489" xfId="9101" hidden="1"/>
    <cellStyle name="쉼표 [0] 3 1489" xfId="12283" hidden="1"/>
    <cellStyle name="쉼표 [0] 3 1489" xfId="19936" hidden="1"/>
    <cellStyle name="쉼표 [0] 3 1489" xfId="27585" hidden="1"/>
    <cellStyle name="쉼표 [0] 3 1489" xfId="35234" hidden="1"/>
    <cellStyle name="쉼표 [0] 3 1489" xfId="42875" hidden="1"/>
    <cellStyle name="쉼표 [0] 3 1489" xfId="50496" hidden="1"/>
    <cellStyle name="쉼표 [0] 3 149" xfId="7161" hidden="1"/>
    <cellStyle name="쉼표 [0] 3 149" xfId="17013" hidden="1"/>
    <cellStyle name="쉼표 [0] 3 149" xfId="24666" hidden="1"/>
    <cellStyle name="쉼표 [0] 3 149" xfId="32315" hidden="1"/>
    <cellStyle name="쉼표 [0] 3 149" xfId="39964" hidden="1"/>
    <cellStyle name="쉼표 [0] 3 149" xfId="47602" hidden="1"/>
    <cellStyle name="쉼표 [0] 3 149" xfId="55140" hidden="1"/>
    <cellStyle name="쉼표 [0] 3 1490" xfId="9093" hidden="1"/>
    <cellStyle name="쉼표 [0] 3 1490" xfId="12377" hidden="1"/>
    <cellStyle name="쉼표 [0] 3 1490" xfId="20030" hidden="1"/>
    <cellStyle name="쉼표 [0] 3 1490" xfId="27679" hidden="1"/>
    <cellStyle name="쉼표 [0] 3 1490" xfId="35328" hidden="1"/>
    <cellStyle name="쉼표 [0] 3 1490" xfId="42969" hidden="1"/>
    <cellStyle name="쉼표 [0] 3 1490" xfId="50582" hidden="1"/>
    <cellStyle name="쉼표 [0] 3 1491" xfId="9092" hidden="1"/>
    <cellStyle name="쉼표 [0] 3 1491" xfId="12381" hidden="1"/>
    <cellStyle name="쉼표 [0] 3 1491" xfId="20034" hidden="1"/>
    <cellStyle name="쉼표 [0] 3 1491" xfId="27683" hidden="1"/>
    <cellStyle name="쉼표 [0] 3 1491" xfId="35332" hidden="1"/>
    <cellStyle name="쉼표 [0] 3 1491" xfId="42973" hidden="1"/>
    <cellStyle name="쉼표 [0] 3 1491" xfId="50586" hidden="1"/>
    <cellStyle name="쉼표 [0] 3 1492" xfId="9100" hidden="1"/>
    <cellStyle name="쉼표 [0] 3 1492" xfId="12322" hidden="1"/>
    <cellStyle name="쉼표 [0] 3 1492" xfId="19975" hidden="1"/>
    <cellStyle name="쉼표 [0] 3 1492" xfId="27624" hidden="1"/>
    <cellStyle name="쉼표 [0] 3 1492" xfId="35273" hidden="1"/>
    <cellStyle name="쉼표 [0] 3 1492" xfId="42914" hidden="1"/>
    <cellStyle name="쉼표 [0] 3 1492" xfId="50532" hidden="1"/>
    <cellStyle name="쉼표 [0] 3 1493" xfId="9089" hidden="1"/>
    <cellStyle name="쉼표 [0] 3 1493" xfId="12387" hidden="1"/>
    <cellStyle name="쉼표 [0] 3 1493" xfId="20040" hidden="1"/>
    <cellStyle name="쉼표 [0] 3 1493" xfId="27689" hidden="1"/>
    <cellStyle name="쉼표 [0] 3 1493" xfId="35338" hidden="1"/>
    <cellStyle name="쉼표 [0] 3 1493" xfId="42979" hidden="1"/>
    <cellStyle name="쉼표 [0] 3 1493" xfId="50592" hidden="1"/>
    <cellStyle name="쉼표 [0] 3 1494" xfId="9087" hidden="1"/>
    <cellStyle name="쉼표 [0] 3 1494" xfId="12397" hidden="1"/>
    <cellStyle name="쉼표 [0] 3 1494" xfId="20050" hidden="1"/>
    <cellStyle name="쉼표 [0] 3 1494" xfId="27699" hidden="1"/>
    <cellStyle name="쉼표 [0] 3 1494" xfId="35348" hidden="1"/>
    <cellStyle name="쉼표 [0] 3 1494" xfId="42989" hidden="1"/>
    <cellStyle name="쉼표 [0] 3 1494" xfId="50601" hidden="1"/>
    <cellStyle name="쉼표 [0] 3 1495" xfId="9088" hidden="1"/>
    <cellStyle name="쉼표 [0] 3 1495" xfId="12398" hidden="1"/>
    <cellStyle name="쉼표 [0] 3 1495" xfId="20051" hidden="1"/>
    <cellStyle name="쉼표 [0] 3 1495" xfId="27700" hidden="1"/>
    <cellStyle name="쉼표 [0] 3 1495" xfId="35349" hidden="1"/>
    <cellStyle name="쉼표 [0] 3 1495" xfId="42990" hidden="1"/>
    <cellStyle name="쉼표 [0] 3 1495" xfId="50602" hidden="1"/>
    <cellStyle name="쉼표 [0] 3 1496" xfId="9071" hidden="1"/>
    <cellStyle name="쉼표 [0] 3 1496" xfId="12466" hidden="1"/>
    <cellStyle name="쉼표 [0] 3 1496" xfId="20119" hidden="1"/>
    <cellStyle name="쉼표 [0] 3 1496" xfId="27768" hidden="1"/>
    <cellStyle name="쉼표 [0] 3 1496" xfId="35417" hidden="1"/>
    <cellStyle name="쉼표 [0] 3 1496" xfId="43058" hidden="1"/>
    <cellStyle name="쉼표 [0] 3 1496" xfId="50666" hidden="1"/>
    <cellStyle name="쉼표 [0] 3 1497" xfId="9066" hidden="1"/>
    <cellStyle name="쉼표 [0] 3 1497" xfId="12483" hidden="1"/>
    <cellStyle name="쉼표 [0] 3 1497" xfId="20136" hidden="1"/>
    <cellStyle name="쉼표 [0] 3 1497" xfId="27785" hidden="1"/>
    <cellStyle name="쉼표 [0] 3 1497" xfId="35434" hidden="1"/>
    <cellStyle name="쉼표 [0] 3 1497" xfId="43075" hidden="1"/>
    <cellStyle name="쉼표 [0] 3 1497" xfId="50681" hidden="1"/>
    <cellStyle name="쉼표 [0] 3 1498" xfId="9065" hidden="1"/>
    <cellStyle name="쉼표 [0] 3 1498" xfId="12482" hidden="1"/>
    <cellStyle name="쉼표 [0] 3 1498" xfId="20135" hidden="1"/>
    <cellStyle name="쉼표 [0] 3 1498" xfId="27784" hidden="1"/>
    <cellStyle name="쉼표 [0] 3 1498" xfId="35433" hidden="1"/>
    <cellStyle name="쉼표 [0] 3 1498" xfId="43074" hidden="1"/>
    <cellStyle name="쉼표 [0] 3 1498" xfId="50680" hidden="1"/>
    <cellStyle name="쉼표 [0] 3 1499" xfId="9257" hidden="1"/>
    <cellStyle name="쉼표 [0] 3 1499" xfId="11749" hidden="1"/>
    <cellStyle name="쉼표 [0] 3 1499" xfId="12714" hidden="1"/>
    <cellStyle name="쉼표 [0] 3 1499" xfId="20367" hidden="1"/>
    <cellStyle name="쉼표 [0] 3 1499" xfId="28016" hidden="1"/>
    <cellStyle name="쉼표 [0] 3 1499" xfId="35665" hidden="1"/>
    <cellStyle name="쉼표 [0] 3 1499" xfId="43110" hidden="1"/>
    <cellStyle name="쉼표 [0] 3 15" xfId="6506" hidden="1"/>
    <cellStyle name="쉼표 [0] 3 15" xfId="14603" hidden="1"/>
    <cellStyle name="쉼표 [0] 3 15" xfId="22256" hidden="1"/>
    <cellStyle name="쉼표 [0] 3 15" xfId="29905" hidden="1"/>
    <cellStyle name="쉼표 [0] 3 15" xfId="37554" hidden="1"/>
    <cellStyle name="쉼표 [0] 3 15" xfId="45195" hidden="1"/>
    <cellStyle name="쉼표 [0] 3 15" xfId="52744" hidden="1"/>
    <cellStyle name="쉼표 [0] 3 150" xfId="7200" hidden="1"/>
    <cellStyle name="쉼표 [0] 3 150" xfId="11808" hidden="1"/>
    <cellStyle name="쉼표 [0] 3 150" xfId="19461" hidden="1"/>
    <cellStyle name="쉼표 [0] 3 150" xfId="27110" hidden="1"/>
    <cellStyle name="쉼표 [0] 3 150" xfId="34759" hidden="1"/>
    <cellStyle name="쉼표 [0] 3 150" xfId="42408" hidden="1"/>
    <cellStyle name="쉼표 [0] 3 150" xfId="50055" hidden="1"/>
    <cellStyle name="쉼표 [0] 3 1500" xfId="9055" hidden="1"/>
    <cellStyle name="쉼표 [0] 3 1500" xfId="12576" hidden="1"/>
    <cellStyle name="쉼표 [0] 3 1500" xfId="20229" hidden="1"/>
    <cellStyle name="쉼표 [0] 3 1500" xfId="27878" hidden="1"/>
    <cellStyle name="쉼표 [0] 3 1500" xfId="35527" hidden="1"/>
    <cellStyle name="쉼표 [0] 3 1500" xfId="43168" hidden="1"/>
    <cellStyle name="쉼표 [0] 3 1500" xfId="50766" hidden="1"/>
    <cellStyle name="쉼표 [0] 3 1501" xfId="9045" hidden="1"/>
    <cellStyle name="쉼표 [0] 3 1501" xfId="12633" hidden="1"/>
    <cellStyle name="쉼표 [0] 3 1501" xfId="20286" hidden="1"/>
    <cellStyle name="쉼표 [0] 3 1501" xfId="27935" hidden="1"/>
    <cellStyle name="쉼표 [0] 3 1501" xfId="35584" hidden="1"/>
    <cellStyle name="쉼표 [0] 3 1501" xfId="43225" hidden="1"/>
    <cellStyle name="쉼표 [0] 3 1501" xfId="50818" hidden="1"/>
    <cellStyle name="쉼표 [0] 3 1502" xfId="9044" hidden="1"/>
    <cellStyle name="쉼표 [0] 3 1502" xfId="12634" hidden="1"/>
    <cellStyle name="쉼표 [0] 3 1502" xfId="20287" hidden="1"/>
    <cellStyle name="쉼표 [0] 3 1502" xfId="27936" hidden="1"/>
    <cellStyle name="쉼표 [0] 3 1502" xfId="35585" hidden="1"/>
    <cellStyle name="쉼표 [0] 3 1502" xfId="43226" hidden="1"/>
    <cellStyle name="쉼표 [0] 3 1502" xfId="50819" hidden="1"/>
    <cellStyle name="쉼표 [0] 3 1503" xfId="9052" hidden="1"/>
    <cellStyle name="쉼표 [0] 3 1503" xfId="12604" hidden="1"/>
    <cellStyle name="쉼표 [0] 3 1503" xfId="20257" hidden="1"/>
    <cellStyle name="쉼표 [0] 3 1503" xfId="27906" hidden="1"/>
    <cellStyle name="쉼표 [0] 3 1503" xfId="35555" hidden="1"/>
    <cellStyle name="쉼표 [0] 3 1503" xfId="43196" hidden="1"/>
    <cellStyle name="쉼표 [0] 3 1503" xfId="50791" hidden="1"/>
    <cellStyle name="쉼표 [0] 3 1504" xfId="9028" hidden="1"/>
    <cellStyle name="쉼표 [0] 3 1504" xfId="12687" hidden="1"/>
    <cellStyle name="쉼표 [0] 3 1504" xfId="20340" hidden="1"/>
    <cellStyle name="쉼표 [0] 3 1504" xfId="27989" hidden="1"/>
    <cellStyle name="쉼표 [0] 3 1504" xfId="35638" hidden="1"/>
    <cellStyle name="쉼표 [0] 3 1504" xfId="43279" hidden="1"/>
    <cellStyle name="쉼표 [0] 3 1504" xfId="50869" hidden="1"/>
    <cellStyle name="쉼표 [0] 3 1505" xfId="9024" hidden="1"/>
    <cellStyle name="쉼표 [0] 3 1505" xfId="12719" hidden="1"/>
    <cellStyle name="쉼표 [0] 3 1505" xfId="20372" hidden="1"/>
    <cellStyle name="쉼표 [0] 3 1505" xfId="28021" hidden="1"/>
    <cellStyle name="쉼표 [0] 3 1505" xfId="35670" hidden="1"/>
    <cellStyle name="쉼표 [0] 3 1505" xfId="43311" hidden="1"/>
    <cellStyle name="쉼표 [0] 3 1505" xfId="50898" hidden="1"/>
    <cellStyle name="쉼표 [0] 3 1506" xfId="9025" hidden="1"/>
    <cellStyle name="쉼표 [0] 3 1506" xfId="12709" hidden="1"/>
    <cellStyle name="쉼표 [0] 3 1506" xfId="20362" hidden="1"/>
    <cellStyle name="쉼표 [0] 3 1506" xfId="28011" hidden="1"/>
    <cellStyle name="쉼표 [0] 3 1506" xfId="35660" hidden="1"/>
    <cellStyle name="쉼표 [0] 3 1506" xfId="43301" hidden="1"/>
    <cellStyle name="쉼표 [0] 3 1506" xfId="50889" hidden="1"/>
    <cellStyle name="쉼표 [0] 3 1507" xfId="9014" hidden="1"/>
    <cellStyle name="쉼표 [0] 3 1507" xfId="12766" hidden="1"/>
    <cellStyle name="쉼표 [0] 3 1507" xfId="20419" hidden="1"/>
    <cellStyle name="쉼표 [0] 3 1507" xfId="28068" hidden="1"/>
    <cellStyle name="쉼표 [0] 3 1507" xfId="35717" hidden="1"/>
    <cellStyle name="쉼표 [0] 3 1507" xfId="43358" hidden="1"/>
    <cellStyle name="쉼표 [0] 3 1507" xfId="50941" hidden="1"/>
    <cellStyle name="쉼표 [0] 3 1508" xfId="9009" hidden="1"/>
    <cellStyle name="쉼표 [0] 3 1508" xfId="12788" hidden="1"/>
    <cellStyle name="쉼표 [0] 3 1508" xfId="20441" hidden="1"/>
    <cellStyle name="쉼표 [0] 3 1508" xfId="28090" hidden="1"/>
    <cellStyle name="쉼표 [0] 3 1508" xfId="35739" hidden="1"/>
    <cellStyle name="쉼표 [0] 3 1508" xfId="43380" hidden="1"/>
    <cellStyle name="쉼표 [0] 3 1508" xfId="50962" hidden="1"/>
    <cellStyle name="쉼표 [0] 3 1509" xfId="9008" hidden="1"/>
    <cellStyle name="쉼표 [0] 3 1509" xfId="12798" hidden="1"/>
    <cellStyle name="쉼표 [0] 3 1509" xfId="20451" hidden="1"/>
    <cellStyle name="쉼표 [0] 3 1509" xfId="28100" hidden="1"/>
    <cellStyle name="쉼표 [0] 3 1509" xfId="35749" hidden="1"/>
    <cellStyle name="쉼표 [0] 3 1509" xfId="43390" hidden="1"/>
    <cellStyle name="쉼표 [0] 3 1509" xfId="50971" hidden="1"/>
    <cellStyle name="쉼표 [0] 3 151" xfId="7206" hidden="1"/>
    <cellStyle name="쉼표 [0] 3 151" xfId="11840" hidden="1"/>
    <cellStyle name="쉼표 [0] 3 151" xfId="19493" hidden="1"/>
    <cellStyle name="쉼표 [0] 3 151" xfId="27142" hidden="1"/>
    <cellStyle name="쉼표 [0] 3 151" xfId="34791" hidden="1"/>
    <cellStyle name="쉼표 [0] 3 151" xfId="42439" hidden="1"/>
    <cellStyle name="쉼표 [0] 3 151" xfId="50084" hidden="1"/>
    <cellStyle name="쉼표 [0] 3 1510" xfId="9042" hidden="1"/>
    <cellStyle name="쉼표 [0] 3 1510" xfId="12639" hidden="1"/>
    <cellStyle name="쉼표 [0] 3 1510" xfId="20292" hidden="1"/>
    <cellStyle name="쉼표 [0] 3 1510" xfId="27941" hidden="1"/>
    <cellStyle name="쉼표 [0] 3 1510" xfId="35590" hidden="1"/>
    <cellStyle name="쉼표 [0] 3 1510" xfId="43231" hidden="1"/>
    <cellStyle name="쉼표 [0] 3 1510" xfId="50824" hidden="1"/>
    <cellStyle name="쉼표 [0] 3 1511" xfId="9001" hidden="1"/>
    <cellStyle name="쉼표 [0] 3 1511" xfId="12847" hidden="1"/>
    <cellStyle name="쉼표 [0] 3 1511" xfId="20500" hidden="1"/>
    <cellStyle name="쉼표 [0] 3 1511" xfId="28149" hidden="1"/>
    <cellStyle name="쉼표 [0] 3 1511" xfId="35798" hidden="1"/>
    <cellStyle name="쉼표 [0] 3 1511" xfId="43439" hidden="1"/>
    <cellStyle name="쉼표 [0] 3 1511" xfId="51016" hidden="1"/>
    <cellStyle name="쉼표 [0] 3 1512" xfId="8993" hidden="1"/>
    <cellStyle name="쉼표 [0] 3 1512" xfId="12879" hidden="1"/>
    <cellStyle name="쉼표 [0] 3 1512" xfId="20532" hidden="1"/>
    <cellStyle name="쉼표 [0] 3 1512" xfId="28181" hidden="1"/>
    <cellStyle name="쉼표 [0] 3 1512" xfId="35830" hidden="1"/>
    <cellStyle name="쉼표 [0] 3 1512" xfId="43471" hidden="1"/>
    <cellStyle name="쉼표 [0] 3 1512" xfId="51046" hidden="1"/>
    <cellStyle name="쉼표 [0] 3 1513" xfId="8998" hidden="1"/>
    <cellStyle name="쉼표 [0] 3 1513" xfId="12862" hidden="1"/>
    <cellStyle name="쉼표 [0] 3 1513" xfId="20515" hidden="1"/>
    <cellStyle name="쉼표 [0] 3 1513" xfId="28164" hidden="1"/>
    <cellStyle name="쉼표 [0] 3 1513" xfId="35813" hidden="1"/>
    <cellStyle name="쉼표 [0] 3 1513" xfId="43454" hidden="1"/>
    <cellStyle name="쉼표 [0] 3 1513" xfId="51030" hidden="1"/>
    <cellStyle name="쉼표 [0] 3 1514" xfId="8979" hidden="1"/>
    <cellStyle name="쉼표 [0] 3 1514" xfId="12944" hidden="1"/>
    <cellStyle name="쉼표 [0] 3 1514" xfId="20597" hidden="1"/>
    <cellStyle name="쉼표 [0] 3 1514" xfId="28246" hidden="1"/>
    <cellStyle name="쉼표 [0] 3 1514" xfId="35895" hidden="1"/>
    <cellStyle name="쉼표 [0] 3 1514" xfId="43536" hidden="1"/>
    <cellStyle name="쉼표 [0] 3 1514" xfId="51106" hidden="1"/>
    <cellStyle name="쉼표 [0] 3 1515" xfId="8974" hidden="1"/>
    <cellStyle name="쉼표 [0] 3 1515" xfId="12952" hidden="1"/>
    <cellStyle name="쉼표 [0] 3 1515" xfId="20605" hidden="1"/>
    <cellStyle name="쉼표 [0] 3 1515" xfId="28254" hidden="1"/>
    <cellStyle name="쉼표 [0] 3 1515" xfId="35903" hidden="1"/>
    <cellStyle name="쉼표 [0] 3 1515" xfId="43544" hidden="1"/>
    <cellStyle name="쉼표 [0] 3 1515" xfId="51113" hidden="1"/>
    <cellStyle name="쉼표 [0] 3 1516" xfId="8973" hidden="1"/>
    <cellStyle name="쉼표 [0] 3 1516" xfId="12964" hidden="1"/>
    <cellStyle name="쉼표 [0] 3 1516" xfId="20617" hidden="1"/>
    <cellStyle name="쉼표 [0] 3 1516" xfId="28266" hidden="1"/>
    <cellStyle name="쉼표 [0] 3 1516" xfId="35915" hidden="1"/>
    <cellStyle name="쉼표 [0] 3 1516" xfId="43556" hidden="1"/>
    <cellStyle name="쉼표 [0] 3 1516" xfId="51124" hidden="1"/>
    <cellStyle name="쉼표 [0] 3 1517" xfId="8986" hidden="1"/>
    <cellStyle name="쉼표 [0] 3 1517" xfId="12911" hidden="1"/>
    <cellStyle name="쉼표 [0] 3 1517" xfId="20564" hidden="1"/>
    <cellStyle name="쉼표 [0] 3 1517" xfId="28213" hidden="1"/>
    <cellStyle name="쉼표 [0] 3 1517" xfId="35862" hidden="1"/>
    <cellStyle name="쉼표 [0] 3 1517" xfId="43503" hidden="1"/>
    <cellStyle name="쉼표 [0] 3 1517" xfId="51076" hidden="1"/>
    <cellStyle name="쉼표 [0] 3 1518" xfId="8953" hidden="1"/>
    <cellStyle name="쉼표 [0] 3 1518" xfId="13089" hidden="1"/>
    <cellStyle name="쉼표 [0] 3 1518" xfId="20742" hidden="1"/>
    <cellStyle name="쉼표 [0] 3 1518" xfId="28391" hidden="1"/>
    <cellStyle name="쉼표 [0] 3 1518" xfId="36040" hidden="1"/>
    <cellStyle name="쉼표 [0] 3 1518" xfId="43681" hidden="1"/>
    <cellStyle name="쉼표 [0] 3 1518" xfId="51239" hidden="1"/>
    <cellStyle name="쉼표 [0] 3 1519" xfId="8944" hidden="1"/>
    <cellStyle name="쉼표 [0] 3 1519" xfId="13133" hidden="1"/>
    <cellStyle name="쉼표 [0] 3 1519" xfId="20786" hidden="1"/>
    <cellStyle name="쉼표 [0] 3 1519" xfId="28435" hidden="1"/>
    <cellStyle name="쉼표 [0] 3 1519" xfId="36084" hidden="1"/>
    <cellStyle name="쉼표 [0] 3 1519" xfId="43725" hidden="1"/>
    <cellStyle name="쉼표 [0] 3 1519" xfId="51280" hidden="1"/>
    <cellStyle name="쉼표 [0] 3 152" xfId="7207" hidden="1"/>
    <cellStyle name="쉼표 [0] 3 152" xfId="11841" hidden="1"/>
    <cellStyle name="쉼표 [0] 3 152" xfId="19494" hidden="1"/>
    <cellStyle name="쉼표 [0] 3 152" xfId="27143" hidden="1"/>
    <cellStyle name="쉼표 [0] 3 152" xfId="34792" hidden="1"/>
    <cellStyle name="쉼표 [0] 3 152" xfId="42440" hidden="1"/>
    <cellStyle name="쉼표 [0] 3 152" xfId="50085" hidden="1"/>
    <cellStyle name="쉼표 [0] 3 1520" xfId="8943" hidden="1"/>
    <cellStyle name="쉼표 [0] 3 1520" xfId="13138" hidden="1"/>
    <cellStyle name="쉼표 [0] 3 1520" xfId="20791" hidden="1"/>
    <cellStyle name="쉼표 [0] 3 1520" xfId="28440" hidden="1"/>
    <cellStyle name="쉼표 [0] 3 1520" xfId="36089" hidden="1"/>
    <cellStyle name="쉼표 [0] 3 1520" xfId="43730" hidden="1"/>
    <cellStyle name="쉼표 [0] 3 1520" xfId="51285" hidden="1"/>
    <cellStyle name="쉼표 [0] 3 1521" xfId="8952" hidden="1"/>
    <cellStyle name="쉼표 [0] 3 1521" xfId="13064" hidden="1"/>
    <cellStyle name="쉼표 [0] 3 1521" xfId="20717" hidden="1"/>
    <cellStyle name="쉼표 [0] 3 1521" xfId="28366" hidden="1"/>
    <cellStyle name="쉼표 [0] 3 1521" xfId="36015" hidden="1"/>
    <cellStyle name="쉼표 [0] 3 1521" xfId="43656" hidden="1"/>
    <cellStyle name="쉼표 [0] 3 1521" xfId="51216" hidden="1"/>
    <cellStyle name="쉼표 [0] 3 1522" xfId="8938" hidden="1"/>
    <cellStyle name="쉼표 [0] 3 1522" xfId="13154" hidden="1"/>
    <cellStyle name="쉼표 [0] 3 1522" xfId="20807" hidden="1"/>
    <cellStyle name="쉼표 [0] 3 1522" xfId="28456" hidden="1"/>
    <cellStyle name="쉼표 [0] 3 1522" xfId="36105" hidden="1"/>
    <cellStyle name="쉼표 [0] 3 1522" xfId="43746" hidden="1"/>
    <cellStyle name="쉼표 [0] 3 1522" xfId="51300" hidden="1"/>
    <cellStyle name="쉼표 [0] 3 1523" xfId="8932" hidden="1"/>
    <cellStyle name="쉼표 [0] 3 1523" xfId="13185" hidden="1"/>
    <cellStyle name="쉼표 [0] 3 1523" xfId="20838" hidden="1"/>
    <cellStyle name="쉼표 [0] 3 1523" xfId="28487" hidden="1"/>
    <cellStyle name="쉼표 [0] 3 1523" xfId="36136" hidden="1"/>
    <cellStyle name="쉼표 [0] 3 1523" xfId="43777" hidden="1"/>
    <cellStyle name="쉼표 [0] 3 1523" xfId="51330" hidden="1"/>
    <cellStyle name="쉼표 [0] 3 1524" xfId="8933" hidden="1"/>
    <cellStyle name="쉼표 [0] 3 1524" xfId="13180" hidden="1"/>
    <cellStyle name="쉼표 [0] 3 1524" xfId="20833" hidden="1"/>
    <cellStyle name="쉼표 [0] 3 1524" xfId="28482" hidden="1"/>
    <cellStyle name="쉼표 [0] 3 1524" xfId="36131" hidden="1"/>
    <cellStyle name="쉼표 [0] 3 1524" xfId="43772" hidden="1"/>
    <cellStyle name="쉼표 [0] 3 1524" xfId="51325" hidden="1"/>
    <cellStyle name="쉼표 [0] 3 1525" xfId="8916" hidden="1"/>
    <cellStyle name="쉼표 [0] 3 1525" xfId="13233" hidden="1"/>
    <cellStyle name="쉼표 [0] 3 1525" xfId="20886" hidden="1"/>
    <cellStyle name="쉼표 [0] 3 1525" xfId="28535" hidden="1"/>
    <cellStyle name="쉼표 [0] 3 1525" xfId="36184" hidden="1"/>
    <cellStyle name="쉼표 [0] 3 1525" xfId="43825" hidden="1"/>
    <cellStyle name="쉼표 [0] 3 1525" xfId="51377" hidden="1"/>
    <cellStyle name="쉼표 [0] 3 1526" xfId="8911" hidden="1"/>
    <cellStyle name="쉼표 [0] 3 1526" xfId="13297" hidden="1"/>
    <cellStyle name="쉼표 [0] 3 1526" xfId="20950" hidden="1"/>
    <cellStyle name="쉼표 [0] 3 1526" xfId="28599" hidden="1"/>
    <cellStyle name="쉼표 [0] 3 1526" xfId="36248" hidden="1"/>
    <cellStyle name="쉼표 [0] 3 1526" xfId="43889" hidden="1"/>
    <cellStyle name="쉼표 [0] 3 1526" xfId="51440" hidden="1"/>
    <cellStyle name="쉼표 [0] 3 1527" xfId="8908" hidden="1"/>
    <cellStyle name="쉼표 [0] 3 1527" xfId="13298" hidden="1"/>
    <cellStyle name="쉼표 [0] 3 1527" xfId="20951" hidden="1"/>
    <cellStyle name="쉼표 [0] 3 1527" xfId="28600" hidden="1"/>
    <cellStyle name="쉼표 [0] 3 1527" xfId="36249" hidden="1"/>
    <cellStyle name="쉼표 [0] 3 1527" xfId="43890" hidden="1"/>
    <cellStyle name="쉼표 [0] 3 1527" xfId="51441" hidden="1"/>
    <cellStyle name="쉼표 [0] 3 1528" xfId="8983" hidden="1"/>
    <cellStyle name="쉼표 [0] 3 1528" xfId="12925" hidden="1"/>
    <cellStyle name="쉼표 [0] 3 1528" xfId="20578" hidden="1"/>
    <cellStyle name="쉼표 [0] 3 1528" xfId="28227" hidden="1"/>
    <cellStyle name="쉼표 [0] 3 1528" xfId="35876" hidden="1"/>
    <cellStyle name="쉼표 [0] 3 1528" xfId="43517" hidden="1"/>
    <cellStyle name="쉼표 [0] 3 1528" xfId="51089" hidden="1"/>
    <cellStyle name="쉼표 [0] 3 1529" xfId="8900" hidden="1"/>
    <cellStyle name="쉼표 [0] 3 1529" xfId="13350" hidden="1"/>
    <cellStyle name="쉼표 [0] 3 1529" xfId="21003" hidden="1"/>
    <cellStyle name="쉼표 [0] 3 1529" xfId="28652" hidden="1"/>
    <cellStyle name="쉼표 [0] 3 1529" xfId="36301" hidden="1"/>
    <cellStyle name="쉼표 [0] 3 1529" xfId="43942" hidden="1"/>
    <cellStyle name="쉼표 [0] 3 1529" xfId="51492" hidden="1"/>
    <cellStyle name="쉼표 [0] 3 153" xfId="7201" hidden="1"/>
    <cellStyle name="쉼표 [0] 3 153" xfId="11815" hidden="1"/>
    <cellStyle name="쉼표 [0] 3 153" xfId="19468" hidden="1"/>
    <cellStyle name="쉼표 [0] 3 153" xfId="27117" hidden="1"/>
    <cellStyle name="쉼표 [0] 3 153" xfId="34766" hidden="1"/>
    <cellStyle name="쉼표 [0] 3 153" xfId="42414" hidden="1"/>
    <cellStyle name="쉼표 [0] 3 153" xfId="50061" hidden="1"/>
    <cellStyle name="쉼표 [0] 3 1530" xfId="8892" hidden="1"/>
    <cellStyle name="쉼표 [0] 3 1530" xfId="13383" hidden="1"/>
    <cellStyle name="쉼표 [0] 3 1530" xfId="21036" hidden="1"/>
    <cellStyle name="쉼표 [0] 3 1530" xfId="28685" hidden="1"/>
    <cellStyle name="쉼표 [0] 3 1530" xfId="36334" hidden="1"/>
    <cellStyle name="쉼표 [0] 3 1530" xfId="43975" hidden="1"/>
    <cellStyle name="쉼표 [0] 3 1530" xfId="51525" hidden="1"/>
    <cellStyle name="쉼표 [0] 3 1531" xfId="8891" hidden="1"/>
    <cellStyle name="쉼표 [0] 3 1531" xfId="13384" hidden="1"/>
    <cellStyle name="쉼표 [0] 3 1531" xfId="21037" hidden="1"/>
    <cellStyle name="쉼표 [0] 3 1531" xfId="28686" hidden="1"/>
    <cellStyle name="쉼표 [0] 3 1531" xfId="36335" hidden="1"/>
    <cellStyle name="쉼표 [0] 3 1531" xfId="43976" hidden="1"/>
    <cellStyle name="쉼표 [0] 3 1531" xfId="51526" hidden="1"/>
    <cellStyle name="쉼표 [0] 3 1532" xfId="8899" hidden="1"/>
    <cellStyle name="쉼표 [0] 3 1532" xfId="13357" hidden="1"/>
    <cellStyle name="쉼표 [0] 3 1532" xfId="21010" hidden="1"/>
    <cellStyle name="쉼표 [0] 3 1532" xfId="28659" hidden="1"/>
    <cellStyle name="쉼표 [0] 3 1532" xfId="36308" hidden="1"/>
    <cellStyle name="쉼표 [0] 3 1532" xfId="43949" hidden="1"/>
    <cellStyle name="쉼표 [0] 3 1532" xfId="51499" hidden="1"/>
    <cellStyle name="쉼표 [0] 3 1533" xfId="8882" hidden="1"/>
    <cellStyle name="쉼표 [0] 3 1533" xfId="13420" hidden="1"/>
    <cellStyle name="쉼표 [0] 3 1533" xfId="21073" hidden="1"/>
    <cellStyle name="쉼표 [0] 3 1533" xfId="28722" hidden="1"/>
    <cellStyle name="쉼표 [0] 3 1533" xfId="36371" hidden="1"/>
    <cellStyle name="쉼표 [0] 3 1533" xfId="44012" hidden="1"/>
    <cellStyle name="쉼표 [0] 3 1533" xfId="51562" hidden="1"/>
    <cellStyle name="쉼표 [0] 3 1534" xfId="8880" hidden="1"/>
    <cellStyle name="쉼표 [0] 3 1534" xfId="13426" hidden="1"/>
    <cellStyle name="쉼표 [0] 3 1534" xfId="21079" hidden="1"/>
    <cellStyle name="쉼표 [0] 3 1534" xfId="28728" hidden="1"/>
    <cellStyle name="쉼표 [0] 3 1534" xfId="36377" hidden="1"/>
    <cellStyle name="쉼표 [0] 3 1534" xfId="44018" hidden="1"/>
    <cellStyle name="쉼표 [0] 3 1534" xfId="51568" hidden="1"/>
    <cellStyle name="쉼표 [0] 3 1535" xfId="8881" hidden="1"/>
    <cellStyle name="쉼표 [0] 3 1535" xfId="13425" hidden="1"/>
    <cellStyle name="쉼표 [0] 3 1535" xfId="21078" hidden="1"/>
    <cellStyle name="쉼표 [0] 3 1535" xfId="28727" hidden="1"/>
    <cellStyle name="쉼표 [0] 3 1535" xfId="36376" hidden="1"/>
    <cellStyle name="쉼표 [0] 3 1535" xfId="44017" hidden="1"/>
    <cellStyle name="쉼표 [0] 3 1535" xfId="51567" hidden="1"/>
    <cellStyle name="쉼표 [0] 3 1536" xfId="8862" hidden="1"/>
    <cellStyle name="쉼표 [0] 3 1536" xfId="13528" hidden="1"/>
    <cellStyle name="쉼표 [0] 3 1536" xfId="21181" hidden="1"/>
    <cellStyle name="쉼표 [0] 3 1536" xfId="28830" hidden="1"/>
    <cellStyle name="쉼표 [0] 3 1536" xfId="36479" hidden="1"/>
    <cellStyle name="쉼표 [0] 3 1536" xfId="44120" hidden="1"/>
    <cellStyle name="쉼표 [0] 3 1536" xfId="51670" hidden="1"/>
    <cellStyle name="쉼표 [0] 3 1537" xfId="8857" hidden="1"/>
    <cellStyle name="쉼표 [0] 3 1537" xfId="13541" hidden="1"/>
    <cellStyle name="쉼표 [0] 3 1537" xfId="21194" hidden="1"/>
    <cellStyle name="쉼표 [0] 3 1537" xfId="28843" hidden="1"/>
    <cellStyle name="쉼표 [0] 3 1537" xfId="36492" hidden="1"/>
    <cellStyle name="쉼표 [0] 3 1537" xfId="44133" hidden="1"/>
    <cellStyle name="쉼표 [0] 3 1537" xfId="51683" hidden="1"/>
    <cellStyle name="쉼표 [0] 3 1538" xfId="8856" hidden="1"/>
    <cellStyle name="쉼표 [0] 3 1538" xfId="13554" hidden="1"/>
    <cellStyle name="쉼표 [0] 3 1538" xfId="21207" hidden="1"/>
    <cellStyle name="쉼표 [0] 3 1538" xfId="28856" hidden="1"/>
    <cellStyle name="쉼표 [0] 3 1538" xfId="36505" hidden="1"/>
    <cellStyle name="쉼표 [0] 3 1538" xfId="44146" hidden="1"/>
    <cellStyle name="쉼표 [0] 3 1538" xfId="51696" hidden="1"/>
    <cellStyle name="쉼표 [0] 3 1539" xfId="8991" hidden="1"/>
    <cellStyle name="쉼표 [0] 3 1539" xfId="12886" hidden="1"/>
    <cellStyle name="쉼표 [0] 3 1539" xfId="20539" hidden="1"/>
    <cellStyle name="쉼표 [0] 3 1539" xfId="28188" hidden="1"/>
    <cellStyle name="쉼표 [0] 3 1539" xfId="35837" hidden="1"/>
    <cellStyle name="쉼표 [0] 3 1539" xfId="43478" hidden="1"/>
    <cellStyle name="쉼표 [0] 3 1539" xfId="51053" hidden="1"/>
    <cellStyle name="쉼표 [0] 3 154" xfId="7212" hidden="1"/>
    <cellStyle name="쉼표 [0] 3 154" xfId="11863" hidden="1"/>
    <cellStyle name="쉼표 [0] 3 154" xfId="19516" hidden="1"/>
    <cellStyle name="쉼표 [0] 3 154" xfId="27165" hidden="1"/>
    <cellStyle name="쉼표 [0] 3 154" xfId="34814" hidden="1"/>
    <cellStyle name="쉼표 [0] 3 154" xfId="42461" hidden="1"/>
    <cellStyle name="쉼표 [0] 3 154" xfId="50105" hidden="1"/>
    <cellStyle name="쉼표 [0] 3 1540" xfId="8846" hidden="1"/>
    <cellStyle name="쉼표 [0] 3 1540" xfId="13593" hidden="1"/>
    <cellStyle name="쉼표 [0] 3 1540" xfId="21246" hidden="1"/>
    <cellStyle name="쉼표 [0] 3 1540" xfId="28895" hidden="1"/>
    <cellStyle name="쉼표 [0] 3 1540" xfId="36544" hidden="1"/>
    <cellStyle name="쉼표 [0] 3 1540" xfId="44185" hidden="1"/>
    <cellStyle name="쉼표 [0] 3 1540" xfId="51735" hidden="1"/>
    <cellStyle name="쉼표 [0] 3 1541" xfId="8838" hidden="1"/>
    <cellStyle name="쉼표 [0] 3 1541" xfId="13635" hidden="1"/>
    <cellStyle name="쉼표 [0] 3 1541" xfId="21288" hidden="1"/>
    <cellStyle name="쉼표 [0] 3 1541" xfId="28937" hidden="1"/>
    <cellStyle name="쉼표 [0] 3 1541" xfId="36586" hidden="1"/>
    <cellStyle name="쉼표 [0] 3 1541" xfId="44227" hidden="1"/>
    <cellStyle name="쉼표 [0] 3 1541" xfId="51777" hidden="1"/>
    <cellStyle name="쉼표 [0] 3 1542" xfId="8837" hidden="1"/>
    <cellStyle name="쉼표 [0] 3 1542" xfId="13643" hidden="1"/>
    <cellStyle name="쉼표 [0] 3 1542" xfId="21296" hidden="1"/>
    <cellStyle name="쉼표 [0] 3 1542" xfId="28945" hidden="1"/>
    <cellStyle name="쉼표 [0] 3 1542" xfId="36594" hidden="1"/>
    <cellStyle name="쉼표 [0] 3 1542" xfId="44235" hidden="1"/>
    <cellStyle name="쉼표 [0] 3 1542" xfId="51784" hidden="1"/>
    <cellStyle name="쉼표 [0] 3 1543" xfId="8845" hidden="1"/>
    <cellStyle name="쉼표 [0] 3 1543" xfId="13606" hidden="1"/>
    <cellStyle name="쉼표 [0] 3 1543" xfId="21259" hidden="1"/>
    <cellStyle name="쉼표 [0] 3 1543" xfId="28908" hidden="1"/>
    <cellStyle name="쉼표 [0] 3 1543" xfId="36557" hidden="1"/>
    <cellStyle name="쉼표 [0] 3 1543" xfId="44198" hidden="1"/>
    <cellStyle name="쉼표 [0] 3 1543" xfId="51748" hidden="1"/>
    <cellStyle name="쉼표 [0] 3 1544" xfId="8830" hidden="1"/>
    <cellStyle name="쉼표 [0] 3 1544" xfId="13676" hidden="1"/>
    <cellStyle name="쉼표 [0] 3 1544" xfId="21329" hidden="1"/>
    <cellStyle name="쉼표 [0] 3 1544" xfId="28978" hidden="1"/>
    <cellStyle name="쉼표 [0] 3 1544" xfId="36627" hidden="1"/>
    <cellStyle name="쉼표 [0] 3 1544" xfId="44268" hidden="1"/>
    <cellStyle name="쉼표 [0] 3 1544" xfId="51817" hidden="1"/>
    <cellStyle name="쉼표 [0] 3 1545" xfId="8828" hidden="1"/>
    <cellStyle name="쉼표 [0] 3 1545" xfId="12544" hidden="1"/>
    <cellStyle name="쉼표 [0] 3 1545" xfId="20197" hidden="1"/>
    <cellStyle name="쉼표 [0] 3 1545" xfId="27846" hidden="1"/>
    <cellStyle name="쉼표 [0] 3 1545" xfId="35495" hidden="1"/>
    <cellStyle name="쉼표 [0] 3 1545" xfId="43136" hidden="1"/>
    <cellStyle name="쉼표 [0] 3 1545" xfId="50737" hidden="1"/>
    <cellStyle name="쉼표 [0] 3 1546" xfId="8829" hidden="1"/>
    <cellStyle name="쉼표 [0] 3 1546" xfId="13677" hidden="1"/>
    <cellStyle name="쉼표 [0] 3 1546" xfId="21330" hidden="1"/>
    <cellStyle name="쉼표 [0] 3 1546" xfId="28979" hidden="1"/>
    <cellStyle name="쉼표 [0] 3 1546" xfId="36628" hidden="1"/>
    <cellStyle name="쉼표 [0] 3 1546" xfId="44269" hidden="1"/>
    <cellStyle name="쉼표 [0] 3 1546" xfId="51818" hidden="1"/>
    <cellStyle name="쉼표 [0] 3 1547" xfId="8812" hidden="1"/>
    <cellStyle name="쉼표 [0] 3 1547" xfId="13785" hidden="1"/>
    <cellStyle name="쉼표 [0] 3 1547" xfId="21438" hidden="1"/>
    <cellStyle name="쉼표 [0] 3 1547" xfId="29087" hidden="1"/>
    <cellStyle name="쉼표 [0] 3 1547" xfId="36736" hidden="1"/>
    <cellStyle name="쉼표 [0] 3 1547" xfId="44377" hidden="1"/>
    <cellStyle name="쉼표 [0] 3 1547" xfId="51926" hidden="1"/>
    <cellStyle name="쉼표 [0] 3 1548" xfId="8807" hidden="1"/>
    <cellStyle name="쉼표 [0] 3 1548" xfId="13807" hidden="1"/>
    <cellStyle name="쉼표 [0] 3 1548" xfId="21460" hidden="1"/>
    <cellStyle name="쉼표 [0] 3 1548" xfId="29109" hidden="1"/>
    <cellStyle name="쉼표 [0] 3 1548" xfId="36758" hidden="1"/>
    <cellStyle name="쉼표 [0] 3 1548" xfId="44399" hidden="1"/>
    <cellStyle name="쉼표 [0] 3 1548" xfId="51948" hidden="1"/>
    <cellStyle name="쉼표 [0] 3 1549" xfId="8806" hidden="1"/>
    <cellStyle name="쉼표 [0] 3 1549" xfId="13799" hidden="1"/>
    <cellStyle name="쉼표 [0] 3 1549" xfId="21452" hidden="1"/>
    <cellStyle name="쉼표 [0] 3 1549" xfId="29101" hidden="1"/>
    <cellStyle name="쉼표 [0] 3 1549" xfId="36750" hidden="1"/>
    <cellStyle name="쉼표 [0] 3 1549" xfId="44391" hidden="1"/>
    <cellStyle name="쉼표 [0] 3 1549" xfId="51940" hidden="1"/>
    <cellStyle name="쉼표 [0] 3 155" xfId="7217" hidden="1"/>
    <cellStyle name="쉼표 [0] 3 155" xfId="11889" hidden="1"/>
    <cellStyle name="쉼표 [0] 3 155" xfId="19542" hidden="1"/>
    <cellStyle name="쉼표 [0] 3 155" xfId="27191" hidden="1"/>
    <cellStyle name="쉼표 [0] 3 155" xfId="34840" hidden="1"/>
    <cellStyle name="쉼표 [0] 3 155" xfId="42486" hidden="1"/>
    <cellStyle name="쉼표 [0] 3 155" xfId="50129" hidden="1"/>
    <cellStyle name="쉼표 [0] 3 1550" xfId="10767" hidden="1"/>
    <cellStyle name="쉼표 [0] 3 1550" xfId="18545" hidden="1"/>
    <cellStyle name="쉼표 [0] 3 1550" xfId="26194" hidden="1"/>
    <cellStyle name="쉼표 [0] 3 1550" xfId="33843" hidden="1"/>
    <cellStyle name="쉼표 [0] 3 1550" xfId="41492" hidden="1"/>
    <cellStyle name="쉼표 [0] 3 1550" xfId="49126" hidden="1"/>
    <cellStyle name="쉼표 [0] 3 1550" xfId="56661" hidden="1"/>
    <cellStyle name="쉼표 [0] 3 1551" xfId="8799" hidden="1"/>
    <cellStyle name="쉼표 [0] 3 1551" xfId="13763" hidden="1"/>
    <cellStyle name="쉼표 [0] 3 1551" xfId="21416" hidden="1"/>
    <cellStyle name="쉼표 [0] 3 1551" xfId="29065" hidden="1"/>
    <cellStyle name="쉼표 [0] 3 1551" xfId="36714" hidden="1"/>
    <cellStyle name="쉼표 [0] 3 1551" xfId="44355" hidden="1"/>
    <cellStyle name="쉼표 [0] 3 1551" xfId="51904" hidden="1"/>
    <cellStyle name="쉼표 [0] 3 1552" xfId="8774" hidden="1"/>
    <cellStyle name="쉼표 [0] 3 1552" xfId="13931" hidden="1"/>
    <cellStyle name="쉼표 [0] 3 1552" xfId="21584" hidden="1"/>
    <cellStyle name="쉼표 [0] 3 1552" xfId="29233" hidden="1"/>
    <cellStyle name="쉼표 [0] 3 1552" xfId="36882" hidden="1"/>
    <cellStyle name="쉼표 [0] 3 1552" xfId="44523" hidden="1"/>
    <cellStyle name="쉼표 [0] 3 1552" xfId="52072" hidden="1"/>
    <cellStyle name="쉼표 [0] 3 1553" xfId="8773" hidden="1"/>
    <cellStyle name="쉼표 [0] 3 1553" xfId="13971" hidden="1"/>
    <cellStyle name="쉼표 [0] 3 1553" xfId="21624" hidden="1"/>
    <cellStyle name="쉼표 [0] 3 1553" xfId="29273" hidden="1"/>
    <cellStyle name="쉼표 [0] 3 1553" xfId="36922" hidden="1"/>
    <cellStyle name="쉼표 [0] 3 1553" xfId="44563" hidden="1"/>
    <cellStyle name="쉼표 [0] 3 1553" xfId="52112" hidden="1"/>
    <cellStyle name="쉼표 [0] 3 1554" xfId="8789" hidden="1"/>
    <cellStyle name="쉼표 [0] 3 1554" xfId="13879" hidden="1"/>
    <cellStyle name="쉼표 [0] 3 1554" xfId="21532" hidden="1"/>
    <cellStyle name="쉼표 [0] 3 1554" xfId="29181" hidden="1"/>
    <cellStyle name="쉼표 [0] 3 1554" xfId="36830" hidden="1"/>
    <cellStyle name="쉼표 [0] 3 1554" xfId="44471" hidden="1"/>
    <cellStyle name="쉼표 [0] 3 1554" xfId="52020" hidden="1"/>
    <cellStyle name="쉼표 [0] 3 1555" xfId="8762" hidden="1"/>
    <cellStyle name="쉼표 [0] 3 1555" xfId="14031" hidden="1"/>
    <cellStyle name="쉼표 [0] 3 1555" xfId="21684" hidden="1"/>
    <cellStyle name="쉼표 [0] 3 1555" xfId="29333" hidden="1"/>
    <cellStyle name="쉼표 [0] 3 1555" xfId="36982" hidden="1"/>
    <cellStyle name="쉼표 [0] 3 1555" xfId="44623" hidden="1"/>
    <cellStyle name="쉼표 [0] 3 1555" xfId="52172" hidden="1"/>
    <cellStyle name="쉼표 [0] 3 1556" xfId="8759" hidden="1"/>
    <cellStyle name="쉼표 [0] 3 1556" xfId="13960" hidden="1"/>
    <cellStyle name="쉼표 [0] 3 1556" xfId="21613" hidden="1"/>
    <cellStyle name="쉼표 [0] 3 1556" xfId="29262" hidden="1"/>
    <cellStyle name="쉼표 [0] 3 1556" xfId="36911" hidden="1"/>
    <cellStyle name="쉼표 [0] 3 1556" xfId="44552" hidden="1"/>
    <cellStyle name="쉼표 [0] 3 1556" xfId="52101" hidden="1"/>
    <cellStyle name="쉼표 [0] 3 1557" xfId="8760" hidden="1"/>
    <cellStyle name="쉼표 [0] 3 1557" xfId="14040" hidden="1"/>
    <cellStyle name="쉼표 [0] 3 1557" xfId="21693" hidden="1"/>
    <cellStyle name="쉼표 [0] 3 1557" xfId="29342" hidden="1"/>
    <cellStyle name="쉼표 [0] 3 1557" xfId="36991" hidden="1"/>
    <cellStyle name="쉼표 [0] 3 1557" xfId="44632" hidden="1"/>
    <cellStyle name="쉼표 [0] 3 1557" xfId="52181" hidden="1"/>
    <cellStyle name="쉼표 [0] 3 1558" xfId="8749" hidden="1"/>
    <cellStyle name="쉼표 [0] 3 1558" xfId="14081" hidden="1"/>
    <cellStyle name="쉼표 [0] 3 1558" xfId="21734" hidden="1"/>
    <cellStyle name="쉼표 [0] 3 1558" xfId="29383" hidden="1"/>
    <cellStyle name="쉼표 [0] 3 1558" xfId="37032" hidden="1"/>
    <cellStyle name="쉼표 [0] 3 1558" xfId="44673" hidden="1"/>
    <cellStyle name="쉼표 [0] 3 1558" xfId="52222" hidden="1"/>
    <cellStyle name="쉼표 [0] 3 1559" xfId="8742" hidden="1"/>
    <cellStyle name="쉼표 [0] 3 1559" xfId="14111" hidden="1"/>
    <cellStyle name="쉼표 [0] 3 1559" xfId="21764" hidden="1"/>
    <cellStyle name="쉼표 [0] 3 1559" xfId="29413" hidden="1"/>
    <cellStyle name="쉼표 [0] 3 1559" xfId="37062" hidden="1"/>
    <cellStyle name="쉼표 [0] 3 1559" xfId="44703" hidden="1"/>
    <cellStyle name="쉼표 [0] 3 1559" xfId="52252" hidden="1"/>
    <cellStyle name="쉼표 [0] 3 156" xfId="7216" hidden="1"/>
    <cellStyle name="쉼표 [0] 3 156" xfId="11894" hidden="1"/>
    <cellStyle name="쉼표 [0] 3 156" xfId="19547" hidden="1"/>
    <cellStyle name="쉼표 [0] 3 156" xfId="27196" hidden="1"/>
    <cellStyle name="쉼표 [0] 3 156" xfId="34845" hidden="1"/>
    <cellStyle name="쉼표 [0] 3 156" xfId="42491" hidden="1"/>
    <cellStyle name="쉼표 [0] 3 156" xfId="50133" hidden="1"/>
    <cellStyle name="쉼표 [0] 3 1560" xfId="8741" hidden="1"/>
    <cellStyle name="쉼표 [0] 3 1560" xfId="14110" hidden="1"/>
    <cellStyle name="쉼표 [0] 3 1560" xfId="21763" hidden="1"/>
    <cellStyle name="쉼표 [0] 3 1560" xfId="29412" hidden="1"/>
    <cellStyle name="쉼표 [0] 3 1560" xfId="37061" hidden="1"/>
    <cellStyle name="쉼표 [0] 3 1560" xfId="44702" hidden="1"/>
    <cellStyle name="쉼표 [0] 3 1560" xfId="52251" hidden="1"/>
    <cellStyle name="쉼표 [0] 3 1561" xfId="8769" hidden="1"/>
    <cellStyle name="쉼표 [0] 3 1561" xfId="13995" hidden="1"/>
    <cellStyle name="쉼표 [0] 3 1561" xfId="21648" hidden="1"/>
    <cellStyle name="쉼표 [0] 3 1561" xfId="29297" hidden="1"/>
    <cellStyle name="쉼표 [0] 3 1561" xfId="36946" hidden="1"/>
    <cellStyle name="쉼표 [0] 3 1561" xfId="44587" hidden="1"/>
    <cellStyle name="쉼표 [0] 3 1561" xfId="52136" hidden="1"/>
    <cellStyle name="쉼표 [0] 3 1562" xfId="8732" hidden="1"/>
    <cellStyle name="쉼표 [0] 3 1562" xfId="14159" hidden="1"/>
    <cellStyle name="쉼표 [0] 3 1562" xfId="21812" hidden="1"/>
    <cellStyle name="쉼표 [0] 3 1562" xfId="29461" hidden="1"/>
    <cellStyle name="쉼표 [0] 3 1562" xfId="37110" hidden="1"/>
    <cellStyle name="쉼표 [0] 3 1562" xfId="44751" hidden="1"/>
    <cellStyle name="쉼표 [0] 3 1562" xfId="52300" hidden="1"/>
    <cellStyle name="쉼표 [0] 3 1563" xfId="8717" hidden="1"/>
    <cellStyle name="쉼표 [0] 3 1563" xfId="14241" hidden="1"/>
    <cellStyle name="쉼표 [0] 3 1563" xfId="21894" hidden="1"/>
    <cellStyle name="쉼표 [0] 3 1563" xfId="29543" hidden="1"/>
    <cellStyle name="쉼표 [0] 3 1563" xfId="37192" hidden="1"/>
    <cellStyle name="쉼표 [0] 3 1563" xfId="44833" hidden="1"/>
    <cellStyle name="쉼표 [0] 3 1563" xfId="52382" hidden="1"/>
    <cellStyle name="쉼표 [0] 3 1564" xfId="8731" hidden="1"/>
    <cellStyle name="쉼표 [0] 3 1564" xfId="14162" hidden="1"/>
    <cellStyle name="쉼표 [0] 3 1564" xfId="21815" hidden="1"/>
    <cellStyle name="쉼표 [0] 3 1564" xfId="29464" hidden="1"/>
    <cellStyle name="쉼표 [0] 3 1564" xfId="37113" hidden="1"/>
    <cellStyle name="쉼표 [0] 3 1564" xfId="44754" hidden="1"/>
    <cellStyle name="쉼표 [0] 3 1564" xfId="52303" hidden="1"/>
    <cellStyle name="쉼표 [0] 3 1565" xfId="8698" hidden="1"/>
    <cellStyle name="쉼표 [0] 3 1565" xfId="14325" hidden="1"/>
    <cellStyle name="쉼표 [0] 3 1565" xfId="21978" hidden="1"/>
    <cellStyle name="쉼표 [0] 3 1565" xfId="29627" hidden="1"/>
    <cellStyle name="쉼표 [0] 3 1565" xfId="37276" hidden="1"/>
    <cellStyle name="쉼표 [0] 3 1565" xfId="44917" hidden="1"/>
    <cellStyle name="쉼표 [0] 3 1565" xfId="52466" hidden="1"/>
    <cellStyle name="쉼표 [0] 3 1566" xfId="8693" hidden="1"/>
    <cellStyle name="쉼표 [0] 3 1566" xfId="14335" hidden="1"/>
    <cellStyle name="쉼표 [0] 3 1566" xfId="21988" hidden="1"/>
    <cellStyle name="쉼표 [0] 3 1566" xfId="29637" hidden="1"/>
    <cellStyle name="쉼표 [0] 3 1566" xfId="37286" hidden="1"/>
    <cellStyle name="쉼표 [0] 3 1566" xfId="44927" hidden="1"/>
    <cellStyle name="쉼표 [0] 3 1566" xfId="52476" hidden="1"/>
    <cellStyle name="쉼표 [0] 3 1567" xfId="8692" hidden="1"/>
    <cellStyle name="쉼표 [0] 3 1567" xfId="14349" hidden="1"/>
    <cellStyle name="쉼표 [0] 3 1567" xfId="22002" hidden="1"/>
    <cellStyle name="쉼표 [0] 3 1567" xfId="29651" hidden="1"/>
    <cellStyle name="쉼표 [0] 3 1567" xfId="37300" hidden="1"/>
    <cellStyle name="쉼표 [0] 3 1567" xfId="44941" hidden="1"/>
    <cellStyle name="쉼표 [0] 3 1567" xfId="52490" hidden="1"/>
    <cellStyle name="쉼표 [0] 3 1568" xfId="8711" hidden="1"/>
    <cellStyle name="쉼표 [0] 3 1568" xfId="14269" hidden="1"/>
    <cellStyle name="쉼표 [0] 3 1568" xfId="21922" hidden="1"/>
    <cellStyle name="쉼표 [0] 3 1568" xfId="29571" hidden="1"/>
    <cellStyle name="쉼표 [0] 3 1568" xfId="37220" hidden="1"/>
    <cellStyle name="쉼표 [0] 3 1568" xfId="44861" hidden="1"/>
    <cellStyle name="쉼표 [0] 3 1568" xfId="52410" hidden="1"/>
    <cellStyle name="쉼표 [0] 3 1569" xfId="8672" hidden="1"/>
    <cellStyle name="쉼표 [0] 3 1569" xfId="14444" hidden="1"/>
    <cellStyle name="쉼표 [0] 3 1569" xfId="22097" hidden="1"/>
    <cellStyle name="쉼표 [0] 3 1569" xfId="29746" hidden="1"/>
    <cellStyle name="쉼표 [0] 3 1569" xfId="37395" hidden="1"/>
    <cellStyle name="쉼표 [0] 3 1569" xfId="45036" hidden="1"/>
    <cellStyle name="쉼표 [0] 3 1569" xfId="52585" hidden="1"/>
    <cellStyle name="쉼표 [0] 3 157" xfId="7230" hidden="1"/>
    <cellStyle name="쉼표 [0] 3 157" xfId="11970" hidden="1"/>
    <cellStyle name="쉼표 [0] 3 157" xfId="19623" hidden="1"/>
    <cellStyle name="쉼표 [0] 3 157" xfId="27272" hidden="1"/>
    <cellStyle name="쉼표 [0] 3 157" xfId="34921" hidden="1"/>
    <cellStyle name="쉼표 [0] 3 157" xfId="42566" hidden="1"/>
    <cellStyle name="쉼표 [0] 3 157" xfId="50204" hidden="1"/>
    <cellStyle name="쉼표 [0] 3 1570" xfId="8664" hidden="1"/>
    <cellStyle name="쉼표 [0] 3 1570" xfId="14497" hidden="1"/>
    <cellStyle name="쉼표 [0] 3 1570" xfId="22150" hidden="1"/>
    <cellStyle name="쉼표 [0] 3 1570" xfId="29799" hidden="1"/>
    <cellStyle name="쉼표 [0] 3 1570" xfId="37448" hidden="1"/>
    <cellStyle name="쉼표 [0] 3 1570" xfId="45089" hidden="1"/>
    <cellStyle name="쉼표 [0] 3 1570" xfId="52638" hidden="1"/>
    <cellStyle name="쉼표 [0] 3 1571" xfId="8663" hidden="1"/>
    <cellStyle name="쉼표 [0] 3 1571" xfId="14519" hidden="1"/>
    <cellStyle name="쉼표 [0] 3 1571" xfId="22172" hidden="1"/>
    <cellStyle name="쉼표 [0] 3 1571" xfId="29821" hidden="1"/>
    <cellStyle name="쉼표 [0] 3 1571" xfId="37470" hidden="1"/>
    <cellStyle name="쉼표 [0] 3 1571" xfId="45111" hidden="1"/>
    <cellStyle name="쉼표 [0] 3 1571" xfId="52660" hidden="1"/>
    <cellStyle name="쉼표 [0] 3 1572" xfId="8671" hidden="1"/>
    <cellStyle name="쉼표 [0] 3 1572" xfId="14476" hidden="1"/>
    <cellStyle name="쉼표 [0] 3 1572" xfId="22129" hidden="1"/>
    <cellStyle name="쉼표 [0] 3 1572" xfId="29778" hidden="1"/>
    <cellStyle name="쉼표 [0] 3 1572" xfId="37427" hidden="1"/>
    <cellStyle name="쉼표 [0] 3 1572" xfId="45068" hidden="1"/>
    <cellStyle name="쉼표 [0] 3 1572" xfId="52617" hidden="1"/>
    <cellStyle name="쉼표 [0] 3 1573" xfId="8657" hidden="1"/>
    <cellStyle name="쉼표 [0] 3 1573" xfId="14460" hidden="1"/>
    <cellStyle name="쉼표 [0] 3 1573" xfId="22113" hidden="1"/>
    <cellStyle name="쉼표 [0] 3 1573" xfId="29762" hidden="1"/>
    <cellStyle name="쉼표 [0] 3 1573" xfId="37411" hidden="1"/>
    <cellStyle name="쉼표 [0] 3 1573" xfId="45052" hidden="1"/>
    <cellStyle name="쉼표 [0] 3 1573" xfId="52601" hidden="1"/>
    <cellStyle name="쉼표 [0] 3 1574" xfId="8653" hidden="1"/>
    <cellStyle name="쉼표 [0] 3 1574" xfId="14547" hidden="1"/>
    <cellStyle name="쉼표 [0] 3 1574" xfId="22200" hidden="1"/>
    <cellStyle name="쉼표 [0] 3 1574" xfId="29849" hidden="1"/>
    <cellStyle name="쉼표 [0] 3 1574" xfId="37498" hidden="1"/>
    <cellStyle name="쉼표 [0] 3 1574" xfId="45139" hidden="1"/>
    <cellStyle name="쉼표 [0] 3 1574" xfId="52688" hidden="1"/>
    <cellStyle name="쉼표 [0] 3 1575" xfId="8654" hidden="1"/>
    <cellStyle name="쉼표 [0] 3 1575" xfId="14557" hidden="1"/>
    <cellStyle name="쉼표 [0] 3 1575" xfId="22210" hidden="1"/>
    <cellStyle name="쉼표 [0] 3 1575" xfId="29859" hidden="1"/>
    <cellStyle name="쉼표 [0] 3 1575" xfId="37508" hidden="1"/>
    <cellStyle name="쉼표 [0] 3 1575" xfId="45149" hidden="1"/>
    <cellStyle name="쉼표 [0] 3 1575" xfId="52698" hidden="1"/>
    <cellStyle name="쉼표 [0] 3 1576" xfId="8636" hidden="1"/>
    <cellStyle name="쉼표 [0] 3 1576" xfId="14636" hidden="1"/>
    <cellStyle name="쉼표 [0] 3 1576" xfId="22289" hidden="1"/>
    <cellStyle name="쉼표 [0] 3 1576" xfId="29938" hidden="1"/>
    <cellStyle name="쉼표 [0] 3 1576" xfId="37587" hidden="1"/>
    <cellStyle name="쉼표 [0] 3 1576" xfId="45228" hidden="1"/>
    <cellStyle name="쉼표 [0] 3 1576" xfId="52777" hidden="1"/>
    <cellStyle name="쉼표 [0] 3 1577" xfId="8626" hidden="1"/>
    <cellStyle name="쉼표 [0] 3 1577" xfId="14700" hidden="1"/>
    <cellStyle name="쉼표 [0] 3 1577" xfId="22353" hidden="1"/>
    <cellStyle name="쉼표 [0] 3 1577" xfId="30002" hidden="1"/>
    <cellStyle name="쉼표 [0] 3 1577" xfId="37651" hidden="1"/>
    <cellStyle name="쉼표 [0] 3 1577" xfId="45292" hidden="1"/>
    <cellStyle name="쉼표 [0] 3 1577" xfId="52841" hidden="1"/>
    <cellStyle name="쉼표 [0] 3 1578" xfId="8625" hidden="1"/>
    <cellStyle name="쉼표 [0] 3 1578" xfId="14701" hidden="1"/>
    <cellStyle name="쉼표 [0] 3 1578" xfId="22354" hidden="1"/>
    <cellStyle name="쉼표 [0] 3 1578" xfId="30003" hidden="1"/>
    <cellStyle name="쉼표 [0] 3 1578" xfId="37652" hidden="1"/>
    <cellStyle name="쉼표 [0] 3 1578" xfId="45293" hidden="1"/>
    <cellStyle name="쉼표 [0] 3 1578" xfId="52842" hidden="1"/>
    <cellStyle name="쉼표 [0] 3 1579" xfId="8708" hidden="1"/>
    <cellStyle name="쉼표 [0] 3 1579" xfId="14201" hidden="1"/>
    <cellStyle name="쉼표 [0] 3 1579" xfId="21854" hidden="1"/>
    <cellStyle name="쉼표 [0] 3 1579" xfId="29503" hidden="1"/>
    <cellStyle name="쉼표 [0] 3 1579" xfId="37152" hidden="1"/>
    <cellStyle name="쉼표 [0] 3 1579" xfId="44793" hidden="1"/>
    <cellStyle name="쉼표 [0] 3 1579" xfId="52342" hidden="1"/>
    <cellStyle name="쉼표 [0] 3 158" xfId="7235" hidden="1"/>
    <cellStyle name="쉼표 [0] 3 158" xfId="11993" hidden="1"/>
    <cellStyle name="쉼표 [0] 3 158" xfId="19646" hidden="1"/>
    <cellStyle name="쉼표 [0] 3 158" xfId="27295" hidden="1"/>
    <cellStyle name="쉼표 [0] 3 158" xfId="34944" hidden="1"/>
    <cellStyle name="쉼표 [0] 3 158" xfId="42588" hidden="1"/>
    <cellStyle name="쉼표 [0] 3 158" xfId="50225" hidden="1"/>
    <cellStyle name="쉼표 [0] 3 1580" xfId="8618" hidden="1"/>
    <cellStyle name="쉼표 [0] 3 1580" xfId="14734" hidden="1"/>
    <cellStyle name="쉼표 [0] 3 1580" xfId="22387" hidden="1"/>
    <cellStyle name="쉼표 [0] 3 1580" xfId="30036" hidden="1"/>
    <cellStyle name="쉼표 [0] 3 1580" xfId="37685" hidden="1"/>
    <cellStyle name="쉼표 [0] 3 1580" xfId="45326" hidden="1"/>
    <cellStyle name="쉼표 [0] 3 1580" xfId="52875" hidden="1"/>
    <cellStyle name="쉼표 [0] 3 1581" xfId="8609" hidden="1"/>
    <cellStyle name="쉼표 [0] 3 1581" xfId="14780" hidden="1"/>
    <cellStyle name="쉼표 [0] 3 1581" xfId="22433" hidden="1"/>
    <cellStyle name="쉼표 [0] 3 1581" xfId="30082" hidden="1"/>
    <cellStyle name="쉼표 [0] 3 1581" xfId="37731" hidden="1"/>
    <cellStyle name="쉼표 [0] 3 1581" xfId="45372" hidden="1"/>
    <cellStyle name="쉼표 [0] 3 1581" xfId="52921" hidden="1"/>
    <cellStyle name="쉼표 [0] 3 1582" xfId="8608" hidden="1"/>
    <cellStyle name="쉼표 [0] 3 1582" xfId="14785" hidden="1"/>
    <cellStyle name="쉼표 [0] 3 1582" xfId="22438" hidden="1"/>
    <cellStyle name="쉼표 [0] 3 1582" xfId="30087" hidden="1"/>
    <cellStyle name="쉼표 [0] 3 1582" xfId="37736" hidden="1"/>
    <cellStyle name="쉼표 [0] 3 1582" xfId="45377" hidden="1"/>
    <cellStyle name="쉼표 [0] 3 1582" xfId="52926" hidden="1"/>
    <cellStyle name="쉼표 [0] 3 1583" xfId="8617" hidden="1"/>
    <cellStyle name="쉼표 [0] 3 1583" xfId="14659" hidden="1"/>
    <cellStyle name="쉼표 [0] 3 1583" xfId="22312" hidden="1"/>
    <cellStyle name="쉼표 [0] 3 1583" xfId="29961" hidden="1"/>
    <cellStyle name="쉼표 [0] 3 1583" xfId="37610" hidden="1"/>
    <cellStyle name="쉼표 [0] 3 1583" xfId="45251" hidden="1"/>
    <cellStyle name="쉼표 [0] 3 1583" xfId="52800" hidden="1"/>
    <cellStyle name="쉼표 [0] 3 1584" xfId="8603" hidden="1"/>
    <cellStyle name="쉼표 [0] 3 1584" xfId="14805" hidden="1"/>
    <cellStyle name="쉼표 [0] 3 1584" xfId="22458" hidden="1"/>
    <cellStyle name="쉼표 [0] 3 1584" xfId="30107" hidden="1"/>
    <cellStyle name="쉼표 [0] 3 1584" xfId="37756" hidden="1"/>
    <cellStyle name="쉼표 [0] 3 1584" xfId="45397" hidden="1"/>
    <cellStyle name="쉼표 [0] 3 1584" xfId="52946" hidden="1"/>
    <cellStyle name="쉼표 [0] 3 1585" xfId="8599" hidden="1"/>
    <cellStyle name="쉼표 [0] 3 1585" xfId="14813" hidden="1"/>
    <cellStyle name="쉼표 [0] 3 1585" xfId="22466" hidden="1"/>
    <cellStyle name="쉼표 [0] 3 1585" xfId="30115" hidden="1"/>
    <cellStyle name="쉼표 [0] 3 1585" xfId="37764" hidden="1"/>
    <cellStyle name="쉼표 [0] 3 1585" xfId="45405" hidden="1"/>
    <cellStyle name="쉼표 [0] 3 1585" xfId="52954" hidden="1"/>
    <cellStyle name="쉼표 [0] 3 1586" xfId="8600" hidden="1"/>
    <cellStyle name="쉼표 [0] 3 1586" xfId="14814" hidden="1"/>
    <cellStyle name="쉼표 [0] 3 1586" xfId="22467" hidden="1"/>
    <cellStyle name="쉼표 [0] 3 1586" xfId="30116" hidden="1"/>
    <cellStyle name="쉼표 [0] 3 1586" xfId="37765" hidden="1"/>
    <cellStyle name="쉼표 [0] 3 1586" xfId="45406" hidden="1"/>
    <cellStyle name="쉼표 [0] 3 1586" xfId="52955" hidden="1"/>
    <cellStyle name="쉼표 [0] 3 1587" xfId="8590" hidden="1"/>
    <cellStyle name="쉼표 [0] 3 1587" xfId="14860" hidden="1"/>
    <cellStyle name="쉼표 [0] 3 1587" xfId="22513" hidden="1"/>
    <cellStyle name="쉼표 [0] 3 1587" xfId="30162" hidden="1"/>
    <cellStyle name="쉼표 [0] 3 1587" xfId="37811" hidden="1"/>
    <cellStyle name="쉼표 [0] 3 1587" xfId="45452" hidden="1"/>
    <cellStyle name="쉼표 [0] 3 1587" xfId="53001" hidden="1"/>
    <cellStyle name="쉼표 [0] 3 1588" xfId="8585" hidden="1"/>
    <cellStyle name="쉼표 [0] 3 1588" xfId="14888" hidden="1"/>
    <cellStyle name="쉼표 [0] 3 1588" xfId="22541" hidden="1"/>
    <cellStyle name="쉼표 [0] 3 1588" xfId="30190" hidden="1"/>
    <cellStyle name="쉼표 [0] 3 1588" xfId="37839" hidden="1"/>
    <cellStyle name="쉼표 [0] 3 1588" xfId="45480" hidden="1"/>
    <cellStyle name="쉼표 [0] 3 1588" xfId="53029" hidden="1"/>
    <cellStyle name="쉼표 [0] 3 1589" xfId="8584" hidden="1"/>
    <cellStyle name="쉼표 [0] 3 1589" xfId="14855" hidden="1"/>
    <cellStyle name="쉼표 [0] 3 1589" xfId="22508" hidden="1"/>
    <cellStyle name="쉼표 [0] 3 1589" xfId="30157" hidden="1"/>
    <cellStyle name="쉼표 [0] 3 1589" xfId="37806" hidden="1"/>
    <cellStyle name="쉼표 [0] 3 1589" xfId="45447" hidden="1"/>
    <cellStyle name="쉼표 [0] 3 1589" xfId="52996" hidden="1"/>
    <cellStyle name="쉼표 [0] 3 159" xfId="7236" hidden="1"/>
    <cellStyle name="쉼표 [0] 3 159" xfId="11994" hidden="1"/>
    <cellStyle name="쉼표 [0] 3 159" xfId="19647" hidden="1"/>
    <cellStyle name="쉼표 [0] 3 159" xfId="27296" hidden="1"/>
    <cellStyle name="쉼표 [0] 3 159" xfId="34945" hidden="1"/>
    <cellStyle name="쉼표 [0] 3 159" xfId="42589" hidden="1"/>
    <cellStyle name="쉼표 [0] 3 159" xfId="50226" hidden="1"/>
    <cellStyle name="쉼표 [0] 3 1590" xfId="8716" hidden="1"/>
    <cellStyle name="쉼표 [0] 3 1590" xfId="14242" hidden="1"/>
    <cellStyle name="쉼표 [0] 3 1590" xfId="21895" hidden="1"/>
    <cellStyle name="쉼표 [0] 3 1590" xfId="29544" hidden="1"/>
    <cellStyle name="쉼표 [0] 3 1590" xfId="37193" hidden="1"/>
    <cellStyle name="쉼표 [0] 3 1590" xfId="44834" hidden="1"/>
    <cellStyle name="쉼표 [0] 3 1590" xfId="52383" hidden="1"/>
    <cellStyle name="쉼표 [0] 3 1591" xfId="8568" hidden="1"/>
    <cellStyle name="쉼표 [0] 3 1591" xfId="14980" hidden="1"/>
    <cellStyle name="쉼표 [0] 3 1591" xfId="22633" hidden="1"/>
    <cellStyle name="쉼표 [0] 3 1591" xfId="30282" hidden="1"/>
    <cellStyle name="쉼표 [0] 3 1591" xfId="37931" hidden="1"/>
    <cellStyle name="쉼표 [0] 3 1591" xfId="45572" hidden="1"/>
    <cellStyle name="쉼표 [0] 3 1591" xfId="53121" hidden="1"/>
    <cellStyle name="쉼표 [0] 3 1592" xfId="8564" hidden="1"/>
    <cellStyle name="쉼표 [0] 3 1592" xfId="15003" hidden="1"/>
    <cellStyle name="쉼표 [0] 3 1592" xfId="22656" hidden="1"/>
    <cellStyle name="쉼표 [0] 3 1592" xfId="30305" hidden="1"/>
    <cellStyle name="쉼표 [0] 3 1592" xfId="37954" hidden="1"/>
    <cellStyle name="쉼표 [0] 3 1592" xfId="45595" hidden="1"/>
    <cellStyle name="쉼표 [0] 3 1592" xfId="53144" hidden="1"/>
    <cellStyle name="쉼표 [0] 3 1593" xfId="8563" hidden="1"/>
    <cellStyle name="쉼표 [0] 3 1593" xfId="15004" hidden="1"/>
    <cellStyle name="쉼표 [0] 3 1593" xfId="22657" hidden="1"/>
    <cellStyle name="쉼표 [0] 3 1593" xfId="30306" hidden="1"/>
    <cellStyle name="쉼표 [0] 3 1593" xfId="37955" hidden="1"/>
    <cellStyle name="쉼표 [0] 3 1593" xfId="45596" hidden="1"/>
    <cellStyle name="쉼표 [0] 3 1593" xfId="53145" hidden="1"/>
    <cellStyle name="쉼표 [0] 3 1594" xfId="8567" hidden="1"/>
    <cellStyle name="쉼표 [0] 3 1594" xfId="14981" hidden="1"/>
    <cellStyle name="쉼표 [0] 3 1594" xfId="22634" hidden="1"/>
    <cellStyle name="쉼표 [0] 3 1594" xfId="30283" hidden="1"/>
    <cellStyle name="쉼표 [0] 3 1594" xfId="37932" hidden="1"/>
    <cellStyle name="쉼표 [0] 3 1594" xfId="45573" hidden="1"/>
    <cellStyle name="쉼표 [0] 3 1594" xfId="53122" hidden="1"/>
    <cellStyle name="쉼표 [0] 3 1595" xfId="8556" hidden="1"/>
    <cellStyle name="쉼표 [0] 3 1595" xfId="15031" hidden="1"/>
    <cellStyle name="쉼표 [0] 3 1595" xfId="22684" hidden="1"/>
    <cellStyle name="쉼표 [0] 3 1595" xfId="30333" hidden="1"/>
    <cellStyle name="쉼표 [0] 3 1595" xfId="37982" hidden="1"/>
    <cellStyle name="쉼표 [0] 3 1595" xfId="45623" hidden="1"/>
    <cellStyle name="쉼표 [0] 3 1595" xfId="53172" hidden="1"/>
    <cellStyle name="쉼표 [0] 3 1596" xfId="8554" hidden="1"/>
    <cellStyle name="쉼표 [0] 3 1596" xfId="15040" hidden="1"/>
    <cellStyle name="쉼표 [0] 3 1596" xfId="22693" hidden="1"/>
    <cellStyle name="쉼표 [0] 3 1596" xfId="30342" hidden="1"/>
    <cellStyle name="쉼표 [0] 3 1596" xfId="37991" hidden="1"/>
    <cellStyle name="쉼표 [0] 3 1596" xfId="45632" hidden="1"/>
    <cellStyle name="쉼표 [0] 3 1596" xfId="53181" hidden="1"/>
    <cellStyle name="쉼표 [0] 3 1597" xfId="8555" hidden="1"/>
    <cellStyle name="쉼표 [0] 3 1597" xfId="14901" hidden="1"/>
    <cellStyle name="쉼표 [0] 3 1597" xfId="22554" hidden="1"/>
    <cellStyle name="쉼표 [0] 3 1597" xfId="30203" hidden="1"/>
    <cellStyle name="쉼표 [0] 3 1597" xfId="37852" hidden="1"/>
    <cellStyle name="쉼표 [0] 3 1597" xfId="45493" hidden="1"/>
    <cellStyle name="쉼표 [0] 3 1597" xfId="53042" hidden="1"/>
    <cellStyle name="쉼표 [0] 3 1598" xfId="8544" hidden="1"/>
    <cellStyle name="쉼표 [0] 3 1598" xfId="14385" hidden="1"/>
    <cellStyle name="쉼표 [0] 3 1598" xfId="22038" hidden="1"/>
    <cellStyle name="쉼표 [0] 3 1598" xfId="29687" hidden="1"/>
    <cellStyle name="쉼표 [0] 3 1598" xfId="37336" hidden="1"/>
    <cellStyle name="쉼표 [0] 3 1598" xfId="44977" hidden="1"/>
    <cellStyle name="쉼표 [0] 3 1598" xfId="52526" hidden="1"/>
    <cellStyle name="쉼표 [0] 3 1599" xfId="8539" hidden="1"/>
    <cellStyle name="쉼표 [0] 3 1599" xfId="15138" hidden="1"/>
    <cellStyle name="쉼표 [0] 3 1599" xfId="22791" hidden="1"/>
    <cellStyle name="쉼표 [0] 3 1599" xfId="30440" hidden="1"/>
    <cellStyle name="쉼표 [0] 3 1599" xfId="38089" hidden="1"/>
    <cellStyle name="쉼표 [0] 3 1599" xfId="45730" hidden="1"/>
    <cellStyle name="쉼표 [0] 3 1599" xfId="53279" hidden="1"/>
    <cellStyle name="쉼표 [0] 3 16" xfId="6511" hidden="1"/>
    <cellStyle name="쉼표 [0] 3 16" xfId="14670" hidden="1"/>
    <cellStyle name="쉼표 [0] 3 16" xfId="22323" hidden="1"/>
    <cellStyle name="쉼표 [0] 3 16" xfId="29972" hidden="1"/>
    <cellStyle name="쉼표 [0] 3 16" xfId="37621" hidden="1"/>
    <cellStyle name="쉼표 [0] 3 16" xfId="45262" hidden="1"/>
    <cellStyle name="쉼표 [0] 3 16" xfId="52811" hidden="1"/>
    <cellStyle name="쉼표 [0] 3 160" xfId="7164" hidden="1"/>
    <cellStyle name="쉼표 [0] 3 160" xfId="17006" hidden="1"/>
    <cellStyle name="쉼표 [0] 3 160" xfId="24659" hidden="1"/>
    <cellStyle name="쉼표 [0] 3 160" xfId="32308" hidden="1"/>
    <cellStyle name="쉼표 [0] 3 160" xfId="39957" hidden="1"/>
    <cellStyle name="쉼표 [0] 3 160" xfId="47596" hidden="1"/>
    <cellStyle name="쉼표 [0] 3 160" xfId="55134" hidden="1"/>
    <cellStyle name="쉼표 [0] 3 1600" xfId="8538" hidden="1"/>
    <cellStyle name="쉼표 [0] 3 1600" xfId="15139" hidden="1"/>
    <cellStyle name="쉼표 [0] 3 1600" xfId="22792" hidden="1"/>
    <cellStyle name="쉼표 [0] 3 1600" xfId="30441" hidden="1"/>
    <cellStyle name="쉼표 [0] 3 1600" xfId="38090" hidden="1"/>
    <cellStyle name="쉼표 [0] 3 1600" xfId="45731" hidden="1"/>
    <cellStyle name="쉼표 [0] 3 1600" xfId="53280" hidden="1"/>
    <cellStyle name="쉼표 [0] 3 1601" xfId="8796" hidden="1"/>
    <cellStyle name="쉼표 [0] 3 1601" xfId="13857" hidden="1"/>
    <cellStyle name="쉼표 [0] 3 1601" xfId="21510" hidden="1"/>
    <cellStyle name="쉼표 [0] 3 1601" xfId="29159" hidden="1"/>
    <cellStyle name="쉼표 [0] 3 1601" xfId="36808" hidden="1"/>
    <cellStyle name="쉼표 [0] 3 1601" xfId="44449" hidden="1"/>
    <cellStyle name="쉼표 [0] 3 1601" xfId="51998" hidden="1"/>
    <cellStyle name="쉼표 [0] 3 1602" xfId="8770" hidden="1"/>
    <cellStyle name="쉼표 [0] 3 1602" xfId="13957" hidden="1"/>
    <cellStyle name="쉼표 [0] 3 1602" xfId="21610" hidden="1"/>
    <cellStyle name="쉼표 [0] 3 1602" xfId="29259" hidden="1"/>
    <cellStyle name="쉼표 [0] 3 1602" xfId="36908" hidden="1"/>
    <cellStyle name="쉼표 [0] 3 1602" xfId="44549" hidden="1"/>
    <cellStyle name="쉼표 [0] 3 1602" xfId="52098" hidden="1"/>
    <cellStyle name="쉼표 [0] 3 1603" xfId="8517" hidden="1"/>
    <cellStyle name="쉼표 [0] 3 1603" xfId="15244" hidden="1"/>
    <cellStyle name="쉼표 [0] 3 1603" xfId="22897" hidden="1"/>
    <cellStyle name="쉼표 [0] 3 1603" xfId="30546" hidden="1"/>
    <cellStyle name="쉼표 [0] 3 1603" xfId="38195" hidden="1"/>
    <cellStyle name="쉼표 [0] 3 1603" xfId="45836" hidden="1"/>
    <cellStyle name="쉼표 [0] 3 1603" xfId="53385" hidden="1"/>
    <cellStyle name="쉼표 [0] 3 1604" xfId="8532" hidden="1"/>
    <cellStyle name="쉼표 [0] 3 1604" xfId="15169" hidden="1"/>
    <cellStyle name="쉼표 [0] 3 1604" xfId="22822" hidden="1"/>
    <cellStyle name="쉼표 [0] 3 1604" xfId="30471" hidden="1"/>
    <cellStyle name="쉼표 [0] 3 1604" xfId="38120" hidden="1"/>
    <cellStyle name="쉼표 [0] 3 1604" xfId="45761" hidden="1"/>
    <cellStyle name="쉼표 [0] 3 1604" xfId="53310" hidden="1"/>
    <cellStyle name="쉼표 [0] 3 1605" xfId="8492" hidden="1"/>
    <cellStyle name="쉼표 [0] 3 1605" xfId="15355" hidden="1"/>
    <cellStyle name="쉼표 [0] 3 1605" xfId="23008" hidden="1"/>
    <cellStyle name="쉼표 [0] 3 1605" xfId="30657" hidden="1"/>
    <cellStyle name="쉼표 [0] 3 1605" xfId="38306" hidden="1"/>
    <cellStyle name="쉼표 [0] 3 1605" xfId="45947" hidden="1"/>
    <cellStyle name="쉼표 [0] 3 1605" xfId="53496" hidden="1"/>
    <cellStyle name="쉼표 [0] 3 1606" xfId="8487" hidden="1"/>
    <cellStyle name="쉼표 [0] 3 1606" xfId="15393" hidden="1"/>
    <cellStyle name="쉼표 [0] 3 1606" xfId="23046" hidden="1"/>
    <cellStyle name="쉼표 [0] 3 1606" xfId="30695" hidden="1"/>
    <cellStyle name="쉼표 [0] 3 1606" xfId="38344" hidden="1"/>
    <cellStyle name="쉼표 [0] 3 1606" xfId="45985" hidden="1"/>
    <cellStyle name="쉼표 [0] 3 1606" xfId="53534" hidden="1"/>
    <cellStyle name="쉼표 [0] 3 1607" xfId="8486" hidden="1"/>
    <cellStyle name="쉼표 [0] 3 1607" xfId="15376" hidden="1"/>
    <cellStyle name="쉼표 [0] 3 1607" xfId="23029" hidden="1"/>
    <cellStyle name="쉼표 [0] 3 1607" xfId="30678" hidden="1"/>
    <cellStyle name="쉼표 [0] 3 1607" xfId="38327" hidden="1"/>
    <cellStyle name="쉼표 [0] 3 1607" xfId="45968" hidden="1"/>
    <cellStyle name="쉼표 [0] 3 1607" xfId="53517" hidden="1"/>
    <cellStyle name="쉼표 [0] 3 1608" xfId="8504" hidden="1"/>
    <cellStyle name="쉼표 [0] 3 1608" xfId="15096" hidden="1"/>
    <cellStyle name="쉼표 [0] 3 1608" xfId="22749" hidden="1"/>
    <cellStyle name="쉼표 [0] 3 1608" xfId="30398" hidden="1"/>
    <cellStyle name="쉼표 [0] 3 1608" xfId="38047" hidden="1"/>
    <cellStyle name="쉼표 [0] 3 1608" xfId="45688" hidden="1"/>
    <cellStyle name="쉼표 [0] 3 1608" xfId="53237" hidden="1"/>
    <cellStyle name="쉼표 [0] 3 1609" xfId="8466" hidden="1"/>
    <cellStyle name="쉼표 [0] 3 1609" xfId="15494" hidden="1"/>
    <cellStyle name="쉼표 [0] 3 1609" xfId="23147" hidden="1"/>
    <cellStyle name="쉼표 [0] 3 1609" xfId="30796" hidden="1"/>
    <cellStyle name="쉼표 [0] 3 1609" xfId="38445" hidden="1"/>
    <cellStyle name="쉼표 [0] 3 1609" xfId="46086" hidden="1"/>
    <cellStyle name="쉼표 [0] 3 1609" xfId="53635" hidden="1"/>
    <cellStyle name="쉼표 [0] 3 161" xfId="7241" hidden="1"/>
    <cellStyle name="쉼표 [0] 3 161" xfId="12022" hidden="1"/>
    <cellStyle name="쉼표 [0] 3 161" xfId="19675" hidden="1"/>
    <cellStyle name="쉼표 [0] 3 161" xfId="27324" hidden="1"/>
    <cellStyle name="쉼표 [0] 3 161" xfId="34973" hidden="1"/>
    <cellStyle name="쉼표 [0] 3 161" xfId="42615" hidden="1"/>
    <cellStyle name="쉼표 [0] 3 161" xfId="50252" hidden="1"/>
    <cellStyle name="쉼표 [0] 3 1610" xfId="8457" hidden="1"/>
    <cellStyle name="쉼표 [0] 3 1610" xfId="15527" hidden="1"/>
    <cellStyle name="쉼표 [0] 3 1610" xfId="23180" hidden="1"/>
    <cellStyle name="쉼표 [0] 3 1610" xfId="30829" hidden="1"/>
    <cellStyle name="쉼표 [0] 3 1610" xfId="38478" hidden="1"/>
    <cellStyle name="쉼표 [0] 3 1610" xfId="46119" hidden="1"/>
    <cellStyle name="쉼표 [0] 3 1610" xfId="53668" hidden="1"/>
    <cellStyle name="쉼표 [0] 3 1611" xfId="8456" hidden="1"/>
    <cellStyle name="쉼표 [0] 3 1611" xfId="15540" hidden="1"/>
    <cellStyle name="쉼표 [0] 3 1611" xfId="23193" hidden="1"/>
    <cellStyle name="쉼표 [0] 3 1611" xfId="30842" hidden="1"/>
    <cellStyle name="쉼표 [0] 3 1611" xfId="38491" hidden="1"/>
    <cellStyle name="쉼표 [0] 3 1611" xfId="46132" hidden="1"/>
    <cellStyle name="쉼표 [0] 3 1611" xfId="53681" hidden="1"/>
    <cellStyle name="쉼표 [0] 3 1612" xfId="8465" hidden="1"/>
    <cellStyle name="쉼표 [0] 3 1612" xfId="15495" hidden="1"/>
    <cellStyle name="쉼표 [0] 3 1612" xfId="23148" hidden="1"/>
    <cellStyle name="쉼표 [0] 3 1612" xfId="30797" hidden="1"/>
    <cellStyle name="쉼표 [0] 3 1612" xfId="38446" hidden="1"/>
    <cellStyle name="쉼표 [0] 3 1612" xfId="46087" hidden="1"/>
    <cellStyle name="쉼표 [0] 3 1612" xfId="53636" hidden="1"/>
    <cellStyle name="쉼표 [0] 3 1613" xfId="8448" hidden="1"/>
    <cellStyle name="쉼표 [0] 3 1613" xfId="15586" hidden="1"/>
    <cellStyle name="쉼표 [0] 3 1613" xfId="23239" hidden="1"/>
    <cellStyle name="쉼표 [0] 3 1613" xfId="30888" hidden="1"/>
    <cellStyle name="쉼표 [0] 3 1613" xfId="38537" hidden="1"/>
    <cellStyle name="쉼표 [0] 3 1613" xfId="46178" hidden="1"/>
    <cellStyle name="쉼표 [0] 3 1613" xfId="53727" hidden="1"/>
    <cellStyle name="쉼표 [0] 3 1614" xfId="8445" hidden="1"/>
    <cellStyle name="쉼표 [0] 3 1614" xfId="15596" hidden="1"/>
    <cellStyle name="쉼표 [0] 3 1614" xfId="23249" hidden="1"/>
    <cellStyle name="쉼표 [0] 3 1614" xfId="30898" hidden="1"/>
    <cellStyle name="쉼표 [0] 3 1614" xfId="38547" hidden="1"/>
    <cellStyle name="쉼표 [0] 3 1614" xfId="46188" hidden="1"/>
    <cellStyle name="쉼표 [0] 3 1614" xfId="53737" hidden="1"/>
    <cellStyle name="쉼표 [0] 3 1615" xfId="8446" hidden="1"/>
    <cellStyle name="쉼표 [0] 3 1615" xfId="15588" hidden="1"/>
    <cellStyle name="쉼표 [0] 3 1615" xfId="23241" hidden="1"/>
    <cellStyle name="쉼표 [0] 3 1615" xfId="30890" hidden="1"/>
    <cellStyle name="쉼표 [0] 3 1615" xfId="38539" hidden="1"/>
    <cellStyle name="쉼표 [0] 3 1615" xfId="46180" hidden="1"/>
    <cellStyle name="쉼표 [0] 3 1615" xfId="53729" hidden="1"/>
    <cellStyle name="쉼표 [0] 3 1616" xfId="8427" hidden="1"/>
    <cellStyle name="쉼표 [0] 3 1616" xfId="15695" hidden="1"/>
    <cellStyle name="쉼표 [0] 3 1616" xfId="23348" hidden="1"/>
    <cellStyle name="쉼표 [0] 3 1616" xfId="30997" hidden="1"/>
    <cellStyle name="쉼표 [0] 3 1616" xfId="38646" hidden="1"/>
    <cellStyle name="쉼표 [0] 3 1616" xfId="46287" hidden="1"/>
    <cellStyle name="쉼표 [0] 3 1616" xfId="53836" hidden="1"/>
    <cellStyle name="쉼표 [0] 3 1617" xfId="8422" hidden="1"/>
    <cellStyle name="쉼표 [0] 3 1617" xfId="15721" hidden="1"/>
    <cellStyle name="쉼표 [0] 3 1617" xfId="23374" hidden="1"/>
    <cellStyle name="쉼표 [0] 3 1617" xfId="31023" hidden="1"/>
    <cellStyle name="쉼표 [0] 3 1617" xfId="38672" hidden="1"/>
    <cellStyle name="쉼표 [0] 3 1617" xfId="46313" hidden="1"/>
    <cellStyle name="쉼표 [0] 3 1617" xfId="53862" hidden="1"/>
    <cellStyle name="쉼표 [0] 3 1618" xfId="8421" hidden="1"/>
    <cellStyle name="쉼표 [0] 3 1618" xfId="15722" hidden="1"/>
    <cellStyle name="쉼표 [0] 3 1618" xfId="23375" hidden="1"/>
    <cellStyle name="쉼표 [0] 3 1618" xfId="31024" hidden="1"/>
    <cellStyle name="쉼표 [0] 3 1618" xfId="38673" hidden="1"/>
    <cellStyle name="쉼표 [0] 3 1618" xfId="46314" hidden="1"/>
    <cellStyle name="쉼표 [0] 3 1618" xfId="53863" hidden="1"/>
    <cellStyle name="쉼표 [0] 3 1619" xfId="8501" hidden="1"/>
    <cellStyle name="쉼표 [0] 3 1619" xfId="15322" hidden="1"/>
    <cellStyle name="쉼표 [0] 3 1619" xfId="22975" hidden="1"/>
    <cellStyle name="쉼표 [0] 3 1619" xfId="30624" hidden="1"/>
    <cellStyle name="쉼표 [0] 3 1619" xfId="38273" hidden="1"/>
    <cellStyle name="쉼표 [0] 3 1619" xfId="45914" hidden="1"/>
    <cellStyle name="쉼표 [0] 3 1619" xfId="53463" hidden="1"/>
    <cellStyle name="쉼표 [0] 3 162" xfId="7257" hidden="1"/>
    <cellStyle name="쉼표 [0] 3 162" xfId="12092" hidden="1"/>
    <cellStyle name="쉼표 [0] 3 162" xfId="19745" hidden="1"/>
    <cellStyle name="쉼표 [0] 3 162" xfId="27394" hidden="1"/>
    <cellStyle name="쉼표 [0] 3 162" xfId="35043" hidden="1"/>
    <cellStyle name="쉼표 [0] 3 162" xfId="42684" hidden="1"/>
    <cellStyle name="쉼표 [0] 3 162" xfId="50317" hidden="1"/>
    <cellStyle name="쉼표 [0] 3 1620" xfId="8411" hidden="1"/>
    <cellStyle name="쉼표 [0] 3 1620" xfId="15772" hidden="1"/>
    <cellStyle name="쉼표 [0] 3 1620" xfId="23425" hidden="1"/>
    <cellStyle name="쉼표 [0] 3 1620" xfId="31074" hidden="1"/>
    <cellStyle name="쉼표 [0] 3 1620" xfId="38723" hidden="1"/>
    <cellStyle name="쉼표 [0] 3 1620" xfId="46364" hidden="1"/>
    <cellStyle name="쉼표 [0] 3 1620" xfId="53913" hidden="1"/>
    <cellStyle name="쉼표 [0] 3 1621" xfId="8403" hidden="1"/>
    <cellStyle name="쉼표 [0] 3 1621" xfId="15803" hidden="1"/>
    <cellStyle name="쉼표 [0] 3 1621" xfId="23456" hidden="1"/>
    <cellStyle name="쉼표 [0] 3 1621" xfId="31105" hidden="1"/>
    <cellStyle name="쉼표 [0] 3 1621" xfId="38754" hidden="1"/>
    <cellStyle name="쉼표 [0] 3 1621" xfId="46395" hidden="1"/>
    <cellStyle name="쉼표 [0] 3 1621" xfId="53944" hidden="1"/>
    <cellStyle name="쉼표 [0] 3 1622" xfId="8402" hidden="1"/>
    <cellStyle name="쉼표 [0] 3 1622" xfId="15558" hidden="1"/>
    <cellStyle name="쉼표 [0] 3 1622" xfId="23211" hidden="1"/>
    <cellStyle name="쉼표 [0] 3 1622" xfId="30860" hidden="1"/>
    <cellStyle name="쉼표 [0] 3 1622" xfId="38509" hidden="1"/>
    <cellStyle name="쉼표 [0] 3 1622" xfId="46150" hidden="1"/>
    <cellStyle name="쉼표 [0] 3 1622" xfId="53699" hidden="1"/>
    <cellStyle name="쉼표 [0] 3 1623" xfId="8410" hidden="1"/>
    <cellStyle name="쉼표 [0] 3 1623" xfId="15773" hidden="1"/>
    <cellStyle name="쉼표 [0] 3 1623" xfId="23426" hidden="1"/>
    <cellStyle name="쉼표 [0] 3 1623" xfId="31075" hidden="1"/>
    <cellStyle name="쉼표 [0] 3 1623" xfId="38724" hidden="1"/>
    <cellStyle name="쉼표 [0] 3 1623" xfId="46365" hidden="1"/>
    <cellStyle name="쉼표 [0] 3 1623" xfId="53914" hidden="1"/>
    <cellStyle name="쉼표 [0] 3 1624" xfId="8395" hidden="1"/>
    <cellStyle name="쉼표 [0] 3 1624" xfId="15827" hidden="1"/>
    <cellStyle name="쉼표 [0] 3 1624" xfId="23480" hidden="1"/>
    <cellStyle name="쉼표 [0] 3 1624" xfId="31129" hidden="1"/>
    <cellStyle name="쉼표 [0] 3 1624" xfId="38778" hidden="1"/>
    <cellStyle name="쉼표 [0] 3 1624" xfId="46419" hidden="1"/>
    <cellStyle name="쉼표 [0] 3 1624" xfId="53968" hidden="1"/>
    <cellStyle name="쉼표 [0] 3 1625" xfId="8393" hidden="1"/>
    <cellStyle name="쉼표 [0] 3 1625" xfId="15868" hidden="1"/>
    <cellStyle name="쉼표 [0] 3 1625" xfId="23521" hidden="1"/>
    <cellStyle name="쉼표 [0] 3 1625" xfId="31170" hidden="1"/>
    <cellStyle name="쉼표 [0] 3 1625" xfId="38819" hidden="1"/>
    <cellStyle name="쉼표 [0] 3 1625" xfId="46460" hidden="1"/>
    <cellStyle name="쉼표 [0] 3 1625" xfId="54009" hidden="1"/>
    <cellStyle name="쉼표 [0] 3 1626" xfId="8394" hidden="1"/>
    <cellStyle name="쉼표 [0] 3 1626" xfId="15860" hidden="1"/>
    <cellStyle name="쉼표 [0] 3 1626" xfId="23513" hidden="1"/>
    <cellStyle name="쉼표 [0] 3 1626" xfId="31162" hidden="1"/>
    <cellStyle name="쉼표 [0] 3 1626" xfId="38811" hidden="1"/>
    <cellStyle name="쉼표 [0] 3 1626" xfId="46452" hidden="1"/>
    <cellStyle name="쉼표 [0] 3 1626" xfId="54001" hidden="1"/>
    <cellStyle name="쉼표 [0] 3 1627" xfId="8377" hidden="1"/>
    <cellStyle name="쉼표 [0] 3 1627" xfId="15928" hidden="1"/>
    <cellStyle name="쉼표 [0] 3 1627" xfId="23581" hidden="1"/>
    <cellStyle name="쉼표 [0] 3 1627" xfId="31230" hidden="1"/>
    <cellStyle name="쉼표 [0] 3 1627" xfId="38879" hidden="1"/>
    <cellStyle name="쉼표 [0] 3 1627" xfId="46520" hidden="1"/>
    <cellStyle name="쉼표 [0] 3 1627" xfId="54069" hidden="1"/>
    <cellStyle name="쉼표 [0] 3 1628" xfId="8372" hidden="1"/>
    <cellStyle name="쉼표 [0] 3 1628" xfId="15959" hidden="1"/>
    <cellStyle name="쉼표 [0] 3 1628" xfId="23612" hidden="1"/>
    <cellStyle name="쉼표 [0] 3 1628" xfId="31261" hidden="1"/>
    <cellStyle name="쉼표 [0] 3 1628" xfId="38910" hidden="1"/>
    <cellStyle name="쉼표 [0] 3 1628" xfId="46551" hidden="1"/>
    <cellStyle name="쉼표 [0] 3 1628" xfId="54100" hidden="1"/>
    <cellStyle name="쉼표 [0] 3 1629" xfId="8371" hidden="1"/>
    <cellStyle name="쉼표 [0] 3 1629" xfId="15968" hidden="1"/>
    <cellStyle name="쉼표 [0] 3 1629" xfId="23621" hidden="1"/>
    <cellStyle name="쉼표 [0] 3 1629" xfId="31270" hidden="1"/>
    <cellStyle name="쉼표 [0] 3 1629" xfId="38919" hidden="1"/>
    <cellStyle name="쉼표 [0] 3 1629" xfId="46560" hidden="1"/>
    <cellStyle name="쉼표 [0] 3 1629" xfId="54109" hidden="1"/>
    <cellStyle name="쉼표 [0] 3 163" xfId="7258" hidden="1"/>
    <cellStyle name="쉼표 [0] 3 163" xfId="12093" hidden="1"/>
    <cellStyle name="쉼표 [0] 3 163" xfId="19746" hidden="1"/>
    <cellStyle name="쉼표 [0] 3 163" xfId="27395" hidden="1"/>
    <cellStyle name="쉼표 [0] 3 163" xfId="35044" hidden="1"/>
    <cellStyle name="쉼표 [0] 3 163" xfId="42685" hidden="1"/>
    <cellStyle name="쉼표 [0] 3 163" xfId="50318" hidden="1"/>
    <cellStyle name="쉼표 [0] 3 1630" xfId="8510" hidden="1"/>
    <cellStyle name="쉼표 [0] 3 1630" xfId="15273" hidden="1"/>
    <cellStyle name="쉼표 [0] 3 1630" xfId="22926" hidden="1"/>
    <cellStyle name="쉼표 [0] 3 1630" xfId="30575" hidden="1"/>
    <cellStyle name="쉼표 [0] 3 1630" xfId="38224" hidden="1"/>
    <cellStyle name="쉼표 [0] 3 1630" xfId="45865" hidden="1"/>
    <cellStyle name="쉼표 [0] 3 1630" xfId="53414" hidden="1"/>
    <cellStyle name="쉼표 [0] 3 1631" xfId="8366" hidden="1"/>
    <cellStyle name="쉼표 [0] 3 1631" xfId="15975" hidden="1"/>
    <cellStyle name="쉼표 [0] 3 1631" xfId="23628" hidden="1"/>
    <cellStyle name="쉼표 [0] 3 1631" xfId="31277" hidden="1"/>
    <cellStyle name="쉼표 [0] 3 1631" xfId="38926" hidden="1"/>
    <cellStyle name="쉼표 [0] 3 1631" xfId="46567" hidden="1"/>
    <cellStyle name="쉼표 [0] 3 1631" xfId="54116" hidden="1"/>
    <cellStyle name="쉼표 [0] 3 1632" xfId="8358" hidden="1"/>
    <cellStyle name="쉼표 [0] 3 1632" xfId="16014" hidden="1"/>
    <cellStyle name="쉼표 [0] 3 1632" xfId="23667" hidden="1"/>
    <cellStyle name="쉼표 [0] 3 1632" xfId="31316" hidden="1"/>
    <cellStyle name="쉼표 [0] 3 1632" xfId="38965" hidden="1"/>
    <cellStyle name="쉼표 [0] 3 1632" xfId="46606" hidden="1"/>
    <cellStyle name="쉼표 [0] 3 1632" xfId="54155" hidden="1"/>
    <cellStyle name="쉼표 [0] 3 1633" xfId="8357" hidden="1"/>
    <cellStyle name="쉼표 [0] 3 1633" xfId="16031" hidden="1"/>
    <cellStyle name="쉼표 [0] 3 1633" xfId="23684" hidden="1"/>
    <cellStyle name="쉼표 [0] 3 1633" xfId="31333" hidden="1"/>
    <cellStyle name="쉼표 [0] 3 1633" xfId="38982" hidden="1"/>
    <cellStyle name="쉼표 [0] 3 1633" xfId="46623" hidden="1"/>
    <cellStyle name="쉼표 [0] 3 1633" xfId="54172" hidden="1"/>
    <cellStyle name="쉼표 [0] 3 1634" xfId="8361" hidden="1"/>
    <cellStyle name="쉼표 [0] 3 1634" xfId="16011" hidden="1"/>
    <cellStyle name="쉼표 [0] 3 1634" xfId="23664" hidden="1"/>
    <cellStyle name="쉼표 [0] 3 1634" xfId="31313" hidden="1"/>
    <cellStyle name="쉼표 [0] 3 1634" xfId="38962" hidden="1"/>
    <cellStyle name="쉼표 [0] 3 1634" xfId="46603" hidden="1"/>
    <cellStyle name="쉼표 [0] 3 1634" xfId="54152" hidden="1"/>
    <cellStyle name="쉼표 [0] 3 1635" xfId="8352" hidden="1"/>
    <cellStyle name="쉼표 [0] 3 1635" xfId="16060" hidden="1"/>
    <cellStyle name="쉼표 [0] 3 1635" xfId="23713" hidden="1"/>
    <cellStyle name="쉼표 [0] 3 1635" xfId="31362" hidden="1"/>
    <cellStyle name="쉼표 [0] 3 1635" xfId="39011" hidden="1"/>
    <cellStyle name="쉼표 [0] 3 1635" xfId="46652" hidden="1"/>
    <cellStyle name="쉼표 [0] 3 1635" xfId="54201" hidden="1"/>
    <cellStyle name="쉼표 [0] 3 1636" xfId="8347" hidden="1"/>
    <cellStyle name="쉼표 [0] 3 1636" xfId="16090" hidden="1"/>
    <cellStyle name="쉼표 [0] 3 1636" xfId="23743" hidden="1"/>
    <cellStyle name="쉼표 [0] 3 1636" xfId="31392" hidden="1"/>
    <cellStyle name="쉼표 [0] 3 1636" xfId="39041" hidden="1"/>
    <cellStyle name="쉼표 [0] 3 1636" xfId="46682" hidden="1"/>
    <cellStyle name="쉼표 [0] 3 1636" xfId="54231" hidden="1"/>
    <cellStyle name="쉼표 [0] 3 1637" xfId="8348" hidden="1"/>
    <cellStyle name="쉼표 [0] 3 1637" xfId="16068" hidden="1"/>
    <cellStyle name="쉼표 [0] 3 1637" xfId="23721" hidden="1"/>
    <cellStyle name="쉼표 [0] 3 1637" xfId="31370" hidden="1"/>
    <cellStyle name="쉼표 [0] 3 1637" xfId="39019" hidden="1"/>
    <cellStyle name="쉼표 [0] 3 1637" xfId="46660" hidden="1"/>
    <cellStyle name="쉼표 [0] 3 1637" xfId="54209" hidden="1"/>
    <cellStyle name="쉼표 [0] 3 1638" xfId="8330" hidden="1"/>
    <cellStyle name="쉼표 [0] 3 1638" xfId="16158" hidden="1"/>
    <cellStyle name="쉼표 [0] 3 1638" xfId="23811" hidden="1"/>
    <cellStyle name="쉼표 [0] 3 1638" xfId="31460" hidden="1"/>
    <cellStyle name="쉼표 [0] 3 1638" xfId="39109" hidden="1"/>
    <cellStyle name="쉼표 [0] 3 1638" xfId="46750" hidden="1"/>
    <cellStyle name="쉼표 [0] 3 1638" xfId="54299" hidden="1"/>
    <cellStyle name="쉼표 [0] 3 1639" xfId="8325" hidden="1"/>
    <cellStyle name="쉼표 [0] 3 1639" xfId="16185" hidden="1"/>
    <cellStyle name="쉼표 [0] 3 1639" xfId="23838" hidden="1"/>
    <cellStyle name="쉼표 [0] 3 1639" xfId="31487" hidden="1"/>
    <cellStyle name="쉼표 [0] 3 1639" xfId="39136" hidden="1"/>
    <cellStyle name="쉼표 [0] 3 1639" xfId="46777" hidden="1"/>
    <cellStyle name="쉼표 [0] 3 1639" xfId="54326" hidden="1"/>
    <cellStyle name="쉼표 [0] 3 164" xfId="7243" hidden="1"/>
    <cellStyle name="쉼표 [0] 3 164" xfId="12035" hidden="1"/>
    <cellStyle name="쉼표 [0] 3 164" xfId="19688" hidden="1"/>
    <cellStyle name="쉼표 [0] 3 164" xfId="27337" hidden="1"/>
    <cellStyle name="쉼표 [0] 3 164" xfId="34986" hidden="1"/>
    <cellStyle name="쉼표 [0] 3 164" xfId="42628" hidden="1"/>
    <cellStyle name="쉼표 [0] 3 164" xfId="50265" hidden="1"/>
    <cellStyle name="쉼표 [0] 3 1640" xfId="8324" hidden="1"/>
    <cellStyle name="쉼표 [0] 3 1640" xfId="16190" hidden="1"/>
    <cellStyle name="쉼표 [0] 3 1640" xfId="23843" hidden="1"/>
    <cellStyle name="쉼표 [0] 3 1640" xfId="31492" hidden="1"/>
    <cellStyle name="쉼표 [0] 3 1640" xfId="39141" hidden="1"/>
    <cellStyle name="쉼표 [0] 3 1640" xfId="46782" hidden="1"/>
    <cellStyle name="쉼표 [0] 3 1640" xfId="54331" hidden="1"/>
    <cellStyle name="쉼표 [0] 3 1641" xfId="8518" hidden="1"/>
    <cellStyle name="쉼표 [0] 3 1641" xfId="15239" hidden="1"/>
    <cellStyle name="쉼표 [0] 3 1641" xfId="22892" hidden="1"/>
    <cellStyle name="쉼표 [0] 3 1641" xfId="30541" hidden="1"/>
    <cellStyle name="쉼표 [0] 3 1641" xfId="38190" hidden="1"/>
    <cellStyle name="쉼표 [0] 3 1641" xfId="45831" hidden="1"/>
    <cellStyle name="쉼표 [0] 3 1641" xfId="53380" hidden="1"/>
    <cellStyle name="쉼표 [0] 3 1642" xfId="8315" hidden="1"/>
    <cellStyle name="쉼표 [0] 3 1642" xfId="16218" hidden="1"/>
    <cellStyle name="쉼표 [0] 3 1642" xfId="23871" hidden="1"/>
    <cellStyle name="쉼표 [0] 3 1642" xfId="31520" hidden="1"/>
    <cellStyle name="쉼표 [0] 3 1642" xfId="39169" hidden="1"/>
    <cellStyle name="쉼표 [0] 3 1642" xfId="46810" hidden="1"/>
    <cellStyle name="쉼표 [0] 3 1642" xfId="54359" hidden="1"/>
    <cellStyle name="쉼표 [0] 3 1643" xfId="8306" hidden="1"/>
    <cellStyle name="쉼표 [0] 3 1643" xfId="16287" hidden="1"/>
    <cellStyle name="쉼표 [0] 3 1643" xfId="23940" hidden="1"/>
    <cellStyle name="쉼표 [0] 3 1643" xfId="31589" hidden="1"/>
    <cellStyle name="쉼표 [0] 3 1643" xfId="39238" hidden="1"/>
    <cellStyle name="쉼표 [0] 3 1643" xfId="46879" hidden="1"/>
    <cellStyle name="쉼표 [0] 3 1643" xfId="54428" hidden="1"/>
    <cellStyle name="쉼표 [0] 3 1644" xfId="8305" hidden="1"/>
    <cellStyle name="쉼표 [0] 3 1644" xfId="16291" hidden="1"/>
    <cellStyle name="쉼표 [0] 3 1644" xfId="23944" hidden="1"/>
    <cellStyle name="쉼표 [0] 3 1644" xfId="31593" hidden="1"/>
    <cellStyle name="쉼표 [0] 3 1644" xfId="39242" hidden="1"/>
    <cellStyle name="쉼표 [0] 3 1644" xfId="46883" hidden="1"/>
    <cellStyle name="쉼표 [0] 3 1644" xfId="54432" hidden="1"/>
    <cellStyle name="쉼표 [0] 3 1645" xfId="8312" hidden="1"/>
    <cellStyle name="쉼표 [0] 3 1645" xfId="16243" hidden="1"/>
    <cellStyle name="쉼표 [0] 3 1645" xfId="23896" hidden="1"/>
    <cellStyle name="쉼표 [0] 3 1645" xfId="31545" hidden="1"/>
    <cellStyle name="쉼표 [0] 3 1645" xfId="39194" hidden="1"/>
    <cellStyle name="쉼표 [0] 3 1645" xfId="46835" hidden="1"/>
    <cellStyle name="쉼표 [0] 3 1645" xfId="54384" hidden="1"/>
    <cellStyle name="쉼표 [0] 3 1646" xfId="8293" hidden="1"/>
    <cellStyle name="쉼표 [0] 3 1646" xfId="16330" hidden="1"/>
    <cellStyle name="쉼표 [0] 3 1646" xfId="23983" hidden="1"/>
    <cellStyle name="쉼표 [0] 3 1646" xfId="31632" hidden="1"/>
    <cellStyle name="쉼표 [0] 3 1646" xfId="39281" hidden="1"/>
    <cellStyle name="쉼표 [0] 3 1646" xfId="46922" hidden="1"/>
    <cellStyle name="쉼표 [0] 3 1646" xfId="54471" hidden="1"/>
    <cellStyle name="쉼표 [0] 3 1647" xfId="8290" hidden="1"/>
    <cellStyle name="쉼표 [0] 3 1647" xfId="16367" hidden="1"/>
    <cellStyle name="쉼표 [0] 3 1647" xfId="24020" hidden="1"/>
    <cellStyle name="쉼표 [0] 3 1647" xfId="31669" hidden="1"/>
    <cellStyle name="쉼표 [0] 3 1647" xfId="39318" hidden="1"/>
    <cellStyle name="쉼표 [0] 3 1647" xfId="46959" hidden="1"/>
    <cellStyle name="쉼표 [0] 3 1647" xfId="54508" hidden="1"/>
    <cellStyle name="쉼표 [0] 3 1648" xfId="8291" hidden="1"/>
    <cellStyle name="쉼표 [0] 3 1648" xfId="16366" hidden="1"/>
    <cellStyle name="쉼표 [0] 3 1648" xfId="24019" hidden="1"/>
    <cellStyle name="쉼표 [0] 3 1648" xfId="31668" hidden="1"/>
    <cellStyle name="쉼표 [0] 3 1648" xfId="39317" hidden="1"/>
    <cellStyle name="쉼표 [0] 3 1648" xfId="46958" hidden="1"/>
    <cellStyle name="쉼표 [0] 3 1648" xfId="54507" hidden="1"/>
    <cellStyle name="쉼표 [0] 3 1649" xfId="8268" hidden="1"/>
    <cellStyle name="쉼표 [0] 3 1649" xfId="16466" hidden="1"/>
    <cellStyle name="쉼표 [0] 3 1649" xfId="24119" hidden="1"/>
    <cellStyle name="쉼표 [0] 3 1649" xfId="31768" hidden="1"/>
    <cellStyle name="쉼표 [0] 3 1649" xfId="39417" hidden="1"/>
    <cellStyle name="쉼표 [0] 3 1649" xfId="47058" hidden="1"/>
    <cellStyle name="쉼표 [0] 3 1649" xfId="54607" hidden="1"/>
    <cellStyle name="쉼표 [0] 3 165" xfId="7261" hidden="1"/>
    <cellStyle name="쉼표 [0] 3 165" xfId="12117" hidden="1"/>
    <cellStyle name="쉼표 [0] 3 165" xfId="19770" hidden="1"/>
    <cellStyle name="쉼표 [0] 3 165" xfId="27419" hidden="1"/>
    <cellStyle name="쉼표 [0] 3 165" xfId="35068" hidden="1"/>
    <cellStyle name="쉼표 [0] 3 165" xfId="42709" hidden="1"/>
    <cellStyle name="쉼표 [0] 3 165" xfId="50341" hidden="1"/>
    <cellStyle name="쉼표 [0] 3 1650" xfId="8263" hidden="1"/>
    <cellStyle name="쉼표 [0] 3 1650" xfId="16495" hidden="1"/>
    <cellStyle name="쉼표 [0] 3 1650" xfId="24148" hidden="1"/>
    <cellStyle name="쉼표 [0] 3 1650" xfId="31797" hidden="1"/>
    <cellStyle name="쉼표 [0] 3 1650" xfId="39446" hidden="1"/>
    <cellStyle name="쉼표 [0] 3 1650" xfId="47087" hidden="1"/>
    <cellStyle name="쉼표 [0] 3 1650" xfId="54636" hidden="1"/>
    <cellStyle name="쉼표 [0] 3 1651" xfId="8262" hidden="1"/>
    <cellStyle name="쉼표 [0] 3 1651" xfId="16500" hidden="1"/>
    <cellStyle name="쉼표 [0] 3 1651" xfId="24153" hidden="1"/>
    <cellStyle name="쉼표 [0] 3 1651" xfId="31802" hidden="1"/>
    <cellStyle name="쉼표 [0] 3 1651" xfId="39451" hidden="1"/>
    <cellStyle name="쉼표 [0] 3 1651" xfId="47092" hidden="1"/>
    <cellStyle name="쉼표 [0] 3 1651" xfId="54641" hidden="1"/>
    <cellStyle name="쉼표 [0] 3 1652" xfId="8300" hidden="1"/>
    <cellStyle name="쉼표 [0] 3 1652" xfId="16273" hidden="1"/>
    <cellStyle name="쉼표 [0] 3 1652" xfId="23926" hidden="1"/>
    <cellStyle name="쉼표 [0] 3 1652" xfId="31575" hidden="1"/>
    <cellStyle name="쉼표 [0] 3 1652" xfId="39224" hidden="1"/>
    <cellStyle name="쉼표 [0] 3 1652" xfId="46865" hidden="1"/>
    <cellStyle name="쉼표 [0] 3 1652" xfId="54414" hidden="1"/>
    <cellStyle name="쉼표 [0] 3 1653" xfId="8259" hidden="1"/>
    <cellStyle name="쉼표 [0] 3 1653" xfId="16272" hidden="1"/>
    <cellStyle name="쉼표 [0] 3 1653" xfId="23925" hidden="1"/>
    <cellStyle name="쉼표 [0] 3 1653" xfId="31574" hidden="1"/>
    <cellStyle name="쉼표 [0] 3 1653" xfId="39223" hidden="1"/>
    <cellStyle name="쉼표 [0] 3 1653" xfId="46864" hidden="1"/>
    <cellStyle name="쉼표 [0] 3 1653" xfId="54413" hidden="1"/>
    <cellStyle name="쉼표 [0] 3 1654" xfId="8251" hidden="1"/>
    <cellStyle name="쉼표 [0] 3 1654" xfId="16574" hidden="1"/>
    <cellStyle name="쉼표 [0] 3 1654" xfId="24227" hidden="1"/>
    <cellStyle name="쉼표 [0] 3 1654" xfId="31876" hidden="1"/>
    <cellStyle name="쉼표 [0] 3 1654" xfId="39525" hidden="1"/>
    <cellStyle name="쉼표 [0] 3 1654" xfId="47166" hidden="1"/>
    <cellStyle name="쉼표 [0] 3 1654" xfId="54715" hidden="1"/>
    <cellStyle name="쉼표 [0] 3 1655" xfId="8256" hidden="1"/>
    <cellStyle name="쉼표 [0] 3 1655" xfId="16544" hidden="1"/>
    <cellStyle name="쉼표 [0] 3 1655" xfId="24197" hidden="1"/>
    <cellStyle name="쉼표 [0] 3 1655" xfId="31846" hidden="1"/>
    <cellStyle name="쉼표 [0] 3 1655" xfId="39495" hidden="1"/>
    <cellStyle name="쉼표 [0] 3 1655" xfId="47136" hidden="1"/>
    <cellStyle name="쉼표 [0] 3 1655" xfId="54685" hidden="1"/>
    <cellStyle name="쉼표 [0] 3 1656" xfId="8221" hidden="1"/>
    <cellStyle name="쉼표 [0] 3 1656" xfId="16692" hidden="1"/>
    <cellStyle name="쉼표 [0] 3 1656" xfId="24345" hidden="1"/>
    <cellStyle name="쉼표 [0] 3 1656" xfId="31994" hidden="1"/>
    <cellStyle name="쉼표 [0] 3 1656" xfId="39643" hidden="1"/>
    <cellStyle name="쉼표 [0] 3 1656" xfId="47284" hidden="1"/>
    <cellStyle name="쉼표 [0] 3 1656" xfId="54833" hidden="1"/>
    <cellStyle name="쉼표 [0] 3 1657" xfId="8216" hidden="1"/>
    <cellStyle name="쉼표 [0] 3 1657" xfId="16711" hidden="1"/>
    <cellStyle name="쉼표 [0] 3 1657" xfId="24364" hidden="1"/>
    <cellStyle name="쉼표 [0] 3 1657" xfId="32013" hidden="1"/>
    <cellStyle name="쉼표 [0] 3 1657" xfId="39662" hidden="1"/>
    <cellStyle name="쉼표 [0] 3 1657" xfId="47303" hidden="1"/>
    <cellStyle name="쉼표 [0] 3 1657" xfId="54852" hidden="1"/>
    <cellStyle name="쉼표 [0] 3 1658" xfId="8215" hidden="1"/>
    <cellStyle name="쉼표 [0] 3 1658" xfId="16728" hidden="1"/>
    <cellStyle name="쉼표 [0] 3 1658" xfId="24381" hidden="1"/>
    <cellStyle name="쉼표 [0] 3 1658" xfId="32030" hidden="1"/>
    <cellStyle name="쉼표 [0] 3 1658" xfId="39679" hidden="1"/>
    <cellStyle name="쉼표 [0] 3 1658" xfId="47320" hidden="1"/>
    <cellStyle name="쉼표 [0] 3 1658" xfId="54869" hidden="1"/>
    <cellStyle name="쉼표 [0] 3 1659" xfId="8242" hidden="1"/>
    <cellStyle name="쉼표 [0] 3 1659" xfId="16530" hidden="1"/>
    <cellStyle name="쉼표 [0] 3 1659" xfId="24183" hidden="1"/>
    <cellStyle name="쉼표 [0] 3 1659" xfId="31832" hidden="1"/>
    <cellStyle name="쉼표 [0] 3 1659" xfId="39481" hidden="1"/>
    <cellStyle name="쉼표 [0] 3 1659" xfId="47122" hidden="1"/>
    <cellStyle name="쉼표 [0] 3 1659" xfId="54671" hidden="1"/>
    <cellStyle name="쉼표 [0] 3 166" xfId="7263" hidden="1"/>
    <cellStyle name="쉼표 [0] 3 166" xfId="12123" hidden="1"/>
    <cellStyle name="쉼표 [0] 3 166" xfId="19776" hidden="1"/>
    <cellStyle name="쉼표 [0] 3 166" xfId="27425" hidden="1"/>
    <cellStyle name="쉼표 [0] 3 166" xfId="35074" hidden="1"/>
    <cellStyle name="쉼표 [0] 3 166" xfId="42715" hidden="1"/>
    <cellStyle name="쉼표 [0] 3 166" xfId="50347" hidden="1"/>
    <cellStyle name="쉼표 [0] 3 1660" xfId="8201" hidden="1"/>
    <cellStyle name="쉼표 [0] 3 1660" xfId="16810" hidden="1"/>
    <cellStyle name="쉼표 [0] 3 1660" xfId="24463" hidden="1"/>
    <cellStyle name="쉼표 [0] 3 1660" xfId="32112" hidden="1"/>
    <cellStyle name="쉼표 [0] 3 1660" xfId="39761" hidden="1"/>
    <cellStyle name="쉼표 [0] 3 1660" xfId="47402" hidden="1"/>
    <cellStyle name="쉼표 [0] 3 1660" xfId="54951" hidden="1"/>
    <cellStyle name="쉼표 [0] 3 1661" xfId="8191" hidden="1"/>
    <cellStyle name="쉼표 [0] 3 1661" xfId="16781" hidden="1"/>
    <cellStyle name="쉼표 [0] 3 1661" xfId="24434" hidden="1"/>
    <cellStyle name="쉼표 [0] 3 1661" xfId="32083" hidden="1"/>
    <cellStyle name="쉼표 [0] 3 1661" xfId="39732" hidden="1"/>
    <cellStyle name="쉼표 [0] 3 1661" xfId="47373" hidden="1"/>
    <cellStyle name="쉼표 [0] 3 1661" xfId="54922" hidden="1"/>
    <cellStyle name="쉼표 [0] 3 1662" xfId="8190" hidden="1"/>
    <cellStyle name="쉼표 [0] 3 1662" xfId="16857" hidden="1"/>
    <cellStyle name="쉼표 [0] 3 1662" xfId="24510" hidden="1"/>
    <cellStyle name="쉼표 [0] 3 1662" xfId="32159" hidden="1"/>
    <cellStyle name="쉼표 [0] 3 1662" xfId="39808" hidden="1"/>
    <cellStyle name="쉼표 [0] 3 1662" xfId="47449" hidden="1"/>
    <cellStyle name="쉼표 [0] 3 1662" xfId="54998" hidden="1"/>
    <cellStyle name="쉼표 [0] 3 1663" xfId="8200" hidden="1"/>
    <cellStyle name="쉼표 [0] 3 1663" xfId="16818" hidden="1"/>
    <cellStyle name="쉼표 [0] 3 1663" xfId="24471" hidden="1"/>
    <cellStyle name="쉼표 [0] 3 1663" xfId="32120" hidden="1"/>
    <cellStyle name="쉼표 [0] 3 1663" xfId="39769" hidden="1"/>
    <cellStyle name="쉼표 [0] 3 1663" xfId="47410" hidden="1"/>
    <cellStyle name="쉼표 [0] 3 1663" xfId="54959" hidden="1"/>
    <cellStyle name="쉼표 [0] 3 1664" xfId="8187" hidden="1"/>
    <cellStyle name="쉼표 [0] 3 1664" xfId="16858" hidden="1"/>
    <cellStyle name="쉼표 [0] 3 1664" xfId="24511" hidden="1"/>
    <cellStyle name="쉼표 [0] 3 1664" xfId="32160" hidden="1"/>
    <cellStyle name="쉼표 [0] 3 1664" xfId="39809" hidden="1"/>
    <cellStyle name="쉼표 [0] 3 1664" xfId="47450" hidden="1"/>
    <cellStyle name="쉼표 [0] 3 1664" xfId="54999" hidden="1"/>
    <cellStyle name="쉼표 [0] 3 1665" xfId="8174" hidden="1"/>
    <cellStyle name="쉼표 [0] 3 1665" xfId="16920" hidden="1"/>
    <cellStyle name="쉼표 [0] 3 1665" xfId="24573" hidden="1"/>
    <cellStyle name="쉼표 [0] 3 1665" xfId="32222" hidden="1"/>
    <cellStyle name="쉼표 [0] 3 1665" xfId="39871" hidden="1"/>
    <cellStyle name="쉼표 [0] 3 1665" xfId="47512" hidden="1"/>
    <cellStyle name="쉼표 [0] 3 1665" xfId="55061" hidden="1"/>
    <cellStyle name="쉼표 [0] 3 1666" xfId="8175" hidden="1"/>
    <cellStyle name="쉼표 [0] 3 1666" xfId="16915" hidden="1"/>
    <cellStyle name="쉼표 [0] 3 1666" xfId="24568" hidden="1"/>
    <cellStyle name="쉼표 [0] 3 1666" xfId="32217" hidden="1"/>
    <cellStyle name="쉼표 [0] 3 1666" xfId="39866" hidden="1"/>
    <cellStyle name="쉼표 [0] 3 1666" xfId="47507" hidden="1"/>
    <cellStyle name="쉼표 [0] 3 1666" xfId="55056" hidden="1"/>
    <cellStyle name="쉼표 [0] 3 1667" xfId="8165" hidden="1"/>
    <cellStyle name="쉼표 [0] 3 1667" xfId="16867" hidden="1"/>
    <cellStyle name="쉼표 [0] 3 1667" xfId="24520" hidden="1"/>
    <cellStyle name="쉼표 [0] 3 1667" xfId="32169" hidden="1"/>
    <cellStyle name="쉼표 [0] 3 1667" xfId="39818" hidden="1"/>
    <cellStyle name="쉼표 [0] 3 1667" xfId="47459" hidden="1"/>
    <cellStyle name="쉼표 [0] 3 1667" xfId="55008" hidden="1"/>
    <cellStyle name="쉼표 [0] 3 1668" xfId="8160" hidden="1"/>
    <cellStyle name="쉼표 [0] 3 1668" xfId="16846" hidden="1"/>
    <cellStyle name="쉼표 [0] 3 1668" xfId="24499" hidden="1"/>
    <cellStyle name="쉼표 [0] 3 1668" xfId="32148" hidden="1"/>
    <cellStyle name="쉼표 [0] 3 1668" xfId="39797" hidden="1"/>
    <cellStyle name="쉼표 [0] 3 1668" xfId="47438" hidden="1"/>
    <cellStyle name="쉼표 [0] 3 1668" xfId="54987" hidden="1"/>
    <cellStyle name="쉼표 [0] 3 1669" xfId="8159" hidden="1"/>
    <cellStyle name="쉼표 [0] 3 1669" xfId="16875" hidden="1"/>
    <cellStyle name="쉼표 [0] 3 1669" xfId="24528" hidden="1"/>
    <cellStyle name="쉼표 [0] 3 1669" xfId="32177" hidden="1"/>
    <cellStyle name="쉼표 [0] 3 1669" xfId="39826" hidden="1"/>
    <cellStyle name="쉼표 [0] 3 1669" xfId="47467" hidden="1"/>
    <cellStyle name="쉼표 [0] 3 1669" xfId="55016" hidden="1"/>
    <cellStyle name="쉼표 [0] 3 167" xfId="7262" hidden="1"/>
    <cellStyle name="쉼표 [0] 3 167" xfId="12118" hidden="1"/>
    <cellStyle name="쉼표 [0] 3 167" xfId="19771" hidden="1"/>
    <cellStyle name="쉼표 [0] 3 167" xfId="27420" hidden="1"/>
    <cellStyle name="쉼표 [0] 3 167" xfId="35069" hidden="1"/>
    <cellStyle name="쉼표 [0] 3 167" xfId="42710" hidden="1"/>
    <cellStyle name="쉼표 [0] 3 167" xfId="50342" hidden="1"/>
    <cellStyle name="쉼표 [0] 3 1670" xfId="8239" hidden="1"/>
    <cellStyle name="쉼표 [0] 3 1670" xfId="16616" hidden="1"/>
    <cellStyle name="쉼표 [0] 3 1670" xfId="24269" hidden="1"/>
    <cellStyle name="쉼표 [0] 3 1670" xfId="31918" hidden="1"/>
    <cellStyle name="쉼표 [0] 3 1670" xfId="39567" hidden="1"/>
    <cellStyle name="쉼표 [0] 3 1670" xfId="47208" hidden="1"/>
    <cellStyle name="쉼표 [0] 3 1670" xfId="54757" hidden="1"/>
    <cellStyle name="쉼표 [0] 3 1671" xfId="8149" hidden="1"/>
    <cellStyle name="쉼표 [0] 3 1671" xfId="16774" hidden="1"/>
    <cellStyle name="쉼표 [0] 3 1671" xfId="24427" hidden="1"/>
    <cellStyle name="쉼표 [0] 3 1671" xfId="32076" hidden="1"/>
    <cellStyle name="쉼표 [0] 3 1671" xfId="39725" hidden="1"/>
    <cellStyle name="쉼표 [0] 3 1671" xfId="47366" hidden="1"/>
    <cellStyle name="쉼표 [0] 3 1671" xfId="54915" hidden="1"/>
    <cellStyle name="쉼표 [0] 3 1672" xfId="8139" hidden="1"/>
    <cellStyle name="쉼표 [0] 3 1672" xfId="16727" hidden="1"/>
    <cellStyle name="쉼표 [0] 3 1672" xfId="24380" hidden="1"/>
    <cellStyle name="쉼표 [0] 3 1672" xfId="32029" hidden="1"/>
    <cellStyle name="쉼표 [0] 3 1672" xfId="39678" hidden="1"/>
    <cellStyle name="쉼표 [0] 3 1672" xfId="47319" hidden="1"/>
    <cellStyle name="쉼표 [0] 3 1672" xfId="54868" hidden="1"/>
    <cellStyle name="쉼표 [0] 3 1673" xfId="8138" hidden="1"/>
    <cellStyle name="쉼표 [0] 3 1673" xfId="16726" hidden="1"/>
    <cellStyle name="쉼표 [0] 3 1673" xfId="24379" hidden="1"/>
    <cellStyle name="쉼표 [0] 3 1673" xfId="32028" hidden="1"/>
    <cellStyle name="쉼표 [0] 3 1673" xfId="39677" hidden="1"/>
    <cellStyle name="쉼표 [0] 3 1673" xfId="47318" hidden="1"/>
    <cellStyle name="쉼표 [0] 3 1673" xfId="54867" hidden="1"/>
    <cellStyle name="쉼표 [0] 3 1674" xfId="8148" hidden="1"/>
    <cellStyle name="쉼표 [0] 3 1674" xfId="16782" hidden="1"/>
    <cellStyle name="쉼표 [0] 3 1674" xfId="24435" hidden="1"/>
    <cellStyle name="쉼표 [0] 3 1674" xfId="32084" hidden="1"/>
    <cellStyle name="쉼표 [0] 3 1674" xfId="39733" hidden="1"/>
    <cellStyle name="쉼표 [0] 3 1674" xfId="47374" hidden="1"/>
    <cellStyle name="쉼표 [0] 3 1674" xfId="54923" hidden="1"/>
    <cellStyle name="쉼표 [0] 3 1675" xfId="8135" hidden="1"/>
    <cellStyle name="쉼표 [0] 3 1675" xfId="16718" hidden="1"/>
    <cellStyle name="쉼표 [0] 3 1675" xfId="24371" hidden="1"/>
    <cellStyle name="쉼표 [0] 3 1675" xfId="32020" hidden="1"/>
    <cellStyle name="쉼표 [0] 3 1675" xfId="39669" hidden="1"/>
    <cellStyle name="쉼표 [0] 3 1675" xfId="47310" hidden="1"/>
    <cellStyle name="쉼표 [0] 3 1675" xfId="54859" hidden="1"/>
    <cellStyle name="쉼표 [0] 3 1676" xfId="8133" hidden="1"/>
    <cellStyle name="쉼표 [0] 3 1676" xfId="16703" hidden="1"/>
    <cellStyle name="쉼표 [0] 3 1676" xfId="24356" hidden="1"/>
    <cellStyle name="쉼표 [0] 3 1676" xfId="32005" hidden="1"/>
    <cellStyle name="쉼표 [0] 3 1676" xfId="39654" hidden="1"/>
    <cellStyle name="쉼표 [0] 3 1676" xfId="47295" hidden="1"/>
    <cellStyle name="쉼표 [0] 3 1676" xfId="54844" hidden="1"/>
    <cellStyle name="쉼표 [0] 3 1677" xfId="8134" hidden="1"/>
    <cellStyle name="쉼표 [0] 3 1677" xfId="16719" hidden="1"/>
    <cellStyle name="쉼표 [0] 3 1677" xfId="24372" hidden="1"/>
    <cellStyle name="쉼표 [0] 3 1677" xfId="32021" hidden="1"/>
    <cellStyle name="쉼표 [0] 3 1677" xfId="39670" hidden="1"/>
    <cellStyle name="쉼표 [0] 3 1677" xfId="47311" hidden="1"/>
    <cellStyle name="쉼표 [0] 3 1677" xfId="54860" hidden="1"/>
    <cellStyle name="쉼표 [0] 3 1678" xfId="8117" hidden="1"/>
    <cellStyle name="쉼표 [0] 3 1678" xfId="16623" hidden="1"/>
    <cellStyle name="쉼표 [0] 3 1678" xfId="24276" hidden="1"/>
    <cellStyle name="쉼표 [0] 3 1678" xfId="31925" hidden="1"/>
    <cellStyle name="쉼표 [0] 3 1678" xfId="39574" hidden="1"/>
    <cellStyle name="쉼표 [0] 3 1678" xfId="47215" hidden="1"/>
    <cellStyle name="쉼표 [0] 3 1678" xfId="54764" hidden="1"/>
    <cellStyle name="쉼표 [0] 3 1679" xfId="8112" hidden="1"/>
    <cellStyle name="쉼표 [0] 3 1679" xfId="16611" hidden="1"/>
    <cellStyle name="쉼표 [0] 3 1679" xfId="24264" hidden="1"/>
    <cellStyle name="쉼표 [0] 3 1679" xfId="31913" hidden="1"/>
    <cellStyle name="쉼표 [0] 3 1679" xfId="39562" hidden="1"/>
    <cellStyle name="쉼표 [0] 3 1679" xfId="47203" hidden="1"/>
    <cellStyle name="쉼표 [0] 3 1679" xfId="54752" hidden="1"/>
    <cellStyle name="쉼표 [0] 3 168" xfId="7272" hidden="1"/>
    <cellStyle name="쉼표 [0] 3 168" xfId="12183" hidden="1"/>
    <cellStyle name="쉼표 [0] 3 168" xfId="19836" hidden="1"/>
    <cellStyle name="쉼표 [0] 3 168" xfId="27485" hidden="1"/>
    <cellStyle name="쉼표 [0] 3 168" xfId="35134" hidden="1"/>
    <cellStyle name="쉼표 [0] 3 168" xfId="42775" hidden="1"/>
    <cellStyle name="쉼표 [0] 3 168" xfId="50404" hidden="1"/>
    <cellStyle name="쉼표 [0] 3 1680" xfId="8111" hidden="1"/>
    <cellStyle name="쉼표 [0] 3 1680" xfId="16571" hidden="1"/>
    <cellStyle name="쉼표 [0] 3 1680" xfId="24224" hidden="1"/>
    <cellStyle name="쉼표 [0] 3 1680" xfId="31873" hidden="1"/>
    <cellStyle name="쉼표 [0] 3 1680" xfId="39522" hidden="1"/>
    <cellStyle name="쉼표 [0] 3 1680" xfId="47163" hidden="1"/>
    <cellStyle name="쉼표 [0] 3 1680" xfId="54712" hidden="1"/>
    <cellStyle name="쉼표 [0] 3 1681" xfId="8247" hidden="1"/>
    <cellStyle name="쉼표 [0] 3 1681" xfId="16580" hidden="1"/>
    <cellStyle name="쉼표 [0] 3 1681" xfId="24233" hidden="1"/>
    <cellStyle name="쉼표 [0] 3 1681" xfId="31882" hidden="1"/>
    <cellStyle name="쉼표 [0] 3 1681" xfId="39531" hidden="1"/>
    <cellStyle name="쉼표 [0] 3 1681" xfId="47172" hidden="1"/>
    <cellStyle name="쉼표 [0] 3 1681" xfId="54721" hidden="1"/>
    <cellStyle name="쉼표 [0] 3 1682" xfId="8102" hidden="1"/>
    <cellStyle name="쉼표 [0] 3 1682" xfId="16533" hidden="1"/>
    <cellStyle name="쉼표 [0] 3 1682" xfId="24186" hidden="1"/>
    <cellStyle name="쉼표 [0] 3 1682" xfId="31835" hidden="1"/>
    <cellStyle name="쉼표 [0] 3 1682" xfId="39484" hidden="1"/>
    <cellStyle name="쉼표 [0] 3 1682" xfId="47125" hidden="1"/>
    <cellStyle name="쉼표 [0] 3 1682" xfId="54674" hidden="1"/>
    <cellStyle name="쉼표 [0] 3 1683" xfId="8096" hidden="1"/>
    <cellStyle name="쉼표 [0] 3 1683" xfId="16511" hidden="1"/>
    <cellStyle name="쉼표 [0] 3 1683" xfId="24164" hidden="1"/>
    <cellStyle name="쉼표 [0] 3 1683" xfId="31813" hidden="1"/>
    <cellStyle name="쉼표 [0] 3 1683" xfId="39462" hidden="1"/>
    <cellStyle name="쉼표 [0] 3 1683" xfId="47103" hidden="1"/>
    <cellStyle name="쉼표 [0] 3 1683" xfId="54652" hidden="1"/>
    <cellStyle name="쉼표 [0] 3 1684" xfId="8095" hidden="1"/>
    <cellStyle name="쉼표 [0] 3 1684" xfId="16509" hidden="1"/>
    <cellStyle name="쉼표 [0] 3 1684" xfId="24162" hidden="1"/>
    <cellStyle name="쉼표 [0] 3 1684" xfId="31811" hidden="1"/>
    <cellStyle name="쉼표 [0] 3 1684" xfId="39460" hidden="1"/>
    <cellStyle name="쉼표 [0] 3 1684" xfId="47101" hidden="1"/>
    <cellStyle name="쉼표 [0] 3 1684" xfId="54650" hidden="1"/>
    <cellStyle name="쉼표 [0] 3 1685" xfId="8101" hidden="1"/>
    <cellStyle name="쉼표 [0] 3 1685" xfId="16605" hidden="1"/>
    <cellStyle name="쉼표 [0] 3 1685" xfId="24258" hidden="1"/>
    <cellStyle name="쉼표 [0] 3 1685" xfId="31907" hidden="1"/>
    <cellStyle name="쉼표 [0] 3 1685" xfId="39556" hidden="1"/>
    <cellStyle name="쉼표 [0] 3 1685" xfId="47197" hidden="1"/>
    <cellStyle name="쉼표 [0] 3 1685" xfId="54746" hidden="1"/>
    <cellStyle name="쉼표 [0] 3 1686" xfId="8089" hidden="1"/>
    <cellStyle name="쉼표 [0] 3 1686" xfId="16477" hidden="1"/>
    <cellStyle name="쉼표 [0] 3 1686" xfId="24130" hidden="1"/>
    <cellStyle name="쉼표 [0] 3 1686" xfId="31779" hidden="1"/>
    <cellStyle name="쉼표 [0] 3 1686" xfId="39428" hidden="1"/>
    <cellStyle name="쉼표 [0] 3 1686" xfId="47069" hidden="1"/>
    <cellStyle name="쉼표 [0] 3 1686" xfId="54618" hidden="1"/>
    <cellStyle name="쉼표 [0] 3 1687" xfId="8086" hidden="1"/>
    <cellStyle name="쉼표 [0] 3 1687" xfId="16476" hidden="1"/>
    <cellStyle name="쉼표 [0] 3 1687" xfId="24129" hidden="1"/>
    <cellStyle name="쉼표 [0] 3 1687" xfId="31778" hidden="1"/>
    <cellStyle name="쉼표 [0] 3 1687" xfId="39427" hidden="1"/>
    <cellStyle name="쉼표 [0] 3 1687" xfId="47068" hidden="1"/>
    <cellStyle name="쉼표 [0] 3 1687" xfId="54617" hidden="1"/>
    <cellStyle name="쉼표 [0] 3 1688" xfId="8087" hidden="1"/>
    <cellStyle name="쉼표 [0] 3 1688" xfId="16467" hidden="1"/>
    <cellStyle name="쉼표 [0] 3 1688" xfId="24120" hidden="1"/>
    <cellStyle name="쉼표 [0] 3 1688" xfId="31769" hidden="1"/>
    <cellStyle name="쉼표 [0] 3 1688" xfId="39418" hidden="1"/>
    <cellStyle name="쉼표 [0] 3 1688" xfId="47059" hidden="1"/>
    <cellStyle name="쉼표 [0] 3 1688" xfId="54608" hidden="1"/>
    <cellStyle name="쉼표 [0] 3 1689" xfId="8068" hidden="1"/>
    <cellStyle name="쉼표 [0] 3 1689" xfId="16404" hidden="1"/>
    <cellStyle name="쉼표 [0] 3 1689" xfId="24057" hidden="1"/>
    <cellStyle name="쉼표 [0] 3 1689" xfId="31706" hidden="1"/>
    <cellStyle name="쉼표 [0] 3 1689" xfId="39355" hidden="1"/>
    <cellStyle name="쉼표 [0] 3 1689" xfId="46996" hidden="1"/>
    <cellStyle name="쉼표 [0] 3 1689" xfId="54545" hidden="1"/>
    <cellStyle name="쉼표 [0] 3 169" xfId="7278" hidden="1"/>
    <cellStyle name="쉼표 [0] 3 169" xfId="13429" hidden="1"/>
    <cellStyle name="쉼표 [0] 3 169" xfId="21082" hidden="1"/>
    <cellStyle name="쉼표 [0] 3 169" xfId="28731" hidden="1"/>
    <cellStyle name="쉼표 [0] 3 169" xfId="36380" hidden="1"/>
    <cellStyle name="쉼표 [0] 3 169" xfId="44021" hidden="1"/>
    <cellStyle name="쉼표 [0] 3 169" xfId="51571" hidden="1"/>
    <cellStyle name="쉼표 [0] 3 1690" xfId="8063" hidden="1"/>
    <cellStyle name="쉼표 [0] 3 1690" xfId="16327" hidden="1"/>
    <cellStyle name="쉼표 [0] 3 1690" xfId="23980" hidden="1"/>
    <cellStyle name="쉼표 [0] 3 1690" xfId="31629" hidden="1"/>
    <cellStyle name="쉼표 [0] 3 1690" xfId="39278" hidden="1"/>
    <cellStyle name="쉼표 [0] 3 1690" xfId="46919" hidden="1"/>
    <cellStyle name="쉼표 [0] 3 1690" xfId="54468" hidden="1"/>
    <cellStyle name="쉼표 [0] 3 1691" xfId="8062" hidden="1"/>
    <cellStyle name="쉼표 [0] 3 1691" xfId="16326" hidden="1"/>
    <cellStyle name="쉼표 [0] 3 1691" xfId="23979" hidden="1"/>
    <cellStyle name="쉼표 [0] 3 1691" xfId="31628" hidden="1"/>
    <cellStyle name="쉼표 [0] 3 1691" xfId="39277" hidden="1"/>
    <cellStyle name="쉼표 [0] 3 1691" xfId="46918" hidden="1"/>
    <cellStyle name="쉼표 [0] 3 1691" xfId="54467" hidden="1"/>
    <cellStyle name="쉼표 [0] 3 1692" xfId="8797" hidden="1"/>
    <cellStyle name="쉼표 [0] 3 1692" xfId="13856" hidden="1"/>
    <cellStyle name="쉼표 [0] 3 1692" xfId="21509" hidden="1"/>
    <cellStyle name="쉼표 [0] 3 1692" xfId="29158" hidden="1"/>
    <cellStyle name="쉼표 [0] 3 1692" xfId="36807" hidden="1"/>
    <cellStyle name="쉼표 [0] 3 1692" xfId="44448" hidden="1"/>
    <cellStyle name="쉼표 [0] 3 1692" xfId="51997" hidden="1"/>
    <cellStyle name="쉼표 [0] 3 1693" xfId="8055" hidden="1"/>
    <cellStyle name="쉼표 [0] 3 1693" xfId="16292" hidden="1"/>
    <cellStyle name="쉼표 [0] 3 1693" xfId="23945" hidden="1"/>
    <cellStyle name="쉼표 [0] 3 1693" xfId="31594" hidden="1"/>
    <cellStyle name="쉼표 [0] 3 1693" xfId="39243" hidden="1"/>
    <cellStyle name="쉼표 [0] 3 1693" xfId="46884" hidden="1"/>
    <cellStyle name="쉼표 [0] 3 1693" xfId="54433" hidden="1"/>
    <cellStyle name="쉼표 [0] 3 1694" xfId="8037" hidden="1"/>
    <cellStyle name="쉼표 [0] 3 1694" xfId="16204" hidden="1"/>
    <cellStyle name="쉼표 [0] 3 1694" xfId="23857" hidden="1"/>
    <cellStyle name="쉼표 [0] 3 1694" xfId="31506" hidden="1"/>
    <cellStyle name="쉼표 [0] 3 1694" xfId="39155" hidden="1"/>
    <cellStyle name="쉼표 [0] 3 1694" xfId="46796" hidden="1"/>
    <cellStyle name="쉼표 [0] 3 1694" xfId="54345" hidden="1"/>
    <cellStyle name="쉼표 [0] 3 1695" xfId="8053" hidden="1"/>
    <cellStyle name="쉼표 [0] 3 1695" xfId="16282" hidden="1"/>
    <cellStyle name="쉼표 [0] 3 1695" xfId="23935" hidden="1"/>
    <cellStyle name="쉼표 [0] 3 1695" xfId="31584" hidden="1"/>
    <cellStyle name="쉼표 [0] 3 1695" xfId="39233" hidden="1"/>
    <cellStyle name="쉼표 [0] 3 1695" xfId="46874" hidden="1"/>
    <cellStyle name="쉼표 [0] 3 1695" xfId="54423" hidden="1"/>
    <cellStyle name="쉼표 [0] 3 1696" xfId="8001" hidden="1"/>
    <cellStyle name="쉼표 [0] 3 1696" xfId="15999" hidden="1"/>
    <cellStyle name="쉼표 [0] 3 1696" xfId="23652" hidden="1"/>
    <cellStyle name="쉼표 [0] 3 1696" xfId="31301" hidden="1"/>
    <cellStyle name="쉼표 [0] 3 1696" xfId="38950" hidden="1"/>
    <cellStyle name="쉼표 [0] 3 1696" xfId="46591" hidden="1"/>
    <cellStyle name="쉼표 [0] 3 1696" xfId="54140" hidden="1"/>
    <cellStyle name="쉼표 [0] 3 1697" xfId="7996" hidden="1"/>
    <cellStyle name="쉼표 [0] 3 1697" xfId="15970" hidden="1"/>
    <cellStyle name="쉼표 [0] 3 1697" xfId="23623" hidden="1"/>
    <cellStyle name="쉼표 [0] 3 1697" xfId="31272" hidden="1"/>
    <cellStyle name="쉼표 [0] 3 1697" xfId="38921" hidden="1"/>
    <cellStyle name="쉼표 [0] 3 1697" xfId="46562" hidden="1"/>
    <cellStyle name="쉼표 [0] 3 1697" xfId="54111" hidden="1"/>
    <cellStyle name="쉼표 [0] 3 1698" xfId="7995" hidden="1"/>
    <cellStyle name="쉼표 [0] 3 1698" xfId="15979" hidden="1"/>
    <cellStyle name="쉼표 [0] 3 1698" xfId="23632" hidden="1"/>
    <cellStyle name="쉼표 [0] 3 1698" xfId="31281" hidden="1"/>
    <cellStyle name="쉼표 [0] 3 1698" xfId="38930" hidden="1"/>
    <cellStyle name="쉼표 [0] 3 1698" xfId="46571" hidden="1"/>
    <cellStyle name="쉼표 [0] 3 1698" xfId="54120" hidden="1"/>
    <cellStyle name="쉼표 [0] 3 1699" xfId="8014" hidden="1"/>
    <cellStyle name="쉼표 [0] 3 1699" xfId="16067" hidden="1"/>
    <cellStyle name="쉼표 [0] 3 1699" xfId="23720" hidden="1"/>
    <cellStyle name="쉼표 [0] 3 1699" xfId="31369" hidden="1"/>
    <cellStyle name="쉼표 [0] 3 1699" xfId="39018" hidden="1"/>
    <cellStyle name="쉼표 [0] 3 1699" xfId="46659" hidden="1"/>
    <cellStyle name="쉼표 [0] 3 1699" xfId="54208" hidden="1"/>
    <cellStyle name="쉼표 [0] 3 17" xfId="6512" hidden="1"/>
    <cellStyle name="쉼표 [0] 3 17" xfId="14686" hidden="1"/>
    <cellStyle name="쉼표 [0] 3 17" xfId="22339" hidden="1"/>
    <cellStyle name="쉼표 [0] 3 17" xfId="29988" hidden="1"/>
    <cellStyle name="쉼표 [0] 3 17" xfId="37637" hidden="1"/>
    <cellStyle name="쉼표 [0] 3 17" xfId="45278" hidden="1"/>
    <cellStyle name="쉼표 [0] 3 17" xfId="52827" hidden="1"/>
    <cellStyle name="쉼표 [0] 3 170" xfId="7279" hidden="1"/>
    <cellStyle name="쉼표 [0] 3 170" xfId="12236" hidden="1"/>
    <cellStyle name="쉼표 [0] 3 170" xfId="19889" hidden="1"/>
    <cellStyle name="쉼표 [0] 3 170" xfId="27538" hidden="1"/>
    <cellStyle name="쉼표 [0] 3 170" xfId="35187" hidden="1"/>
    <cellStyle name="쉼표 [0] 3 170" xfId="42828" hidden="1"/>
    <cellStyle name="쉼표 [0] 3 170" xfId="50453" hidden="1"/>
    <cellStyle name="쉼표 [0] 3 1700" xfId="7975" hidden="1"/>
    <cellStyle name="쉼표 [0] 3 1700" xfId="15862" hidden="1"/>
    <cellStyle name="쉼표 [0] 3 1700" xfId="23515" hidden="1"/>
    <cellStyle name="쉼표 [0] 3 1700" xfId="31164" hidden="1"/>
    <cellStyle name="쉼표 [0] 3 1700" xfId="38813" hidden="1"/>
    <cellStyle name="쉼표 [0] 3 1700" xfId="46454" hidden="1"/>
    <cellStyle name="쉼표 [0] 3 1700" xfId="54003" hidden="1"/>
    <cellStyle name="쉼표 [0] 3 1701" xfId="7967" hidden="1"/>
    <cellStyle name="쉼표 [0] 3 1701" xfId="15814" hidden="1"/>
    <cellStyle name="쉼표 [0] 3 1701" xfId="23467" hidden="1"/>
    <cellStyle name="쉼표 [0] 3 1701" xfId="31116" hidden="1"/>
    <cellStyle name="쉼표 [0] 3 1701" xfId="38765" hidden="1"/>
    <cellStyle name="쉼표 [0] 3 1701" xfId="46406" hidden="1"/>
    <cellStyle name="쉼표 [0] 3 1701" xfId="53955" hidden="1"/>
    <cellStyle name="쉼표 [0] 3 1702" xfId="7966" hidden="1"/>
    <cellStyle name="쉼표 [0] 3 1702" xfId="15820" hidden="1"/>
    <cellStyle name="쉼표 [0] 3 1702" xfId="23473" hidden="1"/>
    <cellStyle name="쉼표 [0] 3 1702" xfId="31122" hidden="1"/>
    <cellStyle name="쉼표 [0] 3 1702" xfId="38771" hidden="1"/>
    <cellStyle name="쉼표 [0] 3 1702" xfId="46412" hidden="1"/>
    <cellStyle name="쉼표 [0] 3 1702" xfId="53961" hidden="1"/>
    <cellStyle name="쉼표 [0] 3 1703" xfId="7974" hidden="1"/>
    <cellStyle name="쉼표 [0] 3 1703" xfId="15867" hidden="1"/>
    <cellStyle name="쉼표 [0] 3 1703" xfId="23520" hidden="1"/>
    <cellStyle name="쉼표 [0] 3 1703" xfId="31169" hidden="1"/>
    <cellStyle name="쉼표 [0] 3 1703" xfId="38818" hidden="1"/>
    <cellStyle name="쉼표 [0] 3 1703" xfId="46459" hidden="1"/>
    <cellStyle name="쉼표 [0] 3 1703" xfId="54008" hidden="1"/>
    <cellStyle name="쉼표 [0] 3 1704" xfId="7958" hidden="1"/>
    <cellStyle name="쉼표 [0] 3 1704" xfId="15770" hidden="1"/>
    <cellStyle name="쉼표 [0] 3 1704" xfId="23423" hidden="1"/>
    <cellStyle name="쉼표 [0] 3 1704" xfId="31072" hidden="1"/>
    <cellStyle name="쉼표 [0] 3 1704" xfId="38721" hidden="1"/>
    <cellStyle name="쉼표 [0] 3 1704" xfId="46362" hidden="1"/>
    <cellStyle name="쉼표 [0] 3 1704" xfId="53911" hidden="1"/>
    <cellStyle name="쉼표 [0] 3 1705" xfId="7956" hidden="1"/>
    <cellStyle name="쉼표 [0] 3 1705" xfId="15759" hidden="1"/>
    <cellStyle name="쉼표 [0] 3 1705" xfId="23412" hidden="1"/>
    <cellStyle name="쉼표 [0] 3 1705" xfId="31061" hidden="1"/>
    <cellStyle name="쉼표 [0] 3 1705" xfId="38710" hidden="1"/>
    <cellStyle name="쉼표 [0] 3 1705" xfId="46351" hidden="1"/>
    <cellStyle name="쉼표 [0] 3 1705" xfId="53900" hidden="1"/>
    <cellStyle name="쉼표 [0] 3 1706" xfId="7957" hidden="1"/>
    <cellStyle name="쉼표 [0] 3 1706" xfId="15760" hidden="1"/>
    <cellStyle name="쉼표 [0] 3 1706" xfId="23413" hidden="1"/>
    <cellStyle name="쉼표 [0] 3 1706" xfId="31062" hidden="1"/>
    <cellStyle name="쉼표 [0] 3 1706" xfId="38711" hidden="1"/>
    <cellStyle name="쉼표 [0] 3 1706" xfId="46352" hidden="1"/>
    <cellStyle name="쉼표 [0] 3 1706" xfId="53901" hidden="1"/>
    <cellStyle name="쉼표 [0] 3 1707" xfId="7934" hidden="1"/>
    <cellStyle name="쉼표 [0] 3 1707" xfId="15652" hidden="1"/>
    <cellStyle name="쉼표 [0] 3 1707" xfId="23305" hidden="1"/>
    <cellStyle name="쉼표 [0] 3 1707" xfId="30954" hidden="1"/>
    <cellStyle name="쉼표 [0] 3 1707" xfId="38603" hidden="1"/>
    <cellStyle name="쉼표 [0] 3 1707" xfId="46244" hidden="1"/>
    <cellStyle name="쉼표 [0] 3 1707" xfId="53793" hidden="1"/>
    <cellStyle name="쉼표 [0] 3 1708" xfId="7929" hidden="1"/>
    <cellStyle name="쉼표 [0] 3 1708" xfId="15621" hidden="1"/>
    <cellStyle name="쉼표 [0] 3 1708" xfId="23274" hidden="1"/>
    <cellStyle name="쉼표 [0] 3 1708" xfId="30923" hidden="1"/>
    <cellStyle name="쉼표 [0] 3 1708" xfId="38572" hidden="1"/>
    <cellStyle name="쉼표 [0] 3 1708" xfId="46213" hidden="1"/>
    <cellStyle name="쉼표 [0] 3 1708" xfId="53762" hidden="1"/>
    <cellStyle name="쉼표 [0] 3 1709" xfId="7928" hidden="1"/>
    <cellStyle name="쉼표 [0] 3 1709" xfId="15616" hidden="1"/>
    <cellStyle name="쉼표 [0] 3 1709" xfId="23269" hidden="1"/>
    <cellStyle name="쉼표 [0] 3 1709" xfId="30918" hidden="1"/>
    <cellStyle name="쉼표 [0] 3 1709" xfId="38567" hidden="1"/>
    <cellStyle name="쉼표 [0] 3 1709" xfId="46208" hidden="1"/>
    <cellStyle name="쉼표 [0] 3 1709" xfId="53757" hidden="1"/>
    <cellStyle name="쉼표 [0] 3 171" xfId="7156" hidden="1"/>
    <cellStyle name="쉼표 [0] 3 171" xfId="17028" hidden="1"/>
    <cellStyle name="쉼표 [0] 3 171" xfId="24681" hidden="1"/>
    <cellStyle name="쉼표 [0] 3 171" xfId="32330" hidden="1"/>
    <cellStyle name="쉼표 [0] 3 171" xfId="39979" hidden="1"/>
    <cellStyle name="쉼표 [0] 3 171" xfId="47616" hidden="1"/>
    <cellStyle name="쉼표 [0] 3 171" xfId="55153" hidden="1"/>
    <cellStyle name="쉼표 [0] 3 1710" xfId="8011" hidden="1"/>
    <cellStyle name="쉼표 [0] 3 1710" xfId="16043" hidden="1"/>
    <cellStyle name="쉼표 [0] 3 1710" xfId="23696" hidden="1"/>
    <cellStyle name="쉼표 [0] 3 1710" xfId="31345" hidden="1"/>
    <cellStyle name="쉼표 [0] 3 1710" xfId="38994" hidden="1"/>
    <cellStyle name="쉼표 [0] 3 1710" xfId="46635" hidden="1"/>
    <cellStyle name="쉼표 [0] 3 1710" xfId="54184" hidden="1"/>
    <cellStyle name="쉼표 [0] 3 1711" xfId="7921" hidden="1"/>
    <cellStyle name="쉼표 [0] 3 1711" xfId="15567" hidden="1"/>
    <cellStyle name="쉼표 [0] 3 1711" xfId="23220" hidden="1"/>
    <cellStyle name="쉼표 [0] 3 1711" xfId="30869" hidden="1"/>
    <cellStyle name="쉼표 [0] 3 1711" xfId="38518" hidden="1"/>
    <cellStyle name="쉼표 [0] 3 1711" xfId="46159" hidden="1"/>
    <cellStyle name="쉼표 [0] 3 1711" xfId="53708" hidden="1"/>
    <cellStyle name="쉼표 [0] 3 1712" xfId="7911" hidden="1"/>
    <cellStyle name="쉼표 [0] 3 1712" xfId="15517" hidden="1"/>
    <cellStyle name="쉼표 [0] 3 1712" xfId="23170" hidden="1"/>
    <cellStyle name="쉼표 [0] 3 1712" xfId="30819" hidden="1"/>
    <cellStyle name="쉼표 [0] 3 1712" xfId="38468" hidden="1"/>
    <cellStyle name="쉼표 [0] 3 1712" xfId="46109" hidden="1"/>
    <cellStyle name="쉼표 [0] 3 1712" xfId="53658" hidden="1"/>
    <cellStyle name="쉼표 [0] 3 1713" xfId="7910" hidden="1"/>
    <cellStyle name="쉼표 [0] 3 1713" xfId="15512" hidden="1"/>
    <cellStyle name="쉼표 [0] 3 1713" xfId="23165" hidden="1"/>
    <cellStyle name="쉼표 [0] 3 1713" xfId="30814" hidden="1"/>
    <cellStyle name="쉼표 [0] 3 1713" xfId="38463" hidden="1"/>
    <cellStyle name="쉼표 [0] 3 1713" xfId="46104" hidden="1"/>
    <cellStyle name="쉼표 [0] 3 1713" xfId="53653" hidden="1"/>
    <cellStyle name="쉼표 [0] 3 1714" xfId="7919" hidden="1"/>
    <cellStyle name="쉼표 [0] 3 1714" xfId="15587" hidden="1"/>
    <cellStyle name="쉼표 [0] 3 1714" xfId="23240" hidden="1"/>
    <cellStyle name="쉼표 [0] 3 1714" xfId="30889" hidden="1"/>
    <cellStyle name="쉼표 [0] 3 1714" xfId="38538" hidden="1"/>
    <cellStyle name="쉼표 [0] 3 1714" xfId="46179" hidden="1"/>
    <cellStyle name="쉼표 [0] 3 1714" xfId="53728" hidden="1"/>
    <cellStyle name="쉼표 [0] 3 1715" xfId="7905" hidden="1"/>
    <cellStyle name="쉼표 [0] 3 1715" xfId="15484" hidden="1"/>
    <cellStyle name="쉼표 [0] 3 1715" xfId="23137" hidden="1"/>
    <cellStyle name="쉼표 [0] 3 1715" xfId="30786" hidden="1"/>
    <cellStyle name="쉼표 [0] 3 1715" xfId="38435" hidden="1"/>
    <cellStyle name="쉼표 [0] 3 1715" xfId="46076" hidden="1"/>
    <cellStyle name="쉼표 [0] 3 1715" xfId="53625" hidden="1"/>
    <cellStyle name="쉼표 [0] 3 1716" xfId="7901" hidden="1"/>
    <cellStyle name="쉼표 [0] 3 1716" xfId="15476" hidden="1"/>
    <cellStyle name="쉼표 [0] 3 1716" xfId="23129" hidden="1"/>
    <cellStyle name="쉼표 [0] 3 1716" xfId="30778" hidden="1"/>
    <cellStyle name="쉼표 [0] 3 1716" xfId="38427" hidden="1"/>
    <cellStyle name="쉼표 [0] 3 1716" xfId="46068" hidden="1"/>
    <cellStyle name="쉼표 [0] 3 1716" xfId="53617" hidden="1"/>
    <cellStyle name="쉼표 [0] 3 1717" xfId="7902" hidden="1"/>
    <cellStyle name="쉼표 [0] 3 1717" xfId="15475" hidden="1"/>
    <cellStyle name="쉼표 [0] 3 1717" xfId="23128" hidden="1"/>
    <cellStyle name="쉼표 [0] 3 1717" xfId="30777" hidden="1"/>
    <cellStyle name="쉼표 [0] 3 1717" xfId="38426" hidden="1"/>
    <cellStyle name="쉼표 [0] 3 1717" xfId="46067" hidden="1"/>
    <cellStyle name="쉼표 [0] 3 1717" xfId="53616" hidden="1"/>
    <cellStyle name="쉼표 [0] 3 1718" xfId="7892" hidden="1"/>
    <cellStyle name="쉼표 [0] 3 1718" xfId="15427" hidden="1"/>
    <cellStyle name="쉼표 [0] 3 1718" xfId="23080" hidden="1"/>
    <cellStyle name="쉼표 [0] 3 1718" xfId="30729" hidden="1"/>
    <cellStyle name="쉼표 [0] 3 1718" xfId="38378" hidden="1"/>
    <cellStyle name="쉼표 [0] 3 1718" xfId="46019" hidden="1"/>
    <cellStyle name="쉼표 [0] 3 1718" xfId="53568" hidden="1"/>
    <cellStyle name="쉼표 [0] 3 1719" xfId="7887" hidden="1"/>
    <cellStyle name="쉼표 [0] 3 1719" xfId="15403" hidden="1"/>
    <cellStyle name="쉼표 [0] 3 1719" xfId="23056" hidden="1"/>
    <cellStyle name="쉼표 [0] 3 1719" xfId="30705" hidden="1"/>
    <cellStyle name="쉼표 [0] 3 1719" xfId="38354" hidden="1"/>
    <cellStyle name="쉼표 [0] 3 1719" xfId="45995" hidden="1"/>
    <cellStyle name="쉼표 [0] 3 1719" xfId="53544" hidden="1"/>
    <cellStyle name="쉼표 [0] 3 172" xfId="7288" hidden="1"/>
    <cellStyle name="쉼표 [0] 3 172" xfId="12280" hidden="1"/>
    <cellStyle name="쉼표 [0] 3 172" xfId="19933" hidden="1"/>
    <cellStyle name="쉼표 [0] 3 172" xfId="27582" hidden="1"/>
    <cellStyle name="쉼표 [0] 3 172" xfId="35231" hidden="1"/>
    <cellStyle name="쉼표 [0] 3 172" xfId="42872" hidden="1"/>
    <cellStyle name="쉼표 [0] 3 172" xfId="50493" hidden="1"/>
    <cellStyle name="쉼표 [0] 3 1720" xfId="7886" hidden="1"/>
    <cellStyle name="쉼표 [0] 3 1720" xfId="15663" hidden="1"/>
    <cellStyle name="쉼표 [0] 3 1720" xfId="23316" hidden="1"/>
    <cellStyle name="쉼표 [0] 3 1720" xfId="30965" hidden="1"/>
    <cellStyle name="쉼표 [0] 3 1720" xfId="38614" hidden="1"/>
    <cellStyle name="쉼표 [0] 3 1720" xfId="46255" hidden="1"/>
    <cellStyle name="쉼표 [0] 3 1720" xfId="53804" hidden="1"/>
    <cellStyle name="쉼표 [0] 3 1721" xfId="8019" hidden="1"/>
    <cellStyle name="쉼표 [0] 3 1721" xfId="16076" hidden="1"/>
    <cellStyle name="쉼표 [0] 3 1721" xfId="23729" hidden="1"/>
    <cellStyle name="쉼표 [0] 3 1721" xfId="31378" hidden="1"/>
    <cellStyle name="쉼표 [0] 3 1721" xfId="39027" hidden="1"/>
    <cellStyle name="쉼표 [0] 3 1721" xfId="46668" hidden="1"/>
    <cellStyle name="쉼표 [0] 3 1721" xfId="54217" hidden="1"/>
    <cellStyle name="쉼표 [0] 3 1722" xfId="7870" hidden="1"/>
    <cellStyle name="쉼표 [0] 3 1722" xfId="15303" hidden="1"/>
    <cellStyle name="쉼표 [0] 3 1722" xfId="22956" hidden="1"/>
    <cellStyle name="쉼표 [0] 3 1722" xfId="30605" hidden="1"/>
    <cellStyle name="쉼표 [0] 3 1722" xfId="38254" hidden="1"/>
    <cellStyle name="쉼표 [0] 3 1722" xfId="45895" hidden="1"/>
    <cellStyle name="쉼표 [0] 3 1722" xfId="53444" hidden="1"/>
    <cellStyle name="쉼표 [0] 3 1723" xfId="7865" hidden="1"/>
    <cellStyle name="쉼표 [0] 3 1723" xfId="15279" hidden="1"/>
    <cellStyle name="쉼표 [0] 3 1723" xfId="22932" hidden="1"/>
    <cellStyle name="쉼표 [0] 3 1723" xfId="30581" hidden="1"/>
    <cellStyle name="쉼표 [0] 3 1723" xfId="38230" hidden="1"/>
    <cellStyle name="쉼표 [0] 3 1723" xfId="45871" hidden="1"/>
    <cellStyle name="쉼표 [0] 3 1723" xfId="53420" hidden="1"/>
    <cellStyle name="쉼표 [0] 3 1724" xfId="7861" hidden="1"/>
    <cellStyle name="쉼표 [0] 3 1724" xfId="15270" hidden="1"/>
    <cellStyle name="쉼표 [0] 3 1724" xfId="22923" hidden="1"/>
    <cellStyle name="쉼표 [0] 3 1724" xfId="30572" hidden="1"/>
    <cellStyle name="쉼표 [0] 3 1724" xfId="38221" hidden="1"/>
    <cellStyle name="쉼표 [0] 3 1724" xfId="45862" hidden="1"/>
    <cellStyle name="쉼표 [0] 3 1724" xfId="53411" hidden="1"/>
    <cellStyle name="쉼표 [0] 3 1725" xfId="7869" hidden="1"/>
    <cellStyle name="쉼표 [0] 3 1725" xfId="15302" hidden="1"/>
    <cellStyle name="쉼표 [0] 3 1725" xfId="22955" hidden="1"/>
    <cellStyle name="쉼표 [0] 3 1725" xfId="30604" hidden="1"/>
    <cellStyle name="쉼표 [0] 3 1725" xfId="38253" hidden="1"/>
    <cellStyle name="쉼표 [0] 3 1725" xfId="45894" hidden="1"/>
    <cellStyle name="쉼표 [0] 3 1725" xfId="53443" hidden="1"/>
    <cellStyle name="쉼표 [0] 3 1726" xfId="7858" hidden="1"/>
    <cellStyle name="쉼표 [0] 3 1726" xfId="15250" hidden="1"/>
    <cellStyle name="쉼표 [0] 3 1726" xfId="22903" hidden="1"/>
    <cellStyle name="쉼표 [0] 3 1726" xfId="30552" hidden="1"/>
    <cellStyle name="쉼표 [0] 3 1726" xfId="38201" hidden="1"/>
    <cellStyle name="쉼표 [0] 3 1726" xfId="45842" hidden="1"/>
    <cellStyle name="쉼표 [0] 3 1726" xfId="53391" hidden="1"/>
    <cellStyle name="쉼표 [0] 3 1727" xfId="7855" hidden="1"/>
    <cellStyle name="쉼표 [0] 3 1727" xfId="15228" hidden="1"/>
    <cellStyle name="쉼표 [0] 3 1727" xfId="22881" hidden="1"/>
    <cellStyle name="쉼표 [0] 3 1727" xfId="30530" hidden="1"/>
    <cellStyle name="쉼표 [0] 3 1727" xfId="38179" hidden="1"/>
    <cellStyle name="쉼표 [0] 3 1727" xfId="45820" hidden="1"/>
    <cellStyle name="쉼표 [0] 3 1727" xfId="53369" hidden="1"/>
    <cellStyle name="쉼표 [0] 3 1728" xfId="7856" hidden="1"/>
    <cellStyle name="쉼표 [0] 3 1728" xfId="15234" hidden="1"/>
    <cellStyle name="쉼표 [0] 3 1728" xfId="22887" hidden="1"/>
    <cellStyle name="쉼표 [0] 3 1728" xfId="30536" hidden="1"/>
    <cellStyle name="쉼표 [0] 3 1728" xfId="38185" hidden="1"/>
    <cellStyle name="쉼표 [0] 3 1728" xfId="45826" hidden="1"/>
    <cellStyle name="쉼표 [0] 3 1728" xfId="53375" hidden="1"/>
    <cellStyle name="쉼표 [0] 3 1729" xfId="7846" hidden="1"/>
    <cellStyle name="쉼표 [0] 3 1729" xfId="15384" hidden="1"/>
    <cellStyle name="쉼표 [0] 3 1729" xfId="23037" hidden="1"/>
    <cellStyle name="쉼표 [0] 3 1729" xfId="30686" hidden="1"/>
    <cellStyle name="쉼표 [0] 3 1729" xfId="38335" hidden="1"/>
    <cellStyle name="쉼표 [0] 3 1729" xfId="45976" hidden="1"/>
    <cellStyle name="쉼표 [0] 3 1729" xfId="53525" hidden="1"/>
    <cellStyle name="쉼표 [0] 3 173" xfId="7295" hidden="1"/>
    <cellStyle name="쉼표 [0] 3 173" xfId="12306" hidden="1"/>
    <cellStyle name="쉼표 [0] 3 173" xfId="19959" hidden="1"/>
    <cellStyle name="쉼표 [0] 3 173" xfId="27608" hidden="1"/>
    <cellStyle name="쉼표 [0] 3 173" xfId="35257" hidden="1"/>
    <cellStyle name="쉼표 [0] 3 173" xfId="42898" hidden="1"/>
    <cellStyle name="쉼표 [0] 3 173" xfId="50517" hidden="1"/>
    <cellStyle name="쉼표 [0] 3 1730" xfId="7841" hidden="1"/>
    <cellStyle name="쉼표 [0] 3 1730" xfId="15159" hidden="1"/>
    <cellStyle name="쉼표 [0] 3 1730" xfId="22812" hidden="1"/>
    <cellStyle name="쉼표 [0] 3 1730" xfId="30461" hidden="1"/>
    <cellStyle name="쉼표 [0] 3 1730" xfId="38110" hidden="1"/>
    <cellStyle name="쉼표 [0] 3 1730" xfId="45751" hidden="1"/>
    <cellStyle name="쉼표 [0] 3 1730" xfId="53300" hidden="1"/>
    <cellStyle name="쉼표 [0] 3 1731" xfId="7840" hidden="1"/>
    <cellStyle name="쉼표 [0] 3 1731" xfId="15153" hidden="1"/>
    <cellStyle name="쉼표 [0] 3 1731" xfId="22806" hidden="1"/>
    <cellStyle name="쉼표 [0] 3 1731" xfId="30455" hidden="1"/>
    <cellStyle name="쉼표 [0] 3 1731" xfId="38104" hidden="1"/>
    <cellStyle name="쉼표 [0] 3 1731" xfId="45745" hidden="1"/>
    <cellStyle name="쉼표 [0] 3 1731" xfId="53294" hidden="1"/>
    <cellStyle name="쉼표 [0] 3 1732" xfId="8047" hidden="1"/>
    <cellStyle name="쉼표 [0] 3 1732" xfId="16257" hidden="1"/>
    <cellStyle name="쉼표 [0] 3 1732" xfId="23910" hidden="1"/>
    <cellStyle name="쉼표 [0] 3 1732" xfId="31559" hidden="1"/>
    <cellStyle name="쉼표 [0] 3 1732" xfId="39208" hidden="1"/>
    <cellStyle name="쉼표 [0] 3 1732" xfId="46849" hidden="1"/>
    <cellStyle name="쉼표 [0] 3 1732" xfId="54398" hidden="1"/>
    <cellStyle name="쉼표 [0] 3 1733" xfId="7821" hidden="1"/>
    <cellStyle name="쉼표 [0] 3 1733" xfId="15063" hidden="1"/>
    <cellStyle name="쉼표 [0] 3 1733" xfId="22716" hidden="1"/>
    <cellStyle name="쉼표 [0] 3 1733" xfId="30365" hidden="1"/>
    <cellStyle name="쉼표 [0] 3 1733" xfId="38014" hidden="1"/>
    <cellStyle name="쉼표 [0] 3 1733" xfId="45655" hidden="1"/>
    <cellStyle name="쉼표 [0] 3 1733" xfId="53204" hidden="1"/>
    <cellStyle name="쉼표 [0] 3 1734" xfId="7813" hidden="1"/>
    <cellStyle name="쉼표 [0] 3 1734" xfId="15034" hidden="1"/>
    <cellStyle name="쉼표 [0] 3 1734" xfId="22687" hidden="1"/>
    <cellStyle name="쉼표 [0] 3 1734" xfId="30336" hidden="1"/>
    <cellStyle name="쉼표 [0] 3 1734" xfId="37985" hidden="1"/>
    <cellStyle name="쉼표 [0] 3 1734" xfId="45626" hidden="1"/>
    <cellStyle name="쉼표 [0] 3 1734" xfId="53175" hidden="1"/>
    <cellStyle name="쉼표 [0] 3 1735" xfId="7812" hidden="1"/>
    <cellStyle name="쉼표 [0] 3 1735" xfId="15014" hidden="1"/>
    <cellStyle name="쉼표 [0] 3 1735" xfId="22667" hidden="1"/>
    <cellStyle name="쉼표 [0] 3 1735" xfId="30316" hidden="1"/>
    <cellStyle name="쉼표 [0] 3 1735" xfId="37965" hidden="1"/>
    <cellStyle name="쉼표 [0] 3 1735" xfId="45606" hidden="1"/>
    <cellStyle name="쉼표 [0] 3 1735" xfId="53155" hidden="1"/>
    <cellStyle name="쉼표 [0] 3 1736" xfId="7818" hidden="1"/>
    <cellStyle name="쉼표 [0] 3 1736" xfId="15044" hidden="1"/>
    <cellStyle name="쉼표 [0] 3 1736" xfId="22697" hidden="1"/>
    <cellStyle name="쉼표 [0] 3 1736" xfId="30346" hidden="1"/>
    <cellStyle name="쉼표 [0] 3 1736" xfId="37995" hidden="1"/>
    <cellStyle name="쉼표 [0] 3 1736" xfId="45636" hidden="1"/>
    <cellStyle name="쉼표 [0] 3 1736" xfId="53185" hidden="1"/>
    <cellStyle name="쉼표 [0] 3 1737" xfId="7801" hidden="1"/>
    <cellStyle name="쉼표 [0] 3 1737" xfId="14960" hidden="1"/>
    <cellStyle name="쉼표 [0] 3 1737" xfId="22613" hidden="1"/>
    <cellStyle name="쉼표 [0] 3 1737" xfId="30262" hidden="1"/>
    <cellStyle name="쉼표 [0] 3 1737" xfId="37911" hidden="1"/>
    <cellStyle name="쉼표 [0] 3 1737" xfId="45552" hidden="1"/>
    <cellStyle name="쉼표 [0] 3 1737" xfId="53101" hidden="1"/>
    <cellStyle name="쉼표 [0] 3 1738" xfId="7797" hidden="1"/>
    <cellStyle name="쉼표 [0] 3 1738" xfId="14937" hidden="1"/>
    <cellStyle name="쉼표 [0] 3 1738" xfId="22590" hidden="1"/>
    <cellStyle name="쉼표 [0] 3 1738" xfId="30239" hidden="1"/>
    <cellStyle name="쉼표 [0] 3 1738" xfId="37888" hidden="1"/>
    <cellStyle name="쉼표 [0] 3 1738" xfId="45529" hidden="1"/>
    <cellStyle name="쉼표 [0] 3 1738" xfId="53078" hidden="1"/>
    <cellStyle name="쉼표 [0] 3 1739" xfId="7798" hidden="1"/>
    <cellStyle name="쉼표 [0] 3 1739" xfId="14942" hidden="1"/>
    <cellStyle name="쉼표 [0] 3 1739" xfId="22595" hidden="1"/>
    <cellStyle name="쉼표 [0] 3 1739" xfId="30244" hidden="1"/>
    <cellStyle name="쉼표 [0] 3 1739" xfId="37893" hidden="1"/>
    <cellStyle name="쉼표 [0] 3 1739" xfId="45534" hidden="1"/>
    <cellStyle name="쉼표 [0] 3 1739" xfId="53083" hidden="1"/>
    <cellStyle name="쉼표 [0] 3 174" xfId="7296" hidden="1"/>
    <cellStyle name="쉼표 [0] 3 174" xfId="12328" hidden="1"/>
    <cellStyle name="쉼표 [0] 3 174" xfId="19981" hidden="1"/>
    <cellStyle name="쉼표 [0] 3 174" xfId="27630" hidden="1"/>
    <cellStyle name="쉼표 [0] 3 174" xfId="35279" hidden="1"/>
    <cellStyle name="쉼표 [0] 3 174" xfId="42920" hidden="1"/>
    <cellStyle name="쉼표 [0] 3 174" xfId="50537" hidden="1"/>
    <cellStyle name="쉼표 [0] 3 1740" xfId="7777" hidden="1"/>
    <cellStyle name="쉼표 [0] 3 1740" xfId="14852" hidden="1"/>
    <cellStyle name="쉼표 [0] 3 1740" xfId="22505" hidden="1"/>
    <cellStyle name="쉼표 [0] 3 1740" xfId="30154" hidden="1"/>
    <cellStyle name="쉼표 [0] 3 1740" xfId="37803" hidden="1"/>
    <cellStyle name="쉼표 [0] 3 1740" xfId="45444" hidden="1"/>
    <cellStyle name="쉼표 [0] 3 1740" xfId="52993" hidden="1"/>
    <cellStyle name="쉼표 [0] 3 1741" xfId="7772" hidden="1"/>
    <cellStyle name="쉼표 [0] 3 1741" xfId="14797" hidden="1"/>
    <cellStyle name="쉼표 [0] 3 1741" xfId="22450" hidden="1"/>
    <cellStyle name="쉼표 [0] 3 1741" xfId="30099" hidden="1"/>
    <cellStyle name="쉼표 [0] 3 1741" xfId="37748" hidden="1"/>
    <cellStyle name="쉼표 [0] 3 1741" xfId="45389" hidden="1"/>
    <cellStyle name="쉼표 [0] 3 1741" xfId="52938" hidden="1"/>
    <cellStyle name="쉼표 [0] 3 1742" xfId="7771" hidden="1"/>
    <cellStyle name="쉼표 [0] 3 1742" xfId="14791" hidden="1"/>
    <cellStyle name="쉼표 [0] 3 1742" xfId="22444" hidden="1"/>
    <cellStyle name="쉼표 [0] 3 1742" xfId="30093" hidden="1"/>
    <cellStyle name="쉼표 [0] 3 1742" xfId="37742" hidden="1"/>
    <cellStyle name="쉼표 [0] 3 1742" xfId="45383" hidden="1"/>
    <cellStyle name="쉼표 [0] 3 1742" xfId="52932" hidden="1"/>
    <cellStyle name="쉼표 [0] 3 1743" xfId="7809" hidden="1"/>
    <cellStyle name="쉼표 [0] 3 1743" xfId="14998" hidden="1"/>
    <cellStyle name="쉼표 [0] 3 1743" xfId="22651" hidden="1"/>
    <cellStyle name="쉼표 [0] 3 1743" xfId="30300" hidden="1"/>
    <cellStyle name="쉼표 [0] 3 1743" xfId="37949" hidden="1"/>
    <cellStyle name="쉼표 [0] 3 1743" xfId="45590" hidden="1"/>
    <cellStyle name="쉼표 [0] 3 1743" xfId="53139" hidden="1"/>
    <cellStyle name="쉼표 [0] 3 1744" xfId="7766" hidden="1"/>
    <cellStyle name="쉼표 [0] 3 1744" xfId="14849" hidden="1"/>
    <cellStyle name="쉼표 [0] 3 1744" xfId="22502" hidden="1"/>
    <cellStyle name="쉼표 [0] 3 1744" xfId="30151" hidden="1"/>
    <cellStyle name="쉼표 [0] 3 1744" xfId="37800" hidden="1"/>
    <cellStyle name="쉼표 [0] 3 1744" xfId="45441" hidden="1"/>
    <cellStyle name="쉼표 [0] 3 1744" xfId="52990" hidden="1"/>
    <cellStyle name="쉼표 [0] 3 1745" xfId="7757" hidden="1"/>
    <cellStyle name="쉼표 [0] 3 1745" xfId="14716" hidden="1"/>
    <cellStyle name="쉼표 [0] 3 1745" xfId="22369" hidden="1"/>
    <cellStyle name="쉼표 [0] 3 1745" xfId="30018" hidden="1"/>
    <cellStyle name="쉼표 [0] 3 1745" xfId="37667" hidden="1"/>
    <cellStyle name="쉼표 [0] 3 1745" xfId="45308" hidden="1"/>
    <cellStyle name="쉼표 [0] 3 1745" xfId="52857" hidden="1"/>
    <cellStyle name="쉼표 [0] 3 1746" xfId="7763" hidden="1"/>
    <cellStyle name="쉼표 [0] 3 1746" xfId="14750" hidden="1"/>
    <cellStyle name="쉼표 [0] 3 1746" xfId="22403" hidden="1"/>
    <cellStyle name="쉼표 [0] 3 1746" xfId="30052" hidden="1"/>
    <cellStyle name="쉼표 [0] 3 1746" xfId="37701" hidden="1"/>
    <cellStyle name="쉼표 [0] 3 1746" xfId="45342" hidden="1"/>
    <cellStyle name="쉼표 [0] 3 1746" xfId="52891" hidden="1"/>
    <cellStyle name="쉼표 [0] 3 1747" xfId="7730" hidden="1"/>
    <cellStyle name="쉼표 [0] 3 1747" xfId="14579" hidden="1"/>
    <cellStyle name="쉼표 [0] 3 1747" xfId="22232" hidden="1"/>
    <cellStyle name="쉼표 [0] 3 1747" xfId="29881" hidden="1"/>
    <cellStyle name="쉼표 [0] 3 1747" xfId="37530" hidden="1"/>
    <cellStyle name="쉼표 [0] 3 1747" xfId="45171" hidden="1"/>
    <cellStyle name="쉼표 [0] 3 1747" xfId="52720" hidden="1"/>
    <cellStyle name="쉼표 [0] 3 1748" xfId="7725" hidden="1"/>
    <cellStyle name="쉼표 [0] 3 1748" xfId="14553" hidden="1"/>
    <cellStyle name="쉼표 [0] 3 1748" xfId="22206" hidden="1"/>
    <cellStyle name="쉼표 [0] 3 1748" xfId="29855" hidden="1"/>
    <cellStyle name="쉼표 [0] 3 1748" xfId="37504" hidden="1"/>
    <cellStyle name="쉼표 [0] 3 1748" xfId="45145" hidden="1"/>
    <cellStyle name="쉼표 [0] 3 1748" xfId="52694" hidden="1"/>
    <cellStyle name="쉼표 [0] 3 1749" xfId="7724" hidden="1"/>
    <cellStyle name="쉼표 [0] 3 1749" xfId="14543" hidden="1"/>
    <cellStyle name="쉼표 [0] 3 1749" xfId="22196" hidden="1"/>
    <cellStyle name="쉼표 [0] 3 1749" xfId="29845" hidden="1"/>
    <cellStyle name="쉼표 [0] 3 1749" xfId="37494" hidden="1"/>
    <cellStyle name="쉼표 [0] 3 1749" xfId="45135" hidden="1"/>
    <cellStyle name="쉼표 [0] 3 1749" xfId="52684" hidden="1"/>
    <cellStyle name="쉼표 [0] 3 175" xfId="7289" hidden="1"/>
    <cellStyle name="쉼표 [0] 3 175" xfId="12416" hidden="1"/>
    <cellStyle name="쉼표 [0] 3 175" xfId="20069" hidden="1"/>
    <cellStyle name="쉼표 [0] 3 175" xfId="27718" hidden="1"/>
    <cellStyle name="쉼표 [0] 3 175" xfId="35367" hidden="1"/>
    <cellStyle name="쉼표 [0] 3 175" xfId="43008" hidden="1"/>
    <cellStyle name="쉼표 [0] 3 175" xfId="50619" hidden="1"/>
    <cellStyle name="쉼표 [0] 3 1750" xfId="7747" hidden="1"/>
    <cellStyle name="쉼표 [0] 3 1750" xfId="14671" hidden="1"/>
    <cellStyle name="쉼표 [0] 3 1750" xfId="22324" hidden="1"/>
    <cellStyle name="쉼표 [0] 3 1750" xfId="29973" hidden="1"/>
    <cellStyle name="쉼표 [0] 3 1750" xfId="37622" hidden="1"/>
    <cellStyle name="쉼표 [0] 3 1750" xfId="45263" hidden="1"/>
    <cellStyle name="쉼표 [0] 3 1750" xfId="52812" hidden="1"/>
    <cellStyle name="쉼표 [0] 3 1751" xfId="7710" hidden="1"/>
    <cellStyle name="쉼표 [0] 3 1751" xfId="14487" hidden="1"/>
    <cellStyle name="쉼표 [0] 3 1751" xfId="22140" hidden="1"/>
    <cellStyle name="쉼표 [0] 3 1751" xfId="29789" hidden="1"/>
    <cellStyle name="쉼표 [0] 3 1751" xfId="37438" hidden="1"/>
    <cellStyle name="쉼표 [0] 3 1751" xfId="45079" hidden="1"/>
    <cellStyle name="쉼표 [0] 3 1751" xfId="52628" hidden="1"/>
    <cellStyle name="쉼표 [0] 3 1752" xfId="7700" hidden="1"/>
    <cellStyle name="쉼표 [0] 3 1752" xfId="14450" hidden="1"/>
    <cellStyle name="쉼표 [0] 3 1752" xfId="22103" hidden="1"/>
    <cellStyle name="쉼표 [0] 3 1752" xfId="29752" hidden="1"/>
    <cellStyle name="쉼표 [0] 3 1752" xfId="37401" hidden="1"/>
    <cellStyle name="쉼표 [0] 3 1752" xfId="45042" hidden="1"/>
    <cellStyle name="쉼표 [0] 3 1752" xfId="52591" hidden="1"/>
    <cellStyle name="쉼표 [0] 3 1753" xfId="7699" hidden="1"/>
    <cellStyle name="쉼표 [0] 3 1753" xfId="14426" hidden="1"/>
    <cellStyle name="쉼표 [0] 3 1753" xfId="22079" hidden="1"/>
    <cellStyle name="쉼표 [0] 3 1753" xfId="29728" hidden="1"/>
    <cellStyle name="쉼표 [0] 3 1753" xfId="37377" hidden="1"/>
    <cellStyle name="쉼표 [0] 3 1753" xfId="45018" hidden="1"/>
    <cellStyle name="쉼표 [0] 3 1753" xfId="52567" hidden="1"/>
    <cellStyle name="쉼표 [0] 3 1754" xfId="7709" hidden="1"/>
    <cellStyle name="쉼표 [0] 3 1754" xfId="14485" hidden="1"/>
    <cellStyle name="쉼표 [0] 3 1754" xfId="22138" hidden="1"/>
    <cellStyle name="쉼표 [0] 3 1754" xfId="29787" hidden="1"/>
    <cellStyle name="쉼표 [0] 3 1754" xfId="37436" hidden="1"/>
    <cellStyle name="쉼표 [0] 3 1754" xfId="45077" hidden="1"/>
    <cellStyle name="쉼표 [0] 3 1754" xfId="52626" hidden="1"/>
    <cellStyle name="쉼표 [0] 3 1755" xfId="7696" hidden="1"/>
    <cellStyle name="쉼표 [0] 3 1755" xfId="14412" hidden="1"/>
    <cellStyle name="쉼표 [0] 3 1755" xfId="22065" hidden="1"/>
    <cellStyle name="쉼표 [0] 3 1755" xfId="29714" hidden="1"/>
    <cellStyle name="쉼표 [0] 3 1755" xfId="37363" hidden="1"/>
    <cellStyle name="쉼표 [0] 3 1755" xfId="45004" hidden="1"/>
    <cellStyle name="쉼표 [0] 3 1755" xfId="52553" hidden="1"/>
    <cellStyle name="쉼표 [0] 3 1756" xfId="7694" hidden="1"/>
    <cellStyle name="쉼표 [0] 3 1756" xfId="14406" hidden="1"/>
    <cellStyle name="쉼표 [0] 3 1756" xfId="22059" hidden="1"/>
    <cellStyle name="쉼표 [0] 3 1756" xfId="29708" hidden="1"/>
    <cellStyle name="쉼표 [0] 3 1756" xfId="37357" hidden="1"/>
    <cellStyle name="쉼표 [0] 3 1756" xfId="44998" hidden="1"/>
    <cellStyle name="쉼표 [0] 3 1756" xfId="52547" hidden="1"/>
    <cellStyle name="쉼표 [0] 3 1757" xfId="7695" hidden="1"/>
    <cellStyle name="쉼표 [0] 3 1757" xfId="14407" hidden="1"/>
    <cellStyle name="쉼표 [0] 3 1757" xfId="22060" hidden="1"/>
    <cellStyle name="쉼표 [0] 3 1757" xfId="29709" hidden="1"/>
    <cellStyle name="쉼표 [0] 3 1757" xfId="37358" hidden="1"/>
    <cellStyle name="쉼표 [0] 3 1757" xfId="44999" hidden="1"/>
    <cellStyle name="쉼표 [0] 3 1757" xfId="52548" hidden="1"/>
    <cellStyle name="쉼표 [0] 3 1758" xfId="7678" hidden="1"/>
    <cellStyle name="쉼표 [0] 3 1758" xfId="14314" hidden="1"/>
    <cellStyle name="쉼표 [0] 3 1758" xfId="21967" hidden="1"/>
    <cellStyle name="쉼표 [0] 3 1758" xfId="29616" hidden="1"/>
    <cellStyle name="쉼표 [0] 3 1758" xfId="37265" hidden="1"/>
    <cellStyle name="쉼표 [0] 3 1758" xfId="44906" hidden="1"/>
    <cellStyle name="쉼표 [0] 3 1758" xfId="52455" hidden="1"/>
    <cellStyle name="쉼표 [0] 3 1759" xfId="7673" hidden="1"/>
    <cellStyle name="쉼표 [0] 3 1759" xfId="14290" hidden="1"/>
    <cellStyle name="쉼표 [0] 3 1759" xfId="21943" hidden="1"/>
    <cellStyle name="쉼표 [0] 3 1759" xfId="29592" hidden="1"/>
    <cellStyle name="쉼표 [0] 3 1759" xfId="37241" hidden="1"/>
    <cellStyle name="쉼표 [0] 3 1759" xfId="44882" hidden="1"/>
    <cellStyle name="쉼표 [0] 3 1759" xfId="52431" hidden="1"/>
    <cellStyle name="쉼표 [0] 3 176" xfId="7299" hidden="1"/>
    <cellStyle name="쉼표 [0] 3 176" xfId="12329" hidden="1"/>
    <cellStyle name="쉼표 [0] 3 176" xfId="19982" hidden="1"/>
    <cellStyle name="쉼표 [0] 3 176" xfId="27631" hidden="1"/>
    <cellStyle name="쉼표 [0] 3 176" xfId="35280" hidden="1"/>
    <cellStyle name="쉼표 [0] 3 176" xfId="42921" hidden="1"/>
    <cellStyle name="쉼표 [0] 3 176" xfId="50538" hidden="1"/>
    <cellStyle name="쉼표 [0] 3 1760" xfId="7672" hidden="1"/>
    <cellStyle name="쉼표 [0] 3 1760" xfId="14289" hidden="1"/>
    <cellStyle name="쉼표 [0] 3 1760" xfId="21942" hidden="1"/>
    <cellStyle name="쉼표 [0] 3 1760" xfId="29591" hidden="1"/>
    <cellStyle name="쉼표 [0] 3 1760" xfId="37240" hidden="1"/>
    <cellStyle name="쉼표 [0] 3 1760" xfId="44881" hidden="1"/>
    <cellStyle name="쉼표 [0] 3 1760" xfId="52430" hidden="1"/>
    <cellStyle name="쉼표 [0] 3 1761" xfId="7744" hidden="1"/>
    <cellStyle name="쉼표 [0] 3 1761" xfId="14930" hidden="1"/>
    <cellStyle name="쉼표 [0] 3 1761" xfId="22583" hidden="1"/>
    <cellStyle name="쉼표 [0] 3 1761" xfId="30232" hidden="1"/>
    <cellStyle name="쉼표 [0] 3 1761" xfId="37881" hidden="1"/>
    <cellStyle name="쉼표 [0] 3 1761" xfId="45522" hidden="1"/>
    <cellStyle name="쉼표 [0] 3 1761" xfId="53071" hidden="1"/>
    <cellStyle name="쉼표 [0] 3 1762" xfId="7663" hidden="1"/>
    <cellStyle name="쉼표 [0] 3 1762" xfId="14244" hidden="1"/>
    <cellStyle name="쉼표 [0] 3 1762" xfId="21897" hidden="1"/>
    <cellStyle name="쉼표 [0] 3 1762" xfId="29546" hidden="1"/>
    <cellStyle name="쉼표 [0] 3 1762" xfId="37195" hidden="1"/>
    <cellStyle name="쉼표 [0] 3 1762" xfId="44836" hidden="1"/>
    <cellStyle name="쉼표 [0] 3 1762" xfId="52385" hidden="1"/>
    <cellStyle name="쉼표 [0] 3 1763" xfId="7657" hidden="1"/>
    <cellStyle name="쉼표 [0] 3 1763" xfId="14227" hidden="1"/>
    <cellStyle name="쉼표 [0] 3 1763" xfId="21880" hidden="1"/>
    <cellStyle name="쉼표 [0] 3 1763" xfId="29529" hidden="1"/>
    <cellStyle name="쉼표 [0] 3 1763" xfId="37178" hidden="1"/>
    <cellStyle name="쉼표 [0] 3 1763" xfId="44819" hidden="1"/>
    <cellStyle name="쉼표 [0] 3 1763" xfId="52368" hidden="1"/>
    <cellStyle name="쉼표 [0] 3 1764" xfId="7656" hidden="1"/>
    <cellStyle name="쉼표 [0] 3 1764" xfId="14210" hidden="1"/>
    <cellStyle name="쉼표 [0] 3 1764" xfId="21863" hidden="1"/>
    <cellStyle name="쉼표 [0] 3 1764" xfId="29512" hidden="1"/>
    <cellStyle name="쉼표 [0] 3 1764" xfId="37161" hidden="1"/>
    <cellStyle name="쉼표 [0] 3 1764" xfId="44802" hidden="1"/>
    <cellStyle name="쉼표 [0] 3 1764" xfId="52351" hidden="1"/>
    <cellStyle name="쉼표 [0] 3 1765" xfId="7662" hidden="1"/>
    <cellStyle name="쉼표 [0] 3 1765" xfId="14236" hidden="1"/>
    <cellStyle name="쉼표 [0] 3 1765" xfId="21889" hidden="1"/>
    <cellStyle name="쉼표 [0] 3 1765" xfId="29538" hidden="1"/>
    <cellStyle name="쉼표 [0] 3 1765" xfId="37187" hidden="1"/>
    <cellStyle name="쉼표 [0] 3 1765" xfId="44828" hidden="1"/>
    <cellStyle name="쉼표 [0] 3 1765" xfId="52377" hidden="1"/>
    <cellStyle name="쉼표 [0] 3 1766" xfId="7650" hidden="1"/>
    <cellStyle name="쉼표 [0] 3 1766" xfId="14171" hidden="1"/>
    <cellStyle name="쉼표 [0] 3 1766" xfId="21824" hidden="1"/>
    <cellStyle name="쉼표 [0] 3 1766" xfId="29473" hidden="1"/>
    <cellStyle name="쉼표 [0] 3 1766" xfId="37122" hidden="1"/>
    <cellStyle name="쉼표 [0] 3 1766" xfId="44763" hidden="1"/>
    <cellStyle name="쉼표 [0] 3 1766" xfId="52312" hidden="1"/>
    <cellStyle name="쉼표 [0] 3 1767" xfId="7647" hidden="1"/>
    <cellStyle name="쉼표 [0] 3 1767" xfId="14157" hidden="1"/>
    <cellStyle name="쉼표 [0] 3 1767" xfId="21810" hidden="1"/>
    <cellStyle name="쉼표 [0] 3 1767" xfId="29459" hidden="1"/>
    <cellStyle name="쉼표 [0] 3 1767" xfId="37108" hidden="1"/>
    <cellStyle name="쉼표 [0] 3 1767" xfId="44749" hidden="1"/>
    <cellStyle name="쉼표 [0] 3 1767" xfId="52298" hidden="1"/>
    <cellStyle name="쉼표 [0] 3 1768" xfId="7648" hidden="1"/>
    <cellStyle name="쉼표 [0] 3 1768" xfId="14160" hidden="1"/>
    <cellStyle name="쉼표 [0] 3 1768" xfId="21813" hidden="1"/>
    <cellStyle name="쉼표 [0] 3 1768" xfId="29462" hidden="1"/>
    <cellStyle name="쉼표 [0] 3 1768" xfId="37111" hidden="1"/>
    <cellStyle name="쉼표 [0] 3 1768" xfId="44752" hidden="1"/>
    <cellStyle name="쉼표 [0] 3 1768" xfId="52301" hidden="1"/>
    <cellStyle name="쉼표 [0] 3 1769" xfId="7629" hidden="1"/>
    <cellStyle name="쉼표 [0] 3 1769" xfId="14051" hidden="1"/>
    <cellStyle name="쉼표 [0] 3 1769" xfId="21704" hidden="1"/>
    <cellStyle name="쉼표 [0] 3 1769" xfId="29353" hidden="1"/>
    <cellStyle name="쉼표 [0] 3 1769" xfId="37002" hidden="1"/>
    <cellStyle name="쉼표 [0] 3 1769" xfId="44643" hidden="1"/>
    <cellStyle name="쉼표 [0] 3 1769" xfId="52192" hidden="1"/>
    <cellStyle name="쉼표 [0] 3 177" xfId="7312" hidden="1"/>
    <cellStyle name="쉼표 [0] 3 177" xfId="12388" hidden="1"/>
    <cellStyle name="쉼표 [0] 3 177" xfId="20041" hidden="1"/>
    <cellStyle name="쉼표 [0] 3 177" xfId="27690" hidden="1"/>
    <cellStyle name="쉼표 [0] 3 177" xfId="35339" hidden="1"/>
    <cellStyle name="쉼표 [0] 3 177" xfId="42980" hidden="1"/>
    <cellStyle name="쉼표 [0] 3 177" xfId="50593" hidden="1"/>
    <cellStyle name="쉼표 [0] 3 1770" xfId="7624" hidden="1"/>
    <cellStyle name="쉼표 [0] 3 1770" xfId="14106" hidden="1"/>
    <cellStyle name="쉼표 [0] 3 1770" xfId="21759" hidden="1"/>
    <cellStyle name="쉼표 [0] 3 1770" xfId="29408" hidden="1"/>
    <cellStyle name="쉼표 [0] 3 1770" xfId="37057" hidden="1"/>
    <cellStyle name="쉼표 [0] 3 1770" xfId="44698" hidden="1"/>
    <cellStyle name="쉼표 [0] 3 1770" xfId="52247" hidden="1"/>
    <cellStyle name="쉼표 [0] 3 1771" xfId="7623" hidden="1"/>
    <cellStyle name="쉼표 [0] 3 1771" xfId="14016" hidden="1"/>
    <cellStyle name="쉼표 [0] 3 1771" xfId="21669" hidden="1"/>
    <cellStyle name="쉼표 [0] 3 1771" xfId="29318" hidden="1"/>
    <cellStyle name="쉼표 [0] 3 1771" xfId="36967" hidden="1"/>
    <cellStyle name="쉼표 [0] 3 1771" xfId="44608" hidden="1"/>
    <cellStyle name="쉼표 [0] 3 1771" xfId="52157" hidden="1"/>
    <cellStyle name="쉼표 [0] 3 1772" xfId="7754" hidden="1"/>
    <cellStyle name="쉼표 [0] 3 1772" xfId="14705" hidden="1"/>
    <cellStyle name="쉼표 [0] 3 1772" xfId="22358" hidden="1"/>
    <cellStyle name="쉼표 [0] 3 1772" xfId="30007" hidden="1"/>
    <cellStyle name="쉼표 [0] 3 1772" xfId="37656" hidden="1"/>
    <cellStyle name="쉼표 [0] 3 1772" xfId="45297" hidden="1"/>
    <cellStyle name="쉼표 [0] 3 1772" xfId="52846" hidden="1"/>
    <cellStyle name="쉼표 [0] 3 1773" xfId="7615" hidden="1"/>
    <cellStyle name="쉼표 [0] 3 1773" xfId="13983" hidden="1"/>
    <cellStyle name="쉼표 [0] 3 1773" xfId="21636" hidden="1"/>
    <cellStyle name="쉼표 [0] 3 1773" xfId="29285" hidden="1"/>
    <cellStyle name="쉼표 [0] 3 1773" xfId="36934" hidden="1"/>
    <cellStyle name="쉼표 [0] 3 1773" xfId="44575" hidden="1"/>
    <cellStyle name="쉼표 [0] 3 1773" xfId="52124" hidden="1"/>
    <cellStyle name="쉼표 [0] 3 1774" xfId="7605" hidden="1"/>
    <cellStyle name="쉼표 [0] 3 1774" xfId="13942" hidden="1"/>
    <cellStyle name="쉼표 [0] 3 1774" xfId="21595" hidden="1"/>
    <cellStyle name="쉼표 [0] 3 1774" xfId="29244" hidden="1"/>
    <cellStyle name="쉼표 [0] 3 1774" xfId="36893" hidden="1"/>
    <cellStyle name="쉼표 [0] 3 1774" xfId="44534" hidden="1"/>
    <cellStyle name="쉼표 [0] 3 1774" xfId="52083" hidden="1"/>
    <cellStyle name="쉼표 [0] 3 1775" xfId="7604" hidden="1"/>
    <cellStyle name="쉼표 [0] 3 1775" xfId="13937" hidden="1"/>
    <cellStyle name="쉼표 [0] 3 1775" xfId="21590" hidden="1"/>
    <cellStyle name="쉼표 [0] 3 1775" xfId="29239" hidden="1"/>
    <cellStyle name="쉼표 [0] 3 1775" xfId="36888" hidden="1"/>
    <cellStyle name="쉼표 [0] 3 1775" xfId="44529" hidden="1"/>
    <cellStyle name="쉼표 [0] 3 1775" xfId="52078" hidden="1"/>
    <cellStyle name="쉼표 [0] 3 1776" xfId="7614" hidden="1"/>
    <cellStyle name="쉼표 [0] 3 1776" xfId="13982" hidden="1"/>
    <cellStyle name="쉼표 [0] 3 1776" xfId="21635" hidden="1"/>
    <cellStyle name="쉼표 [0] 3 1776" xfId="29284" hidden="1"/>
    <cellStyle name="쉼표 [0] 3 1776" xfId="36933" hidden="1"/>
    <cellStyle name="쉼표 [0] 3 1776" xfId="44574" hidden="1"/>
    <cellStyle name="쉼표 [0] 3 1776" xfId="52123" hidden="1"/>
    <cellStyle name="쉼표 [0] 3 1777" xfId="7599" hidden="1"/>
    <cellStyle name="쉼표 [0] 3 1777" xfId="13930" hidden="1"/>
    <cellStyle name="쉼표 [0] 3 1777" xfId="21583" hidden="1"/>
    <cellStyle name="쉼표 [0] 3 1777" xfId="29232" hidden="1"/>
    <cellStyle name="쉼표 [0] 3 1777" xfId="36881" hidden="1"/>
    <cellStyle name="쉼표 [0] 3 1777" xfId="44522" hidden="1"/>
    <cellStyle name="쉼표 [0] 3 1777" xfId="52071" hidden="1"/>
    <cellStyle name="쉼표 [0] 3 1778" xfId="7595" hidden="1"/>
    <cellStyle name="쉼표 [0] 3 1778" xfId="13902" hidden="1"/>
    <cellStyle name="쉼표 [0] 3 1778" xfId="21555" hidden="1"/>
    <cellStyle name="쉼표 [0] 3 1778" xfId="29204" hidden="1"/>
    <cellStyle name="쉼표 [0] 3 1778" xfId="36853" hidden="1"/>
    <cellStyle name="쉼표 [0] 3 1778" xfId="44494" hidden="1"/>
    <cellStyle name="쉼표 [0] 3 1778" xfId="52043" hidden="1"/>
    <cellStyle name="쉼표 [0] 3 1779" xfId="7596" hidden="1"/>
    <cellStyle name="쉼표 [0] 3 1779" xfId="13884" hidden="1"/>
    <cellStyle name="쉼표 [0] 3 1779" xfId="21537" hidden="1"/>
    <cellStyle name="쉼표 [0] 3 1779" xfId="29186" hidden="1"/>
    <cellStyle name="쉼표 [0] 3 1779" xfId="36835" hidden="1"/>
    <cellStyle name="쉼표 [0] 3 1779" xfId="44476" hidden="1"/>
    <cellStyle name="쉼표 [0] 3 1779" xfId="52025" hidden="1"/>
    <cellStyle name="쉼표 [0] 3 178" xfId="7311" hidden="1"/>
    <cellStyle name="쉼표 [0] 3 178" xfId="12404" hidden="1"/>
    <cellStyle name="쉼표 [0] 3 178" xfId="20057" hidden="1"/>
    <cellStyle name="쉼표 [0] 3 178" xfId="27706" hidden="1"/>
    <cellStyle name="쉼표 [0] 3 178" xfId="35355" hidden="1"/>
    <cellStyle name="쉼표 [0] 3 178" xfId="42996" hidden="1"/>
    <cellStyle name="쉼표 [0] 3 178" xfId="50607" hidden="1"/>
    <cellStyle name="쉼표 [0] 3 1780" xfId="7583" hidden="1"/>
    <cellStyle name="쉼표 [0] 3 1780" xfId="13809" hidden="1"/>
    <cellStyle name="쉼표 [0] 3 1780" xfId="21462" hidden="1"/>
    <cellStyle name="쉼표 [0] 3 1780" xfId="29111" hidden="1"/>
    <cellStyle name="쉼표 [0] 3 1780" xfId="36760" hidden="1"/>
    <cellStyle name="쉼표 [0] 3 1780" xfId="44401" hidden="1"/>
    <cellStyle name="쉼표 [0] 3 1780" xfId="51950" hidden="1"/>
    <cellStyle name="쉼표 [0] 3 1781" xfId="7578" hidden="1"/>
    <cellStyle name="쉼표 [0] 3 1781" xfId="13791" hidden="1"/>
    <cellStyle name="쉼표 [0] 3 1781" xfId="21444" hidden="1"/>
    <cellStyle name="쉼표 [0] 3 1781" xfId="29093" hidden="1"/>
    <cellStyle name="쉼표 [0] 3 1781" xfId="36742" hidden="1"/>
    <cellStyle name="쉼표 [0] 3 1781" xfId="44383" hidden="1"/>
    <cellStyle name="쉼표 [0] 3 1781" xfId="51932" hidden="1"/>
    <cellStyle name="쉼표 [0] 3 1782" xfId="7577" hidden="1"/>
    <cellStyle name="쉼표 [0] 3 1782" xfId="13792" hidden="1"/>
    <cellStyle name="쉼표 [0] 3 1782" xfId="21445" hidden="1"/>
    <cellStyle name="쉼표 [0] 3 1782" xfId="29094" hidden="1"/>
    <cellStyle name="쉼표 [0] 3 1782" xfId="36743" hidden="1"/>
    <cellStyle name="쉼표 [0] 3 1782" xfId="44384" hidden="1"/>
    <cellStyle name="쉼표 [0] 3 1782" xfId="51933" hidden="1"/>
    <cellStyle name="쉼표 [0] 3 1783" xfId="8034" hidden="1"/>
    <cellStyle name="쉼표 [0] 3 1783" xfId="16196" hidden="1"/>
    <cellStyle name="쉼표 [0] 3 1783" xfId="23849" hidden="1"/>
    <cellStyle name="쉼표 [0] 3 1783" xfId="31498" hidden="1"/>
    <cellStyle name="쉼표 [0] 3 1783" xfId="39147" hidden="1"/>
    <cellStyle name="쉼표 [0] 3 1783" xfId="46788" hidden="1"/>
    <cellStyle name="쉼표 [0] 3 1783" xfId="54337" hidden="1"/>
    <cellStyle name="쉼표 [0] 3 1784" xfId="7561" hidden="1"/>
    <cellStyle name="쉼표 [0] 3 1784" xfId="13713" hidden="1"/>
    <cellStyle name="쉼표 [0] 3 1784" xfId="21366" hidden="1"/>
    <cellStyle name="쉼표 [0] 3 1784" xfId="29015" hidden="1"/>
    <cellStyle name="쉼표 [0] 3 1784" xfId="36664" hidden="1"/>
    <cellStyle name="쉼표 [0] 3 1784" xfId="44305" hidden="1"/>
    <cellStyle name="쉼표 [0] 3 1784" xfId="51854" hidden="1"/>
    <cellStyle name="쉼표 [0] 3 1785" xfId="7545" hidden="1"/>
    <cellStyle name="쉼표 [0] 3 1785" xfId="13613" hidden="1"/>
    <cellStyle name="쉼표 [0] 3 1785" xfId="21266" hidden="1"/>
    <cellStyle name="쉼표 [0] 3 1785" xfId="28915" hidden="1"/>
    <cellStyle name="쉼표 [0] 3 1785" xfId="36564" hidden="1"/>
    <cellStyle name="쉼표 [0] 3 1785" xfId="44205" hidden="1"/>
    <cellStyle name="쉼표 [0] 3 1785" xfId="51755" hidden="1"/>
    <cellStyle name="쉼표 [0] 3 1786" xfId="7544" hidden="1"/>
    <cellStyle name="쉼표 [0] 3 1786" xfId="13640" hidden="1"/>
    <cellStyle name="쉼표 [0] 3 1786" xfId="21293" hidden="1"/>
    <cellStyle name="쉼표 [0] 3 1786" xfId="28942" hidden="1"/>
    <cellStyle name="쉼표 [0] 3 1786" xfId="36591" hidden="1"/>
    <cellStyle name="쉼표 [0] 3 1786" xfId="44232" hidden="1"/>
    <cellStyle name="쉼표 [0] 3 1786" xfId="51781" hidden="1"/>
    <cellStyle name="쉼표 [0] 3 1787" xfId="7553" hidden="1"/>
    <cellStyle name="쉼표 [0] 3 1787" xfId="13661" hidden="1"/>
    <cellStyle name="쉼표 [0] 3 1787" xfId="21314" hidden="1"/>
    <cellStyle name="쉼표 [0] 3 1787" xfId="28963" hidden="1"/>
    <cellStyle name="쉼표 [0] 3 1787" xfId="36612" hidden="1"/>
    <cellStyle name="쉼표 [0] 3 1787" xfId="44253" hidden="1"/>
    <cellStyle name="쉼표 [0] 3 1787" xfId="51802" hidden="1"/>
    <cellStyle name="쉼표 [0] 3 1788" xfId="7531" hidden="1"/>
    <cellStyle name="쉼표 [0] 3 1788" xfId="13537" hidden="1"/>
    <cellStyle name="쉼표 [0] 3 1788" xfId="21190" hidden="1"/>
    <cellStyle name="쉼표 [0] 3 1788" xfId="28839" hidden="1"/>
    <cellStyle name="쉼표 [0] 3 1788" xfId="36488" hidden="1"/>
    <cellStyle name="쉼표 [0] 3 1788" xfId="44129" hidden="1"/>
    <cellStyle name="쉼표 [0] 3 1788" xfId="51679" hidden="1"/>
    <cellStyle name="쉼표 [0] 3 1789" xfId="7518" hidden="1"/>
    <cellStyle name="쉼표 [0] 3 1789" xfId="13499" hidden="1"/>
    <cellStyle name="쉼표 [0] 3 1789" xfId="21152" hidden="1"/>
    <cellStyle name="쉼표 [0] 3 1789" xfId="28801" hidden="1"/>
    <cellStyle name="쉼표 [0] 3 1789" xfId="36450" hidden="1"/>
    <cellStyle name="쉼표 [0] 3 1789" xfId="44091" hidden="1"/>
    <cellStyle name="쉼표 [0] 3 1789" xfId="51641" hidden="1"/>
    <cellStyle name="쉼표 [0] 3 179" xfId="7321" hidden="1"/>
    <cellStyle name="쉼표 [0] 3 179" xfId="12441" hidden="1"/>
    <cellStyle name="쉼표 [0] 3 179" xfId="20094" hidden="1"/>
    <cellStyle name="쉼표 [0] 3 179" xfId="27743" hidden="1"/>
    <cellStyle name="쉼표 [0] 3 179" xfId="35392" hidden="1"/>
    <cellStyle name="쉼표 [0] 3 179" xfId="43033" hidden="1"/>
    <cellStyle name="쉼표 [0] 3 179" xfId="50642" hidden="1"/>
    <cellStyle name="쉼표 [0] 3 1790" xfId="7519" hidden="1"/>
    <cellStyle name="쉼표 [0] 3 1790" xfId="13493" hidden="1"/>
    <cellStyle name="쉼표 [0] 3 1790" xfId="21146" hidden="1"/>
    <cellStyle name="쉼표 [0] 3 1790" xfId="28795" hidden="1"/>
    <cellStyle name="쉼표 [0] 3 1790" xfId="36444" hidden="1"/>
    <cellStyle name="쉼표 [0] 3 1790" xfId="44085" hidden="1"/>
    <cellStyle name="쉼표 [0] 3 1790" xfId="51635" hidden="1"/>
    <cellStyle name="쉼표 [0] 3 1791" xfId="7509" hidden="1"/>
    <cellStyle name="쉼표 [0] 3 1791" xfId="13435" hidden="1"/>
    <cellStyle name="쉼표 [0] 3 1791" xfId="21088" hidden="1"/>
    <cellStyle name="쉼표 [0] 3 1791" xfId="28737" hidden="1"/>
    <cellStyle name="쉼표 [0] 3 1791" xfId="36386" hidden="1"/>
    <cellStyle name="쉼표 [0] 3 1791" xfId="44027" hidden="1"/>
    <cellStyle name="쉼표 [0] 3 1791" xfId="51577" hidden="1"/>
    <cellStyle name="쉼표 [0] 3 1792" xfId="7504" hidden="1"/>
    <cellStyle name="쉼표 [0] 3 1792" xfId="13412" hidden="1"/>
    <cellStyle name="쉼표 [0] 3 1792" xfId="21065" hidden="1"/>
    <cellStyle name="쉼표 [0] 3 1792" xfId="28714" hidden="1"/>
    <cellStyle name="쉼표 [0] 3 1792" xfId="36363" hidden="1"/>
    <cellStyle name="쉼표 [0] 3 1792" xfId="44004" hidden="1"/>
    <cellStyle name="쉼표 [0] 3 1792" xfId="51554" hidden="1"/>
    <cellStyle name="쉼표 [0] 3 1793" xfId="7503" hidden="1"/>
    <cellStyle name="쉼표 [0] 3 1793" xfId="13373" hidden="1"/>
    <cellStyle name="쉼표 [0] 3 1793" xfId="21026" hidden="1"/>
    <cellStyle name="쉼표 [0] 3 1793" xfId="28675" hidden="1"/>
    <cellStyle name="쉼표 [0] 3 1793" xfId="36324" hidden="1"/>
    <cellStyle name="쉼표 [0] 3 1793" xfId="43965" hidden="1"/>
    <cellStyle name="쉼표 [0] 3 1793" xfId="51515" hidden="1"/>
    <cellStyle name="쉼표 [0] 3 1794" xfId="7538" hidden="1"/>
    <cellStyle name="쉼표 [0] 3 1794" xfId="13572" hidden="1"/>
    <cellStyle name="쉼표 [0] 3 1794" xfId="21225" hidden="1"/>
    <cellStyle name="쉼표 [0] 3 1794" xfId="28874" hidden="1"/>
    <cellStyle name="쉼표 [0] 3 1794" xfId="36523" hidden="1"/>
    <cellStyle name="쉼표 [0] 3 1794" xfId="44164" hidden="1"/>
    <cellStyle name="쉼표 [0] 3 1794" xfId="51714" hidden="1"/>
    <cellStyle name="쉼표 [0] 3 1795" xfId="7497" hidden="1"/>
    <cellStyle name="쉼표 [0] 3 1795" xfId="13355" hidden="1"/>
    <cellStyle name="쉼표 [0] 3 1795" xfId="21008" hidden="1"/>
    <cellStyle name="쉼표 [0] 3 1795" xfId="28657" hidden="1"/>
    <cellStyle name="쉼표 [0] 3 1795" xfId="36306" hidden="1"/>
    <cellStyle name="쉼표 [0] 3 1795" xfId="43947" hidden="1"/>
    <cellStyle name="쉼표 [0] 3 1795" xfId="51497" hidden="1"/>
    <cellStyle name="쉼표 [0] 3 1796" xfId="7487" hidden="1"/>
    <cellStyle name="쉼표 [0] 3 1796" xfId="13299" hidden="1"/>
    <cellStyle name="쉼표 [0] 3 1796" xfId="20952" hidden="1"/>
    <cellStyle name="쉼표 [0] 3 1796" xfId="28601" hidden="1"/>
    <cellStyle name="쉼표 [0] 3 1796" xfId="36250" hidden="1"/>
    <cellStyle name="쉼표 [0] 3 1796" xfId="43891" hidden="1"/>
    <cellStyle name="쉼표 [0] 3 1796" xfId="51442" hidden="1"/>
    <cellStyle name="쉼표 [0] 3 1797" xfId="7494" hidden="1"/>
    <cellStyle name="쉼표 [0] 3 1797" xfId="13326" hidden="1"/>
    <cellStyle name="쉼표 [0] 3 1797" xfId="20979" hidden="1"/>
    <cellStyle name="쉼표 [0] 3 1797" xfId="28628" hidden="1"/>
    <cellStyle name="쉼표 [0] 3 1797" xfId="36277" hidden="1"/>
    <cellStyle name="쉼표 [0] 3 1797" xfId="43918" hidden="1"/>
    <cellStyle name="쉼표 [0] 3 1797" xfId="51468" hidden="1"/>
    <cellStyle name="쉼표 [0] 3 1798" xfId="7459" hidden="1"/>
    <cellStyle name="쉼표 [0] 3 1798" xfId="13164" hidden="1"/>
    <cellStyle name="쉼표 [0] 3 1798" xfId="20817" hidden="1"/>
    <cellStyle name="쉼표 [0] 3 1798" xfId="28466" hidden="1"/>
    <cellStyle name="쉼표 [0] 3 1798" xfId="36115" hidden="1"/>
    <cellStyle name="쉼표 [0] 3 1798" xfId="43756" hidden="1"/>
    <cellStyle name="쉼표 [0] 3 1798" xfId="51309" hidden="1"/>
    <cellStyle name="쉼표 [0] 3 1799" xfId="7454" hidden="1"/>
    <cellStyle name="쉼표 [0] 3 1799" xfId="13122" hidden="1"/>
    <cellStyle name="쉼표 [0] 3 1799" xfId="20775" hidden="1"/>
    <cellStyle name="쉼표 [0] 3 1799" xfId="28424" hidden="1"/>
    <cellStyle name="쉼표 [0] 3 1799" xfId="36073" hidden="1"/>
    <cellStyle name="쉼표 [0] 3 1799" xfId="43714" hidden="1"/>
    <cellStyle name="쉼표 [0] 3 1799" xfId="51270" hidden="1"/>
    <cellStyle name="쉼표 [0] 3 18" xfId="6500" hidden="1"/>
    <cellStyle name="쉼표 [0] 3 18" xfId="14523" hidden="1"/>
    <cellStyle name="쉼표 [0] 3 18" xfId="22176" hidden="1"/>
    <cellStyle name="쉼표 [0] 3 18" xfId="29825" hidden="1"/>
    <cellStyle name="쉼표 [0] 3 18" xfId="37474" hidden="1"/>
    <cellStyle name="쉼표 [0] 3 18" xfId="45115" hidden="1"/>
    <cellStyle name="쉼표 [0] 3 18" xfId="52664" hidden="1"/>
    <cellStyle name="쉼표 [0] 3 180" xfId="7326" hidden="1"/>
    <cellStyle name="쉼표 [0] 3 180" xfId="12475" hidden="1"/>
    <cellStyle name="쉼표 [0] 3 180" xfId="20128" hidden="1"/>
    <cellStyle name="쉼표 [0] 3 180" xfId="27777" hidden="1"/>
    <cellStyle name="쉼표 [0] 3 180" xfId="35426" hidden="1"/>
    <cellStyle name="쉼표 [0] 3 180" xfId="43067" hidden="1"/>
    <cellStyle name="쉼표 [0] 3 180" xfId="50674" hidden="1"/>
    <cellStyle name="쉼표 [0] 3 1800" xfId="7453" hidden="1"/>
    <cellStyle name="쉼표 [0] 3 1800" xfId="13145" hidden="1"/>
    <cellStyle name="쉼표 [0] 3 1800" xfId="20798" hidden="1"/>
    <cellStyle name="쉼표 [0] 3 1800" xfId="28447" hidden="1"/>
    <cellStyle name="쉼표 [0] 3 1800" xfId="36096" hidden="1"/>
    <cellStyle name="쉼표 [0] 3 1800" xfId="43737" hidden="1"/>
    <cellStyle name="쉼표 [0] 3 1800" xfId="51291" hidden="1"/>
    <cellStyle name="쉼표 [0] 3 1801" xfId="7472" hidden="1"/>
    <cellStyle name="쉼표 [0] 3 1801" xfId="13238" hidden="1"/>
    <cellStyle name="쉼표 [0] 3 1801" xfId="20891" hidden="1"/>
    <cellStyle name="쉼표 [0] 3 1801" xfId="28540" hidden="1"/>
    <cellStyle name="쉼표 [0] 3 1801" xfId="36189" hidden="1"/>
    <cellStyle name="쉼표 [0] 3 1801" xfId="43830" hidden="1"/>
    <cellStyle name="쉼표 [0] 3 1801" xfId="51382" hidden="1"/>
    <cellStyle name="쉼표 [0] 3 1802" xfId="7440" hidden="1"/>
    <cellStyle name="쉼표 [0] 3 1802" xfId="13055" hidden="1"/>
    <cellStyle name="쉼표 [0] 3 1802" xfId="20708" hidden="1"/>
    <cellStyle name="쉼표 [0] 3 1802" xfId="28357" hidden="1"/>
    <cellStyle name="쉼표 [0] 3 1802" xfId="36006" hidden="1"/>
    <cellStyle name="쉼표 [0] 3 1802" xfId="43647" hidden="1"/>
    <cellStyle name="쉼표 [0] 3 1802" xfId="51208" hidden="1"/>
    <cellStyle name="쉼표 [0] 3 1803" xfId="7436" hidden="1"/>
    <cellStyle name="쉼표 [0] 3 1803" xfId="13045" hidden="1"/>
    <cellStyle name="쉼표 [0] 3 1803" xfId="20698" hidden="1"/>
    <cellStyle name="쉼표 [0] 3 1803" xfId="28347" hidden="1"/>
    <cellStyle name="쉼표 [0] 3 1803" xfId="35996" hidden="1"/>
    <cellStyle name="쉼표 [0] 3 1803" xfId="43637" hidden="1"/>
    <cellStyle name="쉼표 [0] 3 1803" xfId="51199" hidden="1"/>
    <cellStyle name="쉼표 [0] 3 1804" xfId="7435" hidden="1"/>
    <cellStyle name="쉼표 [0] 3 1804" xfId="13046" hidden="1"/>
    <cellStyle name="쉼표 [0] 3 1804" xfId="20699" hidden="1"/>
    <cellStyle name="쉼표 [0] 3 1804" xfId="28348" hidden="1"/>
    <cellStyle name="쉼표 [0] 3 1804" xfId="35997" hidden="1"/>
    <cellStyle name="쉼표 [0] 3 1804" xfId="43638" hidden="1"/>
    <cellStyle name="쉼표 [0] 3 1804" xfId="51200" hidden="1"/>
    <cellStyle name="쉼표 [0] 3 1805" xfId="7439" hidden="1"/>
    <cellStyle name="쉼표 [0] 3 1805" xfId="13054" hidden="1"/>
    <cellStyle name="쉼표 [0] 3 1805" xfId="20707" hidden="1"/>
    <cellStyle name="쉼표 [0] 3 1805" xfId="28356" hidden="1"/>
    <cellStyle name="쉼표 [0] 3 1805" xfId="36005" hidden="1"/>
    <cellStyle name="쉼표 [0] 3 1805" xfId="43646" hidden="1"/>
    <cellStyle name="쉼표 [0] 3 1805" xfId="51207" hidden="1"/>
    <cellStyle name="쉼표 [0] 3 1806" xfId="7421" hidden="1"/>
    <cellStyle name="쉼표 [0] 3 1806" xfId="12975" hidden="1"/>
    <cellStyle name="쉼표 [0] 3 1806" xfId="20628" hidden="1"/>
    <cellStyle name="쉼표 [0] 3 1806" xfId="28277" hidden="1"/>
    <cellStyle name="쉼표 [0] 3 1806" xfId="35926" hidden="1"/>
    <cellStyle name="쉼표 [0] 3 1806" xfId="43567" hidden="1"/>
    <cellStyle name="쉼표 [0] 3 1806" xfId="51135" hidden="1"/>
    <cellStyle name="쉼표 [0] 3 1807" xfId="7419" hidden="1"/>
    <cellStyle name="쉼표 [0] 3 1807" xfId="12959" hidden="1"/>
    <cellStyle name="쉼표 [0] 3 1807" xfId="20612" hidden="1"/>
    <cellStyle name="쉼표 [0] 3 1807" xfId="28261" hidden="1"/>
    <cellStyle name="쉼표 [0] 3 1807" xfId="35910" hidden="1"/>
    <cellStyle name="쉼표 [0] 3 1807" xfId="43551" hidden="1"/>
    <cellStyle name="쉼표 [0] 3 1807" xfId="51119" hidden="1"/>
    <cellStyle name="쉼표 [0] 3 1808" xfId="7420" hidden="1"/>
    <cellStyle name="쉼표 [0] 3 1808" xfId="13432" hidden="1"/>
    <cellStyle name="쉼표 [0] 3 1808" xfId="21085" hidden="1"/>
    <cellStyle name="쉼표 [0] 3 1808" xfId="28734" hidden="1"/>
    <cellStyle name="쉼표 [0] 3 1808" xfId="36383" hidden="1"/>
    <cellStyle name="쉼표 [0] 3 1808" xfId="44024" hidden="1"/>
    <cellStyle name="쉼표 [0] 3 1808" xfId="51574" hidden="1"/>
    <cellStyle name="쉼표 [0] 3 1809" xfId="7410" hidden="1"/>
    <cellStyle name="쉼표 [0] 3 1809" xfId="12901" hidden="1"/>
    <cellStyle name="쉼표 [0] 3 1809" xfId="20554" hidden="1"/>
    <cellStyle name="쉼표 [0] 3 1809" xfId="28203" hidden="1"/>
    <cellStyle name="쉼표 [0] 3 1809" xfId="35852" hidden="1"/>
    <cellStyle name="쉼표 [0] 3 1809" xfId="43493" hidden="1"/>
    <cellStyle name="쉼표 [0] 3 1809" xfId="51067" hidden="1"/>
    <cellStyle name="쉼표 [0] 3 181" xfId="7327" hidden="1"/>
    <cellStyle name="쉼표 [0] 3 181" xfId="12476" hidden="1"/>
    <cellStyle name="쉼표 [0] 3 181" xfId="20129" hidden="1"/>
    <cellStyle name="쉼표 [0] 3 181" xfId="27778" hidden="1"/>
    <cellStyle name="쉼표 [0] 3 181" xfId="35427" hidden="1"/>
    <cellStyle name="쉼표 [0] 3 181" xfId="43068" hidden="1"/>
    <cellStyle name="쉼표 [0] 3 181" xfId="50675" hidden="1"/>
    <cellStyle name="쉼표 [0] 3 1810" xfId="7404" hidden="1"/>
    <cellStyle name="쉼표 [0] 3 1810" xfId="12852" hidden="1"/>
    <cellStyle name="쉼표 [0] 3 1810" xfId="20505" hidden="1"/>
    <cellStyle name="쉼표 [0] 3 1810" xfId="28154" hidden="1"/>
    <cellStyle name="쉼표 [0] 3 1810" xfId="35803" hidden="1"/>
    <cellStyle name="쉼표 [0] 3 1810" xfId="43444" hidden="1"/>
    <cellStyle name="쉼표 [0] 3 1810" xfId="51021" hidden="1"/>
    <cellStyle name="쉼표 [0] 3 1811" xfId="7403" hidden="1"/>
    <cellStyle name="쉼표 [0] 3 1811" xfId="12851" hidden="1"/>
    <cellStyle name="쉼표 [0] 3 1811" xfId="20504" hidden="1"/>
    <cellStyle name="쉼표 [0] 3 1811" xfId="28153" hidden="1"/>
    <cellStyle name="쉼표 [0] 3 1811" xfId="35802" hidden="1"/>
    <cellStyle name="쉼표 [0] 3 1811" xfId="43443" hidden="1"/>
    <cellStyle name="쉼표 [0] 3 1811" xfId="51020" hidden="1"/>
    <cellStyle name="쉼표 [0] 3 1812" xfId="7469" hidden="1"/>
    <cellStyle name="쉼표 [0] 3 1812" xfId="13211" hidden="1"/>
    <cellStyle name="쉼표 [0] 3 1812" xfId="20864" hidden="1"/>
    <cellStyle name="쉼표 [0] 3 1812" xfId="28513" hidden="1"/>
    <cellStyle name="쉼표 [0] 3 1812" xfId="36162" hidden="1"/>
    <cellStyle name="쉼표 [0] 3 1812" xfId="43803" hidden="1"/>
    <cellStyle name="쉼표 [0] 3 1812" xfId="51356" hidden="1"/>
    <cellStyle name="쉼표 [0] 3 1813" xfId="7397" hidden="1"/>
    <cellStyle name="쉼표 [0] 3 1813" xfId="12819" hidden="1"/>
    <cellStyle name="쉼표 [0] 3 1813" xfId="20472" hidden="1"/>
    <cellStyle name="쉼표 [0] 3 1813" xfId="28121" hidden="1"/>
    <cellStyle name="쉼표 [0] 3 1813" xfId="35770" hidden="1"/>
    <cellStyle name="쉼표 [0] 3 1813" xfId="43411" hidden="1"/>
    <cellStyle name="쉼표 [0] 3 1813" xfId="50990" hidden="1"/>
    <cellStyle name="쉼표 [0] 3 1814" xfId="7389" hidden="1"/>
    <cellStyle name="쉼표 [0] 3 1814" xfId="12787" hidden="1"/>
    <cellStyle name="쉼표 [0] 3 1814" xfId="20440" hidden="1"/>
    <cellStyle name="쉼표 [0] 3 1814" xfId="28089" hidden="1"/>
    <cellStyle name="쉼표 [0] 3 1814" xfId="35738" hidden="1"/>
    <cellStyle name="쉼표 [0] 3 1814" xfId="43379" hidden="1"/>
    <cellStyle name="쉼표 [0] 3 1814" xfId="50961" hidden="1"/>
    <cellStyle name="쉼표 [0] 3 1815" xfId="7388" hidden="1"/>
    <cellStyle name="쉼표 [0] 3 1815" xfId="12786" hidden="1"/>
    <cellStyle name="쉼표 [0] 3 1815" xfId="20439" hidden="1"/>
    <cellStyle name="쉼표 [0] 3 1815" xfId="28088" hidden="1"/>
    <cellStyle name="쉼표 [0] 3 1815" xfId="35737" hidden="1"/>
    <cellStyle name="쉼표 [0] 3 1815" xfId="43378" hidden="1"/>
    <cellStyle name="쉼표 [0] 3 1815" xfId="50960" hidden="1"/>
    <cellStyle name="쉼표 [0] 3 1816" xfId="7394" hidden="1"/>
    <cellStyle name="쉼표 [0] 3 1816" xfId="12808" hidden="1"/>
    <cellStyle name="쉼표 [0] 3 1816" xfId="20461" hidden="1"/>
    <cellStyle name="쉼표 [0] 3 1816" xfId="28110" hidden="1"/>
    <cellStyle name="쉼표 [0] 3 1816" xfId="35759" hidden="1"/>
    <cellStyle name="쉼표 [0] 3 1816" xfId="43400" hidden="1"/>
    <cellStyle name="쉼표 [0] 3 1816" xfId="50980" hidden="1"/>
    <cellStyle name="쉼표 [0] 3 1817" xfId="7374" hidden="1"/>
    <cellStyle name="쉼표 [0] 3 1817" xfId="12715" hidden="1"/>
    <cellStyle name="쉼표 [0] 3 1817" xfId="20368" hidden="1"/>
    <cellStyle name="쉼표 [0] 3 1817" xfId="28017" hidden="1"/>
    <cellStyle name="쉼표 [0] 3 1817" xfId="35666" hidden="1"/>
    <cellStyle name="쉼표 [0] 3 1817" xfId="43307" hidden="1"/>
    <cellStyle name="쉼표 [0] 3 1817" xfId="50894" hidden="1"/>
    <cellStyle name="쉼표 [0] 3 1818" xfId="7370" hidden="1"/>
    <cellStyle name="쉼표 [0] 3 1818" xfId="12700" hidden="1"/>
    <cellStyle name="쉼표 [0] 3 1818" xfId="20353" hidden="1"/>
    <cellStyle name="쉼표 [0] 3 1818" xfId="28002" hidden="1"/>
    <cellStyle name="쉼표 [0] 3 1818" xfId="35651" hidden="1"/>
    <cellStyle name="쉼표 [0] 3 1818" xfId="43292" hidden="1"/>
    <cellStyle name="쉼표 [0] 3 1818" xfId="50881" hidden="1"/>
    <cellStyle name="쉼표 [0] 3 1819" xfId="7371" hidden="1"/>
    <cellStyle name="쉼표 [0] 3 1819" xfId="12701" hidden="1"/>
    <cellStyle name="쉼표 [0] 3 1819" xfId="20354" hidden="1"/>
    <cellStyle name="쉼표 [0] 3 1819" xfId="28003" hidden="1"/>
    <cellStyle name="쉼표 [0] 3 1819" xfId="35652" hidden="1"/>
    <cellStyle name="쉼표 [0] 3 1819" xfId="43293" hidden="1"/>
    <cellStyle name="쉼표 [0] 3 1819" xfId="50882" hidden="1"/>
    <cellStyle name="쉼표 [0] 3 182" xfId="7130" hidden="1"/>
    <cellStyle name="쉼표 [0] 3 182" xfId="11688" hidden="1"/>
    <cellStyle name="쉼표 [0] 3 182" xfId="11822" hidden="1"/>
    <cellStyle name="쉼표 [0] 3 182" xfId="19475" hidden="1"/>
    <cellStyle name="쉼표 [0] 3 182" xfId="27124" hidden="1"/>
    <cellStyle name="쉼표 [0] 3 182" xfId="34773" hidden="1"/>
    <cellStyle name="쉼표 [0] 3 182" xfId="42544" hidden="1"/>
    <cellStyle name="쉼표 [0] 3 1820" xfId="7360" hidden="1"/>
    <cellStyle name="쉼표 [0] 3 1820" xfId="12617" hidden="1"/>
    <cellStyle name="쉼표 [0] 3 1820" xfId="20270" hidden="1"/>
    <cellStyle name="쉼표 [0] 3 1820" xfId="27919" hidden="1"/>
    <cellStyle name="쉼표 [0] 3 1820" xfId="35568" hidden="1"/>
    <cellStyle name="쉼표 [0] 3 1820" xfId="43209" hidden="1"/>
    <cellStyle name="쉼표 [0] 3 1820" xfId="50803" hidden="1"/>
    <cellStyle name="쉼표 [0] 3 1821" xfId="7355" hidden="1"/>
    <cellStyle name="쉼표 [0] 3 1821" xfId="12607" hidden="1"/>
    <cellStyle name="쉼표 [0] 3 1821" xfId="20260" hidden="1"/>
    <cellStyle name="쉼표 [0] 3 1821" xfId="27909" hidden="1"/>
    <cellStyle name="쉼표 [0] 3 1821" xfId="35558" hidden="1"/>
    <cellStyle name="쉼표 [0] 3 1821" xfId="43199" hidden="1"/>
    <cellStyle name="쉼표 [0] 3 1821" xfId="50794" hidden="1"/>
    <cellStyle name="쉼표 [0] 3 1822" xfId="7354" hidden="1"/>
    <cellStyle name="쉼표 [0] 3 1822" xfId="12593" hidden="1"/>
    <cellStyle name="쉼표 [0] 3 1822" xfId="20246" hidden="1"/>
    <cellStyle name="쉼표 [0] 3 1822" xfId="27895" hidden="1"/>
    <cellStyle name="쉼표 [0] 3 1822" xfId="35544" hidden="1"/>
    <cellStyle name="쉼표 [0] 3 1822" xfId="43185" hidden="1"/>
    <cellStyle name="쉼표 [0] 3 1822" xfId="50781" hidden="1"/>
    <cellStyle name="쉼표 [0] 3 1823" xfId="7484" hidden="1"/>
    <cellStyle name="쉼표 [0] 3 1823" xfId="13285" hidden="1"/>
    <cellStyle name="쉼표 [0] 3 1823" xfId="20938" hidden="1"/>
    <cellStyle name="쉼표 [0] 3 1823" xfId="28587" hidden="1"/>
    <cellStyle name="쉼표 [0] 3 1823" xfId="36236" hidden="1"/>
    <cellStyle name="쉼표 [0] 3 1823" xfId="43877" hidden="1"/>
    <cellStyle name="쉼표 [0] 3 1823" xfId="51429" hidden="1"/>
    <cellStyle name="쉼표 [0] 3 1824" xfId="7346" hidden="1"/>
    <cellStyle name="쉼표 [0] 3 1824" xfId="12563" hidden="1"/>
    <cellStyle name="쉼표 [0] 3 1824" xfId="20216" hidden="1"/>
    <cellStyle name="쉼표 [0] 3 1824" xfId="27865" hidden="1"/>
    <cellStyle name="쉼표 [0] 3 1824" xfId="35514" hidden="1"/>
    <cellStyle name="쉼표 [0] 3 1824" xfId="43155" hidden="1"/>
    <cellStyle name="쉼표 [0] 3 1824" xfId="50754" hidden="1"/>
    <cellStyle name="쉼표 [0] 3 1825" xfId="7334" hidden="1"/>
    <cellStyle name="쉼표 [0] 3 1825" xfId="12520" hidden="1"/>
    <cellStyle name="쉼표 [0] 3 1825" xfId="20173" hidden="1"/>
    <cellStyle name="쉼표 [0] 3 1825" xfId="27822" hidden="1"/>
    <cellStyle name="쉼표 [0] 3 1825" xfId="35471" hidden="1"/>
    <cellStyle name="쉼표 [0] 3 1825" xfId="43112" hidden="1"/>
    <cellStyle name="쉼표 [0] 3 1825" xfId="50715" hidden="1"/>
    <cellStyle name="쉼표 [0] 3 1826" xfId="7333" hidden="1"/>
    <cellStyle name="쉼표 [0] 3 1826" xfId="12522" hidden="1"/>
    <cellStyle name="쉼표 [0] 3 1826" xfId="20175" hidden="1"/>
    <cellStyle name="쉼표 [0] 3 1826" xfId="27824" hidden="1"/>
    <cellStyle name="쉼표 [0] 3 1826" xfId="35473" hidden="1"/>
    <cellStyle name="쉼표 [0] 3 1826" xfId="43114" hidden="1"/>
    <cellStyle name="쉼표 [0] 3 1826" xfId="50717" hidden="1"/>
    <cellStyle name="쉼표 [0] 3 1827" xfId="7345" hidden="1"/>
    <cellStyle name="쉼표 [0] 3 1827" xfId="12557" hidden="1"/>
    <cellStyle name="쉼표 [0] 3 1827" xfId="20210" hidden="1"/>
    <cellStyle name="쉼표 [0] 3 1827" xfId="27859" hidden="1"/>
    <cellStyle name="쉼표 [0] 3 1827" xfId="35508" hidden="1"/>
    <cellStyle name="쉼표 [0] 3 1827" xfId="43149" hidden="1"/>
    <cellStyle name="쉼표 [0] 3 1827" xfId="50748" hidden="1"/>
    <cellStyle name="쉼표 [0] 3 1828" xfId="7330" hidden="1"/>
    <cellStyle name="쉼표 [0] 3 1828" xfId="12494" hidden="1"/>
    <cellStyle name="쉼표 [0] 3 1828" xfId="20147" hidden="1"/>
    <cellStyle name="쉼표 [0] 3 1828" xfId="27796" hidden="1"/>
    <cellStyle name="쉼표 [0] 3 1828" xfId="35445" hidden="1"/>
    <cellStyle name="쉼표 [0] 3 1828" xfId="43086" hidden="1"/>
    <cellStyle name="쉼표 [0] 3 1828" xfId="50691" hidden="1"/>
    <cellStyle name="쉼표 [0] 3 1829" xfId="7317" hidden="1"/>
    <cellStyle name="쉼표 [0] 3 1829" xfId="12429" hidden="1"/>
    <cellStyle name="쉼표 [0] 3 1829" xfId="20082" hidden="1"/>
    <cellStyle name="쉼표 [0] 3 1829" xfId="27731" hidden="1"/>
    <cellStyle name="쉼표 [0] 3 1829" xfId="35380" hidden="1"/>
    <cellStyle name="쉼표 [0] 3 1829" xfId="43021" hidden="1"/>
    <cellStyle name="쉼표 [0] 3 1829" xfId="50631" hidden="1"/>
    <cellStyle name="쉼표 [0] 3 183" xfId="7337" hidden="1"/>
    <cellStyle name="쉼표 [0] 3 183" xfId="12529" hidden="1"/>
    <cellStyle name="쉼표 [0] 3 183" xfId="20182" hidden="1"/>
    <cellStyle name="쉼표 [0] 3 183" xfId="27831" hidden="1"/>
    <cellStyle name="쉼표 [0] 3 183" xfId="35480" hidden="1"/>
    <cellStyle name="쉼표 [0] 3 183" xfId="43121" hidden="1"/>
    <cellStyle name="쉼표 [0] 3 183" xfId="50723" hidden="1"/>
    <cellStyle name="쉼표 [0] 3 1830" xfId="7318" hidden="1"/>
    <cellStyle name="쉼표 [0] 3 1830" xfId="12472" hidden="1"/>
    <cellStyle name="쉼표 [0] 3 1830" xfId="20125" hidden="1"/>
    <cellStyle name="쉼표 [0] 3 1830" xfId="27774" hidden="1"/>
    <cellStyle name="쉼표 [0] 3 1830" xfId="35423" hidden="1"/>
    <cellStyle name="쉼표 [0] 3 1830" xfId="43064" hidden="1"/>
    <cellStyle name="쉼표 [0] 3 1830" xfId="50671" hidden="1"/>
    <cellStyle name="쉼표 [0] 3 1831" xfId="7308" hidden="1"/>
    <cellStyle name="쉼표 [0] 3 1831" xfId="12367" hidden="1"/>
    <cellStyle name="쉼표 [0] 3 1831" xfId="20020" hidden="1"/>
    <cellStyle name="쉼표 [0] 3 1831" xfId="27669" hidden="1"/>
    <cellStyle name="쉼표 [0] 3 1831" xfId="35318" hidden="1"/>
    <cellStyle name="쉼표 [0] 3 1831" xfId="42959" hidden="1"/>
    <cellStyle name="쉼표 [0] 3 1831" xfId="50573" hidden="1"/>
    <cellStyle name="쉼표 [0] 3 1832" xfId="7303" hidden="1"/>
    <cellStyle name="쉼표 [0] 3 1832" xfId="12342" hidden="1"/>
    <cellStyle name="쉼표 [0] 3 1832" xfId="19995" hidden="1"/>
    <cellStyle name="쉼표 [0] 3 1832" xfId="27644" hidden="1"/>
    <cellStyle name="쉼표 [0] 3 1832" xfId="35293" hidden="1"/>
    <cellStyle name="쉼표 [0] 3 1832" xfId="42934" hidden="1"/>
    <cellStyle name="쉼표 [0] 3 1832" xfId="50550" hidden="1"/>
    <cellStyle name="쉼표 [0] 3 1833" xfId="7302" hidden="1"/>
    <cellStyle name="쉼표 [0] 3 1833" xfId="12337" hidden="1"/>
    <cellStyle name="쉼표 [0] 3 1833" xfId="19990" hidden="1"/>
    <cellStyle name="쉼표 [0] 3 1833" xfId="27639" hidden="1"/>
    <cellStyle name="쉼표 [0] 3 1833" xfId="35288" hidden="1"/>
    <cellStyle name="쉼표 [0] 3 1833" xfId="42929" hidden="1"/>
    <cellStyle name="쉼표 [0] 3 1833" xfId="50546" hidden="1"/>
    <cellStyle name="쉼표 [0] 3 1834" xfId="7560" hidden="1"/>
    <cellStyle name="쉼표 [0] 3 1834" xfId="13704" hidden="1"/>
    <cellStyle name="쉼표 [0] 3 1834" xfId="21357" hidden="1"/>
    <cellStyle name="쉼표 [0] 3 1834" xfId="29006" hidden="1"/>
    <cellStyle name="쉼표 [0] 3 1834" xfId="36655" hidden="1"/>
    <cellStyle name="쉼표 [0] 3 1834" xfId="44296" hidden="1"/>
    <cellStyle name="쉼표 [0] 3 1834" xfId="51845" hidden="1"/>
    <cellStyle name="쉼표 [0] 3 1835" xfId="7539" hidden="1"/>
    <cellStyle name="쉼표 [0] 3 1835" xfId="13585" hidden="1"/>
    <cellStyle name="쉼표 [0] 3 1835" xfId="21238" hidden="1"/>
    <cellStyle name="쉼표 [0] 3 1835" xfId="28887" hidden="1"/>
    <cellStyle name="쉼표 [0] 3 1835" xfId="36536" hidden="1"/>
    <cellStyle name="쉼표 [0] 3 1835" xfId="44177" hidden="1"/>
    <cellStyle name="쉼표 [0] 3 1835" xfId="51727" hidden="1"/>
    <cellStyle name="쉼표 [0] 3 1836" xfId="7284" hidden="1"/>
    <cellStyle name="쉼표 [0] 3 1836" xfId="12262" hidden="1"/>
    <cellStyle name="쉼표 [0] 3 1836" xfId="19915" hidden="1"/>
    <cellStyle name="쉼표 [0] 3 1836" xfId="27564" hidden="1"/>
    <cellStyle name="쉼표 [0] 3 1836" xfId="35213" hidden="1"/>
    <cellStyle name="쉼표 [0] 3 1836" xfId="42854" hidden="1"/>
    <cellStyle name="쉼표 [0] 3 1836" xfId="50477" hidden="1"/>
    <cellStyle name="쉼표 [0] 3 1837" xfId="7294" hidden="1"/>
    <cellStyle name="쉼표 [0] 3 1837" xfId="12304" hidden="1"/>
    <cellStyle name="쉼표 [0] 3 1837" xfId="19957" hidden="1"/>
    <cellStyle name="쉼표 [0] 3 1837" xfId="27606" hidden="1"/>
    <cellStyle name="쉼표 [0] 3 1837" xfId="35255" hidden="1"/>
    <cellStyle name="쉼표 [0] 3 1837" xfId="42896" hidden="1"/>
    <cellStyle name="쉼표 [0] 3 1837" xfId="50515" hidden="1"/>
    <cellStyle name="쉼표 [0] 3 1838" xfId="7254" hidden="1"/>
    <cellStyle name="쉼표 [0] 3 1838" xfId="12086" hidden="1"/>
    <cellStyle name="쉼표 [0] 3 1838" xfId="19739" hidden="1"/>
    <cellStyle name="쉼표 [0] 3 1838" xfId="27388" hidden="1"/>
    <cellStyle name="쉼표 [0] 3 1838" xfId="35037" hidden="1"/>
    <cellStyle name="쉼표 [0] 3 1838" xfId="42678" hidden="1"/>
    <cellStyle name="쉼표 [0] 3 1838" xfId="50312" hidden="1"/>
    <cellStyle name="쉼표 [0] 3 1839" xfId="7249" hidden="1"/>
    <cellStyle name="쉼표 [0] 3 1839" xfId="12134" hidden="1"/>
    <cellStyle name="쉼표 [0] 3 1839" xfId="19787" hidden="1"/>
    <cellStyle name="쉼표 [0] 3 1839" xfId="27436" hidden="1"/>
    <cellStyle name="쉼표 [0] 3 1839" xfId="35085" hidden="1"/>
    <cellStyle name="쉼표 [0] 3 1839" xfId="42726" hidden="1"/>
    <cellStyle name="쉼표 [0] 3 1839" xfId="50358" hidden="1"/>
    <cellStyle name="쉼표 [0] 3 184" xfId="7349" hidden="1"/>
    <cellStyle name="쉼표 [0] 3 184" xfId="12567" hidden="1"/>
    <cellStyle name="쉼표 [0] 3 184" xfId="20220" hidden="1"/>
    <cellStyle name="쉼표 [0] 3 184" xfId="27869" hidden="1"/>
    <cellStyle name="쉼표 [0] 3 184" xfId="35518" hidden="1"/>
    <cellStyle name="쉼표 [0] 3 184" xfId="43159" hidden="1"/>
    <cellStyle name="쉼표 [0] 3 184" xfId="50757" hidden="1"/>
    <cellStyle name="쉼표 [0] 3 1840" xfId="7248" hidden="1"/>
    <cellStyle name="쉼표 [0] 3 1840" xfId="12062" hidden="1"/>
    <cellStyle name="쉼표 [0] 3 1840" xfId="19715" hidden="1"/>
    <cellStyle name="쉼표 [0] 3 1840" xfId="27364" hidden="1"/>
    <cellStyle name="쉼표 [0] 3 1840" xfId="35013" hidden="1"/>
    <cellStyle name="쉼표 [0] 3 1840" xfId="42655" hidden="1"/>
    <cellStyle name="쉼표 [0] 3 1840" xfId="50290" hidden="1"/>
    <cellStyle name="쉼표 [0] 3 1841" xfId="7267" hidden="1"/>
    <cellStyle name="쉼표 [0] 3 1841" xfId="12195" hidden="1"/>
    <cellStyle name="쉼표 [0] 3 1841" xfId="19848" hidden="1"/>
    <cellStyle name="쉼표 [0] 3 1841" xfId="27497" hidden="1"/>
    <cellStyle name="쉼표 [0] 3 1841" xfId="35146" hidden="1"/>
    <cellStyle name="쉼표 [0] 3 1841" xfId="42787" hidden="1"/>
    <cellStyle name="쉼표 [0] 3 1841" xfId="50415" hidden="1"/>
    <cellStyle name="쉼표 [0] 3 1842" xfId="7225" hidden="1"/>
    <cellStyle name="쉼표 [0] 3 1842" xfId="11942" hidden="1"/>
    <cellStyle name="쉼표 [0] 3 1842" xfId="19595" hidden="1"/>
    <cellStyle name="쉼표 [0] 3 1842" xfId="27244" hidden="1"/>
    <cellStyle name="쉼표 [0] 3 1842" xfId="34893" hidden="1"/>
    <cellStyle name="쉼표 [0] 3 1842" xfId="42538" hidden="1"/>
    <cellStyle name="쉼표 [0] 3 1842" xfId="50178" hidden="1"/>
    <cellStyle name="쉼표 [0] 3 1843" xfId="7219" hidden="1"/>
    <cellStyle name="쉼표 [0] 3 1843" xfId="11895" hidden="1"/>
    <cellStyle name="쉼표 [0] 3 1843" xfId="19548" hidden="1"/>
    <cellStyle name="쉼표 [0] 3 1843" xfId="27197" hidden="1"/>
    <cellStyle name="쉼표 [0] 3 1843" xfId="34846" hidden="1"/>
    <cellStyle name="쉼표 [0] 3 1843" xfId="42492" hidden="1"/>
    <cellStyle name="쉼표 [0] 3 1843" xfId="50134" hidden="1"/>
    <cellStyle name="쉼표 [0] 3 1844" xfId="7218" hidden="1"/>
    <cellStyle name="쉼표 [0] 3 1844" xfId="11890" hidden="1"/>
    <cellStyle name="쉼표 [0] 3 1844" xfId="19543" hidden="1"/>
    <cellStyle name="쉼표 [0] 3 1844" xfId="27192" hidden="1"/>
    <cellStyle name="쉼표 [0] 3 1844" xfId="34841" hidden="1"/>
    <cellStyle name="쉼표 [0] 3 1844" xfId="42487" hidden="1"/>
    <cellStyle name="쉼표 [0] 3 1844" xfId="50130" hidden="1"/>
    <cellStyle name="쉼표 [0] 3 1845" xfId="7224" hidden="1"/>
    <cellStyle name="쉼표 [0] 3 1845" xfId="11950" hidden="1"/>
    <cellStyle name="쉼표 [0] 3 1845" xfId="19603" hidden="1"/>
    <cellStyle name="쉼표 [0] 3 1845" xfId="27252" hidden="1"/>
    <cellStyle name="쉼표 [0] 3 1845" xfId="34901" hidden="1"/>
    <cellStyle name="쉼표 [0] 3 1845" xfId="42546" hidden="1"/>
    <cellStyle name="쉼표 [0] 3 1845" xfId="50185" hidden="1"/>
    <cellStyle name="쉼표 [0] 3 1846" xfId="7213" hidden="1"/>
    <cellStyle name="쉼표 [0] 3 1846" xfId="11881" hidden="1"/>
    <cellStyle name="쉼표 [0] 3 1846" xfId="19534" hidden="1"/>
    <cellStyle name="쉼표 [0] 3 1846" xfId="27183" hidden="1"/>
    <cellStyle name="쉼표 [0] 3 1846" xfId="34832" hidden="1"/>
    <cellStyle name="쉼표 [0] 3 1846" xfId="42479" hidden="1"/>
    <cellStyle name="쉼표 [0] 3 1846" xfId="50122" hidden="1"/>
    <cellStyle name="쉼표 [0] 3 1847" xfId="7208" hidden="1"/>
    <cellStyle name="쉼표 [0] 3 1847" xfId="11848" hidden="1"/>
    <cellStyle name="쉼표 [0] 3 1847" xfId="19501" hidden="1"/>
    <cellStyle name="쉼표 [0] 3 1847" xfId="27150" hidden="1"/>
    <cellStyle name="쉼표 [0] 3 1847" xfId="34799" hidden="1"/>
    <cellStyle name="쉼표 [0] 3 1847" xfId="42446" hidden="1"/>
    <cellStyle name="쉼표 [0] 3 1847" xfId="50091" hidden="1"/>
    <cellStyle name="쉼표 [0] 3 1848" xfId="7209" hidden="1"/>
    <cellStyle name="쉼표 [0] 3 1848" xfId="11928" hidden="1"/>
    <cellStyle name="쉼표 [0] 3 1848" xfId="19581" hidden="1"/>
    <cellStyle name="쉼표 [0] 3 1848" xfId="27230" hidden="1"/>
    <cellStyle name="쉼표 [0] 3 1848" xfId="34879" hidden="1"/>
    <cellStyle name="쉼표 [0] 3 1848" xfId="42524" hidden="1"/>
    <cellStyle name="쉼표 [0] 3 1848" xfId="50166" hidden="1"/>
    <cellStyle name="쉼표 [0] 3 1849" xfId="7195" hidden="1"/>
    <cellStyle name="쉼표 [0] 3 1849" xfId="11716" hidden="1"/>
    <cellStyle name="쉼표 [0] 3 1849" xfId="11862" hidden="1"/>
    <cellStyle name="쉼표 [0] 3 1849" xfId="19515" hidden="1"/>
    <cellStyle name="쉼표 [0] 3 1849" xfId="27164" hidden="1"/>
    <cellStyle name="쉼표 [0] 3 1849" xfId="34813" hidden="1"/>
    <cellStyle name="쉼표 [0] 3 1849" xfId="43583" hidden="1"/>
    <cellStyle name="쉼표 [0] 3 185" xfId="7350" hidden="1"/>
    <cellStyle name="쉼표 [0] 3 185" xfId="12582" hidden="1"/>
    <cellStyle name="쉼표 [0] 3 185" xfId="20235" hidden="1"/>
    <cellStyle name="쉼표 [0] 3 185" xfId="27884" hidden="1"/>
    <cellStyle name="쉼표 [0] 3 185" xfId="35533" hidden="1"/>
    <cellStyle name="쉼표 [0] 3 185" xfId="43174" hidden="1"/>
    <cellStyle name="쉼표 [0] 3 185" xfId="50771" hidden="1"/>
    <cellStyle name="쉼표 [0] 3 1850" xfId="7190" hidden="1"/>
    <cellStyle name="쉼표 [0] 3 1850" xfId="16937" hidden="1"/>
    <cellStyle name="쉼표 [0] 3 1850" xfId="24590" hidden="1"/>
    <cellStyle name="쉼표 [0] 3 1850" xfId="32239" hidden="1"/>
    <cellStyle name="쉼표 [0] 3 1850" xfId="39888" hidden="1"/>
    <cellStyle name="쉼표 [0] 3 1850" xfId="47529" hidden="1"/>
    <cellStyle name="쉼표 [0] 3 1850" xfId="55076" hidden="1"/>
    <cellStyle name="쉼표 [0] 3 1851" xfId="7189" hidden="1"/>
    <cellStyle name="쉼표 [0] 3 1851" xfId="16942" hidden="1"/>
    <cellStyle name="쉼표 [0] 3 1851" xfId="24595" hidden="1"/>
    <cellStyle name="쉼표 [0] 3 1851" xfId="32244" hidden="1"/>
    <cellStyle name="쉼표 [0] 3 1851" xfId="39893" hidden="1"/>
    <cellStyle name="쉼표 [0] 3 1851" xfId="47534" hidden="1"/>
    <cellStyle name="쉼표 [0] 3 1851" xfId="55080" hidden="1"/>
    <cellStyle name="쉼표 [0] 3 1852" xfId="7264" hidden="1"/>
    <cellStyle name="쉼표 [0] 3 1852" xfId="12149" hidden="1"/>
    <cellStyle name="쉼표 [0] 3 1852" xfId="19802" hidden="1"/>
    <cellStyle name="쉼표 [0] 3 1852" xfId="27451" hidden="1"/>
    <cellStyle name="쉼표 [0] 3 1852" xfId="35100" hidden="1"/>
    <cellStyle name="쉼표 [0] 3 1852" xfId="42741" hidden="1"/>
    <cellStyle name="쉼표 [0] 3 1852" xfId="50372" hidden="1"/>
    <cellStyle name="쉼표 [0] 3 1853" xfId="7184" hidden="1"/>
    <cellStyle name="쉼표 [0] 3 1853" xfId="16955" hidden="1"/>
    <cellStyle name="쉼표 [0] 3 1853" xfId="24608" hidden="1"/>
    <cellStyle name="쉼표 [0] 3 1853" xfId="32257" hidden="1"/>
    <cellStyle name="쉼표 [0] 3 1853" xfId="39906" hidden="1"/>
    <cellStyle name="쉼표 [0] 3 1853" xfId="47547" hidden="1"/>
    <cellStyle name="쉼표 [0] 3 1853" xfId="55091" hidden="1"/>
    <cellStyle name="쉼표 [0] 3 1854" xfId="7169" hidden="1"/>
    <cellStyle name="쉼표 [0] 3 1854" xfId="16981" hidden="1"/>
    <cellStyle name="쉼표 [0] 3 1854" xfId="24634" hidden="1"/>
    <cellStyle name="쉼표 [0] 3 1854" xfId="32283" hidden="1"/>
    <cellStyle name="쉼표 [0] 3 1854" xfId="39932" hidden="1"/>
    <cellStyle name="쉼표 [0] 3 1854" xfId="47571" hidden="1"/>
    <cellStyle name="쉼표 [0] 3 1854" xfId="55113" hidden="1"/>
    <cellStyle name="쉼표 [0] 3 1855" xfId="7168" hidden="1"/>
    <cellStyle name="쉼표 [0] 3 1855" xfId="16998" hidden="1"/>
    <cellStyle name="쉼표 [0] 3 1855" xfId="24651" hidden="1"/>
    <cellStyle name="쉼표 [0] 3 1855" xfId="32300" hidden="1"/>
    <cellStyle name="쉼표 [0] 3 1855" xfId="39949" hidden="1"/>
    <cellStyle name="쉼표 [0] 3 1855" xfId="47588" hidden="1"/>
    <cellStyle name="쉼표 [0] 3 1855" xfId="55128" hidden="1"/>
    <cellStyle name="쉼표 [0] 3 1856" xfId="7183" hidden="1"/>
    <cellStyle name="쉼표 [0] 3 1856" xfId="16951" hidden="1"/>
    <cellStyle name="쉼표 [0] 3 1856" xfId="24604" hidden="1"/>
    <cellStyle name="쉼표 [0] 3 1856" xfId="32253" hidden="1"/>
    <cellStyle name="쉼표 [0] 3 1856" xfId="39902" hidden="1"/>
    <cellStyle name="쉼표 [0] 3 1856" xfId="47543" hidden="1"/>
    <cellStyle name="쉼표 [0] 3 1856" xfId="55088" hidden="1"/>
    <cellStyle name="쉼표 [0] 3 1857" xfId="7165" hidden="1"/>
    <cellStyle name="쉼표 [0] 3 1857" xfId="16999" hidden="1"/>
    <cellStyle name="쉼표 [0] 3 1857" xfId="24652" hidden="1"/>
    <cellStyle name="쉼표 [0] 3 1857" xfId="32301" hidden="1"/>
    <cellStyle name="쉼표 [0] 3 1857" xfId="39950" hidden="1"/>
    <cellStyle name="쉼표 [0] 3 1857" xfId="47589" hidden="1"/>
    <cellStyle name="쉼표 [0] 3 1857" xfId="55129" hidden="1"/>
    <cellStyle name="쉼표 [0] 3 1858" xfId="7159" hidden="1"/>
    <cellStyle name="쉼표 [0] 3 1858" xfId="17019" hidden="1"/>
    <cellStyle name="쉼표 [0] 3 1858" xfId="24672" hidden="1"/>
    <cellStyle name="쉼표 [0] 3 1858" xfId="32321" hidden="1"/>
    <cellStyle name="쉼표 [0] 3 1858" xfId="39970" hidden="1"/>
    <cellStyle name="쉼표 [0] 3 1858" xfId="47608" hidden="1"/>
    <cellStyle name="쉼표 [0] 3 1858" xfId="55145" hidden="1"/>
    <cellStyle name="쉼표 [0] 3 1859" xfId="7160" hidden="1"/>
    <cellStyle name="쉼표 [0] 3 1859" xfId="17018" hidden="1"/>
    <cellStyle name="쉼표 [0] 3 1859" xfId="24671" hidden="1"/>
    <cellStyle name="쉼표 [0] 3 1859" xfId="32320" hidden="1"/>
    <cellStyle name="쉼표 [0] 3 1859" xfId="39969" hidden="1"/>
    <cellStyle name="쉼표 [0] 3 1859" xfId="47607" hidden="1"/>
    <cellStyle name="쉼표 [0] 3 1859" xfId="55144" hidden="1"/>
    <cellStyle name="쉼표 [0] 3 186" xfId="7340" hidden="1"/>
    <cellStyle name="쉼표 [0] 3 186" xfId="12673" hidden="1"/>
    <cellStyle name="쉼표 [0] 3 186" xfId="20326" hidden="1"/>
    <cellStyle name="쉼표 [0] 3 186" xfId="27975" hidden="1"/>
    <cellStyle name="쉼표 [0] 3 186" xfId="35624" hidden="1"/>
    <cellStyle name="쉼표 [0] 3 186" xfId="43265" hidden="1"/>
    <cellStyle name="쉼표 [0] 3 186" xfId="50856" hidden="1"/>
    <cellStyle name="쉼표 [0] 3 1860" xfId="7153" hidden="1"/>
    <cellStyle name="쉼표 [0] 3 1860" xfId="17032" hidden="1"/>
    <cellStyle name="쉼표 [0] 3 1860" xfId="24685" hidden="1"/>
    <cellStyle name="쉼표 [0] 3 1860" xfId="32334" hidden="1"/>
    <cellStyle name="쉼표 [0] 3 1860" xfId="39983" hidden="1"/>
    <cellStyle name="쉼표 [0] 3 1860" xfId="47619" hidden="1"/>
    <cellStyle name="쉼표 [0] 3 1860" xfId="55156" hidden="1"/>
    <cellStyle name="쉼표 [0] 3 1861" xfId="7148" hidden="1"/>
    <cellStyle name="쉼표 [0] 3 1861" xfId="17045" hidden="1"/>
    <cellStyle name="쉼표 [0] 3 1861" xfId="24698" hidden="1"/>
    <cellStyle name="쉼표 [0] 3 1861" xfId="32347" hidden="1"/>
    <cellStyle name="쉼표 [0] 3 1861" xfId="39996" hidden="1"/>
    <cellStyle name="쉼표 [0] 3 1861" xfId="47631" hidden="1"/>
    <cellStyle name="쉼표 [0] 3 1861" xfId="55167" hidden="1"/>
    <cellStyle name="쉼표 [0] 3 1862" xfId="7147" hidden="1"/>
    <cellStyle name="쉼표 [0] 3 1862" xfId="16980" hidden="1"/>
    <cellStyle name="쉼표 [0] 3 1862" xfId="24633" hidden="1"/>
    <cellStyle name="쉼표 [0] 3 1862" xfId="32282" hidden="1"/>
    <cellStyle name="쉼표 [0] 3 1862" xfId="39931" hidden="1"/>
    <cellStyle name="쉼표 [0] 3 1862" xfId="47570" hidden="1"/>
    <cellStyle name="쉼표 [0] 3 1862" xfId="55112" hidden="1"/>
    <cellStyle name="쉼표 [0] 3 1863" xfId="7275" hidden="1"/>
    <cellStyle name="쉼표 [0] 3 1863" xfId="12210" hidden="1"/>
    <cellStyle name="쉼표 [0] 3 1863" xfId="19863" hidden="1"/>
    <cellStyle name="쉼표 [0] 3 1863" xfId="27512" hidden="1"/>
    <cellStyle name="쉼표 [0] 3 1863" xfId="35161" hidden="1"/>
    <cellStyle name="쉼표 [0] 3 1863" xfId="42802" hidden="1"/>
    <cellStyle name="쉼표 [0] 3 1863" xfId="50429" hidden="1"/>
    <cellStyle name="쉼표 [0] 3 1864" xfId="7138" hidden="1"/>
    <cellStyle name="쉼표 [0] 3 1864" xfId="11700" hidden="1"/>
    <cellStyle name="쉼표 [0] 3 1864" xfId="13218" hidden="1"/>
    <cellStyle name="쉼표 [0] 3 1864" xfId="20871" hidden="1"/>
    <cellStyle name="쉼표 [0] 3 1864" xfId="28520" hidden="1"/>
    <cellStyle name="쉼표 [0] 3 1864" xfId="36169" hidden="1"/>
    <cellStyle name="쉼표 [0] 3 1864" xfId="47544" hidden="1"/>
    <cellStyle name="쉼표 [0] 3 1865" xfId="7132" hidden="1"/>
    <cellStyle name="쉼표 [0] 3 1865" xfId="11667" hidden="1"/>
    <cellStyle name="쉼표 [0] 3 1865" xfId="16978" hidden="1"/>
    <cellStyle name="쉼표 [0] 3 1865" xfId="24631" hidden="1"/>
    <cellStyle name="쉼표 [0] 3 1865" xfId="32280" hidden="1"/>
    <cellStyle name="쉼표 [0] 3 1865" xfId="39929" hidden="1"/>
    <cellStyle name="쉼표 [0] 3 1865" xfId="42476" hidden="1"/>
    <cellStyle name="쉼표 [0] 3 1866" xfId="7131" hidden="1"/>
    <cellStyle name="쉼표 [0] 3 1866" xfId="11678" hidden="1"/>
    <cellStyle name="쉼표 [0] 3 1866" xfId="17056" hidden="1"/>
    <cellStyle name="쉼표 [0] 3 1866" xfId="24709" hidden="1"/>
    <cellStyle name="쉼표 [0] 3 1866" xfId="32358" hidden="1"/>
    <cellStyle name="쉼표 [0] 3 1866" xfId="40007" hidden="1"/>
    <cellStyle name="쉼표 [0] 3 1866" xfId="47525" hidden="1"/>
    <cellStyle name="쉼표 [0] 3 1867" xfId="7137" hidden="1"/>
    <cellStyle name="쉼표 [0] 3 1867" xfId="11691" hidden="1"/>
    <cellStyle name="쉼표 [0] 3 1867" xfId="16988" hidden="1"/>
    <cellStyle name="쉼표 [0] 3 1867" xfId="24641" hidden="1"/>
    <cellStyle name="쉼표 [0] 3 1867" xfId="32290" hidden="1"/>
    <cellStyle name="쉼표 [0] 3 1867" xfId="39939" hidden="1"/>
    <cellStyle name="쉼표 [0] 3 1867" xfId="43886" hidden="1"/>
    <cellStyle name="쉼표 [0] 3 1868" xfId="7127" hidden="1"/>
    <cellStyle name="쉼표 [0] 3 1868" xfId="11710" hidden="1"/>
    <cellStyle name="쉼표 [0] 3 1868" xfId="11893" hidden="1"/>
    <cellStyle name="쉼표 [0] 3 1868" xfId="19546" hidden="1"/>
    <cellStyle name="쉼표 [0] 3 1868" xfId="27195" hidden="1"/>
    <cellStyle name="쉼표 [0] 3 1868" xfId="34844" hidden="1"/>
    <cellStyle name="쉼표 [0] 3 1868" xfId="43667" hidden="1"/>
    <cellStyle name="쉼표 [0] 3 1869" xfId="7122" hidden="1"/>
    <cellStyle name="쉼표 [0] 3 1869" xfId="11693" hidden="1"/>
    <cellStyle name="쉼표 [0] 3 1869" xfId="12042" hidden="1"/>
    <cellStyle name="쉼표 [0] 3 1869" xfId="19695" hidden="1"/>
    <cellStyle name="쉼표 [0] 3 1869" xfId="27344" hidden="1"/>
    <cellStyle name="쉼표 [0] 3 1869" xfId="34993" hidden="1"/>
    <cellStyle name="쉼표 [0] 3 1869" xfId="42683" hidden="1"/>
    <cellStyle name="쉼표 [0] 3 187" xfId="7365" hidden="1"/>
    <cellStyle name="쉼표 [0] 3 187" xfId="12652" hidden="1"/>
    <cellStyle name="쉼표 [0] 3 187" xfId="20305" hidden="1"/>
    <cellStyle name="쉼표 [0] 3 187" xfId="27954" hidden="1"/>
    <cellStyle name="쉼표 [0] 3 187" xfId="35603" hidden="1"/>
    <cellStyle name="쉼표 [0] 3 187" xfId="43244" hidden="1"/>
    <cellStyle name="쉼표 [0] 3 187" xfId="50836" hidden="1"/>
    <cellStyle name="쉼표 [0] 3 1870" xfId="7124" hidden="1"/>
    <cellStyle name="쉼표 [0] 3 1870" xfId="11681" hidden="1"/>
    <cellStyle name="쉼표 [0] 3 1870" xfId="11814" hidden="1"/>
    <cellStyle name="쉼표 [0] 3 1870" xfId="19467" hidden="1"/>
    <cellStyle name="쉼표 [0] 3 1870" xfId="27116" hidden="1"/>
    <cellStyle name="쉼표 [0] 3 1870" xfId="34765" hidden="1"/>
    <cellStyle name="쉼표 [0] 3 1870" xfId="47590" hidden="1"/>
    <cellStyle name="쉼표 [0] 3 1871" xfId="7112" hidden="1"/>
    <cellStyle name="쉼표 [0] 3 1871" xfId="11669" hidden="1"/>
    <cellStyle name="쉼표 [0] 3 1871" xfId="17026" hidden="1"/>
    <cellStyle name="쉼표 [0] 3 1871" xfId="24679" hidden="1"/>
    <cellStyle name="쉼표 [0] 3 1871" xfId="32328" hidden="1"/>
    <cellStyle name="쉼표 [0] 3 1871" xfId="39977" hidden="1"/>
    <cellStyle name="쉼표 [0] 3 1871" xfId="42434" hidden="1"/>
    <cellStyle name="쉼표 [0] 3 1872" xfId="7097" hidden="1"/>
    <cellStyle name="쉼표 [0] 3 1872" xfId="11869" hidden="1"/>
    <cellStyle name="쉼표 [0] 3 1872" xfId="19522" hidden="1"/>
    <cellStyle name="쉼표 [0] 3 1872" xfId="27171" hidden="1"/>
    <cellStyle name="쉼표 [0] 3 1872" xfId="34820" hidden="1"/>
    <cellStyle name="쉼표 [0] 3 1872" xfId="42467" hidden="1"/>
    <cellStyle name="쉼표 [0] 3 1872" xfId="50111" hidden="1"/>
    <cellStyle name="쉼표 [0] 3 1873" xfId="7096" hidden="1"/>
    <cellStyle name="쉼표 [0] 3 1873" xfId="11818" hidden="1"/>
    <cellStyle name="쉼표 [0] 3 1873" xfId="19471" hidden="1"/>
    <cellStyle name="쉼표 [0] 3 1873" xfId="27120" hidden="1"/>
    <cellStyle name="쉼표 [0] 3 1873" xfId="34769" hidden="1"/>
    <cellStyle name="쉼표 [0] 3 1873" xfId="42417" hidden="1"/>
    <cellStyle name="쉼표 [0] 3 1873" xfId="50064" hidden="1"/>
    <cellStyle name="쉼표 [0] 3 1874" xfId="7285" hidden="1"/>
    <cellStyle name="쉼표 [0] 3 1874" xfId="12279" hidden="1"/>
    <cellStyle name="쉼표 [0] 3 1874" xfId="19932" hidden="1"/>
    <cellStyle name="쉼표 [0] 3 1874" xfId="27581" hidden="1"/>
    <cellStyle name="쉼표 [0] 3 1874" xfId="35230" hidden="1"/>
    <cellStyle name="쉼표 [0] 3 1874" xfId="42871" hidden="1"/>
    <cellStyle name="쉼표 [0] 3 1874" xfId="50492" hidden="1"/>
    <cellStyle name="쉼표 [0] 3 1875" xfId="7089" hidden="1"/>
    <cellStyle name="쉼표 [0] 3 1875" xfId="11954" hidden="1"/>
    <cellStyle name="쉼표 [0] 3 1875" xfId="19607" hidden="1"/>
    <cellStyle name="쉼표 [0] 3 1875" xfId="27256" hidden="1"/>
    <cellStyle name="쉼표 [0] 3 1875" xfId="34905" hidden="1"/>
    <cellStyle name="쉼표 [0] 3 1875" xfId="42550" hidden="1"/>
    <cellStyle name="쉼표 [0] 3 1875" xfId="50189" hidden="1"/>
    <cellStyle name="쉼표 [0] 3 1876" xfId="7078" hidden="1"/>
    <cellStyle name="쉼표 [0] 3 1876" xfId="12107" hidden="1"/>
    <cellStyle name="쉼표 [0] 3 1876" xfId="19760" hidden="1"/>
    <cellStyle name="쉼표 [0] 3 1876" xfId="27409" hidden="1"/>
    <cellStyle name="쉼표 [0] 3 1876" xfId="35058" hidden="1"/>
    <cellStyle name="쉼표 [0] 3 1876" xfId="42699" hidden="1"/>
    <cellStyle name="쉼표 [0] 3 1876" xfId="50331" hidden="1"/>
    <cellStyle name="쉼표 [0] 3 1877" xfId="7077" hidden="1"/>
    <cellStyle name="쉼표 [0] 3 1877" xfId="12070" hidden="1"/>
    <cellStyle name="쉼표 [0] 3 1877" xfId="19723" hidden="1"/>
    <cellStyle name="쉼표 [0] 3 1877" xfId="27372" hidden="1"/>
    <cellStyle name="쉼표 [0] 3 1877" xfId="35021" hidden="1"/>
    <cellStyle name="쉼표 [0] 3 1877" xfId="42663" hidden="1"/>
    <cellStyle name="쉼표 [0] 3 1877" xfId="50298" hidden="1"/>
    <cellStyle name="쉼표 [0] 3 1878" xfId="7086" hidden="1"/>
    <cellStyle name="쉼표 [0] 3 1878" xfId="11995" hidden="1"/>
    <cellStyle name="쉼표 [0] 3 1878" xfId="19648" hidden="1"/>
    <cellStyle name="쉼표 [0] 3 1878" xfId="27297" hidden="1"/>
    <cellStyle name="쉼표 [0] 3 1878" xfId="34946" hidden="1"/>
    <cellStyle name="쉼표 [0] 3 1878" xfId="42590" hidden="1"/>
    <cellStyle name="쉼표 [0] 3 1878" xfId="50227" hidden="1"/>
    <cellStyle name="쉼표 [0] 3 1879" xfId="7065" hidden="1"/>
    <cellStyle name="쉼표 [0] 3 1879" xfId="12252" hidden="1"/>
    <cellStyle name="쉼표 [0] 3 1879" xfId="19905" hidden="1"/>
    <cellStyle name="쉼표 [0] 3 1879" xfId="27554" hidden="1"/>
    <cellStyle name="쉼표 [0] 3 1879" xfId="35203" hidden="1"/>
    <cellStyle name="쉼표 [0] 3 1879" xfId="42844" hidden="1"/>
    <cellStyle name="쉼표 [0] 3 1879" xfId="50467" hidden="1"/>
    <cellStyle name="쉼표 [0] 3 188" xfId="7369" hidden="1"/>
    <cellStyle name="쉼표 [0] 3 188" xfId="12958" hidden="1"/>
    <cellStyle name="쉼표 [0] 3 188" xfId="20611" hidden="1"/>
    <cellStyle name="쉼표 [0] 3 188" xfId="28260" hidden="1"/>
    <cellStyle name="쉼표 [0] 3 188" xfId="35909" hidden="1"/>
    <cellStyle name="쉼표 [0] 3 188" xfId="43550" hidden="1"/>
    <cellStyle name="쉼표 [0] 3 188" xfId="51118" hidden="1"/>
    <cellStyle name="쉼표 [0] 3 1880" xfId="7061" hidden="1"/>
    <cellStyle name="쉼표 [0] 3 1880" xfId="12302" hidden="1"/>
    <cellStyle name="쉼표 [0] 3 1880" xfId="19955" hidden="1"/>
    <cellStyle name="쉼표 [0] 3 1880" xfId="27604" hidden="1"/>
    <cellStyle name="쉼표 [0] 3 1880" xfId="35253" hidden="1"/>
    <cellStyle name="쉼표 [0] 3 1880" xfId="42894" hidden="1"/>
    <cellStyle name="쉼표 [0] 3 1880" xfId="50513" hidden="1"/>
    <cellStyle name="쉼표 [0] 3 1881" xfId="7062" hidden="1"/>
    <cellStyle name="쉼표 [0] 3 1881" xfId="12284" hidden="1"/>
    <cellStyle name="쉼표 [0] 3 1881" xfId="19937" hidden="1"/>
    <cellStyle name="쉼표 [0] 3 1881" xfId="27586" hidden="1"/>
    <cellStyle name="쉼표 [0] 3 1881" xfId="35235" hidden="1"/>
    <cellStyle name="쉼표 [0] 3 1881" xfId="42876" hidden="1"/>
    <cellStyle name="쉼표 [0] 3 1881" xfId="50497" hidden="1"/>
    <cellStyle name="쉼표 [0] 3 1882" xfId="7043" hidden="1"/>
    <cellStyle name="쉼표 [0] 3 1882" xfId="12515" hidden="1"/>
    <cellStyle name="쉼표 [0] 3 1882" xfId="20168" hidden="1"/>
    <cellStyle name="쉼표 [0] 3 1882" xfId="27817" hidden="1"/>
    <cellStyle name="쉼표 [0] 3 1882" xfId="35466" hidden="1"/>
    <cellStyle name="쉼표 [0] 3 1882" xfId="43107" hidden="1"/>
    <cellStyle name="쉼표 [0] 3 1882" xfId="50711" hidden="1"/>
    <cellStyle name="쉼표 [0] 3 1883" xfId="7038" hidden="1"/>
    <cellStyle name="쉼표 [0] 3 1883" xfId="12608" hidden="1"/>
    <cellStyle name="쉼표 [0] 3 1883" xfId="20261" hidden="1"/>
    <cellStyle name="쉼표 [0] 3 1883" xfId="27910" hidden="1"/>
    <cellStyle name="쉼표 [0] 3 1883" xfId="35559" hidden="1"/>
    <cellStyle name="쉼표 [0] 3 1883" xfId="43200" hidden="1"/>
    <cellStyle name="쉼표 [0] 3 1883" xfId="50795" hidden="1"/>
    <cellStyle name="쉼표 [0] 3 1884" xfId="7037" hidden="1"/>
    <cellStyle name="쉼표 [0] 3 1884" xfId="12618" hidden="1"/>
    <cellStyle name="쉼표 [0] 3 1884" xfId="20271" hidden="1"/>
    <cellStyle name="쉼표 [0] 3 1884" xfId="27920" hidden="1"/>
    <cellStyle name="쉼표 [0] 3 1884" xfId="35569" hidden="1"/>
    <cellStyle name="쉼표 [0] 3 1884" xfId="43210" hidden="1"/>
    <cellStyle name="쉼표 [0] 3 1884" xfId="50804" hidden="1"/>
    <cellStyle name="쉼표 [0] 3 1885" xfId="7074" hidden="1"/>
    <cellStyle name="쉼표 [0] 3 1885" xfId="12144" hidden="1"/>
    <cellStyle name="쉼표 [0] 3 1885" xfId="19797" hidden="1"/>
    <cellStyle name="쉼표 [0] 3 1885" xfId="27446" hidden="1"/>
    <cellStyle name="쉼표 [0] 3 1885" xfId="35095" hidden="1"/>
    <cellStyle name="쉼표 [0] 3 1885" xfId="42736" hidden="1"/>
    <cellStyle name="쉼표 [0] 3 1885" xfId="50368" hidden="1"/>
    <cellStyle name="쉼표 [0] 3 1886" xfId="7031" hidden="1"/>
    <cellStyle name="쉼표 [0] 3 1886" xfId="12688" hidden="1"/>
    <cellStyle name="쉼표 [0] 3 1886" xfId="20341" hidden="1"/>
    <cellStyle name="쉼표 [0] 3 1886" xfId="27990" hidden="1"/>
    <cellStyle name="쉼표 [0] 3 1886" xfId="35639" hidden="1"/>
    <cellStyle name="쉼표 [0] 3 1886" xfId="43280" hidden="1"/>
    <cellStyle name="쉼표 [0] 3 1886" xfId="50870" hidden="1"/>
    <cellStyle name="쉼표 [0] 3 1887" xfId="7023" hidden="1"/>
    <cellStyle name="쉼표 [0] 3 1887" xfId="12778" hidden="1"/>
    <cellStyle name="쉼표 [0] 3 1887" xfId="20431" hidden="1"/>
    <cellStyle name="쉼표 [0] 3 1887" xfId="28080" hidden="1"/>
    <cellStyle name="쉼표 [0] 3 1887" xfId="35729" hidden="1"/>
    <cellStyle name="쉼표 [0] 3 1887" xfId="43370" hidden="1"/>
    <cellStyle name="쉼표 [0] 3 1887" xfId="50952" hidden="1"/>
    <cellStyle name="쉼표 [0] 3 1888" xfId="7028" hidden="1"/>
    <cellStyle name="쉼표 [0] 3 1888" xfId="12720" hidden="1"/>
    <cellStyle name="쉼표 [0] 3 1888" xfId="20373" hidden="1"/>
    <cellStyle name="쉼표 [0] 3 1888" xfId="28022" hidden="1"/>
    <cellStyle name="쉼표 [0] 3 1888" xfId="35671" hidden="1"/>
    <cellStyle name="쉼표 [0] 3 1888" xfId="43312" hidden="1"/>
    <cellStyle name="쉼표 [0] 3 1888" xfId="50899" hidden="1"/>
    <cellStyle name="쉼표 [0] 3 1889" xfId="6996" hidden="1"/>
    <cellStyle name="쉼표 [0] 3 1889" xfId="13113" hidden="1"/>
    <cellStyle name="쉼표 [0] 3 1889" xfId="20766" hidden="1"/>
    <cellStyle name="쉼표 [0] 3 1889" xfId="28415" hidden="1"/>
    <cellStyle name="쉼표 [0] 3 1889" xfId="36064" hidden="1"/>
    <cellStyle name="쉼표 [0] 3 1889" xfId="43705" hidden="1"/>
    <cellStyle name="쉼표 [0] 3 1889" xfId="51261" hidden="1"/>
    <cellStyle name="쉼표 [0] 3 189" xfId="7368" hidden="1"/>
    <cellStyle name="쉼표 [0] 3 189" xfId="12937" hidden="1"/>
    <cellStyle name="쉼표 [0] 3 189" xfId="20590" hidden="1"/>
    <cellStyle name="쉼표 [0] 3 189" xfId="28239" hidden="1"/>
    <cellStyle name="쉼표 [0] 3 189" xfId="35888" hidden="1"/>
    <cellStyle name="쉼표 [0] 3 189" xfId="43529" hidden="1"/>
    <cellStyle name="쉼표 [0] 3 189" xfId="51100" hidden="1"/>
    <cellStyle name="쉼표 [0] 3 1890" xfId="6991" hidden="1"/>
    <cellStyle name="쉼표 [0] 3 1890" xfId="13165" hidden="1"/>
    <cellStyle name="쉼표 [0] 3 1890" xfId="20818" hidden="1"/>
    <cellStyle name="쉼표 [0] 3 1890" xfId="28467" hidden="1"/>
    <cellStyle name="쉼표 [0] 3 1890" xfId="36116" hidden="1"/>
    <cellStyle name="쉼표 [0] 3 1890" xfId="43757" hidden="1"/>
    <cellStyle name="쉼표 [0] 3 1890" xfId="51310" hidden="1"/>
    <cellStyle name="쉼표 [0] 3 1891" xfId="6990" hidden="1"/>
    <cellStyle name="쉼표 [0] 3 1891" xfId="13181" hidden="1"/>
    <cellStyle name="쉼표 [0] 3 1891" xfId="20834" hidden="1"/>
    <cellStyle name="쉼표 [0] 3 1891" xfId="28483" hidden="1"/>
    <cellStyle name="쉼표 [0] 3 1891" xfId="36132" hidden="1"/>
    <cellStyle name="쉼표 [0] 3 1891" xfId="43773" hidden="1"/>
    <cellStyle name="쉼표 [0] 3 1891" xfId="51326" hidden="1"/>
    <cellStyle name="쉼표 [0] 3 1892" xfId="7006" hidden="1"/>
    <cellStyle name="쉼표 [0] 3 1892" xfId="12640" hidden="1"/>
    <cellStyle name="쉼표 [0] 3 1892" xfId="20293" hidden="1"/>
    <cellStyle name="쉼표 [0] 3 1892" xfId="27942" hidden="1"/>
    <cellStyle name="쉼표 [0] 3 1892" xfId="35591" hidden="1"/>
    <cellStyle name="쉼표 [0] 3 1892" xfId="43232" hidden="1"/>
    <cellStyle name="쉼표 [0] 3 1892" xfId="50825" hidden="1"/>
    <cellStyle name="쉼표 [0] 3 1893" xfId="6974" hidden="1"/>
    <cellStyle name="쉼표 [0] 3 1893" xfId="13379" hidden="1"/>
    <cellStyle name="쉼표 [0] 3 1893" xfId="21032" hidden="1"/>
    <cellStyle name="쉼표 [0] 3 1893" xfId="28681" hidden="1"/>
    <cellStyle name="쉼표 [0] 3 1893" xfId="36330" hidden="1"/>
    <cellStyle name="쉼표 [0] 3 1893" xfId="43971" hidden="1"/>
    <cellStyle name="쉼표 [0] 3 1893" xfId="51521" hidden="1"/>
    <cellStyle name="쉼표 [0] 3 1894" xfId="6970" hidden="1"/>
    <cellStyle name="쉼표 [0] 3 1894" xfId="13421" hidden="1"/>
    <cellStyle name="쉼표 [0] 3 1894" xfId="21074" hidden="1"/>
    <cellStyle name="쉼표 [0] 3 1894" xfId="28723" hidden="1"/>
    <cellStyle name="쉼표 [0] 3 1894" xfId="36372" hidden="1"/>
    <cellStyle name="쉼표 [0] 3 1894" xfId="44013" hidden="1"/>
    <cellStyle name="쉼표 [0] 3 1894" xfId="51563" hidden="1"/>
    <cellStyle name="쉼표 [0] 3 1895" xfId="6969" hidden="1"/>
    <cellStyle name="쉼표 [0] 3 1895" xfId="13251" hidden="1"/>
    <cellStyle name="쉼표 [0] 3 1895" xfId="20904" hidden="1"/>
    <cellStyle name="쉼표 [0] 3 1895" xfId="28553" hidden="1"/>
    <cellStyle name="쉼표 [0] 3 1895" xfId="36202" hidden="1"/>
    <cellStyle name="쉼표 [0] 3 1895" xfId="43843" hidden="1"/>
    <cellStyle name="쉼표 [0] 3 1895" xfId="51395" hidden="1"/>
    <cellStyle name="쉼표 [0] 3 1896" xfId="6973" hidden="1"/>
    <cellStyle name="쉼표 [0] 3 1896" xfId="13402" hidden="1"/>
    <cellStyle name="쉼표 [0] 3 1896" xfId="21055" hidden="1"/>
    <cellStyle name="쉼표 [0] 3 1896" xfId="28704" hidden="1"/>
    <cellStyle name="쉼표 [0] 3 1896" xfId="36353" hidden="1"/>
    <cellStyle name="쉼표 [0] 3 1896" xfId="43994" hidden="1"/>
    <cellStyle name="쉼표 [0] 3 1896" xfId="51544" hidden="1"/>
    <cellStyle name="쉼표 [0] 3 1897" xfId="6955" hidden="1"/>
    <cellStyle name="쉼표 [0] 3 1897" xfId="13604" hidden="1"/>
    <cellStyle name="쉼표 [0] 3 1897" xfId="21257" hidden="1"/>
    <cellStyle name="쉼표 [0] 3 1897" xfId="28906" hidden="1"/>
    <cellStyle name="쉼표 [0] 3 1897" xfId="36555" hidden="1"/>
    <cellStyle name="쉼표 [0] 3 1897" xfId="44196" hidden="1"/>
    <cellStyle name="쉼표 [0] 3 1897" xfId="51746" hidden="1"/>
    <cellStyle name="쉼표 [0] 3 1898" xfId="6953" hidden="1"/>
    <cellStyle name="쉼표 [0] 3 1898" xfId="13625" hidden="1"/>
    <cellStyle name="쉼표 [0] 3 1898" xfId="21278" hidden="1"/>
    <cellStyle name="쉼표 [0] 3 1898" xfId="28927" hidden="1"/>
    <cellStyle name="쉼표 [0] 3 1898" xfId="36576" hidden="1"/>
    <cellStyle name="쉼표 [0] 3 1898" xfId="44217" hidden="1"/>
    <cellStyle name="쉼표 [0] 3 1898" xfId="51767" hidden="1"/>
    <cellStyle name="쉼표 [0] 3 1899" xfId="6954" hidden="1"/>
    <cellStyle name="쉼표 [0] 3 1899" xfId="13609" hidden="1"/>
    <cellStyle name="쉼표 [0] 3 1899" xfId="21262" hidden="1"/>
    <cellStyle name="쉼표 [0] 3 1899" xfId="28911" hidden="1"/>
    <cellStyle name="쉼표 [0] 3 1899" xfId="36560" hidden="1"/>
    <cellStyle name="쉼표 [0] 3 1899" xfId="44201" hidden="1"/>
    <cellStyle name="쉼표 [0] 3 1899" xfId="51751" hidden="1"/>
    <cellStyle name="쉼표 [0] 3 19" xfId="6528" hidden="1"/>
    <cellStyle name="쉼표 [0] 3 19" xfId="14893" hidden="1"/>
    <cellStyle name="쉼표 [0] 3 19" xfId="22546" hidden="1"/>
    <cellStyle name="쉼표 [0] 3 19" xfId="30195" hidden="1"/>
    <cellStyle name="쉼표 [0] 3 19" xfId="37844" hidden="1"/>
    <cellStyle name="쉼표 [0] 3 19" xfId="45485" hidden="1"/>
    <cellStyle name="쉼표 [0] 3 19" xfId="53034" hidden="1"/>
    <cellStyle name="쉼표 [0] 3 190" xfId="7379" hidden="1"/>
    <cellStyle name="쉼표 [0] 3 190" xfId="12744" hidden="1"/>
    <cellStyle name="쉼표 [0] 3 190" xfId="20397" hidden="1"/>
    <cellStyle name="쉼표 [0] 3 190" xfId="28046" hidden="1"/>
    <cellStyle name="쉼표 [0] 3 190" xfId="35695" hidden="1"/>
    <cellStyle name="쉼표 [0] 3 190" xfId="43336" hidden="1"/>
    <cellStyle name="쉼표 [0] 3 190" xfId="50921" hidden="1"/>
    <cellStyle name="쉼표 [0] 3 1900" xfId="6944" hidden="1"/>
    <cellStyle name="쉼표 [0] 3 1900" xfId="13686" hidden="1"/>
    <cellStyle name="쉼표 [0] 3 1900" xfId="21339" hidden="1"/>
    <cellStyle name="쉼표 [0] 3 1900" xfId="28988" hidden="1"/>
    <cellStyle name="쉼표 [0] 3 1900" xfId="36637" hidden="1"/>
    <cellStyle name="쉼표 [0] 3 1900" xfId="44278" hidden="1"/>
    <cellStyle name="쉼표 [0] 3 1900" xfId="51827" hidden="1"/>
    <cellStyle name="쉼표 [0] 3 1901" xfId="6939" hidden="1"/>
    <cellStyle name="쉼표 [0] 3 1901" xfId="13812" hidden="1"/>
    <cellStyle name="쉼표 [0] 3 1901" xfId="21465" hidden="1"/>
    <cellStyle name="쉼표 [0] 3 1901" xfId="29114" hidden="1"/>
    <cellStyle name="쉼표 [0] 3 1901" xfId="36763" hidden="1"/>
    <cellStyle name="쉼표 [0] 3 1901" xfId="44404" hidden="1"/>
    <cellStyle name="쉼표 [0] 3 1901" xfId="51953" hidden="1"/>
    <cellStyle name="쉼표 [0] 3 1902" xfId="6938" hidden="1"/>
    <cellStyle name="쉼표 [0] 3 1902" xfId="13828" hidden="1"/>
    <cellStyle name="쉼표 [0] 3 1902" xfId="21481" hidden="1"/>
    <cellStyle name="쉼표 [0] 3 1902" xfId="29130" hidden="1"/>
    <cellStyle name="쉼표 [0] 3 1902" xfId="36779" hidden="1"/>
    <cellStyle name="쉼표 [0] 3 1902" xfId="44420" hidden="1"/>
    <cellStyle name="쉼표 [0] 3 1902" xfId="51969" hidden="1"/>
    <cellStyle name="쉼표 [0] 3 1903" xfId="7003" hidden="1"/>
    <cellStyle name="쉼표 [0] 3 1903" xfId="13030" hidden="1"/>
    <cellStyle name="쉼표 [0] 3 1903" xfId="20683" hidden="1"/>
    <cellStyle name="쉼표 [0] 3 1903" xfId="28332" hidden="1"/>
    <cellStyle name="쉼표 [0] 3 1903" xfId="35981" hidden="1"/>
    <cellStyle name="쉼표 [0] 3 1903" xfId="43622" hidden="1"/>
    <cellStyle name="쉼표 [0] 3 1903" xfId="51185" hidden="1"/>
    <cellStyle name="쉼표 [0] 3 1904" xfId="6931" hidden="1"/>
    <cellStyle name="쉼표 [0] 3 1904" xfId="13905" hidden="1"/>
    <cellStyle name="쉼표 [0] 3 1904" xfId="21558" hidden="1"/>
    <cellStyle name="쉼표 [0] 3 1904" xfId="29207" hidden="1"/>
    <cellStyle name="쉼표 [0] 3 1904" xfId="36856" hidden="1"/>
    <cellStyle name="쉼표 [0] 3 1904" xfId="44497" hidden="1"/>
    <cellStyle name="쉼표 [0] 3 1904" xfId="52046" hidden="1"/>
    <cellStyle name="쉼표 [0] 3 1905" xfId="6923" hidden="1"/>
    <cellStyle name="쉼표 [0] 3 1905" xfId="14008" hidden="1"/>
    <cellStyle name="쉼표 [0] 3 1905" xfId="21661" hidden="1"/>
    <cellStyle name="쉼표 [0] 3 1905" xfId="29310" hidden="1"/>
    <cellStyle name="쉼표 [0] 3 1905" xfId="36959" hidden="1"/>
    <cellStyle name="쉼표 [0] 3 1905" xfId="44600" hidden="1"/>
    <cellStyle name="쉼표 [0] 3 1905" xfId="52149" hidden="1"/>
    <cellStyle name="쉼표 [0] 3 1906" xfId="6922" hidden="1"/>
    <cellStyle name="쉼표 [0] 3 1906" xfId="14019" hidden="1"/>
    <cellStyle name="쉼표 [0] 3 1906" xfId="21672" hidden="1"/>
    <cellStyle name="쉼표 [0] 3 1906" xfId="29321" hidden="1"/>
    <cellStyle name="쉼표 [0] 3 1906" xfId="36970" hidden="1"/>
    <cellStyle name="쉼표 [0] 3 1906" xfId="44611" hidden="1"/>
    <cellStyle name="쉼표 [0] 3 1906" xfId="52160" hidden="1"/>
    <cellStyle name="쉼표 [0] 3 1907" xfId="6930" hidden="1"/>
    <cellStyle name="쉼표 [0] 3 1907" xfId="13913" hidden="1"/>
    <cellStyle name="쉼표 [0] 3 1907" xfId="21566" hidden="1"/>
    <cellStyle name="쉼표 [0] 3 1907" xfId="29215" hidden="1"/>
    <cellStyle name="쉼표 [0] 3 1907" xfId="36864" hidden="1"/>
    <cellStyle name="쉼표 [0] 3 1907" xfId="44505" hidden="1"/>
    <cellStyle name="쉼표 [0] 3 1907" xfId="52054" hidden="1"/>
    <cellStyle name="쉼표 [0] 3 1908" xfId="6908" hidden="1"/>
    <cellStyle name="쉼표 [0] 3 1908" xfId="14176" hidden="1"/>
    <cellStyle name="쉼표 [0] 3 1908" xfId="21829" hidden="1"/>
    <cellStyle name="쉼표 [0] 3 1908" xfId="29478" hidden="1"/>
    <cellStyle name="쉼표 [0] 3 1908" xfId="37127" hidden="1"/>
    <cellStyle name="쉼표 [0] 3 1908" xfId="44768" hidden="1"/>
    <cellStyle name="쉼표 [0] 3 1908" xfId="52317" hidden="1"/>
    <cellStyle name="쉼표 [0] 3 1909" xfId="6906" hidden="1"/>
    <cellStyle name="쉼표 [0] 3 1909" xfId="14199" hidden="1"/>
    <cellStyle name="쉼표 [0] 3 1909" xfId="21852" hidden="1"/>
    <cellStyle name="쉼표 [0] 3 1909" xfId="29501" hidden="1"/>
    <cellStyle name="쉼표 [0] 3 1909" xfId="37150" hidden="1"/>
    <cellStyle name="쉼표 [0] 3 1909" xfId="44791" hidden="1"/>
    <cellStyle name="쉼표 [0] 3 1909" xfId="52340" hidden="1"/>
    <cellStyle name="쉼표 [0] 3 191" xfId="7384" hidden="1"/>
    <cellStyle name="쉼표 [0] 3 191" xfId="12769" hidden="1"/>
    <cellStyle name="쉼표 [0] 3 191" xfId="20422" hidden="1"/>
    <cellStyle name="쉼표 [0] 3 191" xfId="28071" hidden="1"/>
    <cellStyle name="쉼표 [0] 3 191" xfId="35720" hidden="1"/>
    <cellStyle name="쉼표 [0] 3 191" xfId="43361" hidden="1"/>
    <cellStyle name="쉼표 [0] 3 191" xfId="50944" hidden="1"/>
    <cellStyle name="쉼표 [0] 3 1910" xfId="6907" hidden="1"/>
    <cellStyle name="쉼표 [0] 3 1910" xfId="14134" hidden="1"/>
    <cellStyle name="쉼표 [0] 3 1910" xfId="21787" hidden="1"/>
    <cellStyle name="쉼표 [0] 3 1910" xfId="29436" hidden="1"/>
    <cellStyle name="쉼표 [0] 3 1910" xfId="37085" hidden="1"/>
    <cellStyle name="쉼표 [0] 3 1910" xfId="44726" hidden="1"/>
    <cellStyle name="쉼표 [0] 3 1910" xfId="52275" hidden="1"/>
    <cellStyle name="쉼표 [0] 3 1911" xfId="6896" hidden="1"/>
    <cellStyle name="쉼표 [0] 3 1911" xfId="14320" hidden="1"/>
    <cellStyle name="쉼표 [0] 3 1911" xfId="21973" hidden="1"/>
    <cellStyle name="쉼표 [0] 3 1911" xfId="29622" hidden="1"/>
    <cellStyle name="쉼표 [0] 3 1911" xfId="37271" hidden="1"/>
    <cellStyle name="쉼표 [0] 3 1911" xfId="44912" hidden="1"/>
    <cellStyle name="쉼표 [0] 3 1911" xfId="52461" hidden="1"/>
    <cellStyle name="쉼표 [0] 3 1912" xfId="6891" hidden="1"/>
    <cellStyle name="쉼표 [0] 3 1912" xfId="14392" hidden="1"/>
    <cellStyle name="쉼표 [0] 3 1912" xfId="22045" hidden="1"/>
    <cellStyle name="쉼표 [0] 3 1912" xfId="29694" hidden="1"/>
    <cellStyle name="쉼표 [0] 3 1912" xfId="37343" hidden="1"/>
    <cellStyle name="쉼표 [0] 3 1912" xfId="44984" hidden="1"/>
    <cellStyle name="쉼표 [0] 3 1912" xfId="52533" hidden="1"/>
    <cellStyle name="쉼표 [0] 3 1913" xfId="6890" hidden="1"/>
    <cellStyle name="쉼표 [0] 3 1913" xfId="14415" hidden="1"/>
    <cellStyle name="쉼표 [0] 3 1913" xfId="22068" hidden="1"/>
    <cellStyle name="쉼표 [0] 3 1913" xfId="29717" hidden="1"/>
    <cellStyle name="쉼표 [0] 3 1913" xfId="37366" hidden="1"/>
    <cellStyle name="쉼표 [0] 3 1913" xfId="45007" hidden="1"/>
    <cellStyle name="쉼표 [0] 3 1913" xfId="52556" hidden="1"/>
    <cellStyle name="쉼표 [0] 3 1914" xfId="7018" hidden="1"/>
    <cellStyle name="쉼표 [0] 3 1914" xfId="12845" hidden="1"/>
    <cellStyle name="쉼표 [0] 3 1914" xfId="20498" hidden="1"/>
    <cellStyle name="쉼표 [0] 3 1914" xfId="28147" hidden="1"/>
    <cellStyle name="쉼표 [0] 3 1914" xfId="35796" hidden="1"/>
    <cellStyle name="쉼표 [0] 3 1914" xfId="43437" hidden="1"/>
    <cellStyle name="쉼표 [0] 3 1914" xfId="51014" hidden="1"/>
    <cellStyle name="쉼표 [0] 3 1915" xfId="6882" hidden="1"/>
    <cellStyle name="쉼표 [0] 3 1915" xfId="14516" hidden="1"/>
    <cellStyle name="쉼표 [0] 3 1915" xfId="22169" hidden="1"/>
    <cellStyle name="쉼표 [0] 3 1915" xfId="29818" hidden="1"/>
    <cellStyle name="쉼표 [0] 3 1915" xfId="37467" hidden="1"/>
    <cellStyle name="쉼표 [0] 3 1915" xfId="45108" hidden="1"/>
    <cellStyle name="쉼표 [0] 3 1915" xfId="52657" hidden="1"/>
    <cellStyle name="쉼표 [0] 3 1916" xfId="6874" hidden="1"/>
    <cellStyle name="쉼표 [0] 3 1916" xfId="14610" hidden="1"/>
    <cellStyle name="쉼표 [0] 3 1916" xfId="22263" hidden="1"/>
    <cellStyle name="쉼표 [0] 3 1916" xfId="29912" hidden="1"/>
    <cellStyle name="쉼표 [0] 3 1916" xfId="37561" hidden="1"/>
    <cellStyle name="쉼표 [0] 3 1916" xfId="45202" hidden="1"/>
    <cellStyle name="쉼표 [0] 3 1916" xfId="52751" hidden="1"/>
    <cellStyle name="쉼표 [0] 3 1917" xfId="6873" hidden="1"/>
    <cellStyle name="쉼표 [0] 3 1917" xfId="14615" hidden="1"/>
    <cellStyle name="쉼표 [0] 3 1917" xfId="22268" hidden="1"/>
    <cellStyle name="쉼표 [0] 3 1917" xfId="29917" hidden="1"/>
    <cellStyle name="쉼표 [0] 3 1917" xfId="37566" hidden="1"/>
    <cellStyle name="쉼표 [0] 3 1917" xfId="45207" hidden="1"/>
    <cellStyle name="쉼표 [0] 3 1917" xfId="52756" hidden="1"/>
    <cellStyle name="쉼표 [0] 3 1918" xfId="6881" hidden="1"/>
    <cellStyle name="쉼표 [0] 3 1918" xfId="14524" hidden="1"/>
    <cellStyle name="쉼표 [0] 3 1918" xfId="22177" hidden="1"/>
    <cellStyle name="쉼표 [0] 3 1918" xfId="29826" hidden="1"/>
    <cellStyle name="쉼표 [0] 3 1918" xfId="37475" hidden="1"/>
    <cellStyle name="쉼표 [0] 3 1918" xfId="45116" hidden="1"/>
    <cellStyle name="쉼표 [0] 3 1918" xfId="52665" hidden="1"/>
    <cellStyle name="쉼표 [0] 3 1919" xfId="6864" hidden="1"/>
    <cellStyle name="쉼표 [0] 3 1919" xfId="14729" hidden="1"/>
    <cellStyle name="쉼표 [0] 3 1919" xfId="22382" hidden="1"/>
    <cellStyle name="쉼표 [0] 3 1919" xfId="30031" hidden="1"/>
    <cellStyle name="쉼표 [0] 3 1919" xfId="37680" hidden="1"/>
    <cellStyle name="쉼표 [0] 3 1919" xfId="45321" hidden="1"/>
    <cellStyle name="쉼표 [0] 3 1919" xfId="52870" hidden="1"/>
    <cellStyle name="쉼표 [0] 3 192" xfId="7385" hidden="1"/>
    <cellStyle name="쉼표 [0] 3 192" xfId="12768" hidden="1"/>
    <cellStyle name="쉼표 [0] 3 192" xfId="20421" hidden="1"/>
    <cellStyle name="쉼표 [0] 3 192" xfId="28070" hidden="1"/>
    <cellStyle name="쉼표 [0] 3 192" xfId="35719" hidden="1"/>
    <cellStyle name="쉼표 [0] 3 192" xfId="43360" hidden="1"/>
    <cellStyle name="쉼표 [0] 3 192" xfId="50943" hidden="1"/>
    <cellStyle name="쉼표 [0] 3 1920" xfId="6862" hidden="1"/>
    <cellStyle name="쉼표 [0] 3 1920" xfId="14756" hidden="1"/>
    <cellStyle name="쉼표 [0] 3 1920" xfId="22409" hidden="1"/>
    <cellStyle name="쉼표 [0] 3 1920" xfId="30058" hidden="1"/>
    <cellStyle name="쉼표 [0] 3 1920" xfId="37707" hidden="1"/>
    <cellStyle name="쉼표 [0] 3 1920" xfId="45348" hidden="1"/>
    <cellStyle name="쉼표 [0] 3 1920" xfId="52897" hidden="1"/>
    <cellStyle name="쉼표 [0] 3 1921" xfId="6863" hidden="1"/>
    <cellStyle name="쉼표 [0] 3 1921" xfId="14748" hidden="1"/>
    <cellStyle name="쉼표 [0] 3 1921" xfId="22401" hidden="1"/>
    <cellStyle name="쉼표 [0] 3 1921" xfId="30050" hidden="1"/>
    <cellStyle name="쉼표 [0] 3 1921" xfId="37699" hidden="1"/>
    <cellStyle name="쉼표 [0] 3 1921" xfId="45340" hidden="1"/>
    <cellStyle name="쉼표 [0] 3 1921" xfId="52889" hidden="1"/>
    <cellStyle name="쉼표 [0] 3 1922" xfId="6844" hidden="1"/>
    <cellStyle name="쉼표 [0] 3 1922" xfId="14967" hidden="1"/>
    <cellStyle name="쉼표 [0] 3 1922" xfId="22620" hidden="1"/>
    <cellStyle name="쉼표 [0] 3 1922" xfId="30269" hidden="1"/>
    <cellStyle name="쉼표 [0] 3 1922" xfId="37918" hidden="1"/>
    <cellStyle name="쉼표 [0] 3 1922" xfId="45559" hidden="1"/>
    <cellStyle name="쉼표 [0] 3 1922" xfId="53108" hidden="1"/>
    <cellStyle name="쉼표 [0] 3 1923" xfId="6839" hidden="1"/>
    <cellStyle name="쉼표 [0] 3 1923" xfId="15026" hidden="1"/>
    <cellStyle name="쉼표 [0] 3 1923" xfId="22679" hidden="1"/>
    <cellStyle name="쉼표 [0] 3 1923" xfId="30328" hidden="1"/>
    <cellStyle name="쉼표 [0] 3 1923" xfId="37977" hidden="1"/>
    <cellStyle name="쉼표 [0] 3 1923" xfId="45618" hidden="1"/>
    <cellStyle name="쉼표 [0] 3 1923" xfId="53167" hidden="1"/>
    <cellStyle name="쉼표 [0] 3 1924" xfId="6838" hidden="1"/>
    <cellStyle name="쉼표 [0] 3 1924" xfId="15050" hidden="1"/>
    <cellStyle name="쉼표 [0] 3 1924" xfId="22703" hidden="1"/>
    <cellStyle name="쉼표 [0] 3 1924" xfId="30352" hidden="1"/>
    <cellStyle name="쉼표 [0] 3 1924" xfId="38001" hidden="1"/>
    <cellStyle name="쉼표 [0] 3 1924" xfId="45642" hidden="1"/>
    <cellStyle name="쉼표 [0] 3 1924" xfId="53191" hidden="1"/>
    <cellStyle name="쉼표 [0] 3 1925" xfId="8031" hidden="1"/>
    <cellStyle name="쉼표 [0] 3 1925" xfId="16176" hidden="1"/>
    <cellStyle name="쉼표 [0] 3 1925" xfId="23829" hidden="1"/>
    <cellStyle name="쉼표 [0] 3 1925" xfId="31478" hidden="1"/>
    <cellStyle name="쉼표 [0] 3 1925" xfId="39127" hidden="1"/>
    <cellStyle name="쉼표 [0] 3 1925" xfId="46768" hidden="1"/>
    <cellStyle name="쉼표 [0] 3 1925" xfId="54317" hidden="1"/>
    <cellStyle name="쉼표 [0] 3 1926" xfId="6828" hidden="1"/>
    <cellStyle name="쉼표 [0] 3 1926" xfId="15176" hidden="1"/>
    <cellStyle name="쉼표 [0] 3 1926" xfId="22829" hidden="1"/>
    <cellStyle name="쉼표 [0] 3 1926" xfId="30478" hidden="1"/>
    <cellStyle name="쉼표 [0] 3 1926" xfId="38127" hidden="1"/>
    <cellStyle name="쉼표 [0] 3 1926" xfId="45768" hidden="1"/>
    <cellStyle name="쉼표 [0] 3 1926" xfId="53317" hidden="1"/>
    <cellStyle name="쉼표 [0] 3 1927" xfId="6813" hidden="1"/>
    <cellStyle name="쉼표 [0] 3 1927" xfId="15314" hidden="1"/>
    <cellStyle name="쉼표 [0] 3 1927" xfId="22967" hidden="1"/>
    <cellStyle name="쉼표 [0] 3 1927" xfId="30616" hidden="1"/>
    <cellStyle name="쉼표 [0] 3 1927" xfId="38265" hidden="1"/>
    <cellStyle name="쉼표 [0] 3 1927" xfId="45906" hidden="1"/>
    <cellStyle name="쉼표 [0] 3 1927" xfId="53455" hidden="1"/>
    <cellStyle name="쉼표 [0] 3 1928" xfId="6812" hidden="1"/>
    <cellStyle name="쉼표 [0] 3 1928" xfId="15377" hidden="1"/>
    <cellStyle name="쉼표 [0] 3 1928" xfId="23030" hidden="1"/>
    <cellStyle name="쉼표 [0] 3 1928" xfId="30679" hidden="1"/>
    <cellStyle name="쉼표 [0] 3 1928" xfId="38328" hidden="1"/>
    <cellStyle name="쉼표 [0] 3 1928" xfId="45969" hidden="1"/>
    <cellStyle name="쉼표 [0] 3 1928" xfId="53518" hidden="1"/>
    <cellStyle name="쉼표 [0] 3 1929" xfId="6820" hidden="1"/>
    <cellStyle name="쉼표 [0] 3 1929" xfId="15281" hidden="1"/>
    <cellStyle name="쉼표 [0] 3 1929" xfId="22934" hidden="1"/>
    <cellStyle name="쉼표 [0] 3 1929" xfId="30583" hidden="1"/>
    <cellStyle name="쉼표 [0] 3 1929" xfId="38232" hidden="1"/>
    <cellStyle name="쉼표 [0] 3 1929" xfId="45873" hidden="1"/>
    <cellStyle name="쉼표 [0] 3 1929" xfId="53422" hidden="1"/>
    <cellStyle name="쉼표 [0] 3 193" xfId="7351" hidden="1"/>
    <cellStyle name="쉼표 [0] 3 193" xfId="12662" hidden="1"/>
    <cellStyle name="쉼표 [0] 3 193" xfId="20315" hidden="1"/>
    <cellStyle name="쉼표 [0] 3 193" xfId="27964" hidden="1"/>
    <cellStyle name="쉼표 [0] 3 193" xfId="35613" hidden="1"/>
    <cellStyle name="쉼표 [0] 3 193" xfId="43254" hidden="1"/>
    <cellStyle name="쉼표 [0] 3 193" xfId="50846" hidden="1"/>
    <cellStyle name="쉼표 [0] 3 1930" xfId="6790" hidden="1"/>
    <cellStyle name="쉼표 [0] 3 1930" xfId="15644" hidden="1"/>
    <cellStyle name="쉼표 [0] 3 1930" xfId="23297" hidden="1"/>
    <cellStyle name="쉼표 [0] 3 1930" xfId="30946" hidden="1"/>
    <cellStyle name="쉼표 [0] 3 1930" xfId="38595" hidden="1"/>
    <cellStyle name="쉼표 [0] 3 1930" xfId="46236" hidden="1"/>
    <cellStyle name="쉼표 [0] 3 1930" xfId="53785" hidden="1"/>
    <cellStyle name="쉼표 [0] 3 1931" xfId="6785" hidden="1"/>
    <cellStyle name="쉼표 [0] 3 1931" xfId="15696" hidden="1"/>
    <cellStyle name="쉼표 [0] 3 1931" xfId="23349" hidden="1"/>
    <cellStyle name="쉼표 [0] 3 1931" xfId="30998" hidden="1"/>
    <cellStyle name="쉼표 [0] 3 1931" xfId="38647" hidden="1"/>
    <cellStyle name="쉼표 [0] 3 1931" xfId="46288" hidden="1"/>
    <cellStyle name="쉼표 [0] 3 1931" xfId="53837" hidden="1"/>
    <cellStyle name="쉼표 [0] 3 1932" xfId="6788" hidden="1"/>
    <cellStyle name="쉼표 [0] 3 1932" xfId="15665" hidden="1"/>
    <cellStyle name="쉼표 [0] 3 1932" xfId="23318" hidden="1"/>
    <cellStyle name="쉼표 [0] 3 1932" xfId="30967" hidden="1"/>
    <cellStyle name="쉼표 [0] 3 1932" xfId="38616" hidden="1"/>
    <cellStyle name="쉼표 [0] 3 1932" xfId="46257" hidden="1"/>
    <cellStyle name="쉼표 [0] 3 1932" xfId="53806" hidden="1"/>
    <cellStyle name="쉼표 [0] 3 1933" xfId="6774" hidden="1"/>
    <cellStyle name="쉼표 [0] 3 1933" xfId="15845" hidden="1"/>
    <cellStyle name="쉼표 [0] 3 1933" xfId="23498" hidden="1"/>
    <cellStyle name="쉼표 [0] 3 1933" xfId="31147" hidden="1"/>
    <cellStyle name="쉼표 [0] 3 1933" xfId="38796" hidden="1"/>
    <cellStyle name="쉼표 [0] 3 1933" xfId="46437" hidden="1"/>
    <cellStyle name="쉼표 [0] 3 1933" xfId="53986" hidden="1"/>
    <cellStyle name="쉼표 [0] 3 1934" xfId="6767" hidden="1"/>
    <cellStyle name="쉼표 [0] 3 1934" xfId="15920" hidden="1"/>
    <cellStyle name="쉼표 [0] 3 1934" xfId="23573" hidden="1"/>
    <cellStyle name="쉼표 [0] 3 1934" xfId="31222" hidden="1"/>
    <cellStyle name="쉼표 [0] 3 1934" xfId="38871" hidden="1"/>
    <cellStyle name="쉼표 [0] 3 1934" xfId="46512" hidden="1"/>
    <cellStyle name="쉼표 [0] 3 1934" xfId="54061" hidden="1"/>
    <cellStyle name="쉼표 [0] 3 1935" xfId="6766" hidden="1"/>
    <cellStyle name="쉼표 [0] 3 1935" xfId="15931" hidden="1"/>
    <cellStyle name="쉼표 [0] 3 1935" xfId="23584" hidden="1"/>
    <cellStyle name="쉼표 [0] 3 1935" xfId="31233" hidden="1"/>
    <cellStyle name="쉼표 [0] 3 1935" xfId="38882" hidden="1"/>
    <cellStyle name="쉼표 [0] 3 1935" xfId="46523" hidden="1"/>
    <cellStyle name="쉼표 [0] 3 1935" xfId="54072" hidden="1"/>
    <cellStyle name="쉼표 [0] 3 1936" xfId="6797" hidden="1"/>
    <cellStyle name="쉼표 [0] 3 1936" xfId="15209" hidden="1"/>
    <cellStyle name="쉼표 [0] 3 1936" xfId="22862" hidden="1"/>
    <cellStyle name="쉼표 [0] 3 1936" xfId="30511" hidden="1"/>
    <cellStyle name="쉼표 [0] 3 1936" xfId="38160" hidden="1"/>
    <cellStyle name="쉼표 [0] 3 1936" xfId="45801" hidden="1"/>
    <cellStyle name="쉼표 [0] 3 1936" xfId="53350" hidden="1"/>
    <cellStyle name="쉼표 [0] 3 1937" xfId="6763" hidden="1"/>
    <cellStyle name="쉼표 [0] 3 1937" xfId="15971" hidden="1"/>
    <cellStyle name="쉼표 [0] 3 1937" xfId="23624" hidden="1"/>
    <cellStyle name="쉼표 [0] 3 1937" xfId="31273" hidden="1"/>
    <cellStyle name="쉼표 [0] 3 1937" xfId="38922" hidden="1"/>
    <cellStyle name="쉼표 [0] 3 1937" xfId="46563" hidden="1"/>
    <cellStyle name="쉼표 [0] 3 1937" xfId="54112" hidden="1"/>
    <cellStyle name="쉼표 [0] 3 1938" xfId="6748" hidden="1"/>
    <cellStyle name="쉼표 [0] 3 1938" xfId="16139" hidden="1"/>
    <cellStyle name="쉼표 [0] 3 1938" xfId="23792" hidden="1"/>
    <cellStyle name="쉼표 [0] 3 1938" xfId="31441" hidden="1"/>
    <cellStyle name="쉼표 [0] 3 1938" xfId="39090" hidden="1"/>
    <cellStyle name="쉼표 [0] 3 1938" xfId="46731" hidden="1"/>
    <cellStyle name="쉼표 [0] 3 1938" xfId="54280" hidden="1"/>
    <cellStyle name="쉼표 [0] 3 1939" xfId="6751" hidden="1"/>
    <cellStyle name="쉼표 [0] 3 1939" xfId="16118" hidden="1"/>
    <cellStyle name="쉼표 [0] 3 1939" xfId="23771" hidden="1"/>
    <cellStyle name="쉼표 [0] 3 1939" xfId="31420" hidden="1"/>
    <cellStyle name="쉼표 [0] 3 1939" xfId="39069" hidden="1"/>
    <cellStyle name="쉼표 [0] 3 1939" xfId="46710" hidden="1"/>
    <cellStyle name="쉼표 [0] 3 1939" xfId="54259" hidden="1"/>
    <cellStyle name="쉼표 [0] 3 194" xfId="7390" hidden="1"/>
    <cellStyle name="쉼표 [0] 3 194" xfId="12795" hidden="1"/>
    <cellStyle name="쉼표 [0] 3 194" xfId="20448" hidden="1"/>
    <cellStyle name="쉼표 [0] 3 194" xfId="28097" hidden="1"/>
    <cellStyle name="쉼표 [0] 3 194" xfId="35746" hidden="1"/>
    <cellStyle name="쉼표 [0] 3 194" xfId="43387" hidden="1"/>
    <cellStyle name="쉼표 [0] 3 194" xfId="50968" hidden="1"/>
    <cellStyle name="쉼표 [0] 3 1940" xfId="6725" hidden="1"/>
    <cellStyle name="쉼표 [0] 3 1940" xfId="16428" hidden="1"/>
    <cellStyle name="쉼표 [0] 3 1940" xfId="24081" hidden="1"/>
    <cellStyle name="쉼표 [0] 3 1940" xfId="31730" hidden="1"/>
    <cellStyle name="쉼표 [0] 3 1940" xfId="39379" hidden="1"/>
    <cellStyle name="쉼표 [0] 3 1940" xfId="47020" hidden="1"/>
    <cellStyle name="쉼표 [0] 3 1940" xfId="54569" hidden="1"/>
    <cellStyle name="쉼표 [0] 3 1941" xfId="6720" hidden="1"/>
    <cellStyle name="쉼표 [0] 3 1941" xfId="16496" hidden="1"/>
    <cellStyle name="쉼표 [0] 3 1941" xfId="24149" hidden="1"/>
    <cellStyle name="쉼표 [0] 3 1941" xfId="31798" hidden="1"/>
    <cellStyle name="쉼표 [0] 3 1941" xfId="39447" hidden="1"/>
    <cellStyle name="쉼표 [0] 3 1941" xfId="47088" hidden="1"/>
    <cellStyle name="쉼표 [0] 3 1941" xfId="54637" hidden="1"/>
    <cellStyle name="쉼표 [0] 3 1942" xfId="6719" hidden="1"/>
    <cellStyle name="쉼표 [0] 3 1942" xfId="16270" hidden="1"/>
    <cellStyle name="쉼표 [0] 3 1942" xfId="23923" hidden="1"/>
    <cellStyle name="쉼표 [0] 3 1942" xfId="31572" hidden="1"/>
    <cellStyle name="쉼표 [0] 3 1942" xfId="39221" hidden="1"/>
    <cellStyle name="쉼표 [0] 3 1942" xfId="46862" hidden="1"/>
    <cellStyle name="쉼표 [0] 3 1942" xfId="54411" hidden="1"/>
    <cellStyle name="쉼표 [0] 3 1943" xfId="6739" hidden="1"/>
    <cellStyle name="쉼표 [0] 3 1943" xfId="16262" hidden="1"/>
    <cellStyle name="쉼표 [0] 3 1943" xfId="23915" hidden="1"/>
    <cellStyle name="쉼표 [0] 3 1943" xfId="31564" hidden="1"/>
    <cellStyle name="쉼표 [0] 3 1943" xfId="39213" hidden="1"/>
    <cellStyle name="쉼표 [0] 3 1943" xfId="46854" hidden="1"/>
    <cellStyle name="쉼표 [0] 3 1943" xfId="54403" hidden="1"/>
    <cellStyle name="쉼표 [0] 3 1944" xfId="6703" hidden="1"/>
    <cellStyle name="쉼표 [0] 3 1944" xfId="16518" hidden="1"/>
    <cellStyle name="쉼표 [0] 3 1944" xfId="24171" hidden="1"/>
    <cellStyle name="쉼표 [0] 3 1944" xfId="31820" hidden="1"/>
    <cellStyle name="쉼표 [0] 3 1944" xfId="39469" hidden="1"/>
    <cellStyle name="쉼표 [0] 3 1944" xfId="47110" hidden="1"/>
    <cellStyle name="쉼표 [0] 3 1944" xfId="54659" hidden="1"/>
    <cellStyle name="쉼표 [0] 3 1945" xfId="6695" hidden="1"/>
    <cellStyle name="쉼표 [0] 3 1945" xfId="16766" hidden="1"/>
    <cellStyle name="쉼표 [0] 3 1945" xfId="24419" hidden="1"/>
    <cellStyle name="쉼표 [0] 3 1945" xfId="32068" hidden="1"/>
    <cellStyle name="쉼표 [0] 3 1945" xfId="39717" hidden="1"/>
    <cellStyle name="쉼표 [0] 3 1945" xfId="47358" hidden="1"/>
    <cellStyle name="쉼표 [0] 3 1945" xfId="54907" hidden="1"/>
    <cellStyle name="쉼표 [0] 3 1946" xfId="6694" hidden="1"/>
    <cellStyle name="쉼표 [0] 3 1946" xfId="16812" hidden="1"/>
    <cellStyle name="쉼표 [0] 3 1946" xfId="24465" hidden="1"/>
    <cellStyle name="쉼표 [0] 3 1946" xfId="32114" hidden="1"/>
    <cellStyle name="쉼표 [0] 3 1946" xfId="39763" hidden="1"/>
    <cellStyle name="쉼표 [0] 3 1946" xfId="47404" hidden="1"/>
    <cellStyle name="쉼표 [0] 3 1946" xfId="54953" hidden="1"/>
    <cellStyle name="쉼표 [0] 3 1947" xfId="6702" hidden="1"/>
    <cellStyle name="쉼표 [0] 3 1947" xfId="16712" hidden="1"/>
    <cellStyle name="쉼표 [0] 3 1947" xfId="24365" hidden="1"/>
    <cellStyle name="쉼표 [0] 3 1947" xfId="32014" hidden="1"/>
    <cellStyle name="쉼표 [0] 3 1947" xfId="39663" hidden="1"/>
    <cellStyle name="쉼표 [0] 3 1947" xfId="47304" hidden="1"/>
    <cellStyle name="쉼표 [0] 3 1947" xfId="54853" hidden="1"/>
    <cellStyle name="쉼표 [0] 3 1948" xfId="6691" hidden="1"/>
    <cellStyle name="쉼표 [0] 3 1948" xfId="16836" hidden="1"/>
    <cellStyle name="쉼표 [0] 3 1948" xfId="24489" hidden="1"/>
    <cellStyle name="쉼표 [0] 3 1948" xfId="32138" hidden="1"/>
    <cellStyle name="쉼표 [0] 3 1948" xfId="39787" hidden="1"/>
    <cellStyle name="쉼표 [0] 3 1948" xfId="47428" hidden="1"/>
    <cellStyle name="쉼표 [0] 3 1948" xfId="54977" hidden="1"/>
    <cellStyle name="쉼표 [0] 3 1949" xfId="6688" hidden="1"/>
    <cellStyle name="쉼표 [0] 3 1949" xfId="16877" hidden="1"/>
    <cellStyle name="쉼표 [0] 3 1949" xfId="24530" hidden="1"/>
    <cellStyle name="쉼표 [0] 3 1949" xfId="32179" hidden="1"/>
    <cellStyle name="쉼표 [0] 3 1949" xfId="39828" hidden="1"/>
    <cellStyle name="쉼표 [0] 3 1949" xfId="47469" hidden="1"/>
    <cellStyle name="쉼표 [0] 3 1949" xfId="55018" hidden="1"/>
    <cellStyle name="쉼표 [0] 3 195" xfId="7400" hidden="1"/>
    <cellStyle name="쉼표 [0] 3 195" xfId="12834" hidden="1"/>
    <cellStyle name="쉼표 [0] 3 195" xfId="20487" hidden="1"/>
    <cellStyle name="쉼표 [0] 3 195" xfId="28136" hidden="1"/>
    <cellStyle name="쉼표 [0] 3 195" xfId="35785" hidden="1"/>
    <cellStyle name="쉼표 [0] 3 195" xfId="43426" hidden="1"/>
    <cellStyle name="쉼표 [0] 3 195" xfId="51004" hidden="1"/>
    <cellStyle name="쉼표 [0] 3 1950" xfId="6689" hidden="1"/>
    <cellStyle name="쉼표 [0] 3 1950" xfId="16868" hidden="1"/>
    <cellStyle name="쉼표 [0] 3 1950" xfId="24521" hidden="1"/>
    <cellStyle name="쉼표 [0] 3 1950" xfId="32170" hidden="1"/>
    <cellStyle name="쉼표 [0] 3 1950" xfId="39819" hidden="1"/>
    <cellStyle name="쉼표 [0] 3 1950" xfId="47460" hidden="1"/>
    <cellStyle name="쉼표 [0] 3 1950" xfId="55009" hidden="1"/>
    <cellStyle name="쉼표 [0] 3 1951" xfId="6679" hidden="1"/>
    <cellStyle name="쉼표 [0] 3 1951" xfId="16851" hidden="1"/>
    <cellStyle name="쉼표 [0] 3 1951" xfId="24504" hidden="1"/>
    <cellStyle name="쉼표 [0] 3 1951" xfId="32153" hidden="1"/>
    <cellStyle name="쉼표 [0] 3 1951" xfId="39802" hidden="1"/>
    <cellStyle name="쉼표 [0] 3 1951" xfId="47443" hidden="1"/>
    <cellStyle name="쉼표 [0] 3 1951" xfId="54992" hidden="1"/>
    <cellStyle name="쉼표 [0] 3 1952" xfId="6674" hidden="1"/>
    <cellStyle name="쉼표 [0] 3 1952" xfId="16777" hidden="1"/>
    <cellStyle name="쉼표 [0] 3 1952" xfId="24430" hidden="1"/>
    <cellStyle name="쉼표 [0] 3 1952" xfId="32079" hidden="1"/>
    <cellStyle name="쉼표 [0] 3 1952" xfId="39728" hidden="1"/>
    <cellStyle name="쉼표 [0] 3 1952" xfId="47369" hidden="1"/>
    <cellStyle name="쉼표 [0] 3 1952" xfId="54918" hidden="1"/>
    <cellStyle name="쉼표 [0] 3 1953" xfId="6673" hidden="1"/>
    <cellStyle name="쉼표 [0] 3 1953" xfId="16772" hidden="1"/>
    <cellStyle name="쉼표 [0] 3 1953" xfId="24425" hidden="1"/>
    <cellStyle name="쉼표 [0] 3 1953" xfId="32074" hidden="1"/>
    <cellStyle name="쉼표 [0] 3 1953" xfId="39723" hidden="1"/>
    <cellStyle name="쉼표 [0] 3 1953" xfId="47364" hidden="1"/>
    <cellStyle name="쉼표 [0] 3 1953" xfId="54913" hidden="1"/>
    <cellStyle name="쉼표 [0] 3 1954" xfId="6736" hidden="1"/>
    <cellStyle name="쉼표 [0] 3 1954" xfId="16302" hidden="1"/>
    <cellStyle name="쉼표 [0] 3 1954" xfId="23955" hidden="1"/>
    <cellStyle name="쉼표 [0] 3 1954" xfId="31604" hidden="1"/>
    <cellStyle name="쉼표 [0] 3 1954" xfId="39253" hidden="1"/>
    <cellStyle name="쉼표 [0] 3 1954" xfId="46894" hidden="1"/>
    <cellStyle name="쉼표 [0] 3 1954" xfId="54443" hidden="1"/>
    <cellStyle name="쉼표 [0] 3 1955" xfId="6664" hidden="1"/>
    <cellStyle name="쉼표 [0] 3 1955" xfId="16661" hidden="1"/>
    <cellStyle name="쉼표 [0] 3 1955" xfId="24314" hidden="1"/>
    <cellStyle name="쉼표 [0] 3 1955" xfId="31963" hidden="1"/>
    <cellStyle name="쉼표 [0] 3 1955" xfId="39612" hidden="1"/>
    <cellStyle name="쉼표 [0] 3 1955" xfId="47253" hidden="1"/>
    <cellStyle name="쉼표 [0] 3 1955" xfId="54802" hidden="1"/>
    <cellStyle name="쉼표 [0] 3 1956" xfId="6648" hidden="1"/>
    <cellStyle name="쉼표 [0] 3 1956" xfId="16453" hidden="1"/>
    <cellStyle name="쉼표 [0] 3 1956" xfId="24106" hidden="1"/>
    <cellStyle name="쉼표 [0] 3 1956" xfId="31755" hidden="1"/>
    <cellStyle name="쉼표 [0] 3 1956" xfId="39404" hidden="1"/>
    <cellStyle name="쉼표 [0] 3 1956" xfId="47045" hidden="1"/>
    <cellStyle name="쉼표 [0] 3 1956" xfId="54594" hidden="1"/>
    <cellStyle name="쉼표 [0] 3 1957" xfId="6647" hidden="1"/>
    <cellStyle name="쉼표 [0] 3 1957" xfId="16437" hidden="1"/>
    <cellStyle name="쉼표 [0] 3 1957" xfId="24090" hidden="1"/>
    <cellStyle name="쉼표 [0] 3 1957" xfId="31739" hidden="1"/>
    <cellStyle name="쉼표 [0] 3 1957" xfId="39388" hidden="1"/>
    <cellStyle name="쉼표 [0] 3 1957" xfId="47029" hidden="1"/>
    <cellStyle name="쉼표 [0] 3 1957" xfId="54578" hidden="1"/>
    <cellStyle name="쉼표 [0] 3 1958" xfId="6660" hidden="1"/>
    <cellStyle name="쉼표 [0] 3 1958" xfId="16590" hidden="1"/>
    <cellStyle name="쉼표 [0] 3 1958" xfId="24243" hidden="1"/>
    <cellStyle name="쉼표 [0] 3 1958" xfId="31892" hidden="1"/>
    <cellStyle name="쉼표 [0] 3 1958" xfId="39541" hidden="1"/>
    <cellStyle name="쉼표 [0] 3 1958" xfId="47182" hidden="1"/>
    <cellStyle name="쉼표 [0] 3 1958" xfId="54731" hidden="1"/>
    <cellStyle name="쉼표 [0] 3 1959" xfId="6642" hidden="1"/>
    <cellStyle name="쉼표 [0] 3 1959" xfId="16375" hidden="1"/>
    <cellStyle name="쉼표 [0] 3 1959" xfId="24028" hidden="1"/>
    <cellStyle name="쉼표 [0] 3 1959" xfId="31677" hidden="1"/>
    <cellStyle name="쉼표 [0] 3 1959" xfId="39326" hidden="1"/>
    <cellStyle name="쉼표 [0] 3 1959" xfId="46967" hidden="1"/>
    <cellStyle name="쉼표 [0] 3 1959" xfId="54516" hidden="1"/>
    <cellStyle name="쉼표 [0] 3 196" xfId="7393" hidden="1"/>
    <cellStyle name="쉼표 [0] 3 196" xfId="12802" hidden="1"/>
    <cellStyle name="쉼표 [0] 3 196" xfId="20455" hidden="1"/>
    <cellStyle name="쉼표 [0] 3 196" xfId="28104" hidden="1"/>
    <cellStyle name="쉼표 [0] 3 196" xfId="35753" hidden="1"/>
    <cellStyle name="쉼표 [0] 3 196" xfId="43394" hidden="1"/>
    <cellStyle name="쉼표 [0] 3 196" xfId="50975" hidden="1"/>
    <cellStyle name="쉼표 [0] 3 1960" xfId="6637" hidden="1"/>
    <cellStyle name="쉼표 [0] 3 1960" xfId="16314" hidden="1"/>
    <cellStyle name="쉼표 [0] 3 1960" xfId="23967" hidden="1"/>
    <cellStyle name="쉼표 [0] 3 1960" xfId="31616" hidden="1"/>
    <cellStyle name="쉼표 [0] 3 1960" xfId="39265" hidden="1"/>
    <cellStyle name="쉼표 [0] 3 1960" xfId="46906" hidden="1"/>
    <cellStyle name="쉼표 [0] 3 1960" xfId="54455" hidden="1"/>
    <cellStyle name="쉼표 [0] 3 1961" xfId="6638" hidden="1"/>
    <cellStyle name="쉼표 [0] 3 1961" xfId="16360" hidden="1"/>
    <cellStyle name="쉼표 [0] 3 1961" xfId="24013" hidden="1"/>
    <cellStyle name="쉼표 [0] 3 1961" xfId="31662" hidden="1"/>
    <cellStyle name="쉼표 [0] 3 1961" xfId="39311" hidden="1"/>
    <cellStyle name="쉼표 [0] 3 1961" xfId="46952" hidden="1"/>
    <cellStyle name="쉼표 [0] 3 1961" xfId="54501" hidden="1"/>
    <cellStyle name="쉼표 [0] 3 1962" xfId="6624" hidden="1"/>
    <cellStyle name="쉼표 [0] 3 1962" xfId="16115" hidden="1"/>
    <cellStyle name="쉼표 [0] 3 1962" xfId="23768" hidden="1"/>
    <cellStyle name="쉼표 [0] 3 1962" xfId="31417" hidden="1"/>
    <cellStyle name="쉼표 [0] 3 1962" xfId="39066" hidden="1"/>
    <cellStyle name="쉼표 [0] 3 1962" xfId="46707" hidden="1"/>
    <cellStyle name="쉼표 [0] 3 1962" xfId="54256" hidden="1"/>
    <cellStyle name="쉼표 [0] 3 1963" xfId="6619" hidden="1"/>
    <cellStyle name="쉼표 [0] 3 1963" xfId="16064" hidden="1"/>
    <cellStyle name="쉼표 [0] 3 1963" xfId="23717" hidden="1"/>
    <cellStyle name="쉼표 [0] 3 1963" xfId="31366" hidden="1"/>
    <cellStyle name="쉼표 [0] 3 1963" xfId="39015" hidden="1"/>
    <cellStyle name="쉼표 [0] 3 1963" xfId="46656" hidden="1"/>
    <cellStyle name="쉼표 [0] 3 1963" xfId="54205" hidden="1"/>
    <cellStyle name="쉼표 [0] 3 1964" xfId="6618" hidden="1"/>
    <cellStyle name="쉼표 [0] 3 1964" xfId="16048" hidden="1"/>
    <cellStyle name="쉼표 [0] 3 1964" xfId="23701" hidden="1"/>
    <cellStyle name="쉼표 [0] 3 1964" xfId="31350" hidden="1"/>
    <cellStyle name="쉼표 [0] 3 1964" xfId="38999" hidden="1"/>
    <cellStyle name="쉼표 [0] 3 1964" xfId="46640" hidden="1"/>
    <cellStyle name="쉼표 [0] 3 1964" xfId="54189" hidden="1"/>
    <cellStyle name="쉼표 [0] 3 1965" xfId="6745" hidden="1"/>
    <cellStyle name="쉼표 [0] 3 1965" xfId="16179" hidden="1"/>
    <cellStyle name="쉼표 [0] 3 1965" xfId="23832" hidden="1"/>
    <cellStyle name="쉼표 [0] 3 1965" xfId="31481" hidden="1"/>
    <cellStyle name="쉼표 [0] 3 1965" xfId="39130" hidden="1"/>
    <cellStyle name="쉼표 [0] 3 1965" xfId="46771" hidden="1"/>
    <cellStyle name="쉼표 [0] 3 1965" xfId="54320" hidden="1"/>
    <cellStyle name="쉼표 [0] 3 1966" xfId="6602" hidden="1"/>
    <cellStyle name="쉼표 [0] 3 1966" xfId="15838" hidden="1"/>
    <cellStyle name="쉼표 [0] 3 1966" xfId="23491" hidden="1"/>
    <cellStyle name="쉼표 [0] 3 1966" xfId="31140" hidden="1"/>
    <cellStyle name="쉼표 [0] 3 1966" xfId="38789" hidden="1"/>
    <cellStyle name="쉼표 [0] 3 1966" xfId="46430" hidden="1"/>
    <cellStyle name="쉼표 [0] 3 1966" xfId="53979" hidden="1"/>
    <cellStyle name="쉼표 [0] 3 1967" xfId="6596" hidden="1"/>
    <cellStyle name="쉼표 [0] 3 1967" xfId="15768" hidden="1"/>
    <cellStyle name="쉼표 [0] 3 1967" xfId="23421" hidden="1"/>
    <cellStyle name="쉼표 [0] 3 1967" xfId="31070" hidden="1"/>
    <cellStyle name="쉼표 [0] 3 1967" xfId="38719" hidden="1"/>
    <cellStyle name="쉼표 [0] 3 1967" xfId="46360" hidden="1"/>
    <cellStyle name="쉼표 [0] 3 1967" xfId="53909" hidden="1"/>
    <cellStyle name="쉼표 [0] 3 1968" xfId="6595" hidden="1"/>
    <cellStyle name="쉼표 [0] 3 1968" xfId="15758" hidden="1"/>
    <cellStyle name="쉼표 [0] 3 1968" xfId="23411" hidden="1"/>
    <cellStyle name="쉼표 [0] 3 1968" xfId="31060" hidden="1"/>
    <cellStyle name="쉼표 [0] 3 1968" xfId="38709" hidden="1"/>
    <cellStyle name="쉼표 [0] 3 1968" xfId="46350" hidden="1"/>
    <cellStyle name="쉼표 [0] 3 1968" xfId="53899" hidden="1"/>
    <cellStyle name="쉼표 [0] 3 1969" xfId="6601" hidden="1"/>
    <cellStyle name="쉼표 [0] 3 1969" xfId="15865" hidden="1"/>
    <cellStyle name="쉼표 [0] 3 1969" xfId="23518" hidden="1"/>
    <cellStyle name="쉼표 [0] 3 1969" xfId="31167" hidden="1"/>
    <cellStyle name="쉼표 [0] 3 1969" xfId="38816" hidden="1"/>
    <cellStyle name="쉼표 [0] 3 1969" xfId="46457" hidden="1"/>
    <cellStyle name="쉼표 [0] 3 1969" xfId="54006" hidden="1"/>
    <cellStyle name="쉼표 [0] 3 197" xfId="7426" hidden="1"/>
    <cellStyle name="쉼표 [0] 3 197" xfId="12997" hidden="1"/>
    <cellStyle name="쉼표 [0] 3 197" xfId="20650" hidden="1"/>
    <cellStyle name="쉼표 [0] 3 197" xfId="28299" hidden="1"/>
    <cellStyle name="쉼표 [0] 3 197" xfId="35948" hidden="1"/>
    <cellStyle name="쉼표 [0] 3 197" xfId="43589" hidden="1"/>
    <cellStyle name="쉼표 [0] 3 197" xfId="51155" hidden="1"/>
    <cellStyle name="쉼표 [0] 3 1970" xfId="6590" hidden="1"/>
    <cellStyle name="쉼표 [0] 3 1970" xfId="15688" hidden="1"/>
    <cellStyle name="쉼표 [0] 3 1970" xfId="23341" hidden="1"/>
    <cellStyle name="쉼표 [0] 3 1970" xfId="30990" hidden="1"/>
    <cellStyle name="쉼표 [0] 3 1970" xfId="38639" hidden="1"/>
    <cellStyle name="쉼표 [0] 3 1970" xfId="46280" hidden="1"/>
    <cellStyle name="쉼표 [0] 3 1970" xfId="53829" hidden="1"/>
    <cellStyle name="쉼표 [0] 3 1971" xfId="6585" hidden="1"/>
    <cellStyle name="쉼표 [0] 3 1971" xfId="15627" hidden="1"/>
    <cellStyle name="쉼표 [0] 3 1971" xfId="23280" hidden="1"/>
    <cellStyle name="쉼표 [0] 3 1971" xfId="30929" hidden="1"/>
    <cellStyle name="쉼표 [0] 3 1971" xfId="38578" hidden="1"/>
    <cellStyle name="쉼표 [0] 3 1971" xfId="46219" hidden="1"/>
    <cellStyle name="쉼표 [0] 3 1971" xfId="53768" hidden="1"/>
    <cellStyle name="쉼표 [0] 3 1972" xfId="6586" hidden="1"/>
    <cellStyle name="쉼표 [0] 3 1972" xfId="15636" hidden="1"/>
    <cellStyle name="쉼표 [0] 3 1972" xfId="23289" hidden="1"/>
    <cellStyle name="쉼표 [0] 3 1972" xfId="30938" hidden="1"/>
    <cellStyle name="쉼표 [0] 3 1972" xfId="38587" hidden="1"/>
    <cellStyle name="쉼표 [0] 3 1972" xfId="46228" hidden="1"/>
    <cellStyle name="쉼표 [0] 3 1972" xfId="53777" hidden="1"/>
    <cellStyle name="쉼표 [0] 3 1973" xfId="6572" hidden="1"/>
    <cellStyle name="쉼표 [0] 3 1973" xfId="15462" hidden="1"/>
    <cellStyle name="쉼표 [0] 3 1973" xfId="23115" hidden="1"/>
    <cellStyle name="쉼표 [0] 3 1973" xfId="30764" hidden="1"/>
    <cellStyle name="쉼표 [0] 3 1973" xfId="38413" hidden="1"/>
    <cellStyle name="쉼표 [0] 3 1973" xfId="46054" hidden="1"/>
    <cellStyle name="쉼표 [0] 3 1973" xfId="53603" hidden="1"/>
    <cellStyle name="쉼표 [0] 3 1974" xfId="6567" hidden="1"/>
    <cellStyle name="쉼표 [0] 3 1974" xfId="15640" hidden="1"/>
    <cellStyle name="쉼표 [0] 3 1974" xfId="23293" hidden="1"/>
    <cellStyle name="쉼표 [0] 3 1974" xfId="30942" hidden="1"/>
    <cellStyle name="쉼표 [0] 3 1974" xfId="38591" hidden="1"/>
    <cellStyle name="쉼표 [0] 3 1974" xfId="46232" hidden="1"/>
    <cellStyle name="쉼표 [0] 3 1974" xfId="53781" hidden="1"/>
    <cellStyle name="쉼표 [0] 3 1975" xfId="6566" hidden="1"/>
    <cellStyle name="쉼표 [0] 3 1975" xfId="15374" hidden="1"/>
    <cellStyle name="쉼표 [0] 3 1975" xfId="23027" hidden="1"/>
    <cellStyle name="쉼표 [0] 3 1975" xfId="30676" hidden="1"/>
    <cellStyle name="쉼표 [0] 3 1975" xfId="38325" hidden="1"/>
    <cellStyle name="쉼표 [0] 3 1975" xfId="45966" hidden="1"/>
    <cellStyle name="쉼표 [0] 3 1975" xfId="53515" hidden="1"/>
    <cellStyle name="쉼표 [0] 3 1976" xfId="6827" hidden="1"/>
    <cellStyle name="쉼표 [0] 3 1976" xfId="15187" hidden="1"/>
    <cellStyle name="쉼표 [0] 3 1976" xfId="22840" hidden="1"/>
    <cellStyle name="쉼표 [0] 3 1976" xfId="30489" hidden="1"/>
    <cellStyle name="쉼표 [0] 3 1976" xfId="38138" hidden="1"/>
    <cellStyle name="쉼표 [0] 3 1976" xfId="45779" hidden="1"/>
    <cellStyle name="쉼표 [0] 3 1976" xfId="53328" hidden="1"/>
    <cellStyle name="쉼표 [0] 3 1977" xfId="6798" hidden="1"/>
    <cellStyle name="쉼표 [0] 3 1977" xfId="15541" hidden="1"/>
    <cellStyle name="쉼표 [0] 3 1977" xfId="23194" hidden="1"/>
    <cellStyle name="쉼표 [0] 3 1977" xfId="30843" hidden="1"/>
    <cellStyle name="쉼표 [0] 3 1977" xfId="38492" hidden="1"/>
    <cellStyle name="쉼표 [0] 3 1977" xfId="46133" hidden="1"/>
    <cellStyle name="쉼표 [0] 3 1977" xfId="53682" hidden="1"/>
    <cellStyle name="쉼표 [0] 3 1978" xfId="6544" hidden="1"/>
    <cellStyle name="쉼표 [0] 3 1978" xfId="15104" hidden="1"/>
    <cellStyle name="쉼표 [0] 3 1978" xfId="22757" hidden="1"/>
    <cellStyle name="쉼표 [0] 3 1978" xfId="30406" hidden="1"/>
    <cellStyle name="쉼표 [0] 3 1978" xfId="38055" hidden="1"/>
    <cellStyle name="쉼표 [0] 3 1978" xfId="45696" hidden="1"/>
    <cellStyle name="쉼표 [0] 3 1978" xfId="53245" hidden="1"/>
    <cellStyle name="쉼표 [0] 3 1979" xfId="6552" hidden="1"/>
    <cellStyle name="쉼표 [0] 3 1979" xfId="15202" hidden="1"/>
    <cellStyle name="쉼표 [0] 3 1979" xfId="22855" hidden="1"/>
    <cellStyle name="쉼표 [0] 3 1979" xfId="30504" hidden="1"/>
    <cellStyle name="쉼표 [0] 3 1979" xfId="38153" hidden="1"/>
    <cellStyle name="쉼표 [0] 3 1979" xfId="45794" hidden="1"/>
    <cellStyle name="쉼표 [0] 3 1979" xfId="53343" hidden="1"/>
    <cellStyle name="쉼표 [0] 3 198" xfId="7431" hidden="1"/>
    <cellStyle name="쉼표 [0] 3 198" xfId="13152" hidden="1"/>
    <cellStyle name="쉼표 [0] 3 198" xfId="20805" hidden="1"/>
    <cellStyle name="쉼표 [0] 3 198" xfId="28454" hidden="1"/>
    <cellStyle name="쉼표 [0] 3 198" xfId="36103" hidden="1"/>
    <cellStyle name="쉼표 [0] 3 198" xfId="43744" hidden="1"/>
    <cellStyle name="쉼표 [0] 3 198" xfId="51298" hidden="1"/>
    <cellStyle name="쉼표 [0] 3 1980" xfId="6523" hidden="1"/>
    <cellStyle name="쉼표 [0] 3 1980" xfId="14863" hidden="1"/>
    <cellStyle name="쉼표 [0] 3 1980" xfId="22516" hidden="1"/>
    <cellStyle name="쉼표 [0] 3 1980" xfId="30165" hidden="1"/>
    <cellStyle name="쉼표 [0] 3 1980" xfId="37814" hidden="1"/>
    <cellStyle name="쉼표 [0] 3 1980" xfId="45455" hidden="1"/>
    <cellStyle name="쉼표 [0] 3 1980" xfId="53004" hidden="1"/>
    <cellStyle name="쉼표 [0] 3 1981" xfId="6518" hidden="1"/>
    <cellStyle name="쉼표 [0] 3 1981" xfId="14755" hidden="1"/>
    <cellStyle name="쉼표 [0] 3 1981" xfId="22408" hidden="1"/>
    <cellStyle name="쉼표 [0] 3 1981" xfId="30057" hidden="1"/>
    <cellStyle name="쉼표 [0] 3 1981" xfId="37706" hidden="1"/>
    <cellStyle name="쉼표 [0] 3 1981" xfId="45347" hidden="1"/>
    <cellStyle name="쉼표 [0] 3 1981" xfId="52896" hidden="1"/>
    <cellStyle name="쉼표 [0] 3 1982" xfId="6517" hidden="1"/>
    <cellStyle name="쉼표 [0] 3 1982" xfId="14747" hidden="1"/>
    <cellStyle name="쉼표 [0] 3 1982" xfId="22400" hidden="1"/>
    <cellStyle name="쉼표 [0] 3 1982" xfId="30049" hidden="1"/>
    <cellStyle name="쉼표 [0] 3 1982" xfId="37698" hidden="1"/>
    <cellStyle name="쉼표 [0] 3 1982" xfId="45339" hidden="1"/>
    <cellStyle name="쉼표 [0] 3 1982" xfId="52888" hidden="1"/>
    <cellStyle name="쉼표 [0] 3 1983" xfId="6533" hidden="1"/>
    <cellStyle name="쉼표 [0] 3 1983" xfId="14962" hidden="1"/>
    <cellStyle name="쉼표 [0] 3 1983" xfId="22615" hidden="1"/>
    <cellStyle name="쉼표 [0] 3 1983" xfId="30264" hidden="1"/>
    <cellStyle name="쉼표 [0] 3 1983" xfId="37913" hidden="1"/>
    <cellStyle name="쉼표 [0] 3 1983" xfId="45554" hidden="1"/>
    <cellStyle name="쉼표 [0] 3 1983" xfId="53103" hidden="1"/>
    <cellStyle name="쉼표 [0] 3 1984" xfId="6497" hidden="1"/>
    <cellStyle name="쉼표 [0] 3 1984" xfId="14489" hidden="1"/>
    <cellStyle name="쉼표 [0] 3 1984" xfId="22142" hidden="1"/>
    <cellStyle name="쉼표 [0] 3 1984" xfId="29791" hidden="1"/>
    <cellStyle name="쉼표 [0] 3 1984" xfId="37440" hidden="1"/>
    <cellStyle name="쉼표 [0] 3 1984" xfId="45081" hidden="1"/>
    <cellStyle name="쉼표 [0] 3 1984" xfId="52630" hidden="1"/>
    <cellStyle name="쉼표 [0] 3 1985" xfId="6492" hidden="1"/>
    <cellStyle name="쉼표 [0] 3 1985" xfId="14433" hidden="1"/>
    <cellStyle name="쉼표 [0] 3 1985" xfId="22086" hidden="1"/>
    <cellStyle name="쉼표 [0] 3 1985" xfId="29735" hidden="1"/>
    <cellStyle name="쉼표 [0] 3 1985" xfId="37384" hidden="1"/>
    <cellStyle name="쉼표 [0] 3 1985" xfId="45025" hidden="1"/>
    <cellStyle name="쉼표 [0] 3 1985" xfId="52574" hidden="1"/>
    <cellStyle name="쉼표 [0] 3 1986" xfId="6491" hidden="1"/>
    <cellStyle name="쉼표 [0] 3 1986" xfId="14419" hidden="1"/>
    <cellStyle name="쉼표 [0] 3 1986" xfId="22072" hidden="1"/>
    <cellStyle name="쉼표 [0] 3 1986" xfId="29721" hidden="1"/>
    <cellStyle name="쉼표 [0] 3 1986" xfId="37370" hidden="1"/>
    <cellStyle name="쉼표 [0] 3 1986" xfId="45011" hidden="1"/>
    <cellStyle name="쉼표 [0] 3 1986" xfId="52560" hidden="1"/>
    <cellStyle name="쉼표 [0] 3 1987" xfId="6496" hidden="1"/>
    <cellStyle name="쉼표 [0] 3 1987" xfId="14473" hidden="1"/>
    <cellStyle name="쉼표 [0] 3 1987" xfId="22126" hidden="1"/>
    <cellStyle name="쉼표 [0] 3 1987" xfId="29775" hidden="1"/>
    <cellStyle name="쉼표 [0] 3 1987" xfId="37424" hidden="1"/>
    <cellStyle name="쉼표 [0] 3 1987" xfId="45065" hidden="1"/>
    <cellStyle name="쉼표 [0] 3 1987" xfId="52614" hidden="1"/>
    <cellStyle name="쉼표 [0] 3 1988" xfId="6487" hidden="1"/>
    <cellStyle name="쉼표 [0] 3 1988" xfId="14376" hidden="1"/>
    <cellStyle name="쉼표 [0] 3 1988" xfId="22029" hidden="1"/>
    <cellStyle name="쉼표 [0] 3 1988" xfId="29678" hidden="1"/>
    <cellStyle name="쉼표 [0] 3 1988" xfId="37327" hidden="1"/>
    <cellStyle name="쉼표 [0] 3 1988" xfId="44968" hidden="1"/>
    <cellStyle name="쉼표 [0] 3 1988" xfId="52517" hidden="1"/>
    <cellStyle name="쉼표 [0] 3 1989" xfId="6482" hidden="1"/>
    <cellStyle name="쉼표 [0] 3 1989" xfId="14313" hidden="1"/>
    <cellStyle name="쉼표 [0] 3 1989" xfId="21966" hidden="1"/>
    <cellStyle name="쉼표 [0] 3 1989" xfId="29615" hidden="1"/>
    <cellStyle name="쉼표 [0] 3 1989" xfId="37264" hidden="1"/>
    <cellStyle name="쉼표 [0] 3 1989" xfId="44905" hidden="1"/>
    <cellStyle name="쉼표 [0] 3 1989" xfId="52454" hidden="1"/>
    <cellStyle name="쉼표 [0] 3 199" xfId="7432" hidden="1"/>
    <cellStyle name="쉼표 [0] 3 199" xfId="13021" hidden="1"/>
    <cellStyle name="쉼표 [0] 3 199" xfId="20674" hidden="1"/>
    <cellStyle name="쉼표 [0] 3 199" xfId="28323" hidden="1"/>
    <cellStyle name="쉼표 [0] 3 199" xfId="35972" hidden="1"/>
    <cellStyle name="쉼표 [0] 3 199" xfId="43613" hidden="1"/>
    <cellStyle name="쉼표 [0] 3 199" xfId="51177" hidden="1"/>
    <cellStyle name="쉼표 [0] 3 1990" xfId="6483" hidden="1"/>
    <cellStyle name="쉼표 [0] 3 1990" xfId="14329" hidden="1"/>
    <cellStyle name="쉼표 [0] 3 1990" xfId="21982" hidden="1"/>
    <cellStyle name="쉼표 [0] 3 1990" xfId="29631" hidden="1"/>
    <cellStyle name="쉼표 [0] 3 1990" xfId="37280" hidden="1"/>
    <cellStyle name="쉼표 [0] 3 1990" xfId="44921" hidden="1"/>
    <cellStyle name="쉼표 [0] 3 1990" xfId="52470" hidden="1"/>
    <cellStyle name="쉼표 [0] 3 1991" xfId="6465" hidden="1"/>
    <cellStyle name="쉼표 [0] 3 1991" xfId="14066" hidden="1"/>
    <cellStyle name="쉼표 [0] 3 1991" xfId="21719" hidden="1"/>
    <cellStyle name="쉼표 [0] 3 1991" xfId="29368" hidden="1"/>
    <cellStyle name="쉼표 [0] 3 1991" xfId="37017" hidden="1"/>
    <cellStyle name="쉼표 [0] 3 1991" xfId="44658" hidden="1"/>
    <cellStyle name="쉼표 [0] 3 1991" xfId="52207" hidden="1"/>
    <cellStyle name="쉼표 [0] 3 1992" xfId="6460" hidden="1"/>
    <cellStyle name="쉼표 [0] 3 1992" xfId="14003" hidden="1"/>
    <cellStyle name="쉼표 [0] 3 1992" xfId="21656" hidden="1"/>
    <cellStyle name="쉼표 [0] 3 1992" xfId="29305" hidden="1"/>
    <cellStyle name="쉼표 [0] 3 1992" xfId="36954" hidden="1"/>
    <cellStyle name="쉼표 [0] 3 1992" xfId="44595" hidden="1"/>
    <cellStyle name="쉼표 [0] 3 1992" xfId="52144" hidden="1"/>
    <cellStyle name="쉼표 [0] 3 1993" xfId="6459" hidden="1"/>
    <cellStyle name="쉼표 [0] 3 1993" xfId="13992" hidden="1"/>
    <cellStyle name="쉼표 [0] 3 1993" xfId="21645" hidden="1"/>
    <cellStyle name="쉼표 [0] 3 1993" xfId="29294" hidden="1"/>
    <cellStyle name="쉼표 [0] 3 1993" xfId="36943" hidden="1"/>
    <cellStyle name="쉼표 [0] 3 1993" xfId="44584" hidden="1"/>
    <cellStyle name="쉼표 [0] 3 1993" xfId="52133" hidden="1"/>
    <cellStyle name="쉼표 [0] 3 1994" xfId="6530" hidden="1"/>
    <cellStyle name="쉼표 [0] 3 1994" xfId="14915" hidden="1"/>
    <cellStyle name="쉼표 [0] 3 1994" xfId="22568" hidden="1"/>
    <cellStyle name="쉼표 [0] 3 1994" xfId="30217" hidden="1"/>
    <cellStyle name="쉼표 [0] 3 1994" xfId="37866" hidden="1"/>
    <cellStyle name="쉼표 [0] 3 1994" xfId="45507" hidden="1"/>
    <cellStyle name="쉼표 [0] 3 1994" xfId="53056" hidden="1"/>
    <cellStyle name="쉼표 [0] 3 1995" xfId="6450" hidden="1"/>
    <cellStyle name="쉼표 [0] 3 1995" xfId="13928" hidden="1"/>
    <cellStyle name="쉼표 [0] 3 1995" xfId="21581" hidden="1"/>
    <cellStyle name="쉼표 [0] 3 1995" xfId="29230" hidden="1"/>
    <cellStyle name="쉼표 [0] 3 1995" xfId="36879" hidden="1"/>
    <cellStyle name="쉼표 [0] 3 1995" xfId="44520" hidden="1"/>
    <cellStyle name="쉼표 [0] 3 1995" xfId="52069" hidden="1"/>
    <cellStyle name="쉼표 [0] 3 1996" xfId="6443" hidden="1"/>
    <cellStyle name="쉼표 [0] 3 1996" xfId="13790" hidden="1"/>
    <cellStyle name="쉼표 [0] 3 1996" xfId="21443" hidden="1"/>
    <cellStyle name="쉼표 [0] 3 1996" xfId="29092" hidden="1"/>
    <cellStyle name="쉼표 [0] 3 1996" xfId="36741" hidden="1"/>
    <cellStyle name="쉼표 [0] 3 1996" xfId="44382" hidden="1"/>
    <cellStyle name="쉼표 [0] 3 1996" xfId="51931" hidden="1"/>
    <cellStyle name="쉼표 [0] 3 1997" xfId="6442" hidden="1"/>
    <cellStyle name="쉼표 [0] 3 1997" xfId="13774" hidden="1"/>
    <cellStyle name="쉼표 [0] 3 1997" xfId="21427" hidden="1"/>
    <cellStyle name="쉼표 [0] 3 1997" xfId="29076" hidden="1"/>
    <cellStyle name="쉼표 [0] 3 1997" xfId="36725" hidden="1"/>
    <cellStyle name="쉼표 [0] 3 1997" xfId="44366" hidden="1"/>
    <cellStyle name="쉼표 [0] 3 1997" xfId="51915" hidden="1"/>
    <cellStyle name="쉼표 [0] 3 1998" xfId="6449" hidden="1"/>
    <cellStyle name="쉼표 [0] 3 1998" xfId="13859" hidden="1"/>
    <cellStyle name="쉼표 [0] 3 1998" xfId="21512" hidden="1"/>
    <cellStyle name="쉼표 [0] 3 1998" xfId="29161" hidden="1"/>
    <cellStyle name="쉼표 [0] 3 1998" xfId="36810" hidden="1"/>
    <cellStyle name="쉼표 [0] 3 1998" xfId="44451" hidden="1"/>
    <cellStyle name="쉼표 [0] 3 1998" xfId="52000" hidden="1"/>
    <cellStyle name="쉼표 [0] 3 1999" xfId="6435" hidden="1"/>
    <cellStyle name="쉼표 [0] 3 1999" xfId="13695" hidden="1"/>
    <cellStyle name="쉼표 [0] 3 1999" xfId="21348" hidden="1"/>
    <cellStyle name="쉼표 [0] 3 1999" xfId="28997" hidden="1"/>
    <cellStyle name="쉼표 [0] 3 1999" xfId="36646" hidden="1"/>
    <cellStyle name="쉼표 [0] 3 1999" xfId="44287" hidden="1"/>
    <cellStyle name="쉼표 [0] 3 1999" xfId="51836" hidden="1"/>
    <cellStyle name="쉼표 [0] 3 2" xfId="5381"/>
    <cellStyle name="쉼표 [0] 3 2 2" xfId="5473"/>
    <cellStyle name="쉼표 [0] 3 20" xfId="6536" hidden="1"/>
    <cellStyle name="쉼표 [0] 3 20" xfId="15006" hidden="1"/>
    <cellStyle name="쉼표 [0] 3 20" xfId="22659" hidden="1"/>
    <cellStyle name="쉼표 [0] 3 20" xfId="30308" hidden="1"/>
    <cellStyle name="쉼표 [0] 3 20" xfId="37957" hidden="1"/>
    <cellStyle name="쉼표 [0] 3 20" xfId="45598" hidden="1"/>
    <cellStyle name="쉼표 [0] 3 20" xfId="53147" hidden="1"/>
    <cellStyle name="쉼표 [0] 3 200" xfId="7413" hidden="1"/>
    <cellStyle name="쉼표 [0] 3 200" xfId="12917" hidden="1"/>
    <cellStyle name="쉼표 [0] 3 200" xfId="20570" hidden="1"/>
    <cellStyle name="쉼표 [0] 3 200" xfId="28219" hidden="1"/>
    <cellStyle name="쉼표 [0] 3 200" xfId="35868" hidden="1"/>
    <cellStyle name="쉼표 [0] 3 200" xfId="43509" hidden="1"/>
    <cellStyle name="쉼표 [0] 3 200" xfId="51081" hidden="1"/>
    <cellStyle name="쉼표 [0] 3 2000" xfId="6428" hidden="1"/>
    <cellStyle name="쉼표 [0] 3 2000" xfId="13587" hidden="1"/>
    <cellStyle name="쉼표 [0] 3 2000" xfId="21240" hidden="1"/>
    <cellStyle name="쉼표 [0] 3 2000" xfId="28889" hidden="1"/>
    <cellStyle name="쉼표 [0] 3 2000" xfId="36538" hidden="1"/>
    <cellStyle name="쉼표 [0] 3 2000" xfId="44179" hidden="1"/>
    <cellStyle name="쉼표 [0] 3 2000" xfId="51729" hidden="1"/>
    <cellStyle name="쉼표 [0] 3 2001" xfId="6429" hidden="1"/>
    <cellStyle name="쉼표 [0] 3 2001" xfId="13597" hidden="1"/>
    <cellStyle name="쉼표 [0] 3 2001" xfId="21250" hidden="1"/>
    <cellStyle name="쉼표 [0] 3 2001" xfId="28899" hidden="1"/>
    <cellStyle name="쉼표 [0] 3 2001" xfId="36548" hidden="1"/>
    <cellStyle name="쉼표 [0] 3 2001" xfId="44189" hidden="1"/>
    <cellStyle name="쉼표 [0] 3 2001" xfId="51739" hidden="1"/>
    <cellStyle name="쉼표 [0] 3 2002" xfId="6418" hidden="1"/>
    <cellStyle name="쉼표 [0] 3 2002" xfId="13465" hidden="1"/>
    <cellStyle name="쉼표 [0] 3 2002" xfId="21118" hidden="1"/>
    <cellStyle name="쉼표 [0] 3 2002" xfId="28767" hidden="1"/>
    <cellStyle name="쉼표 [0] 3 2002" xfId="36416" hidden="1"/>
    <cellStyle name="쉼표 [0] 3 2002" xfId="44057" hidden="1"/>
    <cellStyle name="쉼표 [0] 3 2002" xfId="51607" hidden="1"/>
    <cellStyle name="쉼표 [0] 3 2003" xfId="6411" hidden="1"/>
    <cellStyle name="쉼표 [0] 3 2003" xfId="13347" hidden="1"/>
    <cellStyle name="쉼표 [0] 3 2003" xfId="21000" hidden="1"/>
    <cellStyle name="쉼표 [0] 3 2003" xfId="28649" hidden="1"/>
    <cellStyle name="쉼표 [0] 3 2003" xfId="36298" hidden="1"/>
    <cellStyle name="쉼표 [0] 3 2003" xfId="43939" hidden="1"/>
    <cellStyle name="쉼표 [0] 3 2003" xfId="51489" hidden="1"/>
    <cellStyle name="쉼표 [0] 3 2004" xfId="6410" hidden="1"/>
    <cellStyle name="쉼표 [0] 3 2004" xfId="13331" hidden="1"/>
    <cellStyle name="쉼표 [0] 3 2004" xfId="20984" hidden="1"/>
    <cellStyle name="쉼표 [0] 3 2004" xfId="28633" hidden="1"/>
    <cellStyle name="쉼표 [0] 3 2004" xfId="36282" hidden="1"/>
    <cellStyle name="쉼표 [0] 3 2004" xfId="43923" hidden="1"/>
    <cellStyle name="쉼표 [0] 3 2004" xfId="51473" hidden="1"/>
    <cellStyle name="쉼표 [0] 3 2005" xfId="6538" hidden="1"/>
    <cellStyle name="쉼표 [0] 3 2005" xfId="15022" hidden="1"/>
    <cellStyle name="쉼표 [0] 3 2005" xfId="22675" hidden="1"/>
    <cellStyle name="쉼표 [0] 3 2005" xfId="30324" hidden="1"/>
    <cellStyle name="쉼표 [0] 3 2005" xfId="37973" hidden="1"/>
    <cellStyle name="쉼표 [0] 3 2005" xfId="45614" hidden="1"/>
    <cellStyle name="쉼표 [0] 3 2005" xfId="53163" hidden="1"/>
    <cellStyle name="쉼표 [0] 3 2006" xfId="6403" hidden="1"/>
    <cellStyle name="쉼표 [0] 3 2006" xfId="13243" hidden="1"/>
    <cellStyle name="쉼표 [0] 3 2006" xfId="20896" hidden="1"/>
    <cellStyle name="쉼표 [0] 3 2006" xfId="28545" hidden="1"/>
    <cellStyle name="쉼표 [0] 3 2006" xfId="36194" hidden="1"/>
    <cellStyle name="쉼표 [0] 3 2006" xfId="43835" hidden="1"/>
    <cellStyle name="쉼표 [0] 3 2006" xfId="51387" hidden="1"/>
    <cellStyle name="쉼표 [0] 3 2007" xfId="6397" hidden="1"/>
    <cellStyle name="쉼표 [0] 3 2007" xfId="12136" hidden="1"/>
    <cellStyle name="쉼표 [0] 3 2007" xfId="19789" hidden="1"/>
    <cellStyle name="쉼표 [0] 3 2007" xfId="27438" hidden="1"/>
    <cellStyle name="쉼표 [0] 3 2007" xfId="35087" hidden="1"/>
    <cellStyle name="쉼표 [0] 3 2007" xfId="42728" hidden="1"/>
    <cellStyle name="쉼표 [0] 3 2007" xfId="50360" hidden="1"/>
    <cellStyle name="쉼표 [0] 3 2008" xfId="6396" hidden="1"/>
    <cellStyle name="쉼표 [0] 3 2008" xfId="12122" hidden="1"/>
    <cellStyle name="쉼표 [0] 3 2008" xfId="19775" hidden="1"/>
    <cellStyle name="쉼표 [0] 3 2008" xfId="27424" hidden="1"/>
    <cellStyle name="쉼표 [0] 3 2008" xfId="35073" hidden="1"/>
    <cellStyle name="쉼표 [0] 3 2008" xfId="42714" hidden="1"/>
    <cellStyle name="쉼표 [0] 3 2008" xfId="50346" hidden="1"/>
    <cellStyle name="쉼표 [0] 3 2009" xfId="6402" hidden="1"/>
    <cellStyle name="쉼표 [0] 3 2009" xfId="13431" hidden="1"/>
    <cellStyle name="쉼표 [0] 3 2009" xfId="21084" hidden="1"/>
    <cellStyle name="쉼표 [0] 3 2009" xfId="28733" hidden="1"/>
    <cellStyle name="쉼표 [0] 3 2009" xfId="36382" hidden="1"/>
    <cellStyle name="쉼표 [0] 3 2009" xfId="44023" hidden="1"/>
    <cellStyle name="쉼표 [0] 3 2009" xfId="51573" hidden="1"/>
    <cellStyle name="쉼표 [0] 3 201" xfId="7445" hidden="1"/>
    <cellStyle name="쉼표 [0] 3 201" xfId="13076" hidden="1"/>
    <cellStyle name="쉼표 [0] 3 201" xfId="20729" hidden="1"/>
    <cellStyle name="쉼표 [0] 3 201" xfId="28378" hidden="1"/>
    <cellStyle name="쉼표 [0] 3 201" xfId="36027" hidden="1"/>
    <cellStyle name="쉼표 [0] 3 201" xfId="43668" hidden="1"/>
    <cellStyle name="쉼표 [0] 3 201" xfId="51227" hidden="1"/>
    <cellStyle name="쉼표 [0] 3 2010" xfId="11532" hidden="1"/>
    <cellStyle name="쉼표 [0] 3 2010" xfId="19310" hidden="1"/>
    <cellStyle name="쉼표 [0] 3 2010" xfId="26959" hidden="1"/>
    <cellStyle name="쉼표 [0] 3 2010" xfId="34608" hidden="1"/>
    <cellStyle name="쉼표 [0] 3 2010" xfId="42257" hidden="1"/>
    <cellStyle name="쉼표 [0] 3 2010" xfId="49891" hidden="1"/>
    <cellStyle name="쉼표 [0] 3 2010" xfId="57426" hidden="1"/>
    <cellStyle name="쉼표 [0] 3 2011" xfId="11534" hidden="1"/>
    <cellStyle name="쉼표 [0] 3 2011" xfId="19312" hidden="1"/>
    <cellStyle name="쉼표 [0] 3 2011" xfId="26961" hidden="1"/>
    <cellStyle name="쉼표 [0] 3 2011" xfId="34610" hidden="1"/>
    <cellStyle name="쉼표 [0] 3 2011" xfId="42259" hidden="1"/>
    <cellStyle name="쉼표 [0] 3 2011" xfId="49893" hidden="1"/>
    <cellStyle name="쉼표 [0] 3 2011" xfId="57428" hidden="1"/>
    <cellStyle name="쉼표 [0] 3 2012" xfId="11533" hidden="1"/>
    <cellStyle name="쉼표 [0] 3 2012" xfId="19311" hidden="1"/>
    <cellStyle name="쉼표 [0] 3 2012" xfId="26960" hidden="1"/>
    <cellStyle name="쉼표 [0] 3 2012" xfId="34609" hidden="1"/>
    <cellStyle name="쉼표 [0] 3 2012" xfId="42258" hidden="1"/>
    <cellStyle name="쉼표 [0] 3 2012" xfId="49892" hidden="1"/>
    <cellStyle name="쉼표 [0] 3 2012" xfId="57427" hidden="1"/>
    <cellStyle name="쉼표 [0] 3 2013" xfId="11539" hidden="1"/>
    <cellStyle name="쉼표 [0] 3 2013" xfId="19317" hidden="1"/>
    <cellStyle name="쉼표 [0] 3 2013" xfId="26966" hidden="1"/>
    <cellStyle name="쉼표 [0] 3 2013" xfId="34615" hidden="1"/>
    <cellStyle name="쉼표 [0] 3 2013" xfId="42264" hidden="1"/>
    <cellStyle name="쉼표 [0] 3 2013" xfId="49898" hidden="1"/>
    <cellStyle name="쉼표 [0] 3 2013" xfId="57433" hidden="1"/>
    <cellStyle name="쉼표 [0] 3 2014" xfId="11544" hidden="1"/>
    <cellStyle name="쉼표 [0] 3 2014" xfId="19322" hidden="1"/>
    <cellStyle name="쉼표 [0] 3 2014" xfId="26971" hidden="1"/>
    <cellStyle name="쉼표 [0] 3 2014" xfId="34620" hidden="1"/>
    <cellStyle name="쉼표 [0] 3 2014" xfId="42269" hidden="1"/>
    <cellStyle name="쉼표 [0] 3 2014" xfId="49903" hidden="1"/>
    <cellStyle name="쉼표 [0] 3 2014" xfId="57438" hidden="1"/>
    <cellStyle name="쉼표 [0] 3 2015" xfId="11545" hidden="1"/>
    <cellStyle name="쉼표 [0] 3 2015" xfId="19323" hidden="1"/>
    <cellStyle name="쉼표 [0] 3 2015" xfId="26972" hidden="1"/>
    <cellStyle name="쉼표 [0] 3 2015" xfId="34621" hidden="1"/>
    <cellStyle name="쉼표 [0] 3 2015" xfId="42270" hidden="1"/>
    <cellStyle name="쉼표 [0] 3 2015" xfId="49904" hidden="1"/>
    <cellStyle name="쉼표 [0] 3 2015" xfId="57439" hidden="1"/>
    <cellStyle name="쉼표 [0] 3 2016" xfId="6545" hidden="1"/>
    <cellStyle name="쉼표 [0] 3 2016" xfId="15116" hidden="1"/>
    <cellStyle name="쉼표 [0] 3 2016" xfId="22769" hidden="1"/>
    <cellStyle name="쉼표 [0] 3 2016" xfId="30418" hidden="1"/>
    <cellStyle name="쉼표 [0] 3 2016" xfId="38067" hidden="1"/>
    <cellStyle name="쉼표 [0] 3 2016" xfId="45708" hidden="1"/>
    <cellStyle name="쉼표 [0] 3 2016" xfId="53257" hidden="1"/>
    <cellStyle name="쉼표 [0] 3 2017" xfId="11550" hidden="1"/>
    <cellStyle name="쉼표 [0] 3 2017" xfId="19328" hidden="1"/>
    <cellStyle name="쉼표 [0] 3 2017" xfId="26977" hidden="1"/>
    <cellStyle name="쉼표 [0] 3 2017" xfId="34626" hidden="1"/>
    <cellStyle name="쉼표 [0] 3 2017" xfId="42275" hidden="1"/>
    <cellStyle name="쉼표 [0] 3 2017" xfId="49909" hidden="1"/>
    <cellStyle name="쉼표 [0] 3 2017" xfId="57444" hidden="1"/>
    <cellStyle name="쉼표 [0] 3 2018" xfId="11556" hidden="1"/>
    <cellStyle name="쉼표 [0] 3 2018" xfId="19334" hidden="1"/>
    <cellStyle name="쉼표 [0] 3 2018" xfId="26983" hidden="1"/>
    <cellStyle name="쉼표 [0] 3 2018" xfId="34632" hidden="1"/>
    <cellStyle name="쉼표 [0] 3 2018" xfId="42281" hidden="1"/>
    <cellStyle name="쉼표 [0] 3 2018" xfId="49915" hidden="1"/>
    <cellStyle name="쉼표 [0] 3 2018" xfId="57450" hidden="1"/>
    <cellStyle name="쉼표 [0] 3 2019" xfId="11557" hidden="1"/>
    <cellStyle name="쉼표 [0] 3 2019" xfId="19335" hidden="1"/>
    <cellStyle name="쉼표 [0] 3 2019" xfId="26984" hidden="1"/>
    <cellStyle name="쉼표 [0] 3 2019" xfId="34633" hidden="1"/>
    <cellStyle name="쉼표 [0] 3 2019" xfId="42282" hidden="1"/>
    <cellStyle name="쉼표 [0] 3 2019" xfId="49916" hidden="1"/>
    <cellStyle name="쉼표 [0] 3 2019" xfId="57451" hidden="1"/>
    <cellStyle name="쉼표 [0] 3 202" xfId="7449" hidden="1"/>
    <cellStyle name="쉼표 [0] 3 202" xfId="13107" hidden="1"/>
    <cellStyle name="쉼표 [0] 3 202" xfId="20760" hidden="1"/>
    <cellStyle name="쉼표 [0] 3 202" xfId="28409" hidden="1"/>
    <cellStyle name="쉼표 [0] 3 202" xfId="36058" hidden="1"/>
    <cellStyle name="쉼표 [0] 3 202" xfId="43699" hidden="1"/>
    <cellStyle name="쉼표 [0] 3 202" xfId="51255" hidden="1"/>
    <cellStyle name="쉼표 [0] 3 2020" xfId="11553" hidden="1"/>
    <cellStyle name="쉼표 [0] 3 2020" xfId="19331" hidden="1"/>
    <cellStyle name="쉼표 [0] 3 2020" xfId="26980" hidden="1"/>
    <cellStyle name="쉼표 [0] 3 2020" xfId="34629" hidden="1"/>
    <cellStyle name="쉼표 [0] 3 2020" xfId="42278" hidden="1"/>
    <cellStyle name="쉼표 [0] 3 2020" xfId="49912" hidden="1"/>
    <cellStyle name="쉼표 [0] 3 2020" xfId="57447" hidden="1"/>
    <cellStyle name="쉼표 [0] 3 2021" xfId="11561" hidden="1"/>
    <cellStyle name="쉼표 [0] 3 2021" xfId="19339" hidden="1"/>
    <cellStyle name="쉼표 [0] 3 2021" xfId="26988" hidden="1"/>
    <cellStyle name="쉼표 [0] 3 2021" xfId="34637" hidden="1"/>
    <cellStyle name="쉼표 [0] 3 2021" xfId="42286" hidden="1"/>
    <cellStyle name="쉼표 [0] 3 2021" xfId="49920" hidden="1"/>
    <cellStyle name="쉼표 [0] 3 2021" xfId="57455" hidden="1"/>
    <cellStyle name="쉼표 [0] 3 2022" xfId="11563" hidden="1"/>
    <cellStyle name="쉼표 [0] 3 2022" xfId="19341" hidden="1"/>
    <cellStyle name="쉼표 [0] 3 2022" xfId="26990" hidden="1"/>
    <cellStyle name="쉼표 [0] 3 2022" xfId="34639" hidden="1"/>
    <cellStyle name="쉼표 [0] 3 2022" xfId="42288" hidden="1"/>
    <cellStyle name="쉼표 [0] 3 2022" xfId="49922" hidden="1"/>
    <cellStyle name="쉼표 [0] 3 2022" xfId="57457" hidden="1"/>
    <cellStyle name="쉼표 [0] 3 2023" xfId="11562" hidden="1"/>
    <cellStyle name="쉼표 [0] 3 2023" xfId="19340" hidden="1"/>
    <cellStyle name="쉼표 [0] 3 2023" xfId="26989" hidden="1"/>
    <cellStyle name="쉼표 [0] 3 2023" xfId="34638" hidden="1"/>
    <cellStyle name="쉼표 [0] 3 2023" xfId="42287" hidden="1"/>
    <cellStyle name="쉼표 [0] 3 2023" xfId="49921" hidden="1"/>
    <cellStyle name="쉼표 [0] 3 2023" xfId="57456" hidden="1"/>
    <cellStyle name="쉼표 [0] 3 2024" xfId="11568" hidden="1"/>
    <cellStyle name="쉼표 [0] 3 2024" xfId="19346" hidden="1"/>
    <cellStyle name="쉼표 [0] 3 2024" xfId="26995" hidden="1"/>
    <cellStyle name="쉼표 [0] 3 2024" xfId="34644" hidden="1"/>
    <cellStyle name="쉼표 [0] 3 2024" xfId="42293" hidden="1"/>
    <cellStyle name="쉼표 [0] 3 2024" xfId="49927" hidden="1"/>
    <cellStyle name="쉼표 [0] 3 2024" xfId="57462" hidden="1"/>
    <cellStyle name="쉼표 [0] 3 2025" xfId="11573" hidden="1"/>
    <cellStyle name="쉼표 [0] 3 2025" xfId="19351" hidden="1"/>
    <cellStyle name="쉼표 [0] 3 2025" xfId="27000" hidden="1"/>
    <cellStyle name="쉼표 [0] 3 2025" xfId="34649" hidden="1"/>
    <cellStyle name="쉼표 [0] 3 2025" xfId="42298" hidden="1"/>
    <cellStyle name="쉼표 [0] 3 2025" xfId="49932" hidden="1"/>
    <cellStyle name="쉼표 [0] 3 2025" xfId="57467" hidden="1"/>
    <cellStyle name="쉼표 [0] 3 2026" xfId="11574" hidden="1"/>
    <cellStyle name="쉼표 [0] 3 2026" xfId="19352" hidden="1"/>
    <cellStyle name="쉼표 [0] 3 2026" xfId="27001" hidden="1"/>
    <cellStyle name="쉼표 [0] 3 2026" xfId="34650" hidden="1"/>
    <cellStyle name="쉼표 [0] 3 2026" xfId="42299" hidden="1"/>
    <cellStyle name="쉼표 [0] 3 2026" xfId="49933" hidden="1"/>
    <cellStyle name="쉼표 [0] 3 2026" xfId="57468" hidden="1"/>
    <cellStyle name="쉼표 [0] 3 2027" xfId="11558" hidden="1"/>
    <cellStyle name="쉼표 [0] 3 2027" xfId="19336" hidden="1"/>
    <cellStyle name="쉼표 [0] 3 2027" xfId="26985" hidden="1"/>
    <cellStyle name="쉼표 [0] 3 2027" xfId="34634" hidden="1"/>
    <cellStyle name="쉼표 [0] 3 2027" xfId="42283" hidden="1"/>
    <cellStyle name="쉼표 [0] 3 2027" xfId="49917" hidden="1"/>
    <cellStyle name="쉼표 [0] 3 2027" xfId="57452" hidden="1"/>
    <cellStyle name="쉼표 [0] 3 2028" xfId="11577" hidden="1"/>
    <cellStyle name="쉼표 [0] 3 2028" xfId="19355" hidden="1"/>
    <cellStyle name="쉼표 [0] 3 2028" xfId="27004" hidden="1"/>
    <cellStyle name="쉼표 [0] 3 2028" xfId="34653" hidden="1"/>
    <cellStyle name="쉼표 [0] 3 2028" xfId="42302" hidden="1"/>
    <cellStyle name="쉼표 [0] 3 2028" xfId="49936" hidden="1"/>
    <cellStyle name="쉼표 [0] 3 2028" xfId="57471" hidden="1"/>
    <cellStyle name="쉼표 [0] 3 2029" xfId="11581" hidden="1"/>
    <cellStyle name="쉼표 [0] 3 2029" xfId="19359" hidden="1"/>
    <cellStyle name="쉼표 [0] 3 2029" xfId="27008" hidden="1"/>
    <cellStyle name="쉼표 [0] 3 2029" xfId="34657" hidden="1"/>
    <cellStyle name="쉼표 [0] 3 2029" xfId="42306" hidden="1"/>
    <cellStyle name="쉼표 [0] 3 2029" xfId="49940" hidden="1"/>
    <cellStyle name="쉼표 [0] 3 2029" xfId="57475" hidden="1"/>
    <cellStyle name="쉼표 [0] 3 203" xfId="7450" hidden="1"/>
    <cellStyle name="쉼표 [0] 3 203" xfId="13097" hidden="1"/>
    <cellStyle name="쉼표 [0] 3 203" xfId="20750" hidden="1"/>
    <cellStyle name="쉼표 [0] 3 203" xfId="28399" hidden="1"/>
    <cellStyle name="쉼표 [0] 3 203" xfId="36048" hidden="1"/>
    <cellStyle name="쉼표 [0] 3 203" xfId="43689" hidden="1"/>
    <cellStyle name="쉼표 [0] 3 203" xfId="51246" hidden="1"/>
    <cellStyle name="쉼표 [0] 3 2030" xfId="11578" hidden="1"/>
    <cellStyle name="쉼표 [0] 3 2030" xfId="19356" hidden="1"/>
    <cellStyle name="쉼표 [0] 3 2030" xfId="27005" hidden="1"/>
    <cellStyle name="쉼표 [0] 3 2030" xfId="34654" hidden="1"/>
    <cellStyle name="쉼표 [0] 3 2030" xfId="42303" hidden="1"/>
    <cellStyle name="쉼표 [0] 3 2030" xfId="49937" hidden="1"/>
    <cellStyle name="쉼표 [0] 3 2030" xfId="57472" hidden="1"/>
    <cellStyle name="쉼표 [0] 3 2031" xfId="11589" hidden="1"/>
    <cellStyle name="쉼표 [0] 3 2031" xfId="19367" hidden="1"/>
    <cellStyle name="쉼표 [0] 3 2031" xfId="27016" hidden="1"/>
    <cellStyle name="쉼표 [0] 3 2031" xfId="34665" hidden="1"/>
    <cellStyle name="쉼표 [0] 3 2031" xfId="42314" hidden="1"/>
    <cellStyle name="쉼표 [0] 3 2031" xfId="49948" hidden="1"/>
    <cellStyle name="쉼표 [0] 3 2031" xfId="57483" hidden="1"/>
    <cellStyle name="쉼표 [0] 3 2032" xfId="11594" hidden="1"/>
    <cellStyle name="쉼표 [0] 3 2032" xfId="19372" hidden="1"/>
    <cellStyle name="쉼표 [0] 3 2032" xfId="27021" hidden="1"/>
    <cellStyle name="쉼표 [0] 3 2032" xfId="34670" hidden="1"/>
    <cellStyle name="쉼표 [0] 3 2032" xfId="42319" hidden="1"/>
    <cellStyle name="쉼표 [0] 3 2032" xfId="49953" hidden="1"/>
    <cellStyle name="쉼표 [0] 3 2032" xfId="57488" hidden="1"/>
    <cellStyle name="쉼표 [0] 3 2033" xfId="11595" hidden="1"/>
    <cellStyle name="쉼표 [0] 3 2033" xfId="19373" hidden="1"/>
    <cellStyle name="쉼표 [0] 3 2033" xfId="27022" hidden="1"/>
    <cellStyle name="쉼표 [0] 3 2033" xfId="34671" hidden="1"/>
    <cellStyle name="쉼표 [0] 3 2033" xfId="42320" hidden="1"/>
    <cellStyle name="쉼표 [0] 3 2033" xfId="49954" hidden="1"/>
    <cellStyle name="쉼표 [0] 3 2033" xfId="57489" hidden="1"/>
    <cellStyle name="쉼표 [0] 3 2034" xfId="11583" hidden="1"/>
    <cellStyle name="쉼표 [0] 3 2034" xfId="19361" hidden="1"/>
    <cellStyle name="쉼표 [0] 3 2034" xfId="27010" hidden="1"/>
    <cellStyle name="쉼표 [0] 3 2034" xfId="34659" hidden="1"/>
    <cellStyle name="쉼표 [0] 3 2034" xfId="42308" hidden="1"/>
    <cellStyle name="쉼표 [0] 3 2034" xfId="49942" hidden="1"/>
    <cellStyle name="쉼표 [0] 3 2034" xfId="57477" hidden="1"/>
    <cellStyle name="쉼표 [0] 3 2035" xfId="11600" hidden="1"/>
    <cellStyle name="쉼표 [0] 3 2035" xfId="19378" hidden="1"/>
    <cellStyle name="쉼표 [0] 3 2035" xfId="27027" hidden="1"/>
    <cellStyle name="쉼표 [0] 3 2035" xfId="34676" hidden="1"/>
    <cellStyle name="쉼표 [0] 3 2035" xfId="42325" hidden="1"/>
    <cellStyle name="쉼표 [0] 3 2035" xfId="49959" hidden="1"/>
    <cellStyle name="쉼표 [0] 3 2035" xfId="57494" hidden="1"/>
    <cellStyle name="쉼표 [0] 3 2036" xfId="11604" hidden="1"/>
    <cellStyle name="쉼표 [0] 3 2036" xfId="19382" hidden="1"/>
    <cellStyle name="쉼표 [0] 3 2036" xfId="27031" hidden="1"/>
    <cellStyle name="쉼표 [0] 3 2036" xfId="34680" hidden="1"/>
    <cellStyle name="쉼표 [0] 3 2036" xfId="42329" hidden="1"/>
    <cellStyle name="쉼표 [0] 3 2036" xfId="49963" hidden="1"/>
    <cellStyle name="쉼표 [0] 3 2036" xfId="57498" hidden="1"/>
    <cellStyle name="쉼표 [0] 3 2037" xfId="11605" hidden="1"/>
    <cellStyle name="쉼표 [0] 3 2037" xfId="19383" hidden="1"/>
    <cellStyle name="쉼표 [0] 3 2037" xfId="27032" hidden="1"/>
    <cellStyle name="쉼표 [0] 3 2037" xfId="34681" hidden="1"/>
    <cellStyle name="쉼표 [0] 3 2037" xfId="42330" hidden="1"/>
    <cellStyle name="쉼표 [0] 3 2037" xfId="49964" hidden="1"/>
    <cellStyle name="쉼표 [0] 3 2037" xfId="57499" hidden="1"/>
    <cellStyle name="쉼표 [0] 3 2038" xfId="11601" hidden="1"/>
    <cellStyle name="쉼표 [0] 3 2038" xfId="19379" hidden="1"/>
    <cellStyle name="쉼표 [0] 3 2038" xfId="27028" hidden="1"/>
    <cellStyle name="쉼표 [0] 3 2038" xfId="34677" hidden="1"/>
    <cellStyle name="쉼표 [0] 3 2038" xfId="42326" hidden="1"/>
    <cellStyle name="쉼표 [0] 3 2038" xfId="49960" hidden="1"/>
    <cellStyle name="쉼표 [0] 3 2038" xfId="57495" hidden="1"/>
    <cellStyle name="쉼표 [0] 3 2039" xfId="11608" hidden="1"/>
    <cellStyle name="쉼표 [0] 3 2039" xfId="19386" hidden="1"/>
    <cellStyle name="쉼표 [0] 3 2039" xfId="27035" hidden="1"/>
    <cellStyle name="쉼표 [0] 3 2039" xfId="34684" hidden="1"/>
    <cellStyle name="쉼표 [0] 3 2039" xfId="42333" hidden="1"/>
    <cellStyle name="쉼표 [0] 3 2039" xfId="49967" hidden="1"/>
    <cellStyle name="쉼표 [0] 3 2039" xfId="57502" hidden="1"/>
    <cellStyle name="쉼표 [0] 3 204" xfId="7446" hidden="1"/>
    <cellStyle name="쉼표 [0] 3 204" xfId="13093" hidden="1"/>
    <cellStyle name="쉼표 [0] 3 204" xfId="20746" hidden="1"/>
    <cellStyle name="쉼표 [0] 3 204" xfId="28395" hidden="1"/>
    <cellStyle name="쉼표 [0] 3 204" xfId="36044" hidden="1"/>
    <cellStyle name="쉼표 [0] 3 204" xfId="43685" hidden="1"/>
    <cellStyle name="쉼표 [0] 3 204" xfId="51243" hidden="1"/>
    <cellStyle name="쉼표 [0] 3 2040" xfId="11610" hidden="1"/>
    <cellStyle name="쉼표 [0] 3 2040" xfId="19388" hidden="1"/>
    <cellStyle name="쉼표 [0] 3 2040" xfId="27037" hidden="1"/>
    <cellStyle name="쉼표 [0] 3 2040" xfId="34686" hidden="1"/>
    <cellStyle name="쉼표 [0] 3 2040" xfId="42335" hidden="1"/>
    <cellStyle name="쉼표 [0] 3 2040" xfId="49969" hidden="1"/>
    <cellStyle name="쉼표 [0] 3 2040" xfId="57504" hidden="1"/>
    <cellStyle name="쉼표 [0] 3 2041" xfId="11609" hidden="1"/>
    <cellStyle name="쉼표 [0] 3 2041" xfId="19387" hidden="1"/>
    <cellStyle name="쉼표 [0] 3 2041" xfId="27036" hidden="1"/>
    <cellStyle name="쉼표 [0] 3 2041" xfId="34685" hidden="1"/>
    <cellStyle name="쉼표 [0] 3 2041" xfId="42334" hidden="1"/>
    <cellStyle name="쉼표 [0] 3 2041" xfId="49968" hidden="1"/>
    <cellStyle name="쉼표 [0] 3 2041" xfId="57503" hidden="1"/>
    <cellStyle name="쉼표 [0] 3 2042" xfId="11615" hidden="1"/>
    <cellStyle name="쉼표 [0] 3 2042" xfId="19393" hidden="1"/>
    <cellStyle name="쉼표 [0] 3 2042" xfId="27042" hidden="1"/>
    <cellStyle name="쉼표 [0] 3 2042" xfId="34691" hidden="1"/>
    <cellStyle name="쉼표 [0] 3 2042" xfId="42340" hidden="1"/>
    <cellStyle name="쉼표 [0] 3 2042" xfId="49974" hidden="1"/>
    <cellStyle name="쉼표 [0] 3 2042" xfId="57509" hidden="1"/>
    <cellStyle name="쉼표 [0] 3 2043" xfId="11620" hidden="1"/>
    <cellStyle name="쉼표 [0] 3 2043" xfId="19398" hidden="1"/>
    <cellStyle name="쉼표 [0] 3 2043" xfId="27047" hidden="1"/>
    <cellStyle name="쉼표 [0] 3 2043" xfId="34696" hidden="1"/>
    <cellStyle name="쉼표 [0] 3 2043" xfId="42345" hidden="1"/>
    <cellStyle name="쉼표 [0] 3 2043" xfId="49979" hidden="1"/>
    <cellStyle name="쉼표 [0] 3 2043" xfId="57514" hidden="1"/>
    <cellStyle name="쉼표 [0] 3 2044" xfId="11621" hidden="1"/>
    <cellStyle name="쉼표 [0] 3 2044" xfId="19399" hidden="1"/>
    <cellStyle name="쉼표 [0] 3 2044" xfId="27048" hidden="1"/>
    <cellStyle name="쉼표 [0] 3 2044" xfId="34697" hidden="1"/>
    <cellStyle name="쉼표 [0] 3 2044" xfId="42346" hidden="1"/>
    <cellStyle name="쉼표 [0] 3 2044" xfId="49980" hidden="1"/>
    <cellStyle name="쉼표 [0] 3 2044" xfId="57515" hidden="1"/>
    <cellStyle name="쉼표 [0] 3 2045" xfId="11586" hidden="1"/>
    <cellStyle name="쉼표 [0] 3 2045" xfId="19364" hidden="1"/>
    <cellStyle name="쉼표 [0] 3 2045" xfId="27013" hidden="1"/>
    <cellStyle name="쉼표 [0] 3 2045" xfId="34662" hidden="1"/>
    <cellStyle name="쉼표 [0] 3 2045" xfId="42311" hidden="1"/>
    <cellStyle name="쉼표 [0] 3 2045" xfId="49945" hidden="1"/>
    <cellStyle name="쉼표 [0] 3 2045" xfId="57480" hidden="1"/>
    <cellStyle name="쉼표 [0] 3 2046" xfId="11626" hidden="1"/>
    <cellStyle name="쉼표 [0] 3 2046" xfId="19404" hidden="1"/>
    <cellStyle name="쉼표 [0] 3 2046" xfId="27053" hidden="1"/>
    <cellStyle name="쉼표 [0] 3 2046" xfId="34702" hidden="1"/>
    <cellStyle name="쉼표 [0] 3 2046" xfId="42351" hidden="1"/>
    <cellStyle name="쉼표 [0] 3 2046" xfId="49985" hidden="1"/>
    <cellStyle name="쉼표 [0] 3 2046" xfId="57520" hidden="1"/>
    <cellStyle name="쉼표 [0] 3 2047" xfId="11630" hidden="1"/>
    <cellStyle name="쉼표 [0] 3 2047" xfId="19408" hidden="1"/>
    <cellStyle name="쉼표 [0] 3 2047" xfId="27057" hidden="1"/>
    <cellStyle name="쉼표 [0] 3 2047" xfId="34706" hidden="1"/>
    <cellStyle name="쉼표 [0] 3 2047" xfId="42355" hidden="1"/>
    <cellStyle name="쉼표 [0] 3 2047" xfId="49989" hidden="1"/>
    <cellStyle name="쉼표 [0] 3 2047" xfId="57524" hidden="1"/>
    <cellStyle name="쉼표 [0] 3 2048" xfId="11631" hidden="1"/>
    <cellStyle name="쉼표 [0] 3 2048" xfId="19409" hidden="1"/>
    <cellStyle name="쉼표 [0] 3 2048" xfId="27058" hidden="1"/>
    <cellStyle name="쉼표 [0] 3 2048" xfId="34707" hidden="1"/>
    <cellStyle name="쉼표 [0] 3 2048" xfId="42356" hidden="1"/>
    <cellStyle name="쉼표 [0] 3 2048" xfId="49990" hidden="1"/>
    <cellStyle name="쉼표 [0] 3 2048" xfId="57525" hidden="1"/>
    <cellStyle name="쉼표 [0] 3 2049" xfId="11627" hidden="1"/>
    <cellStyle name="쉼표 [0] 3 2049" xfId="19405" hidden="1"/>
    <cellStyle name="쉼표 [0] 3 2049" xfId="27054" hidden="1"/>
    <cellStyle name="쉼표 [0] 3 2049" xfId="34703" hidden="1"/>
    <cellStyle name="쉼표 [0] 3 2049" xfId="42352" hidden="1"/>
    <cellStyle name="쉼표 [0] 3 2049" xfId="49986" hidden="1"/>
    <cellStyle name="쉼표 [0] 3 2049" xfId="57521" hidden="1"/>
    <cellStyle name="쉼표 [0] 3 205" xfId="7464" hidden="1"/>
    <cellStyle name="쉼표 [0] 3 205" xfId="13196" hidden="1"/>
    <cellStyle name="쉼표 [0] 3 205" xfId="20849" hidden="1"/>
    <cellStyle name="쉼표 [0] 3 205" xfId="28498" hidden="1"/>
    <cellStyle name="쉼표 [0] 3 205" xfId="36147" hidden="1"/>
    <cellStyle name="쉼표 [0] 3 205" xfId="43788" hidden="1"/>
    <cellStyle name="쉼표 [0] 3 205" xfId="51341" hidden="1"/>
    <cellStyle name="쉼표 [0] 3 2050" xfId="11634" hidden="1"/>
    <cellStyle name="쉼표 [0] 3 2050" xfId="19412" hidden="1"/>
    <cellStyle name="쉼표 [0] 3 2050" xfId="27061" hidden="1"/>
    <cellStyle name="쉼표 [0] 3 2050" xfId="34710" hidden="1"/>
    <cellStyle name="쉼표 [0] 3 2050" xfId="42359" hidden="1"/>
    <cellStyle name="쉼표 [0] 3 2050" xfId="49993" hidden="1"/>
    <cellStyle name="쉼표 [0] 3 2050" xfId="57528" hidden="1"/>
    <cellStyle name="쉼표 [0] 3 2051" xfId="11636" hidden="1"/>
    <cellStyle name="쉼표 [0] 3 2051" xfId="19414" hidden="1"/>
    <cellStyle name="쉼표 [0] 3 2051" xfId="27063" hidden="1"/>
    <cellStyle name="쉼표 [0] 3 2051" xfId="34712" hidden="1"/>
    <cellStyle name="쉼표 [0] 3 2051" xfId="42361" hidden="1"/>
    <cellStyle name="쉼표 [0] 3 2051" xfId="49995" hidden="1"/>
    <cellStyle name="쉼표 [0] 3 2051" xfId="57530" hidden="1"/>
    <cellStyle name="쉼표 [0] 3 2052" xfId="11635" hidden="1"/>
    <cellStyle name="쉼표 [0] 3 2052" xfId="19413" hidden="1"/>
    <cellStyle name="쉼표 [0] 3 2052" xfId="27062" hidden="1"/>
    <cellStyle name="쉼표 [0] 3 2052" xfId="34711" hidden="1"/>
    <cellStyle name="쉼표 [0] 3 2052" xfId="42360" hidden="1"/>
    <cellStyle name="쉼표 [0] 3 2052" xfId="49994" hidden="1"/>
    <cellStyle name="쉼표 [0] 3 2052" xfId="57529" hidden="1"/>
    <cellStyle name="쉼표 [0] 3 2053" xfId="11641" hidden="1"/>
    <cellStyle name="쉼표 [0] 3 2053" xfId="19419" hidden="1"/>
    <cellStyle name="쉼표 [0] 3 2053" xfId="27068" hidden="1"/>
    <cellStyle name="쉼표 [0] 3 2053" xfId="34717" hidden="1"/>
    <cellStyle name="쉼표 [0] 3 2053" xfId="42366" hidden="1"/>
    <cellStyle name="쉼표 [0] 3 2053" xfId="50000" hidden="1"/>
    <cellStyle name="쉼표 [0] 3 2053" xfId="57535" hidden="1"/>
    <cellStyle name="쉼표 [0] 3 2054" xfId="11646" hidden="1"/>
    <cellStyle name="쉼표 [0] 3 2054" xfId="19424" hidden="1"/>
    <cellStyle name="쉼표 [0] 3 2054" xfId="27073" hidden="1"/>
    <cellStyle name="쉼표 [0] 3 2054" xfId="34722" hidden="1"/>
    <cellStyle name="쉼표 [0] 3 2054" xfId="42371" hidden="1"/>
    <cellStyle name="쉼표 [0] 3 2054" xfId="50005" hidden="1"/>
    <cellStyle name="쉼표 [0] 3 2054" xfId="57540" hidden="1"/>
    <cellStyle name="쉼표 [0] 3 2055" xfId="11647" hidden="1"/>
    <cellStyle name="쉼표 [0] 3 2055" xfId="19425" hidden="1"/>
    <cellStyle name="쉼표 [0] 3 2055" xfId="27074" hidden="1"/>
    <cellStyle name="쉼표 [0] 3 2055" xfId="34723" hidden="1"/>
    <cellStyle name="쉼표 [0] 3 2055" xfId="42372" hidden="1"/>
    <cellStyle name="쉼표 [0] 3 2055" xfId="50006" hidden="1"/>
    <cellStyle name="쉼표 [0] 3 2055" xfId="57541" hidden="1"/>
    <cellStyle name="쉼표 [0] 3 2056" xfId="11582" hidden="1"/>
    <cellStyle name="쉼표 [0] 3 2056" xfId="19360" hidden="1"/>
    <cellStyle name="쉼표 [0] 3 2056" xfId="27009" hidden="1"/>
    <cellStyle name="쉼표 [0] 3 2056" xfId="34658" hidden="1"/>
    <cellStyle name="쉼표 [0] 3 2056" xfId="42307" hidden="1"/>
    <cellStyle name="쉼표 [0] 3 2056" xfId="49941" hidden="1"/>
    <cellStyle name="쉼표 [0] 3 2056" xfId="57476" hidden="1"/>
    <cellStyle name="쉼표 [0] 3 2057" xfId="11652" hidden="1"/>
    <cellStyle name="쉼표 [0] 3 2057" xfId="19430" hidden="1"/>
    <cellStyle name="쉼표 [0] 3 2057" xfId="27079" hidden="1"/>
    <cellStyle name="쉼표 [0] 3 2057" xfId="34728" hidden="1"/>
    <cellStyle name="쉼표 [0] 3 2057" xfId="42377" hidden="1"/>
    <cellStyle name="쉼표 [0] 3 2057" xfId="50011" hidden="1"/>
    <cellStyle name="쉼표 [0] 3 2057" xfId="57546" hidden="1"/>
    <cellStyle name="쉼표 [0] 3 2058" xfId="11656" hidden="1"/>
    <cellStyle name="쉼표 [0] 3 2058" xfId="19434" hidden="1"/>
    <cellStyle name="쉼표 [0] 3 2058" xfId="27083" hidden="1"/>
    <cellStyle name="쉼표 [0] 3 2058" xfId="34732" hidden="1"/>
    <cellStyle name="쉼표 [0] 3 2058" xfId="42381" hidden="1"/>
    <cellStyle name="쉼표 [0] 3 2058" xfId="50015" hidden="1"/>
    <cellStyle name="쉼표 [0] 3 2058" xfId="57550" hidden="1"/>
    <cellStyle name="쉼표 [0] 3 2059" xfId="11657" hidden="1"/>
    <cellStyle name="쉼표 [0] 3 2059" xfId="19435" hidden="1"/>
    <cellStyle name="쉼표 [0] 3 2059" xfId="27084" hidden="1"/>
    <cellStyle name="쉼표 [0] 3 2059" xfId="34733" hidden="1"/>
    <cellStyle name="쉼표 [0] 3 2059" xfId="42382" hidden="1"/>
    <cellStyle name="쉼표 [0] 3 2059" xfId="50016" hidden="1"/>
    <cellStyle name="쉼표 [0] 3 2059" xfId="57551" hidden="1"/>
    <cellStyle name="쉼표 [0] 3 206" xfId="7466" hidden="1"/>
    <cellStyle name="쉼표 [0] 3 206" xfId="13199" hidden="1"/>
    <cellStyle name="쉼표 [0] 3 206" xfId="20852" hidden="1"/>
    <cellStyle name="쉼표 [0] 3 206" xfId="28501" hidden="1"/>
    <cellStyle name="쉼표 [0] 3 206" xfId="36150" hidden="1"/>
    <cellStyle name="쉼표 [0] 3 206" xfId="43791" hidden="1"/>
    <cellStyle name="쉼표 [0] 3 206" xfId="51344" hidden="1"/>
    <cellStyle name="쉼표 [0] 3 2060" xfId="11653" hidden="1"/>
    <cellStyle name="쉼표 [0] 3 2060" xfId="19431" hidden="1"/>
    <cellStyle name="쉼표 [0] 3 2060" xfId="27080" hidden="1"/>
    <cellStyle name="쉼표 [0] 3 2060" xfId="34729" hidden="1"/>
    <cellStyle name="쉼표 [0] 3 2060" xfId="42378" hidden="1"/>
    <cellStyle name="쉼표 [0] 3 2060" xfId="50012" hidden="1"/>
    <cellStyle name="쉼표 [0] 3 2060" xfId="57547" hidden="1"/>
    <cellStyle name="쉼표 [0] 3 2061" xfId="11660" hidden="1"/>
    <cellStyle name="쉼표 [0] 3 2061" xfId="19438" hidden="1"/>
    <cellStyle name="쉼표 [0] 3 2061" xfId="27087" hidden="1"/>
    <cellStyle name="쉼표 [0] 3 2061" xfId="34736" hidden="1"/>
    <cellStyle name="쉼표 [0] 3 2061" xfId="42385" hidden="1"/>
    <cellStyle name="쉼표 [0] 3 2061" xfId="50019" hidden="1"/>
    <cellStyle name="쉼표 [0] 3 2061" xfId="57554" hidden="1"/>
    <cellStyle name="쉼표 [0] 3 2062" xfId="11662" hidden="1"/>
    <cellStyle name="쉼표 [0] 3 2062" xfId="19440" hidden="1"/>
    <cellStyle name="쉼표 [0] 3 2062" xfId="27089" hidden="1"/>
    <cellStyle name="쉼표 [0] 3 2062" xfId="34738" hidden="1"/>
    <cellStyle name="쉼표 [0] 3 2062" xfId="42387" hidden="1"/>
    <cellStyle name="쉼표 [0] 3 2062" xfId="50021" hidden="1"/>
    <cellStyle name="쉼표 [0] 3 2062" xfId="57556" hidden="1"/>
    <cellStyle name="쉼표 [0] 3 2063" xfId="11661" hidden="1"/>
    <cellStyle name="쉼표 [0] 3 2063" xfId="19439" hidden="1"/>
    <cellStyle name="쉼표 [0] 3 2063" xfId="27088" hidden="1"/>
    <cellStyle name="쉼표 [0] 3 2063" xfId="34737" hidden="1"/>
    <cellStyle name="쉼표 [0] 3 2063" xfId="42386" hidden="1"/>
    <cellStyle name="쉼표 [0] 3 2063" xfId="50020" hidden="1"/>
    <cellStyle name="쉼표 [0] 3 2063" xfId="57555" hidden="1"/>
    <cellStyle name="쉼표 [0] 3 2064" xfId="11665" hidden="1"/>
    <cellStyle name="쉼표 [0] 3 2064" xfId="19443" hidden="1"/>
    <cellStyle name="쉼표 [0] 3 2064" xfId="27092" hidden="1"/>
    <cellStyle name="쉼표 [0] 3 2064" xfId="34741" hidden="1"/>
    <cellStyle name="쉼표 [0] 3 2064" xfId="42390" hidden="1"/>
    <cellStyle name="쉼표 [0] 3 2064" xfId="50024" hidden="1"/>
    <cellStyle name="쉼표 [0] 3 2064" xfId="57559" hidden="1"/>
    <cellStyle name="쉼표 [0] 3 2065" xfId="11666" hidden="1"/>
    <cellStyle name="쉼표 [0] 3 2065" xfId="19444" hidden="1"/>
    <cellStyle name="쉼표 [0] 3 2065" xfId="27093" hidden="1"/>
    <cellStyle name="쉼표 [0] 3 2065" xfId="34742" hidden="1"/>
    <cellStyle name="쉼표 [0] 3 2065" xfId="42391" hidden="1"/>
    <cellStyle name="쉼표 [0] 3 2065" xfId="50025" hidden="1"/>
    <cellStyle name="쉼표 [0] 3 2065" xfId="57560" hidden="1"/>
    <cellStyle name="쉼표 [0] 3 207" xfId="7465" hidden="1"/>
    <cellStyle name="쉼표 [0] 3 207" xfId="13195" hidden="1"/>
    <cellStyle name="쉼표 [0] 3 207" xfId="20848" hidden="1"/>
    <cellStyle name="쉼표 [0] 3 207" xfId="28497" hidden="1"/>
    <cellStyle name="쉼표 [0] 3 207" xfId="36146" hidden="1"/>
    <cellStyle name="쉼표 [0] 3 207" xfId="43787" hidden="1"/>
    <cellStyle name="쉼표 [0] 3 207" xfId="51340" hidden="1"/>
    <cellStyle name="쉼표 [0] 3 208" xfId="7475" hidden="1"/>
    <cellStyle name="쉼표 [0] 3 208" xfId="13254" hidden="1"/>
    <cellStyle name="쉼표 [0] 3 208" xfId="20907" hidden="1"/>
    <cellStyle name="쉼표 [0] 3 208" xfId="28556" hidden="1"/>
    <cellStyle name="쉼표 [0] 3 208" xfId="36205" hidden="1"/>
    <cellStyle name="쉼표 [0] 3 208" xfId="43846" hidden="1"/>
    <cellStyle name="쉼표 [0] 3 208" xfId="51398" hidden="1"/>
    <cellStyle name="쉼표 [0] 3 209" xfId="7480" hidden="1"/>
    <cellStyle name="쉼표 [0] 3 209" xfId="13263" hidden="1"/>
    <cellStyle name="쉼표 [0] 3 209" xfId="20916" hidden="1"/>
    <cellStyle name="쉼표 [0] 3 209" xfId="28565" hidden="1"/>
    <cellStyle name="쉼표 [0] 3 209" xfId="36214" hidden="1"/>
    <cellStyle name="쉼표 [0] 3 209" xfId="43855" hidden="1"/>
    <cellStyle name="쉼표 [0] 3 209" xfId="51407" hidden="1"/>
    <cellStyle name="쉼표 [0] 3 21" xfId="6537" hidden="1"/>
    <cellStyle name="쉼표 [0] 3 21" xfId="15016" hidden="1"/>
    <cellStyle name="쉼표 [0] 3 21" xfId="22669" hidden="1"/>
    <cellStyle name="쉼표 [0] 3 21" xfId="30318" hidden="1"/>
    <cellStyle name="쉼표 [0] 3 21" xfId="37967" hidden="1"/>
    <cellStyle name="쉼표 [0] 3 21" xfId="45608" hidden="1"/>
    <cellStyle name="쉼표 [0] 3 21" xfId="53157" hidden="1"/>
    <cellStyle name="쉼표 [0] 3 210" xfId="7481" hidden="1"/>
    <cellStyle name="쉼표 [0] 3 210" xfId="13268" hidden="1"/>
    <cellStyle name="쉼표 [0] 3 210" xfId="20921" hidden="1"/>
    <cellStyle name="쉼표 [0] 3 210" xfId="28570" hidden="1"/>
    <cellStyle name="쉼표 [0] 3 210" xfId="36219" hidden="1"/>
    <cellStyle name="쉼표 [0] 3 210" xfId="43860" hidden="1"/>
    <cellStyle name="쉼표 [0] 3 210" xfId="51412" hidden="1"/>
    <cellStyle name="쉼표 [0] 3 211" xfId="7416" hidden="1"/>
    <cellStyle name="쉼표 [0] 3 211" xfId="12951" hidden="1"/>
    <cellStyle name="쉼표 [0] 3 211" xfId="20604" hidden="1"/>
    <cellStyle name="쉼표 [0] 3 211" xfId="28253" hidden="1"/>
    <cellStyle name="쉼표 [0] 3 211" xfId="35902" hidden="1"/>
    <cellStyle name="쉼표 [0] 3 211" xfId="43543" hidden="1"/>
    <cellStyle name="쉼표 [0] 3 211" xfId="51112" hidden="1"/>
    <cellStyle name="쉼표 [0] 3 212" xfId="7488" hidden="1"/>
    <cellStyle name="쉼표 [0] 3 212" xfId="13303" hidden="1"/>
    <cellStyle name="쉼표 [0] 3 212" xfId="20956" hidden="1"/>
    <cellStyle name="쉼표 [0] 3 212" xfId="28605" hidden="1"/>
    <cellStyle name="쉼표 [0] 3 212" xfId="36254" hidden="1"/>
    <cellStyle name="쉼표 [0] 3 212" xfId="43895" hidden="1"/>
    <cellStyle name="쉼표 [0] 3 212" xfId="51446" hidden="1"/>
    <cellStyle name="쉼표 [0] 3 213" xfId="7495" hidden="1"/>
    <cellStyle name="쉼표 [0] 3 213" xfId="13327" hidden="1"/>
    <cellStyle name="쉼표 [0] 3 213" xfId="20980" hidden="1"/>
    <cellStyle name="쉼표 [0] 3 213" xfId="28629" hidden="1"/>
    <cellStyle name="쉼표 [0] 3 213" xfId="36278" hidden="1"/>
    <cellStyle name="쉼표 [0] 3 213" xfId="43919" hidden="1"/>
    <cellStyle name="쉼표 [0] 3 213" xfId="51469" hidden="1"/>
    <cellStyle name="쉼표 [0] 3 214" xfId="7496" hidden="1"/>
    <cellStyle name="쉼표 [0] 3 214" xfId="13332" hidden="1"/>
    <cellStyle name="쉼표 [0] 3 214" xfId="20985" hidden="1"/>
    <cellStyle name="쉼표 [0] 3 214" xfId="28634" hidden="1"/>
    <cellStyle name="쉼표 [0] 3 214" xfId="36283" hidden="1"/>
    <cellStyle name="쉼표 [0] 3 214" xfId="43924" hidden="1"/>
    <cellStyle name="쉼표 [0] 3 214" xfId="51474" hidden="1"/>
    <cellStyle name="쉼표 [0] 3 215" xfId="7489" hidden="1"/>
    <cellStyle name="쉼표 [0] 3 215" xfId="13317" hidden="1"/>
    <cellStyle name="쉼표 [0] 3 215" xfId="20970" hidden="1"/>
    <cellStyle name="쉼표 [0] 3 215" xfId="28619" hidden="1"/>
    <cellStyle name="쉼표 [0] 3 215" xfId="36268" hidden="1"/>
    <cellStyle name="쉼표 [0] 3 215" xfId="43909" hidden="1"/>
    <cellStyle name="쉼표 [0] 3 215" xfId="51460" hidden="1"/>
    <cellStyle name="쉼표 [0] 3 216" xfId="7500" hidden="1"/>
    <cellStyle name="쉼표 [0] 3 216" xfId="13372" hidden="1"/>
    <cellStyle name="쉼표 [0] 3 216" xfId="21025" hidden="1"/>
    <cellStyle name="쉼표 [0] 3 216" xfId="28674" hidden="1"/>
    <cellStyle name="쉼표 [0] 3 216" xfId="36323" hidden="1"/>
    <cellStyle name="쉼표 [0] 3 216" xfId="43964" hidden="1"/>
    <cellStyle name="쉼표 [0] 3 216" xfId="51514" hidden="1"/>
    <cellStyle name="쉼표 [0] 3 217" xfId="7513" hidden="1"/>
    <cellStyle name="쉼표 [0] 3 217" xfId="13461" hidden="1"/>
    <cellStyle name="쉼표 [0] 3 217" xfId="21114" hidden="1"/>
    <cellStyle name="쉼표 [0] 3 217" xfId="28763" hidden="1"/>
    <cellStyle name="쉼표 [0] 3 217" xfId="36412" hidden="1"/>
    <cellStyle name="쉼표 [0] 3 217" xfId="44053" hidden="1"/>
    <cellStyle name="쉼표 [0] 3 217" xfId="51603" hidden="1"/>
    <cellStyle name="쉼표 [0] 3 218" xfId="7512" hidden="1"/>
    <cellStyle name="쉼표 [0] 3 218" xfId="13460" hidden="1"/>
    <cellStyle name="쉼표 [0] 3 218" xfId="21113" hidden="1"/>
    <cellStyle name="쉼표 [0] 3 218" xfId="28762" hidden="1"/>
    <cellStyle name="쉼표 [0] 3 218" xfId="36411" hidden="1"/>
    <cellStyle name="쉼표 [0] 3 218" xfId="44052" hidden="1"/>
    <cellStyle name="쉼표 [0] 3 218" xfId="51602" hidden="1"/>
    <cellStyle name="쉼표 [0] 3 219" xfId="7522" hidden="1"/>
    <cellStyle name="쉼표 [0] 3 219" xfId="13645" hidden="1"/>
    <cellStyle name="쉼표 [0] 3 219" xfId="21298" hidden="1"/>
    <cellStyle name="쉼표 [0] 3 219" xfId="28947" hidden="1"/>
    <cellStyle name="쉼표 [0] 3 219" xfId="36596" hidden="1"/>
    <cellStyle name="쉼표 [0] 3 219" xfId="44237" hidden="1"/>
    <cellStyle name="쉼표 [0] 3 219" xfId="51786" hidden="1"/>
    <cellStyle name="쉼표 [0] 3 22" xfId="6529" hidden="1"/>
    <cellStyle name="쉼표 [0] 3 22" xfId="14903" hidden="1"/>
    <cellStyle name="쉼표 [0] 3 22" xfId="22556" hidden="1"/>
    <cellStyle name="쉼표 [0] 3 22" xfId="30205" hidden="1"/>
    <cellStyle name="쉼표 [0] 3 22" xfId="37854" hidden="1"/>
    <cellStyle name="쉼표 [0] 3 22" xfId="45495" hidden="1"/>
    <cellStyle name="쉼표 [0] 3 22" xfId="53044" hidden="1"/>
    <cellStyle name="쉼표 [0] 3 220" xfId="7527" hidden="1"/>
    <cellStyle name="쉼표 [0] 3 220" xfId="13531" hidden="1"/>
    <cellStyle name="쉼표 [0] 3 220" xfId="21184" hidden="1"/>
    <cellStyle name="쉼표 [0] 3 220" xfId="28833" hidden="1"/>
    <cellStyle name="쉼표 [0] 3 220" xfId="36482" hidden="1"/>
    <cellStyle name="쉼표 [0] 3 220" xfId="44123" hidden="1"/>
    <cellStyle name="쉼표 [0] 3 220" xfId="51673" hidden="1"/>
    <cellStyle name="쉼표 [0] 3 221" xfId="7528" hidden="1"/>
    <cellStyle name="쉼표 [0] 3 221" xfId="13533" hidden="1"/>
    <cellStyle name="쉼표 [0] 3 221" xfId="21186" hidden="1"/>
    <cellStyle name="쉼표 [0] 3 221" xfId="28835" hidden="1"/>
    <cellStyle name="쉼표 [0] 3 221" xfId="36484" hidden="1"/>
    <cellStyle name="쉼표 [0] 3 221" xfId="44125" hidden="1"/>
    <cellStyle name="쉼표 [0] 3 221" xfId="51675" hidden="1"/>
    <cellStyle name="쉼표 [0] 3 222" xfId="7405" hidden="1"/>
    <cellStyle name="쉼표 [0] 3 222" xfId="12857" hidden="1"/>
    <cellStyle name="쉼표 [0] 3 222" xfId="20510" hidden="1"/>
    <cellStyle name="쉼표 [0] 3 222" xfId="28159" hidden="1"/>
    <cellStyle name="쉼표 [0] 3 222" xfId="35808" hidden="1"/>
    <cellStyle name="쉼표 [0] 3 222" xfId="43449" hidden="1"/>
    <cellStyle name="쉼표 [0] 3 222" xfId="51025" hidden="1"/>
    <cellStyle name="쉼표 [0] 3 223" xfId="7536" hidden="1"/>
    <cellStyle name="쉼표 [0] 3 223" xfId="13563" hidden="1"/>
    <cellStyle name="쉼표 [0] 3 223" xfId="21216" hidden="1"/>
    <cellStyle name="쉼표 [0] 3 223" xfId="28865" hidden="1"/>
    <cellStyle name="쉼표 [0] 3 223" xfId="36514" hidden="1"/>
    <cellStyle name="쉼표 [0] 3 223" xfId="44155" hidden="1"/>
    <cellStyle name="쉼표 [0] 3 223" xfId="51705" hidden="1"/>
    <cellStyle name="쉼표 [0] 3 224" xfId="7546" hidden="1"/>
    <cellStyle name="쉼표 [0] 3 224" xfId="13614" hidden="1"/>
    <cellStyle name="쉼표 [0] 3 224" xfId="21267" hidden="1"/>
    <cellStyle name="쉼표 [0] 3 224" xfId="28916" hidden="1"/>
    <cellStyle name="쉼표 [0] 3 224" xfId="36565" hidden="1"/>
    <cellStyle name="쉼표 [0] 3 224" xfId="44206" hidden="1"/>
    <cellStyle name="쉼표 [0] 3 224" xfId="51756" hidden="1"/>
    <cellStyle name="쉼표 [0] 3 225" xfId="7547" hidden="1"/>
    <cellStyle name="쉼표 [0] 3 225" xfId="13619" hidden="1"/>
    <cellStyle name="쉼표 [0] 3 225" xfId="21272" hidden="1"/>
    <cellStyle name="쉼표 [0] 3 225" xfId="28921" hidden="1"/>
    <cellStyle name="쉼표 [0] 3 225" xfId="36570" hidden="1"/>
    <cellStyle name="쉼표 [0] 3 225" xfId="44211" hidden="1"/>
    <cellStyle name="쉼표 [0] 3 225" xfId="51761" hidden="1"/>
    <cellStyle name="쉼표 [0] 3 226" xfId="7537" hidden="1"/>
    <cellStyle name="쉼표 [0] 3 226" xfId="13573" hidden="1"/>
    <cellStyle name="쉼표 [0] 3 226" xfId="21226" hidden="1"/>
    <cellStyle name="쉼표 [0] 3 226" xfId="28875" hidden="1"/>
    <cellStyle name="쉼표 [0] 3 226" xfId="36524" hidden="1"/>
    <cellStyle name="쉼표 [0] 3 226" xfId="44165" hidden="1"/>
    <cellStyle name="쉼표 [0] 3 226" xfId="51715" hidden="1"/>
    <cellStyle name="쉼표 [0] 3 227" xfId="7550" hidden="1"/>
    <cellStyle name="쉼표 [0] 3 227" xfId="13657" hidden="1"/>
    <cellStyle name="쉼표 [0] 3 227" xfId="21310" hidden="1"/>
    <cellStyle name="쉼표 [0] 3 227" xfId="28959" hidden="1"/>
    <cellStyle name="쉼표 [0] 3 227" xfId="36608" hidden="1"/>
    <cellStyle name="쉼표 [0] 3 227" xfId="44249" hidden="1"/>
    <cellStyle name="쉼표 [0] 3 227" xfId="51798" hidden="1"/>
    <cellStyle name="쉼표 [0] 3 228" xfId="7555" hidden="1"/>
    <cellStyle name="쉼표 [0] 3 228" xfId="13689" hidden="1"/>
    <cellStyle name="쉼표 [0] 3 228" xfId="21342" hidden="1"/>
    <cellStyle name="쉼표 [0] 3 228" xfId="28991" hidden="1"/>
    <cellStyle name="쉼표 [0] 3 228" xfId="36640" hidden="1"/>
    <cellStyle name="쉼표 [0] 3 228" xfId="44281" hidden="1"/>
    <cellStyle name="쉼표 [0] 3 228" xfId="51830" hidden="1"/>
    <cellStyle name="쉼표 [0] 3 229" xfId="7554" hidden="1"/>
    <cellStyle name="쉼표 [0] 3 229" xfId="13666" hidden="1"/>
    <cellStyle name="쉼표 [0] 3 229" xfId="21319" hidden="1"/>
    <cellStyle name="쉼표 [0] 3 229" xfId="28968" hidden="1"/>
    <cellStyle name="쉼표 [0] 3 229" xfId="36617" hidden="1"/>
    <cellStyle name="쉼표 [0] 3 229" xfId="44258" hidden="1"/>
    <cellStyle name="쉼표 [0] 3 229" xfId="51807" hidden="1"/>
    <cellStyle name="쉼표 [0] 3 23" xfId="6543" hidden="1"/>
    <cellStyle name="쉼표 [0] 3 23" xfId="15125" hidden="1"/>
    <cellStyle name="쉼표 [0] 3 23" xfId="22778" hidden="1"/>
    <cellStyle name="쉼표 [0] 3 23" xfId="30427" hidden="1"/>
    <cellStyle name="쉼표 [0] 3 23" xfId="38076" hidden="1"/>
    <cellStyle name="쉼표 [0] 3 23" xfId="45717" hidden="1"/>
    <cellStyle name="쉼표 [0] 3 23" xfId="53266" hidden="1"/>
    <cellStyle name="쉼표 [0] 3 230" xfId="7566" hidden="1"/>
    <cellStyle name="쉼표 [0] 3 230" xfId="13746" hidden="1"/>
    <cellStyle name="쉼표 [0] 3 230" xfId="21399" hidden="1"/>
    <cellStyle name="쉼표 [0] 3 230" xfId="29048" hidden="1"/>
    <cellStyle name="쉼표 [0] 3 230" xfId="36697" hidden="1"/>
    <cellStyle name="쉼표 [0] 3 230" xfId="44338" hidden="1"/>
    <cellStyle name="쉼표 [0] 3 230" xfId="51887" hidden="1"/>
    <cellStyle name="쉼표 [0] 3 231" xfId="7571" hidden="1"/>
    <cellStyle name="쉼표 [0] 3 231" xfId="13756" hidden="1"/>
    <cellStyle name="쉼표 [0] 3 231" xfId="21409" hidden="1"/>
    <cellStyle name="쉼표 [0] 3 231" xfId="29058" hidden="1"/>
    <cellStyle name="쉼표 [0] 3 231" xfId="36707" hidden="1"/>
    <cellStyle name="쉼표 [0] 3 231" xfId="44348" hidden="1"/>
    <cellStyle name="쉼표 [0] 3 231" xfId="51897" hidden="1"/>
    <cellStyle name="쉼표 [0] 3 232" xfId="7572" hidden="1"/>
    <cellStyle name="쉼표 [0] 3 232" xfId="13764" hidden="1"/>
    <cellStyle name="쉼표 [0] 3 232" xfId="21417" hidden="1"/>
    <cellStyle name="쉼표 [0] 3 232" xfId="29066" hidden="1"/>
    <cellStyle name="쉼표 [0] 3 232" xfId="36715" hidden="1"/>
    <cellStyle name="쉼표 [0] 3 232" xfId="44356" hidden="1"/>
    <cellStyle name="쉼표 [0] 3 232" xfId="51905" hidden="1"/>
    <cellStyle name="쉼표 [0] 3 233" xfId="7143" hidden="1"/>
    <cellStyle name="쉼표 [0] 3 233" xfId="17051" hidden="1"/>
    <cellStyle name="쉼표 [0] 3 233" xfId="24704" hidden="1"/>
    <cellStyle name="쉼표 [0] 3 233" xfId="32353" hidden="1"/>
    <cellStyle name="쉼표 [0] 3 233" xfId="40002" hidden="1"/>
    <cellStyle name="쉼표 [0] 3 233" xfId="47637" hidden="1"/>
    <cellStyle name="쉼표 [0] 3 233" xfId="55173" hidden="1"/>
    <cellStyle name="쉼표 [0] 3 234" xfId="7588" hidden="1"/>
    <cellStyle name="쉼표 [0] 3 234" xfId="13844" hidden="1"/>
    <cellStyle name="쉼표 [0] 3 234" xfId="21497" hidden="1"/>
    <cellStyle name="쉼표 [0] 3 234" xfId="29146" hidden="1"/>
    <cellStyle name="쉼표 [0] 3 234" xfId="36795" hidden="1"/>
    <cellStyle name="쉼표 [0] 3 234" xfId="44436" hidden="1"/>
    <cellStyle name="쉼표 [0] 3 234" xfId="51985" hidden="1"/>
    <cellStyle name="쉼표 [0] 3 235" xfId="7602" hidden="1"/>
    <cellStyle name="쉼표 [0] 3 235" xfId="14194" hidden="1"/>
    <cellStyle name="쉼표 [0] 3 235" xfId="21847" hidden="1"/>
    <cellStyle name="쉼표 [0] 3 235" xfId="29496" hidden="1"/>
    <cellStyle name="쉼표 [0] 3 235" xfId="37145" hidden="1"/>
    <cellStyle name="쉼표 [0] 3 235" xfId="44786" hidden="1"/>
    <cellStyle name="쉼표 [0] 3 235" xfId="52335" hidden="1"/>
    <cellStyle name="쉼표 [0] 3 236" xfId="7603" hidden="1"/>
    <cellStyle name="쉼표 [0] 3 236" xfId="13936" hidden="1"/>
    <cellStyle name="쉼표 [0] 3 236" xfId="21589" hidden="1"/>
    <cellStyle name="쉼표 [0] 3 236" xfId="29238" hidden="1"/>
    <cellStyle name="쉼표 [0] 3 236" xfId="36887" hidden="1"/>
    <cellStyle name="쉼표 [0] 3 236" xfId="44528" hidden="1"/>
    <cellStyle name="쉼표 [0] 3 236" xfId="52077" hidden="1"/>
    <cellStyle name="쉼표 [0] 3 237" xfId="7594" hidden="1"/>
    <cellStyle name="쉼표 [0] 3 237" xfId="13864" hidden="1"/>
    <cellStyle name="쉼표 [0] 3 237" xfId="21517" hidden="1"/>
    <cellStyle name="쉼표 [0] 3 237" xfId="29166" hidden="1"/>
    <cellStyle name="쉼표 [0] 3 237" xfId="36815" hidden="1"/>
    <cellStyle name="쉼표 [0] 3 237" xfId="44456" hidden="1"/>
    <cellStyle name="쉼표 [0] 3 237" xfId="52005" hidden="1"/>
    <cellStyle name="쉼표 [0] 3 238" xfId="7618" hidden="1"/>
    <cellStyle name="쉼표 [0] 3 238" xfId="13997" hidden="1"/>
    <cellStyle name="쉼표 [0] 3 238" xfId="21650" hidden="1"/>
    <cellStyle name="쉼표 [0] 3 238" xfId="29299" hidden="1"/>
    <cellStyle name="쉼표 [0] 3 238" xfId="36948" hidden="1"/>
    <cellStyle name="쉼표 [0] 3 238" xfId="44589" hidden="1"/>
    <cellStyle name="쉼표 [0] 3 238" xfId="52138" hidden="1"/>
    <cellStyle name="쉼표 [0] 3 239" xfId="7620" hidden="1"/>
    <cellStyle name="쉼표 [0] 3 239" xfId="14015" hidden="1"/>
    <cellStyle name="쉼표 [0] 3 239" xfId="21668" hidden="1"/>
    <cellStyle name="쉼표 [0] 3 239" xfId="29317" hidden="1"/>
    <cellStyle name="쉼표 [0] 3 239" xfId="36966" hidden="1"/>
    <cellStyle name="쉼표 [0] 3 239" xfId="44607" hidden="1"/>
    <cellStyle name="쉼표 [0] 3 239" xfId="52156" hidden="1"/>
    <cellStyle name="쉼표 [0] 3 24" xfId="6547" hidden="1"/>
    <cellStyle name="쉼표 [0] 3 24" xfId="15147" hidden="1"/>
    <cellStyle name="쉼표 [0] 3 24" xfId="22800" hidden="1"/>
    <cellStyle name="쉼표 [0] 3 24" xfId="30449" hidden="1"/>
    <cellStyle name="쉼표 [0] 3 24" xfId="38098" hidden="1"/>
    <cellStyle name="쉼표 [0] 3 24" xfId="45739" hidden="1"/>
    <cellStyle name="쉼표 [0] 3 24" xfId="53288" hidden="1"/>
    <cellStyle name="쉼표 [0] 3 240" xfId="7619" hidden="1"/>
    <cellStyle name="쉼표 [0] 3 240" xfId="14001" hidden="1"/>
    <cellStyle name="쉼표 [0] 3 240" xfId="21654" hidden="1"/>
    <cellStyle name="쉼표 [0] 3 240" xfId="29303" hidden="1"/>
    <cellStyle name="쉼표 [0] 3 240" xfId="36952" hidden="1"/>
    <cellStyle name="쉼표 [0] 3 240" xfId="44593" hidden="1"/>
    <cellStyle name="쉼표 [0] 3 240" xfId="52142" hidden="1"/>
    <cellStyle name="쉼표 [0] 3 241" xfId="7638" hidden="1"/>
    <cellStyle name="쉼표 [0] 3 241" xfId="14096" hidden="1"/>
    <cellStyle name="쉼표 [0] 3 241" xfId="21749" hidden="1"/>
    <cellStyle name="쉼표 [0] 3 241" xfId="29398" hidden="1"/>
    <cellStyle name="쉼표 [0] 3 241" xfId="37047" hidden="1"/>
    <cellStyle name="쉼표 [0] 3 241" xfId="44688" hidden="1"/>
    <cellStyle name="쉼표 [0] 3 241" xfId="52237" hidden="1"/>
    <cellStyle name="쉼표 [0] 3 242" xfId="7643" hidden="1"/>
    <cellStyle name="쉼표 [0] 3 242" xfId="14139" hidden="1"/>
    <cellStyle name="쉼표 [0] 3 242" xfId="21792" hidden="1"/>
    <cellStyle name="쉼표 [0] 3 242" xfId="29441" hidden="1"/>
    <cellStyle name="쉼표 [0] 3 242" xfId="37090" hidden="1"/>
    <cellStyle name="쉼표 [0] 3 242" xfId="44731" hidden="1"/>
    <cellStyle name="쉼표 [0] 3 242" xfId="52280" hidden="1"/>
    <cellStyle name="쉼표 [0] 3 243" xfId="7644" hidden="1"/>
    <cellStyle name="쉼표 [0] 3 243" xfId="14140" hidden="1"/>
    <cellStyle name="쉼표 [0] 3 243" xfId="21793" hidden="1"/>
    <cellStyle name="쉼표 [0] 3 243" xfId="29442" hidden="1"/>
    <cellStyle name="쉼표 [0] 3 243" xfId="37091" hidden="1"/>
    <cellStyle name="쉼표 [0] 3 243" xfId="44732" hidden="1"/>
    <cellStyle name="쉼표 [0] 3 243" xfId="52281" hidden="1"/>
    <cellStyle name="쉼표 [0] 3 244" xfId="7609" hidden="1"/>
    <cellStyle name="쉼표 [0] 3 244" xfId="13965" hidden="1"/>
    <cellStyle name="쉼표 [0] 3 244" xfId="21618" hidden="1"/>
    <cellStyle name="쉼표 [0] 3 244" xfId="29267" hidden="1"/>
    <cellStyle name="쉼표 [0] 3 244" xfId="36916" hidden="1"/>
    <cellStyle name="쉼표 [0] 3 244" xfId="44557" hidden="1"/>
    <cellStyle name="쉼표 [0] 3 244" xfId="52106" hidden="1"/>
    <cellStyle name="쉼표 [0] 3 245" xfId="7649" hidden="1"/>
    <cellStyle name="쉼표 [0] 3 245" xfId="14187" hidden="1"/>
    <cellStyle name="쉼표 [0] 3 245" xfId="21840" hidden="1"/>
    <cellStyle name="쉼표 [0] 3 245" xfId="29489" hidden="1"/>
    <cellStyle name="쉼표 [0] 3 245" xfId="37138" hidden="1"/>
    <cellStyle name="쉼표 [0] 3 245" xfId="44779" hidden="1"/>
    <cellStyle name="쉼표 [0] 3 245" xfId="52328" hidden="1"/>
    <cellStyle name="쉼표 [0] 3 246" xfId="7658" hidden="1"/>
    <cellStyle name="쉼표 [0] 3 246" xfId="14226" hidden="1"/>
    <cellStyle name="쉼표 [0] 3 246" xfId="21879" hidden="1"/>
    <cellStyle name="쉼표 [0] 3 246" xfId="29528" hidden="1"/>
    <cellStyle name="쉼표 [0] 3 246" xfId="37177" hidden="1"/>
    <cellStyle name="쉼표 [0] 3 246" xfId="44818" hidden="1"/>
    <cellStyle name="쉼표 [0] 3 246" xfId="52367" hidden="1"/>
    <cellStyle name="쉼표 [0] 3 247" xfId="7653" hidden="1"/>
    <cellStyle name="쉼표 [0] 3 247" xfId="16165" hidden="1"/>
    <cellStyle name="쉼표 [0] 3 247" xfId="23818" hidden="1"/>
    <cellStyle name="쉼표 [0] 3 247" xfId="31467" hidden="1"/>
    <cellStyle name="쉼표 [0] 3 247" xfId="39116" hidden="1"/>
    <cellStyle name="쉼표 [0] 3 247" xfId="46757" hidden="1"/>
    <cellStyle name="쉼표 [0] 3 247" xfId="54306" hidden="1"/>
    <cellStyle name="쉼표 [0] 3 248" xfId="7683" hidden="1"/>
    <cellStyle name="쉼표 [0] 3 248" xfId="14341" hidden="1"/>
    <cellStyle name="쉼표 [0] 3 248" xfId="21994" hidden="1"/>
    <cellStyle name="쉼표 [0] 3 248" xfId="29643" hidden="1"/>
    <cellStyle name="쉼표 [0] 3 248" xfId="37292" hidden="1"/>
    <cellStyle name="쉼표 [0] 3 248" xfId="44933" hidden="1"/>
    <cellStyle name="쉼표 [0] 3 248" xfId="52482" hidden="1"/>
    <cellStyle name="쉼표 [0] 3 249" xfId="7690" hidden="1"/>
    <cellStyle name="쉼표 [0] 3 249" xfId="14396" hidden="1"/>
    <cellStyle name="쉼표 [0] 3 249" xfId="22049" hidden="1"/>
    <cellStyle name="쉼표 [0] 3 249" xfId="29698" hidden="1"/>
    <cellStyle name="쉼표 [0] 3 249" xfId="37347" hidden="1"/>
    <cellStyle name="쉼표 [0] 3 249" xfId="44988" hidden="1"/>
    <cellStyle name="쉼표 [0] 3 249" xfId="52537" hidden="1"/>
    <cellStyle name="쉼표 [0] 3 25" xfId="6546" hidden="1"/>
    <cellStyle name="쉼표 [0] 3 25" xfId="15180" hidden="1"/>
    <cellStyle name="쉼표 [0] 3 25" xfId="22833" hidden="1"/>
    <cellStyle name="쉼표 [0] 3 25" xfId="30482" hidden="1"/>
    <cellStyle name="쉼표 [0] 3 25" xfId="38131" hidden="1"/>
    <cellStyle name="쉼표 [0] 3 25" xfId="45772" hidden="1"/>
    <cellStyle name="쉼표 [0] 3 25" xfId="53321" hidden="1"/>
    <cellStyle name="쉼표 [0] 3 250" xfId="7691" hidden="1"/>
    <cellStyle name="쉼표 [0] 3 250" xfId="14391" hidden="1"/>
    <cellStyle name="쉼표 [0] 3 250" xfId="22044" hidden="1"/>
    <cellStyle name="쉼표 [0] 3 250" xfId="29693" hidden="1"/>
    <cellStyle name="쉼표 [0] 3 250" xfId="37342" hidden="1"/>
    <cellStyle name="쉼표 [0] 3 250" xfId="44983" hidden="1"/>
    <cellStyle name="쉼표 [0] 3 250" xfId="52532" hidden="1"/>
    <cellStyle name="쉼표 [0] 3 251" xfId="7666" hidden="1"/>
    <cellStyle name="쉼표 [0] 3 251" xfId="14255" hidden="1"/>
    <cellStyle name="쉼표 [0] 3 251" xfId="21908" hidden="1"/>
    <cellStyle name="쉼표 [0] 3 251" xfId="29557" hidden="1"/>
    <cellStyle name="쉼표 [0] 3 251" xfId="37206" hidden="1"/>
    <cellStyle name="쉼표 [0] 3 251" xfId="44847" hidden="1"/>
    <cellStyle name="쉼표 [0] 3 251" xfId="52396" hidden="1"/>
    <cellStyle name="쉼표 [0] 3 252" xfId="7703" hidden="1"/>
    <cellStyle name="쉼표 [0] 3 252" xfId="14453" hidden="1"/>
    <cellStyle name="쉼표 [0] 3 252" xfId="22106" hidden="1"/>
    <cellStyle name="쉼표 [0] 3 252" xfId="29755" hidden="1"/>
    <cellStyle name="쉼표 [0] 3 252" xfId="37404" hidden="1"/>
    <cellStyle name="쉼표 [0] 3 252" xfId="45045" hidden="1"/>
    <cellStyle name="쉼표 [0] 3 252" xfId="52594" hidden="1"/>
    <cellStyle name="쉼표 [0] 3 253" xfId="7713" hidden="1"/>
    <cellStyle name="쉼표 [0] 3 253" xfId="14491" hidden="1"/>
    <cellStyle name="쉼표 [0] 3 253" xfId="22144" hidden="1"/>
    <cellStyle name="쉼표 [0] 3 253" xfId="29793" hidden="1"/>
    <cellStyle name="쉼표 [0] 3 253" xfId="37442" hidden="1"/>
    <cellStyle name="쉼표 [0] 3 253" xfId="45083" hidden="1"/>
    <cellStyle name="쉼표 [0] 3 253" xfId="52632" hidden="1"/>
    <cellStyle name="쉼표 [0] 3 254" xfId="7714" hidden="1"/>
    <cellStyle name="쉼표 [0] 3 254" xfId="14499" hidden="1"/>
    <cellStyle name="쉼표 [0] 3 254" xfId="22152" hidden="1"/>
    <cellStyle name="쉼표 [0] 3 254" xfId="29801" hidden="1"/>
    <cellStyle name="쉼표 [0] 3 254" xfId="37450" hidden="1"/>
    <cellStyle name="쉼표 [0] 3 254" xfId="45091" hidden="1"/>
    <cellStyle name="쉼표 [0] 3 254" xfId="52640" hidden="1"/>
    <cellStyle name="쉼표 [0] 3 255" xfId="7704" hidden="1"/>
    <cellStyle name="쉼표 [0] 3 255" xfId="14655" hidden="1"/>
    <cellStyle name="쉼표 [0] 3 255" xfId="22308" hidden="1"/>
    <cellStyle name="쉼표 [0] 3 255" xfId="29957" hidden="1"/>
    <cellStyle name="쉼표 [0] 3 255" xfId="37606" hidden="1"/>
    <cellStyle name="쉼표 [0] 3 255" xfId="45247" hidden="1"/>
    <cellStyle name="쉼표 [0] 3 255" xfId="52796" hidden="1"/>
    <cellStyle name="쉼표 [0] 3 256" xfId="7717" hidden="1"/>
    <cellStyle name="쉼표 [0] 3 256" xfId="14509" hidden="1"/>
    <cellStyle name="쉼표 [0] 3 256" xfId="22162" hidden="1"/>
    <cellStyle name="쉼표 [0] 3 256" xfId="29811" hidden="1"/>
    <cellStyle name="쉼표 [0] 3 256" xfId="37460" hidden="1"/>
    <cellStyle name="쉼표 [0] 3 256" xfId="45101" hidden="1"/>
    <cellStyle name="쉼표 [0] 3 256" xfId="52650" hidden="1"/>
    <cellStyle name="쉼표 [0] 3 257" xfId="7719" hidden="1"/>
    <cellStyle name="쉼표 [0] 3 257" xfId="14527" hidden="1"/>
    <cellStyle name="쉼표 [0] 3 257" xfId="22180" hidden="1"/>
    <cellStyle name="쉼표 [0] 3 257" xfId="29829" hidden="1"/>
    <cellStyle name="쉼표 [0] 3 257" xfId="37478" hidden="1"/>
    <cellStyle name="쉼표 [0] 3 257" xfId="45119" hidden="1"/>
    <cellStyle name="쉼표 [0] 3 257" xfId="52668" hidden="1"/>
    <cellStyle name="쉼표 [0] 3 258" xfId="7718" hidden="1"/>
    <cellStyle name="쉼표 [0] 3 258" xfId="14514" hidden="1"/>
    <cellStyle name="쉼표 [0] 3 258" xfId="22167" hidden="1"/>
    <cellStyle name="쉼표 [0] 3 258" xfId="29816" hidden="1"/>
    <cellStyle name="쉼표 [0] 3 258" xfId="37465" hidden="1"/>
    <cellStyle name="쉼표 [0] 3 258" xfId="45106" hidden="1"/>
    <cellStyle name="쉼표 [0] 3 258" xfId="52655" hidden="1"/>
    <cellStyle name="쉼표 [0] 3 259" xfId="7735" hidden="1"/>
    <cellStyle name="쉼표 [0] 3 259" xfId="14595" hidden="1"/>
    <cellStyle name="쉼표 [0] 3 259" xfId="22248" hidden="1"/>
    <cellStyle name="쉼표 [0] 3 259" xfId="29897" hidden="1"/>
    <cellStyle name="쉼표 [0] 3 259" xfId="37546" hidden="1"/>
    <cellStyle name="쉼표 [0] 3 259" xfId="45187" hidden="1"/>
    <cellStyle name="쉼표 [0] 3 259" xfId="52736" hidden="1"/>
    <cellStyle name="쉼표 [0] 3 26" xfId="6555" hidden="1"/>
    <cellStyle name="쉼표 [0] 3 26" xfId="15232" hidden="1"/>
    <cellStyle name="쉼표 [0] 3 26" xfId="22885" hidden="1"/>
    <cellStyle name="쉼표 [0] 3 26" xfId="30534" hidden="1"/>
    <cellStyle name="쉼표 [0] 3 26" xfId="38183" hidden="1"/>
    <cellStyle name="쉼표 [0] 3 26" xfId="45824" hidden="1"/>
    <cellStyle name="쉼표 [0] 3 26" xfId="53373" hidden="1"/>
    <cellStyle name="쉼표 [0] 3 260" xfId="7740" hidden="1"/>
    <cellStyle name="쉼표 [0] 3 260" xfId="14625" hidden="1"/>
    <cellStyle name="쉼표 [0] 3 260" xfId="22278" hidden="1"/>
    <cellStyle name="쉼표 [0] 3 260" xfId="29927" hidden="1"/>
    <cellStyle name="쉼표 [0] 3 260" xfId="37576" hidden="1"/>
    <cellStyle name="쉼표 [0] 3 260" xfId="45217" hidden="1"/>
    <cellStyle name="쉼표 [0] 3 260" xfId="52766" hidden="1"/>
    <cellStyle name="쉼표 [0] 3 261" xfId="7741" hidden="1"/>
    <cellStyle name="쉼표 [0] 3 261" xfId="14662" hidden="1"/>
    <cellStyle name="쉼표 [0] 3 261" xfId="22315" hidden="1"/>
    <cellStyle name="쉼표 [0] 3 261" xfId="29964" hidden="1"/>
    <cellStyle name="쉼표 [0] 3 261" xfId="37613" hidden="1"/>
    <cellStyle name="쉼표 [0] 3 261" xfId="45254" hidden="1"/>
    <cellStyle name="쉼표 [0] 3 261" xfId="52803" hidden="1"/>
    <cellStyle name="쉼표 [0] 3 262" xfId="7669" hidden="1"/>
    <cellStyle name="쉼표 [0] 3 262" xfId="14278" hidden="1"/>
    <cellStyle name="쉼표 [0] 3 262" xfId="21931" hidden="1"/>
    <cellStyle name="쉼표 [0] 3 262" xfId="29580" hidden="1"/>
    <cellStyle name="쉼표 [0] 3 262" xfId="37229" hidden="1"/>
    <cellStyle name="쉼표 [0] 3 262" xfId="44870" hidden="1"/>
    <cellStyle name="쉼표 [0] 3 262" xfId="52419" hidden="1"/>
    <cellStyle name="쉼표 [0] 3 263" xfId="7750" hidden="1"/>
    <cellStyle name="쉼표 [0] 3 263" xfId="14689" hidden="1"/>
    <cellStyle name="쉼표 [0] 3 263" xfId="22342" hidden="1"/>
    <cellStyle name="쉼표 [0] 3 263" xfId="29991" hidden="1"/>
    <cellStyle name="쉼표 [0] 3 263" xfId="37640" hidden="1"/>
    <cellStyle name="쉼표 [0] 3 263" xfId="45281" hidden="1"/>
    <cellStyle name="쉼표 [0] 3 263" xfId="52830" hidden="1"/>
    <cellStyle name="쉼표 [0] 3 264" xfId="7755" hidden="1"/>
    <cellStyle name="쉼표 [0] 3 264" xfId="14858" hidden="1"/>
    <cellStyle name="쉼표 [0] 3 264" xfId="22511" hidden="1"/>
    <cellStyle name="쉼표 [0] 3 264" xfId="30160" hidden="1"/>
    <cellStyle name="쉼표 [0] 3 264" xfId="37809" hidden="1"/>
    <cellStyle name="쉼표 [0] 3 264" xfId="45450" hidden="1"/>
    <cellStyle name="쉼표 [0] 3 264" xfId="52999" hidden="1"/>
    <cellStyle name="쉼표 [0] 3 265" xfId="7756" hidden="1"/>
    <cellStyle name="쉼표 [0] 3 265" xfId="14715" hidden="1"/>
    <cellStyle name="쉼표 [0] 3 265" xfId="22368" hidden="1"/>
    <cellStyle name="쉼표 [0] 3 265" xfId="30017" hidden="1"/>
    <cellStyle name="쉼표 [0] 3 265" xfId="37666" hidden="1"/>
    <cellStyle name="쉼표 [0] 3 265" xfId="45307" hidden="1"/>
    <cellStyle name="쉼표 [0] 3 265" xfId="52856" hidden="1"/>
    <cellStyle name="쉼표 [0] 3 266" xfId="7751" hidden="1"/>
    <cellStyle name="쉼표 [0] 3 266" xfId="14704" hidden="1"/>
    <cellStyle name="쉼표 [0] 3 266" xfId="22357" hidden="1"/>
    <cellStyle name="쉼표 [0] 3 266" xfId="30006" hidden="1"/>
    <cellStyle name="쉼표 [0] 3 266" xfId="37655" hidden="1"/>
    <cellStyle name="쉼표 [0] 3 266" xfId="45296" hidden="1"/>
    <cellStyle name="쉼표 [0] 3 266" xfId="52845" hidden="1"/>
    <cellStyle name="쉼표 [0] 3 267" xfId="7760" hidden="1"/>
    <cellStyle name="쉼표 [0] 3 267" xfId="14739" hidden="1"/>
    <cellStyle name="쉼표 [0] 3 267" xfId="22392" hidden="1"/>
    <cellStyle name="쉼표 [0] 3 267" xfId="30041" hidden="1"/>
    <cellStyle name="쉼표 [0] 3 267" xfId="37690" hidden="1"/>
    <cellStyle name="쉼표 [0] 3 267" xfId="45331" hidden="1"/>
    <cellStyle name="쉼표 [0] 3 267" xfId="52880" hidden="1"/>
    <cellStyle name="쉼표 [0] 3 268" xfId="7765" hidden="1"/>
    <cellStyle name="쉼표 [0] 3 268" xfId="14760" hidden="1"/>
    <cellStyle name="쉼표 [0] 3 268" xfId="22413" hidden="1"/>
    <cellStyle name="쉼표 [0] 3 268" xfId="30062" hidden="1"/>
    <cellStyle name="쉼표 [0] 3 268" xfId="37711" hidden="1"/>
    <cellStyle name="쉼표 [0] 3 268" xfId="45352" hidden="1"/>
    <cellStyle name="쉼표 [0] 3 268" xfId="52901" hidden="1"/>
    <cellStyle name="쉼표 [0] 3 269" xfId="7764" hidden="1"/>
    <cellStyle name="쉼표 [0] 3 269" xfId="14751" hidden="1"/>
    <cellStyle name="쉼표 [0] 3 269" xfId="22404" hidden="1"/>
    <cellStyle name="쉼표 [0] 3 269" xfId="30053" hidden="1"/>
    <cellStyle name="쉼표 [0] 3 269" xfId="37702" hidden="1"/>
    <cellStyle name="쉼표 [0] 3 269" xfId="45343" hidden="1"/>
    <cellStyle name="쉼표 [0] 3 269" xfId="52892" hidden="1"/>
    <cellStyle name="쉼표 [0] 3 27" xfId="6560" hidden="1"/>
    <cellStyle name="쉼표 [0] 3 27" xfId="15307" hidden="1"/>
    <cellStyle name="쉼표 [0] 3 27" xfId="22960" hidden="1"/>
    <cellStyle name="쉼표 [0] 3 27" xfId="30609" hidden="1"/>
    <cellStyle name="쉼표 [0] 3 27" xfId="38258" hidden="1"/>
    <cellStyle name="쉼표 [0] 3 27" xfId="45899" hidden="1"/>
    <cellStyle name="쉼표 [0] 3 27" xfId="53448" hidden="1"/>
    <cellStyle name="쉼표 [0] 3 270" xfId="7782" hidden="1"/>
    <cellStyle name="쉼표 [0] 3 270" xfId="14859" hidden="1"/>
    <cellStyle name="쉼표 [0] 3 270" xfId="22512" hidden="1"/>
    <cellStyle name="쉼표 [0] 3 270" xfId="30161" hidden="1"/>
    <cellStyle name="쉼표 [0] 3 270" xfId="37810" hidden="1"/>
    <cellStyle name="쉼표 [0] 3 270" xfId="45451" hidden="1"/>
    <cellStyle name="쉼표 [0] 3 270" xfId="53000" hidden="1"/>
    <cellStyle name="쉼표 [0] 3 271" xfId="7787" hidden="1"/>
    <cellStyle name="쉼표 [0] 3 271" xfId="14877" hidden="1"/>
    <cellStyle name="쉼표 [0] 3 271" xfId="22530" hidden="1"/>
    <cellStyle name="쉼표 [0] 3 271" xfId="30179" hidden="1"/>
    <cellStyle name="쉼표 [0] 3 271" xfId="37828" hidden="1"/>
    <cellStyle name="쉼표 [0] 3 271" xfId="45469" hidden="1"/>
    <cellStyle name="쉼표 [0] 3 271" xfId="53018" hidden="1"/>
    <cellStyle name="쉼표 [0] 3 272" xfId="7788" hidden="1"/>
    <cellStyle name="쉼표 [0] 3 272" xfId="14898" hidden="1"/>
    <cellStyle name="쉼표 [0] 3 272" xfId="22551" hidden="1"/>
    <cellStyle name="쉼표 [0] 3 272" xfId="30200" hidden="1"/>
    <cellStyle name="쉼표 [0] 3 272" xfId="37849" hidden="1"/>
    <cellStyle name="쉼표 [0] 3 272" xfId="45490" hidden="1"/>
    <cellStyle name="쉼표 [0] 3 272" xfId="53039" hidden="1"/>
    <cellStyle name="쉼표 [0] 3 273" xfId="7661" hidden="1"/>
    <cellStyle name="쉼표 [0] 3 273" xfId="14235" hidden="1"/>
    <cellStyle name="쉼표 [0] 3 273" xfId="21888" hidden="1"/>
    <cellStyle name="쉼표 [0] 3 273" xfId="29537" hidden="1"/>
    <cellStyle name="쉼표 [0] 3 273" xfId="37186" hidden="1"/>
    <cellStyle name="쉼표 [0] 3 273" xfId="44827" hidden="1"/>
    <cellStyle name="쉼표 [0] 3 273" xfId="52376" hidden="1"/>
    <cellStyle name="쉼표 [0] 3 274" xfId="7795" hidden="1"/>
    <cellStyle name="쉼표 [0] 3 274" xfId="16126" hidden="1"/>
    <cellStyle name="쉼표 [0] 3 274" xfId="23779" hidden="1"/>
    <cellStyle name="쉼표 [0] 3 274" xfId="31428" hidden="1"/>
    <cellStyle name="쉼표 [0] 3 274" xfId="39077" hidden="1"/>
    <cellStyle name="쉼표 [0] 3 274" xfId="46718" hidden="1"/>
    <cellStyle name="쉼표 [0] 3 274" xfId="54267" hidden="1"/>
    <cellStyle name="쉼표 [0] 3 275" xfId="7802" hidden="1"/>
    <cellStyle name="쉼표 [0] 3 275" xfId="14977" hidden="1"/>
    <cellStyle name="쉼표 [0] 3 275" xfId="22630" hidden="1"/>
    <cellStyle name="쉼표 [0] 3 275" xfId="30279" hidden="1"/>
    <cellStyle name="쉼표 [0] 3 275" xfId="37928" hidden="1"/>
    <cellStyle name="쉼표 [0] 3 275" xfId="45569" hidden="1"/>
    <cellStyle name="쉼표 [0] 3 275" xfId="53118" hidden="1"/>
    <cellStyle name="쉼표 [0] 3 276" xfId="7803" hidden="1"/>
    <cellStyle name="쉼표 [0] 3 276" xfId="14965" hidden="1"/>
    <cellStyle name="쉼표 [0] 3 276" xfId="22618" hidden="1"/>
    <cellStyle name="쉼표 [0] 3 276" xfId="30267" hidden="1"/>
    <cellStyle name="쉼표 [0] 3 276" xfId="37916" hidden="1"/>
    <cellStyle name="쉼표 [0] 3 276" xfId="45557" hidden="1"/>
    <cellStyle name="쉼표 [0] 3 276" xfId="53106" hidden="1"/>
    <cellStyle name="쉼표 [0] 3 277" xfId="7796" hidden="1"/>
    <cellStyle name="쉼표 [0] 3 277" xfId="14936" hidden="1"/>
    <cellStyle name="쉼표 [0] 3 277" xfId="22589" hidden="1"/>
    <cellStyle name="쉼표 [0] 3 277" xfId="30238" hidden="1"/>
    <cellStyle name="쉼표 [0] 3 277" xfId="37887" hidden="1"/>
    <cellStyle name="쉼표 [0] 3 277" xfId="45528" hidden="1"/>
    <cellStyle name="쉼표 [0] 3 277" xfId="53077" hidden="1"/>
    <cellStyle name="쉼표 [0] 3 278" xfId="7808" hidden="1"/>
    <cellStyle name="쉼표 [0] 3 278" xfId="14993" hidden="1"/>
    <cellStyle name="쉼표 [0] 3 278" xfId="22646" hidden="1"/>
    <cellStyle name="쉼표 [0] 3 278" xfId="30295" hidden="1"/>
    <cellStyle name="쉼표 [0] 3 278" xfId="37944" hidden="1"/>
    <cellStyle name="쉼표 [0] 3 278" xfId="45585" hidden="1"/>
    <cellStyle name="쉼표 [0] 3 278" xfId="53134" hidden="1"/>
    <cellStyle name="쉼표 [0] 3 279" xfId="7811" hidden="1"/>
    <cellStyle name="쉼표 [0] 3 279" xfId="15010" hidden="1"/>
    <cellStyle name="쉼표 [0] 3 279" xfId="22663" hidden="1"/>
    <cellStyle name="쉼표 [0] 3 279" xfId="30312" hidden="1"/>
    <cellStyle name="쉼표 [0] 3 279" xfId="37961" hidden="1"/>
    <cellStyle name="쉼표 [0] 3 279" xfId="45602" hidden="1"/>
    <cellStyle name="쉼표 [0] 3 279" xfId="53151" hidden="1"/>
    <cellStyle name="쉼표 [0] 3 28" xfId="6561" hidden="1"/>
    <cellStyle name="쉼표 [0] 3 28" xfId="15320" hidden="1"/>
    <cellStyle name="쉼표 [0] 3 28" xfId="22973" hidden="1"/>
    <cellStyle name="쉼표 [0] 3 28" xfId="30622" hidden="1"/>
    <cellStyle name="쉼표 [0] 3 28" xfId="38271" hidden="1"/>
    <cellStyle name="쉼표 [0] 3 28" xfId="45912" hidden="1"/>
    <cellStyle name="쉼표 [0] 3 28" xfId="53461" hidden="1"/>
    <cellStyle name="쉼표 [0] 3 280" xfId="7810" hidden="1"/>
    <cellStyle name="쉼표 [0] 3 280" xfId="15011" hidden="1"/>
    <cellStyle name="쉼표 [0] 3 280" xfId="22664" hidden="1"/>
    <cellStyle name="쉼표 [0] 3 280" xfId="30313" hidden="1"/>
    <cellStyle name="쉼표 [0] 3 280" xfId="37962" hidden="1"/>
    <cellStyle name="쉼표 [0] 3 280" xfId="45603" hidden="1"/>
    <cellStyle name="쉼표 [0] 3 280" xfId="53152" hidden="1"/>
    <cellStyle name="쉼표 [0] 3 281" xfId="7826" hidden="1"/>
    <cellStyle name="쉼표 [0] 3 281" xfId="15072" hidden="1"/>
    <cellStyle name="쉼표 [0] 3 281" xfId="22725" hidden="1"/>
    <cellStyle name="쉼표 [0] 3 281" xfId="30374" hidden="1"/>
    <cellStyle name="쉼표 [0] 3 281" xfId="38023" hidden="1"/>
    <cellStyle name="쉼표 [0] 3 281" xfId="45664" hidden="1"/>
    <cellStyle name="쉼표 [0] 3 281" xfId="53213" hidden="1"/>
    <cellStyle name="쉼표 [0] 3 282" xfId="7831" hidden="1"/>
    <cellStyle name="쉼표 [0] 3 282" xfId="15105" hidden="1"/>
    <cellStyle name="쉼표 [0] 3 282" xfId="22758" hidden="1"/>
    <cellStyle name="쉼표 [0] 3 282" xfId="30407" hidden="1"/>
    <cellStyle name="쉼표 [0] 3 282" xfId="38056" hidden="1"/>
    <cellStyle name="쉼표 [0] 3 282" xfId="45697" hidden="1"/>
    <cellStyle name="쉼표 [0] 3 282" xfId="53246" hidden="1"/>
    <cellStyle name="쉼표 [0] 3 283" xfId="7832" hidden="1"/>
    <cellStyle name="쉼표 [0] 3 283" xfId="15127" hidden="1"/>
    <cellStyle name="쉼표 [0] 3 283" xfId="22780" hidden="1"/>
    <cellStyle name="쉼표 [0] 3 283" xfId="30429" hidden="1"/>
    <cellStyle name="쉼표 [0] 3 283" xfId="38078" hidden="1"/>
    <cellStyle name="쉼표 [0] 3 283" xfId="45719" hidden="1"/>
    <cellStyle name="쉼표 [0] 3 283" xfId="53268" hidden="1"/>
    <cellStyle name="쉼표 [0] 3 284" xfId="7589" hidden="1"/>
    <cellStyle name="쉼표 [0] 3 284" xfId="13843" hidden="1"/>
    <cellStyle name="쉼표 [0] 3 284" xfId="21496" hidden="1"/>
    <cellStyle name="쉼표 [0] 3 284" xfId="29145" hidden="1"/>
    <cellStyle name="쉼표 [0] 3 284" xfId="36794" hidden="1"/>
    <cellStyle name="쉼표 [0] 3 284" xfId="44435" hidden="1"/>
    <cellStyle name="쉼표 [0] 3 284" xfId="51984" hidden="1"/>
    <cellStyle name="쉼표 [0] 3 285" xfId="7608" hidden="1"/>
    <cellStyle name="쉼표 [0] 3 285" xfId="13954" hidden="1"/>
    <cellStyle name="쉼표 [0] 3 285" xfId="21607" hidden="1"/>
    <cellStyle name="쉼표 [0] 3 285" xfId="29256" hidden="1"/>
    <cellStyle name="쉼표 [0] 3 285" xfId="36905" hidden="1"/>
    <cellStyle name="쉼표 [0] 3 285" xfId="44546" hidden="1"/>
    <cellStyle name="쉼표 [0] 3 285" xfId="52095" hidden="1"/>
    <cellStyle name="쉼표 [0] 3 286" xfId="7850" hidden="1"/>
    <cellStyle name="쉼표 [0] 3 286" xfId="15218" hidden="1"/>
    <cellStyle name="쉼표 [0] 3 286" xfId="22871" hidden="1"/>
    <cellStyle name="쉼표 [0] 3 286" xfId="30520" hidden="1"/>
    <cellStyle name="쉼표 [0] 3 286" xfId="38169" hidden="1"/>
    <cellStyle name="쉼표 [0] 3 286" xfId="45810" hidden="1"/>
    <cellStyle name="쉼표 [0] 3 286" xfId="53359" hidden="1"/>
    <cellStyle name="쉼표 [0] 3 287" xfId="7835" hidden="1"/>
    <cellStyle name="쉼표 [0] 3 287" xfId="15166" hidden="1"/>
    <cellStyle name="쉼표 [0] 3 287" xfId="22819" hidden="1"/>
    <cellStyle name="쉼표 [0] 3 287" xfId="30468" hidden="1"/>
    <cellStyle name="쉼표 [0] 3 287" xfId="38117" hidden="1"/>
    <cellStyle name="쉼표 [0] 3 287" xfId="45758" hidden="1"/>
    <cellStyle name="쉼표 [0] 3 287" xfId="53307" hidden="1"/>
    <cellStyle name="쉼표 [0] 3 288" xfId="7875" hidden="1"/>
    <cellStyle name="쉼표 [0] 3 288" xfId="15338" hidden="1"/>
    <cellStyle name="쉼표 [0] 3 288" xfId="22991" hidden="1"/>
    <cellStyle name="쉼표 [0] 3 288" xfId="30640" hidden="1"/>
    <cellStyle name="쉼표 [0] 3 288" xfId="38289" hidden="1"/>
    <cellStyle name="쉼표 [0] 3 288" xfId="45930" hidden="1"/>
    <cellStyle name="쉼표 [0] 3 288" xfId="53479" hidden="1"/>
    <cellStyle name="쉼표 [0] 3 289" xfId="7880" hidden="1"/>
    <cellStyle name="쉼표 [0] 3 289" xfId="15359" hidden="1"/>
    <cellStyle name="쉼표 [0] 3 289" xfId="23012" hidden="1"/>
    <cellStyle name="쉼표 [0] 3 289" xfId="30661" hidden="1"/>
    <cellStyle name="쉼표 [0] 3 289" xfId="38310" hidden="1"/>
    <cellStyle name="쉼표 [0] 3 289" xfId="45951" hidden="1"/>
    <cellStyle name="쉼표 [0] 3 289" xfId="53500" hidden="1"/>
    <cellStyle name="쉼표 [0] 3 29" xfId="6503" hidden="1"/>
    <cellStyle name="쉼표 [0] 3 29" xfId="14568" hidden="1"/>
    <cellStyle name="쉼표 [0] 3 29" xfId="22221" hidden="1"/>
    <cellStyle name="쉼표 [0] 3 29" xfId="29870" hidden="1"/>
    <cellStyle name="쉼표 [0] 3 29" xfId="37519" hidden="1"/>
    <cellStyle name="쉼표 [0] 3 29" xfId="45160" hidden="1"/>
    <cellStyle name="쉼표 [0] 3 29" xfId="52709" hidden="1"/>
    <cellStyle name="쉼표 [0] 3 290" xfId="7881" hidden="1"/>
    <cellStyle name="쉼표 [0] 3 290" xfId="15362" hidden="1"/>
    <cellStyle name="쉼표 [0] 3 290" xfId="23015" hidden="1"/>
    <cellStyle name="쉼표 [0] 3 290" xfId="30664" hidden="1"/>
    <cellStyle name="쉼표 [0] 3 290" xfId="38313" hidden="1"/>
    <cellStyle name="쉼표 [0] 3 290" xfId="45954" hidden="1"/>
    <cellStyle name="쉼표 [0] 3 290" xfId="53503" hidden="1"/>
    <cellStyle name="쉼표 [0] 3 291" xfId="7862" hidden="1"/>
    <cellStyle name="쉼표 [0] 3 291" xfId="15269" hidden="1"/>
    <cellStyle name="쉼표 [0] 3 291" xfId="22922" hidden="1"/>
    <cellStyle name="쉼표 [0] 3 291" xfId="30571" hidden="1"/>
    <cellStyle name="쉼표 [0] 3 291" xfId="38220" hidden="1"/>
    <cellStyle name="쉼표 [0] 3 291" xfId="45861" hidden="1"/>
    <cellStyle name="쉼표 [0] 3 291" xfId="53410" hidden="1"/>
    <cellStyle name="쉼표 [0] 3 292" xfId="7899" hidden="1"/>
    <cellStyle name="쉼표 [0] 3 292" xfId="15458" hidden="1"/>
    <cellStyle name="쉼표 [0] 3 292" xfId="23111" hidden="1"/>
    <cellStyle name="쉼표 [0] 3 292" xfId="30760" hidden="1"/>
    <cellStyle name="쉼표 [0] 3 292" xfId="38409" hidden="1"/>
    <cellStyle name="쉼표 [0] 3 292" xfId="46050" hidden="1"/>
    <cellStyle name="쉼표 [0] 3 292" xfId="53599" hidden="1"/>
    <cellStyle name="쉼표 [0] 3 293" xfId="7908" hidden="1"/>
    <cellStyle name="쉼표 [0] 3 293" xfId="15583" hidden="1"/>
    <cellStyle name="쉼표 [0] 3 293" xfId="23236" hidden="1"/>
    <cellStyle name="쉼표 [0] 3 293" xfId="30885" hidden="1"/>
    <cellStyle name="쉼표 [0] 3 293" xfId="38534" hidden="1"/>
    <cellStyle name="쉼표 [0] 3 293" xfId="46175" hidden="1"/>
    <cellStyle name="쉼표 [0] 3 293" xfId="53724" hidden="1"/>
    <cellStyle name="쉼표 [0] 3 294" xfId="7909" hidden="1"/>
    <cellStyle name="쉼표 [0] 3 294" xfId="15511" hidden="1"/>
    <cellStyle name="쉼표 [0] 3 294" xfId="23164" hidden="1"/>
    <cellStyle name="쉼표 [0] 3 294" xfId="30813" hidden="1"/>
    <cellStyle name="쉼표 [0] 3 294" xfId="38462" hidden="1"/>
    <cellStyle name="쉼표 [0] 3 294" xfId="46103" hidden="1"/>
    <cellStyle name="쉼표 [0] 3 294" xfId="53652" hidden="1"/>
    <cellStyle name="쉼표 [0] 3 295" xfId="7900" hidden="1"/>
    <cellStyle name="쉼표 [0] 3 295" xfId="15463" hidden="1"/>
    <cellStyle name="쉼표 [0] 3 295" xfId="23116" hidden="1"/>
    <cellStyle name="쉼표 [0] 3 295" xfId="30765" hidden="1"/>
    <cellStyle name="쉼표 [0] 3 295" xfId="38414" hidden="1"/>
    <cellStyle name="쉼표 [0] 3 295" xfId="46055" hidden="1"/>
    <cellStyle name="쉼표 [0] 3 295" xfId="53604" hidden="1"/>
    <cellStyle name="쉼표 [0] 3 296" xfId="7914" hidden="1"/>
    <cellStyle name="쉼표 [0] 3 296" xfId="15533" hidden="1"/>
    <cellStyle name="쉼표 [0] 3 296" xfId="23186" hidden="1"/>
    <cellStyle name="쉼표 [0] 3 296" xfId="30835" hidden="1"/>
    <cellStyle name="쉼표 [0] 3 296" xfId="38484" hidden="1"/>
    <cellStyle name="쉼표 [0] 3 296" xfId="46125" hidden="1"/>
    <cellStyle name="쉼표 [0] 3 296" xfId="53674" hidden="1"/>
    <cellStyle name="쉼표 [0] 3 297" xfId="7918" hidden="1"/>
    <cellStyle name="쉼표 [0] 3 297" xfId="15552" hidden="1"/>
    <cellStyle name="쉼표 [0] 3 297" xfId="23205" hidden="1"/>
    <cellStyle name="쉼표 [0] 3 297" xfId="30854" hidden="1"/>
    <cellStyle name="쉼표 [0] 3 297" xfId="38503" hidden="1"/>
    <cellStyle name="쉼표 [0] 3 297" xfId="46144" hidden="1"/>
    <cellStyle name="쉼표 [0] 3 297" xfId="53693" hidden="1"/>
    <cellStyle name="쉼표 [0] 3 298" xfId="7917" hidden="1"/>
    <cellStyle name="쉼표 [0] 3 298" xfId="15537" hidden="1"/>
    <cellStyle name="쉼표 [0] 3 298" xfId="23190" hidden="1"/>
    <cellStyle name="쉼표 [0] 3 298" xfId="30839" hidden="1"/>
    <cellStyle name="쉼표 [0] 3 298" xfId="38488" hidden="1"/>
    <cellStyle name="쉼표 [0] 3 298" xfId="46129" hidden="1"/>
    <cellStyle name="쉼표 [0] 3 298" xfId="53678" hidden="1"/>
    <cellStyle name="쉼표 [0] 3 299" xfId="7939" hidden="1"/>
    <cellStyle name="쉼표 [0] 3 299" xfId="15674" hidden="1"/>
    <cellStyle name="쉼표 [0] 3 299" xfId="23327" hidden="1"/>
    <cellStyle name="쉼표 [0] 3 299" xfId="30976" hidden="1"/>
    <cellStyle name="쉼표 [0] 3 299" xfId="38625" hidden="1"/>
    <cellStyle name="쉼표 [0] 3 299" xfId="46266" hidden="1"/>
    <cellStyle name="쉼표 [0] 3 299" xfId="53815" hidden="1"/>
    <cellStyle name="쉼표 [0] 3 3" xfId="5412" hidden="1"/>
    <cellStyle name="쉼표 [0] 3 3" xfId="6395" hidden="1"/>
    <cellStyle name="쉼표 [0] 3 3" xfId="6432" hidden="1"/>
    <cellStyle name="쉼표 [0] 3 3" xfId="11709" hidden="1"/>
    <cellStyle name="쉼표 [0] 3 3" xfId="17063" hidden="1"/>
    <cellStyle name="쉼표 [0] 3 3" xfId="12032" hidden="1"/>
    <cellStyle name="쉼표 [0] 3 3" xfId="13712" hidden="1"/>
    <cellStyle name="쉼표 [0] 3 3" xfId="12091" hidden="1"/>
    <cellStyle name="쉼표 [0] 3 3" xfId="24716" hidden="1"/>
    <cellStyle name="쉼표 [0] 3 3" xfId="19685" hidden="1"/>
    <cellStyle name="쉼표 [0] 3 3" xfId="21365" hidden="1"/>
    <cellStyle name="쉼표 [0] 3 3" xfId="19744" hidden="1"/>
    <cellStyle name="쉼표 [0] 3 3" xfId="32365" hidden="1"/>
    <cellStyle name="쉼표 [0] 3 3" xfId="27334" hidden="1"/>
    <cellStyle name="쉼표 [0] 3 3" xfId="29014" hidden="1"/>
    <cellStyle name="쉼표 [0] 3 3" xfId="27393" hidden="1"/>
    <cellStyle name="쉼표 [0] 3 3" xfId="40014" hidden="1"/>
    <cellStyle name="쉼표 [0] 3 3" xfId="34983" hidden="1"/>
    <cellStyle name="쉼표 [0] 3 3" xfId="36663" hidden="1"/>
    <cellStyle name="쉼표 [0] 3 3" xfId="35042" hidden="1"/>
    <cellStyle name="쉼표 [0] 3 3" xfId="47648" hidden="1"/>
    <cellStyle name="쉼표 [0] 3 3" xfId="42625" hidden="1"/>
    <cellStyle name="쉼표 [0] 3 3" xfId="44304" hidden="1"/>
    <cellStyle name="쉼표 [0] 3 3" xfId="43678" hidden="1"/>
    <cellStyle name="쉼표 [0] 3 3" xfId="55183" hidden="1"/>
    <cellStyle name="쉼표 [0] 3 3" xfId="50262" hidden="1"/>
    <cellStyle name="쉼표 [0] 3 3" xfId="51853" hidden="1"/>
    <cellStyle name="쉼표 [0] 3 3" xfId="57562" hidden="1"/>
    <cellStyle name="쉼표 [0] 3 3" xfId="59935"/>
    <cellStyle name="쉼표 [0] 3 3 2" xfId="5413" hidden="1"/>
    <cellStyle name="쉼표 [0] 3 30" xfId="6577" hidden="1"/>
    <cellStyle name="쉼표 [0] 3 30" xfId="15526" hidden="1"/>
    <cellStyle name="쉼표 [0] 3 30" xfId="23179" hidden="1"/>
    <cellStyle name="쉼표 [0] 3 30" xfId="30828" hidden="1"/>
    <cellStyle name="쉼표 [0] 3 30" xfId="38477" hidden="1"/>
    <cellStyle name="쉼표 [0] 3 30" xfId="46118" hidden="1"/>
    <cellStyle name="쉼표 [0] 3 30" xfId="53667" hidden="1"/>
    <cellStyle name="쉼표 [0] 3 300" xfId="7944" hidden="1"/>
    <cellStyle name="쉼표 [0] 3 300" xfId="15717" hidden="1"/>
    <cellStyle name="쉼표 [0] 3 300" xfId="23370" hidden="1"/>
    <cellStyle name="쉼표 [0] 3 300" xfId="31019" hidden="1"/>
    <cellStyle name="쉼표 [0] 3 300" xfId="38668" hidden="1"/>
    <cellStyle name="쉼표 [0] 3 300" xfId="46309" hidden="1"/>
    <cellStyle name="쉼표 [0] 3 300" xfId="53858" hidden="1"/>
    <cellStyle name="쉼표 [0] 3 301" xfId="7945" hidden="1"/>
    <cellStyle name="쉼표 [0] 3 301" xfId="15707" hidden="1"/>
    <cellStyle name="쉼표 [0] 3 301" xfId="23360" hidden="1"/>
    <cellStyle name="쉼표 [0] 3 301" xfId="31009" hidden="1"/>
    <cellStyle name="쉼표 [0] 3 301" xfId="38658" hidden="1"/>
    <cellStyle name="쉼표 [0] 3 301" xfId="46299" hidden="1"/>
    <cellStyle name="쉼표 [0] 3 301" xfId="53848" hidden="1"/>
    <cellStyle name="쉼표 [0] 3 302" xfId="7866" hidden="1"/>
    <cellStyle name="쉼표 [0] 3 302" xfId="15280" hidden="1"/>
    <cellStyle name="쉼표 [0] 3 302" xfId="22933" hidden="1"/>
    <cellStyle name="쉼표 [0] 3 302" xfId="30582" hidden="1"/>
    <cellStyle name="쉼표 [0] 3 302" xfId="38231" hidden="1"/>
    <cellStyle name="쉼표 [0] 3 302" xfId="45872" hidden="1"/>
    <cellStyle name="쉼표 [0] 3 302" xfId="53421" hidden="1"/>
    <cellStyle name="쉼표 [0] 3 303" xfId="7952" hidden="1"/>
    <cellStyle name="쉼표 [0] 3 303" xfId="15744" hidden="1"/>
    <cellStyle name="쉼표 [0] 3 303" xfId="23397" hidden="1"/>
    <cellStyle name="쉼표 [0] 3 303" xfId="31046" hidden="1"/>
    <cellStyle name="쉼표 [0] 3 303" xfId="38695" hidden="1"/>
    <cellStyle name="쉼표 [0] 3 303" xfId="46336" hidden="1"/>
    <cellStyle name="쉼표 [0] 3 303" xfId="53885" hidden="1"/>
    <cellStyle name="쉼표 [0] 3 304" xfId="7959" hidden="1"/>
    <cellStyle name="쉼표 [0] 3 304" xfId="15853" hidden="1"/>
    <cellStyle name="쉼표 [0] 3 304" xfId="23506" hidden="1"/>
    <cellStyle name="쉼표 [0] 3 304" xfId="31155" hidden="1"/>
    <cellStyle name="쉼표 [0] 3 304" xfId="38804" hidden="1"/>
    <cellStyle name="쉼표 [0] 3 304" xfId="46445" hidden="1"/>
    <cellStyle name="쉼표 [0] 3 304" xfId="53994" hidden="1"/>
    <cellStyle name="쉼표 [0] 3 305" xfId="7960" hidden="1"/>
    <cellStyle name="쉼표 [0] 3 305" xfId="15780" hidden="1"/>
    <cellStyle name="쉼표 [0] 3 305" xfId="23433" hidden="1"/>
    <cellStyle name="쉼표 [0] 3 305" xfId="31082" hidden="1"/>
    <cellStyle name="쉼표 [0] 3 305" xfId="38731" hidden="1"/>
    <cellStyle name="쉼표 [0] 3 305" xfId="46372" hidden="1"/>
    <cellStyle name="쉼표 [0] 3 305" xfId="53921" hidden="1"/>
    <cellStyle name="쉼표 [0] 3 306" xfId="7953" hidden="1"/>
    <cellStyle name="쉼표 [0] 3 306" xfId="15743" hidden="1"/>
    <cellStyle name="쉼표 [0] 3 306" xfId="23396" hidden="1"/>
    <cellStyle name="쉼표 [0] 3 306" xfId="31045" hidden="1"/>
    <cellStyle name="쉼표 [0] 3 306" xfId="38694" hidden="1"/>
    <cellStyle name="쉼표 [0] 3 306" xfId="46335" hidden="1"/>
    <cellStyle name="쉼표 [0] 3 306" xfId="53884" hidden="1"/>
    <cellStyle name="쉼표 [0] 3 307" xfId="7965" hidden="1"/>
    <cellStyle name="쉼표 [0] 3 307" xfId="15808" hidden="1"/>
    <cellStyle name="쉼표 [0] 3 307" xfId="23461" hidden="1"/>
    <cellStyle name="쉼표 [0] 3 307" xfId="31110" hidden="1"/>
    <cellStyle name="쉼표 [0] 3 307" xfId="38759" hidden="1"/>
    <cellStyle name="쉼표 [0] 3 307" xfId="46400" hidden="1"/>
    <cellStyle name="쉼표 [0] 3 307" xfId="53949" hidden="1"/>
    <cellStyle name="쉼표 [0] 3 308" xfId="7969" hidden="1"/>
    <cellStyle name="쉼표 [0] 3 308" xfId="15821" hidden="1"/>
    <cellStyle name="쉼표 [0] 3 308" xfId="23474" hidden="1"/>
    <cellStyle name="쉼표 [0] 3 308" xfId="31123" hidden="1"/>
    <cellStyle name="쉼표 [0] 3 308" xfId="38772" hidden="1"/>
    <cellStyle name="쉼표 [0] 3 308" xfId="46413" hidden="1"/>
    <cellStyle name="쉼표 [0] 3 308" xfId="53962" hidden="1"/>
    <cellStyle name="쉼표 [0] 3 309" xfId="7968" hidden="1"/>
    <cellStyle name="쉼표 [0] 3 309" xfId="15815" hidden="1"/>
    <cellStyle name="쉼표 [0] 3 309" xfId="23468" hidden="1"/>
    <cellStyle name="쉼표 [0] 3 309" xfId="31117" hidden="1"/>
    <cellStyle name="쉼표 [0] 3 309" xfId="38766" hidden="1"/>
    <cellStyle name="쉼표 [0] 3 309" xfId="46407" hidden="1"/>
    <cellStyle name="쉼표 [0] 3 309" xfId="53956" hidden="1"/>
    <cellStyle name="쉼표 [0] 3 31" xfId="6583" hidden="1"/>
    <cellStyle name="쉼표 [0] 3 31" xfId="15661" hidden="1"/>
    <cellStyle name="쉼표 [0] 3 31" xfId="23314" hidden="1"/>
    <cellStyle name="쉼표 [0] 3 31" xfId="30963" hidden="1"/>
    <cellStyle name="쉼표 [0] 3 31" xfId="38612" hidden="1"/>
    <cellStyle name="쉼표 [0] 3 31" xfId="46253" hidden="1"/>
    <cellStyle name="쉼표 [0] 3 31" xfId="53802" hidden="1"/>
    <cellStyle name="쉼표 [0] 3 310" xfId="7980" hidden="1"/>
    <cellStyle name="쉼표 [0] 3 310" xfId="15882" hidden="1"/>
    <cellStyle name="쉼표 [0] 3 310" xfId="23535" hidden="1"/>
    <cellStyle name="쉼표 [0] 3 310" xfId="31184" hidden="1"/>
    <cellStyle name="쉼표 [0] 3 310" xfId="38833" hidden="1"/>
    <cellStyle name="쉼표 [0] 3 310" xfId="46474" hidden="1"/>
    <cellStyle name="쉼표 [0] 3 310" xfId="54023" hidden="1"/>
    <cellStyle name="쉼표 [0] 3 311" xfId="7985" hidden="1"/>
    <cellStyle name="쉼표 [0] 3 311" xfId="15914" hidden="1"/>
    <cellStyle name="쉼표 [0] 3 311" xfId="23567" hidden="1"/>
    <cellStyle name="쉼표 [0] 3 311" xfId="31216" hidden="1"/>
    <cellStyle name="쉼표 [0] 3 311" xfId="38865" hidden="1"/>
    <cellStyle name="쉼표 [0] 3 311" xfId="46506" hidden="1"/>
    <cellStyle name="쉼표 [0] 3 311" xfId="54055" hidden="1"/>
    <cellStyle name="쉼표 [0] 3 312" xfId="7986" hidden="1"/>
    <cellStyle name="쉼표 [0] 3 312" xfId="15915" hidden="1"/>
    <cellStyle name="쉼표 [0] 3 312" xfId="23568" hidden="1"/>
    <cellStyle name="쉼표 [0] 3 312" xfId="31217" hidden="1"/>
    <cellStyle name="쉼표 [0] 3 312" xfId="38866" hidden="1"/>
    <cellStyle name="쉼표 [0] 3 312" xfId="46507" hidden="1"/>
    <cellStyle name="쉼표 [0] 3 312" xfId="54056" hidden="1"/>
    <cellStyle name="쉼표 [0] 3 313" xfId="7857" hidden="1"/>
    <cellStyle name="쉼표 [0] 3 313" xfId="15380" hidden="1"/>
    <cellStyle name="쉼표 [0] 3 313" xfId="23033" hidden="1"/>
    <cellStyle name="쉼표 [0] 3 313" xfId="30682" hidden="1"/>
    <cellStyle name="쉼표 [0] 3 313" xfId="38331" hidden="1"/>
    <cellStyle name="쉼표 [0] 3 313" xfId="45972" hidden="1"/>
    <cellStyle name="쉼표 [0] 3 313" xfId="53521" hidden="1"/>
    <cellStyle name="쉼표 [0] 3 314" xfId="7991" hidden="1"/>
    <cellStyle name="쉼표 [0] 3 314" xfId="15941" hidden="1"/>
    <cellStyle name="쉼표 [0] 3 314" xfId="23594" hidden="1"/>
    <cellStyle name="쉼표 [0] 3 314" xfId="31243" hidden="1"/>
    <cellStyle name="쉼표 [0] 3 314" xfId="38892" hidden="1"/>
    <cellStyle name="쉼표 [0] 3 314" xfId="46533" hidden="1"/>
    <cellStyle name="쉼표 [0] 3 314" xfId="54082" hidden="1"/>
    <cellStyle name="쉼표 [0] 3 315" xfId="8006" hidden="1"/>
    <cellStyle name="쉼표 [0] 3 315" xfId="16032" hidden="1"/>
    <cellStyle name="쉼표 [0] 3 315" xfId="23685" hidden="1"/>
    <cellStyle name="쉼표 [0] 3 315" xfId="31334" hidden="1"/>
    <cellStyle name="쉼표 [0] 3 315" xfId="38983" hidden="1"/>
    <cellStyle name="쉼표 [0] 3 315" xfId="46624" hidden="1"/>
    <cellStyle name="쉼표 [0] 3 315" xfId="54173" hidden="1"/>
    <cellStyle name="쉼표 [0] 3 316" xfId="8007" hidden="1"/>
    <cellStyle name="쉼표 [0] 3 316" xfId="16025" hidden="1"/>
    <cellStyle name="쉼표 [0] 3 316" xfId="23678" hidden="1"/>
    <cellStyle name="쉼표 [0] 3 316" xfId="31327" hidden="1"/>
    <cellStyle name="쉼표 [0] 3 316" xfId="38976" hidden="1"/>
    <cellStyle name="쉼표 [0] 3 316" xfId="46617" hidden="1"/>
    <cellStyle name="쉼표 [0] 3 316" xfId="54166" hidden="1"/>
    <cellStyle name="쉼표 [0] 3 317" xfId="7992" hidden="1"/>
    <cellStyle name="쉼표 [0] 3 317" xfId="15962" hidden="1"/>
    <cellStyle name="쉼표 [0] 3 317" xfId="23615" hidden="1"/>
    <cellStyle name="쉼표 [0] 3 317" xfId="31264" hidden="1"/>
    <cellStyle name="쉼표 [0] 3 317" xfId="38913" hidden="1"/>
    <cellStyle name="쉼표 [0] 3 317" xfId="46554" hidden="1"/>
    <cellStyle name="쉼표 [0] 3 317" xfId="54103" hidden="1"/>
    <cellStyle name="쉼표 [0] 3 318" xfId="8010" hidden="1"/>
    <cellStyle name="쉼표 [0] 3 318" xfId="16112" hidden="1"/>
    <cellStyle name="쉼표 [0] 3 318" xfId="23765" hidden="1"/>
    <cellStyle name="쉼표 [0] 3 318" xfId="31414" hidden="1"/>
    <cellStyle name="쉼표 [0] 3 318" xfId="39063" hidden="1"/>
    <cellStyle name="쉼표 [0] 3 318" xfId="46704" hidden="1"/>
    <cellStyle name="쉼표 [0] 3 318" xfId="54253" hidden="1"/>
    <cellStyle name="쉼표 [0] 3 319" xfId="8016" hidden="1"/>
    <cellStyle name="쉼표 [0] 3 319" xfId="16071" hidden="1"/>
    <cellStyle name="쉼표 [0] 3 319" xfId="23724" hidden="1"/>
    <cellStyle name="쉼표 [0] 3 319" xfId="31373" hidden="1"/>
    <cellStyle name="쉼표 [0] 3 319" xfId="39022" hidden="1"/>
    <cellStyle name="쉼표 [0] 3 319" xfId="46663" hidden="1"/>
    <cellStyle name="쉼표 [0] 3 319" xfId="54212" hidden="1"/>
    <cellStyle name="쉼표 [0] 3 32" xfId="6584" hidden="1"/>
    <cellStyle name="쉼표 [0] 3 32" xfId="15620" hidden="1"/>
    <cellStyle name="쉼표 [0] 3 32" xfId="23273" hidden="1"/>
    <cellStyle name="쉼표 [0] 3 32" xfId="30922" hidden="1"/>
    <cellStyle name="쉼표 [0] 3 32" xfId="38571" hidden="1"/>
    <cellStyle name="쉼표 [0] 3 32" xfId="46212" hidden="1"/>
    <cellStyle name="쉼표 [0] 3 32" xfId="53761" hidden="1"/>
    <cellStyle name="쉼표 [0] 3 320" xfId="8015" hidden="1"/>
    <cellStyle name="쉼표 [0] 3 320" xfId="16066" hidden="1"/>
    <cellStyle name="쉼표 [0] 3 320" xfId="23719" hidden="1"/>
    <cellStyle name="쉼표 [0] 3 320" xfId="31368" hidden="1"/>
    <cellStyle name="쉼표 [0] 3 320" xfId="39017" hidden="1"/>
    <cellStyle name="쉼표 [0] 3 320" xfId="46658" hidden="1"/>
    <cellStyle name="쉼표 [0] 3 320" xfId="54207" hidden="1"/>
    <cellStyle name="쉼표 [0] 3 321" xfId="8022" hidden="1"/>
    <cellStyle name="쉼표 [0] 3 321" xfId="16101" hidden="1"/>
    <cellStyle name="쉼표 [0] 3 321" xfId="23754" hidden="1"/>
    <cellStyle name="쉼표 [0] 3 321" xfId="31403" hidden="1"/>
    <cellStyle name="쉼표 [0] 3 321" xfId="39052" hidden="1"/>
    <cellStyle name="쉼표 [0] 3 321" xfId="46693" hidden="1"/>
    <cellStyle name="쉼표 [0] 3 321" xfId="54242" hidden="1"/>
    <cellStyle name="쉼표 [0] 3 322" xfId="8027" hidden="1"/>
    <cellStyle name="쉼표 [0] 3 322" xfId="16159" hidden="1"/>
    <cellStyle name="쉼표 [0] 3 322" xfId="23812" hidden="1"/>
    <cellStyle name="쉼표 [0] 3 322" xfId="31461" hidden="1"/>
    <cellStyle name="쉼표 [0] 3 322" xfId="39110" hidden="1"/>
    <cellStyle name="쉼표 [0] 3 322" xfId="46751" hidden="1"/>
    <cellStyle name="쉼표 [0] 3 322" xfId="54300" hidden="1"/>
    <cellStyle name="쉼표 [0] 3 323" xfId="8028" hidden="1"/>
    <cellStyle name="쉼표 [0] 3 323" xfId="16910" hidden="1"/>
    <cellStyle name="쉼표 [0] 3 323" xfId="24563" hidden="1"/>
    <cellStyle name="쉼표 [0] 3 323" xfId="32212" hidden="1"/>
    <cellStyle name="쉼표 [0] 3 323" xfId="39861" hidden="1"/>
    <cellStyle name="쉼표 [0] 3 323" xfId="47502" hidden="1"/>
    <cellStyle name="쉼표 [0] 3 323" xfId="55051" hidden="1"/>
    <cellStyle name="쉼표 [0] 3 324" xfId="7849" hidden="1"/>
    <cellStyle name="쉼표 [0] 3 324" xfId="15203" hidden="1"/>
    <cellStyle name="쉼표 [0] 3 324" xfId="22856" hidden="1"/>
    <cellStyle name="쉼표 [0] 3 324" xfId="30505" hidden="1"/>
    <cellStyle name="쉼표 [0] 3 324" xfId="38154" hidden="1"/>
    <cellStyle name="쉼표 [0] 3 324" xfId="45795" hidden="1"/>
    <cellStyle name="쉼표 [0] 3 324" xfId="53344" hidden="1"/>
    <cellStyle name="쉼표 [0] 3 325" xfId="8038" hidden="1"/>
    <cellStyle name="쉼표 [0] 3 325" xfId="16212" hidden="1"/>
    <cellStyle name="쉼표 [0] 3 325" xfId="23865" hidden="1"/>
    <cellStyle name="쉼표 [0] 3 325" xfId="31514" hidden="1"/>
    <cellStyle name="쉼표 [0] 3 325" xfId="39163" hidden="1"/>
    <cellStyle name="쉼표 [0] 3 325" xfId="46804" hidden="1"/>
    <cellStyle name="쉼표 [0] 3 325" xfId="54353" hidden="1"/>
    <cellStyle name="쉼표 [0] 3 326" xfId="8045" hidden="1"/>
    <cellStyle name="쉼표 [0] 3 326" xfId="16252" hidden="1"/>
    <cellStyle name="쉼표 [0] 3 326" xfId="23905" hidden="1"/>
    <cellStyle name="쉼표 [0] 3 326" xfId="31554" hidden="1"/>
    <cellStyle name="쉼표 [0] 3 326" xfId="39203" hidden="1"/>
    <cellStyle name="쉼표 [0] 3 326" xfId="46844" hidden="1"/>
    <cellStyle name="쉼표 [0] 3 326" xfId="54393" hidden="1"/>
    <cellStyle name="쉼표 [0] 3 327" xfId="8046" hidden="1"/>
    <cellStyle name="쉼표 [0] 3 327" xfId="16264" hidden="1"/>
    <cellStyle name="쉼표 [0] 3 327" xfId="23917" hidden="1"/>
    <cellStyle name="쉼표 [0] 3 327" xfId="31566" hidden="1"/>
    <cellStyle name="쉼표 [0] 3 327" xfId="39215" hidden="1"/>
    <cellStyle name="쉼표 [0] 3 327" xfId="46856" hidden="1"/>
    <cellStyle name="쉼표 [0] 3 327" xfId="54405" hidden="1"/>
    <cellStyle name="쉼표 [0] 3 328" xfId="8042" hidden="1"/>
    <cellStyle name="쉼표 [0] 3 328" xfId="16228" hidden="1"/>
    <cellStyle name="쉼표 [0] 3 328" xfId="23881" hidden="1"/>
    <cellStyle name="쉼표 [0] 3 328" xfId="31530" hidden="1"/>
    <cellStyle name="쉼표 [0] 3 328" xfId="39179" hidden="1"/>
    <cellStyle name="쉼표 [0] 3 328" xfId="46820" hidden="1"/>
    <cellStyle name="쉼표 [0] 3 328" xfId="54369" hidden="1"/>
    <cellStyle name="쉼표 [0] 3 329" xfId="8054" hidden="1"/>
    <cellStyle name="쉼표 [0] 3 329" xfId="16293" hidden="1"/>
    <cellStyle name="쉼표 [0] 3 329" xfId="23946" hidden="1"/>
    <cellStyle name="쉼표 [0] 3 329" xfId="31595" hidden="1"/>
    <cellStyle name="쉼표 [0] 3 329" xfId="39244" hidden="1"/>
    <cellStyle name="쉼표 [0] 3 329" xfId="46885" hidden="1"/>
    <cellStyle name="쉼표 [0] 3 329" xfId="54434" hidden="1"/>
    <cellStyle name="쉼표 [0] 3 33" xfId="6578" hidden="1"/>
    <cellStyle name="쉼표 [0] 3 33" xfId="15535" hidden="1"/>
    <cellStyle name="쉼표 [0] 3 33" xfId="23188" hidden="1"/>
    <cellStyle name="쉼표 [0] 3 33" xfId="30837" hidden="1"/>
    <cellStyle name="쉼표 [0] 3 33" xfId="38486" hidden="1"/>
    <cellStyle name="쉼표 [0] 3 33" xfId="46127" hidden="1"/>
    <cellStyle name="쉼표 [0] 3 33" xfId="53676" hidden="1"/>
    <cellStyle name="쉼표 [0] 3 330" xfId="8059" hidden="1"/>
    <cellStyle name="쉼표 [0] 3 330" xfId="16307" hidden="1"/>
    <cellStyle name="쉼표 [0] 3 330" xfId="23960" hidden="1"/>
    <cellStyle name="쉼표 [0] 3 330" xfId="31609" hidden="1"/>
    <cellStyle name="쉼표 [0] 3 330" xfId="39258" hidden="1"/>
    <cellStyle name="쉼표 [0] 3 330" xfId="46899" hidden="1"/>
    <cellStyle name="쉼표 [0] 3 330" xfId="54448" hidden="1"/>
    <cellStyle name="쉼표 [0] 3 331" xfId="8058" hidden="1"/>
    <cellStyle name="쉼표 [0] 3 331" xfId="16305" hidden="1"/>
    <cellStyle name="쉼표 [0] 3 331" xfId="23958" hidden="1"/>
    <cellStyle name="쉼표 [0] 3 331" xfId="31607" hidden="1"/>
    <cellStyle name="쉼표 [0] 3 331" xfId="39256" hidden="1"/>
    <cellStyle name="쉼표 [0] 3 331" xfId="46897" hidden="1"/>
    <cellStyle name="쉼표 [0] 3 331" xfId="54446" hidden="1"/>
    <cellStyle name="쉼표 [0] 3 332" xfId="8077" hidden="1"/>
    <cellStyle name="쉼표 [0] 3 332" xfId="16412" hidden="1"/>
    <cellStyle name="쉼표 [0] 3 332" xfId="24065" hidden="1"/>
    <cellStyle name="쉼표 [0] 3 332" xfId="31714" hidden="1"/>
    <cellStyle name="쉼표 [0] 3 332" xfId="39363" hidden="1"/>
    <cellStyle name="쉼표 [0] 3 332" xfId="47004" hidden="1"/>
    <cellStyle name="쉼표 [0] 3 332" xfId="54553" hidden="1"/>
    <cellStyle name="쉼표 [0] 3 333" xfId="8082" hidden="1"/>
    <cellStyle name="쉼표 [0] 3 333" xfId="16438" hidden="1"/>
    <cellStyle name="쉼표 [0] 3 333" xfId="24091" hidden="1"/>
    <cellStyle name="쉼표 [0] 3 333" xfId="31740" hidden="1"/>
    <cellStyle name="쉼표 [0] 3 333" xfId="39389" hidden="1"/>
    <cellStyle name="쉼표 [0] 3 333" xfId="47030" hidden="1"/>
    <cellStyle name="쉼표 [0] 3 333" xfId="54579" hidden="1"/>
    <cellStyle name="쉼표 [0] 3 334" xfId="8083" hidden="1"/>
    <cellStyle name="쉼표 [0] 3 334" xfId="16455" hidden="1"/>
    <cellStyle name="쉼표 [0] 3 334" xfId="24108" hidden="1"/>
    <cellStyle name="쉼표 [0] 3 334" xfId="31757" hidden="1"/>
    <cellStyle name="쉼표 [0] 3 334" xfId="39406" hidden="1"/>
    <cellStyle name="쉼표 [0] 3 334" xfId="47047" hidden="1"/>
    <cellStyle name="쉼표 [0] 3 334" xfId="54596" hidden="1"/>
    <cellStyle name="쉼표 [0] 3 335" xfId="8048" hidden="1"/>
    <cellStyle name="쉼표 [0] 3 335" xfId="16258" hidden="1"/>
    <cellStyle name="쉼표 [0] 3 335" xfId="23911" hidden="1"/>
    <cellStyle name="쉼표 [0] 3 335" xfId="31560" hidden="1"/>
    <cellStyle name="쉼표 [0] 3 335" xfId="39209" hidden="1"/>
    <cellStyle name="쉼표 [0] 3 335" xfId="46850" hidden="1"/>
    <cellStyle name="쉼표 [0] 3 335" xfId="54399" hidden="1"/>
    <cellStyle name="쉼표 [0] 3 336" xfId="8088" hidden="1"/>
    <cellStyle name="쉼표 [0] 3 336" xfId="16468" hidden="1"/>
    <cellStyle name="쉼표 [0] 3 336" xfId="24121" hidden="1"/>
    <cellStyle name="쉼표 [0] 3 336" xfId="31770" hidden="1"/>
    <cellStyle name="쉼표 [0] 3 336" xfId="39419" hidden="1"/>
    <cellStyle name="쉼표 [0] 3 336" xfId="47060" hidden="1"/>
    <cellStyle name="쉼표 [0] 3 336" xfId="54609" hidden="1"/>
    <cellStyle name="쉼표 [0] 3 337" xfId="8097" hidden="1"/>
    <cellStyle name="쉼표 [0] 3 337" xfId="16523" hidden="1"/>
    <cellStyle name="쉼표 [0] 3 337" xfId="24176" hidden="1"/>
    <cellStyle name="쉼표 [0] 3 337" xfId="31825" hidden="1"/>
    <cellStyle name="쉼표 [0] 3 337" xfId="39474" hidden="1"/>
    <cellStyle name="쉼표 [0] 3 337" xfId="47115" hidden="1"/>
    <cellStyle name="쉼표 [0] 3 337" xfId="54664" hidden="1"/>
    <cellStyle name="쉼표 [0] 3 338" xfId="8092" hidden="1"/>
    <cellStyle name="쉼표 [0] 3 338" xfId="16485" hidden="1"/>
    <cellStyle name="쉼표 [0] 3 338" xfId="24138" hidden="1"/>
    <cellStyle name="쉼표 [0] 3 338" xfId="31787" hidden="1"/>
    <cellStyle name="쉼표 [0] 3 338" xfId="39436" hidden="1"/>
    <cellStyle name="쉼표 [0] 3 338" xfId="47077" hidden="1"/>
    <cellStyle name="쉼표 [0] 3 338" xfId="54626" hidden="1"/>
    <cellStyle name="쉼표 [0] 3 339" xfId="8124" hidden="1"/>
    <cellStyle name="쉼표 [0] 3 339" xfId="16664" hidden="1"/>
    <cellStyle name="쉼표 [0] 3 339" xfId="24317" hidden="1"/>
    <cellStyle name="쉼표 [0] 3 339" xfId="31966" hidden="1"/>
    <cellStyle name="쉼표 [0] 3 339" xfId="39615" hidden="1"/>
    <cellStyle name="쉼표 [0] 3 339" xfId="47256" hidden="1"/>
    <cellStyle name="쉼표 [0] 3 339" xfId="54805" hidden="1"/>
    <cellStyle name="쉼표 [0] 3 34" xfId="6589" hidden="1"/>
    <cellStyle name="쉼표 [0] 3 34" xfId="15678" hidden="1"/>
    <cellStyle name="쉼표 [0] 3 34" xfId="23331" hidden="1"/>
    <cellStyle name="쉼표 [0] 3 34" xfId="30980" hidden="1"/>
    <cellStyle name="쉼표 [0] 3 34" xfId="38629" hidden="1"/>
    <cellStyle name="쉼표 [0] 3 34" xfId="46270" hidden="1"/>
    <cellStyle name="쉼표 [0] 3 34" xfId="53819" hidden="1"/>
    <cellStyle name="쉼표 [0] 3 340" xfId="8129" hidden="1"/>
    <cellStyle name="쉼표 [0] 3 340" xfId="16681" hidden="1"/>
    <cellStyle name="쉼표 [0] 3 340" xfId="24334" hidden="1"/>
    <cellStyle name="쉼표 [0] 3 340" xfId="31983" hidden="1"/>
    <cellStyle name="쉼표 [0] 3 340" xfId="39632" hidden="1"/>
    <cellStyle name="쉼표 [0] 3 340" xfId="47273" hidden="1"/>
    <cellStyle name="쉼표 [0] 3 340" xfId="54822" hidden="1"/>
    <cellStyle name="쉼표 [0] 3 341" xfId="8130" hidden="1"/>
    <cellStyle name="쉼표 [0] 3 341" xfId="16823" hidden="1"/>
    <cellStyle name="쉼표 [0] 3 341" xfId="24476" hidden="1"/>
    <cellStyle name="쉼표 [0] 3 341" xfId="32125" hidden="1"/>
    <cellStyle name="쉼표 [0] 3 341" xfId="39774" hidden="1"/>
    <cellStyle name="쉼표 [0] 3 341" xfId="47415" hidden="1"/>
    <cellStyle name="쉼표 [0] 3 341" xfId="54964" hidden="1"/>
    <cellStyle name="쉼표 [0] 3 342" xfId="8105" hidden="1"/>
    <cellStyle name="쉼표 [0] 3 342" xfId="16556" hidden="1"/>
    <cellStyle name="쉼표 [0] 3 342" xfId="24209" hidden="1"/>
    <cellStyle name="쉼표 [0] 3 342" xfId="31858" hidden="1"/>
    <cellStyle name="쉼표 [0] 3 342" xfId="39507" hidden="1"/>
    <cellStyle name="쉼표 [0] 3 342" xfId="47148" hidden="1"/>
    <cellStyle name="쉼표 [0] 3 342" xfId="54697" hidden="1"/>
    <cellStyle name="쉼표 [0] 3 343" xfId="8142" hidden="1"/>
    <cellStyle name="쉼표 [0] 3 343" xfId="16741" hidden="1"/>
    <cellStyle name="쉼표 [0] 3 343" xfId="24394" hidden="1"/>
    <cellStyle name="쉼표 [0] 3 343" xfId="32043" hidden="1"/>
    <cellStyle name="쉼표 [0] 3 343" xfId="39692" hidden="1"/>
    <cellStyle name="쉼표 [0] 3 343" xfId="47333" hidden="1"/>
    <cellStyle name="쉼표 [0] 3 343" xfId="54882" hidden="1"/>
    <cellStyle name="쉼표 [0] 3 344" xfId="8152" hidden="1"/>
    <cellStyle name="쉼표 [0] 3 344" xfId="16817" hidden="1"/>
    <cellStyle name="쉼표 [0] 3 344" xfId="24470" hidden="1"/>
    <cellStyle name="쉼표 [0] 3 344" xfId="32119" hidden="1"/>
    <cellStyle name="쉼표 [0] 3 344" xfId="39768" hidden="1"/>
    <cellStyle name="쉼표 [0] 3 344" xfId="47409" hidden="1"/>
    <cellStyle name="쉼표 [0] 3 344" xfId="54958" hidden="1"/>
    <cellStyle name="쉼표 [0] 3 345" xfId="8153" hidden="1"/>
    <cellStyle name="쉼표 [0] 3 345" xfId="16799" hidden="1"/>
    <cellStyle name="쉼표 [0] 3 345" xfId="24452" hidden="1"/>
    <cellStyle name="쉼표 [0] 3 345" xfId="32101" hidden="1"/>
    <cellStyle name="쉼표 [0] 3 345" xfId="39750" hidden="1"/>
    <cellStyle name="쉼표 [0] 3 345" xfId="47391" hidden="1"/>
    <cellStyle name="쉼표 [0] 3 345" xfId="54940" hidden="1"/>
    <cellStyle name="쉼표 [0] 3 346" xfId="8143" hidden="1"/>
    <cellStyle name="쉼표 [0] 3 346" xfId="16742" hidden="1"/>
    <cellStyle name="쉼표 [0] 3 346" xfId="24395" hidden="1"/>
    <cellStyle name="쉼표 [0] 3 346" xfId="32044" hidden="1"/>
    <cellStyle name="쉼표 [0] 3 346" xfId="39693" hidden="1"/>
    <cellStyle name="쉼표 [0] 3 346" xfId="47334" hidden="1"/>
    <cellStyle name="쉼표 [0] 3 346" xfId="54883" hidden="1"/>
    <cellStyle name="쉼표 [0] 3 347" xfId="8156" hidden="1"/>
    <cellStyle name="쉼표 [0] 3 347" xfId="16831" hidden="1"/>
    <cellStyle name="쉼표 [0] 3 347" xfId="24484" hidden="1"/>
    <cellStyle name="쉼표 [0] 3 347" xfId="32133" hidden="1"/>
    <cellStyle name="쉼표 [0] 3 347" xfId="39782" hidden="1"/>
    <cellStyle name="쉼표 [0] 3 347" xfId="47423" hidden="1"/>
    <cellStyle name="쉼표 [0] 3 347" xfId="54972" hidden="1"/>
    <cellStyle name="쉼표 [0] 3 348" xfId="8169" hidden="1"/>
    <cellStyle name="쉼표 [0] 3 348" xfId="16916" hidden="1"/>
    <cellStyle name="쉼표 [0] 3 348" xfId="24569" hidden="1"/>
    <cellStyle name="쉼표 [0] 3 348" xfId="32218" hidden="1"/>
    <cellStyle name="쉼표 [0] 3 348" xfId="39867" hidden="1"/>
    <cellStyle name="쉼표 [0] 3 348" xfId="47508" hidden="1"/>
    <cellStyle name="쉼표 [0] 3 348" xfId="55057" hidden="1"/>
    <cellStyle name="쉼표 [0] 3 349" xfId="8168" hidden="1"/>
    <cellStyle name="쉼표 [0] 3 349" xfId="16884" hidden="1"/>
    <cellStyle name="쉼표 [0] 3 349" xfId="24537" hidden="1"/>
    <cellStyle name="쉼표 [0] 3 349" xfId="32186" hidden="1"/>
    <cellStyle name="쉼표 [0] 3 349" xfId="39835" hidden="1"/>
    <cellStyle name="쉼표 [0] 3 349" xfId="47476" hidden="1"/>
    <cellStyle name="쉼표 [0] 3 349" xfId="55025" hidden="1"/>
    <cellStyle name="쉼표 [0] 3 35" xfId="6594" hidden="1"/>
    <cellStyle name="쉼표 [0] 3 35" xfId="15742" hidden="1"/>
    <cellStyle name="쉼표 [0] 3 35" xfId="23395" hidden="1"/>
    <cellStyle name="쉼표 [0] 3 35" xfId="31044" hidden="1"/>
    <cellStyle name="쉼표 [0] 3 35" xfId="38693" hidden="1"/>
    <cellStyle name="쉼표 [0] 3 35" xfId="46334" hidden="1"/>
    <cellStyle name="쉼표 [0] 3 35" xfId="53883" hidden="1"/>
    <cellStyle name="쉼표 [0] 3 350" xfId="8178" hidden="1"/>
    <cellStyle name="쉼표 [0] 3 350" xfId="16911" hidden="1"/>
    <cellStyle name="쉼표 [0] 3 350" xfId="24564" hidden="1"/>
    <cellStyle name="쉼표 [0] 3 350" xfId="32213" hidden="1"/>
    <cellStyle name="쉼표 [0] 3 350" xfId="39862" hidden="1"/>
    <cellStyle name="쉼표 [0] 3 350" xfId="47503" hidden="1"/>
    <cellStyle name="쉼표 [0] 3 350" xfId="55052" hidden="1"/>
    <cellStyle name="쉼표 [0] 3 351" xfId="8183" hidden="1"/>
    <cellStyle name="쉼표 [0] 3 351" xfId="16889" hidden="1"/>
    <cellStyle name="쉼표 [0] 3 351" xfId="24542" hidden="1"/>
    <cellStyle name="쉼표 [0] 3 351" xfId="32191" hidden="1"/>
    <cellStyle name="쉼표 [0] 3 351" xfId="39840" hidden="1"/>
    <cellStyle name="쉼표 [0] 3 351" xfId="47481" hidden="1"/>
    <cellStyle name="쉼표 [0] 3 351" xfId="55030" hidden="1"/>
    <cellStyle name="쉼표 [0] 3 352" xfId="8184" hidden="1"/>
    <cellStyle name="쉼표 [0] 3 352" xfId="16873" hidden="1"/>
    <cellStyle name="쉼표 [0] 3 352" xfId="24526" hidden="1"/>
    <cellStyle name="쉼표 [0] 3 352" xfId="32175" hidden="1"/>
    <cellStyle name="쉼표 [0] 3 352" xfId="39824" hidden="1"/>
    <cellStyle name="쉼표 [0] 3 352" xfId="47465" hidden="1"/>
    <cellStyle name="쉼표 [0] 3 352" xfId="55014" hidden="1"/>
    <cellStyle name="쉼표 [0] 3 353" xfId="8108" hidden="1"/>
    <cellStyle name="쉼표 [0] 3 353" xfId="16570" hidden="1"/>
    <cellStyle name="쉼표 [0] 3 353" xfId="24223" hidden="1"/>
    <cellStyle name="쉼표 [0] 3 353" xfId="31872" hidden="1"/>
    <cellStyle name="쉼표 [0] 3 353" xfId="39521" hidden="1"/>
    <cellStyle name="쉼표 [0] 3 353" xfId="47162" hidden="1"/>
    <cellStyle name="쉼표 [0] 3 353" xfId="54711" hidden="1"/>
    <cellStyle name="쉼표 [0] 3 354" xfId="8194" hidden="1"/>
    <cellStyle name="쉼표 [0] 3 354" xfId="16835" hidden="1"/>
    <cellStyle name="쉼표 [0] 3 354" xfId="24488" hidden="1"/>
    <cellStyle name="쉼표 [0] 3 354" xfId="32137" hidden="1"/>
    <cellStyle name="쉼표 [0] 3 354" xfId="39786" hidden="1"/>
    <cellStyle name="쉼표 [0] 3 354" xfId="47427" hidden="1"/>
    <cellStyle name="쉼표 [0] 3 354" xfId="54976" hidden="1"/>
    <cellStyle name="쉼표 [0] 3 355" xfId="8204" hidden="1"/>
    <cellStyle name="쉼표 [0] 3 355" xfId="16793" hidden="1"/>
    <cellStyle name="쉼표 [0] 3 355" xfId="24446" hidden="1"/>
    <cellStyle name="쉼표 [0] 3 355" xfId="32095" hidden="1"/>
    <cellStyle name="쉼표 [0] 3 355" xfId="39744" hidden="1"/>
    <cellStyle name="쉼표 [0] 3 355" xfId="47385" hidden="1"/>
    <cellStyle name="쉼표 [0] 3 355" xfId="54934" hidden="1"/>
    <cellStyle name="쉼표 [0] 3 356" xfId="8205" hidden="1"/>
    <cellStyle name="쉼표 [0] 3 356" xfId="16788" hidden="1"/>
    <cellStyle name="쉼표 [0] 3 356" xfId="24441" hidden="1"/>
    <cellStyle name="쉼표 [0] 3 356" xfId="32090" hidden="1"/>
    <cellStyle name="쉼표 [0] 3 356" xfId="39739" hidden="1"/>
    <cellStyle name="쉼표 [0] 3 356" xfId="47380" hidden="1"/>
    <cellStyle name="쉼표 [0] 3 356" xfId="54929" hidden="1"/>
    <cellStyle name="쉼표 [0] 3 357" xfId="8195" hidden="1"/>
    <cellStyle name="쉼표 [0] 3 357" xfId="16824" hidden="1"/>
    <cellStyle name="쉼표 [0] 3 357" xfId="24477" hidden="1"/>
    <cellStyle name="쉼표 [0] 3 357" xfId="32126" hidden="1"/>
    <cellStyle name="쉼표 [0] 3 357" xfId="39775" hidden="1"/>
    <cellStyle name="쉼표 [0] 3 357" xfId="47416" hidden="1"/>
    <cellStyle name="쉼표 [0] 3 357" xfId="54965" hidden="1"/>
    <cellStyle name="쉼표 [0] 3 358" xfId="8208" hidden="1"/>
    <cellStyle name="쉼표 [0] 3 358" xfId="16761" hidden="1"/>
    <cellStyle name="쉼표 [0] 3 358" xfId="24414" hidden="1"/>
    <cellStyle name="쉼표 [0] 3 358" xfId="32063" hidden="1"/>
    <cellStyle name="쉼표 [0] 3 358" xfId="39712" hidden="1"/>
    <cellStyle name="쉼표 [0] 3 358" xfId="47353" hidden="1"/>
    <cellStyle name="쉼표 [0] 3 358" xfId="54902" hidden="1"/>
    <cellStyle name="쉼표 [0] 3 359" xfId="8210" hidden="1"/>
    <cellStyle name="쉼표 [0] 3 359" xfId="16758" hidden="1"/>
    <cellStyle name="쉼표 [0] 3 359" xfId="24411" hidden="1"/>
    <cellStyle name="쉼표 [0] 3 359" xfId="32060" hidden="1"/>
    <cellStyle name="쉼표 [0] 3 359" xfId="39709" hidden="1"/>
    <cellStyle name="쉼표 [0] 3 359" xfId="47350" hidden="1"/>
    <cellStyle name="쉼표 [0] 3 359" xfId="54899" hidden="1"/>
    <cellStyle name="쉼표 [0] 3 36" xfId="6593" hidden="1"/>
    <cellStyle name="쉼표 [0] 3 36" xfId="15733" hidden="1"/>
    <cellStyle name="쉼표 [0] 3 36" xfId="23386" hidden="1"/>
    <cellStyle name="쉼표 [0] 3 36" xfId="31035" hidden="1"/>
    <cellStyle name="쉼표 [0] 3 36" xfId="38684" hidden="1"/>
    <cellStyle name="쉼표 [0] 3 36" xfId="46325" hidden="1"/>
    <cellStyle name="쉼표 [0] 3 36" xfId="53874" hidden="1"/>
    <cellStyle name="쉼표 [0] 3 360" xfId="8209" hidden="1"/>
    <cellStyle name="쉼표 [0] 3 360" xfId="16720" hidden="1"/>
    <cellStyle name="쉼표 [0] 3 360" xfId="24373" hidden="1"/>
    <cellStyle name="쉼표 [0] 3 360" xfId="32022" hidden="1"/>
    <cellStyle name="쉼표 [0] 3 360" xfId="39671" hidden="1"/>
    <cellStyle name="쉼표 [0] 3 360" xfId="47312" hidden="1"/>
    <cellStyle name="쉼표 [0] 3 360" xfId="54861" hidden="1"/>
    <cellStyle name="쉼표 [0] 3 361" xfId="8226" hidden="1"/>
    <cellStyle name="쉼표 [0] 3 361" xfId="16668" hidden="1"/>
    <cellStyle name="쉼표 [0] 3 361" xfId="24321" hidden="1"/>
    <cellStyle name="쉼표 [0] 3 361" xfId="31970" hidden="1"/>
    <cellStyle name="쉼표 [0] 3 361" xfId="39619" hidden="1"/>
    <cellStyle name="쉼표 [0] 3 361" xfId="47260" hidden="1"/>
    <cellStyle name="쉼표 [0] 3 361" xfId="54809" hidden="1"/>
    <cellStyle name="쉼표 [0] 3 362" xfId="8231" hidden="1"/>
    <cellStyle name="쉼표 [0] 3 362" xfId="16520" hidden="1"/>
    <cellStyle name="쉼표 [0] 3 362" xfId="24173" hidden="1"/>
    <cellStyle name="쉼표 [0] 3 362" xfId="31822" hidden="1"/>
    <cellStyle name="쉼표 [0] 3 362" xfId="39471" hidden="1"/>
    <cellStyle name="쉼표 [0] 3 362" xfId="47112" hidden="1"/>
    <cellStyle name="쉼표 [0] 3 362" xfId="54661" hidden="1"/>
    <cellStyle name="쉼표 [0] 3 363" xfId="8232" hidden="1"/>
    <cellStyle name="쉼표 [0] 3 363" xfId="16640" hidden="1"/>
    <cellStyle name="쉼표 [0] 3 363" xfId="24293" hidden="1"/>
    <cellStyle name="쉼표 [0] 3 363" xfId="31942" hidden="1"/>
    <cellStyle name="쉼표 [0] 3 363" xfId="39591" hidden="1"/>
    <cellStyle name="쉼표 [0] 3 363" xfId="47232" hidden="1"/>
    <cellStyle name="쉼표 [0] 3 363" xfId="54781" hidden="1"/>
    <cellStyle name="쉼표 [0] 3 364" xfId="8100" hidden="1"/>
    <cellStyle name="쉼표 [0] 3 364" xfId="16524" hidden="1"/>
    <cellStyle name="쉼표 [0] 3 364" xfId="24177" hidden="1"/>
    <cellStyle name="쉼표 [0] 3 364" xfId="31826" hidden="1"/>
    <cellStyle name="쉼표 [0] 3 364" xfId="39475" hidden="1"/>
    <cellStyle name="쉼표 [0] 3 364" xfId="47116" hidden="1"/>
    <cellStyle name="쉼표 [0] 3 364" xfId="54665" hidden="1"/>
    <cellStyle name="쉼표 [0] 3 365" xfId="8237" hidden="1"/>
    <cellStyle name="쉼표 [0] 3 365" xfId="16622" hidden="1"/>
    <cellStyle name="쉼표 [0] 3 365" xfId="24275" hidden="1"/>
    <cellStyle name="쉼표 [0] 3 365" xfId="31924" hidden="1"/>
    <cellStyle name="쉼표 [0] 3 365" xfId="39573" hidden="1"/>
    <cellStyle name="쉼표 [0] 3 365" xfId="47214" hidden="1"/>
    <cellStyle name="쉼표 [0] 3 365" xfId="54763" hidden="1"/>
    <cellStyle name="쉼표 [0] 3 366" xfId="8245" hidden="1"/>
    <cellStyle name="쉼표 [0] 3 366" xfId="16596" hidden="1"/>
    <cellStyle name="쉼표 [0] 3 366" xfId="24249" hidden="1"/>
    <cellStyle name="쉼표 [0] 3 366" xfId="31898" hidden="1"/>
    <cellStyle name="쉼표 [0] 3 366" xfId="39547" hidden="1"/>
    <cellStyle name="쉼표 [0] 3 366" xfId="47188" hidden="1"/>
    <cellStyle name="쉼표 [0] 3 366" xfId="54737" hidden="1"/>
    <cellStyle name="쉼표 [0] 3 367" xfId="8246" hidden="1"/>
    <cellStyle name="쉼표 [0] 3 367" xfId="16579" hidden="1"/>
    <cellStyle name="쉼표 [0] 3 367" xfId="24232" hidden="1"/>
    <cellStyle name="쉼표 [0] 3 367" xfId="31881" hidden="1"/>
    <cellStyle name="쉼표 [0] 3 367" xfId="39530" hidden="1"/>
    <cellStyle name="쉼표 [0] 3 367" xfId="47171" hidden="1"/>
    <cellStyle name="쉼표 [0] 3 367" xfId="54720" hidden="1"/>
    <cellStyle name="쉼표 [0] 3 368" xfId="8238" hidden="1"/>
    <cellStyle name="쉼표 [0] 3 368" xfId="16612" hidden="1"/>
    <cellStyle name="쉼표 [0] 3 368" xfId="24265" hidden="1"/>
    <cellStyle name="쉼표 [0] 3 368" xfId="31914" hidden="1"/>
    <cellStyle name="쉼표 [0] 3 368" xfId="39563" hidden="1"/>
    <cellStyle name="쉼표 [0] 3 368" xfId="47204" hidden="1"/>
    <cellStyle name="쉼표 [0] 3 368" xfId="54753" hidden="1"/>
    <cellStyle name="쉼표 [0] 3 369" xfId="8250" hidden="1"/>
    <cellStyle name="쉼표 [0] 3 369" xfId="16575" hidden="1"/>
    <cellStyle name="쉼표 [0] 3 369" xfId="24228" hidden="1"/>
    <cellStyle name="쉼표 [0] 3 369" xfId="31877" hidden="1"/>
    <cellStyle name="쉼표 [0] 3 369" xfId="39526" hidden="1"/>
    <cellStyle name="쉼표 [0] 3 369" xfId="47167" hidden="1"/>
    <cellStyle name="쉼표 [0] 3 369" xfId="54716" hidden="1"/>
    <cellStyle name="쉼표 [0] 3 37" xfId="6607" hidden="1"/>
    <cellStyle name="쉼표 [0] 3 37" xfId="15906" hidden="1"/>
    <cellStyle name="쉼표 [0] 3 37" xfId="23559" hidden="1"/>
    <cellStyle name="쉼표 [0] 3 37" xfId="31208" hidden="1"/>
    <cellStyle name="쉼표 [0] 3 37" xfId="38857" hidden="1"/>
    <cellStyle name="쉼표 [0] 3 37" xfId="46498" hidden="1"/>
    <cellStyle name="쉼표 [0] 3 37" xfId="54047" hidden="1"/>
    <cellStyle name="쉼표 [0] 3 370" xfId="8253" hidden="1"/>
    <cellStyle name="쉼표 [0] 3 370" xfId="16527" hidden="1"/>
    <cellStyle name="쉼표 [0] 3 370" xfId="24180" hidden="1"/>
    <cellStyle name="쉼표 [0] 3 370" xfId="31829" hidden="1"/>
    <cellStyle name="쉼표 [0] 3 370" xfId="39478" hidden="1"/>
    <cellStyle name="쉼표 [0] 3 370" xfId="47119" hidden="1"/>
    <cellStyle name="쉼표 [0] 3 370" xfId="54668" hidden="1"/>
    <cellStyle name="쉼표 [0] 3 371" xfId="8252" hidden="1"/>
    <cellStyle name="쉼표 [0] 3 371" xfId="16564" hidden="1"/>
    <cellStyle name="쉼표 [0] 3 371" xfId="24217" hidden="1"/>
    <cellStyle name="쉼표 [0] 3 371" xfId="31866" hidden="1"/>
    <cellStyle name="쉼표 [0] 3 371" xfId="39515" hidden="1"/>
    <cellStyle name="쉼표 [0] 3 371" xfId="47156" hidden="1"/>
    <cellStyle name="쉼표 [0] 3 371" xfId="54705" hidden="1"/>
    <cellStyle name="쉼표 [0] 3 372" xfId="8273" hidden="1"/>
    <cellStyle name="쉼표 [0] 3 372" xfId="16448" hidden="1"/>
    <cellStyle name="쉼표 [0] 3 372" xfId="24101" hidden="1"/>
    <cellStyle name="쉼표 [0] 3 372" xfId="31750" hidden="1"/>
    <cellStyle name="쉼표 [0] 3 372" xfId="39399" hidden="1"/>
    <cellStyle name="쉼표 [0] 3 372" xfId="47040" hidden="1"/>
    <cellStyle name="쉼표 [0] 3 372" xfId="54589" hidden="1"/>
    <cellStyle name="쉼표 [0] 3 373" xfId="8278" hidden="1"/>
    <cellStyle name="쉼표 [0] 3 373" xfId="16408" hidden="1"/>
    <cellStyle name="쉼표 [0] 3 373" xfId="24061" hidden="1"/>
    <cellStyle name="쉼표 [0] 3 373" xfId="31710" hidden="1"/>
    <cellStyle name="쉼표 [0] 3 373" xfId="39359" hidden="1"/>
    <cellStyle name="쉼표 [0] 3 373" xfId="47000" hidden="1"/>
    <cellStyle name="쉼표 [0] 3 373" xfId="54549" hidden="1"/>
    <cellStyle name="쉼표 [0] 3 374" xfId="8279" hidden="1"/>
    <cellStyle name="쉼표 [0] 3 374" xfId="16414" hidden="1"/>
    <cellStyle name="쉼표 [0] 3 374" xfId="24067" hidden="1"/>
    <cellStyle name="쉼표 [0] 3 374" xfId="31716" hidden="1"/>
    <cellStyle name="쉼표 [0] 3 374" xfId="39365" hidden="1"/>
    <cellStyle name="쉼표 [0] 3 374" xfId="47006" hidden="1"/>
    <cellStyle name="쉼표 [0] 3 374" xfId="54555" hidden="1"/>
    <cellStyle name="쉼표 [0] 3 375" xfId="7146" hidden="1"/>
    <cellStyle name="쉼표 [0] 3 375" xfId="17050" hidden="1"/>
    <cellStyle name="쉼표 [0] 3 375" xfId="24703" hidden="1"/>
    <cellStyle name="쉼표 [0] 3 375" xfId="32352" hidden="1"/>
    <cellStyle name="쉼표 [0] 3 375" xfId="40001" hidden="1"/>
    <cellStyle name="쉼표 [0] 3 375" xfId="47636" hidden="1"/>
    <cellStyle name="쉼표 [0] 3 375" xfId="55172" hidden="1"/>
    <cellStyle name="쉼표 [0] 3 376" xfId="8286" hidden="1"/>
    <cellStyle name="쉼표 [0] 3 376" xfId="16382" hidden="1"/>
    <cellStyle name="쉼표 [0] 3 376" xfId="24035" hidden="1"/>
    <cellStyle name="쉼표 [0] 3 376" xfId="31684" hidden="1"/>
    <cellStyle name="쉼표 [0] 3 376" xfId="39333" hidden="1"/>
    <cellStyle name="쉼표 [0] 3 376" xfId="46974" hidden="1"/>
    <cellStyle name="쉼표 [0] 3 376" xfId="54523" hidden="1"/>
    <cellStyle name="쉼표 [0] 3 377" xfId="8298" hidden="1"/>
    <cellStyle name="쉼표 [0] 3 377" xfId="16322" hidden="1"/>
    <cellStyle name="쉼표 [0] 3 377" xfId="23975" hidden="1"/>
    <cellStyle name="쉼표 [0] 3 377" xfId="31624" hidden="1"/>
    <cellStyle name="쉼표 [0] 3 377" xfId="39273" hidden="1"/>
    <cellStyle name="쉼표 [0] 3 377" xfId="46914" hidden="1"/>
    <cellStyle name="쉼표 [0] 3 377" xfId="54463" hidden="1"/>
    <cellStyle name="쉼표 [0] 3 378" xfId="8299" hidden="1"/>
    <cellStyle name="쉼표 [0] 3 378" xfId="16312" hidden="1"/>
    <cellStyle name="쉼표 [0] 3 378" xfId="23965" hidden="1"/>
    <cellStyle name="쉼표 [0] 3 378" xfId="31614" hidden="1"/>
    <cellStyle name="쉼표 [0] 3 378" xfId="39263" hidden="1"/>
    <cellStyle name="쉼표 [0] 3 378" xfId="46904" hidden="1"/>
    <cellStyle name="쉼표 [0] 3 378" xfId="54453" hidden="1"/>
    <cellStyle name="쉼표 [0] 3 379" xfId="8292" hidden="1"/>
    <cellStyle name="쉼표 [0] 3 379" xfId="16358" hidden="1"/>
    <cellStyle name="쉼표 [0] 3 379" xfId="24011" hidden="1"/>
    <cellStyle name="쉼표 [0] 3 379" xfId="31660" hidden="1"/>
    <cellStyle name="쉼표 [0] 3 379" xfId="39309" hidden="1"/>
    <cellStyle name="쉼표 [0] 3 379" xfId="46950" hidden="1"/>
    <cellStyle name="쉼표 [0] 3 379" xfId="54499" hidden="1"/>
    <cellStyle name="쉼표 [0] 3 38" xfId="6612" hidden="1"/>
    <cellStyle name="쉼표 [0] 3 38" xfId="15967" hidden="1"/>
    <cellStyle name="쉼표 [0] 3 38" xfId="23620" hidden="1"/>
    <cellStyle name="쉼표 [0] 3 38" xfId="31269" hidden="1"/>
    <cellStyle name="쉼표 [0] 3 38" xfId="38918" hidden="1"/>
    <cellStyle name="쉼표 [0] 3 38" xfId="46559" hidden="1"/>
    <cellStyle name="쉼표 [0] 3 38" xfId="54108" hidden="1"/>
    <cellStyle name="쉼표 [0] 3 380" xfId="8311" hidden="1"/>
    <cellStyle name="쉼표 [0] 3 380" xfId="15113" hidden="1"/>
    <cellStyle name="쉼표 [0] 3 380" xfId="22766" hidden="1"/>
    <cellStyle name="쉼표 [0] 3 380" xfId="30415" hidden="1"/>
    <cellStyle name="쉼표 [0] 3 380" xfId="38064" hidden="1"/>
    <cellStyle name="쉼표 [0] 3 380" xfId="45705" hidden="1"/>
    <cellStyle name="쉼표 [0] 3 380" xfId="53254" hidden="1"/>
    <cellStyle name="쉼표 [0] 3 381" xfId="8319" hidden="1"/>
    <cellStyle name="쉼표 [0] 3 381" xfId="16210" hidden="1"/>
    <cellStyle name="쉼표 [0] 3 381" xfId="23863" hidden="1"/>
    <cellStyle name="쉼표 [0] 3 381" xfId="31512" hidden="1"/>
    <cellStyle name="쉼표 [0] 3 381" xfId="39161" hidden="1"/>
    <cellStyle name="쉼표 [0] 3 381" xfId="46802" hidden="1"/>
    <cellStyle name="쉼표 [0] 3 381" xfId="54351" hidden="1"/>
    <cellStyle name="쉼표 [0] 3 382" xfId="8318" hidden="1"/>
    <cellStyle name="쉼표 [0] 3 382" xfId="16202" hidden="1"/>
    <cellStyle name="쉼표 [0] 3 382" xfId="23855" hidden="1"/>
    <cellStyle name="쉼표 [0] 3 382" xfId="31504" hidden="1"/>
    <cellStyle name="쉼표 [0] 3 382" xfId="39153" hidden="1"/>
    <cellStyle name="쉼표 [0] 3 382" xfId="46794" hidden="1"/>
    <cellStyle name="쉼표 [0] 3 382" xfId="54343" hidden="1"/>
    <cellStyle name="쉼표 [0] 3 383" xfId="8335" hidden="1"/>
    <cellStyle name="쉼표 [0] 3 383" xfId="16143" hidden="1"/>
    <cellStyle name="쉼표 [0] 3 383" xfId="23796" hidden="1"/>
    <cellStyle name="쉼표 [0] 3 383" xfId="31445" hidden="1"/>
    <cellStyle name="쉼표 [0] 3 383" xfId="39094" hidden="1"/>
    <cellStyle name="쉼표 [0] 3 383" xfId="46735" hidden="1"/>
    <cellStyle name="쉼표 [0] 3 383" xfId="54284" hidden="1"/>
    <cellStyle name="쉼표 [0] 3 384" xfId="8340" hidden="1"/>
    <cellStyle name="쉼표 [0] 3 384" xfId="16116" hidden="1"/>
    <cellStyle name="쉼표 [0] 3 384" xfId="23769" hidden="1"/>
    <cellStyle name="쉼표 [0] 3 384" xfId="31418" hidden="1"/>
    <cellStyle name="쉼표 [0] 3 384" xfId="39067" hidden="1"/>
    <cellStyle name="쉼표 [0] 3 384" xfId="46708" hidden="1"/>
    <cellStyle name="쉼표 [0] 3 384" xfId="54257" hidden="1"/>
    <cellStyle name="쉼표 [0] 3 385" xfId="8341" hidden="1"/>
    <cellStyle name="쉼표 [0] 3 385" xfId="16121" hidden="1"/>
    <cellStyle name="쉼표 [0] 3 385" xfId="23774" hidden="1"/>
    <cellStyle name="쉼표 [0] 3 385" xfId="31423" hidden="1"/>
    <cellStyle name="쉼표 [0] 3 385" xfId="39072" hidden="1"/>
    <cellStyle name="쉼표 [0] 3 385" xfId="46713" hidden="1"/>
    <cellStyle name="쉼표 [0] 3 385" xfId="54262" hidden="1"/>
    <cellStyle name="쉼표 [0] 3 386" xfId="8304" hidden="1"/>
    <cellStyle name="쉼표 [0] 3 386" xfId="16290" hidden="1"/>
    <cellStyle name="쉼표 [0] 3 386" xfId="23943" hidden="1"/>
    <cellStyle name="쉼표 [0] 3 386" xfId="31592" hidden="1"/>
    <cellStyle name="쉼표 [0] 3 386" xfId="39241" hidden="1"/>
    <cellStyle name="쉼표 [0] 3 386" xfId="46882" hidden="1"/>
    <cellStyle name="쉼표 [0] 3 386" xfId="54431" hidden="1"/>
    <cellStyle name="쉼표 [0] 3 387" xfId="8346" hidden="1"/>
    <cellStyle name="쉼표 [0] 3 387" xfId="16095" hidden="1"/>
    <cellStyle name="쉼표 [0] 3 387" xfId="23748" hidden="1"/>
    <cellStyle name="쉼표 [0] 3 387" xfId="31397" hidden="1"/>
    <cellStyle name="쉼표 [0] 3 387" xfId="39046" hidden="1"/>
    <cellStyle name="쉼표 [0] 3 387" xfId="46687" hidden="1"/>
    <cellStyle name="쉼표 [0] 3 387" xfId="54236" hidden="1"/>
    <cellStyle name="쉼표 [0] 3 388" xfId="8353" hidden="1"/>
    <cellStyle name="쉼표 [0] 3 388" xfId="16059" hidden="1"/>
    <cellStyle name="쉼표 [0] 3 388" xfId="23712" hidden="1"/>
    <cellStyle name="쉼표 [0] 3 388" xfId="31361" hidden="1"/>
    <cellStyle name="쉼표 [0] 3 388" xfId="39010" hidden="1"/>
    <cellStyle name="쉼표 [0] 3 388" xfId="46651" hidden="1"/>
    <cellStyle name="쉼표 [0] 3 388" xfId="54200" hidden="1"/>
    <cellStyle name="쉼표 [0] 3 389" xfId="8349" hidden="1"/>
    <cellStyle name="쉼표 [0] 3 389" xfId="16074" hidden="1"/>
    <cellStyle name="쉼표 [0] 3 389" xfId="23727" hidden="1"/>
    <cellStyle name="쉼표 [0] 3 389" xfId="31376" hidden="1"/>
    <cellStyle name="쉼표 [0] 3 389" xfId="39025" hidden="1"/>
    <cellStyle name="쉼표 [0] 3 389" xfId="46666" hidden="1"/>
    <cellStyle name="쉼표 [0] 3 389" xfId="54215" hidden="1"/>
    <cellStyle name="쉼표 [0] 3 39" xfId="6613" hidden="1"/>
    <cellStyle name="쉼표 [0] 3 39" xfId="15978" hidden="1"/>
    <cellStyle name="쉼표 [0] 3 39" xfId="23631" hidden="1"/>
    <cellStyle name="쉼표 [0] 3 39" xfId="31280" hidden="1"/>
    <cellStyle name="쉼표 [0] 3 39" xfId="38929" hidden="1"/>
    <cellStyle name="쉼표 [0] 3 39" xfId="46570" hidden="1"/>
    <cellStyle name="쉼표 [0] 3 39" xfId="54119" hidden="1"/>
    <cellStyle name="쉼표 [0] 3 390" xfId="8382" hidden="1"/>
    <cellStyle name="쉼표 [0] 3 390" xfId="15916" hidden="1"/>
    <cellStyle name="쉼표 [0] 3 390" xfId="23569" hidden="1"/>
    <cellStyle name="쉼표 [0] 3 390" xfId="31218" hidden="1"/>
    <cellStyle name="쉼표 [0] 3 390" xfId="38867" hidden="1"/>
    <cellStyle name="쉼표 [0] 3 390" xfId="46508" hidden="1"/>
    <cellStyle name="쉼표 [0] 3 390" xfId="54057" hidden="1"/>
    <cellStyle name="쉼표 [0] 3 391" xfId="8387" hidden="1"/>
    <cellStyle name="쉼표 [0] 3 391" xfId="15895" hidden="1"/>
    <cellStyle name="쉼표 [0] 3 391" xfId="23548" hidden="1"/>
    <cellStyle name="쉼표 [0] 3 391" xfId="31197" hidden="1"/>
    <cellStyle name="쉼표 [0] 3 391" xfId="38846" hidden="1"/>
    <cellStyle name="쉼표 [0] 3 391" xfId="46487" hidden="1"/>
    <cellStyle name="쉼표 [0] 3 391" xfId="54036" hidden="1"/>
    <cellStyle name="쉼표 [0] 3 392" xfId="8388" hidden="1"/>
    <cellStyle name="쉼표 [0] 3 392" xfId="15885" hidden="1"/>
    <cellStyle name="쉼표 [0] 3 392" xfId="23538" hidden="1"/>
    <cellStyle name="쉼표 [0] 3 392" xfId="31187" hidden="1"/>
    <cellStyle name="쉼표 [0] 3 392" xfId="38836" hidden="1"/>
    <cellStyle name="쉼표 [0] 3 392" xfId="46477" hidden="1"/>
    <cellStyle name="쉼표 [0] 3 392" xfId="54026" hidden="1"/>
    <cellStyle name="쉼표 [0] 3 393" xfId="8362" hidden="1"/>
    <cellStyle name="쉼표 [0] 3 393" xfId="15818" hidden="1"/>
    <cellStyle name="쉼표 [0] 3 393" xfId="23471" hidden="1"/>
    <cellStyle name="쉼표 [0] 3 393" xfId="31120" hidden="1"/>
    <cellStyle name="쉼표 [0] 3 393" xfId="38769" hidden="1"/>
    <cellStyle name="쉼표 [0] 3 393" xfId="46410" hidden="1"/>
    <cellStyle name="쉼표 [0] 3 393" xfId="53959" hidden="1"/>
    <cellStyle name="쉼표 [0] 3 394" xfId="8400" hidden="1"/>
    <cellStyle name="쉼표 [0] 3 394" xfId="15819" hidden="1"/>
    <cellStyle name="쉼표 [0] 3 394" xfId="23472" hidden="1"/>
    <cellStyle name="쉼표 [0] 3 394" xfId="31121" hidden="1"/>
    <cellStyle name="쉼표 [0] 3 394" xfId="38770" hidden="1"/>
    <cellStyle name="쉼표 [0] 3 394" xfId="46411" hidden="1"/>
    <cellStyle name="쉼표 [0] 3 394" xfId="53960" hidden="1"/>
    <cellStyle name="쉼표 [0] 3 395" xfId="8408" hidden="1"/>
    <cellStyle name="쉼표 [0] 3 395" xfId="15777" hidden="1"/>
    <cellStyle name="쉼표 [0] 3 395" xfId="23430" hidden="1"/>
    <cellStyle name="쉼표 [0] 3 395" xfId="31079" hidden="1"/>
    <cellStyle name="쉼표 [0] 3 395" xfId="38728" hidden="1"/>
    <cellStyle name="쉼표 [0] 3 395" xfId="46369" hidden="1"/>
    <cellStyle name="쉼표 [0] 3 395" xfId="53918" hidden="1"/>
    <cellStyle name="쉼표 [0] 3 396" xfId="8409" hidden="1"/>
    <cellStyle name="쉼표 [0] 3 396" xfId="15764" hidden="1"/>
    <cellStyle name="쉼표 [0] 3 396" xfId="23417" hidden="1"/>
    <cellStyle name="쉼표 [0] 3 396" xfId="31066" hidden="1"/>
    <cellStyle name="쉼표 [0] 3 396" xfId="38715" hidden="1"/>
    <cellStyle name="쉼표 [0] 3 396" xfId="46356" hidden="1"/>
    <cellStyle name="쉼표 [0] 3 396" xfId="53905" hidden="1"/>
    <cellStyle name="쉼표 [0] 3 397" xfId="8401" hidden="1"/>
    <cellStyle name="쉼표 [0] 3 397" xfId="15579" hidden="1"/>
    <cellStyle name="쉼표 [0] 3 397" xfId="23232" hidden="1"/>
    <cellStyle name="쉼표 [0] 3 397" xfId="30881" hidden="1"/>
    <cellStyle name="쉼표 [0] 3 397" xfId="38530" hidden="1"/>
    <cellStyle name="쉼표 [0] 3 397" xfId="46171" hidden="1"/>
    <cellStyle name="쉼표 [0] 3 397" xfId="53720" hidden="1"/>
    <cellStyle name="쉼표 [0] 3 398" xfId="8416" hidden="1"/>
    <cellStyle name="쉼표 [0] 3 398" xfId="15747" hidden="1"/>
    <cellStyle name="쉼표 [0] 3 398" xfId="23400" hidden="1"/>
    <cellStyle name="쉼표 [0] 3 398" xfId="31049" hidden="1"/>
    <cellStyle name="쉼표 [0] 3 398" xfId="38698" hidden="1"/>
    <cellStyle name="쉼표 [0] 3 398" xfId="46339" hidden="1"/>
    <cellStyle name="쉼표 [0] 3 398" xfId="53888" hidden="1"/>
    <cellStyle name="쉼표 [0] 3 399" xfId="8418" hidden="1"/>
    <cellStyle name="쉼표 [0] 3 399" xfId="15738" hidden="1"/>
    <cellStyle name="쉼표 [0] 3 399" xfId="23391" hidden="1"/>
    <cellStyle name="쉼표 [0] 3 399" xfId="31040" hidden="1"/>
    <cellStyle name="쉼표 [0] 3 399" xfId="38689" hidden="1"/>
    <cellStyle name="쉼표 [0] 3 399" xfId="46330" hidden="1"/>
    <cellStyle name="쉼표 [0] 3 399" xfId="53879" hidden="1"/>
    <cellStyle name="쉼표 [0] 3 4" xfId="6423" hidden="1"/>
    <cellStyle name="쉼표 [0] 3 4" xfId="17064" hidden="1"/>
    <cellStyle name="쉼표 [0] 3 4" xfId="13521" hidden="1"/>
    <cellStyle name="쉼표 [0] 3 4" xfId="24717" hidden="1"/>
    <cellStyle name="쉼표 [0] 3 4" xfId="21174" hidden="1"/>
    <cellStyle name="쉼표 [0] 3 4" xfId="32366" hidden="1"/>
    <cellStyle name="쉼표 [0] 3 4" xfId="28823" hidden="1"/>
    <cellStyle name="쉼표 [0] 3 4" xfId="40015" hidden="1"/>
    <cellStyle name="쉼표 [0] 3 4" xfId="36472" hidden="1"/>
    <cellStyle name="쉼표 [0] 3 4" xfId="47649" hidden="1"/>
    <cellStyle name="쉼표 [0] 3 4" xfId="44113" hidden="1"/>
    <cellStyle name="쉼표 [0] 3 4" xfId="55184" hidden="1"/>
    <cellStyle name="쉼표 [0] 3 4" xfId="51663" hidden="1"/>
    <cellStyle name="쉼표 [0] 3 4" xfId="59936"/>
    <cellStyle name="쉼표 [0] 3 40" xfId="6493" hidden="1"/>
    <cellStyle name="쉼표 [0] 3 40" xfId="14448" hidden="1"/>
    <cellStyle name="쉼표 [0] 3 40" xfId="22101" hidden="1"/>
    <cellStyle name="쉼표 [0] 3 40" xfId="29750" hidden="1"/>
    <cellStyle name="쉼표 [0] 3 40" xfId="37399" hidden="1"/>
    <cellStyle name="쉼표 [0] 3 40" xfId="45040" hidden="1"/>
    <cellStyle name="쉼표 [0] 3 40" xfId="52589" hidden="1"/>
    <cellStyle name="쉼표 [0] 3 400" xfId="8417" hidden="1"/>
    <cellStyle name="쉼표 [0] 3 400" xfId="15737" hidden="1"/>
    <cellStyle name="쉼표 [0] 3 400" xfId="23390" hidden="1"/>
    <cellStyle name="쉼표 [0] 3 400" xfId="31039" hidden="1"/>
    <cellStyle name="쉼표 [0] 3 400" xfId="38688" hidden="1"/>
    <cellStyle name="쉼표 [0] 3 400" xfId="46329" hidden="1"/>
    <cellStyle name="쉼표 [0] 3 400" xfId="53878" hidden="1"/>
    <cellStyle name="쉼표 [0] 3 401" xfId="8436" hidden="1"/>
    <cellStyle name="쉼표 [0] 3 401" xfId="15649" hidden="1"/>
    <cellStyle name="쉼표 [0] 3 401" xfId="23302" hidden="1"/>
    <cellStyle name="쉼표 [0] 3 401" xfId="30951" hidden="1"/>
    <cellStyle name="쉼표 [0] 3 401" xfId="38600" hidden="1"/>
    <cellStyle name="쉼표 [0] 3 401" xfId="46241" hidden="1"/>
    <cellStyle name="쉼표 [0] 3 401" xfId="53790" hidden="1"/>
    <cellStyle name="쉼표 [0] 3 402" xfId="8441" hidden="1"/>
    <cellStyle name="쉼표 [0] 3 402" xfId="15608" hidden="1"/>
    <cellStyle name="쉼표 [0] 3 402" xfId="23261" hidden="1"/>
    <cellStyle name="쉼표 [0] 3 402" xfId="30910" hidden="1"/>
    <cellStyle name="쉼표 [0] 3 402" xfId="38559" hidden="1"/>
    <cellStyle name="쉼표 [0] 3 402" xfId="46200" hidden="1"/>
    <cellStyle name="쉼표 [0] 3 402" xfId="53749" hidden="1"/>
    <cellStyle name="쉼표 [0] 3 403" xfId="8442" hidden="1"/>
    <cellStyle name="쉼표 [0] 3 403" xfId="15580" hidden="1"/>
    <cellStyle name="쉼표 [0] 3 403" xfId="23233" hidden="1"/>
    <cellStyle name="쉼표 [0] 3 403" xfId="30882" hidden="1"/>
    <cellStyle name="쉼표 [0] 3 403" xfId="38531" hidden="1"/>
    <cellStyle name="쉼표 [0] 3 403" xfId="46172" hidden="1"/>
    <cellStyle name="쉼표 [0] 3 403" xfId="53721" hidden="1"/>
    <cellStyle name="쉼표 [0] 3 404" xfId="8365" hidden="1"/>
    <cellStyle name="쉼표 [0] 3 404" xfId="15987" hidden="1"/>
    <cellStyle name="쉼표 [0] 3 404" xfId="23640" hidden="1"/>
    <cellStyle name="쉼표 [0] 3 404" xfId="31289" hidden="1"/>
    <cellStyle name="쉼표 [0] 3 404" xfId="38938" hidden="1"/>
    <cellStyle name="쉼표 [0] 3 404" xfId="46579" hidden="1"/>
    <cellStyle name="쉼표 [0] 3 404" xfId="54128" hidden="1"/>
    <cellStyle name="쉼표 [0] 3 405" xfId="8450" hidden="1"/>
    <cellStyle name="쉼표 [0] 3 405" xfId="15570" hidden="1"/>
    <cellStyle name="쉼표 [0] 3 405" xfId="23223" hidden="1"/>
    <cellStyle name="쉼표 [0] 3 405" xfId="30872" hidden="1"/>
    <cellStyle name="쉼표 [0] 3 405" xfId="38521" hidden="1"/>
    <cellStyle name="쉼표 [0] 3 405" xfId="46162" hidden="1"/>
    <cellStyle name="쉼표 [0] 3 405" xfId="53711" hidden="1"/>
    <cellStyle name="쉼표 [0] 3 406" xfId="8458" hidden="1"/>
    <cellStyle name="쉼표 [0] 3 406" xfId="15528" hidden="1"/>
    <cellStyle name="쉼표 [0] 3 406" xfId="23181" hidden="1"/>
    <cellStyle name="쉼표 [0] 3 406" xfId="30830" hidden="1"/>
    <cellStyle name="쉼표 [0] 3 406" xfId="38479" hidden="1"/>
    <cellStyle name="쉼표 [0] 3 406" xfId="46120" hidden="1"/>
    <cellStyle name="쉼표 [0] 3 406" xfId="53669" hidden="1"/>
    <cellStyle name="쉼표 [0] 3 407" xfId="8459" hidden="1"/>
    <cellStyle name="쉼표 [0] 3 407" xfId="15524" hidden="1"/>
    <cellStyle name="쉼표 [0] 3 407" xfId="23177" hidden="1"/>
    <cellStyle name="쉼표 [0] 3 407" xfId="30826" hidden="1"/>
    <cellStyle name="쉼표 [0] 3 407" xfId="38475" hidden="1"/>
    <cellStyle name="쉼표 [0] 3 407" xfId="46116" hidden="1"/>
    <cellStyle name="쉼표 [0] 3 407" xfId="53665" hidden="1"/>
    <cellStyle name="쉼표 [0] 3 408" xfId="8451" hidden="1"/>
    <cellStyle name="쉼표 [0] 3 408" xfId="15569" hidden="1"/>
    <cellStyle name="쉼표 [0] 3 408" xfId="23222" hidden="1"/>
    <cellStyle name="쉼표 [0] 3 408" xfId="30871" hidden="1"/>
    <cellStyle name="쉼표 [0] 3 408" xfId="38520" hidden="1"/>
    <cellStyle name="쉼표 [0] 3 408" xfId="46161" hidden="1"/>
    <cellStyle name="쉼표 [0] 3 408" xfId="53710" hidden="1"/>
    <cellStyle name="쉼표 [0] 3 409" xfId="8464" hidden="1"/>
    <cellStyle name="쉼표 [0] 3 409" xfId="15371" hidden="1"/>
    <cellStyle name="쉼표 [0] 3 409" xfId="23024" hidden="1"/>
    <cellStyle name="쉼표 [0] 3 409" xfId="30673" hidden="1"/>
    <cellStyle name="쉼표 [0] 3 409" xfId="38322" hidden="1"/>
    <cellStyle name="쉼표 [0] 3 409" xfId="45963" hidden="1"/>
    <cellStyle name="쉼표 [0] 3 409" xfId="53512" hidden="1"/>
    <cellStyle name="쉼표 [0] 3 41" xfId="6629" hidden="1"/>
    <cellStyle name="쉼표 [0] 3 41" xfId="16208" hidden="1"/>
    <cellStyle name="쉼표 [0] 3 41" xfId="23861" hidden="1"/>
    <cellStyle name="쉼표 [0] 3 41" xfId="31510" hidden="1"/>
    <cellStyle name="쉼표 [0] 3 41" xfId="39159" hidden="1"/>
    <cellStyle name="쉼표 [0] 3 41" xfId="46800" hidden="1"/>
    <cellStyle name="쉼표 [0] 3 41" xfId="54349" hidden="1"/>
    <cellStyle name="쉼표 [0] 3 410" xfId="8470" hidden="1"/>
    <cellStyle name="쉼표 [0] 3 410" xfId="15474" hidden="1"/>
    <cellStyle name="쉼표 [0] 3 410" xfId="23127" hidden="1"/>
    <cellStyle name="쉼표 [0] 3 410" xfId="30776" hidden="1"/>
    <cellStyle name="쉼표 [0] 3 410" xfId="38425" hidden="1"/>
    <cellStyle name="쉼표 [0] 3 410" xfId="46066" hidden="1"/>
    <cellStyle name="쉼표 [0] 3 410" xfId="53615" hidden="1"/>
    <cellStyle name="쉼표 [0] 3 411" xfId="8469" hidden="1"/>
    <cellStyle name="쉼표 [0] 3 411" xfId="15478" hidden="1"/>
    <cellStyle name="쉼표 [0] 3 411" xfId="23131" hidden="1"/>
    <cellStyle name="쉼표 [0] 3 411" xfId="30780" hidden="1"/>
    <cellStyle name="쉼표 [0] 3 411" xfId="38429" hidden="1"/>
    <cellStyle name="쉼표 [0] 3 411" xfId="46070" hidden="1"/>
    <cellStyle name="쉼표 [0] 3 411" xfId="53619" hidden="1"/>
    <cellStyle name="쉼표 [0] 3 412" xfId="8475" hidden="1"/>
    <cellStyle name="쉼표 [0] 3 412" xfId="15379" hidden="1"/>
    <cellStyle name="쉼표 [0] 3 412" xfId="23032" hidden="1"/>
    <cellStyle name="쉼표 [0] 3 412" xfId="30681" hidden="1"/>
    <cellStyle name="쉼표 [0] 3 412" xfId="38330" hidden="1"/>
    <cellStyle name="쉼표 [0] 3 412" xfId="45971" hidden="1"/>
    <cellStyle name="쉼표 [0] 3 412" xfId="53520" hidden="1"/>
    <cellStyle name="쉼표 [0] 3 413" xfId="8480" hidden="1"/>
    <cellStyle name="쉼표 [0] 3 413" xfId="15426" hidden="1"/>
    <cellStyle name="쉼표 [0] 3 413" xfId="23079" hidden="1"/>
    <cellStyle name="쉼표 [0] 3 413" xfId="30728" hidden="1"/>
    <cellStyle name="쉼표 [0] 3 413" xfId="38377" hidden="1"/>
    <cellStyle name="쉼표 [0] 3 413" xfId="46018" hidden="1"/>
    <cellStyle name="쉼표 [0] 3 413" xfId="53567" hidden="1"/>
    <cellStyle name="쉼표 [0] 3 414" xfId="8481" hidden="1"/>
    <cellStyle name="쉼표 [0] 3 414" xfId="15422" hidden="1"/>
    <cellStyle name="쉼표 [0] 3 414" xfId="23075" hidden="1"/>
    <cellStyle name="쉼표 [0] 3 414" xfId="30724" hidden="1"/>
    <cellStyle name="쉼표 [0] 3 414" xfId="38373" hidden="1"/>
    <cellStyle name="쉼표 [0] 3 414" xfId="46014" hidden="1"/>
    <cellStyle name="쉼표 [0] 3 414" xfId="53563" hidden="1"/>
    <cellStyle name="쉼표 [0] 3 415" xfId="8356" hidden="1"/>
    <cellStyle name="쉼표 [0] 3 415" xfId="16038" hidden="1"/>
    <cellStyle name="쉼표 [0] 3 415" xfId="23691" hidden="1"/>
    <cellStyle name="쉼표 [0] 3 415" xfId="31340" hidden="1"/>
    <cellStyle name="쉼표 [0] 3 415" xfId="38989" hidden="1"/>
    <cellStyle name="쉼표 [0] 3 415" xfId="46630" hidden="1"/>
    <cellStyle name="쉼표 [0] 3 415" xfId="54179" hidden="1"/>
    <cellStyle name="쉼표 [0] 3 416" xfId="8497" hidden="1"/>
    <cellStyle name="쉼표 [0] 3 416" xfId="15334" hidden="1"/>
    <cellStyle name="쉼표 [0] 3 416" xfId="22987" hidden="1"/>
    <cellStyle name="쉼표 [0] 3 416" xfId="30636" hidden="1"/>
    <cellStyle name="쉼표 [0] 3 416" xfId="38285" hidden="1"/>
    <cellStyle name="쉼표 [0] 3 416" xfId="45926" hidden="1"/>
    <cellStyle name="쉼표 [0] 3 416" xfId="53475" hidden="1"/>
    <cellStyle name="쉼표 [0] 3 417" xfId="8505" hidden="1"/>
    <cellStyle name="쉼표 [0] 3 417" xfId="15297" hidden="1"/>
    <cellStyle name="쉼표 [0] 3 417" xfId="22950" hidden="1"/>
    <cellStyle name="쉼표 [0] 3 417" xfId="30599" hidden="1"/>
    <cellStyle name="쉼표 [0] 3 417" xfId="38248" hidden="1"/>
    <cellStyle name="쉼표 [0] 3 417" xfId="45889" hidden="1"/>
    <cellStyle name="쉼표 [0] 3 417" xfId="53438" hidden="1"/>
    <cellStyle name="쉼표 [0] 3 418" xfId="8506" hidden="1"/>
    <cellStyle name="쉼표 [0] 3 418" xfId="15296" hidden="1"/>
    <cellStyle name="쉼표 [0] 3 418" xfId="22949" hidden="1"/>
    <cellStyle name="쉼표 [0] 3 418" xfId="30598" hidden="1"/>
    <cellStyle name="쉼표 [0] 3 418" xfId="38247" hidden="1"/>
    <cellStyle name="쉼표 [0] 3 418" xfId="45888" hidden="1"/>
    <cellStyle name="쉼표 [0] 3 418" xfId="53437" hidden="1"/>
    <cellStyle name="쉼표 [0] 3 419" xfId="8498" hidden="1"/>
    <cellStyle name="쉼표 [0] 3 419" xfId="15335" hidden="1"/>
    <cellStyle name="쉼표 [0] 3 419" xfId="22988" hidden="1"/>
    <cellStyle name="쉼표 [0] 3 419" xfId="30637" hidden="1"/>
    <cellStyle name="쉼표 [0] 3 419" xfId="38286" hidden="1"/>
    <cellStyle name="쉼표 [0] 3 419" xfId="45927" hidden="1"/>
    <cellStyle name="쉼표 [0] 3 419" xfId="53476" hidden="1"/>
    <cellStyle name="쉼표 [0] 3 42" xfId="6635" hidden="1"/>
    <cellStyle name="쉼표 [0] 3 42" xfId="16289" hidden="1"/>
    <cellStyle name="쉼표 [0] 3 42" xfId="23942" hidden="1"/>
    <cellStyle name="쉼표 [0] 3 42" xfId="31591" hidden="1"/>
    <cellStyle name="쉼표 [0] 3 42" xfId="39240" hidden="1"/>
    <cellStyle name="쉼표 [0] 3 42" xfId="46881" hidden="1"/>
    <cellStyle name="쉼표 [0] 3 42" xfId="54430" hidden="1"/>
    <cellStyle name="쉼표 [0] 3 420" xfId="8509" hidden="1"/>
    <cellStyle name="쉼표 [0] 3 420" xfId="15278" hidden="1"/>
    <cellStyle name="쉼표 [0] 3 420" xfId="22931" hidden="1"/>
    <cellStyle name="쉼표 [0] 3 420" xfId="30580" hidden="1"/>
    <cellStyle name="쉼표 [0] 3 420" xfId="38229" hidden="1"/>
    <cellStyle name="쉼표 [0] 3 420" xfId="45870" hidden="1"/>
    <cellStyle name="쉼표 [0] 3 420" xfId="53419" hidden="1"/>
    <cellStyle name="쉼표 [0] 3 421" xfId="8512" hidden="1"/>
    <cellStyle name="쉼표 [0] 3 421" xfId="15268" hidden="1"/>
    <cellStyle name="쉼표 [0] 3 421" xfId="22921" hidden="1"/>
    <cellStyle name="쉼표 [0] 3 421" xfId="30570" hidden="1"/>
    <cellStyle name="쉼표 [0] 3 421" xfId="38219" hidden="1"/>
    <cellStyle name="쉼표 [0] 3 421" xfId="45860" hidden="1"/>
    <cellStyle name="쉼표 [0] 3 421" xfId="53409" hidden="1"/>
    <cellStyle name="쉼표 [0] 3 422" xfId="8511" hidden="1"/>
    <cellStyle name="쉼표 [0] 3 422" xfId="15262" hidden="1"/>
    <cellStyle name="쉼표 [0] 3 422" xfId="22915" hidden="1"/>
    <cellStyle name="쉼표 [0] 3 422" xfId="30564" hidden="1"/>
    <cellStyle name="쉼표 [0] 3 422" xfId="38213" hidden="1"/>
    <cellStyle name="쉼표 [0] 3 422" xfId="45854" hidden="1"/>
    <cellStyle name="쉼표 [0] 3 422" xfId="53403" hidden="1"/>
    <cellStyle name="쉼표 [0] 3 423" xfId="8521" hidden="1"/>
    <cellStyle name="쉼표 [0] 3 423" xfId="15221" hidden="1"/>
    <cellStyle name="쉼표 [0] 3 423" xfId="22874" hidden="1"/>
    <cellStyle name="쉼표 [0] 3 423" xfId="30523" hidden="1"/>
    <cellStyle name="쉼표 [0] 3 423" xfId="38172" hidden="1"/>
    <cellStyle name="쉼표 [0] 3 423" xfId="45813" hidden="1"/>
    <cellStyle name="쉼표 [0] 3 423" xfId="53362" hidden="1"/>
    <cellStyle name="쉼표 [0] 3 424" xfId="8526" hidden="1"/>
    <cellStyle name="쉼표 [0] 3 424" xfId="15124" hidden="1"/>
    <cellStyle name="쉼표 [0] 3 424" xfId="22777" hidden="1"/>
    <cellStyle name="쉼표 [0] 3 424" xfId="30426" hidden="1"/>
    <cellStyle name="쉼표 [0] 3 424" xfId="38075" hidden="1"/>
    <cellStyle name="쉼표 [0] 3 424" xfId="45716" hidden="1"/>
    <cellStyle name="쉼표 [0] 3 424" xfId="53265" hidden="1"/>
    <cellStyle name="쉼표 [0] 3 425" xfId="8527" hidden="1"/>
    <cellStyle name="쉼표 [0] 3 425" xfId="15192" hidden="1"/>
    <cellStyle name="쉼표 [0] 3 425" xfId="22845" hidden="1"/>
    <cellStyle name="쉼표 [0] 3 425" xfId="30494" hidden="1"/>
    <cellStyle name="쉼표 [0] 3 425" xfId="38143" hidden="1"/>
    <cellStyle name="쉼표 [0] 3 425" xfId="45784" hidden="1"/>
    <cellStyle name="쉼표 [0] 3 425" xfId="53333" hidden="1"/>
    <cellStyle name="쉼표 [0] 3 426" xfId="8287" hidden="1"/>
    <cellStyle name="쉼표 [0] 3 426" xfId="16383" hidden="1"/>
    <cellStyle name="쉼표 [0] 3 426" xfId="24036" hidden="1"/>
    <cellStyle name="쉼표 [0] 3 426" xfId="31685" hidden="1"/>
    <cellStyle name="쉼표 [0] 3 426" xfId="39334" hidden="1"/>
    <cellStyle name="쉼표 [0] 3 426" xfId="46975" hidden="1"/>
    <cellStyle name="쉼표 [0] 3 426" xfId="54524" hidden="1"/>
    <cellStyle name="쉼표 [0] 3 427" xfId="8303" hidden="1"/>
    <cellStyle name="쉼표 [0] 3 427" xfId="16301" hidden="1"/>
    <cellStyle name="쉼표 [0] 3 427" xfId="23954" hidden="1"/>
    <cellStyle name="쉼표 [0] 3 427" xfId="31603" hidden="1"/>
    <cellStyle name="쉼표 [0] 3 427" xfId="39252" hidden="1"/>
    <cellStyle name="쉼표 [0] 3 427" xfId="46893" hidden="1"/>
    <cellStyle name="쉼표 [0] 3 427" xfId="54442" hidden="1"/>
    <cellStyle name="쉼표 [0] 3 428" xfId="8548" hidden="1"/>
    <cellStyle name="쉼표 [0] 3 428" xfId="15064" hidden="1"/>
    <cellStyle name="쉼표 [0] 3 428" xfId="22717" hidden="1"/>
    <cellStyle name="쉼표 [0] 3 428" xfId="30366" hidden="1"/>
    <cellStyle name="쉼표 [0] 3 428" xfId="38015" hidden="1"/>
    <cellStyle name="쉼표 [0] 3 428" xfId="45656" hidden="1"/>
    <cellStyle name="쉼표 [0] 3 428" xfId="53205" hidden="1"/>
    <cellStyle name="쉼표 [0] 3 429" xfId="8533" hidden="1"/>
    <cellStyle name="쉼표 [0] 3 429" xfId="15158" hidden="1"/>
    <cellStyle name="쉼표 [0] 3 429" xfId="22811" hidden="1"/>
    <cellStyle name="쉼표 [0] 3 429" xfId="30460" hidden="1"/>
    <cellStyle name="쉼표 [0] 3 429" xfId="38109" hidden="1"/>
    <cellStyle name="쉼표 [0] 3 429" xfId="45750" hidden="1"/>
    <cellStyle name="쉼표 [0] 3 429" xfId="53299" hidden="1"/>
    <cellStyle name="쉼표 [0] 3 43" xfId="6636" hidden="1"/>
    <cellStyle name="쉼표 [0] 3 43" xfId="16298" hidden="1"/>
    <cellStyle name="쉼표 [0] 3 43" xfId="23951" hidden="1"/>
    <cellStyle name="쉼표 [0] 3 43" xfId="31600" hidden="1"/>
    <cellStyle name="쉼표 [0] 3 43" xfId="39249" hidden="1"/>
    <cellStyle name="쉼표 [0] 3 43" xfId="46890" hidden="1"/>
    <cellStyle name="쉼표 [0] 3 43" xfId="54439" hidden="1"/>
    <cellStyle name="쉼표 [0] 3 430" xfId="8573" hidden="1"/>
    <cellStyle name="쉼표 [0] 3 430" xfId="14948" hidden="1"/>
    <cellStyle name="쉼표 [0] 3 430" xfId="22601" hidden="1"/>
    <cellStyle name="쉼표 [0] 3 430" xfId="30250" hidden="1"/>
    <cellStyle name="쉼표 [0] 3 430" xfId="37899" hidden="1"/>
    <cellStyle name="쉼표 [0] 3 430" xfId="45540" hidden="1"/>
    <cellStyle name="쉼표 [0] 3 430" xfId="53089" hidden="1"/>
    <cellStyle name="쉼표 [0] 3 431" xfId="8578" hidden="1"/>
    <cellStyle name="쉼표 [0] 3 431" xfId="14925" hidden="1"/>
    <cellStyle name="쉼표 [0] 3 431" xfId="22578" hidden="1"/>
    <cellStyle name="쉼표 [0] 3 431" xfId="30227" hidden="1"/>
    <cellStyle name="쉼표 [0] 3 431" xfId="37876" hidden="1"/>
    <cellStyle name="쉼표 [0] 3 431" xfId="45517" hidden="1"/>
    <cellStyle name="쉼표 [0] 3 431" xfId="53066" hidden="1"/>
    <cellStyle name="쉼표 [0] 3 432" xfId="8579" hidden="1"/>
    <cellStyle name="쉼표 [0] 3 432" xfId="14924" hidden="1"/>
    <cellStyle name="쉼표 [0] 3 432" xfId="22577" hidden="1"/>
    <cellStyle name="쉼표 [0] 3 432" xfId="30226" hidden="1"/>
    <cellStyle name="쉼표 [0] 3 432" xfId="37875" hidden="1"/>
    <cellStyle name="쉼표 [0] 3 432" xfId="45516" hidden="1"/>
    <cellStyle name="쉼표 [0] 3 432" xfId="53065" hidden="1"/>
    <cellStyle name="쉼표 [0] 3 433" xfId="8559" hidden="1"/>
    <cellStyle name="쉼표 [0] 3 433" xfId="15012" hidden="1"/>
    <cellStyle name="쉼표 [0] 3 433" xfId="22665" hidden="1"/>
    <cellStyle name="쉼표 [0] 3 433" xfId="30314" hidden="1"/>
    <cellStyle name="쉼표 [0] 3 433" xfId="37963" hidden="1"/>
    <cellStyle name="쉼표 [0] 3 433" xfId="45604" hidden="1"/>
    <cellStyle name="쉼표 [0] 3 433" xfId="53153" hidden="1"/>
    <cellStyle name="쉼표 [0] 3 434" xfId="8597" hidden="1"/>
    <cellStyle name="쉼표 [0] 3 434" xfId="14826" hidden="1"/>
    <cellStyle name="쉼표 [0] 3 434" xfId="22479" hidden="1"/>
    <cellStyle name="쉼표 [0] 3 434" xfId="30128" hidden="1"/>
    <cellStyle name="쉼표 [0] 3 434" xfId="37777" hidden="1"/>
    <cellStyle name="쉼표 [0] 3 434" xfId="45418" hidden="1"/>
    <cellStyle name="쉼표 [0] 3 434" xfId="52967" hidden="1"/>
    <cellStyle name="쉼표 [0] 3 435" xfId="8606" hidden="1"/>
    <cellStyle name="쉼표 [0] 3 435" xfId="14653" hidden="1"/>
    <cellStyle name="쉼표 [0] 3 435" xfId="22306" hidden="1"/>
    <cellStyle name="쉼표 [0] 3 435" xfId="29955" hidden="1"/>
    <cellStyle name="쉼표 [0] 3 435" xfId="37604" hidden="1"/>
    <cellStyle name="쉼표 [0] 3 435" xfId="45245" hidden="1"/>
    <cellStyle name="쉼표 [0] 3 435" xfId="52794" hidden="1"/>
    <cellStyle name="쉼표 [0] 3 436" xfId="8607" hidden="1"/>
    <cellStyle name="쉼표 [0] 3 436" xfId="14786" hidden="1"/>
    <cellStyle name="쉼표 [0] 3 436" xfId="22439" hidden="1"/>
    <cellStyle name="쉼표 [0] 3 436" xfId="30088" hidden="1"/>
    <cellStyle name="쉼표 [0] 3 436" xfId="37737" hidden="1"/>
    <cellStyle name="쉼표 [0] 3 436" xfId="45378" hidden="1"/>
    <cellStyle name="쉼표 [0] 3 436" xfId="52927" hidden="1"/>
    <cellStyle name="쉼표 [0] 3 437" xfId="8598" hidden="1"/>
    <cellStyle name="쉼표 [0] 3 437" xfId="14821" hidden="1"/>
    <cellStyle name="쉼표 [0] 3 437" xfId="22474" hidden="1"/>
    <cellStyle name="쉼표 [0] 3 437" xfId="30123" hidden="1"/>
    <cellStyle name="쉼표 [0] 3 437" xfId="37772" hidden="1"/>
    <cellStyle name="쉼표 [0] 3 437" xfId="45413" hidden="1"/>
    <cellStyle name="쉼표 [0] 3 437" xfId="52962" hidden="1"/>
    <cellStyle name="쉼표 [0] 3 438" xfId="8612" hidden="1"/>
    <cellStyle name="쉼표 [0] 3 438" xfId="14758" hidden="1"/>
    <cellStyle name="쉼표 [0] 3 438" xfId="22411" hidden="1"/>
    <cellStyle name="쉼표 [0] 3 438" xfId="30060" hidden="1"/>
    <cellStyle name="쉼표 [0] 3 438" xfId="37709" hidden="1"/>
    <cellStyle name="쉼표 [0] 3 438" xfId="45350" hidden="1"/>
    <cellStyle name="쉼표 [0] 3 438" xfId="52899" hidden="1"/>
    <cellStyle name="쉼표 [0] 3 439" xfId="8616" hidden="1"/>
    <cellStyle name="쉼표 [0] 3 439" xfId="14743" hidden="1"/>
    <cellStyle name="쉼표 [0] 3 439" xfId="22396" hidden="1"/>
    <cellStyle name="쉼표 [0] 3 439" xfId="30045" hidden="1"/>
    <cellStyle name="쉼표 [0] 3 439" xfId="37694" hidden="1"/>
    <cellStyle name="쉼표 [0] 3 439" xfId="45335" hidden="1"/>
    <cellStyle name="쉼표 [0] 3 439" xfId="52884" hidden="1"/>
    <cellStyle name="쉼표 [0] 3 44" xfId="6630" hidden="1"/>
    <cellStyle name="쉼표 [0] 3 44" xfId="16227" hidden="1"/>
    <cellStyle name="쉼표 [0] 3 44" xfId="23880" hidden="1"/>
    <cellStyle name="쉼표 [0] 3 44" xfId="31529" hidden="1"/>
    <cellStyle name="쉼표 [0] 3 44" xfId="39178" hidden="1"/>
    <cellStyle name="쉼표 [0] 3 44" xfId="46819" hidden="1"/>
    <cellStyle name="쉼표 [0] 3 44" xfId="54368" hidden="1"/>
    <cellStyle name="쉼표 [0] 3 440" xfId="8615" hidden="1"/>
    <cellStyle name="쉼표 [0] 3 440" xfId="14752" hidden="1"/>
    <cellStyle name="쉼표 [0] 3 440" xfId="22405" hidden="1"/>
    <cellStyle name="쉼표 [0] 3 440" xfId="30054" hidden="1"/>
    <cellStyle name="쉼표 [0] 3 440" xfId="37703" hidden="1"/>
    <cellStyle name="쉼표 [0] 3 440" xfId="45344" hidden="1"/>
    <cellStyle name="쉼표 [0] 3 440" xfId="52893" hidden="1"/>
    <cellStyle name="쉼표 [0] 3 441" xfId="8633" hidden="1"/>
    <cellStyle name="쉼표 [0] 3 441" xfId="14647" hidden="1"/>
    <cellStyle name="쉼표 [0] 3 441" xfId="22300" hidden="1"/>
    <cellStyle name="쉼표 [0] 3 441" xfId="29949" hidden="1"/>
    <cellStyle name="쉼표 [0] 3 441" xfId="37598" hidden="1"/>
    <cellStyle name="쉼표 [0] 3 441" xfId="45239" hidden="1"/>
    <cellStyle name="쉼표 [0] 3 441" xfId="52788" hidden="1"/>
    <cellStyle name="쉼표 [0] 3 442" xfId="8641" hidden="1"/>
    <cellStyle name="쉼표 [0] 3 442" xfId="14612" hidden="1"/>
    <cellStyle name="쉼표 [0] 3 442" xfId="22265" hidden="1"/>
    <cellStyle name="쉼표 [0] 3 442" xfId="29914" hidden="1"/>
    <cellStyle name="쉼표 [0] 3 442" xfId="37563" hidden="1"/>
    <cellStyle name="쉼표 [0] 3 442" xfId="45204" hidden="1"/>
    <cellStyle name="쉼표 [0] 3 442" xfId="52753" hidden="1"/>
    <cellStyle name="쉼표 [0] 3 443" xfId="8642" hidden="1"/>
    <cellStyle name="쉼표 [0] 3 443" xfId="14599" hidden="1"/>
    <cellStyle name="쉼표 [0] 3 443" xfId="22252" hidden="1"/>
    <cellStyle name="쉼표 [0] 3 443" xfId="29901" hidden="1"/>
    <cellStyle name="쉼표 [0] 3 443" xfId="37550" hidden="1"/>
    <cellStyle name="쉼표 [0] 3 443" xfId="45191" hidden="1"/>
    <cellStyle name="쉼표 [0] 3 443" xfId="52740" hidden="1"/>
    <cellStyle name="쉼표 [0] 3 444" xfId="8562" hidden="1"/>
    <cellStyle name="쉼표 [0] 3 444" xfId="14991" hidden="1"/>
    <cellStyle name="쉼표 [0] 3 444" xfId="22644" hidden="1"/>
    <cellStyle name="쉼표 [0] 3 444" xfId="30293" hidden="1"/>
    <cellStyle name="쉼표 [0] 3 444" xfId="37942" hidden="1"/>
    <cellStyle name="쉼표 [0] 3 444" xfId="45583" hidden="1"/>
    <cellStyle name="쉼표 [0] 3 444" xfId="53132" hidden="1"/>
    <cellStyle name="쉼표 [0] 3 445" xfId="8647" hidden="1"/>
    <cellStyle name="쉼표 [0] 3 445" xfId="14588" hidden="1"/>
    <cellStyle name="쉼표 [0] 3 445" xfId="22241" hidden="1"/>
    <cellStyle name="쉼표 [0] 3 445" xfId="29890" hidden="1"/>
    <cellStyle name="쉼표 [0] 3 445" xfId="37539" hidden="1"/>
    <cellStyle name="쉼표 [0] 3 445" xfId="45180" hidden="1"/>
    <cellStyle name="쉼표 [0] 3 445" xfId="52729" hidden="1"/>
    <cellStyle name="쉼표 [0] 3 446" xfId="8655" hidden="1"/>
    <cellStyle name="쉼표 [0] 3 446" xfId="14556" hidden="1"/>
    <cellStyle name="쉼표 [0] 3 446" xfId="22209" hidden="1"/>
    <cellStyle name="쉼표 [0] 3 446" xfId="29858" hidden="1"/>
    <cellStyle name="쉼표 [0] 3 446" xfId="37507" hidden="1"/>
    <cellStyle name="쉼표 [0] 3 446" xfId="45148" hidden="1"/>
    <cellStyle name="쉼표 [0] 3 446" xfId="52697" hidden="1"/>
    <cellStyle name="쉼표 [0] 3 447" xfId="8656" hidden="1"/>
    <cellStyle name="쉼표 [0] 3 447" xfId="14546" hidden="1"/>
    <cellStyle name="쉼표 [0] 3 447" xfId="22199" hidden="1"/>
    <cellStyle name="쉼표 [0] 3 447" xfId="29848" hidden="1"/>
    <cellStyle name="쉼표 [0] 3 447" xfId="37497" hidden="1"/>
    <cellStyle name="쉼표 [0] 3 447" xfId="45138" hidden="1"/>
    <cellStyle name="쉼표 [0] 3 447" xfId="52687" hidden="1"/>
    <cellStyle name="쉼표 [0] 3 448" xfId="8650" hidden="1"/>
    <cellStyle name="쉼표 [0] 3 448" xfId="14572" hidden="1"/>
    <cellStyle name="쉼표 [0] 3 448" xfId="22225" hidden="1"/>
    <cellStyle name="쉼표 [0] 3 448" xfId="29874" hidden="1"/>
    <cellStyle name="쉼표 [0] 3 448" xfId="37523" hidden="1"/>
    <cellStyle name="쉼표 [0] 3 448" xfId="45164" hidden="1"/>
    <cellStyle name="쉼표 [0] 3 448" xfId="52713" hidden="1"/>
    <cellStyle name="쉼표 [0] 3 449" xfId="8662" hidden="1"/>
    <cellStyle name="쉼표 [0] 3 449" xfId="14521" hidden="1"/>
    <cellStyle name="쉼표 [0] 3 449" xfId="22174" hidden="1"/>
    <cellStyle name="쉼표 [0] 3 449" xfId="29823" hidden="1"/>
    <cellStyle name="쉼표 [0] 3 449" xfId="37472" hidden="1"/>
    <cellStyle name="쉼표 [0] 3 449" xfId="45113" hidden="1"/>
    <cellStyle name="쉼표 [0] 3 449" xfId="52662" hidden="1"/>
    <cellStyle name="쉼표 [0] 3 45" xfId="6641" hidden="1"/>
    <cellStyle name="쉼표 [0] 3 45" xfId="16422" hidden="1"/>
    <cellStyle name="쉼표 [0] 3 45" xfId="24075" hidden="1"/>
    <cellStyle name="쉼표 [0] 3 45" xfId="31724" hidden="1"/>
    <cellStyle name="쉼표 [0] 3 45" xfId="39373" hidden="1"/>
    <cellStyle name="쉼표 [0] 3 45" xfId="47014" hidden="1"/>
    <cellStyle name="쉼표 [0] 3 45" xfId="54563" hidden="1"/>
    <cellStyle name="쉼표 [0] 3 450" xfId="8666" hidden="1"/>
    <cellStyle name="쉼표 [0] 3 450" xfId="14504" hidden="1"/>
    <cellStyle name="쉼표 [0] 3 450" xfId="22157" hidden="1"/>
    <cellStyle name="쉼표 [0] 3 450" xfId="29806" hidden="1"/>
    <cellStyle name="쉼표 [0] 3 450" xfId="37455" hidden="1"/>
    <cellStyle name="쉼표 [0] 3 450" xfId="45096" hidden="1"/>
    <cellStyle name="쉼표 [0] 3 450" xfId="52645" hidden="1"/>
    <cellStyle name="쉼표 [0] 3 451" xfId="8665" hidden="1"/>
    <cellStyle name="쉼표 [0] 3 451" xfId="14505" hidden="1"/>
    <cellStyle name="쉼표 [0] 3 451" xfId="22158" hidden="1"/>
    <cellStyle name="쉼표 [0] 3 451" xfId="29807" hidden="1"/>
    <cellStyle name="쉼표 [0] 3 451" xfId="37456" hidden="1"/>
    <cellStyle name="쉼표 [0] 3 451" xfId="45097" hidden="1"/>
    <cellStyle name="쉼표 [0] 3 451" xfId="52646" hidden="1"/>
    <cellStyle name="쉼표 [0] 3 452" xfId="8677" hidden="1"/>
    <cellStyle name="쉼표 [0] 3 452" xfId="14436" hidden="1"/>
    <cellStyle name="쉼표 [0] 3 452" xfId="22089" hidden="1"/>
    <cellStyle name="쉼표 [0] 3 452" xfId="29738" hidden="1"/>
    <cellStyle name="쉼표 [0] 3 452" xfId="37387" hidden="1"/>
    <cellStyle name="쉼표 [0] 3 452" xfId="45028" hidden="1"/>
    <cellStyle name="쉼표 [0] 3 452" xfId="52577" hidden="1"/>
    <cellStyle name="쉼표 [0] 3 453" xfId="8682" hidden="1"/>
    <cellStyle name="쉼표 [0] 3 453" xfId="14390" hidden="1"/>
    <cellStyle name="쉼표 [0] 3 453" xfId="22043" hidden="1"/>
    <cellStyle name="쉼표 [0] 3 453" xfId="29692" hidden="1"/>
    <cellStyle name="쉼표 [0] 3 453" xfId="37341" hidden="1"/>
    <cellStyle name="쉼표 [0] 3 453" xfId="44982" hidden="1"/>
    <cellStyle name="쉼표 [0] 3 453" xfId="52531" hidden="1"/>
    <cellStyle name="쉼표 [0] 3 454" xfId="8683" hidden="1"/>
    <cellStyle name="쉼표 [0] 3 454" xfId="14398" hidden="1"/>
    <cellStyle name="쉼표 [0] 3 454" xfId="22051" hidden="1"/>
    <cellStyle name="쉼표 [0] 3 454" xfId="29700" hidden="1"/>
    <cellStyle name="쉼표 [0] 3 454" xfId="37349" hidden="1"/>
    <cellStyle name="쉼표 [0] 3 454" xfId="44990" hidden="1"/>
    <cellStyle name="쉼표 [0] 3 454" xfId="52539" hidden="1"/>
    <cellStyle name="쉼표 [0] 3 455" xfId="8553" hidden="1"/>
    <cellStyle name="쉼표 [0] 3 455" xfId="15055" hidden="1"/>
    <cellStyle name="쉼표 [0] 3 455" xfId="22708" hidden="1"/>
    <cellStyle name="쉼표 [0] 3 455" xfId="30357" hidden="1"/>
    <cellStyle name="쉼표 [0] 3 455" xfId="38006" hidden="1"/>
    <cellStyle name="쉼표 [0] 3 455" xfId="45647" hidden="1"/>
    <cellStyle name="쉼표 [0] 3 455" xfId="53196" hidden="1"/>
    <cellStyle name="쉼표 [0] 3 456" xfId="8688" hidden="1"/>
    <cellStyle name="쉼표 [0] 3 456" xfId="14365" hidden="1"/>
    <cellStyle name="쉼표 [0] 3 456" xfId="22018" hidden="1"/>
    <cellStyle name="쉼표 [0] 3 456" xfId="29667" hidden="1"/>
    <cellStyle name="쉼표 [0] 3 456" xfId="37316" hidden="1"/>
    <cellStyle name="쉼표 [0] 3 456" xfId="44957" hidden="1"/>
    <cellStyle name="쉼표 [0] 3 456" xfId="52506" hidden="1"/>
    <cellStyle name="쉼표 [0] 3 457" xfId="8703" hidden="1"/>
    <cellStyle name="쉼표 [0] 3 457" xfId="14299" hidden="1"/>
    <cellStyle name="쉼표 [0] 3 457" xfId="21952" hidden="1"/>
    <cellStyle name="쉼표 [0] 3 457" xfId="29601" hidden="1"/>
    <cellStyle name="쉼표 [0] 3 457" xfId="37250" hidden="1"/>
    <cellStyle name="쉼표 [0] 3 457" xfId="44891" hidden="1"/>
    <cellStyle name="쉼표 [0] 3 457" xfId="52440" hidden="1"/>
    <cellStyle name="쉼표 [0] 3 458" xfId="8704" hidden="1"/>
    <cellStyle name="쉼표 [0] 3 458" xfId="14286" hidden="1"/>
    <cellStyle name="쉼표 [0] 3 458" xfId="21939" hidden="1"/>
    <cellStyle name="쉼표 [0] 3 458" xfId="29588" hidden="1"/>
    <cellStyle name="쉼표 [0] 3 458" xfId="37237" hidden="1"/>
    <cellStyle name="쉼표 [0] 3 458" xfId="44878" hidden="1"/>
    <cellStyle name="쉼표 [0] 3 458" xfId="52427" hidden="1"/>
    <cellStyle name="쉼표 [0] 3 459" xfId="8689" hidden="1"/>
    <cellStyle name="쉼표 [0] 3 459" xfId="14360" hidden="1"/>
    <cellStyle name="쉼표 [0] 3 459" xfId="22013" hidden="1"/>
    <cellStyle name="쉼표 [0] 3 459" xfId="29662" hidden="1"/>
    <cellStyle name="쉼표 [0] 3 459" xfId="37311" hidden="1"/>
    <cellStyle name="쉼표 [0] 3 459" xfId="44952" hidden="1"/>
    <cellStyle name="쉼표 [0] 3 459" xfId="52501" hidden="1"/>
    <cellStyle name="쉼표 [0] 3 46" xfId="6646" hidden="1"/>
    <cellStyle name="쉼표 [0] 3 46" xfId="16619" hidden="1"/>
    <cellStyle name="쉼표 [0] 3 46" xfId="24272" hidden="1"/>
    <cellStyle name="쉼표 [0] 3 46" xfId="31921" hidden="1"/>
    <cellStyle name="쉼표 [0] 3 46" xfId="39570" hidden="1"/>
    <cellStyle name="쉼표 [0] 3 46" xfId="47211" hidden="1"/>
    <cellStyle name="쉼표 [0] 3 46" xfId="54760" hidden="1"/>
    <cellStyle name="쉼표 [0] 3 460" xfId="8707" hidden="1"/>
    <cellStyle name="쉼표 [0] 3 460" xfId="14285" hidden="1"/>
    <cellStyle name="쉼표 [0] 3 460" xfId="21938" hidden="1"/>
    <cellStyle name="쉼표 [0] 3 460" xfId="29587" hidden="1"/>
    <cellStyle name="쉼표 [0] 3 460" xfId="37236" hidden="1"/>
    <cellStyle name="쉼표 [0] 3 460" xfId="44877" hidden="1"/>
    <cellStyle name="쉼표 [0] 3 460" xfId="52426" hidden="1"/>
    <cellStyle name="쉼표 [0] 3 461" xfId="8713" hidden="1"/>
    <cellStyle name="쉼표 [0] 3 461" xfId="14251" hidden="1"/>
    <cellStyle name="쉼표 [0] 3 461" xfId="21904" hidden="1"/>
    <cellStyle name="쉼표 [0] 3 461" xfId="29553" hidden="1"/>
    <cellStyle name="쉼표 [0] 3 461" xfId="37202" hidden="1"/>
    <cellStyle name="쉼표 [0] 3 461" xfId="44843" hidden="1"/>
    <cellStyle name="쉼표 [0] 3 461" xfId="52392" hidden="1"/>
    <cellStyle name="쉼표 [0] 3 462" xfId="8712" hidden="1"/>
    <cellStyle name="쉼표 [0] 3 462" xfId="14250" hidden="1"/>
    <cellStyle name="쉼표 [0] 3 462" xfId="21903" hidden="1"/>
    <cellStyle name="쉼표 [0] 3 462" xfId="29552" hidden="1"/>
    <cellStyle name="쉼표 [0] 3 462" xfId="37201" hidden="1"/>
    <cellStyle name="쉼표 [0] 3 462" xfId="44842" hidden="1"/>
    <cellStyle name="쉼표 [0] 3 462" xfId="52391" hidden="1"/>
    <cellStyle name="쉼표 [0] 3 463" xfId="8720" hidden="1"/>
    <cellStyle name="쉼표 [0] 3 463" xfId="14221" hidden="1"/>
    <cellStyle name="쉼표 [0] 3 463" xfId="21874" hidden="1"/>
    <cellStyle name="쉼표 [0] 3 463" xfId="29523" hidden="1"/>
    <cellStyle name="쉼표 [0] 3 463" xfId="37172" hidden="1"/>
    <cellStyle name="쉼표 [0] 3 463" xfId="44813" hidden="1"/>
    <cellStyle name="쉼표 [0] 3 463" xfId="52362" hidden="1"/>
    <cellStyle name="쉼표 [0] 3 464" xfId="8725" hidden="1"/>
    <cellStyle name="쉼표 [0] 3 464" xfId="14186" hidden="1"/>
    <cellStyle name="쉼표 [0] 3 464" xfId="21839" hidden="1"/>
    <cellStyle name="쉼표 [0] 3 464" xfId="29488" hidden="1"/>
    <cellStyle name="쉼표 [0] 3 464" xfId="37137" hidden="1"/>
    <cellStyle name="쉼표 [0] 3 464" xfId="44778" hidden="1"/>
    <cellStyle name="쉼표 [0] 3 464" xfId="52327" hidden="1"/>
    <cellStyle name="쉼표 [0] 3 465" xfId="8726" hidden="1"/>
    <cellStyle name="쉼표 [0] 3 465" xfId="14154" hidden="1"/>
    <cellStyle name="쉼표 [0] 3 465" xfId="21807" hidden="1"/>
    <cellStyle name="쉼표 [0] 3 465" xfId="29456" hidden="1"/>
    <cellStyle name="쉼표 [0] 3 465" xfId="37105" hidden="1"/>
    <cellStyle name="쉼표 [0] 3 465" xfId="44746" hidden="1"/>
    <cellStyle name="쉼표 [0] 3 465" xfId="52295" hidden="1"/>
    <cellStyle name="쉼표 [0] 3 466" xfId="8547" hidden="1"/>
    <cellStyle name="쉼표 [0] 3 466" xfId="15075" hidden="1"/>
    <cellStyle name="쉼표 [0] 3 466" xfId="22728" hidden="1"/>
    <cellStyle name="쉼표 [0] 3 466" xfId="30377" hidden="1"/>
    <cellStyle name="쉼표 [0] 3 466" xfId="38026" hidden="1"/>
    <cellStyle name="쉼표 [0] 3 466" xfId="45667" hidden="1"/>
    <cellStyle name="쉼표 [0] 3 466" xfId="53216" hidden="1"/>
    <cellStyle name="쉼표 [0] 3 467" xfId="8735" hidden="1"/>
    <cellStyle name="쉼표 [0] 3 467" xfId="14150" hidden="1"/>
    <cellStyle name="쉼표 [0] 3 467" xfId="21803" hidden="1"/>
    <cellStyle name="쉼표 [0] 3 467" xfId="29452" hidden="1"/>
    <cellStyle name="쉼표 [0] 3 467" xfId="37101" hidden="1"/>
    <cellStyle name="쉼표 [0] 3 467" xfId="44742" hidden="1"/>
    <cellStyle name="쉼표 [0] 3 467" xfId="52291" hidden="1"/>
    <cellStyle name="쉼표 [0] 3 468" xfId="8752" hidden="1"/>
    <cellStyle name="쉼표 [0] 3 468" xfId="14063" hidden="1"/>
    <cellStyle name="쉼표 [0] 3 468" xfId="21716" hidden="1"/>
    <cellStyle name="쉼표 [0] 3 468" xfId="29365" hidden="1"/>
    <cellStyle name="쉼표 [0] 3 468" xfId="37014" hidden="1"/>
    <cellStyle name="쉼표 [0] 3 468" xfId="44655" hidden="1"/>
    <cellStyle name="쉼표 [0] 3 468" xfId="52204" hidden="1"/>
    <cellStyle name="쉼표 [0] 3 469" xfId="8753" hidden="1"/>
    <cellStyle name="쉼표 [0] 3 469" xfId="14064" hidden="1"/>
    <cellStyle name="쉼표 [0] 3 469" xfId="21717" hidden="1"/>
    <cellStyle name="쉼표 [0] 3 469" xfId="29366" hidden="1"/>
    <cellStyle name="쉼표 [0] 3 469" xfId="37015" hidden="1"/>
    <cellStyle name="쉼표 [0] 3 469" xfId="44656" hidden="1"/>
    <cellStyle name="쉼표 [0] 3 469" xfId="52205" hidden="1"/>
    <cellStyle name="쉼표 [0] 3 47" xfId="6645" hidden="1"/>
    <cellStyle name="쉼표 [0] 3 47" xfId="16416" hidden="1"/>
    <cellStyle name="쉼표 [0] 3 47" xfId="24069" hidden="1"/>
    <cellStyle name="쉼표 [0] 3 47" xfId="31718" hidden="1"/>
    <cellStyle name="쉼표 [0] 3 47" xfId="39367" hidden="1"/>
    <cellStyle name="쉼표 [0] 3 47" xfId="47008" hidden="1"/>
    <cellStyle name="쉼표 [0] 3 47" xfId="54557" hidden="1"/>
    <cellStyle name="쉼표 [0] 3 470" xfId="8738" hidden="1"/>
    <cellStyle name="쉼표 [0] 3 470" xfId="14124" hidden="1"/>
    <cellStyle name="쉼표 [0] 3 470" xfId="21777" hidden="1"/>
    <cellStyle name="쉼표 [0] 3 470" xfId="29426" hidden="1"/>
    <cellStyle name="쉼표 [0] 3 470" xfId="37075" hidden="1"/>
    <cellStyle name="쉼표 [0] 3 470" xfId="44716" hidden="1"/>
    <cellStyle name="쉼표 [0] 3 470" xfId="52265" hidden="1"/>
    <cellStyle name="쉼표 [0] 3 471" xfId="8761" hidden="1"/>
    <cellStyle name="쉼표 [0] 3 471" xfId="14039" hidden="1"/>
    <cellStyle name="쉼표 [0] 3 471" xfId="21692" hidden="1"/>
    <cellStyle name="쉼표 [0] 3 471" xfId="29341" hidden="1"/>
    <cellStyle name="쉼표 [0] 3 471" xfId="36990" hidden="1"/>
    <cellStyle name="쉼표 [0] 3 471" xfId="44631" hidden="1"/>
    <cellStyle name="쉼표 [0] 3 471" xfId="52180" hidden="1"/>
    <cellStyle name="쉼표 [0] 3 472" xfId="8764" hidden="1"/>
    <cellStyle name="쉼표 [0] 3 472" xfId="14014" hidden="1"/>
    <cellStyle name="쉼표 [0] 3 472" xfId="21667" hidden="1"/>
    <cellStyle name="쉼표 [0] 3 472" xfId="29316" hidden="1"/>
    <cellStyle name="쉼표 [0] 3 472" xfId="36965" hidden="1"/>
    <cellStyle name="쉼표 [0] 3 472" xfId="44606" hidden="1"/>
    <cellStyle name="쉼표 [0] 3 472" xfId="52155" hidden="1"/>
    <cellStyle name="쉼표 [0] 3 473" xfId="8763" hidden="1"/>
    <cellStyle name="쉼표 [0] 3 473" xfId="14013" hidden="1"/>
    <cellStyle name="쉼표 [0] 3 473" xfId="21666" hidden="1"/>
    <cellStyle name="쉼표 [0] 3 473" xfId="29315" hidden="1"/>
    <cellStyle name="쉼표 [0] 3 473" xfId="36964" hidden="1"/>
    <cellStyle name="쉼표 [0] 3 473" xfId="44605" hidden="1"/>
    <cellStyle name="쉼표 [0] 3 473" xfId="52154" hidden="1"/>
    <cellStyle name="쉼표 [0] 3 474" xfId="8777" hidden="1"/>
    <cellStyle name="쉼표 [0] 3 474" xfId="13685" hidden="1"/>
    <cellStyle name="쉼표 [0] 3 474" xfId="21338" hidden="1"/>
    <cellStyle name="쉼표 [0] 3 474" xfId="28987" hidden="1"/>
    <cellStyle name="쉼표 [0] 3 474" xfId="36636" hidden="1"/>
    <cellStyle name="쉼표 [0] 3 474" xfId="44277" hidden="1"/>
    <cellStyle name="쉼표 [0] 3 474" xfId="51826" hidden="1"/>
    <cellStyle name="쉼표 [0] 3 475" xfId="8782" hidden="1"/>
    <cellStyle name="쉼표 [0] 3 475" xfId="13910" hidden="1"/>
    <cellStyle name="쉼표 [0] 3 475" xfId="21563" hidden="1"/>
    <cellStyle name="쉼표 [0] 3 475" xfId="29212" hidden="1"/>
    <cellStyle name="쉼표 [0] 3 475" xfId="36861" hidden="1"/>
    <cellStyle name="쉼표 [0] 3 475" xfId="44502" hidden="1"/>
    <cellStyle name="쉼표 [0] 3 475" xfId="52051" hidden="1"/>
    <cellStyle name="쉼표 [0] 3 476" xfId="8783" hidden="1"/>
    <cellStyle name="쉼표 [0] 3 476" xfId="13907" hidden="1"/>
    <cellStyle name="쉼표 [0] 3 476" xfId="21560" hidden="1"/>
    <cellStyle name="쉼표 [0] 3 476" xfId="29209" hidden="1"/>
    <cellStyle name="쉼표 [0] 3 476" xfId="36858" hidden="1"/>
    <cellStyle name="쉼표 [0] 3 476" xfId="44499" hidden="1"/>
    <cellStyle name="쉼표 [0] 3 476" xfId="52048" hidden="1"/>
    <cellStyle name="쉼표 [0] 3 477" xfId="8756" hidden="1"/>
    <cellStyle name="쉼표 [0] 3 477" xfId="14054" hidden="1"/>
    <cellStyle name="쉼표 [0] 3 477" xfId="21707" hidden="1"/>
    <cellStyle name="쉼표 [0] 3 477" xfId="29356" hidden="1"/>
    <cellStyle name="쉼표 [0] 3 477" xfId="37005" hidden="1"/>
    <cellStyle name="쉼표 [0] 3 477" xfId="44646" hidden="1"/>
    <cellStyle name="쉼표 [0] 3 477" xfId="52195" hidden="1"/>
    <cellStyle name="쉼표 [0] 3 478" xfId="8788" hidden="1"/>
    <cellStyle name="쉼표 [0] 3 478" xfId="13754" hidden="1"/>
    <cellStyle name="쉼표 [0] 3 478" xfId="21407" hidden="1"/>
    <cellStyle name="쉼표 [0] 3 478" xfId="29056" hidden="1"/>
    <cellStyle name="쉼표 [0] 3 478" xfId="36705" hidden="1"/>
    <cellStyle name="쉼표 [0] 3 478" xfId="44346" hidden="1"/>
    <cellStyle name="쉼표 [0] 3 478" xfId="51895" hidden="1"/>
    <cellStyle name="쉼표 [0] 3 479" xfId="8795" hidden="1"/>
    <cellStyle name="쉼표 [0] 3 479" xfId="13849" hidden="1"/>
    <cellStyle name="쉼표 [0] 3 479" xfId="21502" hidden="1"/>
    <cellStyle name="쉼표 [0] 3 479" xfId="29151" hidden="1"/>
    <cellStyle name="쉼표 [0] 3 479" xfId="36800" hidden="1"/>
    <cellStyle name="쉼표 [0] 3 479" xfId="44441" hidden="1"/>
    <cellStyle name="쉼표 [0] 3 479" xfId="51990" hidden="1"/>
    <cellStyle name="쉼표 [0] 3 48" xfId="6655" hidden="1"/>
    <cellStyle name="쉼표 [0] 3 48" xfId="16538" hidden="1"/>
    <cellStyle name="쉼표 [0] 3 48" xfId="24191" hidden="1"/>
    <cellStyle name="쉼표 [0] 3 48" xfId="31840" hidden="1"/>
    <cellStyle name="쉼표 [0] 3 48" xfId="39489" hidden="1"/>
    <cellStyle name="쉼표 [0] 3 48" xfId="47130" hidden="1"/>
    <cellStyle name="쉼표 [0] 3 48" xfId="54679" hidden="1"/>
    <cellStyle name="쉼표 [0] 3 480" xfId="8790" hidden="1"/>
    <cellStyle name="쉼표 [0] 3 480" xfId="13878" hidden="1"/>
    <cellStyle name="쉼표 [0] 3 480" xfId="21531" hidden="1"/>
    <cellStyle name="쉼표 [0] 3 480" xfId="29180" hidden="1"/>
    <cellStyle name="쉼표 [0] 3 480" xfId="36829" hidden="1"/>
    <cellStyle name="쉼표 [0] 3 480" xfId="44470" hidden="1"/>
    <cellStyle name="쉼표 [0] 3 480" xfId="52019" hidden="1"/>
    <cellStyle name="쉼표 [0] 3 481" xfId="8817" hidden="1"/>
    <cellStyle name="쉼표 [0] 3 481" xfId="13702" hidden="1"/>
    <cellStyle name="쉼표 [0] 3 481" xfId="21355" hidden="1"/>
    <cellStyle name="쉼표 [0] 3 481" xfId="29004" hidden="1"/>
    <cellStyle name="쉼표 [0] 3 481" xfId="36653" hidden="1"/>
    <cellStyle name="쉼표 [0] 3 481" xfId="44294" hidden="1"/>
    <cellStyle name="쉼표 [0] 3 481" xfId="51843" hidden="1"/>
    <cellStyle name="쉼표 [0] 3 482" xfId="8822" hidden="1"/>
    <cellStyle name="쉼표 [0] 3 482" xfId="13717" hidden="1"/>
    <cellStyle name="쉼표 [0] 3 482" xfId="21370" hidden="1"/>
    <cellStyle name="쉼표 [0] 3 482" xfId="29019" hidden="1"/>
    <cellStyle name="쉼표 [0] 3 482" xfId="36668" hidden="1"/>
    <cellStyle name="쉼표 [0] 3 482" xfId="44309" hidden="1"/>
    <cellStyle name="쉼표 [0] 3 482" xfId="51858" hidden="1"/>
    <cellStyle name="쉼표 [0] 3 483" xfId="8823" hidden="1"/>
    <cellStyle name="쉼표 [0] 3 483" xfId="13709" hidden="1"/>
    <cellStyle name="쉼표 [0] 3 483" xfId="21362" hidden="1"/>
    <cellStyle name="쉼표 [0] 3 483" xfId="29011" hidden="1"/>
    <cellStyle name="쉼표 [0] 3 483" xfId="36660" hidden="1"/>
    <cellStyle name="쉼표 [0] 3 483" xfId="44301" hidden="1"/>
    <cellStyle name="쉼표 [0] 3 483" xfId="51850" hidden="1"/>
    <cellStyle name="쉼표 [0] 3 484" xfId="8800" hidden="1"/>
    <cellStyle name="쉼표 [0] 3 484" xfId="13840" hidden="1"/>
    <cellStyle name="쉼표 [0] 3 484" xfId="21493" hidden="1"/>
    <cellStyle name="쉼표 [0] 3 484" xfId="29142" hidden="1"/>
    <cellStyle name="쉼표 [0] 3 484" xfId="36791" hidden="1"/>
    <cellStyle name="쉼표 [0] 3 484" xfId="44432" hidden="1"/>
    <cellStyle name="쉼표 [0] 3 484" xfId="51981" hidden="1"/>
    <cellStyle name="쉼표 [0] 3 485" xfId="8835" hidden="1"/>
    <cellStyle name="쉼표 [0] 3 485" xfId="13636" hidden="1"/>
    <cellStyle name="쉼표 [0] 3 485" xfId="21289" hidden="1"/>
    <cellStyle name="쉼표 [0] 3 485" xfId="28938" hidden="1"/>
    <cellStyle name="쉼표 [0] 3 485" xfId="36587" hidden="1"/>
    <cellStyle name="쉼표 [0] 3 485" xfId="44228" hidden="1"/>
    <cellStyle name="쉼표 [0] 3 485" xfId="51778" hidden="1"/>
    <cellStyle name="쉼표 [0] 3 486" xfId="8843" hidden="1"/>
    <cellStyle name="쉼표 [0] 3 486" xfId="13607" hidden="1"/>
    <cellStyle name="쉼표 [0] 3 486" xfId="21260" hidden="1"/>
    <cellStyle name="쉼표 [0] 3 486" xfId="28909" hidden="1"/>
    <cellStyle name="쉼표 [0] 3 486" xfId="36558" hidden="1"/>
    <cellStyle name="쉼표 [0] 3 486" xfId="44199" hidden="1"/>
    <cellStyle name="쉼표 [0] 3 486" xfId="51749" hidden="1"/>
    <cellStyle name="쉼표 [0] 3 487" xfId="8844" hidden="1"/>
    <cellStyle name="쉼표 [0] 3 487" xfId="13608" hidden="1"/>
    <cellStyle name="쉼표 [0] 3 487" xfId="21261" hidden="1"/>
    <cellStyle name="쉼표 [0] 3 487" xfId="28910" hidden="1"/>
    <cellStyle name="쉼표 [0] 3 487" xfId="36559" hidden="1"/>
    <cellStyle name="쉼표 [0] 3 487" xfId="44200" hidden="1"/>
    <cellStyle name="쉼표 [0] 3 487" xfId="51750" hidden="1"/>
    <cellStyle name="쉼표 [0] 3 488" xfId="8836" hidden="1"/>
    <cellStyle name="쉼표 [0] 3 488" xfId="13644" hidden="1"/>
    <cellStyle name="쉼표 [0] 3 488" xfId="21297" hidden="1"/>
    <cellStyle name="쉼표 [0] 3 488" xfId="28946" hidden="1"/>
    <cellStyle name="쉼표 [0] 3 488" xfId="36595" hidden="1"/>
    <cellStyle name="쉼표 [0] 3 488" xfId="44236" hidden="1"/>
    <cellStyle name="쉼표 [0] 3 488" xfId="51785" hidden="1"/>
    <cellStyle name="쉼표 [0] 3 489" xfId="8851" hidden="1"/>
    <cellStyle name="쉼표 [0] 3 489" xfId="13582" hidden="1"/>
    <cellStyle name="쉼표 [0] 3 489" xfId="21235" hidden="1"/>
    <cellStyle name="쉼표 [0] 3 489" xfId="28884" hidden="1"/>
    <cellStyle name="쉼표 [0] 3 489" xfId="36533" hidden="1"/>
    <cellStyle name="쉼표 [0] 3 489" xfId="44174" hidden="1"/>
    <cellStyle name="쉼표 [0] 3 489" xfId="51724" hidden="1"/>
    <cellStyle name="쉼표 [0] 3 49" xfId="6661" hidden="1"/>
    <cellStyle name="쉼표 [0] 3 49" xfId="16609" hidden="1"/>
    <cellStyle name="쉼표 [0] 3 49" xfId="24262" hidden="1"/>
    <cellStyle name="쉼표 [0] 3 49" xfId="31911" hidden="1"/>
    <cellStyle name="쉼표 [0] 3 49" xfId="39560" hidden="1"/>
    <cellStyle name="쉼표 [0] 3 49" xfId="47201" hidden="1"/>
    <cellStyle name="쉼표 [0] 3 49" xfId="54750" hidden="1"/>
    <cellStyle name="쉼표 [0] 3 490" xfId="8853" hidden="1"/>
    <cellStyle name="쉼표 [0] 3 490" xfId="13576" hidden="1"/>
    <cellStyle name="쉼표 [0] 3 490" xfId="21229" hidden="1"/>
    <cellStyle name="쉼표 [0] 3 490" xfId="28878" hidden="1"/>
    <cellStyle name="쉼표 [0] 3 490" xfId="36527" hidden="1"/>
    <cellStyle name="쉼표 [0] 3 490" xfId="44168" hidden="1"/>
    <cellStyle name="쉼표 [0] 3 490" xfId="51718" hidden="1"/>
    <cellStyle name="쉼표 [0] 3 491" xfId="8852" hidden="1"/>
    <cellStyle name="쉼표 [0] 3 491" xfId="13581" hidden="1"/>
    <cellStyle name="쉼표 [0] 3 491" xfId="21234" hidden="1"/>
    <cellStyle name="쉼표 [0] 3 491" xfId="28883" hidden="1"/>
    <cellStyle name="쉼표 [0] 3 491" xfId="36532" hidden="1"/>
    <cellStyle name="쉼표 [0] 3 491" xfId="44173" hidden="1"/>
    <cellStyle name="쉼표 [0] 3 491" xfId="51723" hidden="1"/>
    <cellStyle name="쉼표 [0] 3 492" xfId="8871" hidden="1"/>
    <cellStyle name="쉼표 [0] 3 492" xfId="13475" hidden="1"/>
    <cellStyle name="쉼표 [0] 3 492" xfId="21128" hidden="1"/>
    <cellStyle name="쉼표 [0] 3 492" xfId="28777" hidden="1"/>
    <cellStyle name="쉼표 [0] 3 492" xfId="36426" hidden="1"/>
    <cellStyle name="쉼표 [0] 3 492" xfId="44067" hidden="1"/>
    <cellStyle name="쉼표 [0] 3 492" xfId="51617" hidden="1"/>
    <cellStyle name="쉼표 [0] 3 493" xfId="8876" hidden="1"/>
    <cellStyle name="쉼표 [0] 3 493" xfId="13444" hidden="1"/>
    <cellStyle name="쉼표 [0] 3 493" xfId="21097" hidden="1"/>
    <cellStyle name="쉼표 [0] 3 493" xfId="28746" hidden="1"/>
    <cellStyle name="쉼표 [0] 3 493" xfId="36395" hidden="1"/>
    <cellStyle name="쉼표 [0] 3 493" xfId="44036" hidden="1"/>
    <cellStyle name="쉼표 [0] 3 493" xfId="51586" hidden="1"/>
    <cellStyle name="쉼표 [0] 3 494" xfId="8877" hidden="1"/>
    <cellStyle name="쉼표 [0] 3 494" xfId="13443" hidden="1"/>
    <cellStyle name="쉼표 [0] 3 494" xfId="21096" hidden="1"/>
    <cellStyle name="쉼표 [0] 3 494" xfId="28745" hidden="1"/>
    <cellStyle name="쉼표 [0] 3 494" xfId="36394" hidden="1"/>
    <cellStyle name="쉼표 [0] 3 494" xfId="44035" hidden="1"/>
    <cellStyle name="쉼표 [0] 3 494" xfId="51585" hidden="1"/>
    <cellStyle name="쉼표 [0] 3 495" xfId="8803" hidden="1"/>
    <cellStyle name="쉼표 [0] 3 495" xfId="13815" hidden="1"/>
    <cellStyle name="쉼표 [0] 3 495" xfId="21468" hidden="1"/>
    <cellStyle name="쉼표 [0] 3 495" xfId="29117" hidden="1"/>
    <cellStyle name="쉼표 [0] 3 495" xfId="36766" hidden="1"/>
    <cellStyle name="쉼표 [0] 3 495" xfId="44407" hidden="1"/>
    <cellStyle name="쉼표 [0] 3 495" xfId="51956" hidden="1"/>
    <cellStyle name="쉼표 [0] 3 496" xfId="8887" hidden="1"/>
    <cellStyle name="쉼표 [0] 3 496" xfId="13405" hidden="1"/>
    <cellStyle name="쉼표 [0] 3 496" xfId="21058" hidden="1"/>
    <cellStyle name="쉼표 [0] 3 496" xfId="28707" hidden="1"/>
    <cellStyle name="쉼표 [0] 3 496" xfId="36356" hidden="1"/>
    <cellStyle name="쉼표 [0] 3 496" xfId="43997" hidden="1"/>
    <cellStyle name="쉼표 [0] 3 496" xfId="51547" hidden="1"/>
    <cellStyle name="쉼표 [0] 3 497" xfId="8893" hidden="1"/>
    <cellStyle name="쉼표 [0] 3 497" xfId="13378" hidden="1"/>
    <cellStyle name="쉼표 [0] 3 497" xfId="21031" hidden="1"/>
    <cellStyle name="쉼표 [0] 3 497" xfId="28680" hidden="1"/>
    <cellStyle name="쉼표 [0] 3 497" xfId="36329" hidden="1"/>
    <cellStyle name="쉼표 [0] 3 497" xfId="43970" hidden="1"/>
    <cellStyle name="쉼표 [0] 3 497" xfId="51520" hidden="1"/>
    <cellStyle name="쉼표 [0] 3 498" xfId="8894" hidden="1"/>
    <cellStyle name="쉼표 [0] 3 498" xfId="13366" hidden="1"/>
    <cellStyle name="쉼표 [0] 3 498" xfId="21019" hidden="1"/>
    <cellStyle name="쉼표 [0] 3 498" xfId="28668" hidden="1"/>
    <cellStyle name="쉼표 [0] 3 498" xfId="36317" hidden="1"/>
    <cellStyle name="쉼표 [0] 3 498" xfId="43958" hidden="1"/>
    <cellStyle name="쉼표 [0] 3 498" xfId="51508" hidden="1"/>
    <cellStyle name="쉼표 [0] 3 499" xfId="8888" hidden="1"/>
    <cellStyle name="쉼표 [0] 3 499" xfId="13404" hidden="1"/>
    <cellStyle name="쉼표 [0] 3 499" xfId="21057" hidden="1"/>
    <cellStyle name="쉼표 [0] 3 499" xfId="28706" hidden="1"/>
    <cellStyle name="쉼표 [0] 3 499" xfId="36355" hidden="1"/>
    <cellStyle name="쉼표 [0] 3 499" xfId="43996" hidden="1"/>
    <cellStyle name="쉼표 [0] 3 499" xfId="51546" hidden="1"/>
    <cellStyle name="쉼표 [0] 3 5" xfId="6448" hidden="1"/>
    <cellStyle name="쉼표 [0] 3 5" xfId="13851" hidden="1"/>
    <cellStyle name="쉼표 [0] 3 5" xfId="21504" hidden="1"/>
    <cellStyle name="쉼표 [0] 3 5" xfId="29153" hidden="1"/>
    <cellStyle name="쉼표 [0] 3 5" xfId="36802" hidden="1"/>
    <cellStyle name="쉼표 [0] 3 5" xfId="44443" hidden="1"/>
    <cellStyle name="쉼표 [0] 3 5" xfId="51992" hidden="1"/>
    <cellStyle name="쉼표 [0] 3 50" xfId="6662" hidden="1"/>
    <cellStyle name="쉼표 [0] 3 50" xfId="16880" hidden="1"/>
    <cellStyle name="쉼표 [0] 3 50" xfId="24533" hidden="1"/>
    <cellStyle name="쉼표 [0] 3 50" xfId="32182" hidden="1"/>
    <cellStyle name="쉼표 [0] 3 50" xfId="39831" hidden="1"/>
    <cellStyle name="쉼표 [0] 3 50" xfId="47472" hidden="1"/>
    <cellStyle name="쉼표 [0] 3 50" xfId="55021" hidden="1"/>
    <cellStyle name="쉼표 [0] 3 500" xfId="8901" hidden="1"/>
    <cellStyle name="쉼표 [0] 3 500" xfId="13264" hidden="1"/>
    <cellStyle name="쉼표 [0] 3 500" xfId="20917" hidden="1"/>
    <cellStyle name="쉼표 [0] 3 500" xfId="28566" hidden="1"/>
    <cellStyle name="쉼표 [0] 3 500" xfId="36215" hidden="1"/>
    <cellStyle name="쉼표 [0] 3 500" xfId="43856" hidden="1"/>
    <cellStyle name="쉼표 [0] 3 500" xfId="51408" hidden="1"/>
    <cellStyle name="쉼표 [0] 3 501" xfId="8905" hidden="1"/>
    <cellStyle name="쉼표 [0] 3 501" xfId="13315" hidden="1"/>
    <cellStyle name="쉼표 [0] 3 501" xfId="20968" hidden="1"/>
    <cellStyle name="쉼표 [0] 3 501" xfId="28617" hidden="1"/>
    <cellStyle name="쉼표 [0] 3 501" xfId="36266" hidden="1"/>
    <cellStyle name="쉼표 [0] 3 501" xfId="43907" hidden="1"/>
    <cellStyle name="쉼표 [0] 3 501" xfId="51458" hidden="1"/>
    <cellStyle name="쉼표 [0] 3 502" xfId="8904" hidden="1"/>
    <cellStyle name="쉼표 [0] 3 502" xfId="13337" hidden="1"/>
    <cellStyle name="쉼표 [0] 3 502" xfId="20990" hidden="1"/>
    <cellStyle name="쉼표 [0] 3 502" xfId="28639" hidden="1"/>
    <cellStyle name="쉼표 [0] 3 502" xfId="36288" hidden="1"/>
    <cellStyle name="쉼표 [0] 3 502" xfId="43929" hidden="1"/>
    <cellStyle name="쉼표 [0] 3 502" xfId="51479" hidden="1"/>
    <cellStyle name="쉼표 [0] 3 503" xfId="8921" hidden="1"/>
    <cellStyle name="쉼표 [0] 3 503" xfId="13229" hidden="1"/>
    <cellStyle name="쉼표 [0] 3 503" xfId="20882" hidden="1"/>
    <cellStyle name="쉼표 [0] 3 503" xfId="28531" hidden="1"/>
    <cellStyle name="쉼표 [0] 3 503" xfId="36180" hidden="1"/>
    <cellStyle name="쉼표 [0] 3 503" xfId="43821" hidden="1"/>
    <cellStyle name="쉼표 [0] 3 503" xfId="51373" hidden="1"/>
    <cellStyle name="쉼표 [0] 3 504" xfId="8926" hidden="1"/>
    <cellStyle name="쉼표 [0] 3 504" xfId="13194" hidden="1"/>
    <cellStyle name="쉼표 [0] 3 504" xfId="20847" hidden="1"/>
    <cellStyle name="쉼표 [0] 3 504" xfId="28496" hidden="1"/>
    <cellStyle name="쉼표 [0] 3 504" xfId="36145" hidden="1"/>
    <cellStyle name="쉼표 [0] 3 504" xfId="43786" hidden="1"/>
    <cellStyle name="쉼표 [0] 3 504" xfId="51339" hidden="1"/>
    <cellStyle name="쉼표 [0] 3 505" xfId="8927" hidden="1"/>
    <cellStyle name="쉼표 [0] 3 505" xfId="13201" hidden="1"/>
    <cellStyle name="쉼표 [0] 3 505" xfId="20854" hidden="1"/>
    <cellStyle name="쉼표 [0] 3 505" xfId="28503" hidden="1"/>
    <cellStyle name="쉼표 [0] 3 505" xfId="36152" hidden="1"/>
    <cellStyle name="쉼표 [0] 3 505" xfId="43793" hidden="1"/>
    <cellStyle name="쉼표 [0] 3 505" xfId="51346" hidden="1"/>
    <cellStyle name="쉼표 [0] 3 506" xfId="8798" hidden="1"/>
    <cellStyle name="쉼표 [0] 3 506" xfId="13848" hidden="1"/>
    <cellStyle name="쉼표 [0] 3 506" xfId="21501" hidden="1"/>
    <cellStyle name="쉼표 [0] 3 506" xfId="29150" hidden="1"/>
    <cellStyle name="쉼표 [0] 3 506" xfId="36799" hidden="1"/>
    <cellStyle name="쉼표 [0] 3 506" xfId="44440" hidden="1"/>
    <cellStyle name="쉼표 [0] 3 506" xfId="51989" hidden="1"/>
    <cellStyle name="쉼표 [0] 3 507" xfId="8936" hidden="1"/>
    <cellStyle name="쉼표 [0] 3 507" xfId="13158" hidden="1"/>
    <cellStyle name="쉼표 [0] 3 507" xfId="20811" hidden="1"/>
    <cellStyle name="쉼표 [0] 3 507" xfId="28460" hidden="1"/>
    <cellStyle name="쉼표 [0] 3 507" xfId="36109" hidden="1"/>
    <cellStyle name="쉼표 [0] 3 507" xfId="43750" hidden="1"/>
    <cellStyle name="쉼표 [0] 3 507" xfId="51304" hidden="1"/>
    <cellStyle name="쉼표 [0] 3 508" xfId="8945" hidden="1"/>
    <cellStyle name="쉼표 [0] 3 508" xfId="13116" hidden="1"/>
    <cellStyle name="쉼표 [0] 3 508" xfId="20769" hidden="1"/>
    <cellStyle name="쉼표 [0] 3 508" xfId="28418" hidden="1"/>
    <cellStyle name="쉼표 [0] 3 508" xfId="36067" hidden="1"/>
    <cellStyle name="쉼표 [0] 3 508" xfId="43708" hidden="1"/>
    <cellStyle name="쉼표 [0] 3 508" xfId="51264" hidden="1"/>
    <cellStyle name="쉼표 [0] 3 509" xfId="8946" hidden="1"/>
    <cellStyle name="쉼표 [0] 3 509" xfId="13117" hidden="1"/>
    <cellStyle name="쉼표 [0] 3 509" xfId="20770" hidden="1"/>
    <cellStyle name="쉼표 [0] 3 509" xfId="28419" hidden="1"/>
    <cellStyle name="쉼표 [0] 3 509" xfId="36068" hidden="1"/>
    <cellStyle name="쉼표 [0] 3 509" xfId="43709" hidden="1"/>
    <cellStyle name="쉼표 [0] 3 509" xfId="51265" hidden="1"/>
    <cellStyle name="쉼표 [0] 3 51" xfId="6413" hidden="1"/>
    <cellStyle name="쉼표 [0] 3 51" xfId="13369" hidden="1"/>
    <cellStyle name="쉼표 [0] 3 51" xfId="21022" hidden="1"/>
    <cellStyle name="쉼표 [0] 3 51" xfId="28671" hidden="1"/>
    <cellStyle name="쉼표 [0] 3 51" xfId="36320" hidden="1"/>
    <cellStyle name="쉼표 [0] 3 51" xfId="43961" hidden="1"/>
    <cellStyle name="쉼표 [0] 3 51" xfId="51511" hidden="1"/>
    <cellStyle name="쉼표 [0] 3 510" xfId="8937" hidden="1"/>
    <cellStyle name="쉼표 [0] 3 510" xfId="13149" hidden="1"/>
    <cellStyle name="쉼표 [0] 3 510" xfId="20802" hidden="1"/>
    <cellStyle name="쉼표 [0] 3 510" xfId="28451" hidden="1"/>
    <cellStyle name="쉼표 [0] 3 510" xfId="36100" hidden="1"/>
    <cellStyle name="쉼표 [0] 3 510" xfId="43741" hidden="1"/>
    <cellStyle name="쉼표 [0] 3 510" xfId="51295" hidden="1"/>
    <cellStyle name="쉼표 [0] 3 511" xfId="8951" hidden="1"/>
    <cellStyle name="쉼표 [0] 3 511" xfId="13101" hidden="1"/>
    <cellStyle name="쉼표 [0] 3 511" xfId="20754" hidden="1"/>
    <cellStyle name="쉼표 [0] 3 511" xfId="28403" hidden="1"/>
    <cellStyle name="쉼표 [0] 3 511" xfId="36052" hidden="1"/>
    <cellStyle name="쉼표 [0] 3 511" xfId="43693" hidden="1"/>
    <cellStyle name="쉼표 [0] 3 511" xfId="51250" hidden="1"/>
    <cellStyle name="쉼표 [0] 3 512" xfId="8957" hidden="1"/>
    <cellStyle name="쉼표 [0] 3 512" xfId="13056" hidden="1"/>
    <cellStyle name="쉼표 [0] 3 512" xfId="20709" hidden="1"/>
    <cellStyle name="쉼표 [0] 3 512" xfId="28358" hidden="1"/>
    <cellStyle name="쉼표 [0] 3 512" xfId="36007" hidden="1"/>
    <cellStyle name="쉼표 [0] 3 512" xfId="43648" hidden="1"/>
    <cellStyle name="쉼표 [0] 3 512" xfId="51209" hidden="1"/>
    <cellStyle name="쉼표 [0] 3 513" xfId="8956" hidden="1"/>
    <cellStyle name="쉼표 [0] 3 513" xfId="13051" hidden="1"/>
    <cellStyle name="쉼표 [0] 3 513" xfId="20704" hidden="1"/>
    <cellStyle name="쉼표 [0] 3 513" xfId="28353" hidden="1"/>
    <cellStyle name="쉼표 [0] 3 513" xfId="36002" hidden="1"/>
    <cellStyle name="쉼표 [0] 3 513" xfId="43643" hidden="1"/>
    <cellStyle name="쉼표 [0] 3 513" xfId="51204" hidden="1"/>
    <cellStyle name="쉼표 [0] 3 514" xfId="8962" hidden="1"/>
    <cellStyle name="쉼표 [0] 3 514" xfId="13036" hidden="1"/>
    <cellStyle name="쉼표 [0] 3 514" xfId="20689" hidden="1"/>
    <cellStyle name="쉼표 [0] 3 514" xfId="28338" hidden="1"/>
    <cellStyle name="쉼표 [0] 3 514" xfId="35987" hidden="1"/>
    <cellStyle name="쉼표 [0] 3 514" xfId="43628" hidden="1"/>
    <cellStyle name="쉼표 [0] 3 514" xfId="51190" hidden="1"/>
    <cellStyle name="쉼표 [0] 3 515" xfId="8967" hidden="1"/>
    <cellStyle name="쉼표 [0] 3 515" xfId="13001" hidden="1"/>
    <cellStyle name="쉼표 [0] 3 515" xfId="20654" hidden="1"/>
    <cellStyle name="쉼표 [0] 3 515" xfId="28303" hidden="1"/>
    <cellStyle name="쉼표 [0] 3 515" xfId="35952" hidden="1"/>
    <cellStyle name="쉼표 [0] 3 515" xfId="43593" hidden="1"/>
    <cellStyle name="쉼표 [0] 3 515" xfId="51158" hidden="1"/>
    <cellStyle name="쉼표 [0] 3 516" xfId="8968" hidden="1"/>
    <cellStyle name="쉼표 [0] 3 516" xfId="13000" hidden="1"/>
    <cellStyle name="쉼표 [0] 3 516" xfId="20653" hidden="1"/>
    <cellStyle name="쉼표 [0] 3 516" xfId="28302" hidden="1"/>
    <cellStyle name="쉼표 [0] 3 516" xfId="35951" hidden="1"/>
    <cellStyle name="쉼표 [0] 3 516" xfId="43592" hidden="1"/>
    <cellStyle name="쉼표 [0] 3 516" xfId="51157" hidden="1"/>
    <cellStyle name="쉼표 [0] 3 517" xfId="7116" hidden="1"/>
    <cellStyle name="쉼표 [0] 3 517" xfId="11701" hidden="1"/>
    <cellStyle name="쉼표 [0] 3 517" xfId="13144" hidden="1"/>
    <cellStyle name="쉼표 [0] 3 517" xfId="20797" hidden="1"/>
    <cellStyle name="쉼표 [0] 3 517" xfId="28446" hidden="1"/>
    <cellStyle name="쉼표 [0] 3 517" xfId="36095" hidden="1"/>
    <cellStyle name="쉼표 [0] 3 517" xfId="42460" hidden="1"/>
    <cellStyle name="쉼표 [0] 3 518" xfId="8982" hidden="1"/>
    <cellStyle name="쉼표 [0] 3 518" xfId="12926" hidden="1"/>
    <cellStyle name="쉼표 [0] 3 518" xfId="20579" hidden="1"/>
    <cellStyle name="쉼표 [0] 3 518" xfId="28228" hidden="1"/>
    <cellStyle name="쉼표 [0] 3 518" xfId="35877" hidden="1"/>
    <cellStyle name="쉼표 [0] 3 518" xfId="43518" hidden="1"/>
    <cellStyle name="쉼표 [0] 3 518" xfId="51090" hidden="1"/>
    <cellStyle name="쉼표 [0] 3 519" xfId="8999" hidden="1"/>
    <cellStyle name="쉼표 [0] 3 519" xfId="12844" hidden="1"/>
    <cellStyle name="쉼표 [0] 3 519" xfId="20497" hidden="1"/>
    <cellStyle name="쉼표 [0] 3 519" xfId="28146" hidden="1"/>
    <cellStyle name="쉼표 [0] 3 519" xfId="35795" hidden="1"/>
    <cellStyle name="쉼표 [0] 3 519" xfId="43436" hidden="1"/>
    <cellStyle name="쉼표 [0] 3 519" xfId="51013" hidden="1"/>
    <cellStyle name="쉼표 [0] 3 52" xfId="6440" hidden="1"/>
    <cellStyle name="쉼표 [0] 3 52" xfId="13753" hidden="1"/>
    <cellStyle name="쉼표 [0] 3 52" xfId="21406" hidden="1"/>
    <cellStyle name="쉼표 [0] 3 52" xfId="29055" hidden="1"/>
    <cellStyle name="쉼표 [0] 3 52" xfId="36704" hidden="1"/>
    <cellStyle name="쉼표 [0] 3 52" xfId="44345" hidden="1"/>
    <cellStyle name="쉼표 [0] 3 52" xfId="51894" hidden="1"/>
    <cellStyle name="쉼표 [0] 3 520" xfId="9000" hidden="1"/>
    <cellStyle name="쉼표 [0] 3 520" xfId="12848" hidden="1"/>
    <cellStyle name="쉼표 [0] 3 520" xfId="20501" hidden="1"/>
    <cellStyle name="쉼표 [0] 3 520" xfId="28150" hidden="1"/>
    <cellStyle name="쉼표 [0] 3 520" xfId="35799" hidden="1"/>
    <cellStyle name="쉼표 [0] 3 520" xfId="43440" hidden="1"/>
    <cellStyle name="쉼표 [0] 3 520" xfId="51017" hidden="1"/>
    <cellStyle name="쉼표 [0] 3 521" xfId="8992" hidden="1"/>
    <cellStyle name="쉼표 [0] 3 521" xfId="12814" hidden="1"/>
    <cellStyle name="쉼표 [0] 3 521" xfId="20467" hidden="1"/>
    <cellStyle name="쉼표 [0] 3 521" xfId="28116" hidden="1"/>
    <cellStyle name="쉼표 [0] 3 521" xfId="35765" hidden="1"/>
    <cellStyle name="쉼표 [0] 3 521" xfId="43406" hidden="1"/>
    <cellStyle name="쉼표 [0] 3 521" xfId="50986" hidden="1"/>
    <cellStyle name="쉼표 [0] 3 522" xfId="9019" hidden="1"/>
    <cellStyle name="쉼표 [0] 3 522" xfId="12747" hidden="1"/>
    <cellStyle name="쉼표 [0] 3 522" xfId="20400" hidden="1"/>
    <cellStyle name="쉼표 [0] 3 522" xfId="28049" hidden="1"/>
    <cellStyle name="쉼표 [0] 3 522" xfId="35698" hidden="1"/>
    <cellStyle name="쉼표 [0] 3 522" xfId="43339" hidden="1"/>
    <cellStyle name="쉼표 [0] 3 522" xfId="50924" hidden="1"/>
    <cellStyle name="쉼표 [0] 3 523" xfId="9023" hidden="1"/>
    <cellStyle name="쉼표 [0] 3 523" xfId="12724" hidden="1"/>
    <cellStyle name="쉼표 [0] 3 523" xfId="20377" hidden="1"/>
    <cellStyle name="쉼표 [0] 3 523" xfId="28026" hidden="1"/>
    <cellStyle name="쉼표 [0] 3 523" xfId="35675" hidden="1"/>
    <cellStyle name="쉼표 [0] 3 523" xfId="43316" hidden="1"/>
    <cellStyle name="쉼표 [0] 3 523" xfId="50903" hidden="1"/>
    <cellStyle name="쉼표 [0] 3 524" xfId="9022" hidden="1"/>
    <cellStyle name="쉼표 [0] 3 524" xfId="12725" hidden="1"/>
    <cellStyle name="쉼표 [0] 3 524" xfId="20378" hidden="1"/>
    <cellStyle name="쉼표 [0] 3 524" xfId="28027" hidden="1"/>
    <cellStyle name="쉼표 [0] 3 524" xfId="35676" hidden="1"/>
    <cellStyle name="쉼표 [0] 3 524" xfId="43317" hidden="1"/>
    <cellStyle name="쉼표 [0] 3 524" xfId="50904" hidden="1"/>
    <cellStyle name="쉼표 [0] 3 525" xfId="9031" hidden="1"/>
    <cellStyle name="쉼표 [0] 3 525" xfId="12686" hidden="1"/>
    <cellStyle name="쉼표 [0] 3 525" xfId="20339" hidden="1"/>
    <cellStyle name="쉼표 [0] 3 525" xfId="27988" hidden="1"/>
    <cellStyle name="쉼표 [0] 3 525" xfId="35637" hidden="1"/>
    <cellStyle name="쉼표 [0] 3 525" xfId="43278" hidden="1"/>
    <cellStyle name="쉼표 [0] 3 525" xfId="50868" hidden="1"/>
    <cellStyle name="쉼표 [0] 3 526" xfId="9038" hidden="1"/>
    <cellStyle name="쉼표 [0] 3 526" xfId="12659" hidden="1"/>
    <cellStyle name="쉼표 [0] 3 526" xfId="20312" hidden="1"/>
    <cellStyle name="쉼표 [0] 3 526" xfId="27961" hidden="1"/>
    <cellStyle name="쉼표 [0] 3 526" xfId="35610" hidden="1"/>
    <cellStyle name="쉼표 [0] 3 526" xfId="43251" hidden="1"/>
    <cellStyle name="쉼표 [0] 3 526" xfId="50843" hidden="1"/>
    <cellStyle name="쉼표 [0] 3 527" xfId="9039" hidden="1"/>
    <cellStyle name="쉼표 [0] 3 527" xfId="12641" hidden="1"/>
    <cellStyle name="쉼표 [0] 3 527" xfId="20294" hidden="1"/>
    <cellStyle name="쉼표 [0] 3 527" xfId="27943" hidden="1"/>
    <cellStyle name="쉼표 [0] 3 527" xfId="35592" hidden="1"/>
    <cellStyle name="쉼표 [0] 3 527" xfId="43233" hidden="1"/>
    <cellStyle name="쉼표 [0] 3 527" xfId="50826" hidden="1"/>
    <cellStyle name="쉼표 [0] 3 528" xfId="9005" hidden="1"/>
    <cellStyle name="쉼표 [0] 3 528" xfId="12829" hidden="1"/>
    <cellStyle name="쉼표 [0] 3 528" xfId="20482" hidden="1"/>
    <cellStyle name="쉼표 [0] 3 528" xfId="28131" hidden="1"/>
    <cellStyle name="쉼표 [0] 3 528" xfId="35780" hidden="1"/>
    <cellStyle name="쉼표 [0] 3 528" xfId="43421" hidden="1"/>
    <cellStyle name="쉼표 [0] 3 528" xfId="50999" hidden="1"/>
    <cellStyle name="쉼표 [0] 3 529" xfId="9043" hidden="1"/>
    <cellStyle name="쉼표 [0] 3 529" xfId="12562" hidden="1"/>
    <cellStyle name="쉼표 [0] 3 529" xfId="20215" hidden="1"/>
    <cellStyle name="쉼표 [0] 3 529" xfId="27864" hidden="1"/>
    <cellStyle name="쉼표 [0] 3 529" xfId="35513" hidden="1"/>
    <cellStyle name="쉼표 [0] 3 529" xfId="43154" hidden="1"/>
    <cellStyle name="쉼표 [0] 3 529" xfId="50753" hidden="1"/>
    <cellStyle name="쉼표 [0] 3 53" xfId="6683" hidden="1"/>
    <cellStyle name="쉼표 [0] 3 53" xfId="16924" hidden="1"/>
    <cellStyle name="쉼표 [0] 3 53" xfId="24577" hidden="1"/>
    <cellStyle name="쉼표 [0] 3 53" xfId="32226" hidden="1"/>
    <cellStyle name="쉼표 [0] 3 53" xfId="39875" hidden="1"/>
    <cellStyle name="쉼표 [0] 3 53" xfId="47516" hidden="1"/>
    <cellStyle name="쉼표 [0] 3 53" xfId="55065" hidden="1"/>
    <cellStyle name="쉼표 [0] 3 530" xfId="9051" hidden="1"/>
    <cellStyle name="쉼표 [0] 3 530" xfId="12605" hidden="1"/>
    <cellStyle name="쉼표 [0] 3 530" xfId="20258" hidden="1"/>
    <cellStyle name="쉼표 [0] 3 530" xfId="27907" hidden="1"/>
    <cellStyle name="쉼표 [0] 3 530" xfId="35556" hidden="1"/>
    <cellStyle name="쉼표 [0] 3 530" xfId="43197" hidden="1"/>
    <cellStyle name="쉼표 [0] 3 530" xfId="50792" hidden="1"/>
    <cellStyle name="쉼표 [0] 3 531" xfId="9046" hidden="1"/>
    <cellStyle name="쉼표 [0] 3 531" xfId="12628" hidden="1"/>
    <cellStyle name="쉼표 [0] 3 531" xfId="20281" hidden="1"/>
    <cellStyle name="쉼표 [0] 3 531" xfId="27930" hidden="1"/>
    <cellStyle name="쉼표 [0] 3 531" xfId="35579" hidden="1"/>
    <cellStyle name="쉼표 [0] 3 531" xfId="43220" hidden="1"/>
    <cellStyle name="쉼표 [0] 3 531" xfId="50813" hidden="1"/>
    <cellStyle name="쉼표 [0] 3 532" xfId="9078" hidden="1"/>
    <cellStyle name="쉼표 [0] 3 532" xfId="12432" hidden="1"/>
    <cellStyle name="쉼표 [0] 3 532" xfId="20085" hidden="1"/>
    <cellStyle name="쉼표 [0] 3 532" xfId="27734" hidden="1"/>
    <cellStyle name="쉼표 [0] 3 532" xfId="35383" hidden="1"/>
    <cellStyle name="쉼표 [0] 3 532" xfId="43024" hidden="1"/>
    <cellStyle name="쉼표 [0] 3 532" xfId="50634" hidden="1"/>
    <cellStyle name="쉼표 [0] 3 533" xfId="9083" hidden="1"/>
    <cellStyle name="쉼표 [0] 3 533" xfId="12348" hidden="1"/>
    <cellStyle name="쉼표 [0] 3 533" xfId="20001" hidden="1"/>
    <cellStyle name="쉼표 [0] 3 533" xfId="27650" hidden="1"/>
    <cellStyle name="쉼표 [0] 3 533" xfId="35299" hidden="1"/>
    <cellStyle name="쉼표 [0] 3 533" xfId="42940" hidden="1"/>
    <cellStyle name="쉼표 [0] 3 533" xfId="50556" hidden="1"/>
    <cellStyle name="쉼표 [0] 3 534" xfId="9084" hidden="1"/>
    <cellStyle name="쉼표 [0] 3 534" xfId="12413" hidden="1"/>
    <cellStyle name="쉼표 [0] 3 534" xfId="20066" hidden="1"/>
    <cellStyle name="쉼표 [0] 3 534" xfId="27715" hidden="1"/>
    <cellStyle name="쉼표 [0] 3 534" xfId="35364" hidden="1"/>
    <cellStyle name="쉼표 [0] 3 534" xfId="43005" hidden="1"/>
    <cellStyle name="쉼표 [0] 3 534" xfId="50616" hidden="1"/>
    <cellStyle name="쉼표 [0] 3 535" xfId="9059" hidden="1"/>
    <cellStyle name="쉼표 [0] 3 535" xfId="12534" hidden="1"/>
    <cellStyle name="쉼표 [0] 3 535" xfId="20187" hidden="1"/>
    <cellStyle name="쉼표 [0] 3 535" xfId="27836" hidden="1"/>
    <cellStyle name="쉼표 [0] 3 535" xfId="35485" hidden="1"/>
    <cellStyle name="쉼표 [0] 3 535" xfId="43126" hidden="1"/>
    <cellStyle name="쉼표 [0] 3 535" xfId="50727" hidden="1"/>
    <cellStyle name="쉼표 [0] 3 536" xfId="9098" hidden="1"/>
    <cellStyle name="쉼표 [0] 3 536" xfId="12325" hidden="1"/>
    <cellStyle name="쉼표 [0] 3 536" xfId="19978" hidden="1"/>
    <cellStyle name="쉼표 [0] 3 536" xfId="27627" hidden="1"/>
    <cellStyle name="쉼표 [0] 3 536" xfId="35276" hidden="1"/>
    <cellStyle name="쉼표 [0] 3 536" xfId="42917" hidden="1"/>
    <cellStyle name="쉼표 [0] 3 536" xfId="50534" hidden="1"/>
    <cellStyle name="쉼표 [0] 3 537" xfId="9106" hidden="1"/>
    <cellStyle name="쉼표 [0] 3 537" xfId="12299" hidden="1"/>
    <cellStyle name="쉼표 [0] 3 537" xfId="19952" hidden="1"/>
    <cellStyle name="쉼표 [0] 3 537" xfId="27601" hidden="1"/>
    <cellStyle name="쉼표 [0] 3 537" xfId="35250" hidden="1"/>
    <cellStyle name="쉼표 [0] 3 537" xfId="42891" hidden="1"/>
    <cellStyle name="쉼표 [0] 3 537" xfId="50511" hidden="1"/>
    <cellStyle name="쉼표 [0] 3 538" xfId="9107" hidden="1"/>
    <cellStyle name="쉼표 [0] 3 538" xfId="12297" hidden="1"/>
    <cellStyle name="쉼표 [0] 3 538" xfId="19950" hidden="1"/>
    <cellStyle name="쉼표 [0] 3 538" xfId="27599" hidden="1"/>
    <cellStyle name="쉼표 [0] 3 538" xfId="35248" hidden="1"/>
    <cellStyle name="쉼표 [0] 3 538" xfId="42889" hidden="1"/>
    <cellStyle name="쉼표 [0] 3 538" xfId="50509" hidden="1"/>
    <cellStyle name="쉼표 [0] 3 539" xfId="9099" hidden="1"/>
    <cellStyle name="쉼표 [0] 3 539" xfId="12332" hidden="1"/>
    <cellStyle name="쉼표 [0] 3 539" xfId="19985" hidden="1"/>
    <cellStyle name="쉼표 [0] 3 539" xfId="27634" hidden="1"/>
    <cellStyle name="쉼표 [0] 3 539" xfId="35283" hidden="1"/>
    <cellStyle name="쉼표 [0] 3 539" xfId="42924" hidden="1"/>
    <cellStyle name="쉼표 [0] 3 539" xfId="50541" hidden="1"/>
    <cellStyle name="쉼표 [0] 3 54" xfId="6670" hidden="1"/>
    <cellStyle name="쉼표 [0] 3 54" xfId="16730" hidden="1"/>
    <cellStyle name="쉼표 [0] 3 54" xfId="24383" hidden="1"/>
    <cellStyle name="쉼표 [0] 3 54" xfId="32032" hidden="1"/>
    <cellStyle name="쉼표 [0] 3 54" xfId="39681" hidden="1"/>
    <cellStyle name="쉼표 [0] 3 54" xfId="47322" hidden="1"/>
    <cellStyle name="쉼표 [0] 3 54" xfId="54871" hidden="1"/>
    <cellStyle name="쉼표 [0] 3 540" xfId="9121" hidden="1"/>
    <cellStyle name="쉼표 [0] 3 540" xfId="12223" hidden="1"/>
    <cellStyle name="쉼표 [0] 3 540" xfId="19876" hidden="1"/>
    <cellStyle name="쉼표 [0] 3 540" xfId="27525" hidden="1"/>
    <cellStyle name="쉼표 [0] 3 540" xfId="35174" hidden="1"/>
    <cellStyle name="쉼표 [0] 3 540" xfId="42815" hidden="1"/>
    <cellStyle name="쉼표 [0] 3 540" xfId="50440" hidden="1"/>
    <cellStyle name="쉼표 [0] 3 541" xfId="9123" hidden="1"/>
    <cellStyle name="쉼표 [0] 3 541" xfId="12088" hidden="1"/>
    <cellStyle name="쉼표 [0] 3 541" xfId="19741" hidden="1"/>
    <cellStyle name="쉼표 [0] 3 541" xfId="27390" hidden="1"/>
    <cellStyle name="쉼표 [0] 3 541" xfId="35039" hidden="1"/>
    <cellStyle name="쉼표 [0] 3 541" xfId="42680" hidden="1"/>
    <cellStyle name="쉼표 [0] 3 541" xfId="50314" hidden="1"/>
    <cellStyle name="쉼표 [0] 3 542" xfId="9122" hidden="1"/>
    <cellStyle name="쉼표 [0] 3 542" xfId="12216" hidden="1"/>
    <cellStyle name="쉼표 [0] 3 542" xfId="19869" hidden="1"/>
    <cellStyle name="쉼표 [0] 3 542" xfId="27518" hidden="1"/>
    <cellStyle name="쉼표 [0] 3 542" xfId="35167" hidden="1"/>
    <cellStyle name="쉼표 [0] 3 542" xfId="42808" hidden="1"/>
    <cellStyle name="쉼표 [0] 3 542" xfId="50434" hidden="1"/>
    <cellStyle name="쉼표 [0] 3 543" xfId="9132" hidden="1"/>
    <cellStyle name="쉼표 [0] 3 543" xfId="12181" hidden="1"/>
    <cellStyle name="쉼표 [0] 3 543" xfId="19834" hidden="1"/>
    <cellStyle name="쉼표 [0] 3 543" xfId="27483" hidden="1"/>
    <cellStyle name="쉼표 [0] 3 543" xfId="35132" hidden="1"/>
    <cellStyle name="쉼표 [0] 3 543" xfId="42773" hidden="1"/>
    <cellStyle name="쉼표 [0] 3 543" xfId="50402" hidden="1"/>
    <cellStyle name="쉼표 [0] 3 544" xfId="9138" hidden="1"/>
    <cellStyle name="쉼표 [0] 3 544" xfId="12141" hidden="1"/>
    <cellStyle name="쉼표 [0] 3 544" xfId="19794" hidden="1"/>
    <cellStyle name="쉼표 [0] 3 544" xfId="27443" hidden="1"/>
    <cellStyle name="쉼표 [0] 3 544" xfId="35092" hidden="1"/>
    <cellStyle name="쉼표 [0] 3 544" xfId="42733" hidden="1"/>
    <cellStyle name="쉼표 [0] 3 544" xfId="50365" hidden="1"/>
    <cellStyle name="쉼표 [0] 3 545" xfId="9139" hidden="1"/>
    <cellStyle name="쉼표 [0] 3 545" xfId="12142" hidden="1"/>
    <cellStyle name="쉼표 [0] 3 545" xfId="19795" hidden="1"/>
    <cellStyle name="쉼표 [0] 3 545" xfId="27444" hidden="1"/>
    <cellStyle name="쉼표 [0] 3 545" xfId="35093" hidden="1"/>
    <cellStyle name="쉼표 [0] 3 545" xfId="42734" hidden="1"/>
    <cellStyle name="쉼표 [0] 3 545" xfId="50366" hidden="1"/>
    <cellStyle name="쉼표 [0] 3 546" xfId="9062" hidden="1"/>
    <cellStyle name="쉼표 [0] 3 546" xfId="12506" hidden="1"/>
    <cellStyle name="쉼표 [0] 3 546" xfId="20159" hidden="1"/>
    <cellStyle name="쉼표 [0] 3 546" xfId="27808" hidden="1"/>
    <cellStyle name="쉼표 [0] 3 546" xfId="35457" hidden="1"/>
    <cellStyle name="쉼표 [0] 3 546" xfId="43098" hidden="1"/>
    <cellStyle name="쉼표 [0] 3 546" xfId="50703" hidden="1"/>
    <cellStyle name="쉼표 [0] 3 547" xfId="9148" hidden="1"/>
    <cellStyle name="쉼표 [0] 3 547" xfId="12106" hidden="1"/>
    <cellStyle name="쉼표 [0] 3 547" xfId="19759" hidden="1"/>
    <cellStyle name="쉼표 [0] 3 547" xfId="27408" hidden="1"/>
    <cellStyle name="쉼표 [0] 3 547" xfId="35057" hidden="1"/>
    <cellStyle name="쉼표 [0] 3 547" xfId="42698" hidden="1"/>
    <cellStyle name="쉼표 [0] 3 547" xfId="50330" hidden="1"/>
    <cellStyle name="쉼표 [0] 3 548" xfId="9158" hidden="1"/>
    <cellStyle name="쉼표 [0] 3 548" xfId="12039" hidden="1"/>
    <cellStyle name="쉼표 [0] 3 548" xfId="19692" hidden="1"/>
    <cellStyle name="쉼표 [0] 3 548" xfId="27341" hidden="1"/>
    <cellStyle name="쉼표 [0] 3 548" xfId="34990" hidden="1"/>
    <cellStyle name="쉼표 [0] 3 548" xfId="42632" hidden="1"/>
    <cellStyle name="쉼표 [0] 3 548" xfId="50269" hidden="1"/>
    <cellStyle name="쉼표 [0] 3 549" xfId="9159" hidden="1"/>
    <cellStyle name="쉼표 [0] 3 549" xfId="12028" hidden="1"/>
    <cellStyle name="쉼표 [0] 3 549" xfId="19681" hidden="1"/>
    <cellStyle name="쉼표 [0] 3 549" xfId="27330" hidden="1"/>
    <cellStyle name="쉼표 [0] 3 549" xfId="34979" hidden="1"/>
    <cellStyle name="쉼표 [0] 3 549" xfId="42621" hidden="1"/>
    <cellStyle name="쉼표 [0] 3 549" xfId="50258" hidden="1"/>
    <cellStyle name="쉼표 [0] 3 55" xfId="6708" hidden="1"/>
    <cellStyle name="쉼표 [0] 3 55" xfId="16635" hidden="1"/>
    <cellStyle name="쉼표 [0] 3 55" xfId="24288" hidden="1"/>
    <cellStyle name="쉼표 [0] 3 55" xfId="31937" hidden="1"/>
    <cellStyle name="쉼표 [0] 3 55" xfId="39586" hidden="1"/>
    <cellStyle name="쉼표 [0] 3 55" xfId="47227" hidden="1"/>
    <cellStyle name="쉼표 [0] 3 55" xfId="54776" hidden="1"/>
    <cellStyle name="쉼표 [0] 3 550" xfId="9149" hidden="1"/>
    <cellStyle name="쉼표 [0] 3 550" xfId="12068" hidden="1"/>
    <cellStyle name="쉼표 [0] 3 550" xfId="19721" hidden="1"/>
    <cellStyle name="쉼표 [0] 3 550" xfId="27370" hidden="1"/>
    <cellStyle name="쉼표 [0] 3 550" xfId="35019" hidden="1"/>
    <cellStyle name="쉼표 [0] 3 550" xfId="42661" hidden="1"/>
    <cellStyle name="쉼표 [0] 3 550" xfId="50296" hidden="1"/>
    <cellStyle name="쉼표 [0] 3 551" xfId="9162" hidden="1"/>
    <cellStyle name="쉼표 [0] 3 551" xfId="12027" hidden="1"/>
    <cellStyle name="쉼표 [0] 3 551" xfId="19680" hidden="1"/>
    <cellStyle name="쉼표 [0] 3 551" xfId="27329" hidden="1"/>
    <cellStyle name="쉼표 [0] 3 551" xfId="34978" hidden="1"/>
    <cellStyle name="쉼표 [0] 3 551" xfId="42620" hidden="1"/>
    <cellStyle name="쉼표 [0] 3 551" xfId="50257" hidden="1"/>
    <cellStyle name="쉼표 [0] 3 552" xfId="9175" hidden="1"/>
    <cellStyle name="쉼표 [0] 3 552" xfId="11959" hidden="1"/>
    <cellStyle name="쉼표 [0] 3 552" xfId="19612" hidden="1"/>
    <cellStyle name="쉼표 [0] 3 552" xfId="27261" hidden="1"/>
    <cellStyle name="쉼표 [0] 3 552" xfId="34910" hidden="1"/>
    <cellStyle name="쉼표 [0] 3 552" xfId="42555" hidden="1"/>
    <cellStyle name="쉼표 [0] 3 552" xfId="50194" hidden="1"/>
    <cellStyle name="쉼표 [0] 3 553" xfId="9174" hidden="1"/>
    <cellStyle name="쉼표 [0] 3 553" xfId="11901" hidden="1"/>
    <cellStyle name="쉼표 [0] 3 553" xfId="19554" hidden="1"/>
    <cellStyle name="쉼표 [0] 3 553" xfId="27203" hidden="1"/>
    <cellStyle name="쉼표 [0] 3 553" xfId="34852" hidden="1"/>
    <cellStyle name="쉼표 [0] 3 553" xfId="42498" hidden="1"/>
    <cellStyle name="쉼표 [0] 3 553" xfId="50140" hidden="1"/>
    <cellStyle name="쉼표 [0] 3 554" xfId="9184" hidden="1"/>
    <cellStyle name="쉼표 [0] 3 554" xfId="11926" hidden="1"/>
    <cellStyle name="쉼표 [0] 3 554" xfId="19579" hidden="1"/>
    <cellStyle name="쉼표 [0] 3 554" xfId="27228" hidden="1"/>
    <cellStyle name="쉼표 [0] 3 554" xfId="34877" hidden="1"/>
    <cellStyle name="쉼표 [0] 3 554" xfId="42522" hidden="1"/>
    <cellStyle name="쉼표 [0] 3 554" xfId="50164" hidden="1"/>
    <cellStyle name="쉼표 [0] 3 555" xfId="9189" hidden="1"/>
    <cellStyle name="쉼표 [0] 3 555" xfId="11882" hidden="1"/>
    <cellStyle name="쉼표 [0] 3 555" xfId="19535" hidden="1"/>
    <cellStyle name="쉼표 [0] 3 555" xfId="27184" hidden="1"/>
    <cellStyle name="쉼표 [0] 3 555" xfId="34833" hidden="1"/>
    <cellStyle name="쉼표 [0] 3 555" xfId="42480" hidden="1"/>
    <cellStyle name="쉼표 [0] 3 555" xfId="50123" hidden="1"/>
    <cellStyle name="쉼표 [0] 3 556" xfId="9190" hidden="1"/>
    <cellStyle name="쉼표 [0] 3 556" xfId="11888" hidden="1"/>
    <cellStyle name="쉼표 [0] 3 556" xfId="19541" hidden="1"/>
    <cellStyle name="쉼표 [0] 3 556" xfId="27190" hidden="1"/>
    <cellStyle name="쉼표 [0] 3 556" xfId="34839" hidden="1"/>
    <cellStyle name="쉼표 [0] 3 556" xfId="42485" hidden="1"/>
    <cellStyle name="쉼표 [0] 3 556" xfId="50128" hidden="1"/>
    <cellStyle name="쉼표 [0] 3 557" xfId="9058" hidden="1"/>
    <cellStyle name="쉼표 [0] 3 557" xfId="12521" hidden="1"/>
    <cellStyle name="쉼표 [0] 3 557" xfId="20174" hidden="1"/>
    <cellStyle name="쉼표 [0] 3 557" xfId="27823" hidden="1"/>
    <cellStyle name="쉼표 [0] 3 557" xfId="35472" hidden="1"/>
    <cellStyle name="쉼표 [0] 3 557" xfId="43113" hidden="1"/>
    <cellStyle name="쉼표 [0] 3 557" xfId="50716" hidden="1"/>
    <cellStyle name="쉼표 [0] 3 558" xfId="9200" hidden="1"/>
    <cellStyle name="쉼표 [0] 3 558" xfId="11830" hidden="1"/>
    <cellStyle name="쉼표 [0] 3 558" xfId="19483" hidden="1"/>
    <cellStyle name="쉼표 [0] 3 558" xfId="27132" hidden="1"/>
    <cellStyle name="쉼표 [0] 3 558" xfId="34781" hidden="1"/>
    <cellStyle name="쉼표 [0] 3 558" xfId="42429" hidden="1"/>
    <cellStyle name="쉼표 [0] 3 558" xfId="50075" hidden="1"/>
    <cellStyle name="쉼표 [0] 3 559" xfId="9207" hidden="1"/>
    <cellStyle name="쉼표 [0] 3 559" xfId="11677" hidden="1"/>
    <cellStyle name="쉼표 [0] 3 559" xfId="11887" hidden="1"/>
    <cellStyle name="쉼표 [0] 3 559" xfId="19540" hidden="1"/>
    <cellStyle name="쉼표 [0] 3 559" xfId="27189" hidden="1"/>
    <cellStyle name="쉼표 [0] 3 559" xfId="34838" hidden="1"/>
    <cellStyle name="쉼표 [0] 3 559" xfId="42635" hidden="1"/>
    <cellStyle name="쉼표 [0] 3 56" xfId="6713" hidden="1"/>
    <cellStyle name="쉼표 [0] 3 56" xfId="16581" hidden="1"/>
    <cellStyle name="쉼표 [0] 3 56" xfId="24234" hidden="1"/>
    <cellStyle name="쉼표 [0] 3 56" xfId="31883" hidden="1"/>
    <cellStyle name="쉼표 [0] 3 56" xfId="39532" hidden="1"/>
    <cellStyle name="쉼표 [0] 3 56" xfId="47173" hidden="1"/>
    <cellStyle name="쉼표 [0] 3 56" xfId="54722" hidden="1"/>
    <cellStyle name="쉼표 [0] 3 560" xfId="9208" hidden="1"/>
    <cellStyle name="쉼표 [0] 3 560" xfId="11705" hidden="1"/>
    <cellStyle name="쉼표 [0] 3 560" xfId="16952" hidden="1"/>
    <cellStyle name="쉼표 [0] 3 560" xfId="24605" hidden="1"/>
    <cellStyle name="쉼표 [0] 3 560" xfId="32254" hidden="1"/>
    <cellStyle name="쉼표 [0] 3 560" xfId="39903" hidden="1"/>
    <cellStyle name="쉼표 [0] 3 560" xfId="43591" hidden="1"/>
    <cellStyle name="쉼표 [0] 3 561" xfId="9201" hidden="1"/>
    <cellStyle name="쉼표 [0] 3 561" xfId="11829" hidden="1"/>
    <cellStyle name="쉼표 [0] 3 561" xfId="19482" hidden="1"/>
    <cellStyle name="쉼표 [0] 3 561" xfId="27131" hidden="1"/>
    <cellStyle name="쉼표 [0] 3 561" xfId="34780" hidden="1"/>
    <cellStyle name="쉼표 [0] 3 561" xfId="42428" hidden="1"/>
    <cellStyle name="쉼표 [0] 3 561" xfId="50074" hidden="1"/>
    <cellStyle name="쉼표 [0] 3 562" xfId="9214" hidden="1"/>
    <cellStyle name="쉼표 [0] 3 562" xfId="11790" hidden="1"/>
    <cellStyle name="쉼표 [0] 3 562" xfId="11878" hidden="1"/>
    <cellStyle name="쉼표 [0] 3 562" xfId="19531" hidden="1"/>
    <cellStyle name="쉼표 [0] 3 562" xfId="27180" hidden="1"/>
    <cellStyle name="쉼표 [0] 3 562" xfId="34829" hidden="1"/>
    <cellStyle name="쉼표 [0] 3 562" xfId="42691" hidden="1"/>
    <cellStyle name="쉼표 [0] 3 563" xfId="9216" hidden="1"/>
    <cellStyle name="쉼표 [0] 3 563" xfId="11704" hidden="1"/>
    <cellStyle name="쉼표 [0] 3 563" xfId="17004" hidden="1"/>
    <cellStyle name="쉼표 [0] 3 563" xfId="24657" hidden="1"/>
    <cellStyle name="쉼표 [0] 3 563" xfId="32306" hidden="1"/>
    <cellStyle name="쉼표 [0] 3 563" xfId="39955" hidden="1"/>
    <cellStyle name="쉼표 [0] 3 563" xfId="43642" hidden="1"/>
    <cellStyle name="쉼표 [0] 3 564" xfId="9215" hidden="1"/>
    <cellStyle name="쉼표 [0] 3 564" xfId="11712" hidden="1"/>
    <cellStyle name="쉼표 [0] 3 564" xfId="12194" hidden="1"/>
    <cellStyle name="쉼표 [0] 3 564" xfId="19847" hidden="1"/>
    <cellStyle name="쉼표 [0] 3 564" xfId="27496" hidden="1"/>
    <cellStyle name="쉼표 [0] 3 564" xfId="35145" hidden="1"/>
    <cellStyle name="쉼표 [0] 3 564" xfId="50038" hidden="1"/>
    <cellStyle name="쉼표 [0] 3 565" xfId="9232" hidden="1"/>
    <cellStyle name="쉼표 [0] 3 565" xfId="11774" hidden="1"/>
    <cellStyle name="쉼표 [0] 3 565" xfId="12393" hidden="1"/>
    <cellStyle name="쉼표 [0] 3 565" xfId="20046" hidden="1"/>
    <cellStyle name="쉼표 [0] 3 565" xfId="27695" hidden="1"/>
    <cellStyle name="쉼표 [0] 3 565" xfId="35344" hidden="1"/>
    <cellStyle name="쉼표 [0] 3 565" xfId="42772" hidden="1"/>
    <cellStyle name="쉼표 [0] 3 566" xfId="9237" hidden="1"/>
    <cellStyle name="쉼표 [0] 3 566" xfId="11769" hidden="1"/>
    <cellStyle name="쉼표 [0] 3 566" xfId="12469" hidden="1"/>
    <cellStyle name="쉼표 [0] 3 566" xfId="20122" hidden="1"/>
    <cellStyle name="쉼표 [0] 3 566" xfId="27771" hidden="1"/>
    <cellStyle name="쉼표 [0] 3 566" xfId="35420" hidden="1"/>
    <cellStyle name="쉼표 [0] 3 566" xfId="42856" hidden="1"/>
    <cellStyle name="쉼표 [0] 3 567" xfId="9238" hidden="1"/>
    <cellStyle name="쉼표 [0] 3 567" xfId="11768" hidden="1"/>
    <cellStyle name="쉼표 [0] 3 567" xfId="12481" hidden="1"/>
    <cellStyle name="쉼표 [0] 3 567" xfId="20134" hidden="1"/>
    <cellStyle name="쉼표 [0] 3 567" xfId="27783" hidden="1"/>
    <cellStyle name="쉼표 [0] 3 567" xfId="35432" hidden="1"/>
    <cellStyle name="쉼표 [0] 3 567" xfId="42868" hidden="1"/>
    <cellStyle name="쉼표 [0] 3 568" xfId="8988" hidden="1"/>
    <cellStyle name="쉼표 [0] 3 568" xfId="12887" hidden="1"/>
    <cellStyle name="쉼표 [0] 3 568" xfId="20540" hidden="1"/>
    <cellStyle name="쉼표 [0] 3 568" xfId="28189" hidden="1"/>
    <cellStyle name="쉼표 [0] 3 568" xfId="35838" hidden="1"/>
    <cellStyle name="쉼표 [0] 3 568" xfId="43479" hidden="1"/>
    <cellStyle name="쉼표 [0] 3 568" xfId="51054" hidden="1"/>
    <cellStyle name="쉼표 [0] 3 569" xfId="9004" hidden="1"/>
    <cellStyle name="쉼표 [0] 3 569" xfId="12830" hidden="1"/>
    <cellStyle name="쉼표 [0] 3 569" xfId="20483" hidden="1"/>
    <cellStyle name="쉼표 [0] 3 569" xfId="28132" hidden="1"/>
    <cellStyle name="쉼표 [0] 3 569" xfId="35781" hidden="1"/>
    <cellStyle name="쉼표 [0] 3 569" xfId="43422" hidden="1"/>
    <cellStyle name="쉼표 [0] 3 569" xfId="51000" hidden="1"/>
    <cellStyle name="쉼표 [0] 3 57" xfId="6714" hidden="1"/>
    <cellStyle name="쉼표 [0] 3 57" xfId="16576" hidden="1"/>
    <cellStyle name="쉼표 [0] 3 57" xfId="24229" hidden="1"/>
    <cellStyle name="쉼표 [0] 3 57" xfId="31878" hidden="1"/>
    <cellStyle name="쉼표 [0] 3 57" xfId="39527" hidden="1"/>
    <cellStyle name="쉼표 [0] 3 57" xfId="47168" hidden="1"/>
    <cellStyle name="쉼표 [0] 3 57" xfId="54717" hidden="1"/>
    <cellStyle name="쉼표 [0] 3 570" xfId="9249" hidden="1"/>
    <cellStyle name="쉼표 [0] 3 570" xfId="11757" hidden="1"/>
    <cellStyle name="쉼표 [0] 3 570" xfId="12603" hidden="1"/>
    <cellStyle name="쉼표 [0] 3 570" xfId="20256" hidden="1"/>
    <cellStyle name="쉼표 [0] 3 570" xfId="27905" hidden="1"/>
    <cellStyle name="쉼표 [0] 3 570" xfId="35554" hidden="1"/>
    <cellStyle name="쉼표 [0] 3 570" xfId="42995" hidden="1"/>
    <cellStyle name="쉼표 [0] 3 571" xfId="9241" hidden="1"/>
    <cellStyle name="쉼표 [0] 3 571" xfId="11765" hidden="1"/>
    <cellStyle name="쉼표 [0] 3 571" xfId="12518" hidden="1"/>
    <cellStyle name="쉼표 [0] 3 571" xfId="20171" hidden="1"/>
    <cellStyle name="쉼표 [0] 3 571" xfId="27820" hidden="1"/>
    <cellStyle name="쉼표 [0] 3 571" xfId="35469" hidden="1"/>
    <cellStyle name="쉼표 [0] 3 571" xfId="42900" hidden="1"/>
    <cellStyle name="쉼표 [0] 3 572" xfId="9278" hidden="1"/>
    <cellStyle name="쉼표 [0] 3 572" xfId="11728" hidden="1"/>
    <cellStyle name="쉼표 [0] 3 572" xfId="12991" hidden="1"/>
    <cellStyle name="쉼표 [0] 3 572" xfId="20644" hidden="1"/>
    <cellStyle name="쉼표 [0] 3 572" xfId="28293" hidden="1"/>
    <cellStyle name="쉼표 [0] 3 572" xfId="35942" hidden="1"/>
    <cellStyle name="쉼표 [0] 3 572" xfId="43366" hidden="1"/>
    <cellStyle name="쉼표 [0] 3 573" xfId="9283" hidden="1"/>
    <cellStyle name="쉼표 [0] 3 573" xfId="11723" hidden="1"/>
    <cellStyle name="쉼표 [0] 3 573" xfId="13050" hidden="1"/>
    <cellStyle name="쉼표 [0] 3 573" xfId="20703" hidden="1"/>
    <cellStyle name="쉼표 [0] 3 573" xfId="28352" hidden="1"/>
    <cellStyle name="쉼표 [0] 3 573" xfId="36001" hidden="1"/>
    <cellStyle name="쉼표 [0] 3 573" xfId="43428" hidden="1"/>
    <cellStyle name="쉼표 [0] 3 574" xfId="9284" hidden="1"/>
    <cellStyle name="쉼표 [0] 3 574" xfId="11722" hidden="1"/>
    <cellStyle name="쉼표 [0] 3 574" xfId="13058" hidden="1"/>
    <cellStyle name="쉼표 [0] 3 574" xfId="20711" hidden="1"/>
    <cellStyle name="쉼표 [0] 3 574" xfId="28360" hidden="1"/>
    <cellStyle name="쉼표 [0] 3 574" xfId="36009" hidden="1"/>
    <cellStyle name="쉼표 [0] 3 574" xfId="43482" hidden="1"/>
    <cellStyle name="쉼표 [0] 3 575" xfId="9258" hidden="1"/>
    <cellStyle name="쉼표 [0] 3 575" xfId="11748" hidden="1"/>
    <cellStyle name="쉼표 [0] 3 575" xfId="12730" hidden="1"/>
    <cellStyle name="쉼표 [0] 3 575" xfId="20383" hidden="1"/>
    <cellStyle name="쉼표 [0] 3 575" xfId="28032" hidden="1"/>
    <cellStyle name="쉼표 [0] 3 575" xfId="35681" hidden="1"/>
    <cellStyle name="쉼표 [0] 3 575" xfId="43119" hidden="1"/>
    <cellStyle name="쉼표 [0] 3 576" xfId="9296" hidden="1"/>
    <cellStyle name="쉼표 [0] 3 576" xfId="17074" hidden="1"/>
    <cellStyle name="쉼표 [0] 3 576" xfId="24723" hidden="1"/>
    <cellStyle name="쉼표 [0] 3 576" xfId="32372" hidden="1"/>
    <cellStyle name="쉼표 [0] 3 576" xfId="40021" hidden="1"/>
    <cellStyle name="쉼표 [0] 3 576" xfId="47655" hidden="1"/>
    <cellStyle name="쉼표 [0] 3 576" xfId="55190" hidden="1"/>
    <cellStyle name="쉼표 [0] 3 577" xfId="9302" hidden="1"/>
    <cellStyle name="쉼표 [0] 3 577" xfId="17080" hidden="1"/>
    <cellStyle name="쉼표 [0] 3 577" xfId="24729" hidden="1"/>
    <cellStyle name="쉼표 [0] 3 577" xfId="32378" hidden="1"/>
    <cellStyle name="쉼표 [0] 3 577" xfId="40027" hidden="1"/>
    <cellStyle name="쉼표 [0] 3 577" xfId="47661" hidden="1"/>
    <cellStyle name="쉼표 [0] 3 577" xfId="55196" hidden="1"/>
    <cellStyle name="쉼표 [0] 3 578" xfId="9303" hidden="1"/>
    <cellStyle name="쉼표 [0] 3 578" xfId="17081" hidden="1"/>
    <cellStyle name="쉼표 [0] 3 578" xfId="24730" hidden="1"/>
    <cellStyle name="쉼표 [0] 3 578" xfId="32379" hidden="1"/>
    <cellStyle name="쉼표 [0] 3 578" xfId="40028" hidden="1"/>
    <cellStyle name="쉼표 [0] 3 578" xfId="47662" hidden="1"/>
    <cellStyle name="쉼표 [0] 3 578" xfId="55197" hidden="1"/>
    <cellStyle name="쉼표 [0] 3 579" xfId="9297" hidden="1"/>
    <cellStyle name="쉼표 [0] 3 579" xfId="17075" hidden="1"/>
    <cellStyle name="쉼표 [0] 3 579" xfId="24724" hidden="1"/>
    <cellStyle name="쉼표 [0] 3 579" xfId="32373" hidden="1"/>
    <cellStyle name="쉼표 [0] 3 579" xfId="40022" hidden="1"/>
    <cellStyle name="쉼표 [0] 3 579" xfId="47656" hidden="1"/>
    <cellStyle name="쉼표 [0] 3 579" xfId="55191" hidden="1"/>
    <cellStyle name="쉼표 [0] 3 58" xfId="6696" hidden="1"/>
    <cellStyle name="쉼표 [0] 3 58" xfId="16789" hidden="1"/>
    <cellStyle name="쉼표 [0] 3 58" xfId="24442" hidden="1"/>
    <cellStyle name="쉼표 [0] 3 58" xfId="32091" hidden="1"/>
    <cellStyle name="쉼표 [0] 3 58" xfId="39740" hidden="1"/>
    <cellStyle name="쉼표 [0] 3 58" xfId="47381" hidden="1"/>
    <cellStyle name="쉼표 [0] 3 58" xfId="54930" hidden="1"/>
    <cellStyle name="쉼표 [0] 3 580" xfId="9312" hidden="1"/>
    <cellStyle name="쉼표 [0] 3 580" xfId="17090" hidden="1"/>
    <cellStyle name="쉼표 [0] 3 580" xfId="24739" hidden="1"/>
    <cellStyle name="쉼표 [0] 3 580" xfId="32388" hidden="1"/>
    <cellStyle name="쉼표 [0] 3 580" xfId="40037" hidden="1"/>
    <cellStyle name="쉼표 [0] 3 580" xfId="47671" hidden="1"/>
    <cellStyle name="쉼표 [0] 3 580" xfId="55206" hidden="1"/>
    <cellStyle name="쉼표 [0] 3 581" xfId="9314" hidden="1"/>
    <cellStyle name="쉼표 [0] 3 581" xfId="17092" hidden="1"/>
    <cellStyle name="쉼표 [0] 3 581" xfId="24741" hidden="1"/>
    <cellStyle name="쉼표 [0] 3 581" xfId="32390" hidden="1"/>
    <cellStyle name="쉼표 [0] 3 581" xfId="40039" hidden="1"/>
    <cellStyle name="쉼표 [0] 3 581" xfId="47673" hidden="1"/>
    <cellStyle name="쉼표 [0] 3 581" xfId="55208" hidden="1"/>
    <cellStyle name="쉼표 [0] 3 582" xfId="9313" hidden="1"/>
    <cellStyle name="쉼표 [0] 3 582" xfId="17091" hidden="1"/>
    <cellStyle name="쉼표 [0] 3 582" xfId="24740" hidden="1"/>
    <cellStyle name="쉼표 [0] 3 582" xfId="32389" hidden="1"/>
    <cellStyle name="쉼표 [0] 3 582" xfId="40038" hidden="1"/>
    <cellStyle name="쉼표 [0] 3 582" xfId="47672" hidden="1"/>
    <cellStyle name="쉼표 [0] 3 582" xfId="55207" hidden="1"/>
    <cellStyle name="쉼표 [0] 3 583" xfId="9330" hidden="1"/>
    <cellStyle name="쉼표 [0] 3 583" xfId="17108" hidden="1"/>
    <cellStyle name="쉼표 [0] 3 583" xfId="24757" hidden="1"/>
    <cellStyle name="쉼표 [0] 3 583" xfId="32406" hidden="1"/>
    <cellStyle name="쉼표 [0] 3 583" xfId="40055" hidden="1"/>
    <cellStyle name="쉼표 [0] 3 583" xfId="47689" hidden="1"/>
    <cellStyle name="쉼표 [0] 3 583" xfId="55224" hidden="1"/>
    <cellStyle name="쉼표 [0] 3 584" xfId="9335" hidden="1"/>
    <cellStyle name="쉼표 [0] 3 584" xfId="17113" hidden="1"/>
    <cellStyle name="쉼표 [0] 3 584" xfId="24762" hidden="1"/>
    <cellStyle name="쉼표 [0] 3 584" xfId="32411" hidden="1"/>
    <cellStyle name="쉼표 [0] 3 584" xfId="40060" hidden="1"/>
    <cellStyle name="쉼표 [0] 3 584" xfId="47694" hidden="1"/>
    <cellStyle name="쉼표 [0] 3 584" xfId="55229" hidden="1"/>
    <cellStyle name="쉼표 [0] 3 585" xfId="9336" hidden="1"/>
    <cellStyle name="쉼표 [0] 3 585" xfId="17114" hidden="1"/>
    <cellStyle name="쉼표 [0] 3 585" xfId="24763" hidden="1"/>
    <cellStyle name="쉼표 [0] 3 585" xfId="32412" hidden="1"/>
    <cellStyle name="쉼표 [0] 3 585" xfId="40061" hidden="1"/>
    <cellStyle name="쉼표 [0] 3 585" xfId="47695" hidden="1"/>
    <cellStyle name="쉼표 [0] 3 585" xfId="55230" hidden="1"/>
    <cellStyle name="쉼표 [0] 3 586" xfId="9261" hidden="1"/>
    <cellStyle name="쉼표 [0] 3 586" xfId="11745" hidden="1"/>
    <cellStyle name="쉼표 [0] 3 586" xfId="12765" hidden="1"/>
    <cellStyle name="쉼표 [0] 3 586" xfId="20418" hidden="1"/>
    <cellStyle name="쉼표 [0] 3 586" xfId="28067" hidden="1"/>
    <cellStyle name="쉼표 [0] 3 586" xfId="35716" hidden="1"/>
    <cellStyle name="쉼표 [0] 3 586" xfId="43148" hidden="1"/>
    <cellStyle name="쉼표 [0] 3 587" xfId="9345" hidden="1"/>
    <cellStyle name="쉼표 [0] 3 587" xfId="17123" hidden="1"/>
    <cellStyle name="쉼표 [0] 3 587" xfId="24772" hidden="1"/>
    <cellStyle name="쉼표 [0] 3 587" xfId="32421" hidden="1"/>
    <cellStyle name="쉼표 [0] 3 587" xfId="40070" hidden="1"/>
    <cellStyle name="쉼표 [0] 3 587" xfId="47704" hidden="1"/>
    <cellStyle name="쉼표 [0] 3 587" xfId="55239" hidden="1"/>
    <cellStyle name="쉼표 [0] 3 588" xfId="9354" hidden="1"/>
    <cellStyle name="쉼표 [0] 3 588" xfId="17132" hidden="1"/>
    <cellStyle name="쉼표 [0] 3 588" xfId="24781" hidden="1"/>
    <cellStyle name="쉼표 [0] 3 588" xfId="32430" hidden="1"/>
    <cellStyle name="쉼표 [0] 3 588" xfId="40079" hidden="1"/>
    <cellStyle name="쉼표 [0] 3 588" xfId="47713" hidden="1"/>
    <cellStyle name="쉼표 [0] 3 588" xfId="55248" hidden="1"/>
    <cellStyle name="쉼표 [0] 3 589" xfId="9355" hidden="1"/>
    <cellStyle name="쉼표 [0] 3 589" xfId="17133" hidden="1"/>
    <cellStyle name="쉼표 [0] 3 589" xfId="24782" hidden="1"/>
    <cellStyle name="쉼표 [0] 3 589" xfId="32431" hidden="1"/>
    <cellStyle name="쉼표 [0] 3 589" xfId="40080" hidden="1"/>
    <cellStyle name="쉼표 [0] 3 589" xfId="47714" hidden="1"/>
    <cellStyle name="쉼표 [0] 3 589" xfId="55249" hidden="1"/>
    <cellStyle name="쉼표 [0] 3 59" xfId="6730" hidden="1"/>
    <cellStyle name="쉼표 [0] 3 59" xfId="16379" hidden="1"/>
    <cellStyle name="쉼표 [0] 3 59" xfId="24032" hidden="1"/>
    <cellStyle name="쉼표 [0] 3 59" xfId="31681" hidden="1"/>
    <cellStyle name="쉼표 [0] 3 59" xfId="39330" hidden="1"/>
    <cellStyle name="쉼표 [0] 3 59" xfId="46971" hidden="1"/>
    <cellStyle name="쉼표 [0] 3 59" xfId="54520" hidden="1"/>
    <cellStyle name="쉼표 [0] 3 590" xfId="9346" hidden="1"/>
    <cellStyle name="쉼표 [0] 3 590" xfId="17124" hidden="1"/>
    <cellStyle name="쉼표 [0] 3 590" xfId="24773" hidden="1"/>
    <cellStyle name="쉼표 [0] 3 590" xfId="32422" hidden="1"/>
    <cellStyle name="쉼표 [0] 3 590" xfId="40071" hidden="1"/>
    <cellStyle name="쉼표 [0] 3 590" xfId="47705" hidden="1"/>
    <cellStyle name="쉼표 [0] 3 590" xfId="55240" hidden="1"/>
    <cellStyle name="쉼표 [0] 3 591" xfId="9360" hidden="1"/>
    <cellStyle name="쉼표 [0] 3 591" xfId="17138" hidden="1"/>
    <cellStyle name="쉼표 [0] 3 591" xfId="24787" hidden="1"/>
    <cellStyle name="쉼표 [0] 3 591" xfId="32436" hidden="1"/>
    <cellStyle name="쉼표 [0] 3 591" xfId="40085" hidden="1"/>
    <cellStyle name="쉼표 [0] 3 591" xfId="47719" hidden="1"/>
    <cellStyle name="쉼표 [0] 3 591" xfId="55254" hidden="1"/>
    <cellStyle name="쉼표 [0] 3 592" xfId="9366" hidden="1"/>
    <cellStyle name="쉼표 [0] 3 592" xfId="17144" hidden="1"/>
    <cellStyle name="쉼표 [0] 3 592" xfId="24793" hidden="1"/>
    <cellStyle name="쉼표 [0] 3 592" xfId="32442" hidden="1"/>
    <cellStyle name="쉼표 [0] 3 592" xfId="40091" hidden="1"/>
    <cellStyle name="쉼표 [0] 3 592" xfId="47725" hidden="1"/>
    <cellStyle name="쉼표 [0] 3 592" xfId="55260" hidden="1"/>
    <cellStyle name="쉼표 [0] 3 593" xfId="9365" hidden="1"/>
    <cellStyle name="쉼표 [0] 3 593" xfId="17143" hidden="1"/>
    <cellStyle name="쉼표 [0] 3 593" xfId="24792" hidden="1"/>
    <cellStyle name="쉼표 [0] 3 593" xfId="32441" hidden="1"/>
    <cellStyle name="쉼표 [0] 3 593" xfId="40090" hidden="1"/>
    <cellStyle name="쉼표 [0] 3 593" xfId="47724" hidden="1"/>
    <cellStyle name="쉼표 [0] 3 593" xfId="55259" hidden="1"/>
    <cellStyle name="쉼표 [0] 3 594" xfId="9382" hidden="1"/>
    <cellStyle name="쉼표 [0] 3 594" xfId="17160" hidden="1"/>
    <cellStyle name="쉼표 [0] 3 594" xfId="24809" hidden="1"/>
    <cellStyle name="쉼표 [0] 3 594" xfId="32458" hidden="1"/>
    <cellStyle name="쉼표 [0] 3 594" xfId="40107" hidden="1"/>
    <cellStyle name="쉼표 [0] 3 594" xfId="47741" hidden="1"/>
    <cellStyle name="쉼표 [0] 3 594" xfId="55276" hidden="1"/>
    <cellStyle name="쉼표 [0] 3 595" xfId="9387" hidden="1"/>
    <cellStyle name="쉼표 [0] 3 595" xfId="17165" hidden="1"/>
    <cellStyle name="쉼표 [0] 3 595" xfId="24814" hidden="1"/>
    <cellStyle name="쉼표 [0] 3 595" xfId="32463" hidden="1"/>
    <cellStyle name="쉼표 [0] 3 595" xfId="40112" hidden="1"/>
    <cellStyle name="쉼표 [0] 3 595" xfId="47746" hidden="1"/>
    <cellStyle name="쉼표 [0] 3 595" xfId="55281" hidden="1"/>
    <cellStyle name="쉼표 [0] 3 596" xfId="9388" hidden="1"/>
    <cellStyle name="쉼표 [0] 3 596" xfId="17166" hidden="1"/>
    <cellStyle name="쉼표 [0] 3 596" xfId="24815" hidden="1"/>
    <cellStyle name="쉼표 [0] 3 596" xfId="32464" hidden="1"/>
    <cellStyle name="쉼표 [0] 3 596" xfId="40113" hidden="1"/>
    <cellStyle name="쉼표 [0] 3 596" xfId="47747" hidden="1"/>
    <cellStyle name="쉼표 [0] 3 596" xfId="55282" hidden="1"/>
    <cellStyle name="쉼표 [0] 3 597" xfId="9255" hidden="1"/>
    <cellStyle name="쉼표 [0] 3 597" xfId="11751" hidden="1"/>
    <cellStyle name="쉼표 [0] 3 597" xfId="12941" hidden="1"/>
    <cellStyle name="쉼표 [0] 3 597" xfId="20594" hidden="1"/>
    <cellStyle name="쉼표 [0] 3 597" xfId="28243" hidden="1"/>
    <cellStyle name="쉼표 [0] 3 597" xfId="35892" hidden="1"/>
    <cellStyle name="쉼표 [0] 3 597" xfId="43273" hidden="1"/>
    <cellStyle name="쉼표 [0] 3 598" xfId="9397" hidden="1"/>
    <cellStyle name="쉼표 [0] 3 598" xfId="17175" hidden="1"/>
    <cellStyle name="쉼표 [0] 3 598" xfId="24824" hidden="1"/>
    <cellStyle name="쉼표 [0] 3 598" xfId="32473" hidden="1"/>
    <cellStyle name="쉼표 [0] 3 598" xfId="40122" hidden="1"/>
    <cellStyle name="쉼표 [0] 3 598" xfId="47756" hidden="1"/>
    <cellStyle name="쉼표 [0] 3 598" xfId="55291" hidden="1"/>
    <cellStyle name="쉼표 [0] 3 599" xfId="9406" hidden="1"/>
    <cellStyle name="쉼표 [0] 3 599" xfId="17184" hidden="1"/>
    <cellStyle name="쉼표 [0] 3 599" xfId="24833" hidden="1"/>
    <cellStyle name="쉼표 [0] 3 599" xfId="32482" hidden="1"/>
    <cellStyle name="쉼표 [0] 3 599" xfId="40131" hidden="1"/>
    <cellStyle name="쉼표 [0] 3 599" xfId="47765" hidden="1"/>
    <cellStyle name="쉼표 [0] 3 599" xfId="55300" hidden="1"/>
    <cellStyle name="쉼표 [0] 3 6" xfId="6454" hidden="1"/>
    <cellStyle name="쉼표 [0] 3 6" xfId="13941" hidden="1"/>
    <cellStyle name="쉼표 [0] 3 6" xfId="21594" hidden="1"/>
    <cellStyle name="쉼표 [0] 3 6" xfId="29243" hidden="1"/>
    <cellStyle name="쉼표 [0] 3 6" xfId="36892" hidden="1"/>
    <cellStyle name="쉼표 [0] 3 6" xfId="44533" hidden="1"/>
    <cellStyle name="쉼표 [0] 3 6" xfId="52082" hidden="1"/>
    <cellStyle name="쉼표 [0] 3 60" xfId="6734" hidden="1"/>
    <cellStyle name="쉼표 [0] 3 60" xfId="16331" hidden="1"/>
    <cellStyle name="쉼표 [0] 3 60" xfId="23984" hidden="1"/>
    <cellStyle name="쉼표 [0] 3 60" xfId="31633" hidden="1"/>
    <cellStyle name="쉼표 [0] 3 60" xfId="39282" hidden="1"/>
    <cellStyle name="쉼표 [0] 3 60" xfId="46923" hidden="1"/>
    <cellStyle name="쉼표 [0] 3 60" xfId="54472" hidden="1"/>
    <cellStyle name="쉼표 [0] 3 600" xfId="9407" hidden="1"/>
    <cellStyle name="쉼표 [0] 3 600" xfId="17185" hidden="1"/>
    <cellStyle name="쉼표 [0] 3 600" xfId="24834" hidden="1"/>
    <cellStyle name="쉼표 [0] 3 600" xfId="32483" hidden="1"/>
    <cellStyle name="쉼표 [0] 3 600" xfId="40132" hidden="1"/>
    <cellStyle name="쉼표 [0] 3 600" xfId="47766" hidden="1"/>
    <cellStyle name="쉼표 [0] 3 600" xfId="55301" hidden="1"/>
    <cellStyle name="쉼표 [0] 3 601" xfId="9398" hidden="1"/>
    <cellStyle name="쉼표 [0] 3 601" xfId="17176" hidden="1"/>
    <cellStyle name="쉼표 [0] 3 601" xfId="24825" hidden="1"/>
    <cellStyle name="쉼표 [0] 3 601" xfId="32474" hidden="1"/>
    <cellStyle name="쉼표 [0] 3 601" xfId="40123" hidden="1"/>
    <cellStyle name="쉼표 [0] 3 601" xfId="47757" hidden="1"/>
    <cellStyle name="쉼표 [0] 3 601" xfId="55292" hidden="1"/>
    <cellStyle name="쉼표 [0] 3 602" xfId="9411" hidden="1"/>
    <cellStyle name="쉼표 [0] 3 602" xfId="17189" hidden="1"/>
    <cellStyle name="쉼표 [0] 3 602" xfId="24838" hidden="1"/>
    <cellStyle name="쉼표 [0] 3 602" xfId="32487" hidden="1"/>
    <cellStyle name="쉼표 [0] 3 602" xfId="40136" hidden="1"/>
    <cellStyle name="쉼표 [0] 3 602" xfId="47770" hidden="1"/>
    <cellStyle name="쉼표 [0] 3 602" xfId="55305" hidden="1"/>
    <cellStyle name="쉼표 [0] 3 603" xfId="9416" hidden="1"/>
    <cellStyle name="쉼표 [0] 3 603" xfId="17194" hidden="1"/>
    <cellStyle name="쉼표 [0] 3 603" xfId="24843" hidden="1"/>
    <cellStyle name="쉼표 [0] 3 603" xfId="32492" hidden="1"/>
    <cellStyle name="쉼표 [0] 3 603" xfId="40141" hidden="1"/>
    <cellStyle name="쉼표 [0] 3 603" xfId="47775" hidden="1"/>
    <cellStyle name="쉼표 [0] 3 603" xfId="55310" hidden="1"/>
    <cellStyle name="쉼표 [0] 3 604" xfId="9415" hidden="1"/>
    <cellStyle name="쉼표 [0] 3 604" xfId="17193" hidden="1"/>
    <cellStyle name="쉼표 [0] 3 604" xfId="24842" hidden="1"/>
    <cellStyle name="쉼표 [0] 3 604" xfId="32491" hidden="1"/>
    <cellStyle name="쉼표 [0] 3 604" xfId="40140" hidden="1"/>
    <cellStyle name="쉼표 [0] 3 604" xfId="47774" hidden="1"/>
    <cellStyle name="쉼표 [0] 3 604" xfId="55309" hidden="1"/>
    <cellStyle name="쉼표 [0] 3 605" xfId="9423" hidden="1"/>
    <cellStyle name="쉼표 [0] 3 605" xfId="17201" hidden="1"/>
    <cellStyle name="쉼표 [0] 3 605" xfId="24850" hidden="1"/>
    <cellStyle name="쉼표 [0] 3 605" xfId="32499" hidden="1"/>
    <cellStyle name="쉼표 [0] 3 605" xfId="40148" hidden="1"/>
    <cellStyle name="쉼표 [0] 3 605" xfId="47782" hidden="1"/>
    <cellStyle name="쉼표 [0] 3 605" xfId="55317" hidden="1"/>
    <cellStyle name="쉼표 [0] 3 606" xfId="9428" hidden="1"/>
    <cellStyle name="쉼표 [0] 3 606" xfId="17206" hidden="1"/>
    <cellStyle name="쉼표 [0] 3 606" xfId="24855" hidden="1"/>
    <cellStyle name="쉼표 [0] 3 606" xfId="32504" hidden="1"/>
    <cellStyle name="쉼표 [0] 3 606" xfId="40153" hidden="1"/>
    <cellStyle name="쉼표 [0] 3 606" xfId="47787" hidden="1"/>
    <cellStyle name="쉼표 [0] 3 606" xfId="55322" hidden="1"/>
    <cellStyle name="쉼표 [0] 3 607" xfId="9429" hidden="1"/>
    <cellStyle name="쉼표 [0] 3 607" xfId="17207" hidden="1"/>
    <cellStyle name="쉼표 [0] 3 607" xfId="24856" hidden="1"/>
    <cellStyle name="쉼표 [0] 3 607" xfId="32505" hidden="1"/>
    <cellStyle name="쉼표 [0] 3 607" xfId="40154" hidden="1"/>
    <cellStyle name="쉼표 [0] 3 607" xfId="47788" hidden="1"/>
    <cellStyle name="쉼표 [0] 3 607" xfId="55323" hidden="1"/>
    <cellStyle name="쉼표 [0] 3 608" xfId="9248" hidden="1"/>
    <cellStyle name="쉼표 [0] 3 608" xfId="11758" hidden="1"/>
    <cellStyle name="쉼표 [0] 3 608" xfId="12592" hidden="1"/>
    <cellStyle name="쉼표 [0] 3 608" xfId="20245" hidden="1"/>
    <cellStyle name="쉼표 [0] 3 608" xfId="27894" hidden="1"/>
    <cellStyle name="쉼표 [0] 3 608" xfId="35543" hidden="1"/>
    <cellStyle name="쉼표 [0] 3 608" xfId="42985" hidden="1"/>
    <cellStyle name="쉼표 [0] 3 609" xfId="9445" hidden="1"/>
    <cellStyle name="쉼표 [0] 3 609" xfId="17223" hidden="1"/>
    <cellStyle name="쉼표 [0] 3 609" xfId="24872" hidden="1"/>
    <cellStyle name="쉼표 [0] 3 609" xfId="32521" hidden="1"/>
    <cellStyle name="쉼표 [0] 3 609" xfId="40170" hidden="1"/>
    <cellStyle name="쉼표 [0] 3 609" xfId="47804" hidden="1"/>
    <cellStyle name="쉼표 [0] 3 609" xfId="55339" hidden="1"/>
    <cellStyle name="쉼표 [0] 3 61" xfId="6735" hidden="1"/>
    <cellStyle name="쉼표 [0] 3 61" xfId="16255" hidden="1"/>
    <cellStyle name="쉼표 [0] 3 61" xfId="23908" hidden="1"/>
    <cellStyle name="쉼표 [0] 3 61" xfId="31557" hidden="1"/>
    <cellStyle name="쉼표 [0] 3 61" xfId="39206" hidden="1"/>
    <cellStyle name="쉼표 [0] 3 61" xfId="46847" hidden="1"/>
    <cellStyle name="쉼표 [0] 3 61" xfId="54396" hidden="1"/>
    <cellStyle name="쉼표 [0] 3 610" xfId="9455" hidden="1"/>
    <cellStyle name="쉼표 [0] 3 610" xfId="17233" hidden="1"/>
    <cellStyle name="쉼표 [0] 3 610" xfId="24882" hidden="1"/>
    <cellStyle name="쉼표 [0] 3 610" xfId="32531" hidden="1"/>
    <cellStyle name="쉼표 [0] 3 610" xfId="40180" hidden="1"/>
    <cellStyle name="쉼표 [0] 3 610" xfId="47814" hidden="1"/>
    <cellStyle name="쉼표 [0] 3 610" xfId="55349" hidden="1"/>
    <cellStyle name="쉼표 [0] 3 611" xfId="9456" hidden="1"/>
    <cellStyle name="쉼표 [0] 3 611" xfId="17234" hidden="1"/>
    <cellStyle name="쉼표 [0] 3 611" xfId="24883" hidden="1"/>
    <cellStyle name="쉼표 [0] 3 611" xfId="32532" hidden="1"/>
    <cellStyle name="쉼표 [0] 3 611" xfId="40181" hidden="1"/>
    <cellStyle name="쉼표 [0] 3 611" xfId="47815" hidden="1"/>
    <cellStyle name="쉼표 [0] 3 611" xfId="55350" hidden="1"/>
    <cellStyle name="쉼표 [0] 3 612" xfId="9448" hidden="1"/>
    <cellStyle name="쉼표 [0] 3 612" xfId="17226" hidden="1"/>
    <cellStyle name="쉼표 [0] 3 612" xfId="24875" hidden="1"/>
    <cellStyle name="쉼표 [0] 3 612" xfId="32524" hidden="1"/>
    <cellStyle name="쉼표 [0] 3 612" xfId="40173" hidden="1"/>
    <cellStyle name="쉼표 [0] 3 612" xfId="47807" hidden="1"/>
    <cellStyle name="쉼표 [0] 3 612" xfId="55342" hidden="1"/>
    <cellStyle name="쉼표 [0] 3 613" xfId="9462" hidden="1"/>
    <cellStyle name="쉼표 [0] 3 613" xfId="17240" hidden="1"/>
    <cellStyle name="쉼표 [0] 3 613" xfId="24889" hidden="1"/>
    <cellStyle name="쉼표 [0] 3 613" xfId="32538" hidden="1"/>
    <cellStyle name="쉼표 [0] 3 613" xfId="40187" hidden="1"/>
    <cellStyle name="쉼표 [0] 3 613" xfId="47821" hidden="1"/>
    <cellStyle name="쉼표 [0] 3 613" xfId="55356" hidden="1"/>
    <cellStyle name="쉼표 [0] 3 614" xfId="9464" hidden="1"/>
    <cellStyle name="쉼표 [0] 3 614" xfId="17242" hidden="1"/>
    <cellStyle name="쉼표 [0] 3 614" xfId="24891" hidden="1"/>
    <cellStyle name="쉼표 [0] 3 614" xfId="32540" hidden="1"/>
    <cellStyle name="쉼표 [0] 3 614" xfId="40189" hidden="1"/>
    <cellStyle name="쉼표 [0] 3 614" xfId="47823" hidden="1"/>
    <cellStyle name="쉼표 [0] 3 614" xfId="55358" hidden="1"/>
    <cellStyle name="쉼표 [0] 3 615" xfId="9463" hidden="1"/>
    <cellStyle name="쉼표 [0] 3 615" xfId="17241" hidden="1"/>
    <cellStyle name="쉼표 [0] 3 615" xfId="24890" hidden="1"/>
    <cellStyle name="쉼표 [0] 3 615" xfId="32539" hidden="1"/>
    <cellStyle name="쉼표 [0] 3 615" xfId="40188" hidden="1"/>
    <cellStyle name="쉼표 [0] 3 615" xfId="47822" hidden="1"/>
    <cellStyle name="쉼표 [0] 3 615" xfId="55357" hidden="1"/>
    <cellStyle name="쉼표 [0] 3 616" xfId="9484" hidden="1"/>
    <cellStyle name="쉼표 [0] 3 616" xfId="17262" hidden="1"/>
    <cellStyle name="쉼표 [0] 3 616" xfId="24911" hidden="1"/>
    <cellStyle name="쉼표 [0] 3 616" xfId="32560" hidden="1"/>
    <cellStyle name="쉼표 [0] 3 616" xfId="40209" hidden="1"/>
    <cellStyle name="쉼표 [0] 3 616" xfId="47843" hidden="1"/>
    <cellStyle name="쉼표 [0] 3 616" xfId="55378" hidden="1"/>
    <cellStyle name="쉼표 [0] 3 617" xfId="9489" hidden="1"/>
    <cellStyle name="쉼표 [0] 3 617" xfId="17267" hidden="1"/>
    <cellStyle name="쉼표 [0] 3 617" xfId="24916" hidden="1"/>
    <cellStyle name="쉼표 [0] 3 617" xfId="32565" hidden="1"/>
    <cellStyle name="쉼표 [0] 3 617" xfId="40214" hidden="1"/>
    <cellStyle name="쉼표 [0] 3 617" xfId="47848" hidden="1"/>
    <cellStyle name="쉼표 [0] 3 617" xfId="55383" hidden="1"/>
    <cellStyle name="쉼표 [0] 3 618" xfId="9490" hidden="1"/>
    <cellStyle name="쉼표 [0] 3 618" xfId="17268" hidden="1"/>
    <cellStyle name="쉼표 [0] 3 618" xfId="24917" hidden="1"/>
    <cellStyle name="쉼표 [0] 3 618" xfId="32566" hidden="1"/>
    <cellStyle name="쉼표 [0] 3 618" xfId="40215" hidden="1"/>
    <cellStyle name="쉼표 [0] 3 618" xfId="47849" hidden="1"/>
    <cellStyle name="쉼표 [0] 3 618" xfId="55384" hidden="1"/>
    <cellStyle name="쉼표 [0] 3 619" xfId="9457" hidden="1"/>
    <cellStyle name="쉼표 [0] 3 619" xfId="17235" hidden="1"/>
    <cellStyle name="쉼표 [0] 3 619" xfId="24884" hidden="1"/>
    <cellStyle name="쉼표 [0] 3 619" xfId="32533" hidden="1"/>
    <cellStyle name="쉼표 [0] 3 619" xfId="40182" hidden="1"/>
    <cellStyle name="쉼표 [0] 3 619" xfId="47816" hidden="1"/>
    <cellStyle name="쉼표 [0] 3 619" xfId="55351" hidden="1"/>
    <cellStyle name="쉼표 [0] 3 62" xfId="6731" hidden="1"/>
    <cellStyle name="쉼표 [0] 3 62" xfId="16363" hidden="1"/>
    <cellStyle name="쉼표 [0] 3 62" xfId="24016" hidden="1"/>
    <cellStyle name="쉼표 [0] 3 62" xfId="31665" hidden="1"/>
    <cellStyle name="쉼표 [0] 3 62" xfId="39314" hidden="1"/>
    <cellStyle name="쉼표 [0] 3 62" xfId="46955" hidden="1"/>
    <cellStyle name="쉼표 [0] 3 62" xfId="54504" hidden="1"/>
    <cellStyle name="쉼표 [0] 3 620" xfId="9493" hidden="1"/>
    <cellStyle name="쉼표 [0] 3 620" xfId="17271" hidden="1"/>
    <cellStyle name="쉼표 [0] 3 620" xfId="24920" hidden="1"/>
    <cellStyle name="쉼표 [0] 3 620" xfId="32569" hidden="1"/>
    <cellStyle name="쉼표 [0] 3 620" xfId="40218" hidden="1"/>
    <cellStyle name="쉼표 [0] 3 620" xfId="47852" hidden="1"/>
    <cellStyle name="쉼표 [0] 3 620" xfId="55387" hidden="1"/>
    <cellStyle name="쉼표 [0] 3 621" xfId="9501" hidden="1"/>
    <cellStyle name="쉼표 [0] 3 621" xfId="17279" hidden="1"/>
    <cellStyle name="쉼표 [0] 3 621" xfId="24928" hidden="1"/>
    <cellStyle name="쉼표 [0] 3 621" xfId="32577" hidden="1"/>
    <cellStyle name="쉼표 [0] 3 621" xfId="40226" hidden="1"/>
    <cellStyle name="쉼표 [0] 3 621" xfId="47860" hidden="1"/>
    <cellStyle name="쉼표 [0] 3 621" xfId="55395" hidden="1"/>
    <cellStyle name="쉼표 [0] 3 622" xfId="9496" hidden="1"/>
    <cellStyle name="쉼표 [0] 3 622" xfId="17274" hidden="1"/>
    <cellStyle name="쉼표 [0] 3 622" xfId="24923" hidden="1"/>
    <cellStyle name="쉼표 [0] 3 622" xfId="32572" hidden="1"/>
    <cellStyle name="쉼표 [0] 3 622" xfId="40221" hidden="1"/>
    <cellStyle name="쉼표 [0] 3 622" xfId="47855" hidden="1"/>
    <cellStyle name="쉼표 [0] 3 622" xfId="55390" hidden="1"/>
    <cellStyle name="쉼표 [0] 3 623" xfId="9521" hidden="1"/>
    <cellStyle name="쉼표 [0] 3 623" xfId="17299" hidden="1"/>
    <cellStyle name="쉼표 [0] 3 623" xfId="24948" hidden="1"/>
    <cellStyle name="쉼표 [0] 3 623" xfId="32597" hidden="1"/>
    <cellStyle name="쉼표 [0] 3 623" xfId="40246" hidden="1"/>
    <cellStyle name="쉼표 [0] 3 623" xfId="47880" hidden="1"/>
    <cellStyle name="쉼표 [0] 3 623" xfId="55415" hidden="1"/>
    <cellStyle name="쉼표 [0] 3 624" xfId="9526" hidden="1"/>
    <cellStyle name="쉼표 [0] 3 624" xfId="17304" hidden="1"/>
    <cellStyle name="쉼표 [0] 3 624" xfId="24953" hidden="1"/>
    <cellStyle name="쉼표 [0] 3 624" xfId="32602" hidden="1"/>
    <cellStyle name="쉼표 [0] 3 624" xfId="40251" hidden="1"/>
    <cellStyle name="쉼표 [0] 3 624" xfId="47885" hidden="1"/>
    <cellStyle name="쉼표 [0] 3 624" xfId="55420" hidden="1"/>
    <cellStyle name="쉼표 [0] 3 625" xfId="9527" hidden="1"/>
    <cellStyle name="쉼표 [0] 3 625" xfId="17305" hidden="1"/>
    <cellStyle name="쉼표 [0] 3 625" xfId="24954" hidden="1"/>
    <cellStyle name="쉼표 [0] 3 625" xfId="32603" hidden="1"/>
    <cellStyle name="쉼표 [0] 3 625" xfId="40252" hidden="1"/>
    <cellStyle name="쉼표 [0] 3 625" xfId="47886" hidden="1"/>
    <cellStyle name="쉼표 [0] 3 625" xfId="55421" hidden="1"/>
    <cellStyle name="쉼표 [0] 3 626" xfId="9510" hidden="1"/>
    <cellStyle name="쉼표 [0] 3 626" xfId="17288" hidden="1"/>
    <cellStyle name="쉼표 [0] 3 626" xfId="24937" hidden="1"/>
    <cellStyle name="쉼표 [0] 3 626" xfId="32586" hidden="1"/>
    <cellStyle name="쉼표 [0] 3 626" xfId="40235" hidden="1"/>
    <cellStyle name="쉼표 [0] 3 626" xfId="47869" hidden="1"/>
    <cellStyle name="쉼표 [0] 3 626" xfId="55404" hidden="1"/>
    <cellStyle name="쉼표 [0] 3 627" xfId="9549" hidden="1"/>
    <cellStyle name="쉼표 [0] 3 627" xfId="17327" hidden="1"/>
    <cellStyle name="쉼표 [0] 3 627" xfId="24976" hidden="1"/>
    <cellStyle name="쉼표 [0] 3 627" xfId="32625" hidden="1"/>
    <cellStyle name="쉼표 [0] 3 627" xfId="40274" hidden="1"/>
    <cellStyle name="쉼표 [0] 3 627" xfId="47908" hidden="1"/>
    <cellStyle name="쉼표 [0] 3 627" xfId="55443" hidden="1"/>
    <cellStyle name="쉼표 [0] 3 628" xfId="9555" hidden="1"/>
    <cellStyle name="쉼표 [0] 3 628" xfId="17333" hidden="1"/>
    <cellStyle name="쉼표 [0] 3 628" xfId="24982" hidden="1"/>
    <cellStyle name="쉼표 [0] 3 628" xfId="32631" hidden="1"/>
    <cellStyle name="쉼표 [0] 3 628" xfId="40280" hidden="1"/>
    <cellStyle name="쉼표 [0] 3 628" xfId="47914" hidden="1"/>
    <cellStyle name="쉼표 [0] 3 628" xfId="55449" hidden="1"/>
    <cellStyle name="쉼표 [0] 3 629" xfId="9556" hidden="1"/>
    <cellStyle name="쉼표 [0] 3 629" xfId="17334" hidden="1"/>
    <cellStyle name="쉼표 [0] 3 629" xfId="24983" hidden="1"/>
    <cellStyle name="쉼표 [0] 3 629" xfId="32632" hidden="1"/>
    <cellStyle name="쉼표 [0] 3 629" xfId="40281" hidden="1"/>
    <cellStyle name="쉼표 [0] 3 629" xfId="47915" hidden="1"/>
    <cellStyle name="쉼표 [0] 3 629" xfId="55450" hidden="1"/>
    <cellStyle name="쉼표 [0] 3 63" xfId="6742" hidden="1"/>
    <cellStyle name="쉼표 [0] 3 63" xfId="16215" hidden="1"/>
    <cellStyle name="쉼표 [0] 3 63" xfId="23868" hidden="1"/>
    <cellStyle name="쉼표 [0] 3 63" xfId="31517" hidden="1"/>
    <cellStyle name="쉼표 [0] 3 63" xfId="39166" hidden="1"/>
    <cellStyle name="쉼표 [0] 3 63" xfId="46807" hidden="1"/>
    <cellStyle name="쉼표 [0] 3 63" xfId="54356" hidden="1"/>
    <cellStyle name="쉼표 [0] 3 630" xfId="9550" hidden="1"/>
    <cellStyle name="쉼표 [0] 3 630" xfId="17328" hidden="1"/>
    <cellStyle name="쉼표 [0] 3 630" xfId="24977" hidden="1"/>
    <cellStyle name="쉼표 [0] 3 630" xfId="32626" hidden="1"/>
    <cellStyle name="쉼표 [0] 3 630" xfId="40275" hidden="1"/>
    <cellStyle name="쉼표 [0] 3 630" xfId="47909" hidden="1"/>
    <cellStyle name="쉼표 [0] 3 630" xfId="55444" hidden="1"/>
    <cellStyle name="쉼표 [0] 3 631" xfId="9561" hidden="1"/>
    <cellStyle name="쉼표 [0] 3 631" xfId="17339" hidden="1"/>
    <cellStyle name="쉼표 [0] 3 631" xfId="24988" hidden="1"/>
    <cellStyle name="쉼표 [0] 3 631" xfId="32637" hidden="1"/>
    <cellStyle name="쉼표 [0] 3 631" xfId="40286" hidden="1"/>
    <cellStyle name="쉼표 [0] 3 631" xfId="47920" hidden="1"/>
    <cellStyle name="쉼표 [0] 3 631" xfId="55455" hidden="1"/>
    <cellStyle name="쉼표 [0] 3 632" xfId="9566" hidden="1"/>
    <cellStyle name="쉼표 [0] 3 632" xfId="17344" hidden="1"/>
    <cellStyle name="쉼표 [0] 3 632" xfId="24993" hidden="1"/>
    <cellStyle name="쉼표 [0] 3 632" xfId="32642" hidden="1"/>
    <cellStyle name="쉼표 [0] 3 632" xfId="40291" hidden="1"/>
    <cellStyle name="쉼표 [0] 3 632" xfId="47925" hidden="1"/>
    <cellStyle name="쉼표 [0] 3 632" xfId="55460" hidden="1"/>
    <cellStyle name="쉼표 [0] 3 633" xfId="9565" hidden="1"/>
    <cellStyle name="쉼표 [0] 3 633" xfId="17343" hidden="1"/>
    <cellStyle name="쉼표 [0] 3 633" xfId="24992" hidden="1"/>
    <cellStyle name="쉼표 [0] 3 633" xfId="32641" hidden="1"/>
    <cellStyle name="쉼표 [0] 3 633" xfId="40290" hidden="1"/>
    <cellStyle name="쉼표 [0] 3 633" xfId="47924" hidden="1"/>
    <cellStyle name="쉼표 [0] 3 633" xfId="55459" hidden="1"/>
    <cellStyle name="쉼표 [0] 3 634" xfId="9575" hidden="1"/>
    <cellStyle name="쉼표 [0] 3 634" xfId="17353" hidden="1"/>
    <cellStyle name="쉼표 [0] 3 634" xfId="25002" hidden="1"/>
    <cellStyle name="쉼표 [0] 3 634" xfId="32651" hidden="1"/>
    <cellStyle name="쉼표 [0] 3 634" xfId="40300" hidden="1"/>
    <cellStyle name="쉼표 [0] 3 634" xfId="47934" hidden="1"/>
    <cellStyle name="쉼표 [0] 3 634" xfId="55469" hidden="1"/>
    <cellStyle name="쉼표 [0] 3 635" xfId="9582" hidden="1"/>
    <cellStyle name="쉼표 [0] 3 635" xfId="17360" hidden="1"/>
    <cellStyle name="쉼표 [0] 3 635" xfId="25009" hidden="1"/>
    <cellStyle name="쉼표 [0] 3 635" xfId="32658" hidden="1"/>
    <cellStyle name="쉼표 [0] 3 635" xfId="40307" hidden="1"/>
    <cellStyle name="쉼표 [0] 3 635" xfId="47941" hidden="1"/>
    <cellStyle name="쉼표 [0] 3 635" xfId="55476" hidden="1"/>
    <cellStyle name="쉼표 [0] 3 636" xfId="9583" hidden="1"/>
    <cellStyle name="쉼표 [0] 3 636" xfId="17361" hidden="1"/>
    <cellStyle name="쉼표 [0] 3 636" xfId="25010" hidden="1"/>
    <cellStyle name="쉼표 [0] 3 636" xfId="32659" hidden="1"/>
    <cellStyle name="쉼표 [0] 3 636" xfId="40308" hidden="1"/>
    <cellStyle name="쉼표 [0] 3 636" xfId="47942" hidden="1"/>
    <cellStyle name="쉼표 [0] 3 636" xfId="55477" hidden="1"/>
    <cellStyle name="쉼표 [0] 3 637" xfId="9513" hidden="1"/>
    <cellStyle name="쉼표 [0] 3 637" xfId="17291" hidden="1"/>
    <cellStyle name="쉼표 [0] 3 637" xfId="24940" hidden="1"/>
    <cellStyle name="쉼표 [0] 3 637" xfId="32589" hidden="1"/>
    <cellStyle name="쉼표 [0] 3 637" xfId="40238" hidden="1"/>
    <cellStyle name="쉼표 [0] 3 637" xfId="47872" hidden="1"/>
    <cellStyle name="쉼표 [0] 3 637" xfId="55407" hidden="1"/>
    <cellStyle name="쉼표 [0] 3 638" xfId="9591" hidden="1"/>
    <cellStyle name="쉼표 [0] 3 638" xfId="17369" hidden="1"/>
    <cellStyle name="쉼표 [0] 3 638" xfId="25018" hidden="1"/>
    <cellStyle name="쉼표 [0] 3 638" xfId="32667" hidden="1"/>
    <cellStyle name="쉼표 [0] 3 638" xfId="40316" hidden="1"/>
    <cellStyle name="쉼표 [0] 3 638" xfId="47950" hidden="1"/>
    <cellStyle name="쉼표 [0] 3 638" xfId="55485" hidden="1"/>
    <cellStyle name="쉼표 [0] 3 639" xfId="9605" hidden="1"/>
    <cellStyle name="쉼표 [0] 3 639" xfId="17383" hidden="1"/>
    <cellStyle name="쉼표 [0] 3 639" xfId="25032" hidden="1"/>
    <cellStyle name="쉼표 [0] 3 639" xfId="32681" hidden="1"/>
    <cellStyle name="쉼표 [0] 3 639" xfId="40330" hidden="1"/>
    <cellStyle name="쉼표 [0] 3 639" xfId="47964" hidden="1"/>
    <cellStyle name="쉼표 [0] 3 639" xfId="55499" hidden="1"/>
    <cellStyle name="쉼표 [0] 3 64" xfId="6744" hidden="1"/>
    <cellStyle name="쉼표 [0] 3 64" xfId="16186" hidden="1"/>
    <cellStyle name="쉼표 [0] 3 64" xfId="23839" hidden="1"/>
    <cellStyle name="쉼표 [0] 3 64" xfId="31488" hidden="1"/>
    <cellStyle name="쉼표 [0] 3 64" xfId="39137" hidden="1"/>
    <cellStyle name="쉼표 [0] 3 64" xfId="46778" hidden="1"/>
    <cellStyle name="쉼표 [0] 3 64" xfId="54327" hidden="1"/>
    <cellStyle name="쉼표 [0] 3 640" xfId="9606" hidden="1"/>
    <cellStyle name="쉼표 [0] 3 640" xfId="17384" hidden="1"/>
    <cellStyle name="쉼표 [0] 3 640" xfId="25033" hidden="1"/>
    <cellStyle name="쉼표 [0] 3 640" xfId="32682" hidden="1"/>
    <cellStyle name="쉼표 [0] 3 640" xfId="40331" hidden="1"/>
    <cellStyle name="쉼표 [0] 3 640" xfId="47965" hidden="1"/>
    <cellStyle name="쉼표 [0] 3 640" xfId="55500" hidden="1"/>
    <cellStyle name="쉼표 [0] 3 641" xfId="9593" hidden="1"/>
    <cellStyle name="쉼표 [0] 3 641" xfId="17371" hidden="1"/>
    <cellStyle name="쉼표 [0] 3 641" xfId="25020" hidden="1"/>
    <cellStyle name="쉼표 [0] 3 641" xfId="32669" hidden="1"/>
    <cellStyle name="쉼표 [0] 3 641" xfId="40318" hidden="1"/>
    <cellStyle name="쉼표 [0] 3 641" xfId="47952" hidden="1"/>
    <cellStyle name="쉼표 [0] 3 641" xfId="55487" hidden="1"/>
    <cellStyle name="쉼표 [0] 3 642" xfId="9611" hidden="1"/>
    <cellStyle name="쉼표 [0] 3 642" xfId="17389" hidden="1"/>
    <cellStyle name="쉼표 [0] 3 642" xfId="25038" hidden="1"/>
    <cellStyle name="쉼표 [0] 3 642" xfId="32687" hidden="1"/>
    <cellStyle name="쉼표 [0] 3 642" xfId="40336" hidden="1"/>
    <cellStyle name="쉼표 [0] 3 642" xfId="47970" hidden="1"/>
    <cellStyle name="쉼표 [0] 3 642" xfId="55505" hidden="1"/>
    <cellStyle name="쉼표 [0] 3 643" xfId="9615" hidden="1"/>
    <cellStyle name="쉼표 [0] 3 643" xfId="17393" hidden="1"/>
    <cellStyle name="쉼표 [0] 3 643" xfId="25042" hidden="1"/>
    <cellStyle name="쉼표 [0] 3 643" xfId="32691" hidden="1"/>
    <cellStyle name="쉼표 [0] 3 643" xfId="40340" hidden="1"/>
    <cellStyle name="쉼표 [0] 3 643" xfId="47974" hidden="1"/>
    <cellStyle name="쉼표 [0] 3 643" xfId="55509" hidden="1"/>
    <cellStyle name="쉼표 [0] 3 644" xfId="9614" hidden="1"/>
    <cellStyle name="쉼표 [0] 3 644" xfId="17392" hidden="1"/>
    <cellStyle name="쉼표 [0] 3 644" xfId="25041" hidden="1"/>
    <cellStyle name="쉼표 [0] 3 644" xfId="32690" hidden="1"/>
    <cellStyle name="쉼표 [0] 3 644" xfId="40339" hidden="1"/>
    <cellStyle name="쉼표 [0] 3 644" xfId="47973" hidden="1"/>
    <cellStyle name="쉼표 [0] 3 644" xfId="55508" hidden="1"/>
    <cellStyle name="쉼표 [0] 3 645" xfId="9627" hidden="1"/>
    <cellStyle name="쉼표 [0] 3 645" xfId="17405" hidden="1"/>
    <cellStyle name="쉼표 [0] 3 645" xfId="25054" hidden="1"/>
    <cellStyle name="쉼표 [0] 3 645" xfId="32703" hidden="1"/>
    <cellStyle name="쉼표 [0] 3 645" xfId="40352" hidden="1"/>
    <cellStyle name="쉼표 [0] 3 645" xfId="47986" hidden="1"/>
    <cellStyle name="쉼표 [0] 3 645" xfId="55521" hidden="1"/>
    <cellStyle name="쉼표 [0] 3 646" xfId="9632" hidden="1"/>
    <cellStyle name="쉼표 [0] 3 646" xfId="17410" hidden="1"/>
    <cellStyle name="쉼표 [0] 3 646" xfId="25059" hidden="1"/>
    <cellStyle name="쉼표 [0] 3 646" xfId="32708" hidden="1"/>
    <cellStyle name="쉼표 [0] 3 646" xfId="40357" hidden="1"/>
    <cellStyle name="쉼표 [0] 3 646" xfId="47991" hidden="1"/>
    <cellStyle name="쉼표 [0] 3 646" xfId="55526" hidden="1"/>
    <cellStyle name="쉼표 [0] 3 647" xfId="9633" hidden="1"/>
    <cellStyle name="쉼표 [0] 3 647" xfId="17411" hidden="1"/>
    <cellStyle name="쉼표 [0] 3 647" xfId="25060" hidden="1"/>
    <cellStyle name="쉼표 [0] 3 647" xfId="32709" hidden="1"/>
    <cellStyle name="쉼표 [0] 3 647" xfId="40358" hidden="1"/>
    <cellStyle name="쉼표 [0] 3 647" xfId="47992" hidden="1"/>
    <cellStyle name="쉼표 [0] 3 647" xfId="55527" hidden="1"/>
    <cellStyle name="쉼표 [0] 3 648" xfId="9503" hidden="1"/>
    <cellStyle name="쉼표 [0] 3 648" xfId="17281" hidden="1"/>
    <cellStyle name="쉼표 [0] 3 648" xfId="24930" hidden="1"/>
    <cellStyle name="쉼표 [0] 3 648" xfId="32579" hidden="1"/>
    <cellStyle name="쉼표 [0] 3 648" xfId="40228" hidden="1"/>
    <cellStyle name="쉼표 [0] 3 648" xfId="47862" hidden="1"/>
    <cellStyle name="쉼표 [0] 3 648" xfId="55397" hidden="1"/>
    <cellStyle name="쉼표 [0] 3 649" xfId="9642" hidden="1"/>
    <cellStyle name="쉼표 [0] 3 649" xfId="17420" hidden="1"/>
    <cellStyle name="쉼표 [0] 3 649" xfId="25069" hidden="1"/>
    <cellStyle name="쉼표 [0] 3 649" xfId="32718" hidden="1"/>
    <cellStyle name="쉼표 [0] 3 649" xfId="40367" hidden="1"/>
    <cellStyle name="쉼표 [0] 3 649" xfId="48001" hidden="1"/>
    <cellStyle name="쉼표 [0] 3 649" xfId="55536" hidden="1"/>
    <cellStyle name="쉼표 [0] 3 65" xfId="6743" hidden="1"/>
    <cellStyle name="쉼표 [0] 3 65" xfId="16205" hidden="1"/>
    <cellStyle name="쉼표 [0] 3 65" xfId="23858" hidden="1"/>
    <cellStyle name="쉼표 [0] 3 65" xfId="31507" hidden="1"/>
    <cellStyle name="쉼표 [0] 3 65" xfId="39156" hidden="1"/>
    <cellStyle name="쉼표 [0] 3 65" xfId="46797" hidden="1"/>
    <cellStyle name="쉼표 [0] 3 65" xfId="54346" hidden="1"/>
    <cellStyle name="쉼표 [0] 3 650" xfId="9657" hidden="1"/>
    <cellStyle name="쉼표 [0] 3 650" xfId="17435" hidden="1"/>
    <cellStyle name="쉼표 [0] 3 650" xfId="25084" hidden="1"/>
    <cellStyle name="쉼표 [0] 3 650" xfId="32733" hidden="1"/>
    <cellStyle name="쉼표 [0] 3 650" xfId="40382" hidden="1"/>
    <cellStyle name="쉼표 [0] 3 650" xfId="48016" hidden="1"/>
    <cellStyle name="쉼표 [0] 3 650" xfId="55551" hidden="1"/>
    <cellStyle name="쉼표 [0] 3 651" xfId="9658" hidden="1"/>
    <cellStyle name="쉼표 [0] 3 651" xfId="17436" hidden="1"/>
    <cellStyle name="쉼표 [0] 3 651" xfId="25085" hidden="1"/>
    <cellStyle name="쉼표 [0] 3 651" xfId="32734" hidden="1"/>
    <cellStyle name="쉼표 [0] 3 651" xfId="40383" hidden="1"/>
    <cellStyle name="쉼표 [0] 3 651" xfId="48017" hidden="1"/>
    <cellStyle name="쉼표 [0] 3 651" xfId="55552" hidden="1"/>
    <cellStyle name="쉼표 [0] 3 652" xfId="9643" hidden="1"/>
    <cellStyle name="쉼표 [0] 3 652" xfId="17421" hidden="1"/>
    <cellStyle name="쉼표 [0] 3 652" xfId="25070" hidden="1"/>
    <cellStyle name="쉼표 [0] 3 652" xfId="32719" hidden="1"/>
    <cellStyle name="쉼표 [0] 3 652" xfId="40368" hidden="1"/>
    <cellStyle name="쉼표 [0] 3 652" xfId="48002" hidden="1"/>
    <cellStyle name="쉼표 [0] 3 652" xfId="55537" hidden="1"/>
    <cellStyle name="쉼표 [0] 3 653" xfId="9663" hidden="1"/>
    <cellStyle name="쉼표 [0] 3 653" xfId="17441" hidden="1"/>
    <cellStyle name="쉼표 [0] 3 653" xfId="25090" hidden="1"/>
    <cellStyle name="쉼표 [0] 3 653" xfId="32739" hidden="1"/>
    <cellStyle name="쉼표 [0] 3 653" xfId="40388" hidden="1"/>
    <cellStyle name="쉼표 [0] 3 653" xfId="48022" hidden="1"/>
    <cellStyle name="쉼표 [0] 3 653" xfId="55557" hidden="1"/>
    <cellStyle name="쉼표 [0] 3 654" xfId="9667" hidden="1"/>
    <cellStyle name="쉼표 [0] 3 654" xfId="17445" hidden="1"/>
    <cellStyle name="쉼표 [0] 3 654" xfId="25094" hidden="1"/>
    <cellStyle name="쉼표 [0] 3 654" xfId="32743" hidden="1"/>
    <cellStyle name="쉼표 [0] 3 654" xfId="40392" hidden="1"/>
    <cellStyle name="쉼표 [0] 3 654" xfId="48026" hidden="1"/>
    <cellStyle name="쉼표 [0] 3 654" xfId="55561" hidden="1"/>
    <cellStyle name="쉼표 [0] 3 655" xfId="9666" hidden="1"/>
    <cellStyle name="쉼표 [0] 3 655" xfId="17444" hidden="1"/>
    <cellStyle name="쉼표 [0] 3 655" xfId="25093" hidden="1"/>
    <cellStyle name="쉼표 [0] 3 655" xfId="32742" hidden="1"/>
    <cellStyle name="쉼표 [0] 3 655" xfId="40391" hidden="1"/>
    <cellStyle name="쉼표 [0] 3 655" xfId="48025" hidden="1"/>
    <cellStyle name="쉼표 [0] 3 655" xfId="55560" hidden="1"/>
    <cellStyle name="쉼표 [0] 3 656" xfId="9677" hidden="1"/>
    <cellStyle name="쉼표 [0] 3 656" xfId="17455" hidden="1"/>
    <cellStyle name="쉼표 [0] 3 656" xfId="25104" hidden="1"/>
    <cellStyle name="쉼표 [0] 3 656" xfId="32753" hidden="1"/>
    <cellStyle name="쉼표 [0] 3 656" xfId="40402" hidden="1"/>
    <cellStyle name="쉼표 [0] 3 656" xfId="48036" hidden="1"/>
    <cellStyle name="쉼표 [0] 3 656" xfId="55571" hidden="1"/>
    <cellStyle name="쉼표 [0] 3 657" xfId="9682" hidden="1"/>
    <cellStyle name="쉼표 [0] 3 657" xfId="17460" hidden="1"/>
    <cellStyle name="쉼표 [0] 3 657" xfId="25109" hidden="1"/>
    <cellStyle name="쉼표 [0] 3 657" xfId="32758" hidden="1"/>
    <cellStyle name="쉼표 [0] 3 657" xfId="40407" hidden="1"/>
    <cellStyle name="쉼표 [0] 3 657" xfId="48041" hidden="1"/>
    <cellStyle name="쉼표 [0] 3 657" xfId="55576" hidden="1"/>
    <cellStyle name="쉼표 [0] 3 658" xfId="9683" hidden="1"/>
    <cellStyle name="쉼표 [0] 3 658" xfId="17461" hidden="1"/>
    <cellStyle name="쉼표 [0] 3 658" xfId="25110" hidden="1"/>
    <cellStyle name="쉼표 [0] 3 658" xfId="32759" hidden="1"/>
    <cellStyle name="쉼표 [0] 3 658" xfId="40408" hidden="1"/>
    <cellStyle name="쉼표 [0] 3 658" xfId="48042" hidden="1"/>
    <cellStyle name="쉼표 [0] 3 658" xfId="55577" hidden="1"/>
    <cellStyle name="쉼표 [0] 3 659" xfId="8987" hidden="1"/>
    <cellStyle name="쉼표 [0] 3 659" xfId="12898" hidden="1"/>
    <cellStyle name="쉼표 [0] 3 659" xfId="20551" hidden="1"/>
    <cellStyle name="쉼표 [0] 3 659" xfId="28200" hidden="1"/>
    <cellStyle name="쉼표 [0] 3 659" xfId="35849" hidden="1"/>
    <cellStyle name="쉼표 [0] 3 659" xfId="43490" hidden="1"/>
    <cellStyle name="쉼표 [0] 3 659" xfId="51064" hidden="1"/>
    <cellStyle name="쉼표 [0] 3 66" xfId="6754" hidden="1"/>
    <cellStyle name="쉼표 [0] 3 66" xfId="16085" hidden="1"/>
    <cellStyle name="쉼표 [0] 3 66" xfId="23738" hidden="1"/>
    <cellStyle name="쉼표 [0] 3 66" xfId="31387" hidden="1"/>
    <cellStyle name="쉼표 [0] 3 66" xfId="39036" hidden="1"/>
    <cellStyle name="쉼표 [0] 3 66" xfId="46677" hidden="1"/>
    <cellStyle name="쉼표 [0] 3 66" xfId="54226" hidden="1"/>
    <cellStyle name="쉼표 [0] 3 660" xfId="9691" hidden="1"/>
    <cellStyle name="쉼표 [0] 3 660" xfId="17469" hidden="1"/>
    <cellStyle name="쉼표 [0] 3 660" xfId="25118" hidden="1"/>
    <cellStyle name="쉼표 [0] 3 660" xfId="32767" hidden="1"/>
    <cellStyle name="쉼표 [0] 3 660" xfId="40416" hidden="1"/>
    <cellStyle name="쉼표 [0] 3 660" xfId="48050" hidden="1"/>
    <cellStyle name="쉼표 [0] 3 660" xfId="55585" hidden="1"/>
    <cellStyle name="쉼표 [0] 3 661" xfId="9711" hidden="1"/>
    <cellStyle name="쉼표 [0] 3 661" xfId="17489" hidden="1"/>
    <cellStyle name="쉼표 [0] 3 661" xfId="25138" hidden="1"/>
    <cellStyle name="쉼표 [0] 3 661" xfId="32787" hidden="1"/>
    <cellStyle name="쉼표 [0] 3 661" xfId="40436" hidden="1"/>
    <cellStyle name="쉼표 [0] 3 661" xfId="48070" hidden="1"/>
    <cellStyle name="쉼표 [0] 3 661" xfId="55605" hidden="1"/>
    <cellStyle name="쉼표 [0] 3 662" xfId="9695" hidden="1"/>
    <cellStyle name="쉼표 [0] 3 662" xfId="17473" hidden="1"/>
    <cellStyle name="쉼표 [0] 3 662" xfId="25122" hidden="1"/>
    <cellStyle name="쉼표 [0] 3 662" xfId="32771" hidden="1"/>
    <cellStyle name="쉼표 [0] 3 662" xfId="40420" hidden="1"/>
    <cellStyle name="쉼표 [0] 3 662" xfId="48054" hidden="1"/>
    <cellStyle name="쉼표 [0] 3 662" xfId="55589" hidden="1"/>
    <cellStyle name="쉼표 [0] 3 663" xfId="9733" hidden="1"/>
    <cellStyle name="쉼표 [0] 3 663" xfId="17511" hidden="1"/>
    <cellStyle name="쉼표 [0] 3 663" xfId="25160" hidden="1"/>
    <cellStyle name="쉼표 [0] 3 663" xfId="32809" hidden="1"/>
    <cellStyle name="쉼표 [0] 3 663" xfId="40458" hidden="1"/>
    <cellStyle name="쉼표 [0] 3 663" xfId="48092" hidden="1"/>
    <cellStyle name="쉼표 [0] 3 663" xfId="55627" hidden="1"/>
    <cellStyle name="쉼표 [0] 3 664" xfId="9740" hidden="1"/>
    <cellStyle name="쉼표 [0] 3 664" xfId="17518" hidden="1"/>
    <cellStyle name="쉼표 [0] 3 664" xfId="25167" hidden="1"/>
    <cellStyle name="쉼표 [0] 3 664" xfId="32816" hidden="1"/>
    <cellStyle name="쉼표 [0] 3 664" xfId="40465" hidden="1"/>
    <cellStyle name="쉼표 [0] 3 664" xfId="48099" hidden="1"/>
    <cellStyle name="쉼표 [0] 3 664" xfId="55634" hidden="1"/>
    <cellStyle name="쉼표 [0] 3 665" xfId="9741" hidden="1"/>
    <cellStyle name="쉼표 [0] 3 665" xfId="17519" hidden="1"/>
    <cellStyle name="쉼표 [0] 3 665" xfId="25168" hidden="1"/>
    <cellStyle name="쉼표 [0] 3 665" xfId="32817" hidden="1"/>
    <cellStyle name="쉼표 [0] 3 665" xfId="40466" hidden="1"/>
    <cellStyle name="쉼표 [0] 3 665" xfId="48100" hidden="1"/>
    <cellStyle name="쉼표 [0] 3 665" xfId="55635" hidden="1"/>
    <cellStyle name="쉼표 [0] 3 666" xfId="9723" hidden="1"/>
    <cellStyle name="쉼표 [0] 3 666" xfId="17501" hidden="1"/>
    <cellStyle name="쉼표 [0] 3 666" xfId="25150" hidden="1"/>
    <cellStyle name="쉼표 [0] 3 666" xfId="32799" hidden="1"/>
    <cellStyle name="쉼표 [0] 3 666" xfId="40448" hidden="1"/>
    <cellStyle name="쉼표 [0] 3 666" xfId="48082" hidden="1"/>
    <cellStyle name="쉼표 [0] 3 666" xfId="55617" hidden="1"/>
    <cellStyle name="쉼표 [0] 3 667" xfId="9759" hidden="1"/>
    <cellStyle name="쉼표 [0] 3 667" xfId="17537" hidden="1"/>
    <cellStyle name="쉼표 [0] 3 667" xfId="25186" hidden="1"/>
    <cellStyle name="쉼표 [0] 3 667" xfId="32835" hidden="1"/>
    <cellStyle name="쉼표 [0] 3 667" xfId="40484" hidden="1"/>
    <cellStyle name="쉼표 [0] 3 667" xfId="48118" hidden="1"/>
    <cellStyle name="쉼표 [0] 3 667" xfId="55653" hidden="1"/>
    <cellStyle name="쉼표 [0] 3 668" xfId="9766" hidden="1"/>
    <cellStyle name="쉼표 [0] 3 668" xfId="17544" hidden="1"/>
    <cellStyle name="쉼표 [0] 3 668" xfId="25193" hidden="1"/>
    <cellStyle name="쉼표 [0] 3 668" xfId="32842" hidden="1"/>
    <cellStyle name="쉼표 [0] 3 668" xfId="40491" hidden="1"/>
    <cellStyle name="쉼표 [0] 3 668" xfId="48125" hidden="1"/>
    <cellStyle name="쉼표 [0] 3 668" xfId="55660" hidden="1"/>
    <cellStyle name="쉼표 [0] 3 669" xfId="9767" hidden="1"/>
    <cellStyle name="쉼표 [0] 3 669" xfId="17545" hidden="1"/>
    <cellStyle name="쉼표 [0] 3 669" xfId="25194" hidden="1"/>
    <cellStyle name="쉼표 [0] 3 669" xfId="32843" hidden="1"/>
    <cellStyle name="쉼표 [0] 3 669" xfId="40492" hidden="1"/>
    <cellStyle name="쉼표 [0] 3 669" xfId="48126" hidden="1"/>
    <cellStyle name="쉼표 [0] 3 669" xfId="55661" hidden="1"/>
    <cellStyle name="쉼표 [0] 3 67" xfId="6759" hidden="1"/>
    <cellStyle name="쉼표 [0] 3 67" xfId="16016" hidden="1"/>
    <cellStyle name="쉼표 [0] 3 67" xfId="23669" hidden="1"/>
    <cellStyle name="쉼표 [0] 3 67" xfId="31318" hidden="1"/>
    <cellStyle name="쉼표 [0] 3 67" xfId="38967" hidden="1"/>
    <cellStyle name="쉼표 [0] 3 67" xfId="46608" hidden="1"/>
    <cellStyle name="쉼표 [0] 3 67" xfId="54157" hidden="1"/>
    <cellStyle name="쉼표 [0] 3 670" xfId="9760" hidden="1"/>
    <cellStyle name="쉼표 [0] 3 670" xfId="17538" hidden="1"/>
    <cellStyle name="쉼표 [0] 3 670" xfId="25187" hidden="1"/>
    <cellStyle name="쉼표 [0] 3 670" xfId="32836" hidden="1"/>
    <cellStyle name="쉼표 [0] 3 670" xfId="40485" hidden="1"/>
    <cellStyle name="쉼표 [0] 3 670" xfId="48119" hidden="1"/>
    <cellStyle name="쉼표 [0] 3 670" xfId="55654" hidden="1"/>
    <cellStyle name="쉼표 [0] 3 671" xfId="9771" hidden="1"/>
    <cellStyle name="쉼표 [0] 3 671" xfId="17549" hidden="1"/>
    <cellStyle name="쉼표 [0] 3 671" xfId="25198" hidden="1"/>
    <cellStyle name="쉼표 [0] 3 671" xfId="32847" hidden="1"/>
    <cellStyle name="쉼표 [0] 3 671" xfId="40496" hidden="1"/>
    <cellStyle name="쉼표 [0] 3 671" xfId="48130" hidden="1"/>
    <cellStyle name="쉼표 [0] 3 671" xfId="55665" hidden="1"/>
    <cellStyle name="쉼표 [0] 3 672" xfId="9775" hidden="1"/>
    <cellStyle name="쉼표 [0] 3 672" xfId="17553" hidden="1"/>
    <cellStyle name="쉼표 [0] 3 672" xfId="25202" hidden="1"/>
    <cellStyle name="쉼표 [0] 3 672" xfId="32851" hidden="1"/>
    <cellStyle name="쉼표 [0] 3 672" xfId="40500" hidden="1"/>
    <cellStyle name="쉼표 [0] 3 672" xfId="48134" hidden="1"/>
    <cellStyle name="쉼표 [0] 3 672" xfId="55669" hidden="1"/>
    <cellStyle name="쉼표 [0] 3 673" xfId="9774" hidden="1"/>
    <cellStyle name="쉼표 [0] 3 673" xfId="17552" hidden="1"/>
    <cellStyle name="쉼표 [0] 3 673" xfId="25201" hidden="1"/>
    <cellStyle name="쉼표 [0] 3 673" xfId="32850" hidden="1"/>
    <cellStyle name="쉼표 [0] 3 673" xfId="40499" hidden="1"/>
    <cellStyle name="쉼표 [0] 3 673" xfId="48133" hidden="1"/>
    <cellStyle name="쉼표 [0] 3 673" xfId="55668" hidden="1"/>
    <cellStyle name="쉼표 [0] 3 674" xfId="9788" hidden="1"/>
    <cellStyle name="쉼표 [0] 3 674" xfId="17566" hidden="1"/>
    <cellStyle name="쉼표 [0] 3 674" xfId="25215" hidden="1"/>
    <cellStyle name="쉼표 [0] 3 674" xfId="32864" hidden="1"/>
    <cellStyle name="쉼표 [0] 3 674" xfId="40513" hidden="1"/>
    <cellStyle name="쉼표 [0] 3 674" xfId="48147" hidden="1"/>
    <cellStyle name="쉼표 [0] 3 674" xfId="55682" hidden="1"/>
    <cellStyle name="쉼표 [0] 3 675" xfId="9793" hidden="1"/>
    <cellStyle name="쉼표 [0] 3 675" xfId="17571" hidden="1"/>
    <cellStyle name="쉼표 [0] 3 675" xfId="25220" hidden="1"/>
    <cellStyle name="쉼표 [0] 3 675" xfId="32869" hidden="1"/>
    <cellStyle name="쉼표 [0] 3 675" xfId="40518" hidden="1"/>
    <cellStyle name="쉼표 [0] 3 675" xfId="48152" hidden="1"/>
    <cellStyle name="쉼표 [0] 3 675" xfId="55687" hidden="1"/>
    <cellStyle name="쉼표 [0] 3 676" xfId="9794" hidden="1"/>
    <cellStyle name="쉼표 [0] 3 676" xfId="17572" hidden="1"/>
    <cellStyle name="쉼표 [0] 3 676" xfId="25221" hidden="1"/>
    <cellStyle name="쉼표 [0] 3 676" xfId="32870" hidden="1"/>
    <cellStyle name="쉼표 [0] 3 676" xfId="40519" hidden="1"/>
    <cellStyle name="쉼표 [0] 3 676" xfId="48153" hidden="1"/>
    <cellStyle name="쉼표 [0] 3 676" xfId="55688" hidden="1"/>
    <cellStyle name="쉼표 [0] 3 677" xfId="9726" hidden="1"/>
    <cellStyle name="쉼표 [0] 3 677" xfId="17504" hidden="1"/>
    <cellStyle name="쉼표 [0] 3 677" xfId="25153" hidden="1"/>
    <cellStyle name="쉼표 [0] 3 677" xfId="32802" hidden="1"/>
    <cellStyle name="쉼표 [0] 3 677" xfId="40451" hidden="1"/>
    <cellStyle name="쉼표 [0] 3 677" xfId="48085" hidden="1"/>
    <cellStyle name="쉼표 [0] 3 677" xfId="55620" hidden="1"/>
    <cellStyle name="쉼표 [0] 3 678" xfId="9810" hidden="1"/>
    <cellStyle name="쉼표 [0] 3 678" xfId="17588" hidden="1"/>
    <cellStyle name="쉼표 [0] 3 678" xfId="25237" hidden="1"/>
    <cellStyle name="쉼표 [0] 3 678" xfId="32886" hidden="1"/>
    <cellStyle name="쉼표 [0] 3 678" xfId="40535" hidden="1"/>
    <cellStyle name="쉼표 [0] 3 678" xfId="48169" hidden="1"/>
    <cellStyle name="쉼표 [0] 3 678" xfId="55704" hidden="1"/>
    <cellStyle name="쉼표 [0] 3 679" xfId="9817" hidden="1"/>
    <cellStyle name="쉼표 [0] 3 679" xfId="17595" hidden="1"/>
    <cellStyle name="쉼표 [0] 3 679" xfId="25244" hidden="1"/>
    <cellStyle name="쉼표 [0] 3 679" xfId="32893" hidden="1"/>
    <cellStyle name="쉼표 [0] 3 679" xfId="40542" hidden="1"/>
    <cellStyle name="쉼표 [0] 3 679" xfId="48176" hidden="1"/>
    <cellStyle name="쉼표 [0] 3 679" xfId="55711" hidden="1"/>
    <cellStyle name="쉼표 [0] 3 68" xfId="6760" hidden="1"/>
    <cellStyle name="쉼표 [0] 3 68" xfId="15824" hidden="1"/>
    <cellStyle name="쉼표 [0] 3 68" xfId="23477" hidden="1"/>
    <cellStyle name="쉼표 [0] 3 68" xfId="31126" hidden="1"/>
    <cellStyle name="쉼표 [0] 3 68" xfId="38775" hidden="1"/>
    <cellStyle name="쉼표 [0] 3 68" xfId="46416" hidden="1"/>
    <cellStyle name="쉼표 [0] 3 68" xfId="53965" hidden="1"/>
    <cellStyle name="쉼표 [0] 3 680" xfId="9818" hidden="1"/>
    <cellStyle name="쉼표 [0] 3 680" xfId="17596" hidden="1"/>
    <cellStyle name="쉼표 [0] 3 680" xfId="25245" hidden="1"/>
    <cellStyle name="쉼표 [0] 3 680" xfId="32894" hidden="1"/>
    <cellStyle name="쉼표 [0] 3 680" xfId="40543" hidden="1"/>
    <cellStyle name="쉼표 [0] 3 680" xfId="48177" hidden="1"/>
    <cellStyle name="쉼표 [0] 3 680" xfId="55712" hidden="1"/>
    <cellStyle name="쉼표 [0] 3 681" xfId="9812" hidden="1"/>
    <cellStyle name="쉼표 [0] 3 681" xfId="17590" hidden="1"/>
    <cellStyle name="쉼표 [0] 3 681" xfId="25239" hidden="1"/>
    <cellStyle name="쉼표 [0] 3 681" xfId="32888" hidden="1"/>
    <cellStyle name="쉼표 [0] 3 681" xfId="40537" hidden="1"/>
    <cellStyle name="쉼표 [0] 3 681" xfId="48171" hidden="1"/>
    <cellStyle name="쉼표 [0] 3 681" xfId="55706" hidden="1"/>
    <cellStyle name="쉼표 [0] 3 682" xfId="9823" hidden="1"/>
    <cellStyle name="쉼표 [0] 3 682" xfId="17601" hidden="1"/>
    <cellStyle name="쉼표 [0] 3 682" xfId="25250" hidden="1"/>
    <cellStyle name="쉼표 [0] 3 682" xfId="32899" hidden="1"/>
    <cellStyle name="쉼표 [0] 3 682" xfId="40548" hidden="1"/>
    <cellStyle name="쉼표 [0] 3 682" xfId="48182" hidden="1"/>
    <cellStyle name="쉼표 [0] 3 682" xfId="55717" hidden="1"/>
    <cellStyle name="쉼표 [0] 3 683" xfId="9828" hidden="1"/>
    <cellStyle name="쉼표 [0] 3 683" xfId="17606" hidden="1"/>
    <cellStyle name="쉼표 [0] 3 683" xfId="25255" hidden="1"/>
    <cellStyle name="쉼표 [0] 3 683" xfId="32904" hidden="1"/>
    <cellStyle name="쉼표 [0] 3 683" xfId="40553" hidden="1"/>
    <cellStyle name="쉼표 [0] 3 683" xfId="48187" hidden="1"/>
    <cellStyle name="쉼표 [0] 3 683" xfId="55722" hidden="1"/>
    <cellStyle name="쉼표 [0] 3 684" xfId="9827" hidden="1"/>
    <cellStyle name="쉼표 [0] 3 684" xfId="17605" hidden="1"/>
    <cellStyle name="쉼표 [0] 3 684" xfId="25254" hidden="1"/>
    <cellStyle name="쉼표 [0] 3 684" xfId="32903" hidden="1"/>
    <cellStyle name="쉼표 [0] 3 684" xfId="40552" hidden="1"/>
    <cellStyle name="쉼표 [0] 3 684" xfId="48186" hidden="1"/>
    <cellStyle name="쉼표 [0] 3 684" xfId="55721" hidden="1"/>
    <cellStyle name="쉼표 [0] 3 685" xfId="9841" hidden="1"/>
    <cellStyle name="쉼표 [0] 3 685" xfId="17619" hidden="1"/>
    <cellStyle name="쉼표 [0] 3 685" xfId="25268" hidden="1"/>
    <cellStyle name="쉼표 [0] 3 685" xfId="32917" hidden="1"/>
    <cellStyle name="쉼표 [0] 3 685" xfId="40566" hidden="1"/>
    <cellStyle name="쉼표 [0] 3 685" xfId="48200" hidden="1"/>
    <cellStyle name="쉼표 [0] 3 685" xfId="55735" hidden="1"/>
    <cellStyle name="쉼표 [0] 3 686" xfId="9846" hidden="1"/>
    <cellStyle name="쉼표 [0] 3 686" xfId="17624" hidden="1"/>
    <cellStyle name="쉼표 [0] 3 686" xfId="25273" hidden="1"/>
    <cellStyle name="쉼표 [0] 3 686" xfId="32922" hidden="1"/>
    <cellStyle name="쉼표 [0] 3 686" xfId="40571" hidden="1"/>
    <cellStyle name="쉼표 [0] 3 686" xfId="48205" hidden="1"/>
    <cellStyle name="쉼표 [0] 3 686" xfId="55740" hidden="1"/>
    <cellStyle name="쉼표 [0] 3 687" xfId="9847" hidden="1"/>
    <cellStyle name="쉼표 [0] 3 687" xfId="17625" hidden="1"/>
    <cellStyle name="쉼표 [0] 3 687" xfId="25274" hidden="1"/>
    <cellStyle name="쉼표 [0] 3 687" xfId="32923" hidden="1"/>
    <cellStyle name="쉼표 [0] 3 687" xfId="40572" hidden="1"/>
    <cellStyle name="쉼표 [0] 3 687" xfId="48206" hidden="1"/>
    <cellStyle name="쉼표 [0] 3 687" xfId="55741" hidden="1"/>
    <cellStyle name="쉼표 [0] 3 688" xfId="9720" hidden="1"/>
    <cellStyle name="쉼표 [0] 3 688" xfId="17498" hidden="1"/>
    <cellStyle name="쉼표 [0] 3 688" xfId="25147" hidden="1"/>
    <cellStyle name="쉼표 [0] 3 688" xfId="32796" hidden="1"/>
    <cellStyle name="쉼표 [0] 3 688" xfId="40445" hidden="1"/>
    <cellStyle name="쉼표 [0] 3 688" xfId="48079" hidden="1"/>
    <cellStyle name="쉼표 [0] 3 688" xfId="55614" hidden="1"/>
    <cellStyle name="쉼표 [0] 3 689" xfId="9863" hidden="1"/>
    <cellStyle name="쉼표 [0] 3 689" xfId="17641" hidden="1"/>
    <cellStyle name="쉼표 [0] 3 689" xfId="25290" hidden="1"/>
    <cellStyle name="쉼표 [0] 3 689" xfId="32939" hidden="1"/>
    <cellStyle name="쉼표 [0] 3 689" xfId="40588" hidden="1"/>
    <cellStyle name="쉼표 [0] 3 689" xfId="48222" hidden="1"/>
    <cellStyle name="쉼표 [0] 3 689" xfId="55757" hidden="1"/>
    <cellStyle name="쉼표 [0] 3 69" xfId="6699" hidden="1"/>
    <cellStyle name="쉼표 [0] 3 69" xfId="16753" hidden="1"/>
    <cellStyle name="쉼표 [0] 3 69" xfId="24406" hidden="1"/>
    <cellStyle name="쉼표 [0] 3 69" xfId="32055" hidden="1"/>
    <cellStyle name="쉼표 [0] 3 69" xfId="39704" hidden="1"/>
    <cellStyle name="쉼표 [0] 3 69" xfId="47345" hidden="1"/>
    <cellStyle name="쉼표 [0] 3 69" xfId="54894" hidden="1"/>
    <cellStyle name="쉼표 [0] 3 690" xfId="9869" hidden="1"/>
    <cellStyle name="쉼표 [0] 3 690" xfId="17647" hidden="1"/>
    <cellStyle name="쉼표 [0] 3 690" xfId="25296" hidden="1"/>
    <cellStyle name="쉼표 [0] 3 690" xfId="32945" hidden="1"/>
    <cellStyle name="쉼표 [0] 3 690" xfId="40594" hidden="1"/>
    <cellStyle name="쉼표 [0] 3 690" xfId="48228" hidden="1"/>
    <cellStyle name="쉼표 [0] 3 690" xfId="55763" hidden="1"/>
    <cellStyle name="쉼표 [0] 3 691" xfId="9870" hidden="1"/>
    <cellStyle name="쉼표 [0] 3 691" xfId="17648" hidden="1"/>
    <cellStyle name="쉼표 [0] 3 691" xfId="25297" hidden="1"/>
    <cellStyle name="쉼표 [0] 3 691" xfId="32946" hidden="1"/>
    <cellStyle name="쉼표 [0] 3 691" xfId="40595" hidden="1"/>
    <cellStyle name="쉼표 [0] 3 691" xfId="48229" hidden="1"/>
    <cellStyle name="쉼표 [0] 3 691" xfId="55764" hidden="1"/>
    <cellStyle name="쉼표 [0] 3 692" xfId="9864" hidden="1"/>
    <cellStyle name="쉼표 [0] 3 692" xfId="17642" hidden="1"/>
    <cellStyle name="쉼표 [0] 3 692" xfId="25291" hidden="1"/>
    <cellStyle name="쉼표 [0] 3 692" xfId="32940" hidden="1"/>
    <cellStyle name="쉼표 [0] 3 692" xfId="40589" hidden="1"/>
    <cellStyle name="쉼표 [0] 3 692" xfId="48223" hidden="1"/>
    <cellStyle name="쉼표 [0] 3 692" xfId="55758" hidden="1"/>
    <cellStyle name="쉼표 [0] 3 693" xfId="9875" hidden="1"/>
    <cellStyle name="쉼표 [0] 3 693" xfId="17653" hidden="1"/>
    <cellStyle name="쉼표 [0] 3 693" xfId="25302" hidden="1"/>
    <cellStyle name="쉼표 [0] 3 693" xfId="32951" hidden="1"/>
    <cellStyle name="쉼표 [0] 3 693" xfId="40600" hidden="1"/>
    <cellStyle name="쉼표 [0] 3 693" xfId="48234" hidden="1"/>
    <cellStyle name="쉼표 [0] 3 693" xfId="55769" hidden="1"/>
    <cellStyle name="쉼표 [0] 3 694" xfId="9880" hidden="1"/>
    <cellStyle name="쉼표 [0] 3 694" xfId="17658" hidden="1"/>
    <cellStyle name="쉼표 [0] 3 694" xfId="25307" hidden="1"/>
    <cellStyle name="쉼표 [0] 3 694" xfId="32956" hidden="1"/>
    <cellStyle name="쉼표 [0] 3 694" xfId="40605" hidden="1"/>
    <cellStyle name="쉼표 [0] 3 694" xfId="48239" hidden="1"/>
    <cellStyle name="쉼표 [0] 3 694" xfId="55774" hidden="1"/>
    <cellStyle name="쉼표 [0] 3 695" xfId="9879" hidden="1"/>
    <cellStyle name="쉼표 [0] 3 695" xfId="17657" hidden="1"/>
    <cellStyle name="쉼표 [0] 3 695" xfId="25306" hidden="1"/>
    <cellStyle name="쉼표 [0] 3 695" xfId="32955" hidden="1"/>
    <cellStyle name="쉼표 [0] 3 695" xfId="40604" hidden="1"/>
    <cellStyle name="쉼표 [0] 3 695" xfId="48238" hidden="1"/>
    <cellStyle name="쉼표 [0] 3 695" xfId="55773" hidden="1"/>
    <cellStyle name="쉼표 [0] 3 696" xfId="9891" hidden="1"/>
    <cellStyle name="쉼표 [0] 3 696" xfId="17669" hidden="1"/>
    <cellStyle name="쉼표 [0] 3 696" xfId="25318" hidden="1"/>
    <cellStyle name="쉼표 [0] 3 696" xfId="32967" hidden="1"/>
    <cellStyle name="쉼표 [0] 3 696" xfId="40616" hidden="1"/>
    <cellStyle name="쉼표 [0] 3 696" xfId="48250" hidden="1"/>
    <cellStyle name="쉼표 [0] 3 696" xfId="55785" hidden="1"/>
    <cellStyle name="쉼표 [0] 3 697" xfId="9898" hidden="1"/>
    <cellStyle name="쉼표 [0] 3 697" xfId="17676" hidden="1"/>
    <cellStyle name="쉼표 [0] 3 697" xfId="25325" hidden="1"/>
    <cellStyle name="쉼표 [0] 3 697" xfId="32974" hidden="1"/>
    <cellStyle name="쉼표 [0] 3 697" xfId="40623" hidden="1"/>
    <cellStyle name="쉼표 [0] 3 697" xfId="48257" hidden="1"/>
    <cellStyle name="쉼표 [0] 3 697" xfId="55792" hidden="1"/>
    <cellStyle name="쉼표 [0] 3 698" xfId="9899" hidden="1"/>
    <cellStyle name="쉼표 [0] 3 698" xfId="17677" hidden="1"/>
    <cellStyle name="쉼표 [0] 3 698" xfId="25326" hidden="1"/>
    <cellStyle name="쉼표 [0] 3 698" xfId="32975" hidden="1"/>
    <cellStyle name="쉼표 [0] 3 698" xfId="40624" hidden="1"/>
    <cellStyle name="쉼표 [0] 3 698" xfId="48258" hidden="1"/>
    <cellStyle name="쉼표 [0] 3 698" xfId="55793" hidden="1"/>
    <cellStyle name="쉼표 [0] 3 699" xfId="9698" hidden="1"/>
    <cellStyle name="쉼표 [0] 3 699" xfId="17476" hidden="1"/>
    <cellStyle name="쉼표 [0] 3 699" xfId="25125" hidden="1"/>
    <cellStyle name="쉼표 [0] 3 699" xfId="32774" hidden="1"/>
    <cellStyle name="쉼표 [0] 3 699" xfId="40423" hidden="1"/>
    <cellStyle name="쉼표 [0] 3 699" xfId="48057" hidden="1"/>
    <cellStyle name="쉼표 [0] 3 699" xfId="55592" hidden="1"/>
    <cellStyle name="쉼표 [0] 3 7" xfId="6453" hidden="1"/>
    <cellStyle name="쉼표 [0] 3 7" xfId="14170" hidden="1"/>
    <cellStyle name="쉼표 [0] 3 7" xfId="21823" hidden="1"/>
    <cellStyle name="쉼표 [0] 3 7" xfId="29472" hidden="1"/>
    <cellStyle name="쉼표 [0] 3 7" xfId="37121" hidden="1"/>
    <cellStyle name="쉼표 [0] 3 7" xfId="44762" hidden="1"/>
    <cellStyle name="쉼표 [0] 3 7" xfId="52311" hidden="1"/>
    <cellStyle name="쉼표 [0] 3 70" xfId="6775" hidden="1"/>
    <cellStyle name="쉼표 [0] 3 70" xfId="15828" hidden="1"/>
    <cellStyle name="쉼표 [0] 3 70" xfId="23481" hidden="1"/>
    <cellStyle name="쉼표 [0] 3 70" xfId="31130" hidden="1"/>
    <cellStyle name="쉼표 [0] 3 70" xfId="38779" hidden="1"/>
    <cellStyle name="쉼표 [0] 3 70" xfId="46420" hidden="1"/>
    <cellStyle name="쉼표 [0] 3 70" xfId="53969" hidden="1"/>
    <cellStyle name="쉼표 [0] 3 700" xfId="9915" hidden="1"/>
    <cellStyle name="쉼표 [0] 3 700" xfId="17693" hidden="1"/>
    <cellStyle name="쉼표 [0] 3 700" xfId="25342" hidden="1"/>
    <cellStyle name="쉼표 [0] 3 700" xfId="32991" hidden="1"/>
    <cellStyle name="쉼표 [0] 3 700" xfId="40640" hidden="1"/>
    <cellStyle name="쉼표 [0] 3 700" xfId="48274" hidden="1"/>
    <cellStyle name="쉼표 [0] 3 700" xfId="55809" hidden="1"/>
    <cellStyle name="쉼표 [0] 3 701" xfId="9923" hidden="1"/>
    <cellStyle name="쉼표 [0] 3 701" xfId="17701" hidden="1"/>
    <cellStyle name="쉼표 [0] 3 701" xfId="25350" hidden="1"/>
    <cellStyle name="쉼표 [0] 3 701" xfId="32999" hidden="1"/>
    <cellStyle name="쉼표 [0] 3 701" xfId="40648" hidden="1"/>
    <cellStyle name="쉼표 [0] 3 701" xfId="48282" hidden="1"/>
    <cellStyle name="쉼표 [0] 3 701" xfId="55817" hidden="1"/>
    <cellStyle name="쉼표 [0] 3 702" xfId="9924" hidden="1"/>
    <cellStyle name="쉼표 [0] 3 702" xfId="17702" hidden="1"/>
    <cellStyle name="쉼표 [0] 3 702" xfId="25351" hidden="1"/>
    <cellStyle name="쉼표 [0] 3 702" xfId="33000" hidden="1"/>
    <cellStyle name="쉼표 [0] 3 702" xfId="40649" hidden="1"/>
    <cellStyle name="쉼표 [0] 3 702" xfId="48283" hidden="1"/>
    <cellStyle name="쉼표 [0] 3 702" xfId="55818" hidden="1"/>
    <cellStyle name="쉼표 [0] 3 703" xfId="9918" hidden="1"/>
    <cellStyle name="쉼표 [0] 3 703" xfId="17696" hidden="1"/>
    <cellStyle name="쉼표 [0] 3 703" xfId="25345" hidden="1"/>
    <cellStyle name="쉼표 [0] 3 703" xfId="32994" hidden="1"/>
    <cellStyle name="쉼표 [0] 3 703" xfId="40643" hidden="1"/>
    <cellStyle name="쉼표 [0] 3 703" xfId="48277" hidden="1"/>
    <cellStyle name="쉼표 [0] 3 703" xfId="55812" hidden="1"/>
    <cellStyle name="쉼표 [0] 3 704" xfId="9935" hidden="1"/>
    <cellStyle name="쉼표 [0] 3 704" xfId="17713" hidden="1"/>
    <cellStyle name="쉼표 [0] 3 704" xfId="25362" hidden="1"/>
    <cellStyle name="쉼표 [0] 3 704" xfId="33011" hidden="1"/>
    <cellStyle name="쉼표 [0] 3 704" xfId="40660" hidden="1"/>
    <cellStyle name="쉼표 [0] 3 704" xfId="48294" hidden="1"/>
    <cellStyle name="쉼표 [0] 3 704" xfId="55829" hidden="1"/>
    <cellStyle name="쉼표 [0] 3 705" xfId="9937" hidden="1"/>
    <cellStyle name="쉼표 [0] 3 705" xfId="17715" hidden="1"/>
    <cellStyle name="쉼표 [0] 3 705" xfId="25364" hidden="1"/>
    <cellStyle name="쉼표 [0] 3 705" xfId="33013" hidden="1"/>
    <cellStyle name="쉼표 [0] 3 705" xfId="40662" hidden="1"/>
    <cellStyle name="쉼표 [0] 3 705" xfId="48296" hidden="1"/>
    <cellStyle name="쉼표 [0] 3 705" xfId="55831" hidden="1"/>
    <cellStyle name="쉼표 [0] 3 706" xfId="9936" hidden="1"/>
    <cellStyle name="쉼표 [0] 3 706" xfId="17714" hidden="1"/>
    <cellStyle name="쉼표 [0] 3 706" xfId="25363" hidden="1"/>
    <cellStyle name="쉼표 [0] 3 706" xfId="33012" hidden="1"/>
    <cellStyle name="쉼표 [0] 3 706" xfId="40661" hidden="1"/>
    <cellStyle name="쉼표 [0] 3 706" xfId="48295" hidden="1"/>
    <cellStyle name="쉼표 [0] 3 706" xfId="55830" hidden="1"/>
    <cellStyle name="쉼표 [0] 3 707" xfId="9948" hidden="1"/>
    <cellStyle name="쉼표 [0] 3 707" xfId="17726" hidden="1"/>
    <cellStyle name="쉼표 [0] 3 707" xfId="25375" hidden="1"/>
    <cellStyle name="쉼표 [0] 3 707" xfId="33024" hidden="1"/>
    <cellStyle name="쉼표 [0] 3 707" xfId="40673" hidden="1"/>
    <cellStyle name="쉼표 [0] 3 707" xfId="48307" hidden="1"/>
    <cellStyle name="쉼표 [0] 3 707" xfId="55842" hidden="1"/>
    <cellStyle name="쉼표 [0] 3 708" xfId="9953" hidden="1"/>
    <cellStyle name="쉼표 [0] 3 708" xfId="17731" hidden="1"/>
    <cellStyle name="쉼표 [0] 3 708" xfId="25380" hidden="1"/>
    <cellStyle name="쉼표 [0] 3 708" xfId="33029" hidden="1"/>
    <cellStyle name="쉼표 [0] 3 708" xfId="40678" hidden="1"/>
    <cellStyle name="쉼표 [0] 3 708" xfId="48312" hidden="1"/>
    <cellStyle name="쉼표 [0] 3 708" xfId="55847" hidden="1"/>
    <cellStyle name="쉼표 [0] 3 709" xfId="9954" hidden="1"/>
    <cellStyle name="쉼표 [0] 3 709" xfId="17732" hidden="1"/>
    <cellStyle name="쉼표 [0] 3 709" xfId="25381" hidden="1"/>
    <cellStyle name="쉼표 [0] 3 709" xfId="33030" hidden="1"/>
    <cellStyle name="쉼표 [0] 3 709" xfId="40679" hidden="1"/>
    <cellStyle name="쉼표 [0] 3 709" xfId="48313" hidden="1"/>
    <cellStyle name="쉼표 [0] 3 709" xfId="55848" hidden="1"/>
    <cellStyle name="쉼표 [0] 3 71" xfId="6783" hidden="1"/>
    <cellStyle name="쉼표 [0] 3 71" xfId="15723" hidden="1"/>
    <cellStyle name="쉼표 [0] 3 71" xfId="23376" hidden="1"/>
    <cellStyle name="쉼표 [0] 3 71" xfId="31025" hidden="1"/>
    <cellStyle name="쉼표 [0] 3 71" xfId="38674" hidden="1"/>
    <cellStyle name="쉼표 [0] 3 71" xfId="46315" hidden="1"/>
    <cellStyle name="쉼표 [0] 3 71" xfId="53864" hidden="1"/>
    <cellStyle name="쉼표 [0] 3 710" xfId="9927" hidden="1"/>
    <cellStyle name="쉼표 [0] 3 710" xfId="17705" hidden="1"/>
    <cellStyle name="쉼표 [0] 3 710" xfId="25354" hidden="1"/>
    <cellStyle name="쉼표 [0] 3 710" xfId="33003" hidden="1"/>
    <cellStyle name="쉼표 [0] 3 710" xfId="40652" hidden="1"/>
    <cellStyle name="쉼표 [0] 3 710" xfId="48286" hidden="1"/>
    <cellStyle name="쉼표 [0] 3 710" xfId="55821" hidden="1"/>
    <cellStyle name="쉼표 [0] 3 711" xfId="9957" hidden="1"/>
    <cellStyle name="쉼표 [0] 3 711" xfId="17735" hidden="1"/>
    <cellStyle name="쉼표 [0] 3 711" xfId="25384" hidden="1"/>
    <cellStyle name="쉼표 [0] 3 711" xfId="33033" hidden="1"/>
    <cellStyle name="쉼표 [0] 3 711" xfId="40682" hidden="1"/>
    <cellStyle name="쉼표 [0] 3 711" xfId="48316" hidden="1"/>
    <cellStyle name="쉼표 [0] 3 711" xfId="55851" hidden="1"/>
    <cellStyle name="쉼표 [0] 3 712" xfId="9972" hidden="1"/>
    <cellStyle name="쉼표 [0] 3 712" xfId="17750" hidden="1"/>
    <cellStyle name="쉼표 [0] 3 712" xfId="25399" hidden="1"/>
    <cellStyle name="쉼표 [0] 3 712" xfId="33048" hidden="1"/>
    <cellStyle name="쉼표 [0] 3 712" xfId="40697" hidden="1"/>
    <cellStyle name="쉼표 [0] 3 712" xfId="48331" hidden="1"/>
    <cellStyle name="쉼표 [0] 3 712" xfId="55866" hidden="1"/>
    <cellStyle name="쉼표 [0] 3 713" xfId="9960" hidden="1"/>
    <cellStyle name="쉼표 [0] 3 713" xfId="17738" hidden="1"/>
    <cellStyle name="쉼표 [0] 3 713" xfId="25387" hidden="1"/>
    <cellStyle name="쉼표 [0] 3 713" xfId="33036" hidden="1"/>
    <cellStyle name="쉼표 [0] 3 713" xfId="40685" hidden="1"/>
    <cellStyle name="쉼표 [0] 3 713" xfId="48319" hidden="1"/>
    <cellStyle name="쉼표 [0] 3 713" xfId="55854" hidden="1"/>
    <cellStyle name="쉼표 [0] 3 714" xfId="9989" hidden="1"/>
    <cellStyle name="쉼표 [0] 3 714" xfId="17767" hidden="1"/>
    <cellStyle name="쉼표 [0] 3 714" xfId="25416" hidden="1"/>
    <cellStyle name="쉼표 [0] 3 714" xfId="33065" hidden="1"/>
    <cellStyle name="쉼표 [0] 3 714" xfId="40714" hidden="1"/>
    <cellStyle name="쉼표 [0] 3 714" xfId="48348" hidden="1"/>
    <cellStyle name="쉼표 [0] 3 714" xfId="55883" hidden="1"/>
    <cellStyle name="쉼표 [0] 3 715" xfId="9994" hidden="1"/>
    <cellStyle name="쉼표 [0] 3 715" xfId="17772" hidden="1"/>
    <cellStyle name="쉼표 [0] 3 715" xfId="25421" hidden="1"/>
    <cellStyle name="쉼표 [0] 3 715" xfId="33070" hidden="1"/>
    <cellStyle name="쉼표 [0] 3 715" xfId="40719" hidden="1"/>
    <cellStyle name="쉼표 [0] 3 715" xfId="48353" hidden="1"/>
    <cellStyle name="쉼표 [0] 3 715" xfId="55888" hidden="1"/>
    <cellStyle name="쉼표 [0] 3 716" xfId="9995" hidden="1"/>
    <cellStyle name="쉼표 [0] 3 716" xfId="17773" hidden="1"/>
    <cellStyle name="쉼표 [0] 3 716" xfId="25422" hidden="1"/>
    <cellStyle name="쉼표 [0] 3 716" xfId="33071" hidden="1"/>
    <cellStyle name="쉼표 [0] 3 716" xfId="40720" hidden="1"/>
    <cellStyle name="쉼표 [0] 3 716" xfId="48354" hidden="1"/>
    <cellStyle name="쉼표 [0] 3 716" xfId="55889" hidden="1"/>
    <cellStyle name="쉼표 [0] 3 717" xfId="9978" hidden="1"/>
    <cellStyle name="쉼표 [0] 3 717" xfId="17756" hidden="1"/>
    <cellStyle name="쉼표 [0] 3 717" xfId="25405" hidden="1"/>
    <cellStyle name="쉼표 [0] 3 717" xfId="33054" hidden="1"/>
    <cellStyle name="쉼표 [0] 3 717" xfId="40703" hidden="1"/>
    <cellStyle name="쉼표 [0] 3 717" xfId="48337" hidden="1"/>
    <cellStyle name="쉼표 [0] 3 717" xfId="55872" hidden="1"/>
    <cellStyle name="쉼표 [0] 3 718" xfId="10006" hidden="1"/>
    <cellStyle name="쉼표 [0] 3 718" xfId="17784" hidden="1"/>
    <cellStyle name="쉼표 [0] 3 718" xfId="25433" hidden="1"/>
    <cellStyle name="쉼표 [0] 3 718" xfId="33082" hidden="1"/>
    <cellStyle name="쉼표 [0] 3 718" xfId="40731" hidden="1"/>
    <cellStyle name="쉼표 [0] 3 718" xfId="48365" hidden="1"/>
    <cellStyle name="쉼표 [0] 3 718" xfId="55900" hidden="1"/>
    <cellStyle name="쉼표 [0] 3 719" xfId="10018" hidden="1"/>
    <cellStyle name="쉼표 [0] 3 719" xfId="17796" hidden="1"/>
    <cellStyle name="쉼표 [0] 3 719" xfId="25445" hidden="1"/>
    <cellStyle name="쉼표 [0] 3 719" xfId="33094" hidden="1"/>
    <cellStyle name="쉼표 [0] 3 719" xfId="40743" hidden="1"/>
    <cellStyle name="쉼표 [0] 3 719" xfId="48377" hidden="1"/>
    <cellStyle name="쉼표 [0] 3 719" xfId="55912" hidden="1"/>
    <cellStyle name="쉼표 [0] 3 72" xfId="6784" hidden="1"/>
    <cellStyle name="쉼표 [0] 3 72" xfId="15715" hidden="1"/>
    <cellStyle name="쉼표 [0] 3 72" xfId="23368" hidden="1"/>
    <cellStyle name="쉼표 [0] 3 72" xfId="31017" hidden="1"/>
    <cellStyle name="쉼표 [0] 3 72" xfId="38666" hidden="1"/>
    <cellStyle name="쉼표 [0] 3 72" xfId="46307" hidden="1"/>
    <cellStyle name="쉼표 [0] 3 72" xfId="53856" hidden="1"/>
    <cellStyle name="쉼표 [0] 3 720" xfId="10019" hidden="1"/>
    <cellStyle name="쉼표 [0] 3 720" xfId="17797" hidden="1"/>
    <cellStyle name="쉼표 [0] 3 720" xfId="25446" hidden="1"/>
    <cellStyle name="쉼표 [0] 3 720" xfId="33095" hidden="1"/>
    <cellStyle name="쉼표 [0] 3 720" xfId="40744" hidden="1"/>
    <cellStyle name="쉼표 [0] 3 720" xfId="48378" hidden="1"/>
    <cellStyle name="쉼표 [0] 3 720" xfId="55913" hidden="1"/>
    <cellStyle name="쉼표 [0] 3 721" xfId="10008" hidden="1"/>
    <cellStyle name="쉼표 [0] 3 721" xfId="17786" hidden="1"/>
    <cellStyle name="쉼표 [0] 3 721" xfId="25435" hidden="1"/>
    <cellStyle name="쉼표 [0] 3 721" xfId="33084" hidden="1"/>
    <cellStyle name="쉼표 [0] 3 721" xfId="40733" hidden="1"/>
    <cellStyle name="쉼표 [0] 3 721" xfId="48367" hidden="1"/>
    <cellStyle name="쉼표 [0] 3 721" xfId="55902" hidden="1"/>
    <cellStyle name="쉼표 [0] 3 722" xfId="10024" hidden="1"/>
    <cellStyle name="쉼표 [0] 3 722" xfId="17802" hidden="1"/>
    <cellStyle name="쉼표 [0] 3 722" xfId="25451" hidden="1"/>
    <cellStyle name="쉼표 [0] 3 722" xfId="33100" hidden="1"/>
    <cellStyle name="쉼표 [0] 3 722" xfId="40749" hidden="1"/>
    <cellStyle name="쉼표 [0] 3 722" xfId="48383" hidden="1"/>
    <cellStyle name="쉼표 [0] 3 722" xfId="55918" hidden="1"/>
    <cellStyle name="쉼표 [0] 3 723" xfId="10028" hidden="1"/>
    <cellStyle name="쉼표 [0] 3 723" xfId="17806" hidden="1"/>
    <cellStyle name="쉼표 [0] 3 723" xfId="25455" hidden="1"/>
    <cellStyle name="쉼표 [0] 3 723" xfId="33104" hidden="1"/>
    <cellStyle name="쉼표 [0] 3 723" xfId="40753" hidden="1"/>
    <cellStyle name="쉼표 [0] 3 723" xfId="48387" hidden="1"/>
    <cellStyle name="쉼표 [0] 3 723" xfId="55922" hidden="1"/>
    <cellStyle name="쉼표 [0] 3 724" xfId="10027" hidden="1"/>
    <cellStyle name="쉼표 [0] 3 724" xfId="17805" hidden="1"/>
    <cellStyle name="쉼표 [0] 3 724" xfId="25454" hidden="1"/>
    <cellStyle name="쉼표 [0] 3 724" xfId="33103" hidden="1"/>
    <cellStyle name="쉼표 [0] 3 724" xfId="40752" hidden="1"/>
    <cellStyle name="쉼표 [0] 3 724" xfId="48386" hidden="1"/>
    <cellStyle name="쉼표 [0] 3 724" xfId="55921" hidden="1"/>
    <cellStyle name="쉼표 [0] 3 725" xfId="10040" hidden="1"/>
    <cellStyle name="쉼표 [0] 3 725" xfId="17818" hidden="1"/>
    <cellStyle name="쉼표 [0] 3 725" xfId="25467" hidden="1"/>
    <cellStyle name="쉼표 [0] 3 725" xfId="33116" hidden="1"/>
    <cellStyle name="쉼표 [0] 3 725" xfId="40765" hidden="1"/>
    <cellStyle name="쉼표 [0] 3 725" xfId="48399" hidden="1"/>
    <cellStyle name="쉼표 [0] 3 725" xfId="55934" hidden="1"/>
    <cellStyle name="쉼표 [0] 3 726" xfId="10045" hidden="1"/>
    <cellStyle name="쉼표 [0] 3 726" xfId="17823" hidden="1"/>
    <cellStyle name="쉼표 [0] 3 726" xfId="25472" hidden="1"/>
    <cellStyle name="쉼표 [0] 3 726" xfId="33121" hidden="1"/>
    <cellStyle name="쉼표 [0] 3 726" xfId="40770" hidden="1"/>
    <cellStyle name="쉼표 [0] 3 726" xfId="48404" hidden="1"/>
    <cellStyle name="쉼표 [0] 3 726" xfId="55939" hidden="1"/>
    <cellStyle name="쉼표 [0] 3 727" xfId="10046" hidden="1"/>
    <cellStyle name="쉼표 [0] 3 727" xfId="17824" hidden="1"/>
    <cellStyle name="쉼표 [0] 3 727" xfId="25473" hidden="1"/>
    <cellStyle name="쉼표 [0] 3 727" xfId="33122" hidden="1"/>
    <cellStyle name="쉼표 [0] 3 727" xfId="40771" hidden="1"/>
    <cellStyle name="쉼표 [0] 3 727" xfId="48405" hidden="1"/>
    <cellStyle name="쉼표 [0] 3 727" xfId="55940" hidden="1"/>
    <cellStyle name="쉼표 [0] 3 728" xfId="9981" hidden="1"/>
    <cellStyle name="쉼표 [0] 3 728" xfId="17759" hidden="1"/>
    <cellStyle name="쉼표 [0] 3 728" xfId="25408" hidden="1"/>
    <cellStyle name="쉼표 [0] 3 728" xfId="33057" hidden="1"/>
    <cellStyle name="쉼표 [0] 3 728" xfId="40706" hidden="1"/>
    <cellStyle name="쉼표 [0] 3 728" xfId="48340" hidden="1"/>
    <cellStyle name="쉼표 [0] 3 728" xfId="55875" hidden="1"/>
    <cellStyle name="쉼표 [0] 3 729" xfId="10055" hidden="1"/>
    <cellStyle name="쉼표 [0] 3 729" xfId="17833" hidden="1"/>
    <cellStyle name="쉼표 [0] 3 729" xfId="25482" hidden="1"/>
    <cellStyle name="쉼표 [0] 3 729" xfId="33131" hidden="1"/>
    <cellStyle name="쉼표 [0] 3 729" xfId="40780" hidden="1"/>
    <cellStyle name="쉼표 [0] 3 729" xfId="48414" hidden="1"/>
    <cellStyle name="쉼표 [0] 3 729" xfId="55949" hidden="1"/>
    <cellStyle name="쉼표 [0] 3 73" xfId="6778" hidden="1"/>
    <cellStyle name="쉼표 [0] 3 73" xfId="15791" hidden="1"/>
    <cellStyle name="쉼표 [0] 3 73" xfId="23444" hidden="1"/>
    <cellStyle name="쉼표 [0] 3 73" xfId="31093" hidden="1"/>
    <cellStyle name="쉼표 [0] 3 73" xfId="38742" hidden="1"/>
    <cellStyle name="쉼표 [0] 3 73" xfId="46383" hidden="1"/>
    <cellStyle name="쉼표 [0] 3 73" xfId="53932" hidden="1"/>
    <cellStyle name="쉼표 [0] 3 730" xfId="10070" hidden="1"/>
    <cellStyle name="쉼표 [0] 3 730" xfId="17848" hidden="1"/>
    <cellStyle name="쉼표 [0] 3 730" xfId="25497" hidden="1"/>
    <cellStyle name="쉼표 [0] 3 730" xfId="33146" hidden="1"/>
    <cellStyle name="쉼표 [0] 3 730" xfId="40795" hidden="1"/>
    <cellStyle name="쉼표 [0] 3 730" xfId="48429" hidden="1"/>
    <cellStyle name="쉼표 [0] 3 730" xfId="55964" hidden="1"/>
    <cellStyle name="쉼표 [0] 3 731" xfId="10071" hidden="1"/>
    <cellStyle name="쉼표 [0] 3 731" xfId="17849" hidden="1"/>
    <cellStyle name="쉼표 [0] 3 731" xfId="25498" hidden="1"/>
    <cellStyle name="쉼표 [0] 3 731" xfId="33147" hidden="1"/>
    <cellStyle name="쉼표 [0] 3 731" xfId="40796" hidden="1"/>
    <cellStyle name="쉼표 [0] 3 731" xfId="48430" hidden="1"/>
    <cellStyle name="쉼표 [0] 3 731" xfId="55965" hidden="1"/>
    <cellStyle name="쉼표 [0] 3 732" xfId="10056" hidden="1"/>
    <cellStyle name="쉼표 [0] 3 732" xfId="17834" hidden="1"/>
    <cellStyle name="쉼표 [0] 3 732" xfId="25483" hidden="1"/>
    <cellStyle name="쉼표 [0] 3 732" xfId="33132" hidden="1"/>
    <cellStyle name="쉼표 [0] 3 732" xfId="40781" hidden="1"/>
    <cellStyle name="쉼표 [0] 3 732" xfId="48415" hidden="1"/>
    <cellStyle name="쉼표 [0] 3 732" xfId="55950" hidden="1"/>
    <cellStyle name="쉼표 [0] 3 733" xfId="10076" hidden="1"/>
    <cellStyle name="쉼표 [0] 3 733" xfId="17854" hidden="1"/>
    <cellStyle name="쉼표 [0] 3 733" xfId="25503" hidden="1"/>
    <cellStyle name="쉼표 [0] 3 733" xfId="33152" hidden="1"/>
    <cellStyle name="쉼표 [0] 3 733" xfId="40801" hidden="1"/>
    <cellStyle name="쉼표 [0] 3 733" xfId="48435" hidden="1"/>
    <cellStyle name="쉼표 [0] 3 733" xfId="55970" hidden="1"/>
    <cellStyle name="쉼표 [0] 3 734" xfId="10080" hidden="1"/>
    <cellStyle name="쉼표 [0] 3 734" xfId="17858" hidden="1"/>
    <cellStyle name="쉼표 [0] 3 734" xfId="25507" hidden="1"/>
    <cellStyle name="쉼표 [0] 3 734" xfId="33156" hidden="1"/>
    <cellStyle name="쉼표 [0] 3 734" xfId="40805" hidden="1"/>
    <cellStyle name="쉼표 [0] 3 734" xfId="48439" hidden="1"/>
    <cellStyle name="쉼표 [0] 3 734" xfId="55974" hidden="1"/>
    <cellStyle name="쉼표 [0] 3 735" xfId="10079" hidden="1"/>
    <cellStyle name="쉼표 [0] 3 735" xfId="17857" hidden="1"/>
    <cellStyle name="쉼표 [0] 3 735" xfId="25506" hidden="1"/>
    <cellStyle name="쉼표 [0] 3 735" xfId="33155" hidden="1"/>
    <cellStyle name="쉼표 [0] 3 735" xfId="40804" hidden="1"/>
    <cellStyle name="쉼표 [0] 3 735" xfId="48438" hidden="1"/>
    <cellStyle name="쉼표 [0] 3 735" xfId="55973" hidden="1"/>
    <cellStyle name="쉼표 [0] 3 736" xfId="10090" hidden="1"/>
    <cellStyle name="쉼표 [0] 3 736" xfId="17868" hidden="1"/>
    <cellStyle name="쉼표 [0] 3 736" xfId="25517" hidden="1"/>
    <cellStyle name="쉼표 [0] 3 736" xfId="33166" hidden="1"/>
    <cellStyle name="쉼표 [0] 3 736" xfId="40815" hidden="1"/>
    <cellStyle name="쉼표 [0] 3 736" xfId="48449" hidden="1"/>
    <cellStyle name="쉼표 [0] 3 736" xfId="55984" hidden="1"/>
    <cellStyle name="쉼표 [0] 3 737" xfId="10096" hidden="1"/>
    <cellStyle name="쉼표 [0] 3 737" xfId="17874" hidden="1"/>
    <cellStyle name="쉼표 [0] 3 737" xfId="25523" hidden="1"/>
    <cellStyle name="쉼표 [0] 3 737" xfId="33172" hidden="1"/>
    <cellStyle name="쉼표 [0] 3 737" xfId="40821" hidden="1"/>
    <cellStyle name="쉼표 [0] 3 737" xfId="48455" hidden="1"/>
    <cellStyle name="쉼표 [0] 3 737" xfId="55990" hidden="1"/>
    <cellStyle name="쉼표 [0] 3 738" xfId="10097" hidden="1"/>
    <cellStyle name="쉼표 [0] 3 738" xfId="17875" hidden="1"/>
    <cellStyle name="쉼표 [0] 3 738" xfId="25524" hidden="1"/>
    <cellStyle name="쉼표 [0] 3 738" xfId="33173" hidden="1"/>
    <cellStyle name="쉼표 [0] 3 738" xfId="40822" hidden="1"/>
    <cellStyle name="쉼표 [0] 3 738" xfId="48456" hidden="1"/>
    <cellStyle name="쉼표 [0] 3 738" xfId="55991" hidden="1"/>
    <cellStyle name="쉼표 [0] 3 739" xfId="9973" hidden="1"/>
    <cellStyle name="쉼표 [0] 3 739" xfId="17751" hidden="1"/>
    <cellStyle name="쉼표 [0] 3 739" xfId="25400" hidden="1"/>
    <cellStyle name="쉼표 [0] 3 739" xfId="33049" hidden="1"/>
    <cellStyle name="쉼표 [0] 3 739" xfId="40698" hidden="1"/>
    <cellStyle name="쉼표 [0] 3 739" xfId="48332" hidden="1"/>
    <cellStyle name="쉼표 [0] 3 739" xfId="55867" hidden="1"/>
    <cellStyle name="쉼표 [0] 3 74" xfId="6789" hidden="1"/>
    <cellStyle name="쉼표 [0] 3 74" xfId="15612" hidden="1"/>
    <cellStyle name="쉼표 [0] 3 74" xfId="23265" hidden="1"/>
    <cellStyle name="쉼표 [0] 3 74" xfId="30914" hidden="1"/>
    <cellStyle name="쉼표 [0] 3 74" xfId="38563" hidden="1"/>
    <cellStyle name="쉼표 [0] 3 74" xfId="46204" hidden="1"/>
    <cellStyle name="쉼표 [0] 3 74" xfId="53753" hidden="1"/>
    <cellStyle name="쉼표 [0] 3 740" xfId="10107" hidden="1"/>
    <cellStyle name="쉼표 [0] 3 740" xfId="17885" hidden="1"/>
    <cellStyle name="쉼표 [0] 3 740" xfId="25534" hidden="1"/>
    <cellStyle name="쉼표 [0] 3 740" xfId="33183" hidden="1"/>
    <cellStyle name="쉼표 [0] 3 740" xfId="40832" hidden="1"/>
    <cellStyle name="쉼표 [0] 3 740" xfId="48466" hidden="1"/>
    <cellStyle name="쉼표 [0] 3 740" xfId="56001" hidden="1"/>
    <cellStyle name="쉼표 [0] 3 741" xfId="10122" hidden="1"/>
    <cellStyle name="쉼표 [0] 3 741" xfId="17900" hidden="1"/>
    <cellStyle name="쉼표 [0] 3 741" xfId="25549" hidden="1"/>
    <cellStyle name="쉼표 [0] 3 741" xfId="33198" hidden="1"/>
    <cellStyle name="쉼표 [0] 3 741" xfId="40847" hidden="1"/>
    <cellStyle name="쉼표 [0] 3 741" xfId="48481" hidden="1"/>
    <cellStyle name="쉼표 [0] 3 741" xfId="56016" hidden="1"/>
    <cellStyle name="쉼표 [0] 3 742" xfId="10123" hidden="1"/>
    <cellStyle name="쉼표 [0] 3 742" xfId="17901" hidden="1"/>
    <cellStyle name="쉼표 [0] 3 742" xfId="25550" hidden="1"/>
    <cellStyle name="쉼표 [0] 3 742" xfId="33199" hidden="1"/>
    <cellStyle name="쉼표 [0] 3 742" xfId="40848" hidden="1"/>
    <cellStyle name="쉼표 [0] 3 742" xfId="48482" hidden="1"/>
    <cellStyle name="쉼표 [0] 3 742" xfId="56017" hidden="1"/>
    <cellStyle name="쉼표 [0] 3 743" xfId="10108" hidden="1"/>
    <cellStyle name="쉼표 [0] 3 743" xfId="17886" hidden="1"/>
    <cellStyle name="쉼표 [0] 3 743" xfId="25535" hidden="1"/>
    <cellStyle name="쉼표 [0] 3 743" xfId="33184" hidden="1"/>
    <cellStyle name="쉼표 [0] 3 743" xfId="40833" hidden="1"/>
    <cellStyle name="쉼표 [0] 3 743" xfId="48467" hidden="1"/>
    <cellStyle name="쉼표 [0] 3 743" xfId="56002" hidden="1"/>
    <cellStyle name="쉼표 [0] 3 744" xfId="10126" hidden="1"/>
    <cellStyle name="쉼표 [0] 3 744" xfId="17904" hidden="1"/>
    <cellStyle name="쉼표 [0] 3 744" xfId="25553" hidden="1"/>
    <cellStyle name="쉼표 [0] 3 744" xfId="33202" hidden="1"/>
    <cellStyle name="쉼표 [0] 3 744" xfId="40851" hidden="1"/>
    <cellStyle name="쉼표 [0] 3 744" xfId="48485" hidden="1"/>
    <cellStyle name="쉼표 [0] 3 744" xfId="56020" hidden="1"/>
    <cellStyle name="쉼표 [0] 3 745" xfId="10130" hidden="1"/>
    <cellStyle name="쉼표 [0] 3 745" xfId="17908" hidden="1"/>
    <cellStyle name="쉼표 [0] 3 745" xfId="25557" hidden="1"/>
    <cellStyle name="쉼표 [0] 3 745" xfId="33206" hidden="1"/>
    <cellStyle name="쉼표 [0] 3 745" xfId="40855" hidden="1"/>
    <cellStyle name="쉼표 [0] 3 745" xfId="48489" hidden="1"/>
    <cellStyle name="쉼표 [0] 3 745" xfId="56024" hidden="1"/>
    <cellStyle name="쉼표 [0] 3 746" xfId="10129" hidden="1"/>
    <cellStyle name="쉼표 [0] 3 746" xfId="17907" hidden="1"/>
    <cellStyle name="쉼표 [0] 3 746" xfId="25556" hidden="1"/>
    <cellStyle name="쉼표 [0] 3 746" xfId="33205" hidden="1"/>
    <cellStyle name="쉼표 [0] 3 746" xfId="40854" hidden="1"/>
    <cellStyle name="쉼표 [0] 3 746" xfId="48488" hidden="1"/>
    <cellStyle name="쉼표 [0] 3 746" xfId="56023" hidden="1"/>
    <cellStyle name="쉼표 [0] 3 747" xfId="10142" hidden="1"/>
    <cellStyle name="쉼표 [0] 3 747" xfId="17920" hidden="1"/>
    <cellStyle name="쉼표 [0] 3 747" xfId="25569" hidden="1"/>
    <cellStyle name="쉼표 [0] 3 747" xfId="33218" hidden="1"/>
    <cellStyle name="쉼표 [0] 3 747" xfId="40867" hidden="1"/>
    <cellStyle name="쉼표 [0] 3 747" xfId="48501" hidden="1"/>
    <cellStyle name="쉼표 [0] 3 747" xfId="56036" hidden="1"/>
    <cellStyle name="쉼표 [0] 3 748" xfId="10147" hidden="1"/>
    <cellStyle name="쉼표 [0] 3 748" xfId="17925" hidden="1"/>
    <cellStyle name="쉼표 [0] 3 748" xfId="25574" hidden="1"/>
    <cellStyle name="쉼표 [0] 3 748" xfId="33223" hidden="1"/>
    <cellStyle name="쉼표 [0] 3 748" xfId="40872" hidden="1"/>
    <cellStyle name="쉼표 [0] 3 748" xfId="48506" hidden="1"/>
    <cellStyle name="쉼표 [0] 3 748" xfId="56041" hidden="1"/>
    <cellStyle name="쉼표 [0] 3 749" xfId="10148" hidden="1"/>
    <cellStyle name="쉼표 [0] 3 749" xfId="17926" hidden="1"/>
    <cellStyle name="쉼표 [0] 3 749" xfId="25575" hidden="1"/>
    <cellStyle name="쉼표 [0] 3 749" xfId="33224" hidden="1"/>
    <cellStyle name="쉼표 [0] 3 749" xfId="40873" hidden="1"/>
    <cellStyle name="쉼표 [0] 3 749" xfId="48507" hidden="1"/>
    <cellStyle name="쉼표 [0] 3 749" xfId="56042" hidden="1"/>
    <cellStyle name="쉼표 [0] 3 75" xfId="6792" hidden="1"/>
    <cellStyle name="쉼표 [0] 3 75" xfId="15559" hidden="1"/>
    <cellStyle name="쉼표 [0] 3 75" xfId="23212" hidden="1"/>
    <cellStyle name="쉼표 [0] 3 75" xfId="30861" hidden="1"/>
    <cellStyle name="쉼표 [0] 3 75" xfId="38510" hidden="1"/>
    <cellStyle name="쉼표 [0] 3 75" xfId="46151" hidden="1"/>
    <cellStyle name="쉼표 [0] 3 75" xfId="53700" hidden="1"/>
    <cellStyle name="쉼표 [0] 3 750" xfId="9712" hidden="1"/>
    <cellStyle name="쉼표 [0] 3 750" xfId="17490" hidden="1"/>
    <cellStyle name="쉼표 [0] 3 750" xfId="25139" hidden="1"/>
    <cellStyle name="쉼표 [0] 3 750" xfId="32788" hidden="1"/>
    <cellStyle name="쉼표 [0] 3 750" xfId="40437" hidden="1"/>
    <cellStyle name="쉼표 [0] 3 750" xfId="48071" hidden="1"/>
    <cellStyle name="쉼표 [0] 3 750" xfId="55606" hidden="1"/>
    <cellStyle name="쉼표 [0] 3 751" xfId="10159" hidden="1"/>
    <cellStyle name="쉼표 [0] 3 751" xfId="17937" hidden="1"/>
    <cellStyle name="쉼표 [0] 3 751" xfId="25586" hidden="1"/>
    <cellStyle name="쉼표 [0] 3 751" xfId="33235" hidden="1"/>
    <cellStyle name="쉼표 [0] 3 751" xfId="40884" hidden="1"/>
    <cellStyle name="쉼표 [0] 3 751" xfId="48518" hidden="1"/>
    <cellStyle name="쉼표 [0] 3 751" xfId="56053" hidden="1"/>
    <cellStyle name="쉼표 [0] 3 752" xfId="10171" hidden="1"/>
    <cellStyle name="쉼표 [0] 3 752" xfId="17949" hidden="1"/>
    <cellStyle name="쉼표 [0] 3 752" xfId="25598" hidden="1"/>
    <cellStyle name="쉼표 [0] 3 752" xfId="33247" hidden="1"/>
    <cellStyle name="쉼표 [0] 3 752" xfId="40896" hidden="1"/>
    <cellStyle name="쉼표 [0] 3 752" xfId="48530" hidden="1"/>
    <cellStyle name="쉼표 [0] 3 752" xfId="56065" hidden="1"/>
    <cellStyle name="쉼표 [0] 3 753" xfId="10172" hidden="1"/>
    <cellStyle name="쉼표 [0] 3 753" xfId="17950" hidden="1"/>
    <cellStyle name="쉼표 [0] 3 753" xfId="25599" hidden="1"/>
    <cellStyle name="쉼표 [0] 3 753" xfId="33248" hidden="1"/>
    <cellStyle name="쉼표 [0] 3 753" xfId="40897" hidden="1"/>
    <cellStyle name="쉼표 [0] 3 753" xfId="48531" hidden="1"/>
    <cellStyle name="쉼표 [0] 3 753" xfId="56066" hidden="1"/>
    <cellStyle name="쉼표 [0] 3 754" xfId="10163" hidden="1"/>
    <cellStyle name="쉼표 [0] 3 754" xfId="17941" hidden="1"/>
    <cellStyle name="쉼표 [0] 3 754" xfId="25590" hidden="1"/>
    <cellStyle name="쉼표 [0] 3 754" xfId="33239" hidden="1"/>
    <cellStyle name="쉼표 [0] 3 754" xfId="40888" hidden="1"/>
    <cellStyle name="쉼표 [0] 3 754" xfId="48522" hidden="1"/>
    <cellStyle name="쉼표 [0] 3 754" xfId="56057" hidden="1"/>
    <cellStyle name="쉼표 [0] 3 755" xfId="10188" hidden="1"/>
    <cellStyle name="쉼표 [0] 3 755" xfId="17966" hidden="1"/>
    <cellStyle name="쉼표 [0] 3 755" xfId="25615" hidden="1"/>
    <cellStyle name="쉼표 [0] 3 755" xfId="33264" hidden="1"/>
    <cellStyle name="쉼표 [0] 3 755" xfId="40913" hidden="1"/>
    <cellStyle name="쉼표 [0] 3 755" xfId="48547" hidden="1"/>
    <cellStyle name="쉼표 [0] 3 755" xfId="56082" hidden="1"/>
    <cellStyle name="쉼표 [0] 3 756" xfId="10191" hidden="1"/>
    <cellStyle name="쉼표 [0] 3 756" xfId="17969" hidden="1"/>
    <cellStyle name="쉼표 [0] 3 756" xfId="25618" hidden="1"/>
    <cellStyle name="쉼표 [0] 3 756" xfId="33267" hidden="1"/>
    <cellStyle name="쉼표 [0] 3 756" xfId="40916" hidden="1"/>
    <cellStyle name="쉼표 [0] 3 756" xfId="48550" hidden="1"/>
    <cellStyle name="쉼표 [0] 3 756" xfId="56085" hidden="1"/>
    <cellStyle name="쉼표 [0] 3 757" xfId="10190" hidden="1"/>
    <cellStyle name="쉼표 [0] 3 757" xfId="17968" hidden="1"/>
    <cellStyle name="쉼표 [0] 3 757" xfId="25617" hidden="1"/>
    <cellStyle name="쉼표 [0] 3 757" xfId="33266" hidden="1"/>
    <cellStyle name="쉼표 [0] 3 757" xfId="40915" hidden="1"/>
    <cellStyle name="쉼표 [0] 3 757" xfId="48549" hidden="1"/>
    <cellStyle name="쉼표 [0] 3 757" xfId="56084" hidden="1"/>
    <cellStyle name="쉼표 [0] 3 758" xfId="10198" hidden="1"/>
    <cellStyle name="쉼표 [0] 3 758" xfId="17976" hidden="1"/>
    <cellStyle name="쉼표 [0] 3 758" xfId="25625" hidden="1"/>
    <cellStyle name="쉼표 [0] 3 758" xfId="33274" hidden="1"/>
    <cellStyle name="쉼표 [0] 3 758" xfId="40923" hidden="1"/>
    <cellStyle name="쉼표 [0] 3 758" xfId="48557" hidden="1"/>
    <cellStyle name="쉼표 [0] 3 758" xfId="56092" hidden="1"/>
    <cellStyle name="쉼표 [0] 3 759" xfId="10203" hidden="1"/>
    <cellStyle name="쉼표 [0] 3 759" xfId="17981" hidden="1"/>
    <cellStyle name="쉼표 [0] 3 759" xfId="25630" hidden="1"/>
    <cellStyle name="쉼표 [0] 3 759" xfId="33279" hidden="1"/>
    <cellStyle name="쉼표 [0] 3 759" xfId="40928" hidden="1"/>
    <cellStyle name="쉼표 [0] 3 759" xfId="48562" hidden="1"/>
    <cellStyle name="쉼표 [0] 3 759" xfId="56097" hidden="1"/>
    <cellStyle name="쉼표 [0] 3 76" xfId="6791" hidden="1"/>
    <cellStyle name="쉼표 [0] 3 76" xfId="15631" hidden="1"/>
    <cellStyle name="쉼표 [0] 3 76" xfId="23284" hidden="1"/>
    <cellStyle name="쉼표 [0] 3 76" xfId="30933" hidden="1"/>
    <cellStyle name="쉼표 [0] 3 76" xfId="38582" hidden="1"/>
    <cellStyle name="쉼표 [0] 3 76" xfId="46223" hidden="1"/>
    <cellStyle name="쉼표 [0] 3 76" xfId="53772" hidden="1"/>
    <cellStyle name="쉼표 [0] 3 760" xfId="10204" hidden="1"/>
    <cellStyle name="쉼표 [0] 3 760" xfId="17982" hidden="1"/>
    <cellStyle name="쉼표 [0] 3 760" xfId="25631" hidden="1"/>
    <cellStyle name="쉼표 [0] 3 760" xfId="33280" hidden="1"/>
    <cellStyle name="쉼표 [0] 3 760" xfId="40929" hidden="1"/>
    <cellStyle name="쉼표 [0] 3 760" xfId="48563" hidden="1"/>
    <cellStyle name="쉼표 [0] 3 760" xfId="56098" hidden="1"/>
    <cellStyle name="쉼표 [0] 3 761" xfId="10182" hidden="1"/>
    <cellStyle name="쉼표 [0] 3 761" xfId="17960" hidden="1"/>
    <cellStyle name="쉼표 [0] 3 761" xfId="25609" hidden="1"/>
    <cellStyle name="쉼표 [0] 3 761" xfId="33258" hidden="1"/>
    <cellStyle name="쉼표 [0] 3 761" xfId="40907" hidden="1"/>
    <cellStyle name="쉼표 [0] 3 761" xfId="48541" hidden="1"/>
    <cellStyle name="쉼표 [0] 3 761" xfId="56076" hidden="1"/>
    <cellStyle name="쉼표 [0] 3 762" xfId="10210" hidden="1"/>
    <cellStyle name="쉼표 [0] 3 762" xfId="17988" hidden="1"/>
    <cellStyle name="쉼표 [0] 3 762" xfId="25637" hidden="1"/>
    <cellStyle name="쉼표 [0] 3 762" xfId="33286" hidden="1"/>
    <cellStyle name="쉼표 [0] 3 762" xfId="40935" hidden="1"/>
    <cellStyle name="쉼표 [0] 3 762" xfId="48569" hidden="1"/>
    <cellStyle name="쉼표 [0] 3 762" xfId="56104" hidden="1"/>
    <cellStyle name="쉼표 [0] 3 763" xfId="10226" hidden="1"/>
    <cellStyle name="쉼표 [0] 3 763" xfId="18004" hidden="1"/>
    <cellStyle name="쉼표 [0] 3 763" xfId="25653" hidden="1"/>
    <cellStyle name="쉼표 [0] 3 763" xfId="33302" hidden="1"/>
    <cellStyle name="쉼표 [0] 3 763" xfId="40951" hidden="1"/>
    <cellStyle name="쉼표 [0] 3 763" xfId="48585" hidden="1"/>
    <cellStyle name="쉼표 [0] 3 763" xfId="56120" hidden="1"/>
    <cellStyle name="쉼표 [0] 3 764" xfId="10212" hidden="1"/>
    <cellStyle name="쉼표 [0] 3 764" xfId="17990" hidden="1"/>
    <cellStyle name="쉼표 [0] 3 764" xfId="25639" hidden="1"/>
    <cellStyle name="쉼표 [0] 3 764" xfId="33288" hidden="1"/>
    <cellStyle name="쉼표 [0] 3 764" xfId="40937" hidden="1"/>
    <cellStyle name="쉼표 [0] 3 764" xfId="48571" hidden="1"/>
    <cellStyle name="쉼표 [0] 3 764" xfId="56106" hidden="1"/>
    <cellStyle name="쉼표 [0] 3 765" xfId="10245" hidden="1"/>
    <cellStyle name="쉼표 [0] 3 765" xfId="18023" hidden="1"/>
    <cellStyle name="쉼표 [0] 3 765" xfId="25672" hidden="1"/>
    <cellStyle name="쉼표 [0] 3 765" xfId="33321" hidden="1"/>
    <cellStyle name="쉼표 [0] 3 765" xfId="40970" hidden="1"/>
    <cellStyle name="쉼표 [0] 3 765" xfId="48604" hidden="1"/>
    <cellStyle name="쉼표 [0] 3 765" xfId="56139" hidden="1"/>
    <cellStyle name="쉼표 [0] 3 766" xfId="10250" hidden="1"/>
    <cellStyle name="쉼표 [0] 3 766" xfId="18028" hidden="1"/>
    <cellStyle name="쉼표 [0] 3 766" xfId="25677" hidden="1"/>
    <cellStyle name="쉼표 [0] 3 766" xfId="33326" hidden="1"/>
    <cellStyle name="쉼표 [0] 3 766" xfId="40975" hidden="1"/>
    <cellStyle name="쉼표 [0] 3 766" xfId="48609" hidden="1"/>
    <cellStyle name="쉼표 [0] 3 766" xfId="56144" hidden="1"/>
    <cellStyle name="쉼표 [0] 3 767" xfId="10251" hidden="1"/>
    <cellStyle name="쉼표 [0] 3 767" xfId="18029" hidden="1"/>
    <cellStyle name="쉼표 [0] 3 767" xfId="25678" hidden="1"/>
    <cellStyle name="쉼표 [0] 3 767" xfId="33327" hidden="1"/>
    <cellStyle name="쉼표 [0] 3 767" xfId="40976" hidden="1"/>
    <cellStyle name="쉼표 [0] 3 767" xfId="48610" hidden="1"/>
    <cellStyle name="쉼표 [0] 3 767" xfId="56145" hidden="1"/>
    <cellStyle name="쉼표 [0] 3 768" xfId="10232" hidden="1"/>
    <cellStyle name="쉼표 [0] 3 768" xfId="18010" hidden="1"/>
    <cellStyle name="쉼표 [0] 3 768" xfId="25659" hidden="1"/>
    <cellStyle name="쉼표 [0] 3 768" xfId="33308" hidden="1"/>
    <cellStyle name="쉼표 [0] 3 768" xfId="40957" hidden="1"/>
    <cellStyle name="쉼표 [0] 3 768" xfId="48591" hidden="1"/>
    <cellStyle name="쉼표 [0] 3 768" xfId="56126" hidden="1"/>
    <cellStyle name="쉼표 [0] 3 769" xfId="10261" hidden="1"/>
    <cellStyle name="쉼표 [0] 3 769" xfId="18039" hidden="1"/>
    <cellStyle name="쉼표 [0] 3 769" xfId="25688" hidden="1"/>
    <cellStyle name="쉼표 [0] 3 769" xfId="33337" hidden="1"/>
    <cellStyle name="쉼표 [0] 3 769" xfId="40986" hidden="1"/>
    <cellStyle name="쉼표 [0] 3 769" xfId="48620" hidden="1"/>
    <cellStyle name="쉼표 [0] 3 769" xfId="56155" hidden="1"/>
    <cellStyle name="쉼표 [0] 3 77" xfId="6803" hidden="1"/>
    <cellStyle name="쉼표 [0] 3 77" xfId="15482" hidden="1"/>
    <cellStyle name="쉼표 [0] 3 77" xfId="23135" hidden="1"/>
    <cellStyle name="쉼표 [0] 3 77" xfId="30784" hidden="1"/>
    <cellStyle name="쉼표 [0] 3 77" xfId="38433" hidden="1"/>
    <cellStyle name="쉼표 [0] 3 77" xfId="46074" hidden="1"/>
    <cellStyle name="쉼표 [0] 3 77" xfId="53623" hidden="1"/>
    <cellStyle name="쉼표 [0] 3 770" xfId="10271" hidden="1"/>
    <cellStyle name="쉼표 [0] 3 770" xfId="18049" hidden="1"/>
    <cellStyle name="쉼표 [0] 3 770" xfId="25698" hidden="1"/>
    <cellStyle name="쉼표 [0] 3 770" xfId="33347" hidden="1"/>
    <cellStyle name="쉼표 [0] 3 770" xfId="40996" hidden="1"/>
    <cellStyle name="쉼표 [0] 3 770" xfId="48630" hidden="1"/>
    <cellStyle name="쉼표 [0] 3 770" xfId="56165" hidden="1"/>
    <cellStyle name="쉼표 [0] 3 771" xfId="10272" hidden="1"/>
    <cellStyle name="쉼표 [0] 3 771" xfId="18050" hidden="1"/>
    <cellStyle name="쉼표 [0] 3 771" xfId="25699" hidden="1"/>
    <cellStyle name="쉼표 [0] 3 771" xfId="33348" hidden="1"/>
    <cellStyle name="쉼표 [0] 3 771" xfId="40997" hidden="1"/>
    <cellStyle name="쉼표 [0] 3 771" xfId="48631" hidden="1"/>
    <cellStyle name="쉼표 [0] 3 771" xfId="56166" hidden="1"/>
    <cellStyle name="쉼표 [0] 3 772" xfId="10264" hidden="1"/>
    <cellStyle name="쉼표 [0] 3 772" xfId="18042" hidden="1"/>
    <cellStyle name="쉼표 [0] 3 772" xfId="25691" hidden="1"/>
    <cellStyle name="쉼표 [0] 3 772" xfId="33340" hidden="1"/>
    <cellStyle name="쉼표 [0] 3 772" xfId="40989" hidden="1"/>
    <cellStyle name="쉼표 [0] 3 772" xfId="48623" hidden="1"/>
    <cellStyle name="쉼표 [0] 3 772" xfId="56158" hidden="1"/>
    <cellStyle name="쉼표 [0] 3 773" xfId="10286" hidden="1"/>
    <cellStyle name="쉼표 [0] 3 773" xfId="18064" hidden="1"/>
    <cellStyle name="쉼표 [0] 3 773" xfId="25713" hidden="1"/>
    <cellStyle name="쉼표 [0] 3 773" xfId="33362" hidden="1"/>
    <cellStyle name="쉼표 [0] 3 773" xfId="41011" hidden="1"/>
    <cellStyle name="쉼표 [0] 3 773" xfId="48645" hidden="1"/>
    <cellStyle name="쉼표 [0] 3 773" xfId="56180" hidden="1"/>
    <cellStyle name="쉼표 [0] 3 774" xfId="10288" hidden="1"/>
    <cellStyle name="쉼표 [0] 3 774" xfId="18066" hidden="1"/>
    <cellStyle name="쉼표 [0] 3 774" xfId="25715" hidden="1"/>
    <cellStyle name="쉼표 [0] 3 774" xfId="33364" hidden="1"/>
    <cellStyle name="쉼표 [0] 3 774" xfId="41013" hidden="1"/>
    <cellStyle name="쉼표 [0] 3 774" xfId="48647" hidden="1"/>
    <cellStyle name="쉼표 [0] 3 774" xfId="56182" hidden="1"/>
    <cellStyle name="쉼표 [0] 3 775" xfId="10287" hidden="1"/>
    <cellStyle name="쉼표 [0] 3 775" xfId="18065" hidden="1"/>
    <cellStyle name="쉼표 [0] 3 775" xfId="25714" hidden="1"/>
    <cellStyle name="쉼표 [0] 3 775" xfId="33363" hidden="1"/>
    <cellStyle name="쉼표 [0] 3 775" xfId="41012" hidden="1"/>
    <cellStyle name="쉼표 [0] 3 775" xfId="48646" hidden="1"/>
    <cellStyle name="쉼표 [0] 3 775" xfId="56181" hidden="1"/>
    <cellStyle name="쉼표 [0] 3 776" xfId="10297" hidden="1"/>
    <cellStyle name="쉼표 [0] 3 776" xfId="18075" hidden="1"/>
    <cellStyle name="쉼표 [0] 3 776" xfId="25724" hidden="1"/>
    <cellStyle name="쉼표 [0] 3 776" xfId="33373" hidden="1"/>
    <cellStyle name="쉼표 [0] 3 776" xfId="41022" hidden="1"/>
    <cellStyle name="쉼표 [0] 3 776" xfId="48656" hidden="1"/>
    <cellStyle name="쉼표 [0] 3 776" xfId="56191" hidden="1"/>
    <cellStyle name="쉼표 [0] 3 777" xfId="10303" hidden="1"/>
    <cellStyle name="쉼표 [0] 3 777" xfId="18081" hidden="1"/>
    <cellStyle name="쉼표 [0] 3 777" xfId="25730" hidden="1"/>
    <cellStyle name="쉼표 [0] 3 777" xfId="33379" hidden="1"/>
    <cellStyle name="쉼표 [0] 3 777" xfId="41028" hidden="1"/>
    <cellStyle name="쉼표 [0] 3 777" xfId="48662" hidden="1"/>
    <cellStyle name="쉼표 [0] 3 777" xfId="56197" hidden="1"/>
    <cellStyle name="쉼표 [0] 3 778" xfId="10304" hidden="1"/>
    <cellStyle name="쉼표 [0] 3 778" xfId="18082" hidden="1"/>
    <cellStyle name="쉼표 [0] 3 778" xfId="25731" hidden="1"/>
    <cellStyle name="쉼표 [0] 3 778" xfId="33380" hidden="1"/>
    <cellStyle name="쉼표 [0] 3 778" xfId="41029" hidden="1"/>
    <cellStyle name="쉼표 [0] 3 778" xfId="48663" hidden="1"/>
    <cellStyle name="쉼표 [0] 3 778" xfId="56198" hidden="1"/>
    <cellStyle name="쉼표 [0] 3 779" xfId="10235" hidden="1"/>
    <cellStyle name="쉼표 [0] 3 779" xfId="18013" hidden="1"/>
    <cellStyle name="쉼표 [0] 3 779" xfId="25662" hidden="1"/>
    <cellStyle name="쉼표 [0] 3 779" xfId="33311" hidden="1"/>
    <cellStyle name="쉼표 [0] 3 779" xfId="40960" hidden="1"/>
    <cellStyle name="쉼표 [0] 3 779" xfId="48594" hidden="1"/>
    <cellStyle name="쉼표 [0] 3 779" xfId="56129" hidden="1"/>
    <cellStyle name="쉼표 [0] 3 78" xfId="6808" hidden="1"/>
    <cellStyle name="쉼표 [0] 3 78" xfId="15420" hidden="1"/>
    <cellStyle name="쉼표 [0] 3 78" xfId="23073" hidden="1"/>
    <cellStyle name="쉼표 [0] 3 78" xfId="30722" hidden="1"/>
    <cellStyle name="쉼표 [0] 3 78" xfId="38371" hidden="1"/>
    <cellStyle name="쉼표 [0] 3 78" xfId="46012" hidden="1"/>
    <cellStyle name="쉼표 [0] 3 78" xfId="53561" hidden="1"/>
    <cellStyle name="쉼표 [0] 3 780" xfId="10313" hidden="1"/>
    <cellStyle name="쉼표 [0] 3 780" xfId="18091" hidden="1"/>
    <cellStyle name="쉼표 [0] 3 780" xfId="25740" hidden="1"/>
    <cellStyle name="쉼표 [0] 3 780" xfId="33389" hidden="1"/>
    <cellStyle name="쉼표 [0] 3 780" xfId="41038" hidden="1"/>
    <cellStyle name="쉼표 [0] 3 780" xfId="48672" hidden="1"/>
    <cellStyle name="쉼표 [0] 3 780" xfId="56207" hidden="1"/>
    <cellStyle name="쉼표 [0] 3 781" xfId="10323" hidden="1"/>
    <cellStyle name="쉼표 [0] 3 781" xfId="18101" hidden="1"/>
    <cellStyle name="쉼표 [0] 3 781" xfId="25750" hidden="1"/>
    <cellStyle name="쉼표 [0] 3 781" xfId="33399" hidden="1"/>
    <cellStyle name="쉼표 [0] 3 781" xfId="41048" hidden="1"/>
    <cellStyle name="쉼표 [0] 3 781" xfId="48682" hidden="1"/>
    <cellStyle name="쉼표 [0] 3 781" xfId="56217" hidden="1"/>
    <cellStyle name="쉼표 [0] 3 782" xfId="10324" hidden="1"/>
    <cellStyle name="쉼표 [0] 3 782" xfId="18102" hidden="1"/>
    <cellStyle name="쉼표 [0] 3 782" xfId="25751" hidden="1"/>
    <cellStyle name="쉼표 [0] 3 782" xfId="33400" hidden="1"/>
    <cellStyle name="쉼표 [0] 3 782" xfId="41049" hidden="1"/>
    <cellStyle name="쉼표 [0] 3 782" xfId="48683" hidden="1"/>
    <cellStyle name="쉼표 [0] 3 782" xfId="56218" hidden="1"/>
    <cellStyle name="쉼표 [0] 3 783" xfId="10314" hidden="1"/>
    <cellStyle name="쉼표 [0] 3 783" xfId="18092" hidden="1"/>
    <cellStyle name="쉼표 [0] 3 783" xfId="25741" hidden="1"/>
    <cellStyle name="쉼표 [0] 3 783" xfId="33390" hidden="1"/>
    <cellStyle name="쉼표 [0] 3 783" xfId="41039" hidden="1"/>
    <cellStyle name="쉼표 [0] 3 783" xfId="48673" hidden="1"/>
    <cellStyle name="쉼표 [0] 3 783" xfId="56208" hidden="1"/>
    <cellStyle name="쉼표 [0] 3 784" xfId="10327" hidden="1"/>
    <cellStyle name="쉼표 [0] 3 784" xfId="18105" hidden="1"/>
    <cellStyle name="쉼표 [0] 3 784" xfId="25754" hidden="1"/>
    <cellStyle name="쉼표 [0] 3 784" xfId="33403" hidden="1"/>
    <cellStyle name="쉼표 [0] 3 784" xfId="41052" hidden="1"/>
    <cellStyle name="쉼표 [0] 3 784" xfId="48686" hidden="1"/>
    <cellStyle name="쉼표 [0] 3 784" xfId="56221" hidden="1"/>
    <cellStyle name="쉼표 [0] 3 785" xfId="10340" hidden="1"/>
    <cellStyle name="쉼표 [0] 3 785" xfId="18118" hidden="1"/>
    <cellStyle name="쉼표 [0] 3 785" xfId="25767" hidden="1"/>
    <cellStyle name="쉼표 [0] 3 785" xfId="33416" hidden="1"/>
    <cellStyle name="쉼표 [0] 3 785" xfId="41065" hidden="1"/>
    <cellStyle name="쉼표 [0] 3 785" xfId="48699" hidden="1"/>
    <cellStyle name="쉼표 [0] 3 785" xfId="56234" hidden="1"/>
    <cellStyle name="쉼표 [0] 3 786" xfId="10339" hidden="1"/>
    <cellStyle name="쉼표 [0] 3 786" xfId="18117" hidden="1"/>
    <cellStyle name="쉼표 [0] 3 786" xfId="25766" hidden="1"/>
    <cellStyle name="쉼표 [0] 3 786" xfId="33415" hidden="1"/>
    <cellStyle name="쉼표 [0] 3 786" xfId="41064" hidden="1"/>
    <cellStyle name="쉼표 [0] 3 786" xfId="48698" hidden="1"/>
    <cellStyle name="쉼표 [0] 3 786" xfId="56233" hidden="1"/>
    <cellStyle name="쉼표 [0] 3 787" xfId="10349" hidden="1"/>
    <cellStyle name="쉼표 [0] 3 787" xfId="18127" hidden="1"/>
    <cellStyle name="쉼표 [0] 3 787" xfId="25776" hidden="1"/>
    <cellStyle name="쉼표 [0] 3 787" xfId="33425" hidden="1"/>
    <cellStyle name="쉼표 [0] 3 787" xfId="41074" hidden="1"/>
    <cellStyle name="쉼표 [0] 3 787" xfId="48708" hidden="1"/>
    <cellStyle name="쉼표 [0] 3 787" xfId="56243" hidden="1"/>
    <cellStyle name="쉼표 [0] 3 788" xfId="10354" hidden="1"/>
    <cellStyle name="쉼표 [0] 3 788" xfId="18132" hidden="1"/>
    <cellStyle name="쉼표 [0] 3 788" xfId="25781" hidden="1"/>
    <cellStyle name="쉼표 [0] 3 788" xfId="33430" hidden="1"/>
    <cellStyle name="쉼표 [0] 3 788" xfId="41079" hidden="1"/>
    <cellStyle name="쉼표 [0] 3 788" xfId="48713" hidden="1"/>
    <cellStyle name="쉼표 [0] 3 788" xfId="56248" hidden="1"/>
    <cellStyle name="쉼표 [0] 3 789" xfId="10355" hidden="1"/>
    <cellStyle name="쉼표 [0] 3 789" xfId="18133" hidden="1"/>
    <cellStyle name="쉼표 [0] 3 789" xfId="25782" hidden="1"/>
    <cellStyle name="쉼표 [0] 3 789" xfId="33431" hidden="1"/>
    <cellStyle name="쉼표 [0] 3 789" xfId="41080" hidden="1"/>
    <cellStyle name="쉼표 [0] 3 789" xfId="48714" hidden="1"/>
    <cellStyle name="쉼표 [0] 3 789" xfId="56249" hidden="1"/>
    <cellStyle name="쉼표 [0] 3 79" xfId="6809" hidden="1"/>
    <cellStyle name="쉼표 [0] 3 79" xfId="15414" hidden="1"/>
    <cellStyle name="쉼표 [0] 3 79" xfId="23067" hidden="1"/>
    <cellStyle name="쉼표 [0] 3 79" xfId="30716" hidden="1"/>
    <cellStyle name="쉼표 [0] 3 79" xfId="38365" hidden="1"/>
    <cellStyle name="쉼표 [0] 3 79" xfId="46006" hidden="1"/>
    <cellStyle name="쉼표 [0] 3 79" xfId="53555" hidden="1"/>
    <cellStyle name="쉼표 [0] 3 790" xfId="10227" hidden="1"/>
    <cellStyle name="쉼표 [0] 3 790" xfId="18005" hidden="1"/>
    <cellStyle name="쉼표 [0] 3 790" xfId="25654" hidden="1"/>
    <cellStyle name="쉼표 [0] 3 790" xfId="33303" hidden="1"/>
    <cellStyle name="쉼표 [0] 3 790" xfId="40952" hidden="1"/>
    <cellStyle name="쉼표 [0] 3 790" xfId="48586" hidden="1"/>
    <cellStyle name="쉼표 [0] 3 790" xfId="56121" hidden="1"/>
    <cellStyle name="쉼표 [0] 3 791" xfId="10365" hidden="1"/>
    <cellStyle name="쉼표 [0] 3 791" xfId="18143" hidden="1"/>
    <cellStyle name="쉼표 [0] 3 791" xfId="25792" hidden="1"/>
    <cellStyle name="쉼표 [0] 3 791" xfId="33441" hidden="1"/>
    <cellStyle name="쉼표 [0] 3 791" xfId="41090" hidden="1"/>
    <cellStyle name="쉼표 [0] 3 791" xfId="48724" hidden="1"/>
    <cellStyle name="쉼표 [0] 3 791" xfId="56259" hidden="1"/>
    <cellStyle name="쉼표 [0] 3 792" xfId="10374" hidden="1"/>
    <cellStyle name="쉼표 [0] 3 792" xfId="18152" hidden="1"/>
    <cellStyle name="쉼표 [0] 3 792" xfId="25801" hidden="1"/>
    <cellStyle name="쉼표 [0] 3 792" xfId="33450" hidden="1"/>
    <cellStyle name="쉼표 [0] 3 792" xfId="41099" hidden="1"/>
    <cellStyle name="쉼표 [0] 3 792" xfId="48733" hidden="1"/>
    <cellStyle name="쉼표 [0] 3 792" xfId="56268" hidden="1"/>
    <cellStyle name="쉼표 [0] 3 793" xfId="10375" hidden="1"/>
    <cellStyle name="쉼표 [0] 3 793" xfId="18153" hidden="1"/>
    <cellStyle name="쉼표 [0] 3 793" xfId="25802" hidden="1"/>
    <cellStyle name="쉼표 [0] 3 793" xfId="33451" hidden="1"/>
    <cellStyle name="쉼표 [0] 3 793" xfId="41100" hidden="1"/>
    <cellStyle name="쉼표 [0] 3 793" xfId="48734" hidden="1"/>
    <cellStyle name="쉼표 [0] 3 793" xfId="56269" hidden="1"/>
    <cellStyle name="쉼표 [0] 3 794" xfId="10366" hidden="1"/>
    <cellStyle name="쉼표 [0] 3 794" xfId="18144" hidden="1"/>
    <cellStyle name="쉼표 [0] 3 794" xfId="25793" hidden="1"/>
    <cellStyle name="쉼표 [0] 3 794" xfId="33442" hidden="1"/>
    <cellStyle name="쉼표 [0] 3 794" xfId="41091" hidden="1"/>
    <cellStyle name="쉼표 [0] 3 794" xfId="48725" hidden="1"/>
    <cellStyle name="쉼표 [0] 3 794" xfId="56260" hidden="1"/>
    <cellStyle name="쉼표 [0] 3 795" xfId="10379" hidden="1"/>
    <cellStyle name="쉼표 [0] 3 795" xfId="18157" hidden="1"/>
    <cellStyle name="쉼표 [0] 3 795" xfId="25806" hidden="1"/>
    <cellStyle name="쉼표 [0] 3 795" xfId="33455" hidden="1"/>
    <cellStyle name="쉼표 [0] 3 795" xfId="41104" hidden="1"/>
    <cellStyle name="쉼표 [0] 3 795" xfId="48738" hidden="1"/>
    <cellStyle name="쉼표 [0] 3 795" xfId="56273" hidden="1"/>
    <cellStyle name="쉼표 [0] 3 796" xfId="10388" hidden="1"/>
    <cellStyle name="쉼표 [0] 3 796" xfId="18166" hidden="1"/>
    <cellStyle name="쉼표 [0] 3 796" xfId="25815" hidden="1"/>
    <cellStyle name="쉼표 [0] 3 796" xfId="33464" hidden="1"/>
    <cellStyle name="쉼표 [0] 3 796" xfId="41113" hidden="1"/>
    <cellStyle name="쉼표 [0] 3 796" xfId="48747" hidden="1"/>
    <cellStyle name="쉼표 [0] 3 796" xfId="56282" hidden="1"/>
    <cellStyle name="쉼표 [0] 3 797" xfId="10387" hidden="1"/>
    <cellStyle name="쉼표 [0] 3 797" xfId="18165" hidden="1"/>
    <cellStyle name="쉼표 [0] 3 797" xfId="25814" hidden="1"/>
    <cellStyle name="쉼표 [0] 3 797" xfId="33463" hidden="1"/>
    <cellStyle name="쉼표 [0] 3 797" xfId="41112" hidden="1"/>
    <cellStyle name="쉼표 [0] 3 797" xfId="48746" hidden="1"/>
    <cellStyle name="쉼표 [0] 3 797" xfId="56281" hidden="1"/>
    <cellStyle name="쉼표 [0] 3 798" xfId="10399" hidden="1"/>
    <cellStyle name="쉼표 [0] 3 798" xfId="18177" hidden="1"/>
    <cellStyle name="쉼표 [0] 3 798" xfId="25826" hidden="1"/>
    <cellStyle name="쉼표 [0] 3 798" xfId="33475" hidden="1"/>
    <cellStyle name="쉼표 [0] 3 798" xfId="41124" hidden="1"/>
    <cellStyle name="쉼표 [0] 3 798" xfId="48758" hidden="1"/>
    <cellStyle name="쉼표 [0] 3 798" xfId="56293" hidden="1"/>
    <cellStyle name="쉼표 [0] 3 799" xfId="10404" hidden="1"/>
    <cellStyle name="쉼표 [0] 3 799" xfId="18182" hidden="1"/>
    <cellStyle name="쉼표 [0] 3 799" xfId="25831" hidden="1"/>
    <cellStyle name="쉼표 [0] 3 799" xfId="33480" hidden="1"/>
    <cellStyle name="쉼표 [0] 3 799" xfId="41129" hidden="1"/>
    <cellStyle name="쉼표 [0] 3 799" xfId="48763" hidden="1"/>
    <cellStyle name="쉼표 [0] 3 799" xfId="56298" hidden="1"/>
    <cellStyle name="쉼표 [0] 3 8" xfId="6470" hidden="1"/>
    <cellStyle name="쉼표 [0] 3 8" xfId="14144" hidden="1"/>
    <cellStyle name="쉼표 [0] 3 8" xfId="21797" hidden="1"/>
    <cellStyle name="쉼표 [0] 3 8" xfId="29446" hidden="1"/>
    <cellStyle name="쉼표 [0] 3 8" xfId="37095" hidden="1"/>
    <cellStyle name="쉼표 [0] 3 8" xfId="44736" hidden="1"/>
    <cellStyle name="쉼표 [0] 3 8" xfId="52285" hidden="1"/>
    <cellStyle name="쉼표 [0] 3 80" xfId="6690" hidden="1"/>
    <cellStyle name="쉼표 [0] 3 80" xfId="16861" hidden="1"/>
    <cellStyle name="쉼표 [0] 3 80" xfId="24514" hidden="1"/>
    <cellStyle name="쉼표 [0] 3 80" xfId="32163" hidden="1"/>
    <cellStyle name="쉼표 [0] 3 80" xfId="39812" hidden="1"/>
    <cellStyle name="쉼표 [0] 3 80" xfId="47453" hidden="1"/>
    <cellStyle name="쉼표 [0] 3 80" xfId="55002" hidden="1"/>
    <cellStyle name="쉼표 [0] 3 800" xfId="10405" hidden="1"/>
    <cellStyle name="쉼표 [0] 3 800" xfId="18183" hidden="1"/>
    <cellStyle name="쉼표 [0] 3 800" xfId="25832" hidden="1"/>
    <cellStyle name="쉼표 [0] 3 800" xfId="33481" hidden="1"/>
    <cellStyle name="쉼표 [0] 3 800" xfId="41130" hidden="1"/>
    <cellStyle name="쉼표 [0] 3 800" xfId="48764" hidden="1"/>
    <cellStyle name="쉼표 [0] 3 800" xfId="56299" hidden="1"/>
    <cellStyle name="쉼표 [0] 3 801" xfId="10160" hidden="1"/>
    <cellStyle name="쉼표 [0] 3 801" xfId="17938" hidden="1"/>
    <cellStyle name="쉼표 [0] 3 801" xfId="25587" hidden="1"/>
    <cellStyle name="쉼표 [0] 3 801" xfId="33236" hidden="1"/>
    <cellStyle name="쉼표 [0] 3 801" xfId="40885" hidden="1"/>
    <cellStyle name="쉼표 [0] 3 801" xfId="48519" hidden="1"/>
    <cellStyle name="쉼표 [0] 3 801" xfId="56054" hidden="1"/>
    <cellStyle name="쉼표 [0] 3 802" xfId="10181" hidden="1"/>
    <cellStyle name="쉼표 [0] 3 802" xfId="17959" hidden="1"/>
    <cellStyle name="쉼표 [0] 3 802" xfId="25608" hidden="1"/>
    <cellStyle name="쉼표 [0] 3 802" xfId="33257" hidden="1"/>
    <cellStyle name="쉼표 [0] 3 802" xfId="40906" hidden="1"/>
    <cellStyle name="쉼표 [0] 3 802" xfId="48540" hidden="1"/>
    <cellStyle name="쉼표 [0] 3 802" xfId="56075" hidden="1"/>
    <cellStyle name="쉼표 [0] 3 803" xfId="10421" hidden="1"/>
    <cellStyle name="쉼표 [0] 3 803" xfId="18199" hidden="1"/>
    <cellStyle name="쉼표 [0] 3 803" xfId="25848" hidden="1"/>
    <cellStyle name="쉼표 [0] 3 803" xfId="33497" hidden="1"/>
    <cellStyle name="쉼표 [0] 3 803" xfId="41146" hidden="1"/>
    <cellStyle name="쉼표 [0] 3 803" xfId="48780" hidden="1"/>
    <cellStyle name="쉼표 [0] 3 803" xfId="56315" hidden="1"/>
    <cellStyle name="쉼표 [0] 3 804" xfId="10413" hidden="1"/>
    <cellStyle name="쉼표 [0] 3 804" xfId="18191" hidden="1"/>
    <cellStyle name="쉼표 [0] 3 804" xfId="25840" hidden="1"/>
    <cellStyle name="쉼표 [0] 3 804" xfId="33489" hidden="1"/>
    <cellStyle name="쉼표 [0] 3 804" xfId="41138" hidden="1"/>
    <cellStyle name="쉼표 [0] 3 804" xfId="48772" hidden="1"/>
    <cellStyle name="쉼표 [0] 3 804" xfId="56307" hidden="1"/>
    <cellStyle name="쉼표 [0] 3 805" xfId="10446" hidden="1"/>
    <cellStyle name="쉼표 [0] 3 805" xfId="18224" hidden="1"/>
    <cellStyle name="쉼표 [0] 3 805" xfId="25873" hidden="1"/>
    <cellStyle name="쉼표 [0] 3 805" xfId="33522" hidden="1"/>
    <cellStyle name="쉼표 [0] 3 805" xfId="41171" hidden="1"/>
    <cellStyle name="쉼표 [0] 3 805" xfId="48805" hidden="1"/>
    <cellStyle name="쉼표 [0] 3 805" xfId="56340" hidden="1"/>
    <cellStyle name="쉼표 [0] 3 806" xfId="10451" hidden="1"/>
    <cellStyle name="쉼표 [0] 3 806" xfId="18229" hidden="1"/>
    <cellStyle name="쉼표 [0] 3 806" xfId="25878" hidden="1"/>
    <cellStyle name="쉼표 [0] 3 806" xfId="33527" hidden="1"/>
    <cellStyle name="쉼표 [0] 3 806" xfId="41176" hidden="1"/>
    <cellStyle name="쉼표 [0] 3 806" xfId="48810" hidden="1"/>
    <cellStyle name="쉼표 [0] 3 806" xfId="56345" hidden="1"/>
    <cellStyle name="쉼표 [0] 3 807" xfId="10452" hidden="1"/>
    <cellStyle name="쉼표 [0] 3 807" xfId="18230" hidden="1"/>
    <cellStyle name="쉼표 [0] 3 807" xfId="25879" hidden="1"/>
    <cellStyle name="쉼표 [0] 3 807" xfId="33528" hidden="1"/>
    <cellStyle name="쉼표 [0] 3 807" xfId="41177" hidden="1"/>
    <cellStyle name="쉼표 [0] 3 807" xfId="48811" hidden="1"/>
    <cellStyle name="쉼표 [0] 3 807" xfId="56346" hidden="1"/>
    <cellStyle name="쉼표 [0] 3 808" xfId="10429" hidden="1"/>
    <cellStyle name="쉼표 [0] 3 808" xfId="18207" hidden="1"/>
    <cellStyle name="쉼표 [0] 3 808" xfId="25856" hidden="1"/>
    <cellStyle name="쉼표 [0] 3 808" xfId="33505" hidden="1"/>
    <cellStyle name="쉼표 [0] 3 808" xfId="41154" hidden="1"/>
    <cellStyle name="쉼표 [0] 3 808" xfId="48788" hidden="1"/>
    <cellStyle name="쉼표 [0] 3 808" xfId="56323" hidden="1"/>
    <cellStyle name="쉼표 [0] 3 809" xfId="10462" hidden="1"/>
    <cellStyle name="쉼표 [0] 3 809" xfId="18240" hidden="1"/>
    <cellStyle name="쉼표 [0] 3 809" xfId="25889" hidden="1"/>
    <cellStyle name="쉼표 [0] 3 809" xfId="33538" hidden="1"/>
    <cellStyle name="쉼표 [0] 3 809" xfId="41187" hidden="1"/>
    <cellStyle name="쉼표 [0] 3 809" xfId="48821" hidden="1"/>
    <cellStyle name="쉼표 [0] 3 809" xfId="56356" hidden="1"/>
    <cellStyle name="쉼표 [0] 3 81" xfId="6818" hidden="1"/>
    <cellStyle name="쉼표 [0] 3 81" xfId="15111" hidden="1"/>
    <cellStyle name="쉼표 [0] 3 81" xfId="22764" hidden="1"/>
    <cellStyle name="쉼표 [0] 3 81" xfId="30413" hidden="1"/>
    <cellStyle name="쉼표 [0] 3 81" xfId="38062" hidden="1"/>
    <cellStyle name="쉼표 [0] 3 81" xfId="45703" hidden="1"/>
    <cellStyle name="쉼표 [0] 3 81" xfId="53252" hidden="1"/>
    <cellStyle name="쉼표 [0] 3 810" xfId="10470" hidden="1"/>
    <cellStyle name="쉼표 [0] 3 810" xfId="18248" hidden="1"/>
    <cellStyle name="쉼표 [0] 3 810" xfId="25897" hidden="1"/>
    <cellStyle name="쉼표 [0] 3 810" xfId="33546" hidden="1"/>
    <cellStyle name="쉼표 [0] 3 810" xfId="41195" hidden="1"/>
    <cellStyle name="쉼표 [0] 3 810" xfId="48829" hidden="1"/>
    <cellStyle name="쉼표 [0] 3 810" xfId="56364" hidden="1"/>
    <cellStyle name="쉼표 [0] 3 811" xfId="10471" hidden="1"/>
    <cellStyle name="쉼표 [0] 3 811" xfId="18249" hidden="1"/>
    <cellStyle name="쉼표 [0] 3 811" xfId="25898" hidden="1"/>
    <cellStyle name="쉼표 [0] 3 811" xfId="33547" hidden="1"/>
    <cellStyle name="쉼표 [0] 3 811" xfId="41196" hidden="1"/>
    <cellStyle name="쉼표 [0] 3 811" xfId="48830" hidden="1"/>
    <cellStyle name="쉼표 [0] 3 811" xfId="56365" hidden="1"/>
    <cellStyle name="쉼표 [0] 3 812" xfId="10463" hidden="1"/>
    <cellStyle name="쉼표 [0] 3 812" xfId="18241" hidden="1"/>
    <cellStyle name="쉼표 [0] 3 812" xfId="25890" hidden="1"/>
    <cellStyle name="쉼표 [0] 3 812" xfId="33539" hidden="1"/>
    <cellStyle name="쉼표 [0] 3 812" xfId="41188" hidden="1"/>
    <cellStyle name="쉼표 [0] 3 812" xfId="48822" hidden="1"/>
    <cellStyle name="쉼표 [0] 3 812" xfId="56357" hidden="1"/>
    <cellStyle name="쉼표 [0] 3 813" xfId="10475" hidden="1"/>
    <cellStyle name="쉼표 [0] 3 813" xfId="18253" hidden="1"/>
    <cellStyle name="쉼표 [0] 3 813" xfId="25902" hidden="1"/>
    <cellStyle name="쉼표 [0] 3 813" xfId="33551" hidden="1"/>
    <cellStyle name="쉼표 [0] 3 813" xfId="41200" hidden="1"/>
    <cellStyle name="쉼표 [0] 3 813" xfId="48834" hidden="1"/>
    <cellStyle name="쉼표 [0] 3 813" xfId="56369" hidden="1"/>
    <cellStyle name="쉼표 [0] 3 814" xfId="10488" hidden="1"/>
    <cellStyle name="쉼표 [0] 3 814" xfId="18266" hidden="1"/>
    <cellStyle name="쉼표 [0] 3 814" xfId="25915" hidden="1"/>
    <cellStyle name="쉼표 [0] 3 814" xfId="33564" hidden="1"/>
    <cellStyle name="쉼표 [0] 3 814" xfId="41213" hidden="1"/>
    <cellStyle name="쉼표 [0] 3 814" xfId="48847" hidden="1"/>
    <cellStyle name="쉼표 [0] 3 814" xfId="56382" hidden="1"/>
    <cellStyle name="쉼표 [0] 3 815" xfId="10487" hidden="1"/>
    <cellStyle name="쉼표 [0] 3 815" xfId="18265" hidden="1"/>
    <cellStyle name="쉼표 [0] 3 815" xfId="25914" hidden="1"/>
    <cellStyle name="쉼표 [0] 3 815" xfId="33563" hidden="1"/>
    <cellStyle name="쉼표 [0] 3 815" xfId="41212" hidden="1"/>
    <cellStyle name="쉼표 [0] 3 815" xfId="48846" hidden="1"/>
    <cellStyle name="쉼표 [0] 3 815" xfId="56381" hidden="1"/>
    <cellStyle name="쉼표 [0] 3 816" xfId="10497" hidden="1"/>
    <cellStyle name="쉼표 [0] 3 816" xfId="18275" hidden="1"/>
    <cellStyle name="쉼표 [0] 3 816" xfId="25924" hidden="1"/>
    <cellStyle name="쉼표 [0] 3 816" xfId="33573" hidden="1"/>
    <cellStyle name="쉼표 [0] 3 816" xfId="41222" hidden="1"/>
    <cellStyle name="쉼표 [0] 3 816" xfId="48856" hidden="1"/>
    <cellStyle name="쉼표 [0] 3 816" xfId="56391" hidden="1"/>
    <cellStyle name="쉼표 [0] 3 817" xfId="10502" hidden="1"/>
    <cellStyle name="쉼표 [0] 3 817" xfId="18280" hidden="1"/>
    <cellStyle name="쉼표 [0] 3 817" xfId="25929" hidden="1"/>
    <cellStyle name="쉼표 [0] 3 817" xfId="33578" hidden="1"/>
    <cellStyle name="쉼표 [0] 3 817" xfId="41227" hidden="1"/>
    <cellStyle name="쉼표 [0] 3 817" xfId="48861" hidden="1"/>
    <cellStyle name="쉼표 [0] 3 817" xfId="56396" hidden="1"/>
    <cellStyle name="쉼표 [0] 3 818" xfId="10503" hidden="1"/>
    <cellStyle name="쉼표 [0] 3 818" xfId="18281" hidden="1"/>
    <cellStyle name="쉼표 [0] 3 818" xfId="25930" hidden="1"/>
    <cellStyle name="쉼표 [0] 3 818" xfId="33579" hidden="1"/>
    <cellStyle name="쉼표 [0] 3 818" xfId="41228" hidden="1"/>
    <cellStyle name="쉼표 [0] 3 818" xfId="48862" hidden="1"/>
    <cellStyle name="쉼표 [0] 3 818" xfId="56397" hidden="1"/>
    <cellStyle name="쉼표 [0] 3 819" xfId="10432" hidden="1"/>
    <cellStyle name="쉼표 [0] 3 819" xfId="18210" hidden="1"/>
    <cellStyle name="쉼표 [0] 3 819" xfId="25859" hidden="1"/>
    <cellStyle name="쉼표 [0] 3 819" xfId="33508" hidden="1"/>
    <cellStyle name="쉼표 [0] 3 819" xfId="41157" hidden="1"/>
    <cellStyle name="쉼표 [0] 3 819" xfId="48791" hidden="1"/>
    <cellStyle name="쉼표 [0] 3 819" xfId="56326" hidden="1"/>
    <cellStyle name="쉼표 [0] 3 82" xfId="6825" hidden="1"/>
    <cellStyle name="쉼표 [0] 3 82" xfId="15219" hidden="1"/>
    <cellStyle name="쉼표 [0] 3 82" xfId="22872" hidden="1"/>
    <cellStyle name="쉼표 [0] 3 82" xfId="30521" hidden="1"/>
    <cellStyle name="쉼표 [0] 3 82" xfId="38170" hidden="1"/>
    <cellStyle name="쉼표 [0] 3 82" xfId="45811" hidden="1"/>
    <cellStyle name="쉼표 [0] 3 82" xfId="53360" hidden="1"/>
    <cellStyle name="쉼표 [0] 3 820" xfId="10511" hidden="1"/>
    <cellStyle name="쉼표 [0] 3 820" xfId="18289" hidden="1"/>
    <cellStyle name="쉼표 [0] 3 820" xfId="25938" hidden="1"/>
    <cellStyle name="쉼표 [0] 3 820" xfId="33587" hidden="1"/>
    <cellStyle name="쉼표 [0] 3 820" xfId="41236" hidden="1"/>
    <cellStyle name="쉼표 [0] 3 820" xfId="48870" hidden="1"/>
    <cellStyle name="쉼표 [0] 3 820" xfId="56405" hidden="1"/>
    <cellStyle name="쉼표 [0] 3 821" xfId="10518" hidden="1"/>
    <cellStyle name="쉼표 [0] 3 821" xfId="18296" hidden="1"/>
    <cellStyle name="쉼표 [0] 3 821" xfId="25945" hidden="1"/>
    <cellStyle name="쉼표 [0] 3 821" xfId="33594" hidden="1"/>
    <cellStyle name="쉼표 [0] 3 821" xfId="41243" hidden="1"/>
    <cellStyle name="쉼표 [0] 3 821" xfId="48877" hidden="1"/>
    <cellStyle name="쉼표 [0] 3 821" xfId="56412" hidden="1"/>
    <cellStyle name="쉼표 [0] 3 822" xfId="10519" hidden="1"/>
    <cellStyle name="쉼표 [0] 3 822" xfId="18297" hidden="1"/>
    <cellStyle name="쉼표 [0] 3 822" xfId="25946" hidden="1"/>
    <cellStyle name="쉼표 [0] 3 822" xfId="33595" hidden="1"/>
    <cellStyle name="쉼표 [0] 3 822" xfId="41244" hidden="1"/>
    <cellStyle name="쉼표 [0] 3 822" xfId="48878" hidden="1"/>
    <cellStyle name="쉼표 [0] 3 822" xfId="56413" hidden="1"/>
    <cellStyle name="쉼표 [0] 3 823" xfId="10512" hidden="1"/>
    <cellStyle name="쉼표 [0] 3 823" xfId="18290" hidden="1"/>
    <cellStyle name="쉼표 [0] 3 823" xfId="25939" hidden="1"/>
    <cellStyle name="쉼표 [0] 3 823" xfId="33588" hidden="1"/>
    <cellStyle name="쉼표 [0] 3 823" xfId="41237" hidden="1"/>
    <cellStyle name="쉼표 [0] 3 823" xfId="48871" hidden="1"/>
    <cellStyle name="쉼표 [0] 3 823" xfId="56406" hidden="1"/>
    <cellStyle name="쉼표 [0] 3 824" xfId="10524" hidden="1"/>
    <cellStyle name="쉼표 [0] 3 824" xfId="18302" hidden="1"/>
    <cellStyle name="쉼표 [0] 3 824" xfId="25951" hidden="1"/>
    <cellStyle name="쉼표 [0] 3 824" xfId="33600" hidden="1"/>
    <cellStyle name="쉼표 [0] 3 824" xfId="41249" hidden="1"/>
    <cellStyle name="쉼표 [0] 3 824" xfId="48883" hidden="1"/>
    <cellStyle name="쉼표 [0] 3 824" xfId="56418" hidden="1"/>
    <cellStyle name="쉼표 [0] 3 825" xfId="10531" hidden="1"/>
    <cellStyle name="쉼표 [0] 3 825" xfId="18309" hidden="1"/>
    <cellStyle name="쉼표 [0] 3 825" xfId="25958" hidden="1"/>
    <cellStyle name="쉼표 [0] 3 825" xfId="33607" hidden="1"/>
    <cellStyle name="쉼표 [0] 3 825" xfId="41256" hidden="1"/>
    <cellStyle name="쉼표 [0] 3 825" xfId="48890" hidden="1"/>
    <cellStyle name="쉼표 [0] 3 825" xfId="56425" hidden="1"/>
    <cellStyle name="쉼표 [0] 3 826" xfId="10530" hidden="1"/>
    <cellStyle name="쉼표 [0] 3 826" xfId="18308" hidden="1"/>
    <cellStyle name="쉼표 [0] 3 826" xfId="25957" hidden="1"/>
    <cellStyle name="쉼표 [0] 3 826" xfId="33606" hidden="1"/>
    <cellStyle name="쉼표 [0] 3 826" xfId="41255" hidden="1"/>
    <cellStyle name="쉼표 [0] 3 826" xfId="48889" hidden="1"/>
    <cellStyle name="쉼표 [0] 3 826" xfId="56424" hidden="1"/>
    <cellStyle name="쉼표 [0] 3 827" xfId="10548" hidden="1"/>
    <cellStyle name="쉼표 [0] 3 827" xfId="18326" hidden="1"/>
    <cellStyle name="쉼표 [0] 3 827" xfId="25975" hidden="1"/>
    <cellStyle name="쉼표 [0] 3 827" xfId="33624" hidden="1"/>
    <cellStyle name="쉼표 [0] 3 827" xfId="41273" hidden="1"/>
    <cellStyle name="쉼표 [0] 3 827" xfId="48907" hidden="1"/>
    <cellStyle name="쉼표 [0] 3 827" xfId="56442" hidden="1"/>
    <cellStyle name="쉼표 [0] 3 828" xfId="10553" hidden="1"/>
    <cellStyle name="쉼표 [0] 3 828" xfId="18331" hidden="1"/>
    <cellStyle name="쉼표 [0] 3 828" xfId="25980" hidden="1"/>
    <cellStyle name="쉼표 [0] 3 828" xfId="33629" hidden="1"/>
    <cellStyle name="쉼표 [0] 3 828" xfId="41278" hidden="1"/>
    <cellStyle name="쉼표 [0] 3 828" xfId="48912" hidden="1"/>
    <cellStyle name="쉼표 [0] 3 828" xfId="56447" hidden="1"/>
    <cellStyle name="쉼표 [0] 3 829" xfId="10554" hidden="1"/>
    <cellStyle name="쉼표 [0] 3 829" xfId="18332" hidden="1"/>
    <cellStyle name="쉼표 [0] 3 829" xfId="25981" hidden="1"/>
    <cellStyle name="쉼표 [0] 3 829" xfId="33630" hidden="1"/>
    <cellStyle name="쉼표 [0] 3 829" xfId="41279" hidden="1"/>
    <cellStyle name="쉼표 [0] 3 829" xfId="48913" hidden="1"/>
    <cellStyle name="쉼표 [0] 3 829" xfId="56448" hidden="1"/>
    <cellStyle name="쉼표 [0] 3 83" xfId="6826" hidden="1"/>
    <cellStyle name="쉼표 [0] 3 83" xfId="15211" hidden="1"/>
    <cellStyle name="쉼표 [0] 3 83" xfId="22864" hidden="1"/>
    <cellStyle name="쉼표 [0] 3 83" xfId="30513" hidden="1"/>
    <cellStyle name="쉼표 [0] 3 83" xfId="38162" hidden="1"/>
    <cellStyle name="쉼표 [0] 3 83" xfId="45803" hidden="1"/>
    <cellStyle name="쉼표 [0] 3 83" xfId="53352" hidden="1"/>
    <cellStyle name="쉼표 [0] 3 830" xfId="10428" hidden="1"/>
    <cellStyle name="쉼표 [0] 3 830" xfId="18206" hidden="1"/>
    <cellStyle name="쉼표 [0] 3 830" xfId="25855" hidden="1"/>
    <cellStyle name="쉼표 [0] 3 830" xfId="33504" hidden="1"/>
    <cellStyle name="쉼표 [0] 3 830" xfId="41153" hidden="1"/>
    <cellStyle name="쉼표 [0] 3 830" xfId="48787" hidden="1"/>
    <cellStyle name="쉼표 [0] 3 830" xfId="56322" hidden="1"/>
    <cellStyle name="쉼표 [0] 3 831" xfId="10561" hidden="1"/>
    <cellStyle name="쉼표 [0] 3 831" xfId="18339" hidden="1"/>
    <cellStyle name="쉼표 [0] 3 831" xfId="25988" hidden="1"/>
    <cellStyle name="쉼표 [0] 3 831" xfId="33637" hidden="1"/>
    <cellStyle name="쉼표 [0] 3 831" xfId="41286" hidden="1"/>
    <cellStyle name="쉼표 [0] 3 831" xfId="48920" hidden="1"/>
    <cellStyle name="쉼표 [0] 3 831" xfId="56455" hidden="1"/>
    <cellStyle name="쉼표 [0] 3 832" xfId="10570" hidden="1"/>
    <cellStyle name="쉼표 [0] 3 832" xfId="18348" hidden="1"/>
    <cellStyle name="쉼표 [0] 3 832" xfId="25997" hidden="1"/>
    <cellStyle name="쉼표 [0] 3 832" xfId="33646" hidden="1"/>
    <cellStyle name="쉼표 [0] 3 832" xfId="41295" hidden="1"/>
    <cellStyle name="쉼표 [0] 3 832" xfId="48929" hidden="1"/>
    <cellStyle name="쉼표 [0] 3 832" xfId="56464" hidden="1"/>
    <cellStyle name="쉼표 [0] 3 833" xfId="10571" hidden="1"/>
    <cellStyle name="쉼표 [0] 3 833" xfId="18349" hidden="1"/>
    <cellStyle name="쉼표 [0] 3 833" xfId="25998" hidden="1"/>
    <cellStyle name="쉼표 [0] 3 833" xfId="33647" hidden="1"/>
    <cellStyle name="쉼표 [0] 3 833" xfId="41296" hidden="1"/>
    <cellStyle name="쉼표 [0] 3 833" xfId="48930" hidden="1"/>
    <cellStyle name="쉼표 [0] 3 833" xfId="56465" hidden="1"/>
    <cellStyle name="쉼표 [0] 3 834" xfId="10562" hidden="1"/>
    <cellStyle name="쉼표 [0] 3 834" xfId="18340" hidden="1"/>
    <cellStyle name="쉼표 [0] 3 834" xfId="25989" hidden="1"/>
    <cellStyle name="쉼표 [0] 3 834" xfId="33638" hidden="1"/>
    <cellStyle name="쉼표 [0] 3 834" xfId="41287" hidden="1"/>
    <cellStyle name="쉼표 [0] 3 834" xfId="48921" hidden="1"/>
    <cellStyle name="쉼표 [0] 3 834" xfId="56456" hidden="1"/>
    <cellStyle name="쉼표 [0] 3 835" xfId="10576" hidden="1"/>
    <cellStyle name="쉼표 [0] 3 835" xfId="18354" hidden="1"/>
    <cellStyle name="쉼표 [0] 3 835" xfId="26003" hidden="1"/>
    <cellStyle name="쉼표 [0] 3 835" xfId="33652" hidden="1"/>
    <cellStyle name="쉼표 [0] 3 835" xfId="41301" hidden="1"/>
    <cellStyle name="쉼표 [0] 3 835" xfId="48935" hidden="1"/>
    <cellStyle name="쉼표 [0] 3 835" xfId="56470" hidden="1"/>
    <cellStyle name="쉼표 [0] 3 836" xfId="10578" hidden="1"/>
    <cellStyle name="쉼표 [0] 3 836" xfId="18356" hidden="1"/>
    <cellStyle name="쉼표 [0] 3 836" xfId="26005" hidden="1"/>
    <cellStyle name="쉼표 [0] 3 836" xfId="33654" hidden="1"/>
    <cellStyle name="쉼표 [0] 3 836" xfId="41303" hidden="1"/>
    <cellStyle name="쉼표 [0] 3 836" xfId="48937" hidden="1"/>
    <cellStyle name="쉼표 [0] 3 836" xfId="56472" hidden="1"/>
    <cellStyle name="쉼표 [0] 3 837" xfId="10577" hidden="1"/>
    <cellStyle name="쉼표 [0] 3 837" xfId="18355" hidden="1"/>
    <cellStyle name="쉼표 [0] 3 837" xfId="26004" hidden="1"/>
    <cellStyle name="쉼표 [0] 3 837" xfId="33653" hidden="1"/>
    <cellStyle name="쉼표 [0] 3 837" xfId="41302" hidden="1"/>
    <cellStyle name="쉼표 [0] 3 837" xfId="48936" hidden="1"/>
    <cellStyle name="쉼표 [0] 3 837" xfId="56471" hidden="1"/>
    <cellStyle name="쉼표 [0] 3 838" xfId="10589" hidden="1"/>
    <cellStyle name="쉼표 [0] 3 838" xfId="18367" hidden="1"/>
    <cellStyle name="쉼표 [0] 3 838" xfId="26016" hidden="1"/>
    <cellStyle name="쉼표 [0] 3 838" xfId="33665" hidden="1"/>
    <cellStyle name="쉼표 [0] 3 838" xfId="41314" hidden="1"/>
    <cellStyle name="쉼표 [0] 3 838" xfId="48948" hidden="1"/>
    <cellStyle name="쉼표 [0] 3 838" xfId="56483" hidden="1"/>
    <cellStyle name="쉼표 [0] 3 839" xfId="10595" hidden="1"/>
    <cellStyle name="쉼표 [0] 3 839" xfId="18373" hidden="1"/>
    <cellStyle name="쉼표 [0] 3 839" xfId="26022" hidden="1"/>
    <cellStyle name="쉼표 [0] 3 839" xfId="33671" hidden="1"/>
    <cellStyle name="쉼표 [0] 3 839" xfId="41320" hidden="1"/>
    <cellStyle name="쉼표 [0] 3 839" xfId="48954" hidden="1"/>
    <cellStyle name="쉼표 [0] 3 839" xfId="56489" hidden="1"/>
    <cellStyle name="쉼표 [0] 3 84" xfId="6819" hidden="1"/>
    <cellStyle name="쉼표 [0] 3 84" xfId="15290" hidden="1"/>
    <cellStyle name="쉼표 [0] 3 84" xfId="22943" hidden="1"/>
    <cellStyle name="쉼표 [0] 3 84" xfId="30592" hidden="1"/>
    <cellStyle name="쉼표 [0] 3 84" xfId="38241" hidden="1"/>
    <cellStyle name="쉼표 [0] 3 84" xfId="45882" hidden="1"/>
    <cellStyle name="쉼표 [0] 3 84" xfId="53431" hidden="1"/>
    <cellStyle name="쉼표 [0] 3 840" xfId="10596" hidden="1"/>
    <cellStyle name="쉼표 [0] 3 840" xfId="18374" hidden="1"/>
    <cellStyle name="쉼표 [0] 3 840" xfId="26023" hidden="1"/>
    <cellStyle name="쉼표 [0] 3 840" xfId="33672" hidden="1"/>
    <cellStyle name="쉼표 [0] 3 840" xfId="41321" hidden="1"/>
    <cellStyle name="쉼표 [0] 3 840" xfId="48955" hidden="1"/>
    <cellStyle name="쉼표 [0] 3 840" xfId="56490" hidden="1"/>
    <cellStyle name="쉼표 [0] 3 841" xfId="10420" hidden="1"/>
    <cellStyle name="쉼표 [0] 3 841" xfId="18198" hidden="1"/>
    <cellStyle name="쉼표 [0] 3 841" xfId="25847" hidden="1"/>
    <cellStyle name="쉼표 [0] 3 841" xfId="33496" hidden="1"/>
    <cellStyle name="쉼표 [0] 3 841" xfId="41145" hidden="1"/>
    <cellStyle name="쉼표 [0] 3 841" xfId="48779" hidden="1"/>
    <cellStyle name="쉼표 [0] 3 841" xfId="56314" hidden="1"/>
    <cellStyle name="쉼표 [0] 3 842" xfId="10613" hidden="1"/>
    <cellStyle name="쉼표 [0] 3 842" xfId="18391" hidden="1"/>
    <cellStyle name="쉼표 [0] 3 842" xfId="26040" hidden="1"/>
    <cellStyle name="쉼표 [0] 3 842" xfId="33689" hidden="1"/>
    <cellStyle name="쉼표 [0] 3 842" xfId="41338" hidden="1"/>
    <cellStyle name="쉼표 [0] 3 842" xfId="48972" hidden="1"/>
    <cellStyle name="쉼표 [0] 3 842" xfId="56507" hidden="1"/>
    <cellStyle name="쉼표 [0] 3 843" xfId="10622" hidden="1"/>
    <cellStyle name="쉼표 [0] 3 843" xfId="18400" hidden="1"/>
    <cellStyle name="쉼표 [0] 3 843" xfId="26049" hidden="1"/>
    <cellStyle name="쉼표 [0] 3 843" xfId="33698" hidden="1"/>
    <cellStyle name="쉼표 [0] 3 843" xfId="41347" hidden="1"/>
    <cellStyle name="쉼표 [0] 3 843" xfId="48981" hidden="1"/>
    <cellStyle name="쉼표 [0] 3 843" xfId="56516" hidden="1"/>
    <cellStyle name="쉼표 [0] 3 844" xfId="10623" hidden="1"/>
    <cellStyle name="쉼표 [0] 3 844" xfId="18401" hidden="1"/>
    <cellStyle name="쉼표 [0] 3 844" xfId="26050" hidden="1"/>
    <cellStyle name="쉼표 [0] 3 844" xfId="33699" hidden="1"/>
    <cellStyle name="쉼표 [0] 3 844" xfId="41348" hidden="1"/>
    <cellStyle name="쉼표 [0] 3 844" xfId="48982" hidden="1"/>
    <cellStyle name="쉼표 [0] 3 844" xfId="56517" hidden="1"/>
    <cellStyle name="쉼표 [0] 3 845" xfId="10616" hidden="1"/>
    <cellStyle name="쉼표 [0] 3 845" xfId="18394" hidden="1"/>
    <cellStyle name="쉼표 [0] 3 845" xfId="26043" hidden="1"/>
    <cellStyle name="쉼표 [0] 3 845" xfId="33692" hidden="1"/>
    <cellStyle name="쉼표 [0] 3 845" xfId="41341" hidden="1"/>
    <cellStyle name="쉼표 [0] 3 845" xfId="48975" hidden="1"/>
    <cellStyle name="쉼표 [0] 3 845" xfId="56510" hidden="1"/>
    <cellStyle name="쉼표 [0] 3 846" xfId="10633" hidden="1"/>
    <cellStyle name="쉼표 [0] 3 846" xfId="18411" hidden="1"/>
    <cellStyle name="쉼표 [0] 3 846" xfId="26060" hidden="1"/>
    <cellStyle name="쉼표 [0] 3 846" xfId="33709" hidden="1"/>
    <cellStyle name="쉼표 [0] 3 846" xfId="41358" hidden="1"/>
    <cellStyle name="쉼표 [0] 3 846" xfId="48992" hidden="1"/>
    <cellStyle name="쉼표 [0] 3 846" xfId="56527" hidden="1"/>
    <cellStyle name="쉼표 [0] 3 847" xfId="10640" hidden="1"/>
    <cellStyle name="쉼표 [0] 3 847" xfId="18418" hidden="1"/>
    <cellStyle name="쉼표 [0] 3 847" xfId="26067" hidden="1"/>
    <cellStyle name="쉼표 [0] 3 847" xfId="33716" hidden="1"/>
    <cellStyle name="쉼표 [0] 3 847" xfId="41365" hidden="1"/>
    <cellStyle name="쉼표 [0] 3 847" xfId="48999" hidden="1"/>
    <cellStyle name="쉼표 [0] 3 847" xfId="56534" hidden="1"/>
    <cellStyle name="쉼표 [0] 3 848" xfId="10639" hidden="1"/>
    <cellStyle name="쉼표 [0] 3 848" xfId="18417" hidden="1"/>
    <cellStyle name="쉼표 [0] 3 848" xfId="26066" hidden="1"/>
    <cellStyle name="쉼표 [0] 3 848" xfId="33715" hidden="1"/>
    <cellStyle name="쉼표 [0] 3 848" xfId="41364" hidden="1"/>
    <cellStyle name="쉼표 [0] 3 848" xfId="48998" hidden="1"/>
    <cellStyle name="쉼표 [0] 3 848" xfId="56533" hidden="1"/>
    <cellStyle name="쉼표 [0] 3 849" xfId="10656" hidden="1"/>
    <cellStyle name="쉼표 [0] 3 849" xfId="18434" hidden="1"/>
    <cellStyle name="쉼표 [0] 3 849" xfId="26083" hidden="1"/>
    <cellStyle name="쉼표 [0] 3 849" xfId="33732" hidden="1"/>
    <cellStyle name="쉼표 [0] 3 849" xfId="41381" hidden="1"/>
    <cellStyle name="쉼표 [0] 3 849" xfId="49015" hidden="1"/>
    <cellStyle name="쉼표 [0] 3 849" xfId="56550" hidden="1"/>
    <cellStyle name="쉼표 [0] 3 85" xfId="6833" hidden="1"/>
    <cellStyle name="쉼표 [0] 3 85" xfId="15122" hidden="1"/>
    <cellStyle name="쉼표 [0] 3 85" xfId="22775" hidden="1"/>
    <cellStyle name="쉼표 [0] 3 85" xfId="30424" hidden="1"/>
    <cellStyle name="쉼표 [0] 3 85" xfId="38073" hidden="1"/>
    <cellStyle name="쉼표 [0] 3 85" xfId="45714" hidden="1"/>
    <cellStyle name="쉼표 [0] 3 85" xfId="53263" hidden="1"/>
    <cellStyle name="쉼표 [0] 3 850" xfId="10661" hidden="1"/>
    <cellStyle name="쉼표 [0] 3 850" xfId="18439" hidden="1"/>
    <cellStyle name="쉼표 [0] 3 850" xfId="26088" hidden="1"/>
    <cellStyle name="쉼표 [0] 3 850" xfId="33737" hidden="1"/>
    <cellStyle name="쉼표 [0] 3 850" xfId="41386" hidden="1"/>
    <cellStyle name="쉼표 [0] 3 850" xfId="49020" hidden="1"/>
    <cellStyle name="쉼표 [0] 3 850" xfId="56555" hidden="1"/>
    <cellStyle name="쉼표 [0] 3 851" xfId="10662" hidden="1"/>
    <cellStyle name="쉼표 [0] 3 851" xfId="18440" hidden="1"/>
    <cellStyle name="쉼표 [0] 3 851" xfId="26089" hidden="1"/>
    <cellStyle name="쉼표 [0] 3 851" xfId="33738" hidden="1"/>
    <cellStyle name="쉼표 [0] 3 851" xfId="41387" hidden="1"/>
    <cellStyle name="쉼표 [0] 3 851" xfId="49021" hidden="1"/>
    <cellStyle name="쉼표 [0] 3 851" xfId="56556" hidden="1"/>
    <cellStyle name="쉼표 [0] 3 852" xfId="10626" hidden="1"/>
    <cellStyle name="쉼표 [0] 3 852" xfId="18404" hidden="1"/>
    <cellStyle name="쉼표 [0] 3 852" xfId="26053" hidden="1"/>
    <cellStyle name="쉼표 [0] 3 852" xfId="33702" hidden="1"/>
    <cellStyle name="쉼표 [0] 3 852" xfId="41351" hidden="1"/>
    <cellStyle name="쉼표 [0] 3 852" xfId="48985" hidden="1"/>
    <cellStyle name="쉼표 [0] 3 852" xfId="56520" hidden="1"/>
    <cellStyle name="쉼표 [0] 3 853" xfId="10667" hidden="1"/>
    <cellStyle name="쉼표 [0] 3 853" xfId="18445" hidden="1"/>
    <cellStyle name="쉼표 [0] 3 853" xfId="26094" hidden="1"/>
    <cellStyle name="쉼표 [0] 3 853" xfId="33743" hidden="1"/>
    <cellStyle name="쉼표 [0] 3 853" xfId="41392" hidden="1"/>
    <cellStyle name="쉼표 [0] 3 853" xfId="49026" hidden="1"/>
    <cellStyle name="쉼표 [0] 3 853" xfId="56561" hidden="1"/>
    <cellStyle name="쉼표 [0] 3 854" xfId="10676" hidden="1"/>
    <cellStyle name="쉼표 [0] 3 854" xfId="18454" hidden="1"/>
    <cellStyle name="쉼표 [0] 3 854" xfId="26103" hidden="1"/>
    <cellStyle name="쉼표 [0] 3 854" xfId="33752" hidden="1"/>
    <cellStyle name="쉼표 [0] 3 854" xfId="41401" hidden="1"/>
    <cellStyle name="쉼표 [0] 3 854" xfId="49035" hidden="1"/>
    <cellStyle name="쉼표 [0] 3 854" xfId="56570" hidden="1"/>
    <cellStyle name="쉼표 [0] 3 855" xfId="10670" hidden="1"/>
    <cellStyle name="쉼표 [0] 3 855" xfId="18448" hidden="1"/>
    <cellStyle name="쉼표 [0] 3 855" xfId="26097" hidden="1"/>
    <cellStyle name="쉼표 [0] 3 855" xfId="33746" hidden="1"/>
    <cellStyle name="쉼표 [0] 3 855" xfId="41395" hidden="1"/>
    <cellStyle name="쉼표 [0] 3 855" xfId="49029" hidden="1"/>
    <cellStyle name="쉼표 [0] 3 855" xfId="56564" hidden="1"/>
    <cellStyle name="쉼표 [0] 3 856" xfId="10692" hidden="1"/>
    <cellStyle name="쉼표 [0] 3 856" xfId="18470" hidden="1"/>
    <cellStyle name="쉼표 [0] 3 856" xfId="26119" hidden="1"/>
    <cellStyle name="쉼표 [0] 3 856" xfId="33768" hidden="1"/>
    <cellStyle name="쉼표 [0] 3 856" xfId="41417" hidden="1"/>
    <cellStyle name="쉼표 [0] 3 856" xfId="49051" hidden="1"/>
    <cellStyle name="쉼표 [0] 3 856" xfId="56586" hidden="1"/>
    <cellStyle name="쉼표 [0] 3 857" xfId="10697" hidden="1"/>
    <cellStyle name="쉼표 [0] 3 857" xfId="18475" hidden="1"/>
    <cellStyle name="쉼표 [0] 3 857" xfId="26124" hidden="1"/>
    <cellStyle name="쉼표 [0] 3 857" xfId="33773" hidden="1"/>
    <cellStyle name="쉼표 [0] 3 857" xfId="41422" hidden="1"/>
    <cellStyle name="쉼표 [0] 3 857" xfId="49056" hidden="1"/>
    <cellStyle name="쉼표 [0] 3 857" xfId="56591" hidden="1"/>
    <cellStyle name="쉼표 [0] 3 858" xfId="10698" hidden="1"/>
    <cellStyle name="쉼표 [0] 3 858" xfId="18476" hidden="1"/>
    <cellStyle name="쉼표 [0] 3 858" xfId="26125" hidden="1"/>
    <cellStyle name="쉼표 [0] 3 858" xfId="33774" hidden="1"/>
    <cellStyle name="쉼표 [0] 3 858" xfId="41423" hidden="1"/>
    <cellStyle name="쉼표 [0] 3 858" xfId="49057" hidden="1"/>
    <cellStyle name="쉼표 [0] 3 858" xfId="56592" hidden="1"/>
    <cellStyle name="쉼표 [0] 3 859" xfId="10686" hidden="1"/>
    <cellStyle name="쉼표 [0] 3 859" xfId="18464" hidden="1"/>
    <cellStyle name="쉼표 [0] 3 859" xfId="26113" hidden="1"/>
    <cellStyle name="쉼표 [0] 3 859" xfId="33762" hidden="1"/>
    <cellStyle name="쉼표 [0] 3 859" xfId="41411" hidden="1"/>
    <cellStyle name="쉼표 [0] 3 859" xfId="49045" hidden="1"/>
    <cellStyle name="쉼표 [0] 3 859" xfId="56580" hidden="1"/>
    <cellStyle name="쉼표 [0] 3 86" xfId="6835" hidden="1"/>
    <cellStyle name="쉼표 [0] 3 86" xfId="15076" hidden="1"/>
    <cellStyle name="쉼표 [0] 3 86" xfId="22729" hidden="1"/>
    <cellStyle name="쉼표 [0] 3 86" xfId="30378" hidden="1"/>
    <cellStyle name="쉼표 [0] 3 86" xfId="38027" hidden="1"/>
    <cellStyle name="쉼표 [0] 3 86" xfId="45668" hidden="1"/>
    <cellStyle name="쉼표 [0] 3 86" xfId="53217" hidden="1"/>
    <cellStyle name="쉼표 [0] 3 860" xfId="10715" hidden="1"/>
    <cellStyle name="쉼표 [0] 3 860" xfId="18493" hidden="1"/>
    <cellStyle name="쉼표 [0] 3 860" xfId="26142" hidden="1"/>
    <cellStyle name="쉼표 [0] 3 860" xfId="33791" hidden="1"/>
    <cellStyle name="쉼표 [0] 3 860" xfId="41440" hidden="1"/>
    <cellStyle name="쉼표 [0] 3 860" xfId="49074" hidden="1"/>
    <cellStyle name="쉼표 [0] 3 860" xfId="56609" hidden="1"/>
    <cellStyle name="쉼표 [0] 3 861" xfId="10722" hidden="1"/>
    <cellStyle name="쉼표 [0] 3 861" xfId="18500" hidden="1"/>
    <cellStyle name="쉼표 [0] 3 861" xfId="26149" hidden="1"/>
    <cellStyle name="쉼표 [0] 3 861" xfId="33798" hidden="1"/>
    <cellStyle name="쉼표 [0] 3 861" xfId="41447" hidden="1"/>
    <cellStyle name="쉼표 [0] 3 861" xfId="49081" hidden="1"/>
    <cellStyle name="쉼표 [0] 3 861" xfId="56616" hidden="1"/>
    <cellStyle name="쉼표 [0] 3 862" xfId="10723" hidden="1"/>
    <cellStyle name="쉼표 [0] 3 862" xfId="18501" hidden="1"/>
    <cellStyle name="쉼표 [0] 3 862" xfId="26150" hidden="1"/>
    <cellStyle name="쉼표 [0] 3 862" xfId="33799" hidden="1"/>
    <cellStyle name="쉼표 [0] 3 862" xfId="41448" hidden="1"/>
    <cellStyle name="쉼표 [0] 3 862" xfId="49082" hidden="1"/>
    <cellStyle name="쉼표 [0] 3 862" xfId="56617" hidden="1"/>
    <cellStyle name="쉼표 [0] 3 863" xfId="10718" hidden="1"/>
    <cellStyle name="쉼표 [0] 3 863" xfId="18496" hidden="1"/>
    <cellStyle name="쉼표 [0] 3 863" xfId="26145" hidden="1"/>
    <cellStyle name="쉼표 [0] 3 863" xfId="33794" hidden="1"/>
    <cellStyle name="쉼표 [0] 3 863" xfId="41443" hidden="1"/>
    <cellStyle name="쉼표 [0] 3 863" xfId="49077" hidden="1"/>
    <cellStyle name="쉼표 [0] 3 863" xfId="56612" hidden="1"/>
    <cellStyle name="쉼표 [0] 3 864" xfId="10727" hidden="1"/>
    <cellStyle name="쉼표 [0] 3 864" xfId="18505" hidden="1"/>
    <cellStyle name="쉼표 [0] 3 864" xfId="26154" hidden="1"/>
    <cellStyle name="쉼표 [0] 3 864" xfId="33803" hidden="1"/>
    <cellStyle name="쉼표 [0] 3 864" xfId="41452" hidden="1"/>
    <cellStyle name="쉼표 [0] 3 864" xfId="49086" hidden="1"/>
    <cellStyle name="쉼표 [0] 3 864" xfId="56621" hidden="1"/>
    <cellStyle name="쉼표 [0] 3 865" xfId="10733" hidden="1"/>
    <cellStyle name="쉼표 [0] 3 865" xfId="18511" hidden="1"/>
    <cellStyle name="쉼표 [0] 3 865" xfId="26160" hidden="1"/>
    <cellStyle name="쉼표 [0] 3 865" xfId="33809" hidden="1"/>
    <cellStyle name="쉼표 [0] 3 865" xfId="41458" hidden="1"/>
    <cellStyle name="쉼표 [0] 3 865" xfId="49092" hidden="1"/>
    <cellStyle name="쉼표 [0] 3 865" xfId="56627" hidden="1"/>
    <cellStyle name="쉼표 [0] 3 866" xfId="10732" hidden="1"/>
    <cellStyle name="쉼표 [0] 3 866" xfId="18510" hidden="1"/>
    <cellStyle name="쉼표 [0] 3 866" xfId="26159" hidden="1"/>
    <cellStyle name="쉼표 [0] 3 866" xfId="33808" hidden="1"/>
    <cellStyle name="쉼표 [0] 3 866" xfId="41457" hidden="1"/>
    <cellStyle name="쉼표 [0] 3 866" xfId="49091" hidden="1"/>
    <cellStyle name="쉼표 [0] 3 866" xfId="56626" hidden="1"/>
    <cellStyle name="쉼표 [0] 3 867" xfId="10740" hidden="1"/>
    <cellStyle name="쉼표 [0] 3 867" xfId="18518" hidden="1"/>
    <cellStyle name="쉼표 [0] 3 867" xfId="26167" hidden="1"/>
    <cellStyle name="쉼표 [0] 3 867" xfId="33816" hidden="1"/>
    <cellStyle name="쉼표 [0] 3 867" xfId="41465" hidden="1"/>
    <cellStyle name="쉼표 [0] 3 867" xfId="49099" hidden="1"/>
    <cellStyle name="쉼표 [0] 3 867" xfId="56634" hidden="1"/>
    <cellStyle name="쉼표 [0] 3 868" xfId="10745" hidden="1"/>
    <cellStyle name="쉼표 [0] 3 868" xfId="18523" hidden="1"/>
    <cellStyle name="쉼표 [0] 3 868" xfId="26172" hidden="1"/>
    <cellStyle name="쉼표 [0] 3 868" xfId="33821" hidden="1"/>
    <cellStyle name="쉼표 [0] 3 868" xfId="41470" hidden="1"/>
    <cellStyle name="쉼표 [0] 3 868" xfId="49104" hidden="1"/>
    <cellStyle name="쉼표 [0] 3 868" xfId="56639" hidden="1"/>
    <cellStyle name="쉼표 [0] 3 869" xfId="10746" hidden="1"/>
    <cellStyle name="쉼표 [0] 3 869" xfId="18524" hidden="1"/>
    <cellStyle name="쉼표 [0] 3 869" xfId="26173" hidden="1"/>
    <cellStyle name="쉼표 [0] 3 869" xfId="33822" hidden="1"/>
    <cellStyle name="쉼표 [0] 3 869" xfId="41471" hidden="1"/>
    <cellStyle name="쉼표 [0] 3 869" xfId="49105" hidden="1"/>
    <cellStyle name="쉼표 [0] 3 869" xfId="56640" hidden="1"/>
    <cellStyle name="쉼표 [0] 3 87" xfId="6834" hidden="1"/>
    <cellStyle name="쉼표 [0] 3 87" xfId="15086" hidden="1"/>
    <cellStyle name="쉼표 [0] 3 87" xfId="22739" hidden="1"/>
    <cellStyle name="쉼표 [0] 3 87" xfId="30388" hidden="1"/>
    <cellStyle name="쉼표 [0] 3 87" xfId="38037" hidden="1"/>
    <cellStyle name="쉼표 [0] 3 87" xfId="45678" hidden="1"/>
    <cellStyle name="쉼표 [0] 3 87" xfId="53227" hidden="1"/>
    <cellStyle name="쉼표 [0] 3 870" xfId="10689" hidden="1"/>
    <cellStyle name="쉼표 [0] 3 870" xfId="18467" hidden="1"/>
    <cellStyle name="쉼표 [0] 3 870" xfId="26116" hidden="1"/>
    <cellStyle name="쉼표 [0] 3 870" xfId="33765" hidden="1"/>
    <cellStyle name="쉼표 [0] 3 870" xfId="41414" hidden="1"/>
    <cellStyle name="쉼표 [0] 3 870" xfId="49048" hidden="1"/>
    <cellStyle name="쉼표 [0] 3 870" xfId="56583" hidden="1"/>
    <cellStyle name="쉼표 [0] 3 871" xfId="10752" hidden="1"/>
    <cellStyle name="쉼표 [0] 3 871" xfId="18530" hidden="1"/>
    <cellStyle name="쉼표 [0] 3 871" xfId="26179" hidden="1"/>
    <cellStyle name="쉼표 [0] 3 871" xfId="33828" hidden="1"/>
    <cellStyle name="쉼표 [0] 3 871" xfId="41477" hidden="1"/>
    <cellStyle name="쉼표 [0] 3 871" xfId="49111" hidden="1"/>
    <cellStyle name="쉼표 [0] 3 871" xfId="56646" hidden="1"/>
    <cellStyle name="쉼표 [0] 3 872" xfId="10759" hidden="1"/>
    <cellStyle name="쉼표 [0] 3 872" xfId="18537" hidden="1"/>
    <cellStyle name="쉼표 [0] 3 872" xfId="26186" hidden="1"/>
    <cellStyle name="쉼표 [0] 3 872" xfId="33835" hidden="1"/>
    <cellStyle name="쉼표 [0] 3 872" xfId="41484" hidden="1"/>
    <cellStyle name="쉼표 [0] 3 872" xfId="49118" hidden="1"/>
    <cellStyle name="쉼표 [0] 3 872" xfId="56653" hidden="1"/>
    <cellStyle name="쉼표 [0] 3 873" xfId="10760" hidden="1"/>
    <cellStyle name="쉼표 [0] 3 873" xfId="18538" hidden="1"/>
    <cellStyle name="쉼표 [0] 3 873" xfId="26187" hidden="1"/>
    <cellStyle name="쉼표 [0] 3 873" xfId="33836" hidden="1"/>
    <cellStyle name="쉼표 [0] 3 873" xfId="41485" hidden="1"/>
    <cellStyle name="쉼표 [0] 3 873" xfId="49119" hidden="1"/>
    <cellStyle name="쉼표 [0] 3 873" xfId="56654" hidden="1"/>
    <cellStyle name="쉼표 [0] 3 874" xfId="10753" hidden="1"/>
    <cellStyle name="쉼표 [0] 3 874" xfId="18531" hidden="1"/>
    <cellStyle name="쉼표 [0] 3 874" xfId="26180" hidden="1"/>
    <cellStyle name="쉼표 [0] 3 874" xfId="33829" hidden="1"/>
    <cellStyle name="쉼표 [0] 3 874" xfId="41478" hidden="1"/>
    <cellStyle name="쉼표 [0] 3 874" xfId="49112" hidden="1"/>
    <cellStyle name="쉼표 [0] 3 874" xfId="56647" hidden="1"/>
    <cellStyle name="쉼표 [0] 3 875" xfId="10766" hidden="1"/>
    <cellStyle name="쉼표 [0] 3 875" xfId="18544" hidden="1"/>
    <cellStyle name="쉼표 [0] 3 875" xfId="26193" hidden="1"/>
    <cellStyle name="쉼표 [0] 3 875" xfId="33842" hidden="1"/>
    <cellStyle name="쉼표 [0] 3 875" xfId="41491" hidden="1"/>
    <cellStyle name="쉼표 [0] 3 875" xfId="49125" hidden="1"/>
    <cellStyle name="쉼표 [0] 3 875" xfId="56660" hidden="1"/>
    <cellStyle name="쉼표 [0] 3 876" xfId="10769" hidden="1"/>
    <cellStyle name="쉼표 [0] 3 876" xfId="18547" hidden="1"/>
    <cellStyle name="쉼표 [0] 3 876" xfId="26196" hidden="1"/>
    <cellStyle name="쉼표 [0] 3 876" xfId="33845" hidden="1"/>
    <cellStyle name="쉼표 [0] 3 876" xfId="41494" hidden="1"/>
    <cellStyle name="쉼표 [0] 3 876" xfId="49128" hidden="1"/>
    <cellStyle name="쉼표 [0] 3 876" xfId="56663" hidden="1"/>
    <cellStyle name="쉼표 [0] 3 877" xfId="10768" hidden="1"/>
    <cellStyle name="쉼표 [0] 3 877" xfId="18546" hidden="1"/>
    <cellStyle name="쉼표 [0] 3 877" xfId="26195" hidden="1"/>
    <cellStyle name="쉼표 [0] 3 877" xfId="33844" hidden="1"/>
    <cellStyle name="쉼표 [0] 3 877" xfId="41493" hidden="1"/>
    <cellStyle name="쉼표 [0] 3 877" xfId="49127" hidden="1"/>
    <cellStyle name="쉼표 [0] 3 877" xfId="56662" hidden="1"/>
    <cellStyle name="쉼표 [0] 3 878" xfId="10787" hidden="1"/>
    <cellStyle name="쉼표 [0] 3 878" xfId="18565" hidden="1"/>
    <cellStyle name="쉼표 [0] 3 878" xfId="26214" hidden="1"/>
    <cellStyle name="쉼표 [0] 3 878" xfId="33863" hidden="1"/>
    <cellStyle name="쉼표 [0] 3 878" xfId="41512" hidden="1"/>
    <cellStyle name="쉼표 [0] 3 878" xfId="49146" hidden="1"/>
    <cellStyle name="쉼표 [0] 3 878" xfId="56681" hidden="1"/>
    <cellStyle name="쉼표 [0] 3 879" xfId="10792" hidden="1"/>
    <cellStyle name="쉼표 [0] 3 879" xfId="18570" hidden="1"/>
    <cellStyle name="쉼표 [0] 3 879" xfId="26219" hidden="1"/>
    <cellStyle name="쉼표 [0] 3 879" xfId="33868" hidden="1"/>
    <cellStyle name="쉼표 [0] 3 879" xfId="41517" hidden="1"/>
    <cellStyle name="쉼표 [0] 3 879" xfId="49151" hidden="1"/>
    <cellStyle name="쉼표 [0] 3 879" xfId="56686" hidden="1"/>
    <cellStyle name="쉼표 [0] 3 88" xfId="6853" hidden="1"/>
    <cellStyle name="쉼표 [0] 3 88" xfId="14856" hidden="1"/>
    <cellStyle name="쉼표 [0] 3 88" xfId="22509" hidden="1"/>
    <cellStyle name="쉼표 [0] 3 88" xfId="30158" hidden="1"/>
    <cellStyle name="쉼표 [0] 3 88" xfId="37807" hidden="1"/>
    <cellStyle name="쉼표 [0] 3 88" xfId="45448" hidden="1"/>
    <cellStyle name="쉼표 [0] 3 88" xfId="52997" hidden="1"/>
    <cellStyle name="쉼표 [0] 3 880" xfId="10793" hidden="1"/>
    <cellStyle name="쉼표 [0] 3 880" xfId="18571" hidden="1"/>
    <cellStyle name="쉼표 [0] 3 880" xfId="26220" hidden="1"/>
    <cellStyle name="쉼표 [0] 3 880" xfId="33869" hidden="1"/>
    <cellStyle name="쉼표 [0] 3 880" xfId="41518" hidden="1"/>
    <cellStyle name="쉼표 [0] 3 880" xfId="49152" hidden="1"/>
    <cellStyle name="쉼표 [0] 3 880" xfId="56687" hidden="1"/>
    <cellStyle name="쉼표 [0] 3 881" xfId="10679" hidden="1"/>
    <cellStyle name="쉼표 [0] 3 881" xfId="18457" hidden="1"/>
    <cellStyle name="쉼표 [0] 3 881" xfId="26106" hidden="1"/>
    <cellStyle name="쉼표 [0] 3 881" xfId="33755" hidden="1"/>
    <cellStyle name="쉼표 [0] 3 881" xfId="41404" hidden="1"/>
    <cellStyle name="쉼표 [0] 3 881" xfId="49038" hidden="1"/>
    <cellStyle name="쉼표 [0] 3 881" xfId="56573" hidden="1"/>
    <cellStyle name="쉼표 [0] 3 882" xfId="10803" hidden="1"/>
    <cellStyle name="쉼표 [0] 3 882" xfId="18581" hidden="1"/>
    <cellStyle name="쉼표 [0] 3 882" xfId="26230" hidden="1"/>
    <cellStyle name="쉼표 [0] 3 882" xfId="33879" hidden="1"/>
    <cellStyle name="쉼표 [0] 3 882" xfId="41528" hidden="1"/>
    <cellStyle name="쉼표 [0] 3 882" xfId="49162" hidden="1"/>
    <cellStyle name="쉼표 [0] 3 882" xfId="56697" hidden="1"/>
    <cellStyle name="쉼표 [0] 3 883" xfId="10811" hidden="1"/>
    <cellStyle name="쉼표 [0] 3 883" xfId="18589" hidden="1"/>
    <cellStyle name="쉼표 [0] 3 883" xfId="26238" hidden="1"/>
    <cellStyle name="쉼표 [0] 3 883" xfId="33887" hidden="1"/>
    <cellStyle name="쉼표 [0] 3 883" xfId="41536" hidden="1"/>
    <cellStyle name="쉼표 [0] 3 883" xfId="49170" hidden="1"/>
    <cellStyle name="쉼표 [0] 3 883" xfId="56705" hidden="1"/>
    <cellStyle name="쉼표 [0] 3 884" xfId="10812" hidden="1"/>
    <cellStyle name="쉼표 [0] 3 884" xfId="18590" hidden="1"/>
    <cellStyle name="쉼표 [0] 3 884" xfId="26239" hidden="1"/>
    <cellStyle name="쉼표 [0] 3 884" xfId="33888" hidden="1"/>
    <cellStyle name="쉼표 [0] 3 884" xfId="41537" hidden="1"/>
    <cellStyle name="쉼표 [0] 3 884" xfId="49171" hidden="1"/>
    <cellStyle name="쉼표 [0] 3 884" xfId="56706" hidden="1"/>
    <cellStyle name="쉼표 [0] 3 885" xfId="10804" hidden="1"/>
    <cellStyle name="쉼표 [0] 3 885" xfId="18582" hidden="1"/>
    <cellStyle name="쉼표 [0] 3 885" xfId="26231" hidden="1"/>
    <cellStyle name="쉼표 [0] 3 885" xfId="33880" hidden="1"/>
    <cellStyle name="쉼표 [0] 3 885" xfId="41529" hidden="1"/>
    <cellStyle name="쉼표 [0] 3 885" xfId="49163" hidden="1"/>
    <cellStyle name="쉼표 [0] 3 885" xfId="56698" hidden="1"/>
    <cellStyle name="쉼표 [0] 3 886" xfId="10819" hidden="1"/>
    <cellStyle name="쉼표 [0] 3 886" xfId="18597" hidden="1"/>
    <cellStyle name="쉼표 [0] 3 886" xfId="26246" hidden="1"/>
    <cellStyle name="쉼표 [0] 3 886" xfId="33895" hidden="1"/>
    <cellStyle name="쉼표 [0] 3 886" xfId="41544" hidden="1"/>
    <cellStyle name="쉼표 [0] 3 886" xfId="49178" hidden="1"/>
    <cellStyle name="쉼표 [0] 3 886" xfId="56713" hidden="1"/>
    <cellStyle name="쉼표 [0] 3 887" xfId="10821" hidden="1"/>
    <cellStyle name="쉼표 [0] 3 887" xfId="18599" hidden="1"/>
    <cellStyle name="쉼표 [0] 3 887" xfId="26248" hidden="1"/>
    <cellStyle name="쉼표 [0] 3 887" xfId="33897" hidden="1"/>
    <cellStyle name="쉼표 [0] 3 887" xfId="41546" hidden="1"/>
    <cellStyle name="쉼표 [0] 3 887" xfId="49180" hidden="1"/>
    <cellStyle name="쉼표 [0] 3 887" xfId="56715" hidden="1"/>
    <cellStyle name="쉼표 [0] 3 888" xfId="10820" hidden="1"/>
    <cellStyle name="쉼표 [0] 3 888" xfId="18598" hidden="1"/>
    <cellStyle name="쉼표 [0] 3 888" xfId="26247" hidden="1"/>
    <cellStyle name="쉼표 [0] 3 888" xfId="33896" hidden="1"/>
    <cellStyle name="쉼표 [0] 3 888" xfId="41545" hidden="1"/>
    <cellStyle name="쉼표 [0] 3 888" xfId="49179" hidden="1"/>
    <cellStyle name="쉼표 [0] 3 888" xfId="56714" hidden="1"/>
    <cellStyle name="쉼표 [0] 3 889" xfId="10837" hidden="1"/>
    <cellStyle name="쉼표 [0] 3 889" xfId="18615" hidden="1"/>
    <cellStyle name="쉼표 [0] 3 889" xfId="26264" hidden="1"/>
    <cellStyle name="쉼표 [0] 3 889" xfId="33913" hidden="1"/>
    <cellStyle name="쉼표 [0] 3 889" xfId="41562" hidden="1"/>
    <cellStyle name="쉼표 [0] 3 889" xfId="49196" hidden="1"/>
    <cellStyle name="쉼표 [0] 3 889" xfId="56731" hidden="1"/>
    <cellStyle name="쉼표 [0] 3 89" xfId="6858" hidden="1"/>
    <cellStyle name="쉼표 [0] 3 89" xfId="14806" hidden="1"/>
    <cellStyle name="쉼표 [0] 3 89" xfId="22459" hidden="1"/>
    <cellStyle name="쉼표 [0] 3 89" xfId="30108" hidden="1"/>
    <cellStyle name="쉼표 [0] 3 89" xfId="37757" hidden="1"/>
    <cellStyle name="쉼표 [0] 3 89" xfId="45398" hidden="1"/>
    <cellStyle name="쉼표 [0] 3 89" xfId="52947" hidden="1"/>
    <cellStyle name="쉼표 [0] 3 890" xfId="10844" hidden="1"/>
    <cellStyle name="쉼표 [0] 3 890" xfId="18622" hidden="1"/>
    <cellStyle name="쉼표 [0] 3 890" xfId="26271" hidden="1"/>
    <cellStyle name="쉼표 [0] 3 890" xfId="33920" hidden="1"/>
    <cellStyle name="쉼표 [0] 3 890" xfId="41569" hidden="1"/>
    <cellStyle name="쉼표 [0] 3 890" xfId="49203" hidden="1"/>
    <cellStyle name="쉼표 [0] 3 890" xfId="56738" hidden="1"/>
    <cellStyle name="쉼표 [0] 3 891" xfId="10845" hidden="1"/>
    <cellStyle name="쉼표 [0] 3 891" xfId="18623" hidden="1"/>
    <cellStyle name="쉼표 [0] 3 891" xfId="26272" hidden="1"/>
    <cellStyle name="쉼표 [0] 3 891" xfId="33921" hidden="1"/>
    <cellStyle name="쉼표 [0] 3 891" xfId="41570" hidden="1"/>
    <cellStyle name="쉼표 [0] 3 891" xfId="49204" hidden="1"/>
    <cellStyle name="쉼표 [0] 3 891" xfId="56739" hidden="1"/>
    <cellStyle name="쉼표 [0] 3 892" xfId="9715" hidden="1"/>
    <cellStyle name="쉼표 [0] 3 892" xfId="17493" hidden="1"/>
    <cellStyle name="쉼표 [0] 3 892" xfId="25142" hidden="1"/>
    <cellStyle name="쉼표 [0] 3 892" xfId="32791" hidden="1"/>
    <cellStyle name="쉼표 [0] 3 892" xfId="40440" hidden="1"/>
    <cellStyle name="쉼표 [0] 3 892" xfId="48074" hidden="1"/>
    <cellStyle name="쉼표 [0] 3 892" xfId="55609" hidden="1"/>
    <cellStyle name="쉼표 [0] 3 893" xfId="10852" hidden="1"/>
    <cellStyle name="쉼표 [0] 3 893" xfId="18630" hidden="1"/>
    <cellStyle name="쉼표 [0] 3 893" xfId="26279" hidden="1"/>
    <cellStyle name="쉼표 [0] 3 893" xfId="33928" hidden="1"/>
    <cellStyle name="쉼표 [0] 3 893" xfId="41577" hidden="1"/>
    <cellStyle name="쉼표 [0] 3 893" xfId="49211" hidden="1"/>
    <cellStyle name="쉼표 [0] 3 893" xfId="56746" hidden="1"/>
    <cellStyle name="쉼표 [0] 3 894" xfId="10870" hidden="1"/>
    <cellStyle name="쉼표 [0] 3 894" xfId="18648" hidden="1"/>
    <cellStyle name="쉼표 [0] 3 894" xfId="26297" hidden="1"/>
    <cellStyle name="쉼표 [0] 3 894" xfId="33946" hidden="1"/>
    <cellStyle name="쉼표 [0] 3 894" xfId="41595" hidden="1"/>
    <cellStyle name="쉼표 [0] 3 894" xfId="49229" hidden="1"/>
    <cellStyle name="쉼표 [0] 3 894" xfId="56764" hidden="1"/>
    <cellStyle name="쉼표 [0] 3 895" xfId="10871" hidden="1"/>
    <cellStyle name="쉼표 [0] 3 895" xfId="18649" hidden="1"/>
    <cellStyle name="쉼표 [0] 3 895" xfId="26298" hidden="1"/>
    <cellStyle name="쉼표 [0] 3 895" xfId="33947" hidden="1"/>
    <cellStyle name="쉼표 [0] 3 895" xfId="41596" hidden="1"/>
    <cellStyle name="쉼표 [0] 3 895" xfId="49230" hidden="1"/>
    <cellStyle name="쉼표 [0] 3 895" xfId="56765" hidden="1"/>
    <cellStyle name="쉼표 [0] 3 896" xfId="10861" hidden="1"/>
    <cellStyle name="쉼표 [0] 3 896" xfId="18639" hidden="1"/>
    <cellStyle name="쉼표 [0] 3 896" xfId="26288" hidden="1"/>
    <cellStyle name="쉼표 [0] 3 896" xfId="33937" hidden="1"/>
    <cellStyle name="쉼표 [0] 3 896" xfId="41586" hidden="1"/>
    <cellStyle name="쉼표 [0] 3 896" xfId="49220" hidden="1"/>
    <cellStyle name="쉼표 [0] 3 896" xfId="56755" hidden="1"/>
    <cellStyle name="쉼표 [0] 3 897" xfId="10889" hidden="1"/>
    <cellStyle name="쉼표 [0] 3 897" xfId="18667" hidden="1"/>
    <cellStyle name="쉼표 [0] 3 897" xfId="26316" hidden="1"/>
    <cellStyle name="쉼표 [0] 3 897" xfId="33965" hidden="1"/>
    <cellStyle name="쉼표 [0] 3 897" xfId="41614" hidden="1"/>
    <cellStyle name="쉼표 [0] 3 897" xfId="49248" hidden="1"/>
    <cellStyle name="쉼표 [0] 3 897" xfId="56783" hidden="1"/>
    <cellStyle name="쉼표 [0] 3 898" xfId="10893" hidden="1"/>
    <cellStyle name="쉼표 [0] 3 898" xfId="18671" hidden="1"/>
    <cellStyle name="쉼표 [0] 3 898" xfId="26320" hidden="1"/>
    <cellStyle name="쉼표 [0] 3 898" xfId="33969" hidden="1"/>
    <cellStyle name="쉼표 [0] 3 898" xfId="41618" hidden="1"/>
    <cellStyle name="쉼표 [0] 3 898" xfId="49252" hidden="1"/>
    <cellStyle name="쉼표 [0] 3 898" xfId="56787" hidden="1"/>
    <cellStyle name="쉼표 [0] 3 899" xfId="10892" hidden="1"/>
    <cellStyle name="쉼표 [0] 3 899" xfId="18670" hidden="1"/>
    <cellStyle name="쉼표 [0] 3 899" xfId="26319" hidden="1"/>
    <cellStyle name="쉼표 [0] 3 899" xfId="33968" hidden="1"/>
    <cellStyle name="쉼표 [0] 3 899" xfId="41617" hidden="1"/>
    <cellStyle name="쉼표 [0] 3 899" xfId="49251" hidden="1"/>
    <cellStyle name="쉼표 [0] 3 899" xfId="56786" hidden="1"/>
    <cellStyle name="쉼표 [0] 3 9" xfId="6475" hidden="1"/>
    <cellStyle name="쉼표 [0] 3 9" xfId="14225" hidden="1"/>
    <cellStyle name="쉼표 [0] 3 9" xfId="21878" hidden="1"/>
    <cellStyle name="쉼표 [0] 3 9" xfId="29527" hidden="1"/>
    <cellStyle name="쉼표 [0] 3 9" xfId="37176" hidden="1"/>
    <cellStyle name="쉼표 [0] 3 9" xfId="44817" hidden="1"/>
    <cellStyle name="쉼표 [0] 3 9" xfId="52366" hidden="1"/>
    <cellStyle name="쉼표 [0] 3 90" xfId="6859" hidden="1"/>
    <cellStyle name="쉼표 [0] 3 90" xfId="14799" hidden="1"/>
    <cellStyle name="쉼표 [0] 3 90" xfId="22452" hidden="1"/>
    <cellStyle name="쉼표 [0] 3 90" xfId="30101" hidden="1"/>
    <cellStyle name="쉼표 [0] 3 90" xfId="37750" hidden="1"/>
    <cellStyle name="쉼표 [0] 3 90" xfId="45391" hidden="1"/>
    <cellStyle name="쉼표 [0] 3 90" xfId="52940" hidden="1"/>
    <cellStyle name="쉼표 [0] 3 900" xfId="10903" hidden="1"/>
    <cellStyle name="쉼표 [0] 3 900" xfId="18681" hidden="1"/>
    <cellStyle name="쉼표 [0] 3 900" xfId="26330" hidden="1"/>
    <cellStyle name="쉼표 [0] 3 900" xfId="33979" hidden="1"/>
    <cellStyle name="쉼표 [0] 3 900" xfId="41628" hidden="1"/>
    <cellStyle name="쉼표 [0] 3 900" xfId="49262" hidden="1"/>
    <cellStyle name="쉼표 [0] 3 900" xfId="56797" hidden="1"/>
    <cellStyle name="쉼표 [0] 3 901" xfId="10910" hidden="1"/>
    <cellStyle name="쉼표 [0] 3 901" xfId="18688" hidden="1"/>
    <cellStyle name="쉼표 [0] 3 901" xfId="26337" hidden="1"/>
    <cellStyle name="쉼표 [0] 3 901" xfId="33986" hidden="1"/>
    <cellStyle name="쉼표 [0] 3 901" xfId="41635" hidden="1"/>
    <cellStyle name="쉼표 [0] 3 901" xfId="49269" hidden="1"/>
    <cellStyle name="쉼표 [0] 3 901" xfId="56804" hidden="1"/>
    <cellStyle name="쉼표 [0] 3 902" xfId="10911" hidden="1"/>
    <cellStyle name="쉼표 [0] 3 902" xfId="18689" hidden="1"/>
    <cellStyle name="쉼표 [0] 3 902" xfId="26338" hidden="1"/>
    <cellStyle name="쉼표 [0] 3 902" xfId="33987" hidden="1"/>
    <cellStyle name="쉼표 [0] 3 902" xfId="41636" hidden="1"/>
    <cellStyle name="쉼표 [0] 3 902" xfId="49270" hidden="1"/>
    <cellStyle name="쉼표 [0] 3 902" xfId="56805" hidden="1"/>
    <cellStyle name="쉼표 [0] 3 903" xfId="10875" hidden="1"/>
    <cellStyle name="쉼표 [0] 3 903" xfId="18653" hidden="1"/>
    <cellStyle name="쉼표 [0] 3 903" xfId="26302" hidden="1"/>
    <cellStyle name="쉼표 [0] 3 903" xfId="33951" hidden="1"/>
    <cellStyle name="쉼표 [0] 3 903" xfId="41600" hidden="1"/>
    <cellStyle name="쉼표 [0] 3 903" xfId="49234" hidden="1"/>
    <cellStyle name="쉼표 [0] 3 903" xfId="56769" hidden="1"/>
    <cellStyle name="쉼표 [0] 3 904" xfId="10914" hidden="1"/>
    <cellStyle name="쉼표 [0] 3 904" xfId="18692" hidden="1"/>
    <cellStyle name="쉼표 [0] 3 904" xfId="26341" hidden="1"/>
    <cellStyle name="쉼표 [0] 3 904" xfId="33990" hidden="1"/>
    <cellStyle name="쉼표 [0] 3 904" xfId="41639" hidden="1"/>
    <cellStyle name="쉼표 [0] 3 904" xfId="49273" hidden="1"/>
    <cellStyle name="쉼표 [0] 3 904" xfId="56808" hidden="1"/>
    <cellStyle name="쉼표 [0] 3 905" xfId="10924" hidden="1"/>
    <cellStyle name="쉼표 [0] 3 905" xfId="18702" hidden="1"/>
    <cellStyle name="쉼표 [0] 3 905" xfId="26351" hidden="1"/>
    <cellStyle name="쉼표 [0] 3 905" xfId="34000" hidden="1"/>
    <cellStyle name="쉼표 [0] 3 905" xfId="41649" hidden="1"/>
    <cellStyle name="쉼표 [0] 3 905" xfId="49283" hidden="1"/>
    <cellStyle name="쉼표 [0] 3 905" xfId="56818" hidden="1"/>
    <cellStyle name="쉼표 [0] 3 906" xfId="10919" hidden="1"/>
    <cellStyle name="쉼표 [0] 3 906" xfId="18697" hidden="1"/>
    <cellStyle name="쉼표 [0] 3 906" xfId="26346" hidden="1"/>
    <cellStyle name="쉼표 [0] 3 906" xfId="33995" hidden="1"/>
    <cellStyle name="쉼표 [0] 3 906" xfId="41644" hidden="1"/>
    <cellStyle name="쉼표 [0] 3 906" xfId="49278" hidden="1"/>
    <cellStyle name="쉼표 [0] 3 906" xfId="56813" hidden="1"/>
    <cellStyle name="쉼표 [0] 3 907" xfId="10943" hidden="1"/>
    <cellStyle name="쉼표 [0] 3 907" xfId="18721" hidden="1"/>
    <cellStyle name="쉼표 [0] 3 907" xfId="26370" hidden="1"/>
    <cellStyle name="쉼표 [0] 3 907" xfId="34019" hidden="1"/>
    <cellStyle name="쉼표 [0] 3 907" xfId="41668" hidden="1"/>
    <cellStyle name="쉼표 [0] 3 907" xfId="49302" hidden="1"/>
    <cellStyle name="쉼표 [0] 3 907" xfId="56837" hidden="1"/>
    <cellStyle name="쉼표 [0] 3 908" xfId="10948" hidden="1"/>
    <cellStyle name="쉼표 [0] 3 908" xfId="18726" hidden="1"/>
    <cellStyle name="쉼표 [0] 3 908" xfId="26375" hidden="1"/>
    <cellStyle name="쉼표 [0] 3 908" xfId="34024" hidden="1"/>
    <cellStyle name="쉼표 [0] 3 908" xfId="41673" hidden="1"/>
    <cellStyle name="쉼표 [0] 3 908" xfId="49307" hidden="1"/>
    <cellStyle name="쉼표 [0] 3 908" xfId="56842" hidden="1"/>
    <cellStyle name="쉼표 [0] 3 909" xfId="10949" hidden="1"/>
    <cellStyle name="쉼표 [0] 3 909" xfId="18727" hidden="1"/>
    <cellStyle name="쉼표 [0] 3 909" xfId="26376" hidden="1"/>
    <cellStyle name="쉼표 [0] 3 909" xfId="34025" hidden="1"/>
    <cellStyle name="쉼표 [0] 3 909" xfId="41674" hidden="1"/>
    <cellStyle name="쉼표 [0] 3 909" xfId="49308" hidden="1"/>
    <cellStyle name="쉼표 [0] 3 909" xfId="56843" hidden="1"/>
    <cellStyle name="쉼표 [0] 3 91" xfId="6682" hidden="1"/>
    <cellStyle name="쉼표 [0] 3 91" xfId="16899" hidden="1"/>
    <cellStyle name="쉼표 [0] 3 91" xfId="24552" hidden="1"/>
    <cellStyle name="쉼표 [0] 3 91" xfId="32201" hidden="1"/>
    <cellStyle name="쉼표 [0] 3 91" xfId="39850" hidden="1"/>
    <cellStyle name="쉼표 [0] 3 91" xfId="47491" hidden="1"/>
    <cellStyle name="쉼표 [0] 3 91" xfId="55040" hidden="1"/>
    <cellStyle name="쉼표 [0] 3 910" xfId="10932" hidden="1"/>
    <cellStyle name="쉼표 [0] 3 910" xfId="18710" hidden="1"/>
    <cellStyle name="쉼표 [0] 3 910" xfId="26359" hidden="1"/>
    <cellStyle name="쉼표 [0] 3 910" xfId="34008" hidden="1"/>
    <cellStyle name="쉼표 [0] 3 910" xfId="41657" hidden="1"/>
    <cellStyle name="쉼표 [0] 3 910" xfId="49291" hidden="1"/>
    <cellStyle name="쉼표 [0] 3 910" xfId="56826" hidden="1"/>
    <cellStyle name="쉼표 [0] 3 911" xfId="10960" hidden="1"/>
    <cellStyle name="쉼표 [0] 3 911" xfId="18738" hidden="1"/>
    <cellStyle name="쉼표 [0] 3 911" xfId="26387" hidden="1"/>
    <cellStyle name="쉼표 [0] 3 911" xfId="34036" hidden="1"/>
    <cellStyle name="쉼표 [0] 3 911" xfId="41685" hidden="1"/>
    <cellStyle name="쉼표 [0] 3 911" xfId="49319" hidden="1"/>
    <cellStyle name="쉼표 [0] 3 911" xfId="56854" hidden="1"/>
    <cellStyle name="쉼표 [0] 3 912" xfId="10968" hidden="1"/>
    <cellStyle name="쉼표 [0] 3 912" xfId="18746" hidden="1"/>
    <cellStyle name="쉼표 [0] 3 912" xfId="26395" hidden="1"/>
    <cellStyle name="쉼표 [0] 3 912" xfId="34044" hidden="1"/>
    <cellStyle name="쉼표 [0] 3 912" xfId="41693" hidden="1"/>
    <cellStyle name="쉼표 [0] 3 912" xfId="49327" hidden="1"/>
    <cellStyle name="쉼표 [0] 3 912" xfId="56862" hidden="1"/>
    <cellStyle name="쉼표 [0] 3 913" xfId="10969" hidden="1"/>
    <cellStyle name="쉼표 [0] 3 913" xfId="18747" hidden="1"/>
    <cellStyle name="쉼표 [0] 3 913" xfId="26396" hidden="1"/>
    <cellStyle name="쉼표 [0] 3 913" xfId="34045" hidden="1"/>
    <cellStyle name="쉼표 [0] 3 913" xfId="41694" hidden="1"/>
    <cellStyle name="쉼표 [0] 3 913" xfId="49328" hidden="1"/>
    <cellStyle name="쉼표 [0] 3 913" xfId="56863" hidden="1"/>
    <cellStyle name="쉼표 [0] 3 914" xfId="10961" hidden="1"/>
    <cellStyle name="쉼표 [0] 3 914" xfId="18739" hidden="1"/>
    <cellStyle name="쉼표 [0] 3 914" xfId="26388" hidden="1"/>
    <cellStyle name="쉼표 [0] 3 914" xfId="34037" hidden="1"/>
    <cellStyle name="쉼표 [0] 3 914" xfId="41686" hidden="1"/>
    <cellStyle name="쉼표 [0] 3 914" xfId="49320" hidden="1"/>
    <cellStyle name="쉼표 [0] 3 914" xfId="56855" hidden="1"/>
    <cellStyle name="쉼표 [0] 3 915" xfId="10983" hidden="1"/>
    <cellStyle name="쉼표 [0] 3 915" xfId="18761" hidden="1"/>
    <cellStyle name="쉼표 [0] 3 915" xfId="26410" hidden="1"/>
    <cellStyle name="쉼표 [0] 3 915" xfId="34059" hidden="1"/>
    <cellStyle name="쉼표 [0] 3 915" xfId="41708" hidden="1"/>
    <cellStyle name="쉼표 [0] 3 915" xfId="49342" hidden="1"/>
    <cellStyle name="쉼표 [0] 3 915" xfId="56877" hidden="1"/>
    <cellStyle name="쉼표 [0] 3 916" xfId="10985" hidden="1"/>
    <cellStyle name="쉼표 [0] 3 916" xfId="18763" hidden="1"/>
    <cellStyle name="쉼표 [0] 3 916" xfId="26412" hidden="1"/>
    <cellStyle name="쉼표 [0] 3 916" xfId="34061" hidden="1"/>
    <cellStyle name="쉼표 [0] 3 916" xfId="41710" hidden="1"/>
    <cellStyle name="쉼표 [0] 3 916" xfId="49344" hidden="1"/>
    <cellStyle name="쉼표 [0] 3 916" xfId="56879" hidden="1"/>
    <cellStyle name="쉼표 [0] 3 917" xfId="10984" hidden="1"/>
    <cellStyle name="쉼표 [0] 3 917" xfId="18762" hidden="1"/>
    <cellStyle name="쉼표 [0] 3 917" xfId="26411" hidden="1"/>
    <cellStyle name="쉼표 [0] 3 917" xfId="34060" hidden="1"/>
    <cellStyle name="쉼표 [0] 3 917" xfId="41709" hidden="1"/>
    <cellStyle name="쉼표 [0] 3 917" xfId="49343" hidden="1"/>
    <cellStyle name="쉼표 [0] 3 917" xfId="56878" hidden="1"/>
    <cellStyle name="쉼표 [0] 3 918" xfId="10995" hidden="1"/>
    <cellStyle name="쉼표 [0] 3 918" xfId="18773" hidden="1"/>
    <cellStyle name="쉼표 [0] 3 918" xfId="26422" hidden="1"/>
    <cellStyle name="쉼표 [0] 3 918" xfId="34071" hidden="1"/>
    <cellStyle name="쉼표 [0] 3 918" xfId="41720" hidden="1"/>
    <cellStyle name="쉼표 [0] 3 918" xfId="49354" hidden="1"/>
    <cellStyle name="쉼표 [0] 3 918" xfId="56889" hidden="1"/>
    <cellStyle name="쉼표 [0] 3 919" xfId="11000" hidden="1"/>
    <cellStyle name="쉼표 [0] 3 919" xfId="18778" hidden="1"/>
    <cellStyle name="쉼표 [0] 3 919" xfId="26427" hidden="1"/>
    <cellStyle name="쉼표 [0] 3 919" xfId="34076" hidden="1"/>
    <cellStyle name="쉼표 [0] 3 919" xfId="41725" hidden="1"/>
    <cellStyle name="쉼표 [0] 3 919" xfId="49359" hidden="1"/>
    <cellStyle name="쉼표 [0] 3 919" xfId="56894" hidden="1"/>
    <cellStyle name="쉼표 [0] 3 92" xfId="6869" hidden="1"/>
    <cellStyle name="쉼표 [0] 3 92" xfId="14677" hidden="1"/>
    <cellStyle name="쉼표 [0] 3 92" xfId="22330" hidden="1"/>
    <cellStyle name="쉼표 [0] 3 92" xfId="29979" hidden="1"/>
    <cellStyle name="쉼표 [0] 3 92" xfId="37628" hidden="1"/>
    <cellStyle name="쉼표 [0] 3 92" xfId="45269" hidden="1"/>
    <cellStyle name="쉼표 [0] 3 92" xfId="52818" hidden="1"/>
    <cellStyle name="쉼표 [0] 3 920" xfId="11001" hidden="1"/>
    <cellStyle name="쉼표 [0] 3 920" xfId="18779" hidden="1"/>
    <cellStyle name="쉼표 [0] 3 920" xfId="26428" hidden="1"/>
    <cellStyle name="쉼표 [0] 3 920" xfId="34077" hidden="1"/>
    <cellStyle name="쉼표 [0] 3 920" xfId="41726" hidden="1"/>
    <cellStyle name="쉼표 [0] 3 920" xfId="49360" hidden="1"/>
    <cellStyle name="쉼표 [0] 3 920" xfId="56895" hidden="1"/>
    <cellStyle name="쉼표 [0] 3 921" xfId="10935" hidden="1"/>
    <cellStyle name="쉼표 [0] 3 921" xfId="18713" hidden="1"/>
    <cellStyle name="쉼표 [0] 3 921" xfId="26362" hidden="1"/>
    <cellStyle name="쉼표 [0] 3 921" xfId="34011" hidden="1"/>
    <cellStyle name="쉼표 [0] 3 921" xfId="41660" hidden="1"/>
    <cellStyle name="쉼표 [0] 3 921" xfId="49294" hidden="1"/>
    <cellStyle name="쉼표 [0] 3 921" xfId="56829" hidden="1"/>
    <cellStyle name="쉼표 [0] 3 922" xfId="11009" hidden="1"/>
    <cellStyle name="쉼표 [0] 3 922" xfId="18787" hidden="1"/>
    <cellStyle name="쉼표 [0] 3 922" xfId="26436" hidden="1"/>
    <cellStyle name="쉼표 [0] 3 922" xfId="34085" hidden="1"/>
    <cellStyle name="쉼표 [0] 3 922" xfId="41734" hidden="1"/>
    <cellStyle name="쉼표 [0] 3 922" xfId="49368" hidden="1"/>
    <cellStyle name="쉼표 [0] 3 922" xfId="56903" hidden="1"/>
    <cellStyle name="쉼표 [0] 3 923" xfId="11015" hidden="1"/>
    <cellStyle name="쉼표 [0] 3 923" xfId="18793" hidden="1"/>
    <cellStyle name="쉼표 [0] 3 923" xfId="26442" hidden="1"/>
    <cellStyle name="쉼표 [0] 3 923" xfId="34091" hidden="1"/>
    <cellStyle name="쉼표 [0] 3 923" xfId="41740" hidden="1"/>
    <cellStyle name="쉼표 [0] 3 923" xfId="49374" hidden="1"/>
    <cellStyle name="쉼표 [0] 3 923" xfId="56909" hidden="1"/>
    <cellStyle name="쉼표 [0] 3 924" xfId="11016" hidden="1"/>
    <cellStyle name="쉼표 [0] 3 924" xfId="18794" hidden="1"/>
    <cellStyle name="쉼표 [0] 3 924" xfId="26443" hidden="1"/>
    <cellStyle name="쉼표 [0] 3 924" xfId="34092" hidden="1"/>
    <cellStyle name="쉼표 [0] 3 924" xfId="41741" hidden="1"/>
    <cellStyle name="쉼표 [0] 3 924" xfId="49375" hidden="1"/>
    <cellStyle name="쉼표 [0] 3 924" xfId="56910" hidden="1"/>
    <cellStyle name="쉼표 [0] 3 925" xfId="11010" hidden="1"/>
    <cellStyle name="쉼표 [0] 3 925" xfId="18788" hidden="1"/>
    <cellStyle name="쉼표 [0] 3 925" xfId="26437" hidden="1"/>
    <cellStyle name="쉼표 [0] 3 925" xfId="34086" hidden="1"/>
    <cellStyle name="쉼표 [0] 3 925" xfId="41735" hidden="1"/>
    <cellStyle name="쉼표 [0] 3 925" xfId="49369" hidden="1"/>
    <cellStyle name="쉼표 [0] 3 925" xfId="56904" hidden="1"/>
    <cellStyle name="쉼표 [0] 3 926" xfId="11023" hidden="1"/>
    <cellStyle name="쉼표 [0] 3 926" xfId="18801" hidden="1"/>
    <cellStyle name="쉼표 [0] 3 926" xfId="26450" hidden="1"/>
    <cellStyle name="쉼표 [0] 3 926" xfId="34099" hidden="1"/>
    <cellStyle name="쉼표 [0] 3 926" xfId="41748" hidden="1"/>
    <cellStyle name="쉼표 [0] 3 926" xfId="49382" hidden="1"/>
    <cellStyle name="쉼표 [0] 3 926" xfId="56917" hidden="1"/>
    <cellStyle name="쉼표 [0] 3 927" xfId="11029" hidden="1"/>
    <cellStyle name="쉼표 [0] 3 927" xfId="18807" hidden="1"/>
    <cellStyle name="쉼표 [0] 3 927" xfId="26456" hidden="1"/>
    <cellStyle name="쉼표 [0] 3 927" xfId="34105" hidden="1"/>
    <cellStyle name="쉼표 [0] 3 927" xfId="41754" hidden="1"/>
    <cellStyle name="쉼표 [0] 3 927" xfId="49388" hidden="1"/>
    <cellStyle name="쉼표 [0] 3 927" xfId="56923" hidden="1"/>
    <cellStyle name="쉼표 [0] 3 928" xfId="11028" hidden="1"/>
    <cellStyle name="쉼표 [0] 3 928" xfId="18806" hidden="1"/>
    <cellStyle name="쉼표 [0] 3 928" xfId="26455" hidden="1"/>
    <cellStyle name="쉼표 [0] 3 928" xfId="34104" hidden="1"/>
    <cellStyle name="쉼표 [0] 3 928" xfId="41753" hidden="1"/>
    <cellStyle name="쉼표 [0] 3 928" xfId="49387" hidden="1"/>
    <cellStyle name="쉼표 [0] 3 928" xfId="56922" hidden="1"/>
    <cellStyle name="쉼표 [0] 3 929" xfId="11045" hidden="1"/>
    <cellStyle name="쉼표 [0] 3 929" xfId="18823" hidden="1"/>
    <cellStyle name="쉼표 [0] 3 929" xfId="26472" hidden="1"/>
    <cellStyle name="쉼표 [0] 3 929" xfId="34121" hidden="1"/>
    <cellStyle name="쉼표 [0] 3 929" xfId="41770" hidden="1"/>
    <cellStyle name="쉼표 [0] 3 929" xfId="49404" hidden="1"/>
    <cellStyle name="쉼표 [0] 3 929" xfId="56939" hidden="1"/>
    <cellStyle name="쉼표 [0] 3 93" xfId="6879" hidden="1"/>
    <cellStyle name="쉼표 [0] 3 93" xfId="14550" hidden="1"/>
    <cellStyle name="쉼표 [0] 3 93" xfId="22203" hidden="1"/>
    <cellStyle name="쉼표 [0] 3 93" xfId="29852" hidden="1"/>
    <cellStyle name="쉼표 [0] 3 93" xfId="37501" hidden="1"/>
    <cellStyle name="쉼표 [0] 3 93" xfId="45142" hidden="1"/>
    <cellStyle name="쉼표 [0] 3 93" xfId="52691" hidden="1"/>
    <cellStyle name="쉼표 [0] 3 930" xfId="11050" hidden="1"/>
    <cellStyle name="쉼표 [0] 3 930" xfId="18828" hidden="1"/>
    <cellStyle name="쉼표 [0] 3 930" xfId="26477" hidden="1"/>
    <cellStyle name="쉼표 [0] 3 930" xfId="34126" hidden="1"/>
    <cellStyle name="쉼표 [0] 3 930" xfId="41775" hidden="1"/>
    <cellStyle name="쉼표 [0] 3 930" xfId="49409" hidden="1"/>
    <cellStyle name="쉼표 [0] 3 930" xfId="56944" hidden="1"/>
    <cellStyle name="쉼표 [0] 3 931" xfId="11051" hidden="1"/>
    <cellStyle name="쉼표 [0] 3 931" xfId="18829" hidden="1"/>
    <cellStyle name="쉼표 [0] 3 931" xfId="26478" hidden="1"/>
    <cellStyle name="쉼표 [0] 3 931" xfId="34127" hidden="1"/>
    <cellStyle name="쉼표 [0] 3 931" xfId="41776" hidden="1"/>
    <cellStyle name="쉼표 [0] 3 931" xfId="49410" hidden="1"/>
    <cellStyle name="쉼표 [0] 3 931" xfId="56945" hidden="1"/>
    <cellStyle name="쉼표 [0] 3 932" xfId="10925" hidden="1"/>
    <cellStyle name="쉼표 [0] 3 932" xfId="18703" hidden="1"/>
    <cellStyle name="쉼표 [0] 3 932" xfId="26352" hidden="1"/>
    <cellStyle name="쉼표 [0] 3 932" xfId="34001" hidden="1"/>
    <cellStyle name="쉼표 [0] 3 932" xfId="41650" hidden="1"/>
    <cellStyle name="쉼표 [0] 3 932" xfId="49284" hidden="1"/>
    <cellStyle name="쉼표 [0] 3 932" xfId="56819" hidden="1"/>
    <cellStyle name="쉼표 [0] 3 933" xfId="11060" hidden="1"/>
    <cellStyle name="쉼표 [0] 3 933" xfId="18838" hidden="1"/>
    <cellStyle name="쉼표 [0] 3 933" xfId="26487" hidden="1"/>
    <cellStyle name="쉼표 [0] 3 933" xfId="34136" hidden="1"/>
    <cellStyle name="쉼표 [0] 3 933" xfId="41785" hidden="1"/>
    <cellStyle name="쉼표 [0] 3 933" xfId="49419" hidden="1"/>
    <cellStyle name="쉼표 [0] 3 933" xfId="56954" hidden="1"/>
    <cellStyle name="쉼표 [0] 3 934" xfId="11067" hidden="1"/>
    <cellStyle name="쉼표 [0] 3 934" xfId="18845" hidden="1"/>
    <cellStyle name="쉼표 [0] 3 934" xfId="26494" hidden="1"/>
    <cellStyle name="쉼표 [0] 3 934" xfId="34143" hidden="1"/>
    <cellStyle name="쉼표 [0] 3 934" xfId="41792" hidden="1"/>
    <cellStyle name="쉼표 [0] 3 934" xfId="49426" hidden="1"/>
    <cellStyle name="쉼표 [0] 3 934" xfId="56961" hidden="1"/>
    <cellStyle name="쉼표 [0] 3 935" xfId="11068" hidden="1"/>
    <cellStyle name="쉼표 [0] 3 935" xfId="18846" hidden="1"/>
    <cellStyle name="쉼표 [0] 3 935" xfId="26495" hidden="1"/>
    <cellStyle name="쉼표 [0] 3 935" xfId="34144" hidden="1"/>
    <cellStyle name="쉼표 [0] 3 935" xfId="41793" hidden="1"/>
    <cellStyle name="쉼표 [0] 3 935" xfId="49427" hidden="1"/>
    <cellStyle name="쉼표 [0] 3 935" xfId="56962" hidden="1"/>
    <cellStyle name="쉼표 [0] 3 936" xfId="11061" hidden="1"/>
    <cellStyle name="쉼표 [0] 3 936" xfId="18839" hidden="1"/>
    <cellStyle name="쉼표 [0] 3 936" xfId="26488" hidden="1"/>
    <cellStyle name="쉼표 [0] 3 936" xfId="34137" hidden="1"/>
    <cellStyle name="쉼표 [0] 3 936" xfId="41786" hidden="1"/>
    <cellStyle name="쉼표 [0] 3 936" xfId="49420" hidden="1"/>
    <cellStyle name="쉼표 [0] 3 936" xfId="56955" hidden="1"/>
    <cellStyle name="쉼표 [0] 3 937" xfId="11073" hidden="1"/>
    <cellStyle name="쉼표 [0] 3 937" xfId="18851" hidden="1"/>
    <cellStyle name="쉼표 [0] 3 937" xfId="26500" hidden="1"/>
    <cellStyle name="쉼표 [0] 3 937" xfId="34149" hidden="1"/>
    <cellStyle name="쉼표 [0] 3 937" xfId="41798" hidden="1"/>
    <cellStyle name="쉼표 [0] 3 937" xfId="49432" hidden="1"/>
    <cellStyle name="쉼표 [0] 3 937" xfId="56967" hidden="1"/>
    <cellStyle name="쉼표 [0] 3 938" xfId="11077" hidden="1"/>
    <cellStyle name="쉼표 [0] 3 938" xfId="18855" hidden="1"/>
    <cellStyle name="쉼표 [0] 3 938" xfId="26504" hidden="1"/>
    <cellStyle name="쉼표 [0] 3 938" xfId="34153" hidden="1"/>
    <cellStyle name="쉼표 [0] 3 938" xfId="41802" hidden="1"/>
    <cellStyle name="쉼표 [0] 3 938" xfId="49436" hidden="1"/>
    <cellStyle name="쉼표 [0] 3 938" xfId="56971" hidden="1"/>
    <cellStyle name="쉼표 [0] 3 939" xfId="11076" hidden="1"/>
    <cellStyle name="쉼표 [0] 3 939" xfId="18854" hidden="1"/>
    <cellStyle name="쉼표 [0] 3 939" xfId="26503" hidden="1"/>
    <cellStyle name="쉼표 [0] 3 939" xfId="34152" hidden="1"/>
    <cellStyle name="쉼표 [0] 3 939" xfId="41801" hidden="1"/>
    <cellStyle name="쉼표 [0] 3 939" xfId="49435" hidden="1"/>
    <cellStyle name="쉼표 [0] 3 939" xfId="56970" hidden="1"/>
    <cellStyle name="쉼표 [0] 3 94" xfId="6880" hidden="1"/>
    <cellStyle name="쉼표 [0] 3 94" xfId="14531" hidden="1"/>
    <cellStyle name="쉼표 [0] 3 94" xfId="22184" hidden="1"/>
    <cellStyle name="쉼표 [0] 3 94" xfId="29833" hidden="1"/>
    <cellStyle name="쉼표 [0] 3 94" xfId="37482" hidden="1"/>
    <cellStyle name="쉼표 [0] 3 94" xfId="45123" hidden="1"/>
    <cellStyle name="쉼표 [0] 3 94" xfId="52672" hidden="1"/>
    <cellStyle name="쉼표 [0] 3 940" xfId="11097" hidden="1"/>
    <cellStyle name="쉼표 [0] 3 940" xfId="18875" hidden="1"/>
    <cellStyle name="쉼표 [0] 3 940" xfId="26524" hidden="1"/>
    <cellStyle name="쉼표 [0] 3 940" xfId="34173" hidden="1"/>
    <cellStyle name="쉼표 [0] 3 940" xfId="41822" hidden="1"/>
    <cellStyle name="쉼표 [0] 3 940" xfId="49456" hidden="1"/>
    <cellStyle name="쉼표 [0] 3 940" xfId="56991" hidden="1"/>
    <cellStyle name="쉼표 [0] 3 941" xfId="11102" hidden="1"/>
    <cellStyle name="쉼표 [0] 3 941" xfId="18880" hidden="1"/>
    <cellStyle name="쉼표 [0] 3 941" xfId="26529" hidden="1"/>
    <cellStyle name="쉼표 [0] 3 941" xfId="34178" hidden="1"/>
    <cellStyle name="쉼표 [0] 3 941" xfId="41827" hidden="1"/>
    <cellStyle name="쉼표 [0] 3 941" xfId="49461" hidden="1"/>
    <cellStyle name="쉼표 [0] 3 941" xfId="56996" hidden="1"/>
    <cellStyle name="쉼표 [0] 3 942" xfId="11103" hidden="1"/>
    <cellStyle name="쉼표 [0] 3 942" xfId="18881" hidden="1"/>
    <cellStyle name="쉼표 [0] 3 942" xfId="26530" hidden="1"/>
    <cellStyle name="쉼표 [0] 3 942" xfId="34179" hidden="1"/>
    <cellStyle name="쉼표 [0] 3 942" xfId="41828" hidden="1"/>
    <cellStyle name="쉼표 [0] 3 942" xfId="49462" hidden="1"/>
    <cellStyle name="쉼표 [0] 3 942" xfId="56997" hidden="1"/>
    <cellStyle name="쉼표 [0] 3 943" xfId="10853" hidden="1"/>
    <cellStyle name="쉼표 [0] 3 943" xfId="18631" hidden="1"/>
    <cellStyle name="쉼표 [0] 3 943" xfId="26280" hidden="1"/>
    <cellStyle name="쉼표 [0] 3 943" xfId="33929" hidden="1"/>
    <cellStyle name="쉼표 [0] 3 943" xfId="41578" hidden="1"/>
    <cellStyle name="쉼표 [0] 3 943" xfId="49212" hidden="1"/>
    <cellStyle name="쉼표 [0] 3 943" xfId="56747" hidden="1"/>
    <cellStyle name="쉼표 [0] 3 944" xfId="10874" hidden="1"/>
    <cellStyle name="쉼표 [0] 3 944" xfId="18652" hidden="1"/>
    <cellStyle name="쉼표 [0] 3 944" xfId="26301" hidden="1"/>
    <cellStyle name="쉼표 [0] 3 944" xfId="33950" hidden="1"/>
    <cellStyle name="쉼표 [0] 3 944" xfId="41599" hidden="1"/>
    <cellStyle name="쉼표 [0] 3 944" xfId="49233" hidden="1"/>
    <cellStyle name="쉼표 [0] 3 944" xfId="56768" hidden="1"/>
    <cellStyle name="쉼표 [0] 3 945" xfId="11117" hidden="1"/>
    <cellStyle name="쉼표 [0] 3 945" xfId="18895" hidden="1"/>
    <cellStyle name="쉼표 [0] 3 945" xfId="26544" hidden="1"/>
    <cellStyle name="쉼표 [0] 3 945" xfId="34193" hidden="1"/>
    <cellStyle name="쉼표 [0] 3 945" xfId="41842" hidden="1"/>
    <cellStyle name="쉼표 [0] 3 945" xfId="49476" hidden="1"/>
    <cellStyle name="쉼표 [0] 3 945" xfId="57011" hidden="1"/>
    <cellStyle name="쉼표 [0] 3 946" xfId="11108" hidden="1"/>
    <cellStyle name="쉼표 [0] 3 946" xfId="18886" hidden="1"/>
    <cellStyle name="쉼표 [0] 3 946" xfId="26535" hidden="1"/>
    <cellStyle name="쉼표 [0] 3 946" xfId="34184" hidden="1"/>
    <cellStyle name="쉼표 [0] 3 946" xfId="41833" hidden="1"/>
    <cellStyle name="쉼표 [0] 3 946" xfId="49467" hidden="1"/>
    <cellStyle name="쉼표 [0] 3 946" xfId="57002" hidden="1"/>
    <cellStyle name="쉼표 [0] 3 947" xfId="11146" hidden="1"/>
    <cellStyle name="쉼표 [0] 3 947" xfId="18924" hidden="1"/>
    <cellStyle name="쉼표 [0] 3 947" xfId="26573" hidden="1"/>
    <cellStyle name="쉼표 [0] 3 947" xfId="34222" hidden="1"/>
    <cellStyle name="쉼표 [0] 3 947" xfId="41871" hidden="1"/>
    <cellStyle name="쉼표 [0] 3 947" xfId="49505" hidden="1"/>
    <cellStyle name="쉼표 [0] 3 947" xfId="57040" hidden="1"/>
    <cellStyle name="쉼표 [0] 3 948" xfId="11151" hidden="1"/>
    <cellStyle name="쉼표 [0] 3 948" xfId="18929" hidden="1"/>
    <cellStyle name="쉼표 [0] 3 948" xfId="26578" hidden="1"/>
    <cellStyle name="쉼표 [0] 3 948" xfId="34227" hidden="1"/>
    <cellStyle name="쉼표 [0] 3 948" xfId="41876" hidden="1"/>
    <cellStyle name="쉼표 [0] 3 948" xfId="49510" hidden="1"/>
    <cellStyle name="쉼표 [0] 3 948" xfId="57045" hidden="1"/>
    <cellStyle name="쉼표 [0] 3 949" xfId="11152" hidden="1"/>
    <cellStyle name="쉼표 [0] 3 949" xfId="18930" hidden="1"/>
    <cellStyle name="쉼표 [0] 3 949" xfId="26579" hidden="1"/>
    <cellStyle name="쉼표 [0] 3 949" xfId="34228" hidden="1"/>
    <cellStyle name="쉼표 [0] 3 949" xfId="41877" hidden="1"/>
    <cellStyle name="쉼표 [0] 3 949" xfId="49511" hidden="1"/>
    <cellStyle name="쉼표 [0] 3 949" xfId="57046" hidden="1"/>
    <cellStyle name="쉼표 [0] 3 95" xfId="6872" hidden="1"/>
    <cellStyle name="쉼표 [0] 3 95" xfId="14631" hidden="1"/>
    <cellStyle name="쉼표 [0] 3 95" xfId="22284" hidden="1"/>
    <cellStyle name="쉼표 [0] 3 95" xfId="29933" hidden="1"/>
    <cellStyle name="쉼표 [0] 3 95" xfId="37582" hidden="1"/>
    <cellStyle name="쉼표 [0] 3 95" xfId="45223" hidden="1"/>
    <cellStyle name="쉼표 [0] 3 95" xfId="52772" hidden="1"/>
    <cellStyle name="쉼표 [0] 3 950" xfId="11129" hidden="1"/>
    <cellStyle name="쉼표 [0] 3 950" xfId="18907" hidden="1"/>
    <cellStyle name="쉼표 [0] 3 950" xfId="26556" hidden="1"/>
    <cellStyle name="쉼표 [0] 3 950" xfId="34205" hidden="1"/>
    <cellStyle name="쉼표 [0] 3 950" xfId="41854" hidden="1"/>
    <cellStyle name="쉼표 [0] 3 950" xfId="49488" hidden="1"/>
    <cellStyle name="쉼표 [0] 3 950" xfId="57023" hidden="1"/>
    <cellStyle name="쉼표 [0] 3 951" xfId="11166" hidden="1"/>
    <cellStyle name="쉼표 [0] 3 951" xfId="18944" hidden="1"/>
    <cellStyle name="쉼표 [0] 3 951" xfId="26593" hidden="1"/>
    <cellStyle name="쉼표 [0] 3 951" xfId="34242" hidden="1"/>
    <cellStyle name="쉼표 [0] 3 951" xfId="41891" hidden="1"/>
    <cellStyle name="쉼표 [0] 3 951" xfId="49525" hidden="1"/>
    <cellStyle name="쉼표 [0] 3 951" xfId="57060" hidden="1"/>
    <cellStyle name="쉼표 [0] 3 952" xfId="11176" hidden="1"/>
    <cellStyle name="쉼표 [0] 3 952" xfId="18954" hidden="1"/>
    <cellStyle name="쉼표 [0] 3 952" xfId="26603" hidden="1"/>
    <cellStyle name="쉼표 [0] 3 952" xfId="34252" hidden="1"/>
    <cellStyle name="쉼표 [0] 3 952" xfId="41901" hidden="1"/>
    <cellStyle name="쉼표 [0] 3 952" xfId="49535" hidden="1"/>
    <cellStyle name="쉼표 [0] 3 952" xfId="57070" hidden="1"/>
    <cellStyle name="쉼표 [0] 3 953" xfId="11177" hidden="1"/>
    <cellStyle name="쉼표 [0] 3 953" xfId="18955" hidden="1"/>
    <cellStyle name="쉼표 [0] 3 953" xfId="26604" hidden="1"/>
    <cellStyle name="쉼표 [0] 3 953" xfId="34253" hidden="1"/>
    <cellStyle name="쉼표 [0] 3 953" xfId="41902" hidden="1"/>
    <cellStyle name="쉼표 [0] 3 953" xfId="49536" hidden="1"/>
    <cellStyle name="쉼표 [0] 3 953" xfId="57071" hidden="1"/>
    <cellStyle name="쉼표 [0] 3 954" xfId="11167" hidden="1"/>
    <cellStyle name="쉼표 [0] 3 954" xfId="18945" hidden="1"/>
    <cellStyle name="쉼표 [0] 3 954" xfId="26594" hidden="1"/>
    <cellStyle name="쉼표 [0] 3 954" xfId="34243" hidden="1"/>
    <cellStyle name="쉼표 [0] 3 954" xfId="41892" hidden="1"/>
    <cellStyle name="쉼표 [0] 3 954" xfId="49526" hidden="1"/>
    <cellStyle name="쉼표 [0] 3 954" xfId="57061" hidden="1"/>
    <cellStyle name="쉼표 [0] 3 955" xfId="11180" hidden="1"/>
    <cellStyle name="쉼표 [0] 3 955" xfId="18958" hidden="1"/>
    <cellStyle name="쉼표 [0] 3 955" xfId="26607" hidden="1"/>
    <cellStyle name="쉼표 [0] 3 955" xfId="34256" hidden="1"/>
    <cellStyle name="쉼표 [0] 3 955" xfId="41905" hidden="1"/>
    <cellStyle name="쉼표 [0] 3 955" xfId="49539" hidden="1"/>
    <cellStyle name="쉼표 [0] 3 955" xfId="57074" hidden="1"/>
    <cellStyle name="쉼표 [0] 3 956" xfId="11182" hidden="1"/>
    <cellStyle name="쉼표 [0] 3 956" xfId="18960" hidden="1"/>
    <cellStyle name="쉼표 [0] 3 956" xfId="26609" hidden="1"/>
    <cellStyle name="쉼표 [0] 3 956" xfId="34258" hidden="1"/>
    <cellStyle name="쉼표 [0] 3 956" xfId="41907" hidden="1"/>
    <cellStyle name="쉼표 [0] 3 956" xfId="49541" hidden="1"/>
    <cellStyle name="쉼표 [0] 3 956" xfId="57076" hidden="1"/>
    <cellStyle name="쉼표 [0] 3 957" xfId="11181" hidden="1"/>
    <cellStyle name="쉼표 [0] 3 957" xfId="18959" hidden="1"/>
    <cellStyle name="쉼표 [0] 3 957" xfId="26608" hidden="1"/>
    <cellStyle name="쉼표 [0] 3 957" xfId="34257" hidden="1"/>
    <cellStyle name="쉼표 [0] 3 957" xfId="41906" hidden="1"/>
    <cellStyle name="쉼표 [0] 3 957" xfId="49540" hidden="1"/>
    <cellStyle name="쉼표 [0] 3 957" xfId="57075" hidden="1"/>
    <cellStyle name="쉼표 [0] 3 958" xfId="11198" hidden="1"/>
    <cellStyle name="쉼표 [0] 3 958" xfId="18976" hidden="1"/>
    <cellStyle name="쉼표 [0] 3 958" xfId="26625" hidden="1"/>
    <cellStyle name="쉼표 [0] 3 958" xfId="34274" hidden="1"/>
    <cellStyle name="쉼표 [0] 3 958" xfId="41923" hidden="1"/>
    <cellStyle name="쉼표 [0] 3 958" xfId="49557" hidden="1"/>
    <cellStyle name="쉼표 [0] 3 958" xfId="57092" hidden="1"/>
    <cellStyle name="쉼표 [0] 3 959" xfId="11203" hidden="1"/>
    <cellStyle name="쉼표 [0] 3 959" xfId="18981" hidden="1"/>
    <cellStyle name="쉼표 [0] 3 959" xfId="26630" hidden="1"/>
    <cellStyle name="쉼표 [0] 3 959" xfId="34279" hidden="1"/>
    <cellStyle name="쉼표 [0] 3 959" xfId="41928" hidden="1"/>
    <cellStyle name="쉼표 [0] 3 959" xfId="49562" hidden="1"/>
    <cellStyle name="쉼표 [0] 3 959" xfId="57097" hidden="1"/>
    <cellStyle name="쉼표 [0] 3 96" xfId="6899" hidden="1"/>
    <cellStyle name="쉼표 [0] 3 96" xfId="14287" hidden="1"/>
    <cellStyle name="쉼표 [0] 3 96" xfId="21940" hidden="1"/>
    <cellStyle name="쉼표 [0] 3 96" xfId="29589" hidden="1"/>
    <cellStyle name="쉼표 [0] 3 96" xfId="37238" hidden="1"/>
    <cellStyle name="쉼표 [0] 3 96" xfId="44879" hidden="1"/>
    <cellStyle name="쉼표 [0] 3 96" xfId="52428" hidden="1"/>
    <cellStyle name="쉼표 [0] 3 960" xfId="11204" hidden="1"/>
    <cellStyle name="쉼표 [0] 3 960" xfId="18982" hidden="1"/>
    <cellStyle name="쉼표 [0] 3 960" xfId="26631" hidden="1"/>
    <cellStyle name="쉼표 [0] 3 960" xfId="34280" hidden="1"/>
    <cellStyle name="쉼표 [0] 3 960" xfId="41929" hidden="1"/>
    <cellStyle name="쉼표 [0] 3 960" xfId="49563" hidden="1"/>
    <cellStyle name="쉼표 [0] 3 960" xfId="57098" hidden="1"/>
    <cellStyle name="쉼표 [0] 3 961" xfId="11132" hidden="1"/>
    <cellStyle name="쉼표 [0] 3 961" xfId="18910" hidden="1"/>
    <cellStyle name="쉼표 [0] 3 961" xfId="26559" hidden="1"/>
    <cellStyle name="쉼표 [0] 3 961" xfId="34208" hidden="1"/>
    <cellStyle name="쉼표 [0] 3 961" xfId="41857" hidden="1"/>
    <cellStyle name="쉼표 [0] 3 961" xfId="49491" hidden="1"/>
    <cellStyle name="쉼표 [0] 3 961" xfId="57026" hidden="1"/>
    <cellStyle name="쉼표 [0] 3 962" xfId="11212" hidden="1"/>
    <cellStyle name="쉼표 [0] 3 962" xfId="18990" hidden="1"/>
    <cellStyle name="쉼표 [0] 3 962" xfId="26639" hidden="1"/>
    <cellStyle name="쉼표 [0] 3 962" xfId="34288" hidden="1"/>
    <cellStyle name="쉼표 [0] 3 962" xfId="41937" hidden="1"/>
    <cellStyle name="쉼표 [0] 3 962" xfId="49571" hidden="1"/>
    <cellStyle name="쉼표 [0] 3 962" xfId="57106" hidden="1"/>
    <cellStyle name="쉼표 [0] 3 963" xfId="11217" hidden="1"/>
    <cellStyle name="쉼표 [0] 3 963" xfId="18995" hidden="1"/>
    <cellStyle name="쉼표 [0] 3 963" xfId="26644" hidden="1"/>
    <cellStyle name="쉼표 [0] 3 963" xfId="34293" hidden="1"/>
    <cellStyle name="쉼표 [0] 3 963" xfId="41942" hidden="1"/>
    <cellStyle name="쉼표 [0] 3 963" xfId="49576" hidden="1"/>
    <cellStyle name="쉼표 [0] 3 963" xfId="57111" hidden="1"/>
    <cellStyle name="쉼표 [0] 3 964" xfId="11218" hidden="1"/>
    <cellStyle name="쉼표 [0] 3 964" xfId="18996" hidden="1"/>
    <cellStyle name="쉼표 [0] 3 964" xfId="26645" hidden="1"/>
    <cellStyle name="쉼표 [0] 3 964" xfId="34294" hidden="1"/>
    <cellStyle name="쉼표 [0] 3 964" xfId="41943" hidden="1"/>
    <cellStyle name="쉼표 [0] 3 964" xfId="49577" hidden="1"/>
    <cellStyle name="쉼표 [0] 3 964" xfId="57112" hidden="1"/>
    <cellStyle name="쉼표 [0] 3 965" xfId="11214" hidden="1"/>
    <cellStyle name="쉼표 [0] 3 965" xfId="18992" hidden="1"/>
    <cellStyle name="쉼표 [0] 3 965" xfId="26641" hidden="1"/>
    <cellStyle name="쉼표 [0] 3 965" xfId="34290" hidden="1"/>
    <cellStyle name="쉼표 [0] 3 965" xfId="41939" hidden="1"/>
    <cellStyle name="쉼표 [0] 3 965" xfId="49573" hidden="1"/>
    <cellStyle name="쉼표 [0] 3 965" xfId="57108" hidden="1"/>
    <cellStyle name="쉼표 [0] 3 966" xfId="11224" hidden="1"/>
    <cellStyle name="쉼표 [0] 3 966" xfId="19002" hidden="1"/>
    <cellStyle name="쉼표 [0] 3 966" xfId="26651" hidden="1"/>
    <cellStyle name="쉼표 [0] 3 966" xfId="34300" hidden="1"/>
    <cellStyle name="쉼표 [0] 3 966" xfId="41949" hidden="1"/>
    <cellStyle name="쉼표 [0] 3 966" xfId="49583" hidden="1"/>
    <cellStyle name="쉼표 [0] 3 966" xfId="57118" hidden="1"/>
    <cellStyle name="쉼표 [0] 3 967" xfId="11228" hidden="1"/>
    <cellStyle name="쉼표 [0] 3 967" xfId="19006" hidden="1"/>
    <cellStyle name="쉼표 [0] 3 967" xfId="26655" hidden="1"/>
    <cellStyle name="쉼표 [0] 3 967" xfId="34304" hidden="1"/>
    <cellStyle name="쉼표 [0] 3 967" xfId="41953" hidden="1"/>
    <cellStyle name="쉼표 [0] 3 967" xfId="49587" hidden="1"/>
    <cellStyle name="쉼표 [0] 3 967" xfId="57122" hidden="1"/>
    <cellStyle name="쉼표 [0] 3 968" xfId="11227" hidden="1"/>
    <cellStyle name="쉼표 [0] 3 968" xfId="19005" hidden="1"/>
    <cellStyle name="쉼표 [0] 3 968" xfId="26654" hidden="1"/>
    <cellStyle name="쉼표 [0] 3 968" xfId="34303" hidden="1"/>
    <cellStyle name="쉼표 [0] 3 968" xfId="41952" hidden="1"/>
    <cellStyle name="쉼표 [0] 3 968" xfId="49586" hidden="1"/>
    <cellStyle name="쉼표 [0] 3 968" xfId="57121" hidden="1"/>
    <cellStyle name="쉼표 [0] 3 969" xfId="11236" hidden="1"/>
    <cellStyle name="쉼표 [0] 3 969" xfId="19014" hidden="1"/>
    <cellStyle name="쉼표 [0] 3 969" xfId="26663" hidden="1"/>
    <cellStyle name="쉼표 [0] 3 969" xfId="34312" hidden="1"/>
    <cellStyle name="쉼표 [0] 3 969" xfId="41961" hidden="1"/>
    <cellStyle name="쉼표 [0] 3 969" xfId="49595" hidden="1"/>
    <cellStyle name="쉼표 [0] 3 969" xfId="57130" hidden="1"/>
    <cellStyle name="쉼표 [0] 3 97" xfId="6901" hidden="1"/>
    <cellStyle name="쉼표 [0] 3 97" xfId="14263" hidden="1"/>
    <cellStyle name="쉼표 [0] 3 97" xfId="21916" hidden="1"/>
    <cellStyle name="쉼표 [0] 3 97" xfId="29565" hidden="1"/>
    <cellStyle name="쉼표 [0] 3 97" xfId="37214" hidden="1"/>
    <cellStyle name="쉼표 [0] 3 97" xfId="44855" hidden="1"/>
    <cellStyle name="쉼표 [0] 3 97" xfId="52404" hidden="1"/>
    <cellStyle name="쉼표 [0] 3 970" xfId="11241" hidden="1"/>
    <cellStyle name="쉼표 [0] 3 970" xfId="19019" hidden="1"/>
    <cellStyle name="쉼표 [0] 3 970" xfId="26668" hidden="1"/>
    <cellStyle name="쉼표 [0] 3 970" xfId="34317" hidden="1"/>
    <cellStyle name="쉼표 [0] 3 970" xfId="41966" hidden="1"/>
    <cellStyle name="쉼표 [0] 3 970" xfId="49600" hidden="1"/>
    <cellStyle name="쉼표 [0] 3 970" xfId="57135" hidden="1"/>
    <cellStyle name="쉼표 [0] 3 971" xfId="11242" hidden="1"/>
    <cellStyle name="쉼표 [0] 3 971" xfId="19020" hidden="1"/>
    <cellStyle name="쉼표 [0] 3 971" xfId="26669" hidden="1"/>
    <cellStyle name="쉼표 [0] 3 971" xfId="34318" hidden="1"/>
    <cellStyle name="쉼표 [0] 3 971" xfId="41967" hidden="1"/>
    <cellStyle name="쉼표 [0] 3 971" xfId="49601" hidden="1"/>
    <cellStyle name="쉼표 [0] 3 971" xfId="57136" hidden="1"/>
    <cellStyle name="쉼표 [0] 3 972" xfId="11122" hidden="1"/>
    <cellStyle name="쉼표 [0] 3 972" xfId="18900" hidden="1"/>
    <cellStyle name="쉼표 [0] 3 972" xfId="26549" hidden="1"/>
    <cellStyle name="쉼표 [0] 3 972" xfId="34198" hidden="1"/>
    <cellStyle name="쉼표 [0] 3 972" xfId="41847" hidden="1"/>
    <cellStyle name="쉼표 [0] 3 972" xfId="49481" hidden="1"/>
    <cellStyle name="쉼표 [0] 3 972" xfId="57016" hidden="1"/>
    <cellStyle name="쉼표 [0] 3 973" xfId="11258" hidden="1"/>
    <cellStyle name="쉼표 [0] 3 973" xfId="19036" hidden="1"/>
    <cellStyle name="쉼표 [0] 3 973" xfId="26685" hidden="1"/>
    <cellStyle name="쉼표 [0] 3 973" xfId="34334" hidden="1"/>
    <cellStyle name="쉼표 [0] 3 973" xfId="41983" hidden="1"/>
    <cellStyle name="쉼표 [0] 3 973" xfId="49617" hidden="1"/>
    <cellStyle name="쉼표 [0] 3 973" xfId="57152" hidden="1"/>
    <cellStyle name="쉼표 [0] 3 974" xfId="11264" hidden="1"/>
    <cellStyle name="쉼표 [0] 3 974" xfId="19042" hidden="1"/>
    <cellStyle name="쉼표 [0] 3 974" xfId="26691" hidden="1"/>
    <cellStyle name="쉼표 [0] 3 974" xfId="34340" hidden="1"/>
    <cellStyle name="쉼표 [0] 3 974" xfId="41989" hidden="1"/>
    <cellStyle name="쉼표 [0] 3 974" xfId="49623" hidden="1"/>
    <cellStyle name="쉼표 [0] 3 974" xfId="57158" hidden="1"/>
    <cellStyle name="쉼표 [0] 3 975" xfId="11265" hidden="1"/>
    <cellStyle name="쉼표 [0] 3 975" xfId="19043" hidden="1"/>
    <cellStyle name="쉼표 [0] 3 975" xfId="26692" hidden="1"/>
    <cellStyle name="쉼표 [0] 3 975" xfId="34341" hidden="1"/>
    <cellStyle name="쉼표 [0] 3 975" xfId="41990" hidden="1"/>
    <cellStyle name="쉼표 [0] 3 975" xfId="49624" hidden="1"/>
    <cellStyle name="쉼표 [0] 3 975" xfId="57159" hidden="1"/>
    <cellStyle name="쉼표 [0] 3 976" xfId="11259" hidden="1"/>
    <cellStyle name="쉼표 [0] 3 976" xfId="19037" hidden="1"/>
    <cellStyle name="쉼표 [0] 3 976" xfId="26686" hidden="1"/>
    <cellStyle name="쉼표 [0] 3 976" xfId="34335" hidden="1"/>
    <cellStyle name="쉼표 [0] 3 976" xfId="41984" hidden="1"/>
    <cellStyle name="쉼표 [0] 3 976" xfId="49618" hidden="1"/>
    <cellStyle name="쉼표 [0] 3 976" xfId="57153" hidden="1"/>
    <cellStyle name="쉼표 [0] 3 977" xfId="11270" hidden="1"/>
    <cellStyle name="쉼표 [0] 3 977" xfId="19048" hidden="1"/>
    <cellStyle name="쉼표 [0] 3 977" xfId="26697" hidden="1"/>
    <cellStyle name="쉼표 [0] 3 977" xfId="34346" hidden="1"/>
    <cellStyle name="쉼표 [0] 3 977" xfId="41995" hidden="1"/>
    <cellStyle name="쉼표 [0] 3 977" xfId="49629" hidden="1"/>
    <cellStyle name="쉼표 [0] 3 977" xfId="57164" hidden="1"/>
    <cellStyle name="쉼표 [0] 3 978" xfId="11275" hidden="1"/>
    <cellStyle name="쉼표 [0] 3 978" xfId="19053" hidden="1"/>
    <cellStyle name="쉼표 [0] 3 978" xfId="26702" hidden="1"/>
    <cellStyle name="쉼표 [0] 3 978" xfId="34351" hidden="1"/>
    <cellStyle name="쉼표 [0] 3 978" xfId="42000" hidden="1"/>
    <cellStyle name="쉼표 [0] 3 978" xfId="49634" hidden="1"/>
    <cellStyle name="쉼표 [0] 3 978" xfId="57169" hidden="1"/>
    <cellStyle name="쉼표 [0] 3 979" xfId="11274" hidden="1"/>
    <cellStyle name="쉼표 [0] 3 979" xfId="19052" hidden="1"/>
    <cellStyle name="쉼표 [0] 3 979" xfId="26701" hidden="1"/>
    <cellStyle name="쉼표 [0] 3 979" xfId="34350" hidden="1"/>
    <cellStyle name="쉼표 [0] 3 979" xfId="41999" hidden="1"/>
    <cellStyle name="쉼표 [0] 3 979" xfId="49633" hidden="1"/>
    <cellStyle name="쉼표 [0] 3 979" xfId="57168" hidden="1"/>
    <cellStyle name="쉼표 [0] 3 98" xfId="6900" hidden="1"/>
    <cellStyle name="쉼표 [0] 3 98" xfId="14270" hidden="1"/>
    <cellStyle name="쉼표 [0] 3 98" xfId="21923" hidden="1"/>
    <cellStyle name="쉼표 [0] 3 98" xfId="29572" hidden="1"/>
    <cellStyle name="쉼표 [0] 3 98" xfId="37221" hidden="1"/>
    <cellStyle name="쉼표 [0] 3 98" xfId="44862" hidden="1"/>
    <cellStyle name="쉼표 [0] 3 98" xfId="52411" hidden="1"/>
    <cellStyle name="쉼표 [0] 3 980" xfId="11288" hidden="1"/>
    <cellStyle name="쉼표 [0] 3 980" xfId="19066" hidden="1"/>
    <cellStyle name="쉼표 [0] 3 980" xfId="26715" hidden="1"/>
    <cellStyle name="쉼표 [0] 3 980" xfId="34364" hidden="1"/>
    <cellStyle name="쉼표 [0] 3 980" xfId="42013" hidden="1"/>
    <cellStyle name="쉼표 [0] 3 980" xfId="49647" hidden="1"/>
    <cellStyle name="쉼표 [0] 3 980" xfId="57182" hidden="1"/>
    <cellStyle name="쉼표 [0] 3 981" xfId="11293" hidden="1"/>
    <cellStyle name="쉼표 [0] 3 981" xfId="19071" hidden="1"/>
    <cellStyle name="쉼표 [0] 3 981" xfId="26720" hidden="1"/>
    <cellStyle name="쉼표 [0] 3 981" xfId="34369" hidden="1"/>
    <cellStyle name="쉼표 [0] 3 981" xfId="42018" hidden="1"/>
    <cellStyle name="쉼표 [0] 3 981" xfId="49652" hidden="1"/>
    <cellStyle name="쉼표 [0] 3 981" xfId="57187" hidden="1"/>
    <cellStyle name="쉼표 [0] 3 982" xfId="11294" hidden="1"/>
    <cellStyle name="쉼표 [0] 3 982" xfId="19072" hidden="1"/>
    <cellStyle name="쉼표 [0] 3 982" xfId="26721" hidden="1"/>
    <cellStyle name="쉼표 [0] 3 982" xfId="34370" hidden="1"/>
    <cellStyle name="쉼표 [0] 3 982" xfId="42019" hidden="1"/>
    <cellStyle name="쉼표 [0] 3 982" xfId="49653" hidden="1"/>
    <cellStyle name="쉼표 [0] 3 982" xfId="57188" hidden="1"/>
    <cellStyle name="쉼표 [0] 3 983" xfId="11116" hidden="1"/>
    <cellStyle name="쉼표 [0] 3 983" xfId="18894" hidden="1"/>
    <cellStyle name="쉼표 [0] 3 983" xfId="26543" hidden="1"/>
    <cellStyle name="쉼표 [0] 3 983" xfId="34192" hidden="1"/>
    <cellStyle name="쉼표 [0] 3 983" xfId="41841" hidden="1"/>
    <cellStyle name="쉼표 [0] 3 983" xfId="49475" hidden="1"/>
    <cellStyle name="쉼표 [0] 3 983" xfId="57010" hidden="1"/>
    <cellStyle name="쉼표 [0] 3 984" xfId="11310" hidden="1"/>
    <cellStyle name="쉼표 [0] 3 984" xfId="19088" hidden="1"/>
    <cellStyle name="쉼표 [0] 3 984" xfId="26737" hidden="1"/>
    <cellStyle name="쉼표 [0] 3 984" xfId="34386" hidden="1"/>
    <cellStyle name="쉼표 [0] 3 984" xfId="42035" hidden="1"/>
    <cellStyle name="쉼표 [0] 3 984" xfId="49669" hidden="1"/>
    <cellStyle name="쉼표 [0] 3 984" xfId="57204" hidden="1"/>
    <cellStyle name="쉼표 [0] 3 985" xfId="11318" hidden="1"/>
    <cellStyle name="쉼표 [0] 3 985" xfId="19096" hidden="1"/>
    <cellStyle name="쉼표 [0] 3 985" xfId="26745" hidden="1"/>
    <cellStyle name="쉼표 [0] 3 985" xfId="34394" hidden="1"/>
    <cellStyle name="쉼표 [0] 3 985" xfId="42043" hidden="1"/>
    <cellStyle name="쉼표 [0] 3 985" xfId="49677" hidden="1"/>
    <cellStyle name="쉼표 [0] 3 985" xfId="57212" hidden="1"/>
    <cellStyle name="쉼표 [0] 3 986" xfId="11319" hidden="1"/>
    <cellStyle name="쉼표 [0] 3 986" xfId="19097" hidden="1"/>
    <cellStyle name="쉼표 [0] 3 986" xfId="26746" hidden="1"/>
    <cellStyle name="쉼표 [0] 3 986" xfId="34395" hidden="1"/>
    <cellStyle name="쉼표 [0] 3 986" xfId="42044" hidden="1"/>
    <cellStyle name="쉼표 [0] 3 986" xfId="49678" hidden="1"/>
    <cellStyle name="쉼표 [0] 3 986" xfId="57213" hidden="1"/>
    <cellStyle name="쉼표 [0] 3 987" xfId="11313" hidden="1"/>
    <cellStyle name="쉼표 [0] 3 987" xfId="19091" hidden="1"/>
    <cellStyle name="쉼표 [0] 3 987" xfId="26740" hidden="1"/>
    <cellStyle name="쉼표 [0] 3 987" xfId="34389" hidden="1"/>
    <cellStyle name="쉼표 [0] 3 987" xfId="42038" hidden="1"/>
    <cellStyle name="쉼표 [0] 3 987" xfId="49672" hidden="1"/>
    <cellStyle name="쉼표 [0] 3 987" xfId="57207" hidden="1"/>
    <cellStyle name="쉼표 [0] 3 988" xfId="11330" hidden="1"/>
    <cellStyle name="쉼표 [0] 3 988" xfId="19108" hidden="1"/>
    <cellStyle name="쉼표 [0] 3 988" xfId="26757" hidden="1"/>
    <cellStyle name="쉼표 [0] 3 988" xfId="34406" hidden="1"/>
    <cellStyle name="쉼표 [0] 3 988" xfId="42055" hidden="1"/>
    <cellStyle name="쉼표 [0] 3 988" xfId="49689" hidden="1"/>
    <cellStyle name="쉼표 [0] 3 988" xfId="57224" hidden="1"/>
    <cellStyle name="쉼표 [0] 3 989" xfId="11334" hidden="1"/>
    <cellStyle name="쉼표 [0] 3 989" xfId="19112" hidden="1"/>
    <cellStyle name="쉼표 [0] 3 989" xfId="26761" hidden="1"/>
    <cellStyle name="쉼표 [0] 3 989" xfId="34410" hidden="1"/>
    <cellStyle name="쉼표 [0] 3 989" xfId="42059" hidden="1"/>
    <cellStyle name="쉼표 [0] 3 989" xfId="49693" hidden="1"/>
    <cellStyle name="쉼표 [0] 3 989" xfId="57228" hidden="1"/>
    <cellStyle name="쉼표 [0] 3 99" xfId="6913" hidden="1"/>
    <cellStyle name="쉼표 [0] 3 99" xfId="14119" hidden="1"/>
    <cellStyle name="쉼표 [0] 3 99" xfId="21772" hidden="1"/>
    <cellStyle name="쉼표 [0] 3 99" xfId="29421" hidden="1"/>
    <cellStyle name="쉼표 [0] 3 99" xfId="37070" hidden="1"/>
    <cellStyle name="쉼표 [0] 3 99" xfId="44711" hidden="1"/>
    <cellStyle name="쉼표 [0] 3 99" xfId="52260" hidden="1"/>
    <cellStyle name="쉼표 [0] 3 990" xfId="11333" hidden="1"/>
    <cellStyle name="쉼표 [0] 3 990" xfId="19111" hidden="1"/>
    <cellStyle name="쉼표 [0] 3 990" xfId="26760" hidden="1"/>
    <cellStyle name="쉼표 [0] 3 990" xfId="34409" hidden="1"/>
    <cellStyle name="쉼표 [0] 3 990" xfId="42058" hidden="1"/>
    <cellStyle name="쉼표 [0] 3 990" xfId="49692" hidden="1"/>
    <cellStyle name="쉼표 [0] 3 990" xfId="57227" hidden="1"/>
    <cellStyle name="쉼표 [0] 3 991" xfId="11354" hidden="1"/>
    <cellStyle name="쉼표 [0] 3 991" xfId="19132" hidden="1"/>
    <cellStyle name="쉼표 [0] 3 991" xfId="26781" hidden="1"/>
    <cellStyle name="쉼표 [0] 3 991" xfId="34430" hidden="1"/>
    <cellStyle name="쉼표 [0] 3 991" xfId="42079" hidden="1"/>
    <cellStyle name="쉼표 [0] 3 991" xfId="49713" hidden="1"/>
    <cellStyle name="쉼표 [0] 3 991" xfId="57248" hidden="1"/>
    <cellStyle name="쉼표 [0] 3 992" xfId="11359" hidden="1"/>
    <cellStyle name="쉼표 [0] 3 992" xfId="19137" hidden="1"/>
    <cellStyle name="쉼표 [0] 3 992" xfId="26786" hidden="1"/>
    <cellStyle name="쉼표 [0] 3 992" xfId="34435" hidden="1"/>
    <cellStyle name="쉼표 [0] 3 992" xfId="42084" hidden="1"/>
    <cellStyle name="쉼표 [0] 3 992" xfId="49718" hidden="1"/>
    <cellStyle name="쉼표 [0] 3 992" xfId="57253" hidden="1"/>
    <cellStyle name="쉼표 [0] 3 993" xfId="11360" hidden="1"/>
    <cellStyle name="쉼표 [0] 3 993" xfId="19138" hidden="1"/>
    <cellStyle name="쉼표 [0] 3 993" xfId="26787" hidden="1"/>
    <cellStyle name="쉼표 [0] 3 993" xfId="34436" hidden="1"/>
    <cellStyle name="쉼표 [0] 3 993" xfId="42085" hidden="1"/>
    <cellStyle name="쉼표 [0] 3 993" xfId="49719" hidden="1"/>
    <cellStyle name="쉼표 [0] 3 993" xfId="57254" hidden="1"/>
    <cellStyle name="쉼표 [0] 3 994" xfId="11322" hidden="1"/>
    <cellStyle name="쉼표 [0] 3 994" xfId="19100" hidden="1"/>
    <cellStyle name="쉼표 [0] 3 994" xfId="26749" hidden="1"/>
    <cellStyle name="쉼표 [0] 3 994" xfId="34398" hidden="1"/>
    <cellStyle name="쉼표 [0] 3 994" xfId="42047" hidden="1"/>
    <cellStyle name="쉼표 [0] 3 994" xfId="49681" hidden="1"/>
    <cellStyle name="쉼표 [0] 3 994" xfId="57216" hidden="1"/>
    <cellStyle name="쉼표 [0] 3 995" xfId="11363" hidden="1"/>
    <cellStyle name="쉼표 [0] 3 995" xfId="19141" hidden="1"/>
    <cellStyle name="쉼표 [0] 3 995" xfId="26790" hidden="1"/>
    <cellStyle name="쉼표 [0] 3 995" xfId="34439" hidden="1"/>
    <cellStyle name="쉼표 [0] 3 995" xfId="42088" hidden="1"/>
    <cellStyle name="쉼표 [0] 3 995" xfId="49722" hidden="1"/>
    <cellStyle name="쉼표 [0] 3 995" xfId="57257" hidden="1"/>
    <cellStyle name="쉼표 [0] 3 996" xfId="11371" hidden="1"/>
    <cellStyle name="쉼표 [0] 3 996" xfId="19149" hidden="1"/>
    <cellStyle name="쉼표 [0] 3 996" xfId="26798" hidden="1"/>
    <cellStyle name="쉼표 [0] 3 996" xfId="34447" hidden="1"/>
    <cellStyle name="쉼표 [0] 3 996" xfId="42096" hidden="1"/>
    <cellStyle name="쉼표 [0] 3 996" xfId="49730" hidden="1"/>
    <cellStyle name="쉼표 [0] 3 996" xfId="57265" hidden="1"/>
    <cellStyle name="쉼표 [0] 3 997" xfId="11366" hidden="1"/>
    <cellStyle name="쉼표 [0] 3 997" xfId="19144" hidden="1"/>
    <cellStyle name="쉼표 [0] 3 997" xfId="26793" hidden="1"/>
    <cellStyle name="쉼표 [0] 3 997" xfId="34442" hidden="1"/>
    <cellStyle name="쉼표 [0] 3 997" xfId="42091" hidden="1"/>
    <cellStyle name="쉼표 [0] 3 997" xfId="49725" hidden="1"/>
    <cellStyle name="쉼표 [0] 3 997" xfId="57260" hidden="1"/>
    <cellStyle name="쉼표 [0] 3 998" xfId="11390" hidden="1"/>
    <cellStyle name="쉼표 [0] 3 998" xfId="19168" hidden="1"/>
    <cellStyle name="쉼표 [0] 3 998" xfId="26817" hidden="1"/>
    <cellStyle name="쉼표 [0] 3 998" xfId="34466" hidden="1"/>
    <cellStyle name="쉼표 [0] 3 998" xfId="42115" hidden="1"/>
    <cellStyle name="쉼표 [0] 3 998" xfId="49749" hidden="1"/>
    <cellStyle name="쉼표 [0] 3 998" xfId="57284" hidden="1"/>
    <cellStyle name="쉼표 [0] 3 999" xfId="11395" hidden="1"/>
    <cellStyle name="쉼표 [0] 3 999" xfId="19173" hidden="1"/>
    <cellStyle name="쉼표 [0] 3 999" xfId="26822" hidden="1"/>
    <cellStyle name="쉼표 [0] 3 999" xfId="34471" hidden="1"/>
    <cellStyle name="쉼표 [0] 3 999" xfId="42120" hidden="1"/>
    <cellStyle name="쉼표 [0] 3 999" xfId="49754" hidden="1"/>
    <cellStyle name="쉼표 [0] 3 999" xfId="57289" hidden="1"/>
    <cellStyle name="쉼표 [0] 4" xfId="5382"/>
    <cellStyle name="쉼표 [0] 5" xfId="5414"/>
    <cellStyle name="쉼표 [0] 6" xfId="5415"/>
    <cellStyle name="쉼표 [0] 7" xfId="5416"/>
    <cellStyle name="쉼표 [0] 8" xfId="59938"/>
    <cellStyle name="스타일 1" xfId="5940"/>
    <cellStyle name="스타일 1 2" xfId="6059"/>
    <cellStyle name="스타일 2" xfId="6058"/>
    <cellStyle name="스타일 3" xfId="6057"/>
    <cellStyle name="스타일 4" xfId="6055"/>
    <cellStyle name="안건회계법인" xfId="5941"/>
    <cellStyle name="연결된 셀" xfId="59950" builtinId="24" customBuiltin="1"/>
    <cellStyle name="열어 본 하이퍼링크 2" xfId="99" hidden="1"/>
    <cellStyle name="열어 본 하이퍼링크 2" xfId="163" hidden="1"/>
    <cellStyle name="열어 본 하이퍼링크 2" xfId="199" hidden="1"/>
    <cellStyle name="열어 본 하이퍼링크 2" xfId="221" hidden="1"/>
    <cellStyle name="열어 본 하이퍼링크 2" xfId="248" hidden="1"/>
    <cellStyle name="열어 본 하이퍼링크 2" xfId="270" hidden="1"/>
    <cellStyle name="열어 본 하이퍼링크 2" xfId="300" hidden="1"/>
    <cellStyle name="열어 본 하이퍼링크 2" xfId="322" hidden="1"/>
    <cellStyle name="열어 본 하이퍼링크 2" xfId="348" hidden="1"/>
    <cellStyle name="열어 본 하이퍼링크 2" xfId="401" hidden="1"/>
    <cellStyle name="열어 본 하이퍼링크 2" xfId="423" hidden="1"/>
    <cellStyle name="열어 본 하이퍼링크 2" xfId="447" hidden="1"/>
    <cellStyle name="열어 본 하이퍼링크 2" xfId="467" hidden="1"/>
    <cellStyle name="열어 본 하이퍼링크 2" xfId="496" hidden="1"/>
    <cellStyle name="열어 본 하이퍼링크 2" xfId="511" hidden="1"/>
    <cellStyle name="열어 본 하이퍼링크 2" xfId="546" hidden="1"/>
    <cellStyle name="열어 본 하이퍼링크 2" xfId="562" hidden="1"/>
    <cellStyle name="열어 본 하이퍼링크 2" xfId="606" hidden="1"/>
    <cellStyle name="열어 본 하이퍼링크 2" xfId="652" hidden="1"/>
    <cellStyle name="열어 본 하이퍼링크 2" xfId="672" hidden="1"/>
    <cellStyle name="열어 본 하이퍼링크 2" xfId="702" hidden="1"/>
    <cellStyle name="열어 본 하이퍼링크 2" xfId="714" hidden="1"/>
    <cellStyle name="열어 본 하이퍼링크 2" xfId="747" hidden="1"/>
    <cellStyle name="열어 본 하이퍼링크 2" xfId="761" hidden="1"/>
    <cellStyle name="열어 본 하이퍼링크 2" xfId="793" hidden="1"/>
    <cellStyle name="열어 본 하이퍼링크 2" xfId="865" hidden="1"/>
    <cellStyle name="열어 본 하이퍼링크 2" xfId="893" hidden="1"/>
    <cellStyle name="열어 본 하이퍼링크 2" xfId="923" hidden="1"/>
    <cellStyle name="열어 본 하이퍼링크 2" xfId="934" hidden="1"/>
    <cellStyle name="열어 본 하이퍼링크 2" xfId="965" hidden="1"/>
    <cellStyle name="열어 본 하이퍼링크 2" xfId="981" hidden="1"/>
    <cellStyle name="열어 본 하이퍼링크 2" xfId="1014" hidden="1"/>
    <cellStyle name="열어 본 하이퍼링크 2" xfId="1030" hidden="1"/>
    <cellStyle name="열어 본 하이퍼링크 2" xfId="1072" hidden="1"/>
    <cellStyle name="열어 본 하이퍼링크 2" xfId="1119" hidden="1"/>
    <cellStyle name="열어 본 하이퍼링크 2" xfId="1138" hidden="1"/>
    <cellStyle name="열어 본 하이퍼링크 2" xfId="1168" hidden="1"/>
    <cellStyle name="열어 본 하이퍼링크 2" xfId="1180" hidden="1"/>
    <cellStyle name="열어 본 하이퍼링크 2" xfId="1215" hidden="1"/>
    <cellStyle name="열어 본 하이퍼링크 2" xfId="1229" hidden="1"/>
    <cellStyle name="열어 본 하이퍼링크 2" xfId="1259" hidden="1"/>
    <cellStyle name="열어 본 하이퍼링크 2" xfId="1281" hidden="1"/>
    <cellStyle name="열어 본 하이퍼링크 2" xfId="1331" hidden="1"/>
    <cellStyle name="열어 본 하이퍼링크 2" xfId="1376" hidden="1"/>
    <cellStyle name="열어 본 하이퍼링크 2" xfId="1396" hidden="1"/>
    <cellStyle name="열어 본 하이퍼링크 2" xfId="1428" hidden="1"/>
    <cellStyle name="열어 본 하이퍼링크 2" xfId="1443" hidden="1"/>
    <cellStyle name="열어 본 하이퍼링크 2" xfId="1475" hidden="1"/>
    <cellStyle name="열어 본 하이퍼링크 2" xfId="1488" hidden="1"/>
    <cellStyle name="열어 본 하이퍼링크 2" xfId="1519" hidden="1"/>
    <cellStyle name="열어 본 하이퍼링크 2" xfId="1568" hidden="1"/>
    <cellStyle name="열어 본 하이퍼링크 2" xfId="1592" hidden="1"/>
    <cellStyle name="열어 본 하이퍼링크 2" xfId="1632" hidden="1"/>
    <cellStyle name="열어 본 하이퍼링크 2" xfId="1645" hidden="1"/>
    <cellStyle name="열어 본 하이퍼링크 2" xfId="1673" hidden="1"/>
    <cellStyle name="열어 본 하이퍼링크 2" xfId="1684" hidden="1"/>
    <cellStyle name="열어 본 하이퍼링크 2" xfId="1715" hidden="1"/>
    <cellStyle name="열어 본 하이퍼링크 2" xfId="1730" hidden="1"/>
    <cellStyle name="열어 본 하이퍼링크 2" xfId="1770" hidden="1"/>
    <cellStyle name="열어 본 하이퍼링크 2" xfId="1816" hidden="1"/>
    <cellStyle name="열어 본 하이퍼링크 2" xfId="1835" hidden="1"/>
    <cellStyle name="열어 본 하이퍼링크 2" xfId="1871" hidden="1"/>
    <cellStyle name="열어 본 하이퍼링크 2" xfId="1887" hidden="1"/>
    <cellStyle name="열어 본 하이퍼링크 2" xfId="1919" hidden="1"/>
    <cellStyle name="열어 본 하이퍼링크 2" xfId="1930" hidden="1"/>
    <cellStyle name="열어 본 하이퍼링크 2" xfId="1966" hidden="1"/>
    <cellStyle name="열어 본 하이퍼링크 2" xfId="1977" hidden="1"/>
    <cellStyle name="열어 본 하이퍼링크 2" xfId="2028" hidden="1"/>
    <cellStyle name="열어 본 하이퍼링크 2" xfId="2075" hidden="1"/>
    <cellStyle name="열어 본 하이퍼링크 2" xfId="2093" hidden="1"/>
    <cellStyle name="열어 본 하이퍼링크 2" xfId="2129" hidden="1"/>
    <cellStyle name="열어 본 하이퍼링크 2" xfId="2142" hidden="1"/>
    <cellStyle name="열어 본 하이퍼링크 2" xfId="2168" hidden="1"/>
    <cellStyle name="열어 본 하이퍼링크 2" xfId="2190" hidden="1"/>
    <cellStyle name="열어 본 하이퍼링크 2" xfId="2214" hidden="1"/>
    <cellStyle name="열어 본 하이퍼링크 2" xfId="2266" hidden="1"/>
    <cellStyle name="열어 본 하이퍼링크 2" xfId="2290" hidden="1"/>
    <cellStyle name="열어 본 하이퍼링크 2" xfId="2325" hidden="1"/>
    <cellStyle name="열어 본 하이퍼링크 2" xfId="2340" hidden="1"/>
    <cellStyle name="열어 본 하이퍼링크 2" xfId="2370" hidden="1"/>
    <cellStyle name="열어 본 하이퍼링크 2" xfId="2381" hidden="1"/>
    <cellStyle name="열어 본 하이퍼링크 2" xfId="2413" hidden="1"/>
    <cellStyle name="열어 본 하이퍼링크 2" xfId="2428" hidden="1"/>
    <cellStyle name="열어 본 하이퍼링크 2" xfId="2470" hidden="1"/>
    <cellStyle name="열어 본 하이퍼링크 2" xfId="2510" hidden="1"/>
    <cellStyle name="열어 본 하이퍼링크 2" xfId="2528" hidden="1"/>
    <cellStyle name="열어 본 하이퍼링크 2" xfId="2564" hidden="1"/>
    <cellStyle name="열어 본 하이퍼링크 2" xfId="2579" hidden="1"/>
    <cellStyle name="열어 본 하이퍼링크 2" xfId="2614" hidden="1"/>
    <cellStyle name="열어 본 하이퍼링크 2" xfId="2629" hidden="1"/>
    <cellStyle name="열어 본 하이퍼링크 2" xfId="2655" hidden="1"/>
    <cellStyle name="열어 본 하이퍼링크 2" xfId="2724" hidden="1"/>
    <cellStyle name="열어 본 하이퍼링크 2" xfId="2771" hidden="1"/>
    <cellStyle name="열어 본 하이퍼링크 2" xfId="2791" hidden="1"/>
    <cellStyle name="열어 본 하이퍼링크 2" xfId="2825" hidden="1"/>
    <cellStyle name="열어 본 하이퍼링크 2" xfId="2841" hidden="1"/>
    <cellStyle name="열어 본 하이퍼링크 2" xfId="2877" hidden="1"/>
    <cellStyle name="열어 본 하이퍼링크 2" xfId="2893" hidden="1"/>
    <cellStyle name="열어 본 하이퍼링크 2" xfId="2925" hidden="1"/>
    <cellStyle name="열어 본 하이퍼링크 2" xfId="2971" hidden="1"/>
    <cellStyle name="열어 본 하이퍼링크 2" xfId="2988" hidden="1"/>
    <cellStyle name="열어 본 하이퍼링크 2" xfId="3023" hidden="1"/>
    <cellStyle name="열어 본 하이퍼링크 2" xfId="3038" hidden="1"/>
    <cellStyle name="열어 본 하이퍼링크 2" xfId="3075" hidden="1"/>
    <cellStyle name="열어 본 하이퍼링크 2" xfId="3090" hidden="1"/>
    <cellStyle name="열어 본 하이퍼링크 2" xfId="3116" hidden="1"/>
    <cellStyle name="열어 본 하이퍼링크 2" xfId="3138" hidden="1"/>
    <cellStyle name="열어 본 하이퍼링크 2" xfId="3177" hidden="1"/>
    <cellStyle name="열어 본 하이퍼링크 2" xfId="3214" hidden="1"/>
    <cellStyle name="열어 본 하이퍼링크 2" xfId="3242" hidden="1"/>
    <cellStyle name="열어 본 하이퍼링크 2" xfId="3268" hidden="1"/>
    <cellStyle name="열어 본 하이퍼링크 2" xfId="3283" hidden="1"/>
    <cellStyle name="열어 본 하이퍼링크 2" xfId="3320" hidden="1"/>
    <cellStyle name="열어 본 하이퍼링크 2" xfId="3335" hidden="1"/>
    <cellStyle name="열어 본 하이퍼링크 2" xfId="3370" hidden="1"/>
    <cellStyle name="열어 본 하이퍼링크 2" xfId="3426" hidden="1"/>
    <cellStyle name="열어 본 하이퍼링크 2" xfId="3452" hidden="1"/>
    <cellStyle name="열어 본 하이퍼링크 2" xfId="3481" hidden="1"/>
    <cellStyle name="열어 본 하이퍼링크 2" xfId="3503" hidden="1"/>
    <cellStyle name="열어 본 하이퍼링크 2" xfId="3534" hidden="1"/>
    <cellStyle name="열어 본 하이퍼링크 2" xfId="3556" hidden="1"/>
    <cellStyle name="열어 본 하이퍼링크 2" xfId="3584" hidden="1"/>
    <cellStyle name="열어 본 하이퍼링크 2" xfId="3608" hidden="1"/>
    <cellStyle name="열어 본 하이퍼링크 2" xfId="3641" hidden="1"/>
    <cellStyle name="열어 본 하이퍼링크 2" xfId="3682" hidden="1"/>
    <cellStyle name="열어 본 하이퍼링크 2" xfId="3698" hidden="1"/>
    <cellStyle name="열어 본 하이퍼링크 2" xfId="3733" hidden="1"/>
    <cellStyle name="열어 본 하이퍼링크 2" xfId="3748" hidden="1"/>
    <cellStyle name="열어 본 하이퍼링크 2" xfId="3783" hidden="1"/>
    <cellStyle name="열어 본 하이퍼링크 2" xfId="3800" hidden="1"/>
    <cellStyle name="열어 본 하이퍼링크 2" xfId="3835" hidden="1"/>
    <cellStyle name="열어 본 하이퍼링크 2" xfId="3852" hidden="1"/>
    <cellStyle name="열어 본 하이퍼링크 2" xfId="3891" hidden="1"/>
    <cellStyle name="열어 본 하이퍼링크 2" xfId="3938" hidden="1"/>
    <cellStyle name="열어 본 하이퍼링크 2" xfId="3954" hidden="1"/>
    <cellStyle name="열어 본 하이퍼링크 2" xfId="3990" hidden="1"/>
    <cellStyle name="열어 본 하이퍼링크 2" xfId="4006" hidden="1"/>
    <cellStyle name="열어 본 하이퍼링크 2" xfId="4042" hidden="1"/>
    <cellStyle name="열어 본 하이퍼링크 2" xfId="4058" hidden="1"/>
    <cellStyle name="열어 본 하이퍼링크 2" xfId="4092" hidden="1"/>
    <cellStyle name="열어 본 하이퍼링크 2" xfId="4139" hidden="1"/>
    <cellStyle name="열어 본 하이퍼링크 2" xfId="4155" hidden="1"/>
    <cellStyle name="열어 본 하이퍼링크 2" xfId="4190" hidden="1"/>
    <cellStyle name="열어 본 하이퍼링크 2" xfId="4204" hidden="1"/>
    <cellStyle name="열어 본 하이퍼링크 2" xfId="4241" hidden="1"/>
    <cellStyle name="열어 본 하이퍼링크 2" xfId="4254" hidden="1"/>
    <cellStyle name="열어 본 하이퍼링크 2" xfId="4282" hidden="1"/>
    <cellStyle name="열어 본 하이퍼링크 2" xfId="4306" hidden="1"/>
    <cellStyle name="열어 본 하이퍼링크 2" xfId="4349" hidden="1"/>
    <cellStyle name="열어 본 하이퍼링크 2" xfId="4385" hidden="1"/>
    <cellStyle name="열어 본 하이퍼링크 2" xfId="4407" hidden="1"/>
    <cellStyle name="열어 본 하이퍼링크 2" xfId="4433" hidden="1"/>
    <cellStyle name="열어 본 하이퍼링크 2" xfId="4445" hidden="1"/>
    <cellStyle name="열어 본 하이퍼링크 2" xfId="4480" hidden="1"/>
    <cellStyle name="열어 본 하이퍼링크 2" xfId="4496" hidden="1"/>
    <cellStyle name="열어 본 하이퍼링크 2" xfId="4530" hidden="1"/>
    <cellStyle name="열어 본 하이퍼링크 2" xfId="4545" hidden="1"/>
    <cellStyle name="열어 본 하이퍼링크 2" xfId="4596" hidden="1"/>
    <cellStyle name="열어 본 하이퍼링크 2" xfId="4636" hidden="1"/>
    <cellStyle name="열어 본 하이퍼링크 2" xfId="4653" hidden="1"/>
    <cellStyle name="열어 본 하이퍼링크 2" xfId="4688" hidden="1"/>
    <cellStyle name="열어 본 하이퍼링크 2" xfId="4702" hidden="1"/>
    <cellStyle name="열어 본 하이퍼링크 2" xfId="4738" hidden="1"/>
    <cellStyle name="열어 본 하이퍼링크 2" xfId="4753" hidden="1"/>
    <cellStyle name="열어 본 하이퍼링크 2" xfId="4790" hidden="1"/>
    <cellStyle name="열어 본 하이퍼링크 2" xfId="4839" hidden="1"/>
    <cellStyle name="열어 본 하이퍼링크 2" xfId="4859" hidden="1"/>
    <cellStyle name="열어 본 하이퍼링크 2" xfId="4891" hidden="1"/>
    <cellStyle name="열어 본 하이퍼링크 2" xfId="4903" hidden="1"/>
    <cellStyle name="열어 본 하이퍼링크 2" xfId="4929" hidden="1"/>
    <cellStyle name="열어 본 하이퍼링크 2" xfId="4951" hidden="1"/>
    <cellStyle name="열어 본 하이퍼링크 2" xfId="4981" hidden="1"/>
    <cellStyle name="열어 본 하이퍼링크 2" xfId="5003" hidden="1"/>
    <cellStyle name="열어 본 하이퍼링크 2" xfId="5047" hidden="1"/>
    <cellStyle name="열어 본 하이퍼링크 2" xfId="5083" hidden="1"/>
    <cellStyle name="열어 본 하이퍼링크 2" xfId="5105" hidden="1"/>
    <cellStyle name="열어 본 하이퍼링크 2" xfId="5130" hidden="1"/>
    <cellStyle name="열어 본 하이퍼링크 2" xfId="5152" hidden="1"/>
    <cellStyle name="열어 본 하이퍼링크 2" xfId="5184" hidden="1"/>
    <cellStyle name="열어 본 하이퍼링크 2" xfId="5198" hidden="1"/>
    <cellStyle name="열어 본 하이퍼링크 2" xfId="5215" hidden="1"/>
    <cellStyle name="열어 본 하이퍼링크 2" xfId="5151" hidden="1"/>
    <cellStyle name="열어 본 하이퍼링크 2" xfId="5104" hidden="1"/>
    <cellStyle name="열어 본 하이퍼링크 2" xfId="5082" hidden="1"/>
    <cellStyle name="열어 본 하이퍼링크 2" xfId="5046" hidden="1"/>
    <cellStyle name="열어 본 하이퍼링크 2" xfId="5033" hidden="1"/>
    <cellStyle name="열어 본 하이퍼링크 2" xfId="5002" hidden="1"/>
    <cellStyle name="열어 본 하이퍼링크 2" xfId="4980" hidden="1"/>
    <cellStyle name="열어 본 하이퍼링크 2" xfId="4950" hidden="1"/>
    <cellStyle name="열어 본 하이퍼링크 2" xfId="4890" hidden="1"/>
    <cellStyle name="열어 본 하이퍼링크 2" xfId="4870" hidden="1"/>
    <cellStyle name="열어 본 하이퍼링크 2" xfId="4838" hidden="1"/>
    <cellStyle name="열어 본 하이퍼링크 2" xfId="4823" hidden="1"/>
    <cellStyle name="열어 본 하이퍼링크 2" xfId="4789" hidden="1"/>
    <cellStyle name="열어 본 하이퍼링크 2" xfId="4776" hidden="1"/>
    <cellStyle name="열어 본 하이퍼링크 2" xfId="4737" hidden="1"/>
    <cellStyle name="열어 본 하이퍼링크 2" xfId="4722" hidden="1"/>
    <cellStyle name="열어 본 하이퍼링크 2" xfId="4675" hidden="1"/>
    <cellStyle name="열어 본 하이퍼링크 2" xfId="4635" hidden="1"/>
    <cellStyle name="열어 본 하이퍼링크 2" xfId="4618" hidden="1"/>
    <cellStyle name="열어 본 하이퍼링크 2" xfId="4581" hidden="1"/>
    <cellStyle name="열어 본 하이퍼링크 2" xfId="4564" hidden="1"/>
    <cellStyle name="열어 본 하이퍼링크 2" xfId="4529" hidden="1"/>
    <cellStyle name="열어 본 하이퍼링크 2" xfId="4511" hidden="1"/>
    <cellStyle name="열어 본 하이퍼링크 2" xfId="4475" hidden="1"/>
    <cellStyle name="열어 본 하이퍼링크 2" xfId="4406" hidden="1"/>
    <cellStyle name="열어 본 하이퍼링크 2" xfId="4380" hidden="1"/>
    <cellStyle name="열어 본 하이퍼링크 2" xfId="4348" hidden="1"/>
    <cellStyle name="열어 본 하이퍼링크 2" xfId="4333" hidden="1"/>
    <cellStyle name="열어 본 하이퍼링크 2" xfId="4303" hidden="1"/>
    <cellStyle name="열어 본 하이퍼링크 2" xfId="4281" hidden="1"/>
    <cellStyle name="열어 본 하이퍼링크 2" xfId="4240" hidden="1"/>
    <cellStyle name="열어 본 하이퍼링크 2" xfId="4227" hidden="1"/>
    <cellStyle name="열어 본 하이퍼링크 2" xfId="4181" hidden="1"/>
    <cellStyle name="열어 본 하이퍼링크 2" xfId="4138" hidden="1"/>
    <cellStyle name="열어 본 하이퍼링크 2" xfId="4120" hidden="1"/>
    <cellStyle name="열어 본 하이퍼링크 2" xfId="4087" hidden="1"/>
    <cellStyle name="열어 본 하이퍼링크 2" xfId="4071" hidden="1"/>
    <cellStyle name="열어 본 하이퍼링크 2" xfId="4033" hidden="1"/>
    <cellStyle name="열어 본 하이퍼링크 2" xfId="4017" hidden="1"/>
    <cellStyle name="열어 본 하이퍼링크 2" xfId="3980" hidden="1"/>
    <cellStyle name="열어 본 하이퍼링크 2" xfId="3965" hidden="1"/>
    <cellStyle name="열어 본 하이퍼링크 2" xfId="3920" hidden="1"/>
    <cellStyle name="열어 본 하이퍼링크 2" xfId="3873" hidden="1"/>
    <cellStyle name="열어 본 하이퍼링크 2" xfId="3851" hidden="1"/>
    <cellStyle name="열어 본 하이퍼링크 2" xfId="3816" hidden="1"/>
    <cellStyle name="열어 본 하이퍼링크 2" xfId="3799" hidden="1"/>
    <cellStyle name="열어 본 하이퍼링크 2" xfId="3762" hidden="1"/>
    <cellStyle name="열어 본 하이퍼링크 2" xfId="3747" hidden="1"/>
    <cellStyle name="열어 본 하이퍼링크 2" xfId="3710" hidden="1"/>
    <cellStyle name="열어 본 하이퍼링크 2" xfId="3666" hidden="1"/>
    <cellStyle name="열어 본 하이퍼링크 2" xfId="3640" hidden="1"/>
    <cellStyle name="열어 본 하이퍼링크 2" xfId="3607" hidden="1"/>
    <cellStyle name="열어 본 하이퍼링크 2" xfId="3592" hidden="1"/>
    <cellStyle name="열어 본 하이퍼링크 2" xfId="3555" hidden="1"/>
    <cellStyle name="열어 본 하이퍼링크 2" xfId="3533" hidden="1"/>
    <cellStyle name="열어 본 하이퍼링크 2" xfId="3502" hidden="1"/>
    <cellStyle name="열어 본 하이퍼링크 2" xfId="3480" hidden="1"/>
    <cellStyle name="열어 본 하이퍼링크 2" xfId="3447" hidden="1"/>
    <cellStyle name="열어 본 하이퍼링크 2" xfId="3404" hidden="1"/>
    <cellStyle name="열어 본 하이퍼링크 2" xfId="3389" hidden="1"/>
    <cellStyle name="열어 본 하이퍼링크 2" xfId="3351" hidden="1"/>
    <cellStyle name="열어 본 하이퍼링크 2" xfId="3334" hidden="1"/>
    <cellStyle name="열어 본 하이퍼링크 2" xfId="3297" hidden="1"/>
    <cellStyle name="열어 본 하이퍼링크 2" xfId="3282" hidden="1"/>
    <cellStyle name="열어 본 하이퍼링크 2" xfId="3241" hidden="1"/>
    <cellStyle name="열어 본 하이퍼링크 2" xfId="3230" hidden="1"/>
    <cellStyle name="열어 본 하이퍼링크 2" xfId="3176" hidden="1"/>
    <cellStyle name="열어 본 하이퍼링크 2" xfId="3137" hidden="1"/>
    <cellStyle name="열어 본 하이퍼링크 2" xfId="3113" hidden="1"/>
    <cellStyle name="열어 본 하이퍼링크 2" xfId="3074" hidden="1"/>
    <cellStyle name="열어 본 하이퍼링크 2" xfId="3059" hidden="1"/>
    <cellStyle name="열어 본 하이퍼링크 2" xfId="3022" hidden="1"/>
    <cellStyle name="열어 본 하이퍼링크 2" xfId="3006" hidden="1"/>
    <cellStyle name="열어 본 하이퍼링크 2" xfId="2970" hidden="1"/>
    <cellStyle name="열어 본 하이퍼링크 2" xfId="2924" hidden="1"/>
    <cellStyle name="열어 본 하이퍼링크 2" xfId="2906" hidden="1"/>
    <cellStyle name="열어 본 하이퍼링크 2" xfId="2868" hidden="1"/>
    <cellStyle name="열어 본 하이퍼링크 2" xfId="2852" hidden="1"/>
    <cellStyle name="열어 본 하이퍼링크 2" xfId="2815" hidden="1"/>
    <cellStyle name="열어 본 하이퍼링크 2" xfId="2798" hidden="1"/>
    <cellStyle name="열어 본 하이퍼링크 2" xfId="2768" hidden="1"/>
    <cellStyle name="열어 본 하이퍼링크 2" xfId="2752" hidden="1"/>
    <cellStyle name="열어 본 하이퍼링크 2" xfId="2711" hidden="1"/>
    <cellStyle name="열어 본 하이퍼링크 2" xfId="2676" hidden="1"/>
    <cellStyle name="열어 본 하이퍼링크 2" xfId="2650" hidden="1"/>
    <cellStyle name="열어 본 하이퍼링크 2" xfId="2613" hidden="1"/>
    <cellStyle name="열어 본 하이퍼링크 2" xfId="2598" hidden="1"/>
    <cellStyle name="열어 본 하이퍼링크 2" xfId="2559" hidden="1"/>
    <cellStyle name="열어 본 하이퍼링크 2" xfId="2543" hidden="1"/>
    <cellStyle name="열어 본 하이퍼링크 2" xfId="2509" hidden="1"/>
    <cellStyle name="열어 본 하이퍼링크 2" xfId="2446" hidden="1"/>
    <cellStyle name="열어 본 하이퍼링크 2" xfId="2395" hidden="1"/>
    <cellStyle name="열어 본 하이퍼링크 2" xfId="2369" hidden="1"/>
    <cellStyle name="열어 본 하이퍼링크 2" xfId="2335" hidden="1"/>
    <cellStyle name="열어 본 하이퍼링크 2" xfId="2315" hidden="1"/>
    <cellStyle name="열어 본 하이퍼링크 2" xfId="2287" hidden="1"/>
    <cellStyle name="열어 본 하이퍼링크 2" xfId="2265" hidden="1"/>
    <cellStyle name="열어 본 하이퍼링크 2" xfId="2241" hidden="1"/>
    <cellStyle name="열어 본 하이퍼링크 2" xfId="2189" hidden="1"/>
    <cellStyle name="열어 본 하이퍼링크 2" xfId="2163" hidden="1"/>
    <cellStyle name="열어 본 하이퍼링크 2" xfId="2124" hidden="1"/>
    <cellStyle name="열어 본 하이퍼링크 2" xfId="2108" hidden="1"/>
    <cellStyle name="열어 본 하이퍼링크 2" xfId="2074" hidden="1"/>
    <cellStyle name="열어 본 하이퍼링크 2" xfId="2063" hidden="1"/>
    <cellStyle name="열어 본 하이퍼링크 2" xfId="2027" hidden="1"/>
    <cellStyle name="열어 본 하이퍼링크 2" xfId="2012" hidden="1"/>
    <cellStyle name="열어 본 하이퍼링크 2" xfId="1965" hidden="1"/>
    <cellStyle name="열어 본 하이퍼링크 2" xfId="1918" hidden="1"/>
    <cellStyle name="열어 본 하이퍼링크 2" xfId="1898" hidden="1"/>
    <cellStyle name="열어 본 하이퍼링크 2" xfId="1862" hidden="1"/>
    <cellStyle name="열어 본 하이퍼링크 2" xfId="1846" hidden="1"/>
    <cellStyle name="열어 본 하이퍼링크 2" xfId="1814" hidden="1"/>
    <cellStyle name="열어 본 하이퍼링크 2" xfId="1799" hidden="1"/>
    <cellStyle name="열어 본 하이퍼링크 2" xfId="1765" hidden="1"/>
    <cellStyle name="열어 본 하이퍼링크 2" xfId="1698" hidden="1"/>
    <cellStyle name="열어 본 하이퍼링크 2" xfId="1672" hidden="1"/>
    <cellStyle name="열어 본 하이퍼링크 2" xfId="1631" hidden="1"/>
    <cellStyle name="열어 본 하이퍼링크 2" xfId="1618" hidden="1"/>
    <cellStyle name="열어 본 하이퍼링크 2" xfId="1589" hidden="1"/>
    <cellStyle name="열어 본 하이퍼링크 2" xfId="1567" hidden="1"/>
    <cellStyle name="열어 본 하이퍼링크 2" xfId="1543" hidden="1"/>
    <cellStyle name="열어 본 하이퍼링크 2" xfId="1518" hidden="1"/>
    <cellStyle name="열어 본 하이퍼링크 2" xfId="1474" hidden="1"/>
    <cellStyle name="열어 본 하이퍼링크 2" xfId="1427" hidden="1"/>
    <cellStyle name="열어 본 하이퍼링크 2" xfId="1407" hidden="1"/>
    <cellStyle name="열어 본 하이퍼링크 2" xfId="1375" hidden="1"/>
    <cellStyle name="열어 본 하이퍼링크 2" xfId="1360" hidden="1"/>
    <cellStyle name="열어 본 하이퍼링크 2" xfId="1326" hidden="1"/>
    <cellStyle name="열어 본 하이퍼링크 2" xfId="1312" hidden="1"/>
    <cellStyle name="열어 본 하이퍼링크 2" xfId="1280" hidden="1"/>
    <cellStyle name="열어 본 하이퍼링크 2" xfId="1258" hidden="1"/>
    <cellStyle name="열어 본 하이퍼링크 2" xfId="1206" hidden="1"/>
    <cellStyle name="열어 본 하이퍼링크 2" xfId="1156" hidden="1"/>
    <cellStyle name="열어 본 하이퍼링크 2" xfId="1137" hidden="1"/>
    <cellStyle name="열어 본 하이퍼링크 2" xfId="1107" hidden="1"/>
    <cellStyle name="열어 본 하이퍼링크 2" xfId="1094" hidden="1"/>
    <cellStyle name="열어 본 하이퍼링크 2" xfId="1059" hidden="1"/>
    <cellStyle name="열어 본 하이퍼링크 2" xfId="1043" hidden="1"/>
    <cellStyle name="열어 본 하이퍼링크 2" xfId="1005" hidden="1"/>
    <cellStyle name="열어 본 하이퍼링크 2" xfId="951" hidden="1"/>
    <cellStyle name="열어 본 하이퍼링크 2" xfId="922" hidden="1"/>
    <cellStyle name="열어 본 하이퍼링크 2" xfId="892" hidden="1"/>
    <cellStyle name="열어 본 하이퍼링크 2" xfId="881" hidden="1"/>
    <cellStyle name="열어 본 하이퍼링크 2" xfId="850" hidden="1"/>
    <cellStyle name="열어 본 하이퍼링크 2" xfId="835" hidden="1"/>
    <cellStyle name="열어 본 하이퍼링크 2" xfId="810" hidden="1"/>
    <cellStyle name="열어 본 하이퍼링크 2" xfId="786" hidden="1"/>
    <cellStyle name="열어 본 하이퍼링크 2" xfId="742" hidden="1"/>
    <cellStyle name="열어 본 하이퍼링크 2" xfId="693" hidden="1"/>
    <cellStyle name="열어 본 하이퍼링크 2" xfId="671" hidden="1"/>
    <cellStyle name="열어 본 하이퍼링크 2" xfId="641" hidden="1"/>
    <cellStyle name="열어 본 하이퍼링크 2" xfId="628" hidden="1"/>
    <cellStyle name="열어 본 하이퍼링크 2" xfId="593" hidden="1"/>
    <cellStyle name="열어 본 하이퍼링크 2" xfId="579" hidden="1"/>
    <cellStyle name="열어 본 하이퍼링크 2" xfId="541" hidden="1"/>
    <cellStyle name="열어 본 하이퍼링크 2" xfId="525" hidden="1"/>
    <cellStyle name="열어 본 하이퍼링크 2" xfId="472" hidden="1"/>
    <cellStyle name="열어 본 하이퍼링크 2" xfId="422" hidden="1"/>
    <cellStyle name="열어 본 하이퍼링크 2" xfId="400" hidden="1"/>
    <cellStyle name="열어 본 하이퍼링크 2" xfId="376" hidden="1"/>
    <cellStyle name="열어 본 하이퍼링크 2" xfId="362" hidden="1"/>
    <cellStyle name="열어 본 하이퍼링크 2" xfId="321" hidden="1"/>
    <cellStyle name="열어 본 하이퍼링크 2" xfId="299" hidden="1"/>
    <cellStyle name="열어 본 하이퍼링크 2" xfId="269" hidden="1"/>
    <cellStyle name="열어 본 하이퍼링크 2" xfId="220" hidden="1"/>
    <cellStyle name="열어 본 하이퍼링크 2" xfId="194" hidden="1"/>
    <cellStyle name="열어 본 하이퍼링크 2" xfId="162" hidden="1"/>
    <cellStyle name="열어 본 하이퍼링크 2" xfId="147" hidden="1"/>
    <cellStyle name="열어 본 하이퍼링크 2" xfId="114" hidden="1"/>
    <cellStyle name="열어 본 하이퍼링크 2" xfId="98" hidden="1"/>
    <cellStyle name="열어 본 하이퍼링크 2" xfId="5232" hidden="1"/>
    <cellStyle name="열어 본 하이퍼링크 2" xfId="5243" hidden="1"/>
    <cellStyle name="열어 본 하이퍼링크 2" xfId="5261" hidden="1"/>
    <cellStyle name="열어 본 하이퍼링크 2" xfId="5282" hidden="1"/>
    <cellStyle name="열어 본 하이퍼링크 2" xfId="5293" hidden="1"/>
    <cellStyle name="열어 본 하이퍼링크 2" xfId="5308" hidden="1"/>
    <cellStyle name="열어 본 하이퍼링크 2" xfId="5319" hidden="1"/>
    <cellStyle name="열어 본 하이퍼링크 2" xfId="5334" hidden="1"/>
    <cellStyle name="열어 본 하이퍼링크 2" xfId="5345" hidden="1"/>
    <cellStyle name="열어 본 하이퍼링크 2" xfId="6406" hidden="1"/>
    <cellStyle name="열어 본 하이퍼링크 2" xfId="6468" hidden="1"/>
    <cellStyle name="열어 본 하이퍼링크 2" xfId="6504" hidden="1"/>
    <cellStyle name="열어 본 하이퍼링크 2" xfId="6526" hidden="1"/>
    <cellStyle name="열어 본 하이퍼링크 2" xfId="6553" hidden="1"/>
    <cellStyle name="열어 본 하이퍼링크 2" xfId="6575" hidden="1"/>
    <cellStyle name="열어 본 하이퍼링크 2" xfId="6605" hidden="1"/>
    <cellStyle name="열어 본 하이퍼링크 2" xfId="6627" hidden="1"/>
    <cellStyle name="열어 본 하이퍼링크 2" xfId="6653" hidden="1"/>
    <cellStyle name="열어 본 하이퍼링크 2" xfId="6706" hidden="1"/>
    <cellStyle name="열어 본 하이퍼링크 2" xfId="6728" hidden="1"/>
    <cellStyle name="열어 본 하이퍼링크 2" xfId="6752" hidden="1"/>
    <cellStyle name="열어 본 하이퍼링크 2" xfId="6772" hidden="1"/>
    <cellStyle name="열어 본 하이퍼링크 2" xfId="6801" hidden="1"/>
    <cellStyle name="열어 본 하이퍼링크 2" xfId="6816" hidden="1"/>
    <cellStyle name="열어 본 하이퍼링크 2" xfId="6851" hidden="1"/>
    <cellStyle name="열어 본 하이퍼링크 2" xfId="6867" hidden="1"/>
    <cellStyle name="열어 본 하이퍼링크 2" xfId="6911" hidden="1"/>
    <cellStyle name="열어 본 하이퍼링크 2" xfId="6957" hidden="1"/>
    <cellStyle name="열어 본 하이퍼링크 2" xfId="6977" hidden="1"/>
    <cellStyle name="열어 본 하이퍼링크 2" xfId="7007" hidden="1"/>
    <cellStyle name="열어 본 하이퍼링크 2" xfId="7019" hidden="1"/>
    <cellStyle name="열어 본 하이퍼링크 2" xfId="7052" hidden="1"/>
    <cellStyle name="열어 본 하이퍼링크 2" xfId="7066" hidden="1"/>
    <cellStyle name="열어 본 하이퍼링크 2" xfId="7098" hidden="1"/>
    <cellStyle name="열어 본 하이퍼링크 2" xfId="7170" hidden="1"/>
    <cellStyle name="열어 본 하이퍼링크 2" xfId="7198" hidden="1"/>
    <cellStyle name="열어 본 하이퍼링크 2" xfId="7228" hidden="1"/>
    <cellStyle name="열어 본 하이퍼링크 2" xfId="7239" hidden="1"/>
    <cellStyle name="열어 본 하이퍼링크 2" xfId="7270" hidden="1"/>
    <cellStyle name="열어 본 하이퍼링크 2" xfId="7286" hidden="1"/>
    <cellStyle name="열어 본 하이퍼링크 2" xfId="7319" hidden="1"/>
    <cellStyle name="열어 본 하이퍼링크 2" xfId="7335" hidden="1"/>
    <cellStyle name="열어 본 하이퍼링크 2" xfId="7377" hidden="1"/>
    <cellStyle name="열어 본 하이퍼링크 2" xfId="7424" hidden="1"/>
    <cellStyle name="열어 본 하이퍼링크 2" xfId="7443" hidden="1"/>
    <cellStyle name="열어 본 하이퍼링크 2" xfId="7473" hidden="1"/>
    <cellStyle name="열어 본 하이퍼링크 2" xfId="7485" hidden="1"/>
    <cellStyle name="열어 본 하이퍼링크 2" xfId="7520" hidden="1"/>
    <cellStyle name="열어 본 하이퍼링크 2" xfId="7534" hidden="1"/>
    <cellStyle name="열어 본 하이퍼링크 2" xfId="7564" hidden="1"/>
    <cellStyle name="열어 본 하이퍼링크 2" xfId="7586" hidden="1"/>
    <cellStyle name="열어 본 하이퍼링크 2" xfId="7636" hidden="1"/>
    <cellStyle name="열어 본 하이퍼링크 2" xfId="7681" hidden="1"/>
    <cellStyle name="열어 본 하이퍼링크 2" xfId="7701" hidden="1"/>
    <cellStyle name="열어 본 하이퍼링크 2" xfId="7733" hidden="1"/>
    <cellStyle name="열어 본 하이퍼링크 2" xfId="7748" hidden="1"/>
    <cellStyle name="열어 본 하이퍼링크 2" xfId="7780" hidden="1"/>
    <cellStyle name="열어 본 하이퍼링크 2" xfId="7793" hidden="1"/>
    <cellStyle name="열어 본 하이퍼링크 2" xfId="7824" hidden="1"/>
    <cellStyle name="열어 본 하이퍼링크 2" xfId="7873" hidden="1"/>
    <cellStyle name="열어 본 하이퍼링크 2" xfId="7897" hidden="1"/>
    <cellStyle name="열어 본 하이퍼링크 2" xfId="7937" hidden="1"/>
    <cellStyle name="열어 본 하이퍼링크 2" xfId="7950" hidden="1"/>
    <cellStyle name="열어 본 하이퍼링크 2" xfId="7978" hidden="1"/>
    <cellStyle name="열어 본 하이퍼링크 2" xfId="7989" hidden="1"/>
    <cellStyle name="열어 본 하이퍼링크 2" xfId="8020" hidden="1"/>
    <cellStyle name="열어 본 하이퍼링크 2" xfId="8035" hidden="1"/>
    <cellStyle name="열어 본 하이퍼링크 2" xfId="8075" hidden="1"/>
    <cellStyle name="열어 본 하이퍼링크 2" xfId="8121" hidden="1"/>
    <cellStyle name="열어 본 하이퍼링크 2" xfId="8140" hidden="1"/>
    <cellStyle name="열어 본 하이퍼링크 2" xfId="8176" hidden="1"/>
    <cellStyle name="열어 본 하이퍼링크 2" xfId="8192" hidden="1"/>
    <cellStyle name="열어 본 하이퍼링크 2" xfId="8224" hidden="1"/>
    <cellStyle name="열어 본 하이퍼링크 2" xfId="8235" hidden="1"/>
    <cellStyle name="열어 본 하이퍼링크 2" xfId="8271" hidden="1"/>
    <cellStyle name="열어 본 하이퍼링크 2" xfId="8282" hidden="1"/>
    <cellStyle name="열어 본 하이퍼링크 2" xfId="8333" hidden="1"/>
    <cellStyle name="열어 본 하이퍼링크 2" xfId="8380" hidden="1"/>
    <cellStyle name="열어 본 하이퍼링크 2" xfId="8398" hidden="1"/>
    <cellStyle name="열어 본 하이퍼링크 2" xfId="8434" hidden="1"/>
    <cellStyle name="열어 본 하이퍼링크 2" xfId="8447" hidden="1"/>
    <cellStyle name="열어 본 하이퍼링크 2" xfId="8473" hidden="1"/>
    <cellStyle name="열어 본 하이퍼링크 2" xfId="8495" hidden="1"/>
    <cellStyle name="열어 본 하이퍼링크 2" xfId="8519" hidden="1"/>
    <cellStyle name="열어 본 하이퍼링크 2" xfId="8571" hidden="1"/>
    <cellStyle name="열어 본 하이퍼링크 2" xfId="8595" hidden="1"/>
    <cellStyle name="열어 본 하이퍼링크 2" xfId="8630" hidden="1"/>
    <cellStyle name="열어 본 하이퍼링크 2" xfId="8645" hidden="1"/>
    <cellStyle name="열어 본 하이퍼링크 2" xfId="8675" hidden="1"/>
    <cellStyle name="열어 본 하이퍼링크 2" xfId="8686" hidden="1"/>
    <cellStyle name="열어 본 하이퍼링크 2" xfId="8718" hidden="1"/>
    <cellStyle name="열어 본 하이퍼링크 2" xfId="8733" hidden="1"/>
    <cellStyle name="열어 본 하이퍼링크 2" xfId="8775" hidden="1"/>
    <cellStyle name="열어 본 하이퍼링크 2" xfId="8815" hidden="1"/>
    <cellStyle name="열어 본 하이퍼링크 2" xfId="8833" hidden="1"/>
    <cellStyle name="열어 본 하이퍼링크 2" xfId="8869" hidden="1"/>
    <cellStyle name="열어 본 하이퍼링크 2" xfId="8884" hidden="1"/>
    <cellStyle name="열어 본 하이퍼링크 2" xfId="8919" hidden="1"/>
    <cellStyle name="열어 본 하이퍼링크 2" xfId="8934" hidden="1"/>
    <cellStyle name="열어 본 하이퍼링크 2" xfId="8960" hidden="1"/>
    <cellStyle name="열어 본 하이퍼링크 2" xfId="9029" hidden="1"/>
    <cellStyle name="열어 본 하이퍼링크 2" xfId="9076" hidden="1"/>
    <cellStyle name="열어 본 하이퍼링크 2" xfId="9096" hidden="1"/>
    <cellStyle name="열어 본 하이퍼링크 2" xfId="9130" hidden="1"/>
    <cellStyle name="열어 본 하이퍼링크 2" xfId="9146" hidden="1"/>
    <cellStyle name="열어 본 하이퍼링크 2" xfId="9182" hidden="1"/>
    <cellStyle name="열어 본 하이퍼링크 2" xfId="9198" hidden="1"/>
    <cellStyle name="열어 본 하이퍼링크 2" xfId="9230" hidden="1"/>
    <cellStyle name="열어 본 하이퍼링크 2" xfId="9276" hidden="1"/>
    <cellStyle name="열어 본 하이퍼링크 2" xfId="9293" hidden="1"/>
    <cellStyle name="열어 본 하이퍼링크 2" xfId="9328" hidden="1"/>
    <cellStyle name="열어 본 하이퍼링크 2" xfId="9343" hidden="1"/>
    <cellStyle name="열어 본 하이퍼링크 2" xfId="9380" hidden="1"/>
    <cellStyle name="열어 본 하이퍼링크 2" xfId="9395" hidden="1"/>
    <cellStyle name="열어 본 하이퍼링크 2" xfId="9421" hidden="1"/>
    <cellStyle name="열어 본 하이퍼링크 2" xfId="9443" hidden="1"/>
    <cellStyle name="열어 본 하이퍼링크 2" xfId="9482" hidden="1"/>
    <cellStyle name="열어 본 하이퍼링크 2" xfId="9519" hidden="1"/>
    <cellStyle name="열어 본 하이퍼링크 2" xfId="9547" hidden="1"/>
    <cellStyle name="열어 본 하이퍼링크 2" xfId="9573" hidden="1"/>
    <cellStyle name="열어 본 하이퍼링크 2" xfId="9588" hidden="1"/>
    <cellStyle name="열어 본 하이퍼링크 2" xfId="9625" hidden="1"/>
    <cellStyle name="열어 본 하이퍼링크 2" xfId="9640" hidden="1"/>
    <cellStyle name="열어 본 하이퍼링크 2" xfId="9675" hidden="1"/>
    <cellStyle name="열어 본 하이퍼링크 2" xfId="9731" hidden="1"/>
    <cellStyle name="열어 본 하이퍼링크 2" xfId="9757" hidden="1"/>
    <cellStyle name="열어 본 하이퍼링크 2" xfId="9786" hidden="1"/>
    <cellStyle name="열어 본 하이퍼링크 2" xfId="9808" hidden="1"/>
    <cellStyle name="열어 본 하이퍼링크 2" xfId="9839" hidden="1"/>
    <cellStyle name="열어 본 하이퍼링크 2" xfId="9861" hidden="1"/>
    <cellStyle name="열어 본 하이퍼링크 2" xfId="9889" hidden="1"/>
    <cellStyle name="열어 본 하이퍼링크 2" xfId="9913" hidden="1"/>
    <cellStyle name="열어 본 하이퍼링크 2" xfId="9946" hidden="1"/>
    <cellStyle name="열어 본 하이퍼링크 2" xfId="9987" hidden="1"/>
    <cellStyle name="열어 본 하이퍼링크 2" xfId="10003" hidden="1"/>
    <cellStyle name="열어 본 하이퍼링크 2" xfId="10038" hidden="1"/>
    <cellStyle name="열어 본 하이퍼링크 2" xfId="10053" hidden="1"/>
    <cellStyle name="열어 본 하이퍼링크 2" xfId="10088" hidden="1"/>
    <cellStyle name="열어 본 하이퍼링크 2" xfId="10105" hidden="1"/>
    <cellStyle name="열어 본 하이퍼링크 2" xfId="10140" hidden="1"/>
    <cellStyle name="열어 본 하이퍼링크 2" xfId="10157" hidden="1"/>
    <cellStyle name="열어 본 하이퍼링크 2" xfId="10196" hidden="1"/>
    <cellStyle name="열어 본 하이퍼링크 2" xfId="10243" hidden="1"/>
    <cellStyle name="열어 본 하이퍼링크 2" xfId="10259" hidden="1"/>
    <cellStyle name="열어 본 하이퍼링크 2" xfId="10295" hidden="1"/>
    <cellStyle name="열어 본 하이퍼링크 2" xfId="10311" hidden="1"/>
    <cellStyle name="열어 본 하이퍼링크 2" xfId="10347" hidden="1"/>
    <cellStyle name="열어 본 하이퍼링크 2" xfId="10363" hidden="1"/>
    <cellStyle name="열어 본 하이퍼링크 2" xfId="10397" hidden="1"/>
    <cellStyle name="열어 본 하이퍼링크 2" xfId="10444" hidden="1"/>
    <cellStyle name="열어 본 하이퍼링크 2" xfId="10460" hidden="1"/>
    <cellStyle name="열어 본 하이퍼링크 2" xfId="10495" hidden="1"/>
    <cellStyle name="열어 본 하이퍼링크 2" xfId="10509" hidden="1"/>
    <cellStyle name="열어 본 하이퍼링크 2" xfId="10546" hidden="1"/>
    <cellStyle name="열어 본 하이퍼링크 2" xfId="10559" hidden="1"/>
    <cellStyle name="열어 본 하이퍼링크 2" xfId="10587" hidden="1"/>
    <cellStyle name="열어 본 하이퍼링크 2" xfId="10611" hidden="1"/>
    <cellStyle name="열어 본 하이퍼링크 2" xfId="10654" hidden="1"/>
    <cellStyle name="열어 본 하이퍼링크 2" xfId="10690" hidden="1"/>
    <cellStyle name="열어 본 하이퍼링크 2" xfId="10712" hidden="1"/>
    <cellStyle name="열어 본 하이퍼링크 2" xfId="10738" hidden="1"/>
    <cellStyle name="열어 본 하이퍼링크 2" xfId="10750" hidden="1"/>
    <cellStyle name="열어 본 하이퍼링크 2" xfId="10785" hidden="1"/>
    <cellStyle name="열어 본 하이퍼링크 2" xfId="10801" hidden="1"/>
    <cellStyle name="열어 본 하이퍼링크 2" xfId="10835" hidden="1"/>
    <cellStyle name="열어 본 하이퍼링크 2" xfId="10850" hidden="1"/>
    <cellStyle name="열어 본 하이퍼링크 2" xfId="10901" hidden="1"/>
    <cellStyle name="열어 본 하이퍼링크 2" xfId="10941" hidden="1"/>
    <cellStyle name="열어 본 하이퍼링크 2" xfId="10958" hidden="1"/>
    <cellStyle name="열어 본 하이퍼링크 2" xfId="10993" hidden="1"/>
    <cellStyle name="열어 본 하이퍼링크 2" xfId="11007" hidden="1"/>
    <cellStyle name="열어 본 하이퍼링크 2" xfId="11043" hidden="1"/>
    <cellStyle name="열어 본 하이퍼링크 2" xfId="11058" hidden="1"/>
    <cellStyle name="열어 본 하이퍼링크 2" xfId="11095" hidden="1"/>
    <cellStyle name="열어 본 하이퍼링크 2" xfId="11144" hidden="1"/>
    <cellStyle name="열어 본 하이퍼링크 2" xfId="11164" hidden="1"/>
    <cellStyle name="열어 본 하이퍼링크 2" xfId="11196" hidden="1"/>
    <cellStyle name="열어 본 하이퍼링크 2" xfId="11208" hidden="1"/>
    <cellStyle name="열어 본 하이퍼링크 2" xfId="11234" hidden="1"/>
    <cellStyle name="열어 본 하이퍼링크 2" xfId="11256" hidden="1"/>
    <cellStyle name="열어 본 하이퍼링크 2" xfId="11286" hidden="1"/>
    <cellStyle name="열어 본 하이퍼링크 2" xfId="11308" hidden="1"/>
    <cellStyle name="열어 본 하이퍼링크 2" xfId="11352" hidden="1"/>
    <cellStyle name="열어 본 하이퍼링크 2" xfId="11388" hidden="1"/>
    <cellStyle name="열어 본 하이퍼링크 2" xfId="11410" hidden="1"/>
    <cellStyle name="열어 본 하이퍼링크 2" xfId="11435" hidden="1"/>
    <cellStyle name="열어 본 하이퍼링크 2" xfId="11457" hidden="1"/>
    <cellStyle name="열어 본 하이퍼링크 2" xfId="11489" hidden="1"/>
    <cellStyle name="열어 본 하이퍼링크 2" xfId="11503" hidden="1"/>
    <cellStyle name="열어 본 하이퍼링크 2" xfId="11520" hidden="1"/>
    <cellStyle name="열어 본 하이퍼링크 2" xfId="11456" hidden="1"/>
    <cellStyle name="열어 본 하이퍼링크 2" xfId="11409" hidden="1"/>
    <cellStyle name="열어 본 하이퍼링크 2" xfId="11387" hidden="1"/>
    <cellStyle name="열어 본 하이퍼링크 2" xfId="11351" hidden="1"/>
    <cellStyle name="열어 본 하이퍼링크 2" xfId="11338" hidden="1"/>
    <cellStyle name="열어 본 하이퍼링크 2" xfId="11307" hidden="1"/>
    <cellStyle name="열어 본 하이퍼링크 2" xfId="11285" hidden="1"/>
    <cellStyle name="열어 본 하이퍼링크 2" xfId="11255" hidden="1"/>
    <cellStyle name="열어 본 하이퍼링크 2" xfId="11195" hidden="1"/>
    <cellStyle name="열어 본 하이퍼링크 2" xfId="11175" hidden="1"/>
    <cellStyle name="열어 본 하이퍼링크 2" xfId="11143" hidden="1"/>
    <cellStyle name="열어 본 하이퍼링크 2" xfId="11128" hidden="1"/>
    <cellStyle name="열어 본 하이퍼링크 2" xfId="11094" hidden="1"/>
    <cellStyle name="열어 본 하이퍼링크 2" xfId="11081" hidden="1"/>
    <cellStyle name="열어 본 하이퍼링크 2" xfId="11042" hidden="1"/>
    <cellStyle name="열어 본 하이퍼링크 2" xfId="11027" hidden="1"/>
    <cellStyle name="열어 본 하이퍼링크 2" xfId="10980" hidden="1"/>
    <cellStyle name="열어 본 하이퍼링크 2" xfId="10940" hidden="1"/>
    <cellStyle name="열어 본 하이퍼링크 2" xfId="10923" hidden="1"/>
    <cellStyle name="열어 본 하이퍼링크 2" xfId="10886" hidden="1"/>
    <cellStyle name="열어 본 하이퍼링크 2" xfId="10869" hidden="1"/>
    <cellStyle name="열어 본 하이퍼링크 2" xfId="10834" hidden="1"/>
    <cellStyle name="열어 본 하이퍼링크 2" xfId="10816" hidden="1"/>
    <cellStyle name="열어 본 하이퍼링크 2" xfId="10780" hidden="1"/>
    <cellStyle name="열어 본 하이퍼링크 2" xfId="10711" hidden="1"/>
    <cellStyle name="열어 본 하이퍼링크 2" xfId="10685" hidden="1"/>
    <cellStyle name="열어 본 하이퍼링크 2" xfId="10653" hidden="1"/>
    <cellStyle name="열어 본 하이퍼링크 2" xfId="10638" hidden="1"/>
    <cellStyle name="열어 본 하이퍼링크 2" xfId="10608" hidden="1"/>
    <cellStyle name="열어 본 하이퍼링크 2" xfId="10586" hidden="1"/>
    <cellStyle name="열어 본 하이퍼링크 2" xfId="10545" hidden="1"/>
    <cellStyle name="열어 본 하이퍼링크 2" xfId="10532" hidden="1"/>
    <cellStyle name="열어 본 하이퍼링크 2" xfId="10486" hidden="1"/>
    <cellStyle name="열어 본 하이퍼링크 2" xfId="10443" hidden="1"/>
    <cellStyle name="열어 본 하이퍼링크 2" xfId="10425" hidden="1"/>
    <cellStyle name="열어 본 하이퍼링크 2" xfId="10392" hidden="1"/>
    <cellStyle name="열어 본 하이퍼링크 2" xfId="10376" hidden="1"/>
    <cellStyle name="열어 본 하이퍼링크 2" xfId="10338" hidden="1"/>
    <cellStyle name="열어 본 하이퍼링크 2" xfId="10322" hidden="1"/>
    <cellStyle name="열어 본 하이퍼링크 2" xfId="10285" hidden="1"/>
    <cellStyle name="열어 본 하이퍼링크 2" xfId="10270" hidden="1"/>
    <cellStyle name="열어 본 하이퍼링크 2" xfId="10225" hidden="1"/>
    <cellStyle name="열어 본 하이퍼링크 2" xfId="10178" hidden="1"/>
    <cellStyle name="열어 본 하이퍼링크 2" xfId="10156" hidden="1"/>
    <cellStyle name="열어 본 하이퍼링크 2" xfId="10121" hidden="1"/>
    <cellStyle name="열어 본 하이퍼링크 2" xfId="10104" hidden="1"/>
    <cellStyle name="열어 본 하이퍼링크 2" xfId="10067" hidden="1"/>
    <cellStyle name="열어 본 하이퍼링크 2" xfId="10052" hidden="1"/>
    <cellStyle name="열어 본 하이퍼링크 2" xfId="10015" hidden="1"/>
    <cellStyle name="열어 본 하이퍼링크 2" xfId="9971" hidden="1"/>
    <cellStyle name="열어 본 하이퍼링크 2" xfId="9945" hidden="1"/>
    <cellStyle name="열어 본 하이퍼링크 2" xfId="9912" hidden="1"/>
    <cellStyle name="열어 본 하이퍼링크 2" xfId="9897" hidden="1"/>
    <cellStyle name="열어 본 하이퍼링크 2" xfId="9860" hidden="1"/>
    <cellStyle name="열어 본 하이퍼링크 2" xfId="9838" hidden="1"/>
    <cellStyle name="열어 본 하이퍼링크 2" xfId="9807" hidden="1"/>
    <cellStyle name="열어 본 하이퍼링크 2" xfId="9785" hidden="1"/>
    <cellStyle name="열어 본 하이퍼링크 2" xfId="9752" hidden="1"/>
    <cellStyle name="열어 본 하이퍼링크 2" xfId="9709" hidden="1"/>
    <cellStyle name="열어 본 하이퍼링크 2" xfId="9694" hidden="1"/>
    <cellStyle name="열어 본 하이퍼링크 2" xfId="9656" hidden="1"/>
    <cellStyle name="열어 본 하이퍼링크 2" xfId="9639" hidden="1"/>
    <cellStyle name="열어 본 하이퍼링크 2" xfId="9602" hidden="1"/>
    <cellStyle name="열어 본 하이퍼링크 2" xfId="9587" hidden="1"/>
    <cellStyle name="열어 본 하이퍼링크 2" xfId="9546" hidden="1"/>
    <cellStyle name="열어 본 하이퍼링크 2" xfId="9535" hidden="1"/>
    <cellStyle name="열어 본 하이퍼링크 2" xfId="9481" hidden="1"/>
    <cellStyle name="열어 본 하이퍼링크 2" xfId="9442" hidden="1"/>
    <cellStyle name="열어 본 하이퍼링크 2" xfId="9418" hidden="1"/>
    <cellStyle name="열어 본 하이퍼링크 2" xfId="9379" hidden="1"/>
    <cellStyle name="열어 본 하이퍼링크 2" xfId="9364" hidden="1"/>
    <cellStyle name="열어 본 하이퍼링크 2" xfId="9327" hidden="1"/>
    <cellStyle name="열어 본 하이퍼링크 2" xfId="9311" hidden="1"/>
    <cellStyle name="열어 본 하이퍼링크 2" xfId="9275" hidden="1"/>
    <cellStyle name="열어 본 하이퍼링크 2" xfId="9229" hidden="1"/>
    <cellStyle name="열어 본 하이퍼링크 2" xfId="9211" hidden="1"/>
    <cellStyle name="열어 본 하이퍼링크 2" xfId="9173" hidden="1"/>
    <cellStyle name="열어 본 하이퍼링크 2" xfId="9157" hidden="1"/>
    <cellStyle name="열어 본 하이퍼링크 2" xfId="9120" hidden="1"/>
    <cellStyle name="열어 본 하이퍼링크 2" xfId="9103" hidden="1"/>
    <cellStyle name="열어 본 하이퍼링크 2" xfId="9073" hidden="1"/>
    <cellStyle name="열어 본 하이퍼링크 2" xfId="9057" hidden="1"/>
    <cellStyle name="열어 본 하이퍼링크 2" xfId="9016" hidden="1"/>
    <cellStyle name="열어 본 하이퍼링크 2" xfId="8981" hidden="1"/>
    <cellStyle name="열어 본 하이퍼링크 2" xfId="8955" hidden="1"/>
    <cellStyle name="열어 본 하이퍼링크 2" xfId="8918" hidden="1"/>
    <cellStyle name="열어 본 하이퍼링크 2" xfId="8903" hidden="1"/>
    <cellStyle name="열어 본 하이퍼링크 2" xfId="8864" hidden="1"/>
    <cellStyle name="열어 본 하이퍼링크 2" xfId="8848" hidden="1"/>
    <cellStyle name="열어 본 하이퍼링크 2" xfId="8814" hidden="1"/>
    <cellStyle name="열어 본 하이퍼링크 2" xfId="8751" hidden="1"/>
    <cellStyle name="열어 본 하이퍼링크 2" xfId="8700" hidden="1"/>
    <cellStyle name="열어 본 하이퍼링크 2" xfId="8674" hidden="1"/>
    <cellStyle name="열어 본 하이퍼링크 2" xfId="8640" hidden="1"/>
    <cellStyle name="열어 본 하이퍼링크 2" xfId="8620" hidden="1"/>
    <cellStyle name="열어 본 하이퍼링크 2" xfId="8592" hidden="1"/>
    <cellStyle name="열어 본 하이퍼링크 2" xfId="8570" hidden="1"/>
    <cellStyle name="열어 본 하이퍼링크 2" xfId="8546" hidden="1"/>
    <cellStyle name="열어 본 하이퍼링크 2" xfId="8494" hidden="1"/>
    <cellStyle name="열어 본 하이퍼링크 2" xfId="8468" hidden="1"/>
    <cellStyle name="열어 본 하이퍼링크 2" xfId="8429" hidden="1"/>
    <cellStyle name="열어 본 하이퍼링크 2" xfId="8413" hidden="1"/>
    <cellStyle name="열어 본 하이퍼링크 2" xfId="8379" hidden="1"/>
    <cellStyle name="열어 본 하이퍼링크 2" xfId="8368" hidden="1"/>
    <cellStyle name="열어 본 하이퍼링크 2" xfId="8332" hidden="1"/>
    <cellStyle name="열어 본 하이퍼링크 2" xfId="8317" hidden="1"/>
    <cellStyle name="열어 본 하이퍼링크 2" xfId="8270" hidden="1"/>
    <cellStyle name="열어 본 하이퍼링크 2" xfId="8223" hidden="1"/>
    <cellStyle name="열어 본 하이퍼링크 2" xfId="8203" hidden="1"/>
    <cellStyle name="열어 본 하이퍼링크 2" xfId="8167" hidden="1"/>
    <cellStyle name="열어 본 하이퍼링크 2" xfId="8151" hidden="1"/>
    <cellStyle name="열어 본 하이퍼링크 2" xfId="8119" hidden="1"/>
    <cellStyle name="열어 본 하이퍼링크 2" xfId="8104" hidden="1"/>
    <cellStyle name="열어 본 하이퍼링크 2" xfId="8070" hidden="1"/>
    <cellStyle name="열어 본 하이퍼링크 2" xfId="8003" hidden="1"/>
    <cellStyle name="열어 본 하이퍼링크 2" xfId="7977" hidden="1"/>
    <cellStyle name="열어 본 하이퍼링크 2" xfId="7936" hidden="1"/>
    <cellStyle name="열어 본 하이퍼링크 2" xfId="7923" hidden="1"/>
    <cellStyle name="열어 본 하이퍼링크 2" xfId="7894" hidden="1"/>
    <cellStyle name="열어 본 하이퍼링크 2" xfId="7872" hidden="1"/>
    <cellStyle name="열어 본 하이퍼링크 2" xfId="7848" hidden="1"/>
    <cellStyle name="열어 본 하이퍼링크 2" xfId="7823" hidden="1"/>
    <cellStyle name="열어 본 하이퍼링크 2" xfId="7779" hidden="1"/>
    <cellStyle name="열어 본 하이퍼링크 2" xfId="7732" hidden="1"/>
    <cellStyle name="열어 본 하이퍼링크 2" xfId="7712" hidden="1"/>
    <cellStyle name="열어 본 하이퍼링크 2" xfId="7680" hidden="1"/>
    <cellStyle name="열어 본 하이퍼링크 2" xfId="7665" hidden="1"/>
    <cellStyle name="열어 본 하이퍼링크 2" xfId="7631" hidden="1"/>
    <cellStyle name="열어 본 하이퍼링크 2" xfId="7617" hidden="1"/>
    <cellStyle name="열어 본 하이퍼링크 2" xfId="7585" hidden="1"/>
    <cellStyle name="열어 본 하이퍼링크 2" xfId="7563" hidden="1"/>
    <cellStyle name="열어 본 하이퍼링크 2" xfId="7511" hidden="1"/>
    <cellStyle name="열어 본 하이퍼링크 2" xfId="7461" hidden="1"/>
    <cellStyle name="열어 본 하이퍼링크 2" xfId="7442" hidden="1"/>
    <cellStyle name="열어 본 하이퍼링크 2" xfId="7412" hidden="1"/>
    <cellStyle name="열어 본 하이퍼링크 2" xfId="7399" hidden="1"/>
    <cellStyle name="열어 본 하이퍼링크 2" xfId="7364" hidden="1"/>
    <cellStyle name="열어 본 하이퍼링크 2" xfId="7348" hidden="1"/>
    <cellStyle name="열어 본 하이퍼링크 2" xfId="7310" hidden="1"/>
    <cellStyle name="열어 본 하이퍼링크 2" xfId="7256" hidden="1"/>
    <cellStyle name="열어 본 하이퍼링크 2" xfId="7227" hidden="1"/>
    <cellStyle name="열어 본 하이퍼링크 2" xfId="7197" hidden="1"/>
    <cellStyle name="열어 본 하이퍼링크 2" xfId="7186" hidden="1"/>
    <cellStyle name="열어 본 하이퍼링크 2" xfId="7155" hidden="1"/>
    <cellStyle name="열어 본 하이퍼링크 2" xfId="7140" hidden="1"/>
    <cellStyle name="열어 본 하이퍼링크 2" xfId="7115" hidden="1"/>
    <cellStyle name="열어 본 하이퍼링크 2" xfId="7091" hidden="1"/>
    <cellStyle name="열어 본 하이퍼링크 2" xfId="7047" hidden="1"/>
    <cellStyle name="열어 본 하이퍼링크 2" xfId="6998" hidden="1"/>
    <cellStyle name="열어 본 하이퍼링크 2" xfId="6976" hidden="1"/>
    <cellStyle name="열어 본 하이퍼링크 2" xfId="6946" hidden="1"/>
    <cellStyle name="열어 본 하이퍼링크 2" xfId="6933" hidden="1"/>
    <cellStyle name="열어 본 하이퍼링크 2" xfId="6898" hidden="1"/>
    <cellStyle name="열어 본 하이퍼링크 2" xfId="6884" hidden="1"/>
    <cellStyle name="열어 본 하이퍼링크 2" xfId="6846" hidden="1"/>
    <cellStyle name="열어 본 하이퍼링크 2" xfId="6830" hidden="1"/>
    <cellStyle name="열어 본 하이퍼링크 2" xfId="6777" hidden="1"/>
    <cellStyle name="열어 본 하이퍼링크 2" xfId="6727" hidden="1"/>
    <cellStyle name="열어 본 하이퍼링크 2" xfId="6705" hidden="1"/>
    <cellStyle name="열어 본 하이퍼링크 2" xfId="6681" hidden="1"/>
    <cellStyle name="열어 본 하이퍼링크 2" xfId="6667" hidden="1"/>
    <cellStyle name="열어 본 하이퍼링크 2" xfId="6626" hidden="1"/>
    <cellStyle name="열어 본 하이퍼링크 2" xfId="6604" hidden="1"/>
    <cellStyle name="열어 본 하이퍼링크 2" xfId="6574" hidden="1"/>
    <cellStyle name="열어 본 하이퍼링크 2" xfId="6525" hidden="1"/>
    <cellStyle name="열어 본 하이퍼링크 2" xfId="6499" hidden="1"/>
    <cellStyle name="열어 본 하이퍼링크 2" xfId="6467" hidden="1"/>
    <cellStyle name="열어 본 하이퍼링크 2" xfId="6452" hidden="1"/>
    <cellStyle name="열어 본 하이퍼링크 2" xfId="6420" hidden="1"/>
    <cellStyle name="열어 본 하이퍼링크 2" xfId="6405" hidden="1"/>
    <cellStyle name="열어 본 하이퍼링크 2" xfId="11537" hidden="1"/>
    <cellStyle name="열어 본 하이퍼링크 2" xfId="11548" hidden="1"/>
    <cellStyle name="열어 본 하이퍼링크 2" xfId="11566" hidden="1"/>
    <cellStyle name="열어 본 하이퍼링크 2" xfId="11587" hidden="1"/>
    <cellStyle name="열어 본 하이퍼링크 2" xfId="11598" hidden="1"/>
    <cellStyle name="열어 본 하이퍼링크 2" xfId="11613" hidden="1"/>
    <cellStyle name="열어 본 하이퍼링크 2" xfId="11624" hidden="1"/>
    <cellStyle name="열어 본 하이퍼링크 2" xfId="11639" hidden="1"/>
    <cellStyle name="열어 본 하이퍼링크 2" xfId="11650" hidden="1"/>
    <cellStyle name="열어 본 하이퍼링크 2" xfId="11802" hidden="1"/>
    <cellStyle name="열어 본 하이퍼링크 2" xfId="11866" hidden="1"/>
    <cellStyle name="열어 본 하이퍼링크 2" xfId="11902" hidden="1"/>
    <cellStyle name="열어 본 하이퍼링크 2" xfId="11924" hidden="1"/>
    <cellStyle name="열어 본 하이퍼링크 2" xfId="11951" hidden="1"/>
    <cellStyle name="열어 본 하이퍼링크 2" xfId="11973" hidden="1"/>
    <cellStyle name="열어 본 하이퍼링크 2" xfId="12003" hidden="1"/>
    <cellStyle name="열어 본 하이퍼링크 2" xfId="12025" hidden="1"/>
    <cellStyle name="열어 본 하이퍼링크 2" xfId="12051" hidden="1"/>
    <cellStyle name="열어 본 하이퍼링크 2" xfId="12104" hidden="1"/>
    <cellStyle name="열어 본 하이퍼링크 2" xfId="12126" hidden="1"/>
    <cellStyle name="열어 본 하이퍼링크 2" xfId="12150" hidden="1"/>
    <cellStyle name="열어 본 하이퍼링크 2" xfId="12170" hidden="1"/>
    <cellStyle name="열어 본 하이퍼링크 2" xfId="12199" hidden="1"/>
    <cellStyle name="열어 본 하이퍼링크 2" xfId="12214" hidden="1"/>
    <cellStyle name="열어 본 하이퍼링크 2" xfId="12249" hidden="1"/>
    <cellStyle name="열어 본 하이퍼링크 2" xfId="12265" hidden="1"/>
    <cellStyle name="열어 본 하이퍼링크 2" xfId="12309" hidden="1"/>
    <cellStyle name="열어 본 하이퍼링크 2" xfId="12355" hidden="1"/>
    <cellStyle name="열어 본 하이퍼링크 2" xfId="12375" hidden="1"/>
    <cellStyle name="열어 본 하이퍼링크 2" xfId="12405" hidden="1"/>
    <cellStyle name="열어 본 하이퍼링크 2" xfId="12417" hidden="1"/>
    <cellStyle name="열어 본 하이퍼링크 2" xfId="12450" hidden="1"/>
    <cellStyle name="열어 본 하이퍼링크 2" xfId="12464" hidden="1"/>
    <cellStyle name="열어 본 하이퍼링크 2" xfId="12496" hidden="1"/>
    <cellStyle name="열어 본 하이퍼링크 2" xfId="12568" hidden="1"/>
    <cellStyle name="열어 본 하이퍼링크 2" xfId="12596" hidden="1"/>
    <cellStyle name="열어 본 하이퍼링크 2" xfId="12626" hidden="1"/>
    <cellStyle name="열어 본 하이퍼링크 2" xfId="12637" hidden="1"/>
    <cellStyle name="열어 본 하이퍼링크 2" xfId="12668" hidden="1"/>
    <cellStyle name="열어 본 하이퍼링크 2" xfId="12684" hidden="1"/>
    <cellStyle name="열어 본 하이퍼링크 2" xfId="12717" hidden="1"/>
    <cellStyle name="열어 본 하이퍼링크 2" xfId="12733" hidden="1"/>
    <cellStyle name="열어 본 하이퍼링크 2" xfId="12775" hidden="1"/>
    <cellStyle name="열어 본 하이퍼링크 2" xfId="12822" hidden="1"/>
    <cellStyle name="열어 본 하이퍼링크 2" xfId="12841" hidden="1"/>
    <cellStyle name="열어 본 하이퍼링크 2" xfId="12871" hidden="1"/>
    <cellStyle name="열어 본 하이퍼링크 2" xfId="12883" hidden="1"/>
    <cellStyle name="열어 본 하이퍼링크 2" xfId="12918" hidden="1"/>
    <cellStyle name="열어 본 하이퍼링크 2" xfId="12932" hidden="1"/>
    <cellStyle name="열어 본 하이퍼링크 2" xfId="12962" hidden="1"/>
    <cellStyle name="열어 본 하이퍼링크 2" xfId="12984" hidden="1"/>
    <cellStyle name="열어 본 하이퍼링크 2" xfId="13034" hidden="1"/>
    <cellStyle name="열어 본 하이퍼링크 2" xfId="13079" hidden="1"/>
    <cellStyle name="열어 본 하이퍼링크 2" xfId="13099" hidden="1"/>
    <cellStyle name="열어 본 하이퍼링크 2" xfId="13131" hidden="1"/>
    <cellStyle name="열어 본 하이퍼링크 2" xfId="13146" hidden="1"/>
    <cellStyle name="열어 본 하이퍼링크 2" xfId="13178" hidden="1"/>
    <cellStyle name="열어 본 하이퍼링크 2" xfId="13191" hidden="1"/>
    <cellStyle name="열어 본 하이퍼링크 2" xfId="13222" hidden="1"/>
    <cellStyle name="열어 본 하이퍼링크 2" xfId="13271" hidden="1"/>
    <cellStyle name="열어 본 하이퍼링크 2" xfId="13295" hidden="1"/>
    <cellStyle name="열어 본 하이퍼링크 2" xfId="13335" hidden="1"/>
    <cellStyle name="열어 본 하이퍼링크 2" xfId="13348" hidden="1"/>
    <cellStyle name="열어 본 하이퍼링크 2" xfId="13376" hidden="1"/>
    <cellStyle name="열어 본 하이퍼링크 2" xfId="13387" hidden="1"/>
    <cellStyle name="열어 본 하이퍼링크 2" xfId="13418" hidden="1"/>
    <cellStyle name="열어 본 하이퍼링크 2" xfId="13433" hidden="1"/>
    <cellStyle name="열어 본 하이퍼링크 2" xfId="13473" hidden="1"/>
    <cellStyle name="열어 본 하이퍼링크 2" xfId="13519" hidden="1"/>
    <cellStyle name="열어 본 하이퍼링크 2" xfId="13538" hidden="1"/>
    <cellStyle name="열어 본 하이퍼링크 2" xfId="13574" hidden="1"/>
    <cellStyle name="열어 본 하이퍼링크 2" xfId="13590" hidden="1"/>
    <cellStyle name="열어 본 하이퍼링크 2" xfId="13622" hidden="1"/>
    <cellStyle name="열어 본 하이퍼링크 2" xfId="13633" hidden="1"/>
    <cellStyle name="열어 본 하이퍼링크 2" xfId="13669" hidden="1"/>
    <cellStyle name="열어 본 하이퍼링크 2" xfId="13680" hidden="1"/>
    <cellStyle name="열어 본 하이퍼링크 2" xfId="13731" hidden="1"/>
    <cellStyle name="열어 본 하이퍼링크 2" xfId="13778" hidden="1"/>
    <cellStyle name="열어 본 하이퍼링크 2" xfId="13796" hidden="1"/>
    <cellStyle name="열어 본 하이퍼링크 2" xfId="13832" hidden="1"/>
    <cellStyle name="열어 본 하이퍼링크 2" xfId="13845" hidden="1"/>
    <cellStyle name="열어 본 하이퍼링크 2" xfId="13871" hidden="1"/>
    <cellStyle name="열어 본 하이퍼링크 2" xfId="13893" hidden="1"/>
    <cellStyle name="열어 본 하이퍼링크 2" xfId="13917" hidden="1"/>
    <cellStyle name="열어 본 하이퍼링크 2" xfId="13969" hidden="1"/>
    <cellStyle name="열어 본 하이퍼링크 2" xfId="13993" hidden="1"/>
    <cellStyle name="열어 본 하이퍼링크 2" xfId="14028" hidden="1"/>
    <cellStyle name="열어 본 하이퍼링크 2" xfId="14043" hidden="1"/>
    <cellStyle name="열어 본 하이퍼링크 2" xfId="14073" hidden="1"/>
    <cellStyle name="열어 본 하이퍼링크 2" xfId="14084" hidden="1"/>
    <cellStyle name="열어 본 하이퍼링크 2" xfId="14116" hidden="1"/>
    <cellStyle name="열어 본 하이퍼링크 2" xfId="14131" hidden="1"/>
    <cellStyle name="열어 본 하이퍼링크 2" xfId="14173" hidden="1"/>
    <cellStyle name="열어 본 하이퍼링크 2" xfId="14213" hidden="1"/>
    <cellStyle name="열어 본 하이퍼링크 2" xfId="14231" hidden="1"/>
    <cellStyle name="열어 본 하이퍼링크 2" xfId="14267" hidden="1"/>
    <cellStyle name="열어 본 하이퍼링크 2" xfId="14282" hidden="1"/>
    <cellStyle name="열어 본 하이퍼링크 2" xfId="14317" hidden="1"/>
    <cellStyle name="열어 본 하이퍼링크 2" xfId="14332" hidden="1"/>
    <cellStyle name="열어 본 하이퍼링크 2" xfId="14358" hidden="1"/>
    <cellStyle name="열어 본 하이퍼링크 2" xfId="14427" hidden="1"/>
    <cellStyle name="열어 본 하이퍼링크 2" xfId="14474" hidden="1"/>
    <cellStyle name="열어 본 하이퍼링크 2" xfId="14494" hidden="1"/>
    <cellStyle name="열어 본 하이퍼링크 2" xfId="14528" hidden="1"/>
    <cellStyle name="열어 본 하이퍼링크 2" xfId="14544" hidden="1"/>
    <cellStyle name="열어 본 하이퍼링크 2" xfId="14580" hidden="1"/>
    <cellStyle name="열어 본 하이퍼링크 2" xfId="14596" hidden="1"/>
    <cellStyle name="열어 본 하이퍼링크 2" xfId="14628" hidden="1"/>
    <cellStyle name="열어 본 하이퍼링크 2" xfId="14674" hidden="1"/>
    <cellStyle name="열어 본 하이퍼링크 2" xfId="14691" hidden="1"/>
    <cellStyle name="열어 본 하이퍼링크 2" xfId="14726" hidden="1"/>
    <cellStyle name="열어 본 하이퍼링크 2" xfId="14741" hidden="1"/>
    <cellStyle name="열어 본 하이퍼링크 2" xfId="14778" hidden="1"/>
    <cellStyle name="열어 본 하이퍼링크 2" xfId="14793" hidden="1"/>
    <cellStyle name="열어 본 하이퍼링크 2" xfId="14819" hidden="1"/>
    <cellStyle name="열어 본 하이퍼링크 2" xfId="14841" hidden="1"/>
    <cellStyle name="열어 본 하이퍼링크 2" xfId="14880" hidden="1"/>
    <cellStyle name="열어 본 하이퍼링크 2" xfId="14917" hidden="1"/>
    <cellStyle name="열어 본 하이퍼링크 2" xfId="14945" hidden="1"/>
    <cellStyle name="열어 본 하이퍼링크 2" xfId="14971" hidden="1"/>
    <cellStyle name="열어 본 하이퍼링크 2" xfId="14986" hidden="1"/>
    <cellStyle name="열어 본 하이퍼링크 2" xfId="15023" hidden="1"/>
    <cellStyle name="열어 본 하이퍼링크 2" xfId="15038" hidden="1"/>
    <cellStyle name="열어 본 하이퍼링크 2" xfId="15073" hidden="1"/>
    <cellStyle name="열어 본 하이퍼링크 2" xfId="15129" hidden="1"/>
    <cellStyle name="열어 본 하이퍼링크 2" xfId="15155" hidden="1"/>
    <cellStyle name="열어 본 하이퍼링크 2" xfId="15184" hidden="1"/>
    <cellStyle name="열어 본 하이퍼링크 2" xfId="15206" hidden="1"/>
    <cellStyle name="열어 본 하이퍼링크 2" xfId="15237" hidden="1"/>
    <cellStyle name="열어 본 하이퍼링크 2" xfId="15259" hidden="1"/>
    <cellStyle name="열어 본 하이퍼링크 2" xfId="15287" hidden="1"/>
    <cellStyle name="열어 본 하이퍼링크 2" xfId="15311" hidden="1"/>
    <cellStyle name="열어 본 하이퍼링크 2" xfId="15344" hidden="1"/>
    <cellStyle name="열어 본 하이퍼링크 2" xfId="15385" hidden="1"/>
    <cellStyle name="열어 본 하이퍼링크 2" xfId="15401" hidden="1"/>
    <cellStyle name="열어 본 하이퍼링크 2" xfId="15436" hidden="1"/>
    <cellStyle name="열어 본 하이퍼링크 2" xfId="15451" hidden="1"/>
    <cellStyle name="열어 본 하이퍼링크 2" xfId="15486" hidden="1"/>
    <cellStyle name="열어 본 하이퍼링크 2" xfId="15503" hidden="1"/>
    <cellStyle name="열어 본 하이퍼링크 2" xfId="15538" hidden="1"/>
    <cellStyle name="열어 본 하이퍼링크 2" xfId="15555" hidden="1"/>
    <cellStyle name="열어 본 하이퍼링크 2" xfId="15594" hidden="1"/>
    <cellStyle name="열어 본 하이퍼링크 2" xfId="15641" hidden="1"/>
    <cellStyle name="열어 본 하이퍼링크 2" xfId="15657" hidden="1"/>
    <cellStyle name="열어 본 하이퍼링크 2" xfId="15693" hidden="1"/>
    <cellStyle name="열어 본 하이퍼링크 2" xfId="15709" hidden="1"/>
    <cellStyle name="열어 본 하이퍼링크 2" xfId="15745" hidden="1"/>
    <cellStyle name="열어 본 하이퍼링크 2" xfId="15761" hidden="1"/>
    <cellStyle name="열어 본 하이퍼링크 2" xfId="15795" hidden="1"/>
    <cellStyle name="열어 본 하이퍼링크 2" xfId="15842" hidden="1"/>
    <cellStyle name="열어 본 하이퍼링크 2" xfId="15858" hidden="1"/>
    <cellStyle name="열어 본 하이퍼링크 2" xfId="15893" hidden="1"/>
    <cellStyle name="열어 본 하이퍼링크 2" xfId="15907" hidden="1"/>
    <cellStyle name="열어 본 하이퍼링크 2" xfId="15944" hidden="1"/>
    <cellStyle name="열어 본 하이퍼링크 2" xfId="15957" hidden="1"/>
    <cellStyle name="열어 본 하이퍼링크 2" xfId="15985" hidden="1"/>
    <cellStyle name="열어 본 하이퍼링크 2" xfId="16009" hidden="1"/>
    <cellStyle name="열어 본 하이퍼링크 2" xfId="16052" hidden="1"/>
    <cellStyle name="열어 본 하이퍼링크 2" xfId="16088" hidden="1"/>
    <cellStyle name="열어 본 하이퍼링크 2" xfId="16110" hidden="1"/>
    <cellStyle name="열어 본 하이퍼링크 2" xfId="16136" hidden="1"/>
    <cellStyle name="열어 본 하이퍼링크 2" xfId="16148" hidden="1"/>
    <cellStyle name="열어 본 하이퍼링크 2" xfId="16183" hidden="1"/>
    <cellStyle name="열어 본 하이퍼링크 2" xfId="16199" hidden="1"/>
    <cellStyle name="열어 본 하이퍼링크 2" xfId="16233" hidden="1"/>
    <cellStyle name="열어 본 하이퍼링크 2" xfId="16248" hidden="1"/>
    <cellStyle name="열어 본 하이퍼링크 2" xfId="16299" hidden="1"/>
    <cellStyle name="열어 본 하이퍼링크 2" xfId="16339" hidden="1"/>
    <cellStyle name="열어 본 하이퍼링크 2" xfId="16356" hidden="1"/>
    <cellStyle name="열어 본 하이퍼링크 2" xfId="16391" hidden="1"/>
    <cellStyle name="열어 본 하이퍼링크 2" xfId="16405" hidden="1"/>
    <cellStyle name="열어 본 하이퍼링크 2" xfId="16441" hidden="1"/>
    <cellStyle name="열어 본 하이퍼링크 2" xfId="16456" hidden="1"/>
    <cellStyle name="열어 본 하이퍼링크 2" xfId="16493" hidden="1"/>
    <cellStyle name="열어 본 하이퍼링크 2" xfId="16542" hidden="1"/>
    <cellStyle name="열어 본 하이퍼링크 2" xfId="16562" hidden="1"/>
    <cellStyle name="열어 본 하이퍼링크 2" xfId="16594" hidden="1"/>
    <cellStyle name="열어 본 하이퍼링크 2" xfId="16606" hidden="1"/>
    <cellStyle name="열어 본 하이퍼링크 2" xfId="16632" hidden="1"/>
    <cellStyle name="열어 본 하이퍼링크 2" xfId="16654" hidden="1"/>
    <cellStyle name="열어 본 하이퍼링크 2" xfId="16684" hidden="1"/>
    <cellStyle name="열어 본 하이퍼링크 2" xfId="16706" hidden="1"/>
    <cellStyle name="열어 본 하이퍼링크 2" xfId="16750" hidden="1"/>
    <cellStyle name="열어 본 하이퍼링크 2" xfId="16786" hidden="1"/>
    <cellStyle name="열어 본 하이퍼링크 2" xfId="16808" hidden="1"/>
    <cellStyle name="열어 본 하이퍼링크 2" xfId="16833" hidden="1"/>
    <cellStyle name="열어 본 하이퍼링크 2" xfId="16855" hidden="1"/>
    <cellStyle name="열어 본 하이퍼링크 2" xfId="16887" hidden="1"/>
    <cellStyle name="열어 본 하이퍼링크 2" xfId="16901" hidden="1"/>
    <cellStyle name="열어 본 하이퍼링크 2" xfId="16918" hidden="1"/>
    <cellStyle name="열어 본 하이퍼링크 2" xfId="16854" hidden="1"/>
    <cellStyle name="열어 본 하이퍼링크 2" xfId="16807" hidden="1"/>
    <cellStyle name="열어 본 하이퍼링크 2" xfId="16785" hidden="1"/>
    <cellStyle name="열어 본 하이퍼링크 2" xfId="16749" hidden="1"/>
    <cellStyle name="열어 본 하이퍼링크 2" xfId="16736" hidden="1"/>
    <cellStyle name="열어 본 하이퍼링크 2" xfId="16705" hidden="1"/>
    <cellStyle name="열어 본 하이퍼링크 2" xfId="16683" hidden="1"/>
    <cellStyle name="열어 본 하이퍼링크 2" xfId="16653" hidden="1"/>
    <cellStyle name="열어 본 하이퍼링크 2" xfId="16593" hidden="1"/>
    <cellStyle name="열어 본 하이퍼링크 2" xfId="16573" hidden="1"/>
    <cellStyle name="열어 본 하이퍼링크 2" xfId="16541" hidden="1"/>
    <cellStyle name="열어 본 하이퍼링크 2" xfId="16526" hidden="1"/>
    <cellStyle name="열어 본 하이퍼링크 2" xfId="16492" hidden="1"/>
    <cellStyle name="열어 본 하이퍼링크 2" xfId="16479" hidden="1"/>
    <cellStyle name="열어 본 하이퍼링크 2" xfId="16440" hidden="1"/>
    <cellStyle name="열어 본 하이퍼링크 2" xfId="16425" hidden="1"/>
    <cellStyle name="열어 본 하이퍼링크 2" xfId="16378" hidden="1"/>
    <cellStyle name="열어 본 하이퍼링크 2" xfId="16338" hidden="1"/>
    <cellStyle name="열어 본 하이퍼링크 2" xfId="16321" hidden="1"/>
    <cellStyle name="열어 본 하이퍼링크 2" xfId="16284" hidden="1"/>
    <cellStyle name="열어 본 하이퍼링크 2" xfId="16267" hidden="1"/>
    <cellStyle name="열어 본 하이퍼링크 2" xfId="16232" hidden="1"/>
    <cellStyle name="열어 본 하이퍼링크 2" xfId="16214" hidden="1"/>
    <cellStyle name="열어 본 하이퍼링크 2" xfId="16178" hidden="1"/>
    <cellStyle name="열어 본 하이퍼링크 2" xfId="16109" hidden="1"/>
    <cellStyle name="열어 본 하이퍼링크 2" xfId="16083" hidden="1"/>
    <cellStyle name="열어 본 하이퍼링크 2" xfId="16051" hidden="1"/>
    <cellStyle name="열어 본 하이퍼링크 2" xfId="16036" hidden="1"/>
    <cellStyle name="열어 본 하이퍼링크 2" xfId="16006" hidden="1"/>
    <cellStyle name="열어 본 하이퍼링크 2" xfId="15984" hidden="1"/>
    <cellStyle name="열어 본 하이퍼링크 2" xfId="15943" hidden="1"/>
    <cellStyle name="열어 본 하이퍼링크 2" xfId="15930" hidden="1"/>
    <cellStyle name="열어 본 하이퍼링크 2" xfId="15884" hidden="1"/>
    <cellStyle name="열어 본 하이퍼링크 2" xfId="15841" hidden="1"/>
    <cellStyle name="열어 본 하이퍼링크 2" xfId="15823" hidden="1"/>
    <cellStyle name="열어 본 하이퍼링크 2" xfId="15790" hidden="1"/>
    <cellStyle name="열어 본 하이퍼링크 2" xfId="15774" hidden="1"/>
    <cellStyle name="열어 본 하이퍼링크 2" xfId="15736" hidden="1"/>
    <cellStyle name="열어 본 하이퍼링크 2" xfId="15720" hidden="1"/>
    <cellStyle name="열어 본 하이퍼링크 2" xfId="15683" hidden="1"/>
    <cellStyle name="열어 본 하이퍼링크 2" xfId="15668" hidden="1"/>
    <cellStyle name="열어 본 하이퍼링크 2" xfId="15623" hidden="1"/>
    <cellStyle name="열어 본 하이퍼링크 2" xfId="15576" hidden="1"/>
    <cellStyle name="열어 본 하이퍼링크 2" xfId="15554" hidden="1"/>
    <cellStyle name="열어 본 하이퍼링크 2" xfId="15519" hidden="1"/>
    <cellStyle name="열어 본 하이퍼링크 2" xfId="15502" hidden="1"/>
    <cellStyle name="열어 본 하이퍼링크 2" xfId="15465" hidden="1"/>
    <cellStyle name="열어 본 하이퍼링크 2" xfId="15450" hidden="1"/>
    <cellStyle name="열어 본 하이퍼링크 2" xfId="15413" hidden="1"/>
    <cellStyle name="열어 본 하이퍼링크 2" xfId="15369" hidden="1"/>
    <cellStyle name="열어 본 하이퍼링크 2" xfId="15343" hidden="1"/>
    <cellStyle name="열어 본 하이퍼링크 2" xfId="15310" hidden="1"/>
    <cellStyle name="열어 본 하이퍼링크 2" xfId="15295" hidden="1"/>
    <cellStyle name="열어 본 하이퍼링크 2" xfId="15258" hidden="1"/>
    <cellStyle name="열어 본 하이퍼링크 2" xfId="15236" hidden="1"/>
    <cellStyle name="열어 본 하이퍼링크 2" xfId="15205" hidden="1"/>
    <cellStyle name="열어 본 하이퍼링크 2" xfId="15183" hidden="1"/>
    <cellStyle name="열어 본 하이퍼링크 2" xfId="15150" hidden="1"/>
    <cellStyle name="열어 본 하이퍼링크 2" xfId="15107" hidden="1"/>
    <cellStyle name="열어 본 하이퍼링크 2" xfId="15092" hidden="1"/>
    <cellStyle name="열어 본 하이퍼링크 2" xfId="15054" hidden="1"/>
    <cellStyle name="열어 본 하이퍼링크 2" xfId="15037" hidden="1"/>
    <cellStyle name="열어 본 하이퍼링크 2" xfId="15000" hidden="1"/>
    <cellStyle name="열어 본 하이퍼링크 2" xfId="14985" hidden="1"/>
    <cellStyle name="열어 본 하이퍼링크 2" xfId="14944" hidden="1"/>
    <cellStyle name="열어 본 하이퍼링크 2" xfId="14933" hidden="1"/>
    <cellStyle name="열어 본 하이퍼링크 2" xfId="14879" hidden="1"/>
    <cellStyle name="열어 본 하이퍼링크 2" xfId="14840" hidden="1"/>
    <cellStyle name="열어 본 하이퍼링크 2" xfId="14816" hidden="1"/>
    <cellStyle name="열어 본 하이퍼링크 2" xfId="14777" hidden="1"/>
    <cellStyle name="열어 본 하이퍼링크 2" xfId="14762" hidden="1"/>
    <cellStyle name="열어 본 하이퍼링크 2" xfId="14725" hidden="1"/>
    <cellStyle name="열어 본 하이퍼링크 2" xfId="14709" hidden="1"/>
    <cellStyle name="열어 본 하이퍼링크 2" xfId="14673" hidden="1"/>
    <cellStyle name="열어 본 하이퍼링크 2" xfId="14627" hidden="1"/>
    <cellStyle name="열어 본 하이퍼링크 2" xfId="14609" hidden="1"/>
    <cellStyle name="열어 본 하이퍼링크 2" xfId="14571" hidden="1"/>
    <cellStyle name="열어 본 하이퍼링크 2" xfId="14555" hidden="1"/>
    <cellStyle name="열어 본 하이퍼링크 2" xfId="14518" hidden="1"/>
    <cellStyle name="열어 본 하이퍼링크 2" xfId="14501" hidden="1"/>
    <cellStyle name="열어 본 하이퍼링크 2" xfId="14471" hidden="1"/>
    <cellStyle name="열어 본 하이퍼링크 2" xfId="14455" hidden="1"/>
    <cellStyle name="열어 본 하이퍼링크 2" xfId="14414" hidden="1"/>
    <cellStyle name="열어 본 하이퍼링크 2" xfId="14379" hidden="1"/>
    <cellStyle name="열어 본 하이퍼링크 2" xfId="14353" hidden="1"/>
    <cellStyle name="열어 본 하이퍼링크 2" xfId="14316" hidden="1"/>
    <cellStyle name="열어 본 하이퍼링크 2" xfId="14301" hidden="1"/>
    <cellStyle name="열어 본 하이퍼링크 2" xfId="14262" hidden="1"/>
    <cellStyle name="열어 본 하이퍼링크 2" xfId="14246" hidden="1"/>
    <cellStyle name="열어 본 하이퍼링크 2" xfId="14212" hidden="1"/>
    <cellStyle name="열어 본 하이퍼링크 2" xfId="14149" hidden="1"/>
    <cellStyle name="열어 본 하이퍼링크 2" xfId="14098" hidden="1"/>
    <cellStyle name="열어 본 하이퍼링크 2" xfId="14072" hidden="1"/>
    <cellStyle name="열어 본 하이퍼링크 2" xfId="14038" hidden="1"/>
    <cellStyle name="열어 본 하이퍼링크 2" xfId="14018" hidden="1"/>
    <cellStyle name="열어 본 하이퍼링크 2" xfId="13990" hidden="1"/>
    <cellStyle name="열어 본 하이퍼링크 2" xfId="13968" hidden="1"/>
    <cellStyle name="열어 본 하이퍼링크 2" xfId="13944" hidden="1"/>
    <cellStyle name="열어 본 하이퍼링크 2" xfId="13892" hidden="1"/>
    <cellStyle name="열어 본 하이퍼링크 2" xfId="13866" hidden="1"/>
    <cellStyle name="열어 본 하이퍼링크 2" xfId="13827" hidden="1"/>
    <cellStyle name="열어 본 하이퍼링크 2" xfId="13811" hidden="1"/>
    <cellStyle name="열어 본 하이퍼링크 2" xfId="13777" hidden="1"/>
    <cellStyle name="열어 본 하이퍼링크 2" xfId="13766" hidden="1"/>
    <cellStyle name="열어 본 하이퍼링크 2" xfId="13730" hidden="1"/>
    <cellStyle name="열어 본 하이퍼링크 2" xfId="13715" hidden="1"/>
    <cellStyle name="열어 본 하이퍼링크 2" xfId="13668" hidden="1"/>
    <cellStyle name="열어 본 하이퍼링크 2" xfId="13621" hidden="1"/>
    <cellStyle name="열어 본 하이퍼링크 2" xfId="13601" hidden="1"/>
    <cellStyle name="열어 본 하이퍼링크 2" xfId="13565" hidden="1"/>
    <cellStyle name="열어 본 하이퍼링크 2" xfId="13549" hidden="1"/>
    <cellStyle name="열어 본 하이퍼링크 2" xfId="13517" hidden="1"/>
    <cellStyle name="열어 본 하이퍼링크 2" xfId="13502" hidden="1"/>
    <cellStyle name="열어 본 하이퍼링크 2" xfId="13468" hidden="1"/>
    <cellStyle name="열어 본 하이퍼링크 2" xfId="13401" hidden="1"/>
    <cellStyle name="열어 본 하이퍼링크 2" xfId="13375" hidden="1"/>
    <cellStyle name="열어 본 하이퍼링크 2" xfId="13334" hidden="1"/>
    <cellStyle name="열어 본 하이퍼링크 2" xfId="13321" hidden="1"/>
    <cellStyle name="열어 본 하이퍼링크 2" xfId="13292" hidden="1"/>
    <cellStyle name="열어 본 하이퍼링크 2" xfId="13270" hidden="1"/>
    <cellStyle name="열어 본 하이퍼링크 2" xfId="13246" hidden="1"/>
    <cellStyle name="열어 본 하이퍼링크 2" xfId="13221" hidden="1"/>
    <cellStyle name="열어 본 하이퍼링크 2" xfId="13177" hidden="1"/>
    <cellStyle name="열어 본 하이퍼링크 2" xfId="13130" hidden="1"/>
    <cellStyle name="열어 본 하이퍼링크 2" xfId="13110" hidden="1"/>
    <cellStyle name="열어 본 하이퍼링크 2" xfId="13078" hidden="1"/>
    <cellStyle name="열어 본 하이퍼링크 2" xfId="13063" hidden="1"/>
    <cellStyle name="열어 본 하이퍼링크 2" xfId="13029" hidden="1"/>
    <cellStyle name="열어 본 하이퍼링크 2" xfId="13015" hidden="1"/>
    <cellStyle name="열어 본 하이퍼링크 2" xfId="12983" hidden="1"/>
    <cellStyle name="열어 본 하이퍼링크 2" xfId="12961" hidden="1"/>
    <cellStyle name="열어 본 하이퍼링크 2" xfId="12909" hidden="1"/>
    <cellStyle name="열어 본 하이퍼링크 2" xfId="12859" hidden="1"/>
    <cellStyle name="열어 본 하이퍼링크 2" xfId="12840" hidden="1"/>
    <cellStyle name="열어 본 하이퍼링크 2" xfId="12810" hidden="1"/>
    <cellStyle name="열어 본 하이퍼링크 2" xfId="12797" hidden="1"/>
    <cellStyle name="열어 본 하이퍼링크 2" xfId="12762" hidden="1"/>
    <cellStyle name="열어 본 하이퍼링크 2" xfId="12746" hidden="1"/>
    <cellStyle name="열어 본 하이퍼링크 2" xfId="12708" hidden="1"/>
    <cellStyle name="열어 본 하이퍼링크 2" xfId="12654" hidden="1"/>
    <cellStyle name="열어 본 하이퍼링크 2" xfId="12625" hidden="1"/>
    <cellStyle name="열어 본 하이퍼링크 2" xfId="12595" hidden="1"/>
    <cellStyle name="열어 본 하이퍼링크 2" xfId="12584" hidden="1"/>
    <cellStyle name="열어 본 하이퍼링크 2" xfId="12553" hidden="1"/>
    <cellStyle name="열어 본 하이퍼링크 2" xfId="12538" hidden="1"/>
    <cellStyle name="열어 본 하이퍼링크 2" xfId="12513" hidden="1"/>
    <cellStyle name="열어 본 하이퍼링크 2" xfId="12489" hidden="1"/>
    <cellStyle name="열어 본 하이퍼링크 2" xfId="12445" hidden="1"/>
    <cellStyle name="열어 본 하이퍼링크 2" xfId="12396" hidden="1"/>
    <cellStyle name="열어 본 하이퍼링크 2" xfId="12374" hidden="1"/>
    <cellStyle name="열어 본 하이퍼링크 2" xfId="12344" hidden="1"/>
    <cellStyle name="열어 본 하이퍼링크 2" xfId="12331" hidden="1"/>
    <cellStyle name="열어 본 하이퍼링크 2" xfId="12296" hidden="1"/>
    <cellStyle name="열어 본 하이퍼링크 2" xfId="12282" hidden="1"/>
    <cellStyle name="열어 본 하이퍼링크 2" xfId="12244" hidden="1"/>
    <cellStyle name="열어 본 하이퍼링크 2" xfId="12228" hidden="1"/>
    <cellStyle name="열어 본 하이퍼링크 2" xfId="12175" hidden="1"/>
    <cellStyle name="열어 본 하이퍼링크 2" xfId="12125" hidden="1"/>
    <cellStyle name="열어 본 하이퍼링크 2" xfId="12103" hidden="1"/>
    <cellStyle name="열어 본 하이퍼링크 2" xfId="12079" hidden="1"/>
    <cellStyle name="열어 본 하이퍼링크 2" xfId="12065" hidden="1"/>
    <cellStyle name="열어 본 하이퍼링크 2" xfId="12024" hidden="1"/>
    <cellStyle name="열어 본 하이퍼링크 2" xfId="12002" hidden="1"/>
    <cellStyle name="열어 본 하이퍼링크 2" xfId="11972" hidden="1"/>
    <cellStyle name="열어 본 하이퍼링크 2" xfId="11923" hidden="1"/>
    <cellStyle name="열어 본 하이퍼링크 2" xfId="11897" hidden="1"/>
    <cellStyle name="열어 본 하이퍼링크 2" xfId="11865" hidden="1"/>
    <cellStyle name="열어 본 하이퍼링크 2" xfId="11850" hidden="1"/>
    <cellStyle name="열어 본 하이퍼링크 2" xfId="11817" hidden="1"/>
    <cellStyle name="열어 본 하이퍼링크 2" xfId="11801" hidden="1"/>
    <cellStyle name="열어 본 하이퍼링크 2" xfId="16935" hidden="1"/>
    <cellStyle name="열어 본 하이퍼링크 2" xfId="16946" hidden="1"/>
    <cellStyle name="열어 본 하이퍼링크 2" xfId="16964" hidden="1"/>
    <cellStyle name="열어 본 하이퍼링크 2" xfId="16985" hidden="1"/>
    <cellStyle name="열어 본 하이퍼링크 2" xfId="16996" hidden="1"/>
    <cellStyle name="열어 본 하이퍼링크 2" xfId="17011" hidden="1"/>
    <cellStyle name="열어 본 하이퍼링크 2" xfId="17022" hidden="1"/>
    <cellStyle name="열어 본 하이퍼링크 2" xfId="17037" hidden="1"/>
    <cellStyle name="열어 본 하이퍼링크 2" xfId="17048" hidden="1"/>
    <cellStyle name="열어 본 하이퍼링크 2" xfId="13266" hidden="1"/>
    <cellStyle name="열어 본 하이퍼링크 2" xfId="14108" hidden="1"/>
    <cellStyle name="열어 본 하이퍼링크 2" xfId="14577" hidden="1"/>
    <cellStyle name="열어 본 하이퍼링크 2" xfId="14929" hidden="1"/>
    <cellStyle name="열어 본 하이퍼링크 2" xfId="15214" hidden="1"/>
    <cellStyle name="열어 본 하이퍼링크 2" xfId="15496" hidden="1"/>
    <cellStyle name="열어 본 하이퍼링크 2" xfId="15881" hidden="1"/>
    <cellStyle name="열어 본 하이퍼링크 2" xfId="16182" hidden="1"/>
    <cellStyle name="열어 본 하이퍼링크 2" xfId="16513" hidden="1"/>
    <cellStyle name="열어 본 하이퍼링크 2" xfId="16666" hidden="1"/>
    <cellStyle name="열어 본 하이퍼링크 2" xfId="16394" hidden="1"/>
    <cellStyle name="열어 본 하이퍼링크 2" xfId="16070" hidden="1"/>
    <cellStyle name="열어 본 하이퍼링크 2" xfId="15863" hidden="1"/>
    <cellStyle name="열어 본 하이퍼링크 2" xfId="15507" hidden="1"/>
    <cellStyle name="열어 본 하이퍼링크 2" xfId="15329" hidden="1"/>
    <cellStyle name="열어 본 하이퍼링크 2" xfId="14883" hidden="1"/>
    <cellStyle name="열어 본 하이퍼링크 2" xfId="14696" hidden="1"/>
    <cellStyle name="열어 본 하이퍼링크 2" xfId="14145" hidden="1"/>
    <cellStyle name="열어 본 하이퍼링크 2" xfId="13577" hidden="1"/>
    <cellStyle name="열어 본 하이퍼링크 2" xfId="13352" hidden="1"/>
    <cellStyle name="열어 본 하이퍼링크 2" xfId="12965" hidden="1"/>
    <cellStyle name="열어 본 하이퍼링크 2" xfId="12794" hidden="1"/>
    <cellStyle name="열어 본 하이퍼링크 2" xfId="12408" hidden="1"/>
    <cellStyle name="열어 본 하이퍼링크 2" xfId="12245" hidden="1"/>
    <cellStyle name="열어 본 하이퍼링크 2" xfId="11853" hidden="1"/>
    <cellStyle name="열어 본 하이퍼링크 2" xfId="16993" hidden="1"/>
    <cellStyle name="열어 본 하이퍼링크 2" xfId="11936" hidden="1"/>
    <cellStyle name="열어 본 하이퍼링크 2" xfId="11964" hidden="1"/>
    <cellStyle name="열어 본 하이퍼링크 2" xfId="12016" hidden="1"/>
    <cellStyle name="열어 본 하이퍼링크 2" xfId="12172" hidden="1"/>
    <cellStyle name="열어 본 하이퍼링크 2" xfId="12271" hidden="1"/>
    <cellStyle name="열어 본 하이퍼링크 2" xfId="12435" hidden="1"/>
    <cellStyle name="열어 본 하이퍼링크 2" xfId="12525" hidden="1"/>
    <cellStyle name="열어 본 하이퍼링크 2" xfId="12731" hidden="1"/>
    <cellStyle name="열어 본 하이퍼링크 2" xfId="12994" hidden="1"/>
    <cellStyle name="열어 본 하이퍼링크 2" xfId="13070" hidden="1"/>
    <cellStyle name="열어 본 하이퍼링크 2" xfId="13239" hidden="1"/>
    <cellStyle name="열어 본 하이퍼링크 2" xfId="13290" hidden="1"/>
    <cellStyle name="열어 본 하이퍼링크 2" xfId="13494" hidden="1"/>
    <cellStyle name="열어 본 하이퍼링크 2" xfId="13557" hidden="1"/>
    <cellStyle name="열어 본 하이퍼링크 2" xfId="13723" hidden="1"/>
    <cellStyle name="열어 본 하이퍼링크 2" xfId="13820" hidden="1"/>
    <cellStyle name="열어 본 하이퍼링크 2" xfId="14090" hidden="1"/>
    <cellStyle name="열어 본 하이퍼링크 2" xfId="14336" hidden="1"/>
    <cellStyle name="열어 본 하이퍼링크 2" xfId="14442" hidden="1"/>
    <cellStyle name="열어 본 하이퍼링크 2" xfId="14604" hidden="1"/>
    <cellStyle name="열어 본 하이퍼링크 2" xfId="14688" hidden="1"/>
    <cellStyle name="열어 본 하이퍼링크 2" xfId="14838" hidden="1"/>
    <cellStyle name="열어 본 하이퍼링크 2" xfId="14913" hidden="1"/>
    <cellStyle name="열어 본 하이퍼링크 2" xfId="15088" hidden="1"/>
    <cellStyle name="열어 본 하이퍼링크 2" xfId="15323" hidden="1"/>
    <cellStyle name="열어 본 하이퍼링크 2" xfId="15592" hidden="1"/>
    <cellStyle name="열어 본 하이퍼링크 2" xfId="16129" hidden="1"/>
    <cellStyle name="열어 본 하이퍼링크 2" xfId="15729" hidden="1"/>
    <cellStyle name="열어 본 하이퍼링크 2" xfId="15876" hidden="1"/>
    <cellStyle name="열어 본 하이퍼링크 2" xfId="15935" hidden="1"/>
    <cellStyle name="열어 본 하이퍼링크 2" xfId="16081" hidden="1"/>
    <cellStyle name="열어 본 하이퍼링크 2" xfId="16211" hidden="1"/>
    <cellStyle name="열어 본 하이퍼링크 2" xfId="16419" hidden="1"/>
    <cellStyle name="열어 본 하이퍼링크 2" xfId="16646" hidden="1"/>
    <cellStyle name="열어 본 하이퍼링크 2" xfId="16734" hidden="1"/>
    <cellStyle name="열어 본 하이퍼링크 2" xfId="16904" hidden="1"/>
    <cellStyle name="열어 본 하이퍼링크 2" xfId="16841" hidden="1"/>
    <cellStyle name="열어 본 하이퍼링크 2" xfId="16672" hidden="1"/>
    <cellStyle name="열어 본 하이퍼링크 2" xfId="16625" hidden="1"/>
    <cellStyle name="열어 본 하이퍼링크 2" xfId="16323" hidden="1"/>
    <cellStyle name="열어 본 하이퍼링크 2" xfId="16333" hidden="1"/>
    <cellStyle name="열어 본 하이퍼링크 2" xfId="16087" hidden="1"/>
    <cellStyle name="열어 본 하이퍼링크 2" xfId="15910" hidden="1"/>
    <cellStyle name="열어 본 하이퍼링크 2" xfId="15844" hidden="1"/>
    <cellStyle name="열어 본 하이퍼링크 2" xfId="15659" hidden="1"/>
    <cellStyle name="열어 본 하이퍼링크 2" xfId="15589" hidden="1"/>
    <cellStyle name="열어 본 하이퍼링크 2" xfId="15468" hidden="1"/>
    <cellStyle name="열어 본 하이퍼링크 2" xfId="15351" hidden="1"/>
    <cellStyle name="열어 본 하이퍼링크 2" xfId="15225" hidden="1"/>
    <cellStyle name="열어 본 하이퍼링크 2" xfId="14964" hidden="1"/>
    <cellStyle name="열어 본 하이퍼링크 2" xfId="14646" hidden="1"/>
    <cellStyle name="열어 본 하이퍼링크 2" xfId="14681" hidden="1"/>
    <cellStyle name="열어 본 하이퍼링크 2" xfId="14598" hidden="1"/>
    <cellStyle name="열어 본 하이퍼링크 2" xfId="14403" hidden="1"/>
    <cellStyle name="열어 본 하이퍼링크 2" xfId="12514" hidden="1"/>
    <cellStyle name="열어 본 하이퍼링크 2" xfId="14233" hidden="1"/>
    <cellStyle name="열어 본 하이퍼링크 2" xfId="14136" hidden="1"/>
    <cellStyle name="열어 본 하이퍼링크 2" xfId="13946" hidden="1"/>
    <cellStyle name="열어 본 하이퍼링크 2" xfId="13751" hidden="1"/>
    <cellStyle name="열어 본 하이퍼링크 2" xfId="13651" hidden="1"/>
    <cellStyle name="열어 본 하이퍼링크 2" xfId="13481" hidden="1"/>
    <cellStyle name="열어 본 하이퍼링크 2" xfId="13414" hidden="1"/>
    <cellStyle name="열어 본 하이퍼링크 2" xfId="12987" hidden="1"/>
    <cellStyle name="열어 본 하이퍼링크 2" xfId="13162" hidden="1"/>
    <cellStyle name="열어 본 하이퍼링크 2" xfId="13042" hidden="1"/>
    <cellStyle name="열어 본 하이퍼링크 2" xfId="12694" hidden="1"/>
    <cellStyle name="열어 본 하이퍼링크 2" xfId="12442" hidden="1"/>
    <cellStyle name="열어 본 하이퍼링크 2" xfId="12363" hidden="1"/>
    <cellStyle name="열어 본 하이퍼링크 2" xfId="12176" hidden="1"/>
    <cellStyle name="열어 본 하이퍼링크 2" xfId="12112" hidden="1"/>
    <cellStyle name="열어 본 하이퍼링크 2" xfId="11935" hidden="1"/>
    <cellStyle name="열어 본 하이퍼링크 2" xfId="11846" hidden="1"/>
    <cellStyle name="열어 본 하이퍼링크 2" xfId="11776" hidden="1"/>
    <cellStyle name="열어 본 하이퍼링크 2" xfId="11730" hidden="1"/>
    <cellStyle name="열어 본 하이퍼링크 2" xfId="17071" hidden="1"/>
    <cellStyle name="열어 본 하이퍼링크 2" xfId="17106" hidden="1"/>
    <cellStyle name="열어 본 하이퍼링크 2" xfId="17121" hidden="1"/>
    <cellStyle name="열어 본 하이퍼링크 2" xfId="17158" hidden="1"/>
    <cellStyle name="열어 본 하이퍼링크 2" xfId="17173" hidden="1"/>
    <cellStyle name="열어 본 하이퍼링크 2" xfId="17199" hidden="1"/>
    <cellStyle name="열어 본 하이퍼링크 2" xfId="17221" hidden="1"/>
    <cellStyle name="열어 본 하이퍼링크 2" xfId="17260" hidden="1"/>
    <cellStyle name="열어 본 하이퍼링크 2" xfId="17297" hidden="1"/>
    <cellStyle name="열어 본 하이퍼링크 2" xfId="17325" hidden="1"/>
    <cellStyle name="열어 본 하이퍼링크 2" xfId="17351" hidden="1"/>
    <cellStyle name="열어 본 하이퍼링크 2" xfId="17366" hidden="1"/>
    <cellStyle name="열어 본 하이퍼링크 2" xfId="17403" hidden="1"/>
    <cellStyle name="열어 본 하이퍼링크 2" xfId="17418" hidden="1"/>
    <cellStyle name="열어 본 하이퍼링크 2" xfId="17453" hidden="1"/>
    <cellStyle name="열어 본 하이퍼링크 2" xfId="17509" hidden="1"/>
    <cellStyle name="열어 본 하이퍼링크 2" xfId="17535" hidden="1"/>
    <cellStyle name="열어 본 하이퍼링크 2" xfId="17564" hidden="1"/>
    <cellStyle name="열어 본 하이퍼링크 2" xfId="17586" hidden="1"/>
    <cellStyle name="열어 본 하이퍼링크 2" xfId="17617" hidden="1"/>
    <cellStyle name="열어 본 하이퍼링크 2" xfId="17639" hidden="1"/>
    <cellStyle name="열어 본 하이퍼링크 2" xfId="17667" hidden="1"/>
    <cellStyle name="열어 본 하이퍼링크 2" xfId="17691" hidden="1"/>
    <cellStyle name="열어 본 하이퍼링크 2" xfId="17724" hidden="1"/>
    <cellStyle name="열어 본 하이퍼링크 2" xfId="17765" hidden="1"/>
    <cellStyle name="열어 본 하이퍼링크 2" xfId="17781" hidden="1"/>
    <cellStyle name="열어 본 하이퍼링크 2" xfId="17816" hidden="1"/>
    <cellStyle name="열어 본 하이퍼링크 2" xfId="17831" hidden="1"/>
    <cellStyle name="열어 본 하이퍼링크 2" xfId="17866" hidden="1"/>
    <cellStyle name="열어 본 하이퍼링크 2" xfId="17883" hidden="1"/>
    <cellStyle name="열어 본 하이퍼링크 2" xfId="17918" hidden="1"/>
    <cellStyle name="열어 본 하이퍼링크 2" xfId="17935" hidden="1"/>
    <cellStyle name="열어 본 하이퍼링크 2" xfId="17974" hidden="1"/>
    <cellStyle name="열어 본 하이퍼링크 2" xfId="18021" hidden="1"/>
    <cellStyle name="열어 본 하이퍼링크 2" xfId="18037" hidden="1"/>
    <cellStyle name="열어 본 하이퍼링크 2" xfId="18073" hidden="1"/>
    <cellStyle name="열어 본 하이퍼링크 2" xfId="18089" hidden="1"/>
    <cellStyle name="열어 본 하이퍼링크 2" xfId="18125" hidden="1"/>
    <cellStyle name="열어 본 하이퍼링크 2" xfId="18141" hidden="1"/>
    <cellStyle name="열어 본 하이퍼링크 2" xfId="18175" hidden="1"/>
    <cellStyle name="열어 본 하이퍼링크 2" xfId="18222" hidden="1"/>
    <cellStyle name="열어 본 하이퍼링크 2" xfId="18238" hidden="1"/>
    <cellStyle name="열어 본 하이퍼링크 2" xfId="18273" hidden="1"/>
    <cellStyle name="열어 본 하이퍼링크 2" xfId="18287" hidden="1"/>
    <cellStyle name="열어 본 하이퍼링크 2" xfId="18324" hidden="1"/>
    <cellStyle name="열어 본 하이퍼링크 2" xfId="18337" hidden="1"/>
    <cellStyle name="열어 본 하이퍼링크 2" xfId="18365" hidden="1"/>
    <cellStyle name="열어 본 하이퍼링크 2" xfId="18389" hidden="1"/>
    <cellStyle name="열어 본 하이퍼링크 2" xfId="18432" hidden="1"/>
    <cellStyle name="열어 본 하이퍼링크 2" xfId="18468" hidden="1"/>
    <cellStyle name="열어 본 하이퍼링크 2" xfId="18490" hidden="1"/>
    <cellStyle name="열어 본 하이퍼링크 2" xfId="18516" hidden="1"/>
    <cellStyle name="열어 본 하이퍼링크 2" xfId="18528" hidden="1"/>
    <cellStyle name="열어 본 하이퍼링크 2" xfId="18563" hidden="1"/>
    <cellStyle name="열어 본 하이퍼링크 2" xfId="18579" hidden="1"/>
    <cellStyle name="열어 본 하이퍼링크 2" xfId="18613" hidden="1"/>
    <cellStyle name="열어 본 하이퍼링크 2" xfId="18628" hidden="1"/>
    <cellStyle name="열어 본 하이퍼링크 2" xfId="18679" hidden="1"/>
    <cellStyle name="열어 본 하이퍼링크 2" xfId="18719" hidden="1"/>
    <cellStyle name="열어 본 하이퍼링크 2" xfId="18736" hidden="1"/>
    <cellStyle name="열어 본 하이퍼링크 2" xfId="18771" hidden="1"/>
    <cellStyle name="열어 본 하이퍼링크 2" xfId="18785" hidden="1"/>
    <cellStyle name="열어 본 하이퍼링크 2" xfId="18821" hidden="1"/>
    <cellStyle name="열어 본 하이퍼링크 2" xfId="18836" hidden="1"/>
    <cellStyle name="열어 본 하이퍼링크 2" xfId="18873" hidden="1"/>
    <cellStyle name="열어 본 하이퍼링크 2" xfId="18922" hidden="1"/>
    <cellStyle name="열어 본 하이퍼링크 2" xfId="18942" hidden="1"/>
    <cellStyle name="열어 본 하이퍼링크 2" xfId="18974" hidden="1"/>
    <cellStyle name="열어 본 하이퍼링크 2" xfId="18986" hidden="1"/>
    <cellStyle name="열어 본 하이퍼링크 2" xfId="19012" hidden="1"/>
    <cellStyle name="열어 본 하이퍼링크 2" xfId="19034" hidden="1"/>
    <cellStyle name="열어 본 하이퍼링크 2" xfId="19064" hidden="1"/>
    <cellStyle name="열어 본 하이퍼링크 2" xfId="19086" hidden="1"/>
    <cellStyle name="열어 본 하이퍼링크 2" xfId="19130" hidden="1"/>
    <cellStyle name="열어 본 하이퍼링크 2" xfId="19166" hidden="1"/>
    <cellStyle name="열어 본 하이퍼링크 2" xfId="19188" hidden="1"/>
    <cellStyle name="열어 본 하이퍼링크 2" xfId="19213" hidden="1"/>
    <cellStyle name="열어 본 하이퍼링크 2" xfId="19235" hidden="1"/>
    <cellStyle name="열어 본 하이퍼링크 2" xfId="19267" hidden="1"/>
    <cellStyle name="열어 본 하이퍼링크 2" xfId="19281" hidden="1"/>
    <cellStyle name="열어 본 하이퍼링크 2" xfId="19298" hidden="1"/>
    <cellStyle name="열어 본 하이퍼링크 2" xfId="19234" hidden="1"/>
    <cellStyle name="열어 본 하이퍼링크 2" xfId="19187" hidden="1"/>
    <cellStyle name="열어 본 하이퍼링크 2" xfId="19165" hidden="1"/>
    <cellStyle name="열어 본 하이퍼링크 2" xfId="19129" hidden="1"/>
    <cellStyle name="열어 본 하이퍼링크 2" xfId="19116" hidden="1"/>
    <cellStyle name="열어 본 하이퍼링크 2" xfId="19085" hidden="1"/>
    <cellStyle name="열어 본 하이퍼링크 2" xfId="19063" hidden="1"/>
    <cellStyle name="열어 본 하이퍼링크 2" xfId="19033" hidden="1"/>
    <cellStyle name="열어 본 하이퍼링크 2" xfId="18973" hidden="1"/>
    <cellStyle name="열어 본 하이퍼링크 2" xfId="18953" hidden="1"/>
    <cellStyle name="열어 본 하이퍼링크 2" xfId="18921" hidden="1"/>
    <cellStyle name="열어 본 하이퍼링크 2" xfId="18906" hidden="1"/>
    <cellStyle name="열어 본 하이퍼링크 2" xfId="18872" hidden="1"/>
    <cellStyle name="열어 본 하이퍼링크 2" xfId="18859" hidden="1"/>
    <cellStyle name="열어 본 하이퍼링크 2" xfId="18820" hidden="1"/>
    <cellStyle name="열어 본 하이퍼링크 2" xfId="18805" hidden="1"/>
    <cellStyle name="열어 본 하이퍼링크 2" xfId="18758" hidden="1"/>
    <cellStyle name="열어 본 하이퍼링크 2" xfId="18718" hidden="1"/>
    <cellStyle name="열어 본 하이퍼링크 2" xfId="18701" hidden="1"/>
    <cellStyle name="열어 본 하이퍼링크 2" xfId="18664" hidden="1"/>
    <cellStyle name="열어 본 하이퍼링크 2" xfId="18647" hidden="1"/>
    <cellStyle name="열어 본 하이퍼링크 2" xfId="18612" hidden="1"/>
    <cellStyle name="열어 본 하이퍼링크 2" xfId="18594" hidden="1"/>
    <cellStyle name="열어 본 하이퍼링크 2" xfId="18558" hidden="1"/>
    <cellStyle name="열어 본 하이퍼링크 2" xfId="18489" hidden="1"/>
    <cellStyle name="열어 본 하이퍼링크 2" xfId="18463" hidden="1"/>
    <cellStyle name="열어 본 하이퍼링크 2" xfId="18431" hidden="1"/>
    <cellStyle name="열어 본 하이퍼링크 2" xfId="18416" hidden="1"/>
    <cellStyle name="열어 본 하이퍼링크 2" xfId="18386" hidden="1"/>
    <cellStyle name="열어 본 하이퍼링크 2" xfId="18364" hidden="1"/>
    <cellStyle name="열어 본 하이퍼링크 2" xfId="18323" hidden="1"/>
    <cellStyle name="열어 본 하이퍼링크 2" xfId="18310" hidden="1"/>
    <cellStyle name="열어 본 하이퍼링크 2" xfId="18264" hidden="1"/>
    <cellStyle name="열어 본 하이퍼링크 2" xfId="18221" hidden="1"/>
    <cellStyle name="열어 본 하이퍼링크 2" xfId="18203" hidden="1"/>
    <cellStyle name="열어 본 하이퍼링크 2" xfId="18170" hidden="1"/>
    <cellStyle name="열어 본 하이퍼링크 2" xfId="18154" hidden="1"/>
    <cellStyle name="열어 본 하이퍼링크 2" xfId="18116" hidden="1"/>
    <cellStyle name="열어 본 하이퍼링크 2" xfId="18100" hidden="1"/>
    <cellStyle name="열어 본 하이퍼링크 2" xfId="18063" hidden="1"/>
    <cellStyle name="열어 본 하이퍼링크 2" xfId="18048" hidden="1"/>
    <cellStyle name="열어 본 하이퍼링크 2" xfId="18003" hidden="1"/>
    <cellStyle name="열어 본 하이퍼링크 2" xfId="17956" hidden="1"/>
    <cellStyle name="열어 본 하이퍼링크 2" xfId="17934" hidden="1"/>
    <cellStyle name="열어 본 하이퍼링크 2" xfId="17899" hidden="1"/>
    <cellStyle name="열어 본 하이퍼링크 2" xfId="17882" hidden="1"/>
    <cellStyle name="열어 본 하이퍼링크 2" xfId="17845" hidden="1"/>
    <cellStyle name="열어 본 하이퍼링크 2" xfId="17830" hidden="1"/>
    <cellStyle name="열어 본 하이퍼링크 2" xfId="17793" hidden="1"/>
    <cellStyle name="열어 본 하이퍼링크 2" xfId="17749" hidden="1"/>
    <cellStyle name="열어 본 하이퍼링크 2" xfId="17723" hidden="1"/>
    <cellStyle name="열어 본 하이퍼링크 2" xfId="17690" hidden="1"/>
    <cellStyle name="열어 본 하이퍼링크 2" xfId="17675" hidden="1"/>
    <cellStyle name="열어 본 하이퍼링크 2" xfId="17638" hidden="1"/>
    <cellStyle name="열어 본 하이퍼링크 2" xfId="17616" hidden="1"/>
    <cellStyle name="열어 본 하이퍼링크 2" xfId="17585" hidden="1"/>
    <cellStyle name="열어 본 하이퍼링크 2" xfId="17563" hidden="1"/>
    <cellStyle name="열어 본 하이퍼링크 2" xfId="17530" hidden="1"/>
    <cellStyle name="열어 본 하이퍼링크 2" xfId="17487" hidden="1"/>
    <cellStyle name="열어 본 하이퍼링크 2" xfId="17472" hidden="1"/>
    <cellStyle name="열어 본 하이퍼링크 2" xfId="17434" hidden="1"/>
    <cellStyle name="열어 본 하이퍼링크 2" xfId="17417" hidden="1"/>
    <cellStyle name="열어 본 하이퍼링크 2" xfId="17380" hidden="1"/>
    <cellStyle name="열어 본 하이퍼링크 2" xfId="17365" hidden="1"/>
    <cellStyle name="열어 본 하이퍼링크 2" xfId="17324" hidden="1"/>
    <cellStyle name="열어 본 하이퍼링크 2" xfId="17313" hidden="1"/>
    <cellStyle name="열어 본 하이퍼링크 2" xfId="17259" hidden="1"/>
    <cellStyle name="열어 본 하이퍼링크 2" xfId="17220" hidden="1"/>
    <cellStyle name="열어 본 하이퍼링크 2" xfId="17196" hidden="1"/>
    <cellStyle name="열어 본 하이퍼링크 2" xfId="17157" hidden="1"/>
    <cellStyle name="열어 본 하이퍼링크 2" xfId="17142" hidden="1"/>
    <cellStyle name="열어 본 하이퍼링크 2" xfId="17105" hidden="1"/>
    <cellStyle name="열어 본 하이퍼링크 2" xfId="17089" hidden="1"/>
    <cellStyle name="열어 본 하이퍼링크 2" xfId="11731" hidden="1"/>
    <cellStyle name="열어 본 하이퍼링크 2" xfId="11777" hidden="1"/>
    <cellStyle name="열어 본 하이퍼링크 2" xfId="11696" hidden="1"/>
    <cellStyle name="열어 본 하이퍼링크 2" xfId="11975" hidden="1"/>
    <cellStyle name="열어 본 하이퍼링크 2" xfId="12044" hidden="1"/>
    <cellStyle name="열어 본 하이퍼링크 2" xfId="12224" hidden="1"/>
    <cellStyle name="열어 본 하이퍼링크 2" xfId="12316" hidden="1"/>
    <cellStyle name="열어 본 하이퍼링크 2" xfId="12458" hidden="1"/>
    <cellStyle name="열어 본 하이퍼링크 2" xfId="12570" hidden="1"/>
    <cellStyle name="열어 본 하이퍼링크 2" xfId="12763" hidden="1"/>
    <cellStyle name="열어 본 하이퍼링크 2" xfId="12803" hidden="1"/>
    <cellStyle name="열어 본 하이퍼링크 2" xfId="13081" hidden="1"/>
    <cellStyle name="열어 본 하이퍼링크 2" xfId="13006" hidden="1"/>
    <cellStyle name="열어 본 하이퍼링크 2" xfId="13342" hidden="1"/>
    <cellStyle name="열어 본 하이퍼링크 2" xfId="13522" hidden="1"/>
    <cellStyle name="열어 본 하이퍼링크 2" xfId="13602" hidden="1"/>
    <cellStyle name="열어 본 하이퍼링크 2" xfId="13747" hidden="1"/>
    <cellStyle name="열어 본 하이퍼링크 2" xfId="14075" hidden="1"/>
    <cellStyle name="열어 본 하이퍼링크 2" xfId="14319" hidden="1"/>
    <cellStyle name="열어 본 하이퍼링크 2" xfId="14441" hidden="1"/>
    <cellStyle name="열어 본 하이퍼링크 2" xfId="14614" hidden="1"/>
    <cellStyle name="열어 본 하이퍼링크 2" xfId="14728" hidden="1"/>
    <cellStyle name="열어 본 하이퍼링크 2" xfId="14854" hidden="1"/>
    <cellStyle name="열어 본 하이퍼링크 2" xfId="14963" hidden="1"/>
    <cellStyle name="열어 본 하이퍼링크 2" xfId="15080" hidden="1"/>
    <cellStyle name="열어 본 하이퍼링크 2" xfId="15352" hidden="1"/>
    <cellStyle name="열어 본 하이퍼링크 2" xfId="15477" hidden="1"/>
    <cellStyle name="열어 본 하이퍼링크 2" xfId="15686" hidden="1"/>
    <cellStyle name="열어 본 하이퍼링크 2" xfId="15625" hidden="1"/>
    <cellStyle name="열어 본 하이퍼링크 2" xfId="15922" hidden="1"/>
    <cellStyle name="열어 본 하이퍼링크 2" xfId="15974" hidden="1"/>
    <cellStyle name="열어 본 하이퍼링크 2" xfId="16150" hidden="1"/>
    <cellStyle name="열어 본 하이퍼링크 2" xfId="16217" hidden="1"/>
    <cellStyle name="열어 본 하이퍼링크 2" xfId="16458" hidden="1"/>
    <cellStyle name="열어 본 하이퍼링크 2" xfId="16686" hidden="1"/>
    <cellStyle name="열어 본 하이퍼링크 2" xfId="16794" hidden="1"/>
    <cellStyle name="열어 본 하이퍼링크 2" xfId="16883" hidden="1"/>
    <cellStyle name="열어 본 하이퍼링크 2" xfId="16783" hidden="1"/>
    <cellStyle name="열어 본 하이퍼링크 2" xfId="16909" hidden="1"/>
    <cellStyle name="열어 본 하이퍼링크 2" xfId="16539" hidden="1"/>
    <cellStyle name="열어 본 하이퍼링크 2" xfId="16371" hidden="1"/>
    <cellStyle name="열어 본 하이퍼링크 2" xfId="16018" hidden="1"/>
    <cellStyle name="열어 본 하이퍼링크 2" xfId="15911" hidden="1"/>
    <cellStyle name="열어 본 하이퍼링크 2" xfId="15664" hidden="1"/>
    <cellStyle name="열어 본 하이퍼링크 2" xfId="15607" hidden="1"/>
    <cellStyle name="열어 본 하이퍼링크 2" xfId="15432" hidden="1"/>
    <cellStyle name="열어 본 하이퍼링크 2" xfId="15324" hidden="1"/>
    <cellStyle name="열어 본 하이퍼링크 2" xfId="15198" hidden="1"/>
    <cellStyle name="열어 본 하이퍼링크 2" xfId="15066" hidden="1"/>
    <cellStyle name="열어 본 하이퍼링크 2" xfId="14833" hidden="1"/>
    <cellStyle name="열어 본 하이퍼링크 2" xfId="14591" hidden="1"/>
    <cellStyle name="열어 본 하이퍼링크 2" xfId="14490" hidden="1"/>
    <cellStyle name="열어 본 하이퍼링크 2" xfId="14330" hidden="1"/>
    <cellStyle name="열어 본 하이퍼링크 2" xfId="14254" hidden="1"/>
    <cellStyle name="열어 본 하이퍼링크 2" xfId="14069" hidden="1"/>
    <cellStyle name="열어 본 하이퍼링크 2" xfId="13998" hidden="1"/>
    <cellStyle name="열어 본 하이퍼링크 2" xfId="13819" hidden="1"/>
    <cellStyle name="열어 본 하이퍼링크 2" xfId="13722" hidden="1"/>
    <cellStyle name="열어 본 하이퍼링크 2" xfId="14195" hidden="1"/>
    <cellStyle name="열어 본 하이퍼링크 2" xfId="13169" hidden="1"/>
    <cellStyle name="열어 본 하이퍼링크 2" xfId="13142" hidden="1"/>
    <cellStyle name="열어 본 하이퍼링크 2" xfId="12907" hidden="1"/>
    <cellStyle name="열어 본 하이퍼링크 2" xfId="12833" hidden="1"/>
    <cellStyle name="열어 본 하이퍼링크 2" xfId="12647" hidden="1"/>
    <cellStyle name="열어 본 하이퍼링크 2" xfId="12566" hidden="1"/>
    <cellStyle name="열어 본 하이퍼링크 2" xfId="12372" hidden="1"/>
    <cellStyle name="열어 본 하이퍼링크 2" xfId="12100" hidden="1"/>
    <cellStyle name="열어 본 하이퍼링크 2" xfId="12225" hidden="1"/>
    <cellStyle name="열어 본 하이퍼링크 2" xfId="11799" hidden="1"/>
    <cellStyle name="열어 본 하이퍼링크 2" xfId="16948" hidden="1"/>
    <cellStyle name="열어 본 하이퍼링크 2" xfId="17029" hidden="1"/>
    <cellStyle name="열어 본 하이퍼링크 2" xfId="17059" hidden="1"/>
    <cellStyle name="열어 본 하이퍼링크 2" xfId="11692" hidden="1"/>
    <cellStyle name="열어 본 하이퍼링크 2" xfId="11939" hidden="1"/>
    <cellStyle name="열어 본 하이퍼링크 2" xfId="12470" hidden="1"/>
    <cellStyle name="열어 본 하이퍼링크 2" xfId="13053" hidden="1"/>
    <cellStyle name="열어 본 하이퍼링크 2" xfId="13361" hidden="1"/>
    <cellStyle name="열어 본 하이퍼링크 2" xfId="13718" hidden="1"/>
    <cellStyle name="열어 본 하이퍼링크 2" xfId="13874" hidden="1"/>
    <cellStyle name="열어 본 하이퍼링크 2" xfId="14295" hidden="1"/>
    <cellStyle name="열어 본 하이퍼링크 2" xfId="14446" hidden="1"/>
    <cellStyle name="열어 본 하이퍼링크 2" xfId="14949" hidden="1"/>
    <cellStyle name="열어 본 하이퍼링크 2" xfId="15160" hidden="1"/>
    <cellStyle name="열어 본 하이퍼링크 2" xfId="15798" hidden="1"/>
    <cellStyle name="열어 본 하이퍼링크 2" xfId="16409" hidden="1"/>
    <cellStyle name="열어 본 하이퍼링크 2" xfId="16676" hidden="1"/>
    <cellStyle name="열어 본 하이퍼링크 2" xfId="16872" hidden="1"/>
    <cellStyle name="열어 본 하이퍼링크 2" xfId="16702" hidden="1"/>
    <cellStyle name="열어 본 하이퍼링크 2" xfId="16175" hidden="1"/>
    <cellStyle name="열어 본 하이퍼링크 2" xfId="15925" hidden="1"/>
    <cellStyle name="열어 본 하이퍼링크 2" xfId="15481" hidden="1"/>
    <cellStyle name="열어 본 하이퍼링크 2" xfId="14851" hidden="1"/>
    <cellStyle name="열어 본 하이퍼링크 2" xfId="14513" hidden="1"/>
    <cellStyle name="열어 본 하이퍼링크 2" xfId="14095" hidden="1"/>
    <cellStyle name="열어 본 하이퍼링크 2" xfId="13901" hidden="1"/>
    <cellStyle name="열어 본 하이퍼링크 2" xfId="13489" hidden="1"/>
    <cellStyle name="열어 본 하이퍼링크 2" xfId="13258" hidden="1"/>
    <cellStyle name="열어 본 하이퍼링크 2" xfId="19315" hidden="1"/>
    <cellStyle name="열어 본 하이퍼링크 2" xfId="19326" hidden="1"/>
    <cellStyle name="열어 본 하이퍼링크 2" xfId="19344" hidden="1"/>
    <cellStyle name="열어 본 하이퍼링크 2" xfId="19365" hidden="1"/>
    <cellStyle name="열어 본 하이퍼링크 2" xfId="19376" hidden="1"/>
    <cellStyle name="열어 본 하이퍼링크 2" xfId="19391" hidden="1"/>
    <cellStyle name="열어 본 하이퍼링크 2" xfId="19402" hidden="1"/>
    <cellStyle name="열어 본 하이퍼링크 2" xfId="19417" hidden="1"/>
    <cellStyle name="열어 본 하이퍼링크 2" xfId="19428" hidden="1"/>
    <cellStyle name="열어 본 하이퍼링크 2" xfId="19455" hidden="1"/>
    <cellStyle name="열어 본 하이퍼링크 2" xfId="19519" hidden="1"/>
    <cellStyle name="열어 본 하이퍼링크 2" xfId="19555" hidden="1"/>
    <cellStyle name="열어 본 하이퍼링크 2" xfId="19577" hidden="1"/>
    <cellStyle name="열어 본 하이퍼링크 2" xfId="19604" hidden="1"/>
    <cellStyle name="열어 본 하이퍼링크 2" xfId="19626" hidden="1"/>
    <cellStyle name="열어 본 하이퍼링크 2" xfId="19656" hidden="1"/>
    <cellStyle name="열어 본 하이퍼링크 2" xfId="19678" hidden="1"/>
    <cellStyle name="열어 본 하이퍼링크 2" xfId="19704" hidden="1"/>
    <cellStyle name="열어 본 하이퍼링크 2" xfId="19757" hidden="1"/>
    <cellStyle name="열어 본 하이퍼링크 2" xfId="19779" hidden="1"/>
    <cellStyle name="열어 본 하이퍼링크 2" xfId="19803" hidden="1"/>
    <cellStyle name="열어 본 하이퍼링크 2" xfId="19823" hidden="1"/>
    <cellStyle name="열어 본 하이퍼링크 2" xfId="19852" hidden="1"/>
    <cellStyle name="열어 본 하이퍼링크 2" xfId="19867" hidden="1"/>
    <cellStyle name="열어 본 하이퍼링크 2" xfId="19902" hidden="1"/>
    <cellStyle name="열어 본 하이퍼링크 2" xfId="19918" hidden="1"/>
    <cellStyle name="열어 본 하이퍼링크 2" xfId="19962" hidden="1"/>
    <cellStyle name="열어 본 하이퍼링크 2" xfId="20008" hidden="1"/>
    <cellStyle name="열어 본 하이퍼링크 2" xfId="20028" hidden="1"/>
    <cellStyle name="열어 본 하이퍼링크 2" xfId="20058" hidden="1"/>
    <cellStyle name="열어 본 하이퍼링크 2" xfId="20070" hidden="1"/>
    <cellStyle name="열어 본 하이퍼링크 2" xfId="20103" hidden="1"/>
    <cellStyle name="열어 본 하이퍼링크 2" xfId="20117" hidden="1"/>
    <cellStyle name="열어 본 하이퍼링크 2" xfId="20149" hidden="1"/>
    <cellStyle name="열어 본 하이퍼링크 2" xfId="20221" hidden="1"/>
    <cellStyle name="열어 본 하이퍼링크 2" xfId="20249" hidden="1"/>
    <cellStyle name="열어 본 하이퍼링크 2" xfId="20279" hidden="1"/>
    <cellStyle name="열어 본 하이퍼링크 2" xfId="20290" hidden="1"/>
    <cellStyle name="열어 본 하이퍼링크 2" xfId="20321" hidden="1"/>
    <cellStyle name="열어 본 하이퍼링크 2" xfId="20337" hidden="1"/>
    <cellStyle name="열어 본 하이퍼링크 2" xfId="20370" hidden="1"/>
    <cellStyle name="열어 본 하이퍼링크 2" xfId="20386" hidden="1"/>
    <cellStyle name="열어 본 하이퍼링크 2" xfId="20428" hidden="1"/>
    <cellStyle name="열어 본 하이퍼링크 2" xfId="20475" hidden="1"/>
    <cellStyle name="열어 본 하이퍼링크 2" xfId="20494" hidden="1"/>
    <cellStyle name="열어 본 하이퍼링크 2" xfId="20524" hidden="1"/>
    <cellStyle name="열어 본 하이퍼링크 2" xfId="20536" hidden="1"/>
    <cellStyle name="열어 본 하이퍼링크 2" xfId="20571" hidden="1"/>
    <cellStyle name="열어 본 하이퍼링크 2" xfId="20585" hidden="1"/>
    <cellStyle name="열어 본 하이퍼링크 2" xfId="20615" hidden="1"/>
    <cellStyle name="열어 본 하이퍼링크 2" xfId="20637" hidden="1"/>
    <cellStyle name="열어 본 하이퍼링크 2" xfId="20687" hidden="1"/>
    <cellStyle name="열어 본 하이퍼링크 2" xfId="20732" hidden="1"/>
    <cellStyle name="열어 본 하이퍼링크 2" xfId="20752" hidden="1"/>
    <cellStyle name="열어 본 하이퍼링크 2" xfId="20784" hidden="1"/>
    <cellStyle name="열어 본 하이퍼링크 2" xfId="20799" hidden="1"/>
    <cellStyle name="열어 본 하이퍼링크 2" xfId="20831" hidden="1"/>
    <cellStyle name="열어 본 하이퍼링크 2" xfId="20844" hidden="1"/>
    <cellStyle name="열어 본 하이퍼링크 2" xfId="20875" hidden="1"/>
    <cellStyle name="열어 본 하이퍼링크 2" xfId="20924" hidden="1"/>
    <cellStyle name="열어 본 하이퍼링크 2" xfId="20948" hidden="1"/>
    <cellStyle name="열어 본 하이퍼링크 2" xfId="20988" hidden="1"/>
    <cellStyle name="열어 본 하이퍼링크 2" xfId="21001" hidden="1"/>
    <cellStyle name="열어 본 하이퍼링크 2" xfId="21029" hidden="1"/>
    <cellStyle name="열어 본 하이퍼링크 2" xfId="21040" hidden="1"/>
    <cellStyle name="열어 본 하이퍼링크 2" xfId="21071" hidden="1"/>
    <cellStyle name="열어 본 하이퍼링크 2" xfId="21086" hidden="1"/>
    <cellStyle name="열어 본 하이퍼링크 2" xfId="21126" hidden="1"/>
    <cellStyle name="열어 본 하이퍼링크 2" xfId="21172" hidden="1"/>
    <cellStyle name="열어 본 하이퍼링크 2" xfId="21191" hidden="1"/>
    <cellStyle name="열어 본 하이퍼링크 2" xfId="21227" hidden="1"/>
    <cellStyle name="열어 본 하이퍼링크 2" xfId="21243" hidden="1"/>
    <cellStyle name="열어 본 하이퍼링크 2" xfId="21275" hidden="1"/>
    <cellStyle name="열어 본 하이퍼링크 2" xfId="21286" hidden="1"/>
    <cellStyle name="열어 본 하이퍼링크 2" xfId="21322" hidden="1"/>
    <cellStyle name="열어 본 하이퍼링크 2" xfId="21333" hidden="1"/>
    <cellStyle name="열어 본 하이퍼링크 2" xfId="21384" hidden="1"/>
    <cellStyle name="열어 본 하이퍼링크 2" xfId="21431" hidden="1"/>
    <cellStyle name="열어 본 하이퍼링크 2" xfId="21449" hidden="1"/>
    <cellStyle name="열어 본 하이퍼링크 2" xfId="21485" hidden="1"/>
    <cellStyle name="열어 본 하이퍼링크 2" xfId="21498" hidden="1"/>
    <cellStyle name="열어 본 하이퍼링크 2" xfId="21524" hidden="1"/>
    <cellStyle name="열어 본 하이퍼링크 2" xfId="21546" hidden="1"/>
    <cellStyle name="열어 본 하이퍼링크 2" xfId="21570" hidden="1"/>
    <cellStyle name="열어 본 하이퍼링크 2" xfId="21622" hidden="1"/>
    <cellStyle name="열어 본 하이퍼링크 2" xfId="21646" hidden="1"/>
    <cellStyle name="열어 본 하이퍼링크 2" xfId="21681" hidden="1"/>
    <cellStyle name="열어 본 하이퍼링크 2" xfId="21696" hidden="1"/>
    <cellStyle name="열어 본 하이퍼링크 2" xfId="21726" hidden="1"/>
    <cellStyle name="열어 본 하이퍼링크 2" xfId="21737" hidden="1"/>
    <cellStyle name="열어 본 하이퍼링크 2" xfId="21769" hidden="1"/>
    <cellStyle name="열어 본 하이퍼링크 2" xfId="21784" hidden="1"/>
    <cellStyle name="열어 본 하이퍼링크 2" xfId="21826" hidden="1"/>
    <cellStyle name="열어 본 하이퍼링크 2" xfId="21866" hidden="1"/>
    <cellStyle name="열어 본 하이퍼링크 2" xfId="21884" hidden="1"/>
    <cellStyle name="열어 본 하이퍼링크 2" xfId="21920" hidden="1"/>
    <cellStyle name="열어 본 하이퍼링크 2" xfId="21935" hidden="1"/>
    <cellStyle name="열어 본 하이퍼링크 2" xfId="21970" hidden="1"/>
    <cellStyle name="열어 본 하이퍼링크 2" xfId="21985" hidden="1"/>
    <cellStyle name="열어 본 하이퍼링크 2" xfId="22011" hidden="1"/>
    <cellStyle name="열어 본 하이퍼링크 2" xfId="22080" hidden="1"/>
    <cellStyle name="열어 본 하이퍼링크 2" xfId="22127" hidden="1"/>
    <cellStyle name="열어 본 하이퍼링크 2" xfId="22147" hidden="1"/>
    <cellStyle name="열어 본 하이퍼링크 2" xfId="22181" hidden="1"/>
    <cellStyle name="열어 본 하이퍼링크 2" xfId="22197" hidden="1"/>
    <cellStyle name="열어 본 하이퍼링크 2" xfId="22233" hidden="1"/>
    <cellStyle name="열어 본 하이퍼링크 2" xfId="22249" hidden="1"/>
    <cellStyle name="열어 본 하이퍼링크 2" xfId="22281" hidden="1"/>
    <cellStyle name="열어 본 하이퍼링크 2" xfId="22327" hidden="1"/>
    <cellStyle name="열어 본 하이퍼링크 2" xfId="22344" hidden="1"/>
    <cellStyle name="열어 본 하이퍼링크 2" xfId="22379" hidden="1"/>
    <cellStyle name="열어 본 하이퍼링크 2" xfId="22394" hidden="1"/>
    <cellStyle name="열어 본 하이퍼링크 2" xfId="22431" hidden="1"/>
    <cellStyle name="열어 본 하이퍼링크 2" xfId="22446" hidden="1"/>
    <cellStyle name="열어 본 하이퍼링크 2" xfId="22472" hidden="1"/>
    <cellStyle name="열어 본 하이퍼링크 2" xfId="22494" hidden="1"/>
    <cellStyle name="열어 본 하이퍼링크 2" xfId="22533" hidden="1"/>
    <cellStyle name="열어 본 하이퍼링크 2" xfId="22570" hidden="1"/>
    <cellStyle name="열어 본 하이퍼링크 2" xfId="22598" hidden="1"/>
    <cellStyle name="열어 본 하이퍼링크 2" xfId="22624" hidden="1"/>
    <cellStyle name="열어 본 하이퍼링크 2" xfId="22639" hidden="1"/>
    <cellStyle name="열어 본 하이퍼링크 2" xfId="22676" hidden="1"/>
    <cellStyle name="열어 본 하이퍼링크 2" xfId="22691" hidden="1"/>
    <cellStyle name="열어 본 하이퍼링크 2" xfId="22726" hidden="1"/>
    <cellStyle name="열어 본 하이퍼링크 2" xfId="22782" hidden="1"/>
    <cellStyle name="열어 본 하이퍼링크 2" xfId="22808" hidden="1"/>
    <cellStyle name="열어 본 하이퍼링크 2" xfId="22837" hidden="1"/>
    <cellStyle name="열어 본 하이퍼링크 2" xfId="22859" hidden="1"/>
    <cellStyle name="열어 본 하이퍼링크 2" xfId="22890" hidden="1"/>
    <cellStyle name="열어 본 하이퍼링크 2" xfId="22912" hidden="1"/>
    <cellStyle name="열어 본 하이퍼링크 2" xfId="22940" hidden="1"/>
    <cellStyle name="열어 본 하이퍼링크 2" xfId="22964" hidden="1"/>
    <cellStyle name="열어 본 하이퍼링크 2" xfId="22997" hidden="1"/>
    <cellStyle name="열어 본 하이퍼링크 2" xfId="23038" hidden="1"/>
    <cellStyle name="열어 본 하이퍼링크 2" xfId="23054" hidden="1"/>
    <cellStyle name="열어 본 하이퍼링크 2" xfId="23089" hidden="1"/>
    <cellStyle name="열어 본 하이퍼링크 2" xfId="23104" hidden="1"/>
    <cellStyle name="열어 본 하이퍼링크 2" xfId="23139" hidden="1"/>
    <cellStyle name="열어 본 하이퍼링크 2" xfId="23156" hidden="1"/>
    <cellStyle name="열어 본 하이퍼링크 2" xfId="23191" hidden="1"/>
    <cellStyle name="열어 본 하이퍼링크 2" xfId="23208" hidden="1"/>
    <cellStyle name="열어 본 하이퍼링크 2" xfId="23247" hidden="1"/>
    <cellStyle name="열어 본 하이퍼링크 2" xfId="23294" hidden="1"/>
    <cellStyle name="열어 본 하이퍼링크 2" xfId="23310" hidden="1"/>
    <cellStyle name="열어 본 하이퍼링크 2" xfId="23346" hidden="1"/>
    <cellStyle name="열어 본 하이퍼링크 2" xfId="23362" hidden="1"/>
    <cellStyle name="열어 본 하이퍼링크 2" xfId="23398" hidden="1"/>
    <cellStyle name="열어 본 하이퍼링크 2" xfId="23414" hidden="1"/>
    <cellStyle name="열어 본 하이퍼링크 2" xfId="23448" hidden="1"/>
    <cellStyle name="열어 본 하이퍼링크 2" xfId="23495" hidden="1"/>
    <cellStyle name="열어 본 하이퍼링크 2" xfId="23511" hidden="1"/>
    <cellStyle name="열어 본 하이퍼링크 2" xfId="23546" hidden="1"/>
    <cellStyle name="열어 본 하이퍼링크 2" xfId="23560" hidden="1"/>
    <cellStyle name="열어 본 하이퍼링크 2" xfId="23597" hidden="1"/>
    <cellStyle name="열어 본 하이퍼링크 2" xfId="23610" hidden="1"/>
    <cellStyle name="열어 본 하이퍼링크 2" xfId="23638" hidden="1"/>
    <cellStyle name="열어 본 하이퍼링크 2" xfId="23662" hidden="1"/>
    <cellStyle name="열어 본 하이퍼링크 2" xfId="23705" hidden="1"/>
    <cellStyle name="열어 본 하이퍼링크 2" xfId="23741" hidden="1"/>
    <cellStyle name="열어 본 하이퍼링크 2" xfId="23763" hidden="1"/>
    <cellStyle name="열어 본 하이퍼링크 2" xfId="23789" hidden="1"/>
    <cellStyle name="열어 본 하이퍼링크 2" xfId="23801" hidden="1"/>
    <cellStyle name="열어 본 하이퍼링크 2" xfId="23836" hidden="1"/>
    <cellStyle name="열어 본 하이퍼링크 2" xfId="23852" hidden="1"/>
    <cellStyle name="열어 본 하이퍼링크 2" xfId="23886" hidden="1"/>
    <cellStyle name="열어 본 하이퍼링크 2" xfId="23901" hidden="1"/>
    <cellStyle name="열어 본 하이퍼링크 2" xfId="23952" hidden="1"/>
    <cellStyle name="열어 본 하이퍼링크 2" xfId="23992" hidden="1"/>
    <cellStyle name="열어 본 하이퍼링크 2" xfId="24009" hidden="1"/>
    <cellStyle name="열어 본 하이퍼링크 2" xfId="24044" hidden="1"/>
    <cellStyle name="열어 본 하이퍼링크 2" xfId="24058" hidden="1"/>
    <cellStyle name="열어 본 하이퍼링크 2" xfId="24094" hidden="1"/>
    <cellStyle name="열어 본 하이퍼링크 2" xfId="24109" hidden="1"/>
    <cellStyle name="열어 본 하이퍼링크 2" xfId="24146" hidden="1"/>
    <cellStyle name="열어 본 하이퍼링크 2" xfId="24195" hidden="1"/>
    <cellStyle name="열어 본 하이퍼링크 2" xfId="24215" hidden="1"/>
    <cellStyle name="열어 본 하이퍼링크 2" xfId="24247" hidden="1"/>
    <cellStyle name="열어 본 하이퍼링크 2" xfId="24259" hidden="1"/>
    <cellStyle name="열어 본 하이퍼링크 2" xfId="24285" hidden="1"/>
    <cellStyle name="열어 본 하이퍼링크 2" xfId="24307" hidden="1"/>
    <cellStyle name="열어 본 하이퍼링크 2" xfId="24337" hidden="1"/>
    <cellStyle name="열어 본 하이퍼링크 2" xfId="24359" hidden="1"/>
    <cellStyle name="열어 본 하이퍼링크 2" xfId="24403" hidden="1"/>
    <cellStyle name="열어 본 하이퍼링크 2" xfId="24439" hidden="1"/>
    <cellStyle name="열어 본 하이퍼링크 2" xfId="24461" hidden="1"/>
    <cellStyle name="열어 본 하이퍼링크 2" xfId="24486" hidden="1"/>
    <cellStyle name="열어 본 하이퍼링크 2" xfId="24508" hidden="1"/>
    <cellStyle name="열어 본 하이퍼링크 2" xfId="24540" hidden="1"/>
    <cellStyle name="열어 본 하이퍼링크 2" xfId="24554" hidden="1"/>
    <cellStyle name="열어 본 하이퍼링크 2" xfId="24571" hidden="1"/>
    <cellStyle name="열어 본 하이퍼링크 2" xfId="24507" hidden="1"/>
    <cellStyle name="열어 본 하이퍼링크 2" xfId="24460" hidden="1"/>
    <cellStyle name="열어 본 하이퍼링크 2" xfId="24438" hidden="1"/>
    <cellStyle name="열어 본 하이퍼링크 2" xfId="24402" hidden="1"/>
    <cellStyle name="열어 본 하이퍼링크 2" xfId="24389" hidden="1"/>
    <cellStyle name="열어 본 하이퍼링크 2" xfId="24358" hidden="1"/>
    <cellStyle name="열어 본 하이퍼링크 2" xfId="24336" hidden="1"/>
    <cellStyle name="열어 본 하이퍼링크 2" xfId="24306" hidden="1"/>
    <cellStyle name="열어 본 하이퍼링크 2" xfId="24246" hidden="1"/>
    <cellStyle name="열어 본 하이퍼링크 2" xfId="24226" hidden="1"/>
    <cellStyle name="열어 본 하이퍼링크 2" xfId="24194" hidden="1"/>
    <cellStyle name="열어 본 하이퍼링크 2" xfId="24179" hidden="1"/>
    <cellStyle name="열어 본 하이퍼링크 2" xfId="24145" hidden="1"/>
    <cellStyle name="열어 본 하이퍼링크 2" xfId="24132" hidden="1"/>
    <cellStyle name="열어 본 하이퍼링크 2" xfId="24093" hidden="1"/>
    <cellStyle name="열어 본 하이퍼링크 2" xfId="24078" hidden="1"/>
    <cellStyle name="열어 본 하이퍼링크 2" xfId="24031" hidden="1"/>
    <cellStyle name="열어 본 하이퍼링크 2" xfId="23991" hidden="1"/>
    <cellStyle name="열어 본 하이퍼링크 2" xfId="23974" hidden="1"/>
    <cellStyle name="열어 본 하이퍼링크 2" xfId="23937" hidden="1"/>
    <cellStyle name="열어 본 하이퍼링크 2" xfId="23920" hidden="1"/>
    <cellStyle name="열어 본 하이퍼링크 2" xfId="23885" hidden="1"/>
    <cellStyle name="열어 본 하이퍼링크 2" xfId="23867" hidden="1"/>
    <cellStyle name="열어 본 하이퍼링크 2" xfId="23831" hidden="1"/>
    <cellStyle name="열어 본 하이퍼링크 2" xfId="23762" hidden="1"/>
    <cellStyle name="열어 본 하이퍼링크 2" xfId="23736" hidden="1"/>
    <cellStyle name="열어 본 하이퍼링크 2" xfId="23704" hidden="1"/>
    <cellStyle name="열어 본 하이퍼링크 2" xfId="23689" hidden="1"/>
    <cellStyle name="열어 본 하이퍼링크 2" xfId="23659" hidden="1"/>
    <cellStyle name="열어 본 하이퍼링크 2" xfId="23637" hidden="1"/>
    <cellStyle name="열어 본 하이퍼링크 2" xfId="23596" hidden="1"/>
    <cellStyle name="열어 본 하이퍼링크 2" xfId="23583" hidden="1"/>
    <cellStyle name="열어 본 하이퍼링크 2" xfId="23537" hidden="1"/>
    <cellStyle name="열어 본 하이퍼링크 2" xfId="23494" hidden="1"/>
    <cellStyle name="열어 본 하이퍼링크 2" xfId="23476" hidden="1"/>
    <cellStyle name="열어 본 하이퍼링크 2" xfId="23443" hidden="1"/>
    <cellStyle name="열어 본 하이퍼링크 2" xfId="23427" hidden="1"/>
    <cellStyle name="열어 본 하이퍼링크 2" xfId="23389" hidden="1"/>
    <cellStyle name="열어 본 하이퍼링크 2" xfId="23373" hidden="1"/>
    <cellStyle name="열어 본 하이퍼링크 2" xfId="23336" hidden="1"/>
    <cellStyle name="열어 본 하이퍼링크 2" xfId="23321" hidden="1"/>
    <cellStyle name="열어 본 하이퍼링크 2" xfId="23276" hidden="1"/>
    <cellStyle name="열어 본 하이퍼링크 2" xfId="23229" hidden="1"/>
    <cellStyle name="열어 본 하이퍼링크 2" xfId="23207" hidden="1"/>
    <cellStyle name="열어 본 하이퍼링크 2" xfId="23172" hidden="1"/>
    <cellStyle name="열어 본 하이퍼링크 2" xfId="23155" hidden="1"/>
    <cellStyle name="열어 본 하이퍼링크 2" xfId="23118" hidden="1"/>
    <cellStyle name="열어 본 하이퍼링크 2" xfId="23103" hidden="1"/>
    <cellStyle name="열어 본 하이퍼링크 2" xfId="23066" hidden="1"/>
    <cellStyle name="열어 본 하이퍼링크 2" xfId="23022" hidden="1"/>
    <cellStyle name="열어 본 하이퍼링크 2" xfId="22996" hidden="1"/>
    <cellStyle name="열어 본 하이퍼링크 2" xfId="22963" hidden="1"/>
    <cellStyle name="열어 본 하이퍼링크 2" xfId="22948" hidden="1"/>
    <cellStyle name="열어 본 하이퍼링크 2" xfId="22911" hidden="1"/>
    <cellStyle name="열어 본 하이퍼링크 2" xfId="22889" hidden="1"/>
    <cellStyle name="열어 본 하이퍼링크 2" xfId="22858" hidden="1"/>
    <cellStyle name="열어 본 하이퍼링크 2" xfId="22836" hidden="1"/>
    <cellStyle name="열어 본 하이퍼링크 2" xfId="22803" hidden="1"/>
    <cellStyle name="열어 본 하이퍼링크 2" xfId="22760" hidden="1"/>
    <cellStyle name="열어 본 하이퍼링크 2" xfId="22745" hidden="1"/>
    <cellStyle name="열어 본 하이퍼링크 2" xfId="22707" hidden="1"/>
    <cellStyle name="열어 본 하이퍼링크 2" xfId="22690" hidden="1"/>
    <cellStyle name="열어 본 하이퍼링크 2" xfId="22653" hidden="1"/>
    <cellStyle name="열어 본 하이퍼링크 2" xfId="22638" hidden="1"/>
    <cellStyle name="열어 본 하이퍼링크 2" xfId="22597" hidden="1"/>
    <cellStyle name="열어 본 하이퍼링크 2" xfId="22586" hidden="1"/>
    <cellStyle name="열어 본 하이퍼링크 2" xfId="22532" hidden="1"/>
    <cellStyle name="열어 본 하이퍼링크 2" xfId="22493" hidden="1"/>
    <cellStyle name="열어 본 하이퍼링크 2" xfId="22469" hidden="1"/>
    <cellStyle name="열어 본 하이퍼링크 2" xfId="22430" hidden="1"/>
    <cellStyle name="열어 본 하이퍼링크 2" xfId="22415" hidden="1"/>
    <cellStyle name="열어 본 하이퍼링크 2" xfId="22378" hidden="1"/>
    <cellStyle name="열어 본 하이퍼링크 2" xfId="22362" hidden="1"/>
    <cellStyle name="열어 본 하이퍼링크 2" xfId="22326" hidden="1"/>
    <cellStyle name="열어 본 하이퍼링크 2" xfId="22280" hidden="1"/>
    <cellStyle name="열어 본 하이퍼링크 2" xfId="22262" hidden="1"/>
    <cellStyle name="열어 본 하이퍼링크 2" xfId="22224" hidden="1"/>
    <cellStyle name="열어 본 하이퍼링크 2" xfId="22208" hidden="1"/>
    <cellStyle name="열어 본 하이퍼링크 2" xfId="22171" hidden="1"/>
    <cellStyle name="열어 본 하이퍼링크 2" xfId="22154" hidden="1"/>
    <cellStyle name="열어 본 하이퍼링크 2" xfId="22124" hidden="1"/>
    <cellStyle name="열어 본 하이퍼링크 2" xfId="22108" hidden="1"/>
    <cellStyle name="열어 본 하이퍼링크 2" xfId="22067" hidden="1"/>
    <cellStyle name="열어 본 하이퍼링크 2" xfId="22032" hidden="1"/>
    <cellStyle name="열어 본 하이퍼링크 2" xfId="22006" hidden="1"/>
    <cellStyle name="열어 본 하이퍼링크 2" xfId="21969" hidden="1"/>
    <cellStyle name="열어 본 하이퍼링크 2" xfId="21954" hidden="1"/>
    <cellStyle name="열어 본 하이퍼링크 2" xfId="21915" hidden="1"/>
    <cellStyle name="열어 본 하이퍼링크 2" xfId="21899" hidden="1"/>
    <cellStyle name="열어 본 하이퍼링크 2" xfId="21865" hidden="1"/>
    <cellStyle name="열어 본 하이퍼링크 2" xfId="21802" hidden="1"/>
    <cellStyle name="열어 본 하이퍼링크 2" xfId="21751" hidden="1"/>
    <cellStyle name="열어 본 하이퍼링크 2" xfId="21725" hidden="1"/>
    <cellStyle name="열어 본 하이퍼링크 2" xfId="21691" hidden="1"/>
    <cellStyle name="열어 본 하이퍼링크 2" xfId="21671" hidden="1"/>
    <cellStyle name="열어 본 하이퍼링크 2" xfId="21643" hidden="1"/>
    <cellStyle name="열어 본 하이퍼링크 2" xfId="21621" hidden="1"/>
    <cellStyle name="열어 본 하이퍼링크 2" xfId="21597" hidden="1"/>
    <cellStyle name="열어 본 하이퍼링크 2" xfId="21545" hidden="1"/>
    <cellStyle name="열어 본 하이퍼링크 2" xfId="21519" hidden="1"/>
    <cellStyle name="열어 본 하이퍼링크 2" xfId="21480" hidden="1"/>
    <cellStyle name="열어 본 하이퍼링크 2" xfId="21464" hidden="1"/>
    <cellStyle name="열어 본 하이퍼링크 2" xfId="21430" hidden="1"/>
    <cellStyle name="열어 본 하이퍼링크 2" xfId="21419" hidden="1"/>
    <cellStyle name="열어 본 하이퍼링크 2" xfId="21383" hidden="1"/>
    <cellStyle name="열어 본 하이퍼링크 2" xfId="21368" hidden="1"/>
    <cellStyle name="열어 본 하이퍼링크 2" xfId="21321" hidden="1"/>
    <cellStyle name="열어 본 하이퍼링크 2" xfId="21274" hidden="1"/>
    <cellStyle name="열어 본 하이퍼링크 2" xfId="21254" hidden="1"/>
    <cellStyle name="열어 본 하이퍼링크 2" xfId="21218" hidden="1"/>
    <cellStyle name="열어 본 하이퍼링크 2" xfId="21202" hidden="1"/>
    <cellStyle name="열어 본 하이퍼링크 2" xfId="21170" hidden="1"/>
    <cellStyle name="열어 본 하이퍼링크 2" xfId="21155" hidden="1"/>
    <cellStyle name="열어 본 하이퍼링크 2" xfId="21121" hidden="1"/>
    <cellStyle name="열어 본 하이퍼링크 2" xfId="21054" hidden="1"/>
    <cellStyle name="열어 본 하이퍼링크 2" xfId="21028" hidden="1"/>
    <cellStyle name="열어 본 하이퍼링크 2" xfId="20987" hidden="1"/>
    <cellStyle name="열어 본 하이퍼링크 2" xfId="20974" hidden="1"/>
    <cellStyle name="열어 본 하이퍼링크 2" xfId="20945" hidden="1"/>
    <cellStyle name="열어 본 하이퍼링크 2" xfId="20923" hidden="1"/>
    <cellStyle name="열어 본 하이퍼링크 2" xfId="20899" hidden="1"/>
    <cellStyle name="열어 본 하이퍼링크 2" xfId="20874" hidden="1"/>
    <cellStyle name="열어 본 하이퍼링크 2" xfId="20830" hidden="1"/>
    <cellStyle name="열어 본 하이퍼링크 2" xfId="20783" hidden="1"/>
    <cellStyle name="열어 본 하이퍼링크 2" xfId="20763" hidden="1"/>
    <cellStyle name="열어 본 하이퍼링크 2" xfId="20731" hidden="1"/>
    <cellStyle name="열어 본 하이퍼링크 2" xfId="20716" hidden="1"/>
    <cellStyle name="열어 본 하이퍼링크 2" xfId="20682" hidden="1"/>
    <cellStyle name="열어 본 하이퍼링크 2" xfId="20668" hidden="1"/>
    <cellStyle name="열어 본 하이퍼링크 2" xfId="20636" hidden="1"/>
    <cellStyle name="열어 본 하이퍼링크 2" xfId="20614" hidden="1"/>
    <cellStyle name="열어 본 하이퍼링크 2" xfId="20562" hidden="1"/>
    <cellStyle name="열어 본 하이퍼링크 2" xfId="20512" hidden="1"/>
    <cellStyle name="열어 본 하이퍼링크 2" xfId="20493" hidden="1"/>
    <cellStyle name="열어 본 하이퍼링크 2" xfId="20463" hidden="1"/>
    <cellStyle name="열어 본 하이퍼링크 2" xfId="20450" hidden="1"/>
    <cellStyle name="열어 본 하이퍼링크 2" xfId="20415" hidden="1"/>
    <cellStyle name="열어 본 하이퍼링크 2" xfId="20399" hidden="1"/>
    <cellStyle name="열어 본 하이퍼링크 2" xfId="20361" hidden="1"/>
    <cellStyle name="열어 본 하이퍼링크 2" xfId="20307" hidden="1"/>
    <cellStyle name="열어 본 하이퍼링크 2" xfId="20278" hidden="1"/>
    <cellStyle name="열어 본 하이퍼링크 2" xfId="20248" hidden="1"/>
    <cellStyle name="열어 본 하이퍼링크 2" xfId="20237" hidden="1"/>
    <cellStyle name="열어 본 하이퍼링크 2" xfId="20206" hidden="1"/>
    <cellStyle name="열어 본 하이퍼링크 2" xfId="20191" hidden="1"/>
    <cellStyle name="열어 본 하이퍼링크 2" xfId="20166" hidden="1"/>
    <cellStyle name="열어 본 하이퍼링크 2" xfId="20142" hidden="1"/>
    <cellStyle name="열어 본 하이퍼링크 2" xfId="20098" hidden="1"/>
    <cellStyle name="열어 본 하이퍼링크 2" xfId="20049" hidden="1"/>
    <cellStyle name="열어 본 하이퍼링크 2" xfId="20027" hidden="1"/>
    <cellStyle name="열어 본 하이퍼링크 2" xfId="19997" hidden="1"/>
    <cellStyle name="열어 본 하이퍼링크 2" xfId="19984" hidden="1"/>
    <cellStyle name="열어 본 하이퍼링크 2" xfId="19949" hidden="1"/>
    <cellStyle name="열어 본 하이퍼링크 2" xfId="19935" hidden="1"/>
    <cellStyle name="열어 본 하이퍼링크 2" xfId="19897" hidden="1"/>
    <cellStyle name="열어 본 하이퍼링크 2" xfId="19881" hidden="1"/>
    <cellStyle name="열어 본 하이퍼링크 2" xfId="19828" hidden="1"/>
    <cellStyle name="열어 본 하이퍼링크 2" xfId="19778" hidden="1"/>
    <cellStyle name="열어 본 하이퍼링크 2" xfId="19756" hidden="1"/>
    <cellStyle name="열어 본 하이퍼링크 2" xfId="19732" hidden="1"/>
    <cellStyle name="열어 본 하이퍼링크 2" xfId="19718" hidden="1"/>
    <cellStyle name="열어 본 하이퍼링크 2" xfId="19677" hidden="1"/>
    <cellStyle name="열어 본 하이퍼링크 2" xfId="19655" hidden="1"/>
    <cellStyle name="열어 본 하이퍼링크 2" xfId="19625" hidden="1"/>
    <cellStyle name="열어 본 하이퍼링크 2" xfId="19576" hidden="1"/>
    <cellStyle name="열어 본 하이퍼링크 2" xfId="19550" hidden="1"/>
    <cellStyle name="열어 본 하이퍼링크 2" xfId="19518" hidden="1"/>
    <cellStyle name="열어 본 하이퍼링크 2" xfId="19503" hidden="1"/>
    <cellStyle name="열어 본 하이퍼링크 2" xfId="19470" hidden="1"/>
    <cellStyle name="열어 본 하이퍼링크 2" xfId="19454" hidden="1"/>
    <cellStyle name="열어 본 하이퍼링크 2" xfId="24588" hidden="1"/>
    <cellStyle name="열어 본 하이퍼링크 2" xfId="24599" hidden="1"/>
    <cellStyle name="열어 본 하이퍼링크 2" xfId="24617" hidden="1"/>
    <cellStyle name="열어 본 하이퍼링크 2" xfId="24638" hidden="1"/>
    <cellStyle name="열어 본 하이퍼링크 2" xfId="24649" hidden="1"/>
    <cellStyle name="열어 본 하이퍼링크 2" xfId="24664" hidden="1"/>
    <cellStyle name="열어 본 하이퍼링크 2" xfId="24675" hidden="1"/>
    <cellStyle name="열어 본 하이퍼링크 2" xfId="24690" hidden="1"/>
    <cellStyle name="열어 본 하이퍼링크 2" xfId="24701" hidden="1"/>
    <cellStyle name="열어 본 하이퍼링크 2" xfId="20919" hidden="1"/>
    <cellStyle name="열어 본 하이퍼링크 2" xfId="21761" hidden="1"/>
    <cellStyle name="열어 본 하이퍼링크 2" xfId="22230" hidden="1"/>
    <cellStyle name="열어 본 하이퍼링크 2" xfId="22582" hidden="1"/>
    <cellStyle name="열어 본 하이퍼링크 2" xfId="22867" hidden="1"/>
    <cellStyle name="열어 본 하이퍼링크 2" xfId="23149" hidden="1"/>
    <cellStyle name="열어 본 하이퍼링크 2" xfId="23534" hidden="1"/>
    <cellStyle name="열어 본 하이퍼링크 2" xfId="23835" hidden="1"/>
    <cellStyle name="열어 본 하이퍼링크 2" xfId="24166" hidden="1"/>
    <cellStyle name="열어 본 하이퍼링크 2" xfId="24319" hidden="1"/>
    <cellStyle name="열어 본 하이퍼링크 2" xfId="24047" hidden="1"/>
    <cellStyle name="열어 본 하이퍼링크 2" xfId="23723" hidden="1"/>
    <cellStyle name="열어 본 하이퍼링크 2" xfId="23516" hidden="1"/>
    <cellStyle name="열어 본 하이퍼링크 2" xfId="23160" hidden="1"/>
    <cellStyle name="열어 본 하이퍼링크 2" xfId="22982" hidden="1"/>
    <cellStyle name="열어 본 하이퍼링크 2" xfId="22536" hidden="1"/>
    <cellStyle name="열어 본 하이퍼링크 2" xfId="22349" hidden="1"/>
    <cellStyle name="열어 본 하이퍼링크 2" xfId="21798" hidden="1"/>
    <cellStyle name="열어 본 하이퍼링크 2" xfId="21230" hidden="1"/>
    <cellStyle name="열어 본 하이퍼링크 2" xfId="21005" hidden="1"/>
    <cellStyle name="열어 본 하이퍼링크 2" xfId="20618" hidden="1"/>
    <cellStyle name="열어 본 하이퍼링크 2" xfId="20447" hidden="1"/>
    <cellStyle name="열어 본 하이퍼링크 2" xfId="20061" hidden="1"/>
    <cellStyle name="열어 본 하이퍼링크 2" xfId="19898" hidden="1"/>
    <cellStyle name="열어 본 하이퍼링크 2" xfId="19506" hidden="1"/>
    <cellStyle name="열어 본 하이퍼링크 2" xfId="24646" hidden="1"/>
    <cellStyle name="열어 본 하이퍼링크 2" xfId="19589" hidden="1"/>
    <cellStyle name="열어 본 하이퍼링크 2" xfId="19617" hidden="1"/>
    <cellStyle name="열어 본 하이퍼링크 2" xfId="19669" hidden="1"/>
    <cellStyle name="열어 본 하이퍼링크 2" xfId="19825" hidden="1"/>
    <cellStyle name="열어 본 하이퍼링크 2" xfId="19924" hidden="1"/>
    <cellStyle name="열어 본 하이퍼링크 2" xfId="20088" hidden="1"/>
    <cellStyle name="열어 본 하이퍼링크 2" xfId="20178" hidden="1"/>
    <cellStyle name="열어 본 하이퍼링크 2" xfId="20384" hidden="1"/>
    <cellStyle name="열어 본 하이퍼링크 2" xfId="20647" hidden="1"/>
    <cellStyle name="열어 본 하이퍼링크 2" xfId="20723" hidden="1"/>
    <cellStyle name="열어 본 하이퍼링크 2" xfId="20892" hidden="1"/>
    <cellStyle name="열어 본 하이퍼링크 2" xfId="20943" hidden="1"/>
    <cellStyle name="열어 본 하이퍼링크 2" xfId="21147" hidden="1"/>
    <cellStyle name="열어 본 하이퍼링크 2" xfId="21210" hidden="1"/>
    <cellStyle name="열어 본 하이퍼링크 2" xfId="21376" hidden="1"/>
    <cellStyle name="열어 본 하이퍼링크 2" xfId="21473" hidden="1"/>
    <cellStyle name="열어 본 하이퍼링크 2" xfId="21743" hidden="1"/>
    <cellStyle name="열어 본 하이퍼링크 2" xfId="21989" hidden="1"/>
    <cellStyle name="열어 본 하이퍼링크 2" xfId="22095" hidden="1"/>
    <cellStyle name="열어 본 하이퍼링크 2" xfId="22257" hidden="1"/>
    <cellStyle name="열어 본 하이퍼링크 2" xfId="22341" hidden="1"/>
    <cellStyle name="열어 본 하이퍼링크 2" xfId="22491" hidden="1"/>
    <cellStyle name="열어 본 하이퍼링크 2" xfId="22566" hidden="1"/>
    <cellStyle name="열어 본 하이퍼링크 2" xfId="22741" hidden="1"/>
    <cellStyle name="열어 본 하이퍼링크 2" xfId="22976" hidden="1"/>
    <cellStyle name="열어 본 하이퍼링크 2" xfId="23245" hidden="1"/>
    <cellStyle name="열어 본 하이퍼링크 2" xfId="23782" hidden="1"/>
    <cellStyle name="열어 본 하이퍼링크 2" xfId="23382" hidden="1"/>
    <cellStyle name="열어 본 하이퍼링크 2" xfId="23529" hidden="1"/>
    <cellStyle name="열어 본 하이퍼링크 2" xfId="23588" hidden="1"/>
    <cellStyle name="열어 본 하이퍼링크 2" xfId="23734" hidden="1"/>
    <cellStyle name="열어 본 하이퍼링크 2" xfId="23864" hidden="1"/>
    <cellStyle name="열어 본 하이퍼링크 2" xfId="24072" hidden="1"/>
    <cellStyle name="열어 본 하이퍼링크 2" xfId="24299" hidden="1"/>
    <cellStyle name="열어 본 하이퍼링크 2" xfId="24387" hidden="1"/>
    <cellStyle name="열어 본 하이퍼링크 2" xfId="24557" hidden="1"/>
    <cellStyle name="열어 본 하이퍼링크 2" xfId="24494" hidden="1"/>
    <cellStyle name="열어 본 하이퍼링크 2" xfId="24325" hidden="1"/>
    <cellStyle name="열어 본 하이퍼링크 2" xfId="24278" hidden="1"/>
    <cellStyle name="열어 본 하이퍼링크 2" xfId="23976" hidden="1"/>
    <cellStyle name="열어 본 하이퍼링크 2" xfId="23986" hidden="1"/>
    <cellStyle name="열어 본 하이퍼링크 2" xfId="23740" hidden="1"/>
    <cellStyle name="열어 본 하이퍼링크 2" xfId="23563" hidden="1"/>
    <cellStyle name="열어 본 하이퍼링크 2" xfId="23497" hidden="1"/>
    <cellStyle name="열어 본 하이퍼링크 2" xfId="23312" hidden="1"/>
    <cellStyle name="열어 본 하이퍼링크 2" xfId="23242" hidden="1"/>
    <cellStyle name="열어 본 하이퍼링크 2" xfId="23121" hidden="1"/>
    <cellStyle name="열어 본 하이퍼링크 2" xfId="23004" hidden="1"/>
    <cellStyle name="열어 본 하이퍼링크 2" xfId="22878" hidden="1"/>
    <cellStyle name="열어 본 하이퍼링크 2" xfId="22617" hidden="1"/>
    <cellStyle name="열어 본 하이퍼링크 2" xfId="22299" hidden="1"/>
    <cellStyle name="열어 본 하이퍼링크 2" xfId="22334" hidden="1"/>
    <cellStyle name="열어 본 하이퍼링크 2" xfId="22251" hidden="1"/>
    <cellStyle name="열어 본 하이퍼링크 2" xfId="22056" hidden="1"/>
    <cellStyle name="열어 본 하이퍼링크 2" xfId="20167" hidden="1"/>
    <cellStyle name="열어 본 하이퍼링크 2" xfId="21886" hidden="1"/>
    <cellStyle name="열어 본 하이퍼링크 2" xfId="21789" hidden="1"/>
    <cellStyle name="열어 본 하이퍼링크 2" xfId="21599" hidden="1"/>
    <cellStyle name="열어 본 하이퍼링크 2" xfId="21404" hidden="1"/>
    <cellStyle name="열어 본 하이퍼링크 2" xfId="21304" hidden="1"/>
    <cellStyle name="열어 본 하이퍼링크 2" xfId="21134" hidden="1"/>
    <cellStyle name="열어 본 하이퍼링크 2" xfId="21067" hidden="1"/>
    <cellStyle name="열어 본 하이퍼링크 2" xfId="20640" hidden="1"/>
    <cellStyle name="열어 본 하이퍼링크 2" xfId="20815" hidden="1"/>
    <cellStyle name="열어 본 하이퍼링크 2" xfId="20695" hidden="1"/>
    <cellStyle name="열어 본 하이퍼링크 2" xfId="20347" hidden="1"/>
    <cellStyle name="열어 본 하이퍼링크 2" xfId="20095" hidden="1"/>
    <cellStyle name="열어 본 하이퍼링크 2" xfId="20016" hidden="1"/>
    <cellStyle name="열어 본 하이퍼링크 2" xfId="19829" hidden="1"/>
    <cellStyle name="열어 본 하이퍼링크 2" xfId="19765" hidden="1"/>
    <cellStyle name="열어 본 하이퍼링크 2" xfId="19588" hidden="1"/>
    <cellStyle name="열어 본 하이퍼링크 2" xfId="19499" hidden="1"/>
    <cellStyle name="열어 본 하이퍼링크 2" xfId="12370" hidden="1"/>
    <cellStyle name="열어 본 하이퍼링크 2" xfId="13318" hidden="1"/>
    <cellStyle name="열어 본 하이퍼링크 2" xfId="24720" hidden="1"/>
    <cellStyle name="열어 본 하이퍼링크 2" xfId="24755" hidden="1"/>
    <cellStyle name="열어 본 하이퍼링크 2" xfId="24770" hidden="1"/>
    <cellStyle name="열어 본 하이퍼링크 2" xfId="24807" hidden="1"/>
    <cellStyle name="열어 본 하이퍼링크 2" xfId="24822" hidden="1"/>
    <cellStyle name="열어 본 하이퍼링크 2" xfId="24848" hidden="1"/>
    <cellStyle name="열어 본 하이퍼링크 2" xfId="24870" hidden="1"/>
    <cellStyle name="열어 본 하이퍼링크 2" xfId="24909" hidden="1"/>
    <cellStyle name="열어 본 하이퍼링크 2" xfId="24946" hidden="1"/>
    <cellStyle name="열어 본 하이퍼링크 2" xfId="24974" hidden="1"/>
    <cellStyle name="열어 본 하이퍼링크 2" xfId="25000" hidden="1"/>
    <cellStyle name="열어 본 하이퍼링크 2" xfId="25015" hidden="1"/>
    <cellStyle name="열어 본 하이퍼링크 2" xfId="25052" hidden="1"/>
    <cellStyle name="열어 본 하이퍼링크 2" xfId="25067" hidden="1"/>
    <cellStyle name="열어 본 하이퍼링크 2" xfId="25102" hidden="1"/>
    <cellStyle name="열어 본 하이퍼링크 2" xfId="25158" hidden="1"/>
    <cellStyle name="열어 본 하이퍼링크 2" xfId="25184" hidden="1"/>
    <cellStyle name="열어 본 하이퍼링크 2" xfId="25213" hidden="1"/>
    <cellStyle name="열어 본 하이퍼링크 2" xfId="25235" hidden="1"/>
    <cellStyle name="열어 본 하이퍼링크 2" xfId="25266" hidden="1"/>
    <cellStyle name="열어 본 하이퍼링크 2" xfId="25288" hidden="1"/>
    <cellStyle name="열어 본 하이퍼링크 2" xfId="25316" hidden="1"/>
    <cellStyle name="열어 본 하이퍼링크 2" xfId="25340" hidden="1"/>
    <cellStyle name="열어 본 하이퍼링크 2" xfId="25373" hidden="1"/>
    <cellStyle name="열어 본 하이퍼링크 2" xfId="25414" hidden="1"/>
    <cellStyle name="열어 본 하이퍼링크 2" xfId="25430" hidden="1"/>
    <cellStyle name="열어 본 하이퍼링크 2" xfId="25465" hidden="1"/>
    <cellStyle name="열어 본 하이퍼링크 2" xfId="25480" hidden="1"/>
    <cellStyle name="열어 본 하이퍼링크 2" xfId="25515" hidden="1"/>
    <cellStyle name="열어 본 하이퍼링크 2" xfId="25532" hidden="1"/>
    <cellStyle name="열어 본 하이퍼링크 2" xfId="25567" hidden="1"/>
    <cellStyle name="열어 본 하이퍼링크 2" xfId="25584" hidden="1"/>
    <cellStyle name="열어 본 하이퍼링크 2" xfId="25623" hidden="1"/>
    <cellStyle name="열어 본 하이퍼링크 2" xfId="25670" hidden="1"/>
    <cellStyle name="열어 본 하이퍼링크 2" xfId="25686" hidden="1"/>
    <cellStyle name="열어 본 하이퍼링크 2" xfId="25722" hidden="1"/>
    <cellStyle name="열어 본 하이퍼링크 2" xfId="25738" hidden="1"/>
    <cellStyle name="열어 본 하이퍼링크 2" xfId="25774" hidden="1"/>
    <cellStyle name="열어 본 하이퍼링크 2" xfId="25790" hidden="1"/>
    <cellStyle name="열어 본 하이퍼링크 2" xfId="25824" hidden="1"/>
    <cellStyle name="열어 본 하이퍼링크 2" xfId="25871" hidden="1"/>
    <cellStyle name="열어 본 하이퍼링크 2" xfId="25887" hidden="1"/>
    <cellStyle name="열어 본 하이퍼링크 2" xfId="25922" hidden="1"/>
    <cellStyle name="열어 본 하이퍼링크 2" xfId="25936" hidden="1"/>
    <cellStyle name="열어 본 하이퍼링크 2" xfId="25973" hidden="1"/>
    <cellStyle name="열어 본 하이퍼링크 2" xfId="25986" hidden="1"/>
    <cellStyle name="열어 본 하이퍼링크 2" xfId="26014" hidden="1"/>
    <cellStyle name="열어 본 하이퍼링크 2" xfId="26038" hidden="1"/>
    <cellStyle name="열어 본 하이퍼링크 2" xfId="26081" hidden="1"/>
    <cellStyle name="열어 본 하이퍼링크 2" xfId="26117" hidden="1"/>
    <cellStyle name="열어 본 하이퍼링크 2" xfId="26139" hidden="1"/>
    <cellStyle name="열어 본 하이퍼링크 2" xfId="26165" hidden="1"/>
    <cellStyle name="열어 본 하이퍼링크 2" xfId="26177" hidden="1"/>
    <cellStyle name="열어 본 하이퍼링크 2" xfId="26212" hidden="1"/>
    <cellStyle name="열어 본 하이퍼링크 2" xfId="26228" hidden="1"/>
    <cellStyle name="열어 본 하이퍼링크 2" xfId="26262" hidden="1"/>
    <cellStyle name="열어 본 하이퍼링크 2" xfId="26277" hidden="1"/>
    <cellStyle name="열어 본 하이퍼링크 2" xfId="26328" hidden="1"/>
    <cellStyle name="열어 본 하이퍼링크 2" xfId="26368" hidden="1"/>
    <cellStyle name="열어 본 하이퍼링크 2" xfId="26385" hidden="1"/>
    <cellStyle name="열어 본 하이퍼링크 2" xfId="26420" hidden="1"/>
    <cellStyle name="열어 본 하이퍼링크 2" xfId="26434" hidden="1"/>
    <cellStyle name="열어 본 하이퍼링크 2" xfId="26470" hidden="1"/>
    <cellStyle name="열어 본 하이퍼링크 2" xfId="26485" hidden="1"/>
    <cellStyle name="열어 본 하이퍼링크 2" xfId="26522" hidden="1"/>
    <cellStyle name="열어 본 하이퍼링크 2" xfId="26571" hidden="1"/>
    <cellStyle name="열어 본 하이퍼링크 2" xfId="26591" hidden="1"/>
    <cellStyle name="열어 본 하이퍼링크 2" xfId="26623" hidden="1"/>
    <cellStyle name="열어 본 하이퍼링크 2" xfId="26635" hidden="1"/>
    <cellStyle name="열어 본 하이퍼링크 2" xfId="26661" hidden="1"/>
    <cellStyle name="열어 본 하이퍼링크 2" xfId="26683" hidden="1"/>
    <cellStyle name="열어 본 하이퍼링크 2" xfId="26713" hidden="1"/>
    <cellStyle name="열어 본 하이퍼링크 2" xfId="26735" hidden="1"/>
    <cellStyle name="열어 본 하이퍼링크 2" xfId="26779" hidden="1"/>
    <cellStyle name="열어 본 하이퍼링크 2" xfId="26815" hidden="1"/>
    <cellStyle name="열어 본 하이퍼링크 2" xfId="26837" hidden="1"/>
    <cellStyle name="열어 본 하이퍼링크 2" xfId="26862" hidden="1"/>
    <cellStyle name="열어 본 하이퍼링크 2" xfId="26884" hidden="1"/>
    <cellStyle name="열어 본 하이퍼링크 2" xfId="26916" hidden="1"/>
    <cellStyle name="열어 본 하이퍼링크 2" xfId="26930" hidden="1"/>
    <cellStyle name="열어 본 하이퍼링크 2" xfId="26947" hidden="1"/>
    <cellStyle name="열어 본 하이퍼링크 2" xfId="26883" hidden="1"/>
    <cellStyle name="열어 본 하이퍼링크 2" xfId="26836" hidden="1"/>
    <cellStyle name="열어 본 하이퍼링크 2" xfId="26814" hidden="1"/>
    <cellStyle name="열어 본 하이퍼링크 2" xfId="26778" hidden="1"/>
    <cellStyle name="열어 본 하이퍼링크 2" xfId="26765" hidden="1"/>
    <cellStyle name="열어 본 하이퍼링크 2" xfId="26734" hidden="1"/>
    <cellStyle name="열어 본 하이퍼링크 2" xfId="26712" hidden="1"/>
    <cellStyle name="열어 본 하이퍼링크 2" xfId="26682" hidden="1"/>
    <cellStyle name="열어 본 하이퍼링크 2" xfId="26622" hidden="1"/>
    <cellStyle name="열어 본 하이퍼링크 2" xfId="26602" hidden="1"/>
    <cellStyle name="열어 본 하이퍼링크 2" xfId="26570" hidden="1"/>
    <cellStyle name="열어 본 하이퍼링크 2" xfId="26555" hidden="1"/>
    <cellStyle name="열어 본 하이퍼링크 2" xfId="26521" hidden="1"/>
    <cellStyle name="열어 본 하이퍼링크 2" xfId="26508" hidden="1"/>
    <cellStyle name="열어 본 하이퍼링크 2" xfId="26469" hidden="1"/>
    <cellStyle name="열어 본 하이퍼링크 2" xfId="26454" hidden="1"/>
    <cellStyle name="열어 본 하이퍼링크 2" xfId="26407" hidden="1"/>
    <cellStyle name="열어 본 하이퍼링크 2" xfId="26367" hidden="1"/>
    <cellStyle name="열어 본 하이퍼링크 2" xfId="26350" hidden="1"/>
    <cellStyle name="열어 본 하이퍼링크 2" xfId="26313" hidden="1"/>
    <cellStyle name="열어 본 하이퍼링크 2" xfId="26296" hidden="1"/>
    <cellStyle name="열어 본 하이퍼링크 2" xfId="26261" hidden="1"/>
    <cellStyle name="열어 본 하이퍼링크 2" xfId="26243" hidden="1"/>
    <cellStyle name="열어 본 하이퍼링크 2" xfId="26207" hidden="1"/>
    <cellStyle name="열어 본 하이퍼링크 2" xfId="26138" hidden="1"/>
    <cellStyle name="열어 본 하이퍼링크 2" xfId="26112" hidden="1"/>
    <cellStyle name="열어 본 하이퍼링크 2" xfId="26080" hidden="1"/>
    <cellStyle name="열어 본 하이퍼링크 2" xfId="26065" hidden="1"/>
    <cellStyle name="열어 본 하이퍼링크 2" xfId="26035" hidden="1"/>
    <cellStyle name="열어 본 하이퍼링크 2" xfId="26013" hidden="1"/>
    <cellStyle name="열어 본 하이퍼링크 2" xfId="25972" hidden="1"/>
    <cellStyle name="열어 본 하이퍼링크 2" xfId="25959" hidden="1"/>
    <cellStyle name="열어 본 하이퍼링크 2" xfId="25913" hidden="1"/>
    <cellStyle name="열어 본 하이퍼링크 2" xfId="25870" hidden="1"/>
    <cellStyle name="열어 본 하이퍼링크 2" xfId="25852" hidden="1"/>
    <cellStyle name="열어 본 하이퍼링크 2" xfId="25819" hidden="1"/>
    <cellStyle name="열어 본 하이퍼링크 2" xfId="25803" hidden="1"/>
    <cellStyle name="열어 본 하이퍼링크 2" xfId="25765" hidden="1"/>
    <cellStyle name="열어 본 하이퍼링크 2" xfId="25749" hidden="1"/>
    <cellStyle name="열어 본 하이퍼링크 2" xfId="25712" hidden="1"/>
    <cellStyle name="열어 본 하이퍼링크 2" xfId="25697" hidden="1"/>
    <cellStyle name="열어 본 하이퍼링크 2" xfId="25652" hidden="1"/>
    <cellStyle name="열어 본 하이퍼링크 2" xfId="25605" hidden="1"/>
    <cellStyle name="열어 본 하이퍼링크 2" xfId="25583" hidden="1"/>
    <cellStyle name="열어 본 하이퍼링크 2" xfId="25548" hidden="1"/>
    <cellStyle name="열어 본 하이퍼링크 2" xfId="25531" hidden="1"/>
    <cellStyle name="열어 본 하이퍼링크 2" xfId="25494" hidden="1"/>
    <cellStyle name="열어 본 하이퍼링크 2" xfId="25479" hidden="1"/>
    <cellStyle name="열어 본 하이퍼링크 2" xfId="25442" hidden="1"/>
    <cellStyle name="열어 본 하이퍼링크 2" xfId="25398" hidden="1"/>
    <cellStyle name="열어 본 하이퍼링크 2" xfId="25372" hidden="1"/>
    <cellStyle name="열어 본 하이퍼링크 2" xfId="25339" hidden="1"/>
    <cellStyle name="열어 본 하이퍼링크 2" xfId="25324" hidden="1"/>
    <cellStyle name="열어 본 하이퍼링크 2" xfId="25287" hidden="1"/>
    <cellStyle name="열어 본 하이퍼링크 2" xfId="25265" hidden="1"/>
    <cellStyle name="열어 본 하이퍼링크 2" xfId="25234" hidden="1"/>
    <cellStyle name="열어 본 하이퍼링크 2" xfId="25212" hidden="1"/>
    <cellStyle name="열어 본 하이퍼링크 2" xfId="25179" hidden="1"/>
    <cellStyle name="열어 본 하이퍼링크 2" xfId="25136" hidden="1"/>
    <cellStyle name="열어 본 하이퍼링크 2" xfId="25121" hidden="1"/>
    <cellStyle name="열어 본 하이퍼링크 2" xfId="25083" hidden="1"/>
    <cellStyle name="열어 본 하이퍼링크 2" xfId="25066" hidden="1"/>
    <cellStyle name="열어 본 하이퍼링크 2" xfId="25029" hidden="1"/>
    <cellStyle name="열어 본 하이퍼링크 2" xfId="25014" hidden="1"/>
    <cellStyle name="열어 본 하이퍼링크 2" xfId="24973" hidden="1"/>
    <cellStyle name="열어 본 하이퍼링크 2" xfId="24962" hidden="1"/>
    <cellStyle name="열어 본 하이퍼링크 2" xfId="24908" hidden="1"/>
    <cellStyle name="열어 본 하이퍼링크 2" xfId="24869" hidden="1"/>
    <cellStyle name="열어 본 하이퍼링크 2" xfId="24845" hidden="1"/>
    <cellStyle name="열어 본 하이퍼링크 2" xfId="24806" hidden="1"/>
    <cellStyle name="열어 본 하이퍼링크 2" xfId="24791" hidden="1"/>
    <cellStyle name="열어 본 하이퍼링크 2" xfId="24754" hidden="1"/>
    <cellStyle name="열어 본 하이퍼링크 2" xfId="24738" hidden="1"/>
    <cellStyle name="열어 본 하이퍼링크 2" xfId="12950" hidden="1"/>
    <cellStyle name="열어 본 하이퍼링크 2" xfId="12357" hidden="1"/>
    <cellStyle name="열어 본 하이퍼링크 2" xfId="12198" hidden="1"/>
    <cellStyle name="열어 본 하이퍼링크 2" xfId="19628" hidden="1"/>
    <cellStyle name="열어 본 하이퍼링크 2" xfId="19697" hidden="1"/>
    <cellStyle name="열어 본 하이퍼링크 2" xfId="19877" hidden="1"/>
    <cellStyle name="열어 본 하이퍼링크 2" xfId="19969" hidden="1"/>
    <cellStyle name="열어 본 하이퍼링크 2" xfId="20111" hidden="1"/>
    <cellStyle name="열어 본 하이퍼링크 2" xfId="20223" hidden="1"/>
    <cellStyle name="열어 본 하이퍼링크 2" xfId="20416" hidden="1"/>
    <cellStyle name="열어 본 하이퍼링크 2" xfId="20456" hidden="1"/>
    <cellStyle name="열어 본 하이퍼링크 2" xfId="20734" hidden="1"/>
    <cellStyle name="열어 본 하이퍼링크 2" xfId="20659" hidden="1"/>
    <cellStyle name="열어 본 하이퍼링크 2" xfId="20995" hidden="1"/>
    <cellStyle name="열어 본 하이퍼링크 2" xfId="21175" hidden="1"/>
    <cellStyle name="열어 본 하이퍼링크 2" xfId="21255" hidden="1"/>
    <cellStyle name="열어 본 하이퍼링크 2" xfId="21400" hidden="1"/>
    <cellStyle name="열어 본 하이퍼링크 2" xfId="21728" hidden="1"/>
    <cellStyle name="열어 본 하이퍼링크 2" xfId="21972" hidden="1"/>
    <cellStyle name="열어 본 하이퍼링크 2" xfId="22094" hidden="1"/>
    <cellStyle name="열어 본 하이퍼링크 2" xfId="22267" hidden="1"/>
    <cellStyle name="열어 본 하이퍼링크 2" xfId="22381" hidden="1"/>
    <cellStyle name="열어 본 하이퍼링크 2" xfId="22507" hidden="1"/>
    <cellStyle name="열어 본 하이퍼링크 2" xfId="22616" hidden="1"/>
    <cellStyle name="열어 본 하이퍼링크 2" xfId="22733" hidden="1"/>
    <cellStyle name="열어 본 하이퍼링크 2" xfId="23005" hidden="1"/>
    <cellStyle name="열어 본 하이퍼링크 2" xfId="23130" hidden="1"/>
    <cellStyle name="열어 본 하이퍼링크 2" xfId="23339" hidden="1"/>
    <cellStyle name="열어 본 하이퍼링크 2" xfId="23278" hidden="1"/>
    <cellStyle name="열어 본 하이퍼링크 2" xfId="23575" hidden="1"/>
    <cellStyle name="열어 본 하이퍼링크 2" xfId="23627" hidden="1"/>
    <cellStyle name="열어 본 하이퍼링크 2" xfId="23803" hidden="1"/>
    <cellStyle name="열어 본 하이퍼링크 2" xfId="23870" hidden="1"/>
    <cellStyle name="열어 본 하이퍼링크 2" xfId="24111" hidden="1"/>
    <cellStyle name="열어 본 하이퍼링크 2" xfId="24339" hidden="1"/>
    <cellStyle name="열어 본 하이퍼링크 2" xfId="24447" hidden="1"/>
    <cellStyle name="열어 본 하이퍼링크 2" xfId="24536" hidden="1"/>
    <cellStyle name="열어 본 하이퍼링크 2" xfId="24436" hidden="1"/>
    <cellStyle name="열어 본 하이퍼링크 2" xfId="24562" hidden="1"/>
    <cellStyle name="열어 본 하이퍼링크 2" xfId="24192" hidden="1"/>
    <cellStyle name="열어 본 하이퍼링크 2" xfId="24024" hidden="1"/>
    <cellStyle name="열어 본 하이퍼링크 2" xfId="23671" hidden="1"/>
    <cellStyle name="열어 본 하이퍼링크 2" xfId="23564" hidden="1"/>
    <cellStyle name="열어 본 하이퍼링크 2" xfId="23317" hidden="1"/>
    <cellStyle name="열어 본 하이퍼링크 2" xfId="23260" hidden="1"/>
    <cellStyle name="열어 본 하이퍼링크 2" xfId="23085" hidden="1"/>
    <cellStyle name="열어 본 하이퍼링크 2" xfId="22977" hidden="1"/>
    <cellStyle name="열어 본 하이퍼링크 2" xfId="22851" hidden="1"/>
    <cellStyle name="열어 본 하이퍼링크 2" xfId="22719" hidden="1"/>
    <cellStyle name="열어 본 하이퍼링크 2" xfId="22486" hidden="1"/>
    <cellStyle name="열어 본 하이퍼링크 2" xfId="22244" hidden="1"/>
    <cellStyle name="열어 본 하이퍼링크 2" xfId="22143" hidden="1"/>
    <cellStyle name="열어 본 하이퍼링크 2" xfId="21983" hidden="1"/>
    <cellStyle name="열어 본 하이퍼링크 2" xfId="21907" hidden="1"/>
    <cellStyle name="열어 본 하이퍼링크 2" xfId="21722" hidden="1"/>
    <cellStyle name="열어 본 하이퍼링크 2" xfId="21651" hidden="1"/>
    <cellStyle name="열어 본 하이퍼링크 2" xfId="21472" hidden="1"/>
    <cellStyle name="열어 본 하이퍼링크 2" xfId="21375" hidden="1"/>
    <cellStyle name="열어 본 하이퍼링크 2" xfId="21848" hidden="1"/>
    <cellStyle name="열어 본 하이퍼링크 2" xfId="20822" hidden="1"/>
    <cellStyle name="열어 본 하이퍼링크 2" xfId="20795" hidden="1"/>
    <cellStyle name="열어 본 하이퍼링크 2" xfId="20560" hidden="1"/>
    <cellStyle name="열어 본 하이퍼링크 2" xfId="20486" hidden="1"/>
    <cellStyle name="열어 본 하이퍼링크 2" xfId="20300" hidden="1"/>
    <cellStyle name="열어 본 하이퍼링크 2" xfId="20219" hidden="1"/>
    <cellStyle name="열어 본 하이퍼링크 2" xfId="20025" hidden="1"/>
    <cellStyle name="열어 본 하이퍼링크 2" xfId="19753" hidden="1"/>
    <cellStyle name="열어 본 하이퍼링크 2" xfId="19878" hidden="1"/>
    <cellStyle name="열어 본 하이퍼링크 2" xfId="19452" hidden="1"/>
    <cellStyle name="열어 본 하이퍼링크 2" xfId="24601" hidden="1"/>
    <cellStyle name="열어 본 하이퍼링크 2" xfId="24682" hidden="1"/>
    <cellStyle name="열어 본 하이퍼링크 2" xfId="24712" hidden="1"/>
    <cellStyle name="열어 본 하이퍼링크 2" xfId="16928" hidden="1"/>
    <cellStyle name="열어 본 하이퍼링크 2" xfId="19592" hidden="1"/>
    <cellStyle name="열어 본 하이퍼링크 2" xfId="20123" hidden="1"/>
    <cellStyle name="열어 본 하이퍼링크 2" xfId="20706" hidden="1"/>
    <cellStyle name="열어 본 하이퍼링크 2" xfId="21014" hidden="1"/>
    <cellStyle name="열어 본 하이퍼링크 2" xfId="21371" hidden="1"/>
    <cellStyle name="열어 본 하이퍼링크 2" xfId="21527" hidden="1"/>
    <cellStyle name="열어 본 하이퍼링크 2" xfId="21948" hidden="1"/>
    <cellStyle name="열어 본 하이퍼링크 2" xfId="22099" hidden="1"/>
    <cellStyle name="열어 본 하이퍼링크 2" xfId="22602" hidden="1"/>
    <cellStyle name="열어 본 하이퍼링크 2" xfId="22813" hidden="1"/>
    <cellStyle name="열어 본 하이퍼링크 2" xfId="23451" hidden="1"/>
    <cellStyle name="열어 본 하이퍼링크 2" xfId="24062" hidden="1"/>
    <cellStyle name="열어 본 하이퍼링크 2" xfId="24329" hidden="1"/>
    <cellStyle name="열어 본 하이퍼링크 2" xfId="24525" hidden="1"/>
    <cellStyle name="열어 본 하이퍼링크 2" xfId="24355" hidden="1"/>
    <cellStyle name="열어 본 하이퍼링크 2" xfId="23828" hidden="1"/>
    <cellStyle name="열어 본 하이퍼링크 2" xfId="23578" hidden="1"/>
    <cellStyle name="열어 본 하이퍼링크 2" xfId="23134" hidden="1"/>
    <cellStyle name="열어 본 하이퍼링크 2" xfId="22504" hidden="1"/>
    <cellStyle name="열어 본 하이퍼링크 2" xfId="22166" hidden="1"/>
    <cellStyle name="열어 본 하이퍼링크 2" xfId="21748" hidden="1"/>
    <cellStyle name="열어 본 하이퍼링크 2" xfId="21554" hidden="1"/>
    <cellStyle name="열어 본 하이퍼링크 2" xfId="21142" hidden="1"/>
    <cellStyle name="열어 본 하이퍼링크 2" xfId="20911" hidden="1"/>
    <cellStyle name="열어 본 하이퍼링크 2" xfId="26964" hidden="1"/>
    <cellStyle name="열어 본 하이퍼링크 2" xfId="26975" hidden="1"/>
    <cellStyle name="열어 본 하이퍼링크 2" xfId="26993" hidden="1"/>
    <cellStyle name="열어 본 하이퍼링크 2" xfId="27014" hidden="1"/>
    <cellStyle name="열어 본 하이퍼링크 2" xfId="27025" hidden="1"/>
    <cellStyle name="열어 본 하이퍼링크 2" xfId="27040" hidden="1"/>
    <cellStyle name="열어 본 하이퍼링크 2" xfId="27051" hidden="1"/>
    <cellStyle name="열어 본 하이퍼링크 2" xfId="27066" hidden="1"/>
    <cellStyle name="열어 본 하이퍼링크 2" xfId="27077" hidden="1"/>
    <cellStyle name="열어 본 하이퍼링크 2" xfId="27104" hidden="1"/>
    <cellStyle name="열어 본 하이퍼링크 2" xfId="27168" hidden="1"/>
    <cellStyle name="열어 본 하이퍼링크 2" xfId="27204" hidden="1"/>
    <cellStyle name="열어 본 하이퍼링크 2" xfId="27226" hidden="1"/>
    <cellStyle name="열어 본 하이퍼링크 2" xfId="27253" hidden="1"/>
    <cellStyle name="열어 본 하이퍼링크 2" xfId="27275" hidden="1"/>
    <cellStyle name="열어 본 하이퍼링크 2" xfId="27305" hidden="1"/>
    <cellStyle name="열어 본 하이퍼링크 2" xfId="27327" hidden="1"/>
    <cellStyle name="열어 본 하이퍼링크 2" xfId="27353" hidden="1"/>
    <cellStyle name="열어 본 하이퍼링크 2" xfId="27406" hidden="1"/>
    <cellStyle name="열어 본 하이퍼링크 2" xfId="27428" hidden="1"/>
    <cellStyle name="열어 본 하이퍼링크 2" xfId="27452" hidden="1"/>
    <cellStyle name="열어 본 하이퍼링크 2" xfId="27472" hidden="1"/>
    <cellStyle name="열어 본 하이퍼링크 2" xfId="27501" hidden="1"/>
    <cellStyle name="열어 본 하이퍼링크 2" xfId="27516" hidden="1"/>
    <cellStyle name="열어 본 하이퍼링크 2" xfId="27551" hidden="1"/>
    <cellStyle name="열어 본 하이퍼링크 2" xfId="27567" hidden="1"/>
    <cellStyle name="열어 본 하이퍼링크 2" xfId="27611" hidden="1"/>
    <cellStyle name="열어 본 하이퍼링크 2" xfId="27657" hidden="1"/>
    <cellStyle name="열어 본 하이퍼링크 2" xfId="27677" hidden="1"/>
    <cellStyle name="열어 본 하이퍼링크 2" xfId="27707" hidden="1"/>
    <cellStyle name="열어 본 하이퍼링크 2" xfId="27719" hidden="1"/>
    <cellStyle name="열어 본 하이퍼링크 2" xfId="27752" hidden="1"/>
    <cellStyle name="열어 본 하이퍼링크 2" xfId="27766" hidden="1"/>
    <cellStyle name="열어 본 하이퍼링크 2" xfId="27798" hidden="1"/>
    <cellStyle name="열어 본 하이퍼링크 2" xfId="27870" hidden="1"/>
    <cellStyle name="열어 본 하이퍼링크 2" xfId="27898" hidden="1"/>
    <cellStyle name="열어 본 하이퍼링크 2" xfId="27928" hidden="1"/>
    <cellStyle name="열어 본 하이퍼링크 2" xfId="27939" hidden="1"/>
    <cellStyle name="열어 본 하이퍼링크 2" xfId="27970" hidden="1"/>
    <cellStyle name="열어 본 하이퍼링크 2" xfId="27986" hidden="1"/>
    <cellStyle name="열어 본 하이퍼링크 2" xfId="28019" hidden="1"/>
    <cellStyle name="열어 본 하이퍼링크 2" xfId="28035" hidden="1"/>
    <cellStyle name="열어 본 하이퍼링크 2" xfId="28077" hidden="1"/>
    <cellStyle name="열어 본 하이퍼링크 2" xfId="28124" hidden="1"/>
    <cellStyle name="열어 본 하이퍼링크 2" xfId="28143" hidden="1"/>
    <cellStyle name="열어 본 하이퍼링크 2" xfId="28173" hidden="1"/>
    <cellStyle name="열어 본 하이퍼링크 2" xfId="28185" hidden="1"/>
    <cellStyle name="열어 본 하이퍼링크 2" xfId="28220" hidden="1"/>
    <cellStyle name="열어 본 하이퍼링크 2" xfId="28234" hidden="1"/>
    <cellStyle name="열어 본 하이퍼링크 2" xfId="28264" hidden="1"/>
    <cellStyle name="열어 본 하이퍼링크 2" xfId="28286" hidden="1"/>
    <cellStyle name="열어 본 하이퍼링크 2" xfId="28336" hidden="1"/>
    <cellStyle name="열어 본 하이퍼링크 2" xfId="28381" hidden="1"/>
    <cellStyle name="열어 본 하이퍼링크 2" xfId="28401" hidden="1"/>
    <cellStyle name="열어 본 하이퍼링크 2" xfId="28433" hidden="1"/>
    <cellStyle name="열어 본 하이퍼링크 2" xfId="28448" hidden="1"/>
    <cellStyle name="열어 본 하이퍼링크 2" xfId="28480" hidden="1"/>
    <cellStyle name="열어 본 하이퍼링크 2" xfId="28493" hidden="1"/>
    <cellStyle name="열어 본 하이퍼링크 2" xfId="28524" hidden="1"/>
    <cellStyle name="열어 본 하이퍼링크 2" xfId="28573" hidden="1"/>
    <cellStyle name="열어 본 하이퍼링크 2" xfId="28597" hidden="1"/>
    <cellStyle name="열어 본 하이퍼링크 2" xfId="28637" hidden="1"/>
    <cellStyle name="열어 본 하이퍼링크 2" xfId="28650" hidden="1"/>
    <cellStyle name="열어 본 하이퍼링크 2" xfId="28678" hidden="1"/>
    <cellStyle name="열어 본 하이퍼링크 2" xfId="28689" hidden="1"/>
    <cellStyle name="열어 본 하이퍼링크 2" xfId="28720" hidden="1"/>
    <cellStyle name="열어 본 하이퍼링크 2" xfId="28735" hidden="1"/>
    <cellStyle name="열어 본 하이퍼링크 2" xfId="28775" hidden="1"/>
    <cellStyle name="열어 본 하이퍼링크 2" xfId="28821" hidden="1"/>
    <cellStyle name="열어 본 하이퍼링크 2" xfId="28840" hidden="1"/>
    <cellStyle name="열어 본 하이퍼링크 2" xfId="28876" hidden="1"/>
    <cellStyle name="열어 본 하이퍼링크 2" xfId="28892" hidden="1"/>
    <cellStyle name="열어 본 하이퍼링크 2" xfId="28924" hidden="1"/>
    <cellStyle name="열어 본 하이퍼링크 2" xfId="28935" hidden="1"/>
    <cellStyle name="열어 본 하이퍼링크 2" xfId="28971" hidden="1"/>
    <cellStyle name="열어 본 하이퍼링크 2" xfId="28982" hidden="1"/>
    <cellStyle name="열어 본 하이퍼링크 2" xfId="29033" hidden="1"/>
    <cellStyle name="열어 본 하이퍼링크 2" xfId="29080" hidden="1"/>
    <cellStyle name="열어 본 하이퍼링크 2" xfId="29098" hidden="1"/>
    <cellStyle name="열어 본 하이퍼링크 2" xfId="29134" hidden="1"/>
    <cellStyle name="열어 본 하이퍼링크 2" xfId="29147" hidden="1"/>
    <cellStyle name="열어 본 하이퍼링크 2" xfId="29173" hidden="1"/>
    <cellStyle name="열어 본 하이퍼링크 2" xfId="29195" hidden="1"/>
    <cellStyle name="열어 본 하이퍼링크 2" xfId="29219" hidden="1"/>
    <cellStyle name="열어 본 하이퍼링크 2" xfId="29271" hidden="1"/>
    <cellStyle name="열어 본 하이퍼링크 2" xfId="29295" hidden="1"/>
    <cellStyle name="열어 본 하이퍼링크 2" xfId="29330" hidden="1"/>
    <cellStyle name="열어 본 하이퍼링크 2" xfId="29345" hidden="1"/>
    <cellStyle name="열어 본 하이퍼링크 2" xfId="29375" hidden="1"/>
    <cellStyle name="열어 본 하이퍼링크 2" xfId="29386" hidden="1"/>
    <cellStyle name="열어 본 하이퍼링크 2" xfId="29418" hidden="1"/>
    <cellStyle name="열어 본 하이퍼링크 2" xfId="29433" hidden="1"/>
    <cellStyle name="열어 본 하이퍼링크 2" xfId="29475" hidden="1"/>
    <cellStyle name="열어 본 하이퍼링크 2" xfId="29515" hidden="1"/>
    <cellStyle name="열어 본 하이퍼링크 2" xfId="29533" hidden="1"/>
    <cellStyle name="열어 본 하이퍼링크 2" xfId="29569" hidden="1"/>
    <cellStyle name="열어 본 하이퍼링크 2" xfId="29584" hidden="1"/>
    <cellStyle name="열어 본 하이퍼링크 2" xfId="29619" hidden="1"/>
    <cellStyle name="열어 본 하이퍼링크 2" xfId="29634" hidden="1"/>
    <cellStyle name="열어 본 하이퍼링크 2" xfId="29660" hidden="1"/>
    <cellStyle name="열어 본 하이퍼링크 2" xfId="29729" hidden="1"/>
    <cellStyle name="열어 본 하이퍼링크 2" xfId="29776" hidden="1"/>
    <cellStyle name="열어 본 하이퍼링크 2" xfId="29796" hidden="1"/>
    <cellStyle name="열어 본 하이퍼링크 2" xfId="29830" hidden="1"/>
    <cellStyle name="열어 본 하이퍼링크 2" xfId="29846" hidden="1"/>
    <cellStyle name="열어 본 하이퍼링크 2" xfId="29882" hidden="1"/>
    <cellStyle name="열어 본 하이퍼링크 2" xfId="29898" hidden="1"/>
    <cellStyle name="열어 본 하이퍼링크 2" xfId="29930" hidden="1"/>
    <cellStyle name="열어 본 하이퍼링크 2" xfId="29976" hidden="1"/>
    <cellStyle name="열어 본 하이퍼링크 2" xfId="29993" hidden="1"/>
    <cellStyle name="열어 본 하이퍼링크 2" xfId="30028" hidden="1"/>
    <cellStyle name="열어 본 하이퍼링크 2" xfId="30043" hidden="1"/>
    <cellStyle name="열어 본 하이퍼링크 2" xfId="30080" hidden="1"/>
    <cellStyle name="열어 본 하이퍼링크 2" xfId="30095" hidden="1"/>
    <cellStyle name="열어 본 하이퍼링크 2" xfId="30121" hidden="1"/>
    <cellStyle name="열어 본 하이퍼링크 2" xfId="30143" hidden="1"/>
    <cellStyle name="열어 본 하이퍼링크 2" xfId="30182" hidden="1"/>
    <cellStyle name="열어 본 하이퍼링크 2" xfId="30219" hidden="1"/>
    <cellStyle name="열어 본 하이퍼링크 2" xfId="30247" hidden="1"/>
    <cellStyle name="열어 본 하이퍼링크 2" xfId="30273" hidden="1"/>
    <cellStyle name="열어 본 하이퍼링크 2" xfId="30288" hidden="1"/>
    <cellStyle name="열어 본 하이퍼링크 2" xfId="30325" hidden="1"/>
    <cellStyle name="열어 본 하이퍼링크 2" xfId="30340" hidden="1"/>
    <cellStyle name="열어 본 하이퍼링크 2" xfId="30375" hidden="1"/>
    <cellStyle name="열어 본 하이퍼링크 2" xfId="30431" hidden="1"/>
    <cellStyle name="열어 본 하이퍼링크 2" xfId="30457" hidden="1"/>
    <cellStyle name="열어 본 하이퍼링크 2" xfId="30486" hidden="1"/>
    <cellStyle name="열어 본 하이퍼링크 2" xfId="30508" hidden="1"/>
    <cellStyle name="열어 본 하이퍼링크 2" xfId="30539" hidden="1"/>
    <cellStyle name="열어 본 하이퍼링크 2" xfId="30561" hidden="1"/>
    <cellStyle name="열어 본 하이퍼링크 2" xfId="30589" hidden="1"/>
    <cellStyle name="열어 본 하이퍼링크 2" xfId="30613" hidden="1"/>
    <cellStyle name="열어 본 하이퍼링크 2" xfId="30646" hidden="1"/>
    <cellStyle name="열어 본 하이퍼링크 2" xfId="30687" hidden="1"/>
    <cellStyle name="열어 본 하이퍼링크 2" xfId="30703" hidden="1"/>
    <cellStyle name="열어 본 하이퍼링크 2" xfId="30738" hidden="1"/>
    <cellStyle name="열어 본 하이퍼링크 2" xfId="30753" hidden="1"/>
    <cellStyle name="열어 본 하이퍼링크 2" xfId="30788" hidden="1"/>
    <cellStyle name="열어 본 하이퍼링크 2" xfId="30805" hidden="1"/>
    <cellStyle name="열어 본 하이퍼링크 2" xfId="30840" hidden="1"/>
    <cellStyle name="열어 본 하이퍼링크 2" xfId="30857" hidden="1"/>
    <cellStyle name="열어 본 하이퍼링크 2" xfId="30896" hidden="1"/>
    <cellStyle name="열어 본 하이퍼링크 2" xfId="30943" hidden="1"/>
    <cellStyle name="열어 본 하이퍼링크 2" xfId="30959" hidden="1"/>
    <cellStyle name="열어 본 하이퍼링크 2" xfId="30995" hidden="1"/>
    <cellStyle name="열어 본 하이퍼링크 2" xfId="31011" hidden="1"/>
    <cellStyle name="열어 본 하이퍼링크 2" xfId="31047" hidden="1"/>
    <cellStyle name="열어 본 하이퍼링크 2" xfId="31063" hidden="1"/>
    <cellStyle name="열어 본 하이퍼링크 2" xfId="31097" hidden="1"/>
    <cellStyle name="열어 본 하이퍼링크 2" xfId="31144" hidden="1"/>
    <cellStyle name="열어 본 하이퍼링크 2" xfId="31160" hidden="1"/>
    <cellStyle name="열어 본 하이퍼링크 2" xfId="31195" hidden="1"/>
    <cellStyle name="열어 본 하이퍼링크 2" xfId="31209" hidden="1"/>
    <cellStyle name="열어 본 하이퍼링크 2" xfId="31246" hidden="1"/>
    <cellStyle name="열어 본 하이퍼링크 2" xfId="31259" hidden="1"/>
    <cellStyle name="열어 본 하이퍼링크 2" xfId="31287" hidden="1"/>
    <cellStyle name="열어 본 하이퍼링크 2" xfId="31311" hidden="1"/>
    <cellStyle name="열어 본 하이퍼링크 2" xfId="31354" hidden="1"/>
    <cellStyle name="열어 본 하이퍼링크 2" xfId="31390" hidden="1"/>
    <cellStyle name="열어 본 하이퍼링크 2" xfId="31412" hidden="1"/>
    <cellStyle name="열어 본 하이퍼링크 2" xfId="31438" hidden="1"/>
    <cellStyle name="열어 본 하이퍼링크 2" xfId="31450" hidden="1"/>
    <cellStyle name="열어 본 하이퍼링크 2" xfId="31485" hidden="1"/>
    <cellStyle name="열어 본 하이퍼링크 2" xfId="31501" hidden="1"/>
    <cellStyle name="열어 본 하이퍼링크 2" xfId="31535" hidden="1"/>
    <cellStyle name="열어 본 하이퍼링크 2" xfId="31550" hidden="1"/>
    <cellStyle name="열어 본 하이퍼링크 2" xfId="31601" hidden="1"/>
    <cellStyle name="열어 본 하이퍼링크 2" xfId="31641" hidden="1"/>
    <cellStyle name="열어 본 하이퍼링크 2" xfId="31658" hidden="1"/>
    <cellStyle name="열어 본 하이퍼링크 2" xfId="31693" hidden="1"/>
    <cellStyle name="열어 본 하이퍼링크 2" xfId="31707" hidden="1"/>
    <cellStyle name="열어 본 하이퍼링크 2" xfId="31743" hidden="1"/>
    <cellStyle name="열어 본 하이퍼링크 2" xfId="31758" hidden="1"/>
    <cellStyle name="열어 본 하이퍼링크 2" xfId="31795" hidden="1"/>
    <cellStyle name="열어 본 하이퍼링크 2" xfId="31844" hidden="1"/>
    <cellStyle name="열어 본 하이퍼링크 2" xfId="31864" hidden="1"/>
    <cellStyle name="열어 본 하이퍼링크 2" xfId="31896" hidden="1"/>
    <cellStyle name="열어 본 하이퍼링크 2" xfId="31908" hidden="1"/>
    <cellStyle name="열어 본 하이퍼링크 2" xfId="31934" hidden="1"/>
    <cellStyle name="열어 본 하이퍼링크 2" xfId="31956" hidden="1"/>
    <cellStyle name="열어 본 하이퍼링크 2" xfId="31986" hidden="1"/>
    <cellStyle name="열어 본 하이퍼링크 2" xfId="32008" hidden="1"/>
    <cellStyle name="열어 본 하이퍼링크 2" xfId="32052" hidden="1"/>
    <cellStyle name="열어 본 하이퍼링크 2" xfId="32088" hidden="1"/>
    <cellStyle name="열어 본 하이퍼링크 2" xfId="32110" hidden="1"/>
    <cellStyle name="열어 본 하이퍼링크 2" xfId="32135" hidden="1"/>
    <cellStyle name="열어 본 하이퍼링크 2" xfId="32157" hidden="1"/>
    <cellStyle name="열어 본 하이퍼링크 2" xfId="32189" hidden="1"/>
    <cellStyle name="열어 본 하이퍼링크 2" xfId="32203" hidden="1"/>
    <cellStyle name="열어 본 하이퍼링크 2" xfId="32220" hidden="1"/>
    <cellStyle name="열어 본 하이퍼링크 2" xfId="32156" hidden="1"/>
    <cellStyle name="열어 본 하이퍼링크 2" xfId="32109" hidden="1"/>
    <cellStyle name="열어 본 하이퍼링크 2" xfId="32087" hidden="1"/>
    <cellStyle name="열어 본 하이퍼링크 2" xfId="32051" hidden="1"/>
    <cellStyle name="열어 본 하이퍼링크 2" xfId="32038" hidden="1"/>
    <cellStyle name="열어 본 하이퍼링크 2" xfId="32007" hidden="1"/>
    <cellStyle name="열어 본 하이퍼링크 2" xfId="31985" hidden="1"/>
    <cellStyle name="열어 본 하이퍼링크 2" xfId="31955" hidden="1"/>
    <cellStyle name="열어 본 하이퍼링크 2" xfId="31895" hidden="1"/>
    <cellStyle name="열어 본 하이퍼링크 2" xfId="31875" hidden="1"/>
    <cellStyle name="열어 본 하이퍼링크 2" xfId="31843" hidden="1"/>
    <cellStyle name="열어 본 하이퍼링크 2" xfId="31828" hidden="1"/>
    <cellStyle name="열어 본 하이퍼링크 2" xfId="31794" hidden="1"/>
    <cellStyle name="열어 본 하이퍼링크 2" xfId="31781" hidden="1"/>
    <cellStyle name="열어 본 하이퍼링크 2" xfId="31742" hidden="1"/>
    <cellStyle name="열어 본 하이퍼링크 2" xfId="31727" hidden="1"/>
    <cellStyle name="열어 본 하이퍼링크 2" xfId="31680" hidden="1"/>
    <cellStyle name="열어 본 하이퍼링크 2" xfId="31640" hidden="1"/>
    <cellStyle name="열어 본 하이퍼링크 2" xfId="31623" hidden="1"/>
    <cellStyle name="열어 본 하이퍼링크 2" xfId="31586" hidden="1"/>
    <cellStyle name="열어 본 하이퍼링크 2" xfId="31569" hidden="1"/>
    <cellStyle name="열어 본 하이퍼링크 2" xfId="31534" hidden="1"/>
    <cellStyle name="열어 본 하이퍼링크 2" xfId="31516" hidden="1"/>
    <cellStyle name="열어 본 하이퍼링크 2" xfId="31480" hidden="1"/>
    <cellStyle name="열어 본 하이퍼링크 2" xfId="31411" hidden="1"/>
    <cellStyle name="열어 본 하이퍼링크 2" xfId="31385" hidden="1"/>
    <cellStyle name="열어 본 하이퍼링크 2" xfId="31353" hidden="1"/>
    <cellStyle name="열어 본 하이퍼링크 2" xfId="31338" hidden="1"/>
    <cellStyle name="열어 본 하이퍼링크 2" xfId="31308" hidden="1"/>
    <cellStyle name="열어 본 하이퍼링크 2" xfId="31286" hidden="1"/>
    <cellStyle name="열어 본 하이퍼링크 2" xfId="31245" hidden="1"/>
    <cellStyle name="열어 본 하이퍼링크 2" xfId="31232" hidden="1"/>
    <cellStyle name="열어 본 하이퍼링크 2" xfId="31186" hidden="1"/>
    <cellStyle name="열어 본 하이퍼링크 2" xfId="31143" hidden="1"/>
    <cellStyle name="열어 본 하이퍼링크 2" xfId="31125" hidden="1"/>
    <cellStyle name="열어 본 하이퍼링크 2" xfId="31092" hidden="1"/>
    <cellStyle name="열어 본 하이퍼링크 2" xfId="31076" hidden="1"/>
    <cellStyle name="열어 본 하이퍼링크 2" xfId="31038" hidden="1"/>
    <cellStyle name="열어 본 하이퍼링크 2" xfId="31022" hidden="1"/>
    <cellStyle name="열어 본 하이퍼링크 2" xfId="30985" hidden="1"/>
    <cellStyle name="열어 본 하이퍼링크 2" xfId="30970" hidden="1"/>
    <cellStyle name="열어 본 하이퍼링크 2" xfId="30925" hidden="1"/>
    <cellStyle name="열어 본 하이퍼링크 2" xfId="30878" hidden="1"/>
    <cellStyle name="열어 본 하이퍼링크 2" xfId="30856" hidden="1"/>
    <cellStyle name="열어 본 하이퍼링크 2" xfId="30821" hidden="1"/>
    <cellStyle name="열어 본 하이퍼링크 2" xfId="30804" hidden="1"/>
    <cellStyle name="열어 본 하이퍼링크 2" xfId="30767" hidden="1"/>
    <cellStyle name="열어 본 하이퍼링크 2" xfId="30752" hidden="1"/>
    <cellStyle name="열어 본 하이퍼링크 2" xfId="30715" hidden="1"/>
    <cellStyle name="열어 본 하이퍼링크 2" xfId="30671" hidden="1"/>
    <cellStyle name="열어 본 하이퍼링크 2" xfId="30645" hidden="1"/>
    <cellStyle name="열어 본 하이퍼링크 2" xfId="30612" hidden="1"/>
    <cellStyle name="열어 본 하이퍼링크 2" xfId="30597" hidden="1"/>
    <cellStyle name="열어 본 하이퍼링크 2" xfId="30560" hidden="1"/>
    <cellStyle name="열어 본 하이퍼링크 2" xfId="30538" hidden="1"/>
    <cellStyle name="열어 본 하이퍼링크 2" xfId="30507" hidden="1"/>
    <cellStyle name="열어 본 하이퍼링크 2" xfId="30485" hidden="1"/>
    <cellStyle name="열어 본 하이퍼링크 2" xfId="30452" hidden="1"/>
    <cellStyle name="열어 본 하이퍼링크 2" xfId="30409" hidden="1"/>
    <cellStyle name="열어 본 하이퍼링크 2" xfId="30394" hidden="1"/>
    <cellStyle name="열어 본 하이퍼링크 2" xfId="30356" hidden="1"/>
    <cellStyle name="열어 본 하이퍼링크 2" xfId="30339" hidden="1"/>
    <cellStyle name="열어 본 하이퍼링크 2" xfId="30302" hidden="1"/>
    <cellStyle name="열어 본 하이퍼링크 2" xfId="30287" hidden="1"/>
    <cellStyle name="열어 본 하이퍼링크 2" xfId="30246" hidden="1"/>
    <cellStyle name="열어 본 하이퍼링크 2" xfId="30235" hidden="1"/>
    <cellStyle name="열어 본 하이퍼링크 2" xfId="30181" hidden="1"/>
    <cellStyle name="열어 본 하이퍼링크 2" xfId="30142" hidden="1"/>
    <cellStyle name="열어 본 하이퍼링크 2" xfId="30118" hidden="1"/>
    <cellStyle name="열어 본 하이퍼링크 2" xfId="30079" hidden="1"/>
    <cellStyle name="열어 본 하이퍼링크 2" xfId="30064" hidden="1"/>
    <cellStyle name="열어 본 하이퍼링크 2" xfId="30027" hidden="1"/>
    <cellStyle name="열어 본 하이퍼링크 2" xfId="30011" hidden="1"/>
    <cellStyle name="열어 본 하이퍼링크 2" xfId="29975" hidden="1"/>
    <cellStyle name="열어 본 하이퍼링크 2" xfId="29929" hidden="1"/>
    <cellStyle name="열어 본 하이퍼링크 2" xfId="29911" hidden="1"/>
    <cellStyle name="열어 본 하이퍼링크 2" xfId="29873" hidden="1"/>
    <cellStyle name="열어 본 하이퍼링크 2" xfId="29857" hidden="1"/>
    <cellStyle name="열어 본 하이퍼링크 2" xfId="29820" hidden="1"/>
    <cellStyle name="열어 본 하이퍼링크 2" xfId="29803" hidden="1"/>
    <cellStyle name="열어 본 하이퍼링크 2" xfId="29773" hidden="1"/>
    <cellStyle name="열어 본 하이퍼링크 2" xfId="29757" hidden="1"/>
    <cellStyle name="열어 본 하이퍼링크 2" xfId="29716" hidden="1"/>
    <cellStyle name="열어 본 하이퍼링크 2" xfId="29681" hidden="1"/>
    <cellStyle name="열어 본 하이퍼링크 2" xfId="29655" hidden="1"/>
    <cellStyle name="열어 본 하이퍼링크 2" xfId="29618" hidden="1"/>
    <cellStyle name="열어 본 하이퍼링크 2" xfId="29603" hidden="1"/>
    <cellStyle name="열어 본 하이퍼링크 2" xfId="29564" hidden="1"/>
    <cellStyle name="열어 본 하이퍼링크 2" xfId="29548" hidden="1"/>
    <cellStyle name="열어 본 하이퍼링크 2" xfId="29514" hidden="1"/>
    <cellStyle name="열어 본 하이퍼링크 2" xfId="29451" hidden="1"/>
    <cellStyle name="열어 본 하이퍼링크 2" xfId="29400" hidden="1"/>
    <cellStyle name="열어 본 하이퍼링크 2" xfId="29374" hidden="1"/>
    <cellStyle name="열어 본 하이퍼링크 2" xfId="29340" hidden="1"/>
    <cellStyle name="열어 본 하이퍼링크 2" xfId="29320" hidden="1"/>
    <cellStyle name="열어 본 하이퍼링크 2" xfId="29292" hidden="1"/>
    <cellStyle name="열어 본 하이퍼링크 2" xfId="29270" hidden="1"/>
    <cellStyle name="열어 본 하이퍼링크 2" xfId="29246" hidden="1"/>
    <cellStyle name="열어 본 하이퍼링크 2" xfId="29194" hidden="1"/>
    <cellStyle name="열어 본 하이퍼링크 2" xfId="29168" hidden="1"/>
    <cellStyle name="열어 본 하이퍼링크 2" xfId="29129" hidden="1"/>
    <cellStyle name="열어 본 하이퍼링크 2" xfId="29113" hidden="1"/>
    <cellStyle name="열어 본 하이퍼링크 2" xfId="29079" hidden="1"/>
    <cellStyle name="열어 본 하이퍼링크 2" xfId="29068" hidden="1"/>
    <cellStyle name="열어 본 하이퍼링크 2" xfId="29032" hidden="1"/>
    <cellStyle name="열어 본 하이퍼링크 2" xfId="29017" hidden="1"/>
    <cellStyle name="열어 본 하이퍼링크 2" xfId="28970" hidden="1"/>
    <cellStyle name="열어 본 하이퍼링크 2" xfId="28923" hidden="1"/>
    <cellStyle name="열어 본 하이퍼링크 2" xfId="28903" hidden="1"/>
    <cellStyle name="열어 본 하이퍼링크 2" xfId="28867" hidden="1"/>
    <cellStyle name="열어 본 하이퍼링크 2" xfId="28851" hidden="1"/>
    <cellStyle name="열어 본 하이퍼링크 2" xfId="28819" hidden="1"/>
    <cellStyle name="열어 본 하이퍼링크 2" xfId="28804" hidden="1"/>
    <cellStyle name="열어 본 하이퍼링크 2" xfId="28770" hidden="1"/>
    <cellStyle name="열어 본 하이퍼링크 2" xfId="28703" hidden="1"/>
    <cellStyle name="열어 본 하이퍼링크 2" xfId="28677" hidden="1"/>
    <cellStyle name="열어 본 하이퍼링크 2" xfId="28636" hidden="1"/>
    <cellStyle name="열어 본 하이퍼링크 2" xfId="28623" hidden="1"/>
    <cellStyle name="열어 본 하이퍼링크 2" xfId="28594" hidden="1"/>
    <cellStyle name="열어 본 하이퍼링크 2" xfId="28572" hidden="1"/>
    <cellStyle name="열어 본 하이퍼링크 2" xfId="28548" hidden="1"/>
    <cellStyle name="열어 본 하이퍼링크 2" xfId="28523" hidden="1"/>
    <cellStyle name="열어 본 하이퍼링크 2" xfId="28479" hidden="1"/>
    <cellStyle name="열어 본 하이퍼링크 2" xfId="28432" hidden="1"/>
    <cellStyle name="열어 본 하이퍼링크 2" xfId="28412" hidden="1"/>
    <cellStyle name="열어 본 하이퍼링크 2" xfId="28380" hidden="1"/>
    <cellStyle name="열어 본 하이퍼링크 2" xfId="28365" hidden="1"/>
    <cellStyle name="열어 본 하이퍼링크 2" xfId="28331" hidden="1"/>
    <cellStyle name="열어 본 하이퍼링크 2" xfId="28317" hidden="1"/>
    <cellStyle name="열어 본 하이퍼링크 2" xfId="28285" hidden="1"/>
    <cellStyle name="열어 본 하이퍼링크 2" xfId="28263" hidden="1"/>
    <cellStyle name="열어 본 하이퍼링크 2" xfId="28211" hidden="1"/>
    <cellStyle name="열어 본 하이퍼링크 2" xfId="28161" hidden="1"/>
    <cellStyle name="열어 본 하이퍼링크 2" xfId="28142" hidden="1"/>
    <cellStyle name="열어 본 하이퍼링크 2" xfId="28112" hidden="1"/>
    <cellStyle name="열어 본 하이퍼링크 2" xfId="28099" hidden="1"/>
    <cellStyle name="열어 본 하이퍼링크 2" xfId="28064" hidden="1"/>
    <cellStyle name="열어 본 하이퍼링크 2" xfId="28048" hidden="1"/>
    <cellStyle name="열어 본 하이퍼링크 2" xfId="28010" hidden="1"/>
    <cellStyle name="열어 본 하이퍼링크 2" xfId="27956" hidden="1"/>
    <cellStyle name="열어 본 하이퍼링크 2" xfId="27927" hidden="1"/>
    <cellStyle name="열어 본 하이퍼링크 2" xfId="27897" hidden="1"/>
    <cellStyle name="열어 본 하이퍼링크 2" xfId="27886" hidden="1"/>
    <cellStyle name="열어 본 하이퍼링크 2" xfId="27855" hidden="1"/>
    <cellStyle name="열어 본 하이퍼링크 2" xfId="27840" hidden="1"/>
    <cellStyle name="열어 본 하이퍼링크 2" xfId="27815" hidden="1"/>
    <cellStyle name="열어 본 하이퍼링크 2" xfId="27791" hidden="1"/>
    <cellStyle name="열어 본 하이퍼링크 2" xfId="27747" hidden="1"/>
    <cellStyle name="열어 본 하이퍼링크 2" xfId="27698" hidden="1"/>
    <cellStyle name="열어 본 하이퍼링크 2" xfId="27676" hidden="1"/>
    <cellStyle name="열어 본 하이퍼링크 2" xfId="27646" hidden="1"/>
    <cellStyle name="열어 본 하이퍼링크 2" xfId="27633" hidden="1"/>
    <cellStyle name="열어 본 하이퍼링크 2" xfId="27598" hidden="1"/>
    <cellStyle name="열어 본 하이퍼링크 2" xfId="27584" hidden="1"/>
    <cellStyle name="열어 본 하이퍼링크 2" xfId="27546" hidden="1"/>
    <cellStyle name="열어 본 하이퍼링크 2" xfId="27530" hidden="1"/>
    <cellStyle name="열어 본 하이퍼링크 2" xfId="27477" hidden="1"/>
    <cellStyle name="열어 본 하이퍼링크 2" xfId="27427" hidden="1"/>
    <cellStyle name="열어 본 하이퍼링크 2" xfId="27405" hidden="1"/>
    <cellStyle name="열어 본 하이퍼링크 2" xfId="27381" hidden="1"/>
    <cellStyle name="열어 본 하이퍼링크 2" xfId="27367" hidden="1"/>
    <cellStyle name="열어 본 하이퍼링크 2" xfId="27326" hidden="1"/>
    <cellStyle name="열어 본 하이퍼링크 2" xfId="27304" hidden="1"/>
    <cellStyle name="열어 본 하이퍼링크 2" xfId="27274" hidden="1"/>
    <cellStyle name="열어 본 하이퍼링크 2" xfId="27225" hidden="1"/>
    <cellStyle name="열어 본 하이퍼링크 2" xfId="27199" hidden="1"/>
    <cellStyle name="열어 본 하이퍼링크 2" xfId="27167" hidden="1"/>
    <cellStyle name="열어 본 하이퍼링크 2" xfId="27152" hidden="1"/>
    <cellStyle name="열어 본 하이퍼링크 2" xfId="27119" hidden="1"/>
    <cellStyle name="열어 본 하이퍼링크 2" xfId="27103" hidden="1"/>
    <cellStyle name="열어 본 하이퍼링크 2" xfId="32237" hidden="1"/>
    <cellStyle name="열어 본 하이퍼링크 2" xfId="32248" hidden="1"/>
    <cellStyle name="열어 본 하이퍼링크 2" xfId="32266" hidden="1"/>
    <cellStyle name="열어 본 하이퍼링크 2" xfId="32287" hidden="1"/>
    <cellStyle name="열어 본 하이퍼링크 2" xfId="32298" hidden="1"/>
    <cellStyle name="열어 본 하이퍼링크 2" xfId="32313" hidden="1"/>
    <cellStyle name="열어 본 하이퍼링크 2" xfId="32324" hidden="1"/>
    <cellStyle name="열어 본 하이퍼링크 2" xfId="32339" hidden="1"/>
    <cellStyle name="열어 본 하이퍼링크 2" xfId="32350" hidden="1"/>
    <cellStyle name="열어 본 하이퍼링크 2" xfId="28568" hidden="1"/>
    <cellStyle name="열어 본 하이퍼링크 2" xfId="29410" hidden="1"/>
    <cellStyle name="열어 본 하이퍼링크 2" xfId="29879" hidden="1"/>
    <cellStyle name="열어 본 하이퍼링크 2" xfId="30231" hidden="1"/>
    <cellStyle name="열어 본 하이퍼링크 2" xfId="30516" hidden="1"/>
    <cellStyle name="열어 본 하이퍼링크 2" xfId="30798" hidden="1"/>
    <cellStyle name="열어 본 하이퍼링크 2" xfId="31183" hidden="1"/>
    <cellStyle name="열어 본 하이퍼링크 2" xfId="31484" hidden="1"/>
    <cellStyle name="열어 본 하이퍼링크 2" xfId="31815" hidden="1"/>
    <cellStyle name="열어 본 하이퍼링크 2" xfId="31968" hidden="1"/>
    <cellStyle name="열어 본 하이퍼링크 2" xfId="31696" hidden="1"/>
    <cellStyle name="열어 본 하이퍼링크 2" xfId="31372" hidden="1"/>
    <cellStyle name="열어 본 하이퍼링크 2" xfId="31165" hidden="1"/>
    <cellStyle name="열어 본 하이퍼링크 2" xfId="30809" hidden="1"/>
    <cellStyle name="열어 본 하이퍼링크 2" xfId="30631" hidden="1"/>
    <cellStyle name="열어 본 하이퍼링크 2" xfId="30185" hidden="1"/>
    <cellStyle name="열어 본 하이퍼링크 2" xfId="29998" hidden="1"/>
    <cellStyle name="열어 본 하이퍼링크 2" xfId="29447" hidden="1"/>
    <cellStyle name="열어 본 하이퍼링크 2" xfId="28879" hidden="1"/>
    <cellStyle name="열어 본 하이퍼링크 2" xfId="28654" hidden="1"/>
    <cellStyle name="열어 본 하이퍼링크 2" xfId="28267" hidden="1"/>
    <cellStyle name="열어 본 하이퍼링크 2" xfId="28096" hidden="1"/>
    <cellStyle name="열어 본 하이퍼링크 2" xfId="27710" hidden="1"/>
    <cellStyle name="열어 본 하이퍼링크 2" xfId="27547" hidden="1"/>
    <cellStyle name="열어 본 하이퍼링크 2" xfId="27155" hidden="1"/>
    <cellStyle name="열어 본 하이퍼링크 2" xfId="32295" hidden="1"/>
    <cellStyle name="열어 본 하이퍼링크 2" xfId="27238" hidden="1"/>
    <cellStyle name="열어 본 하이퍼링크 2" xfId="27266" hidden="1"/>
    <cellStyle name="열어 본 하이퍼링크 2" xfId="27318" hidden="1"/>
    <cellStyle name="열어 본 하이퍼링크 2" xfId="27474" hidden="1"/>
    <cellStyle name="열어 본 하이퍼링크 2" xfId="27573" hidden="1"/>
    <cellStyle name="열어 본 하이퍼링크 2" xfId="27737" hidden="1"/>
    <cellStyle name="열어 본 하이퍼링크 2" xfId="27827" hidden="1"/>
    <cellStyle name="열어 본 하이퍼링크 2" xfId="28033" hidden="1"/>
    <cellStyle name="열어 본 하이퍼링크 2" xfId="28296" hidden="1"/>
    <cellStyle name="열어 본 하이퍼링크 2" xfId="28372" hidden="1"/>
    <cellStyle name="열어 본 하이퍼링크 2" xfId="28541" hidden="1"/>
    <cellStyle name="열어 본 하이퍼링크 2" xfId="28592" hidden="1"/>
    <cellStyle name="열어 본 하이퍼링크 2" xfId="28796" hidden="1"/>
    <cellStyle name="열어 본 하이퍼링크 2" xfId="28859" hidden="1"/>
    <cellStyle name="열어 본 하이퍼링크 2" xfId="29025" hidden="1"/>
    <cellStyle name="열어 본 하이퍼링크 2" xfId="29122" hidden="1"/>
    <cellStyle name="열어 본 하이퍼링크 2" xfId="29392" hidden="1"/>
    <cellStyle name="열어 본 하이퍼링크 2" xfId="29638" hidden="1"/>
    <cellStyle name="열어 본 하이퍼링크 2" xfId="29744" hidden="1"/>
    <cellStyle name="열어 본 하이퍼링크 2" xfId="29906" hidden="1"/>
    <cellStyle name="열어 본 하이퍼링크 2" xfId="29990" hidden="1"/>
    <cellStyle name="열어 본 하이퍼링크 2" xfId="30140" hidden="1"/>
    <cellStyle name="열어 본 하이퍼링크 2" xfId="30215" hidden="1"/>
    <cellStyle name="열어 본 하이퍼링크 2" xfId="30390" hidden="1"/>
    <cellStyle name="열어 본 하이퍼링크 2" xfId="30625" hidden="1"/>
    <cellStyle name="열어 본 하이퍼링크 2" xfId="30894" hidden="1"/>
    <cellStyle name="열어 본 하이퍼링크 2" xfId="31431" hidden="1"/>
    <cellStyle name="열어 본 하이퍼링크 2" xfId="31031" hidden="1"/>
    <cellStyle name="열어 본 하이퍼링크 2" xfId="31178" hidden="1"/>
    <cellStyle name="열어 본 하이퍼링크 2" xfId="31237" hidden="1"/>
    <cellStyle name="열어 본 하이퍼링크 2" xfId="31383" hidden="1"/>
    <cellStyle name="열어 본 하이퍼링크 2" xfId="31513" hidden="1"/>
    <cellStyle name="열어 본 하이퍼링크 2" xfId="31721" hidden="1"/>
    <cellStyle name="열어 본 하이퍼링크 2" xfId="31948" hidden="1"/>
    <cellStyle name="열어 본 하이퍼링크 2" xfId="32036" hidden="1"/>
    <cellStyle name="열어 본 하이퍼링크 2" xfId="32206" hidden="1"/>
    <cellStyle name="열어 본 하이퍼링크 2" xfId="32143" hidden="1"/>
    <cellStyle name="열어 본 하이퍼링크 2" xfId="31974" hidden="1"/>
    <cellStyle name="열어 본 하이퍼링크 2" xfId="31927" hidden="1"/>
    <cellStyle name="열어 본 하이퍼링크 2" xfId="31625" hidden="1"/>
    <cellStyle name="열어 본 하이퍼링크 2" xfId="31635" hidden="1"/>
    <cellStyle name="열어 본 하이퍼링크 2" xfId="31389" hidden="1"/>
    <cellStyle name="열어 본 하이퍼링크 2" xfId="31212" hidden="1"/>
    <cellStyle name="열어 본 하이퍼링크 2" xfId="31146" hidden="1"/>
    <cellStyle name="열어 본 하이퍼링크 2" xfId="30961" hidden="1"/>
    <cellStyle name="열어 본 하이퍼링크 2" xfId="30891" hidden="1"/>
    <cellStyle name="열어 본 하이퍼링크 2" xfId="30770" hidden="1"/>
    <cellStyle name="열어 본 하이퍼링크 2" xfId="30653" hidden="1"/>
    <cellStyle name="열어 본 하이퍼링크 2" xfId="30527" hidden="1"/>
    <cellStyle name="열어 본 하이퍼링크 2" xfId="30266" hidden="1"/>
    <cellStyle name="열어 본 하이퍼링크 2" xfId="29948" hidden="1"/>
    <cellStyle name="열어 본 하이퍼링크 2" xfId="29983" hidden="1"/>
    <cellStyle name="열어 본 하이퍼링크 2" xfId="29900" hidden="1"/>
    <cellStyle name="열어 본 하이퍼링크 2" xfId="29705" hidden="1"/>
    <cellStyle name="열어 본 하이퍼링크 2" xfId="27816" hidden="1"/>
    <cellStyle name="열어 본 하이퍼링크 2" xfId="29535" hidden="1"/>
    <cellStyle name="열어 본 하이퍼링크 2" xfId="29438" hidden="1"/>
    <cellStyle name="열어 본 하이퍼링크 2" xfId="29248" hidden="1"/>
    <cellStyle name="열어 본 하이퍼링크 2" xfId="29053" hidden="1"/>
    <cellStyle name="열어 본 하이퍼링크 2" xfId="28953" hidden="1"/>
    <cellStyle name="열어 본 하이퍼링크 2" xfId="28783" hidden="1"/>
    <cellStyle name="열어 본 하이퍼링크 2" xfId="28716" hidden="1"/>
    <cellStyle name="열어 본 하이퍼링크 2" xfId="28289" hidden="1"/>
    <cellStyle name="열어 본 하이퍼링크 2" xfId="28464" hidden="1"/>
    <cellStyle name="열어 본 하이퍼링크 2" xfId="28344" hidden="1"/>
    <cellStyle name="열어 본 하이퍼링크 2" xfId="27996" hidden="1"/>
    <cellStyle name="열어 본 하이퍼링크 2" xfId="27744" hidden="1"/>
    <cellStyle name="열어 본 하이퍼링크 2" xfId="27665" hidden="1"/>
    <cellStyle name="열어 본 하이퍼링크 2" xfId="27478" hidden="1"/>
    <cellStyle name="열어 본 하이퍼링크 2" xfId="27414" hidden="1"/>
    <cellStyle name="열어 본 하이퍼링크 2" xfId="27237" hidden="1"/>
    <cellStyle name="열어 본 하이퍼링크 2" xfId="27148" hidden="1"/>
    <cellStyle name="열어 본 하이퍼링크 2" xfId="20023" hidden="1"/>
    <cellStyle name="열어 본 하이퍼링크 2" xfId="20971" hidden="1"/>
    <cellStyle name="열어 본 하이퍼링크 2" xfId="32369" hidden="1"/>
    <cellStyle name="열어 본 하이퍼링크 2" xfId="32404" hidden="1"/>
    <cellStyle name="열어 본 하이퍼링크 2" xfId="32419" hidden="1"/>
    <cellStyle name="열어 본 하이퍼링크 2" xfId="32456" hidden="1"/>
    <cellStyle name="열어 본 하이퍼링크 2" xfId="32471" hidden="1"/>
    <cellStyle name="열어 본 하이퍼링크 2" xfId="32497" hidden="1"/>
    <cellStyle name="열어 본 하이퍼링크 2" xfId="32519" hidden="1"/>
    <cellStyle name="열어 본 하이퍼링크 2" xfId="32558" hidden="1"/>
    <cellStyle name="열어 본 하이퍼링크 2" xfId="32595" hidden="1"/>
    <cellStyle name="열어 본 하이퍼링크 2" xfId="32623" hidden="1"/>
    <cellStyle name="열어 본 하이퍼링크 2" xfId="32649" hidden="1"/>
    <cellStyle name="열어 본 하이퍼링크 2" xfId="32664" hidden="1"/>
    <cellStyle name="열어 본 하이퍼링크 2" xfId="32701" hidden="1"/>
    <cellStyle name="열어 본 하이퍼링크 2" xfId="32716" hidden="1"/>
    <cellStyle name="열어 본 하이퍼링크 2" xfId="32751" hidden="1"/>
    <cellStyle name="열어 본 하이퍼링크 2" xfId="32807" hidden="1"/>
    <cellStyle name="열어 본 하이퍼링크 2" xfId="32833" hidden="1"/>
    <cellStyle name="열어 본 하이퍼링크 2" xfId="32862" hidden="1"/>
    <cellStyle name="열어 본 하이퍼링크 2" xfId="32884" hidden="1"/>
    <cellStyle name="열어 본 하이퍼링크 2" xfId="32915" hidden="1"/>
    <cellStyle name="열어 본 하이퍼링크 2" xfId="32937" hidden="1"/>
    <cellStyle name="열어 본 하이퍼링크 2" xfId="32965" hidden="1"/>
    <cellStyle name="열어 본 하이퍼링크 2" xfId="32989" hidden="1"/>
    <cellStyle name="열어 본 하이퍼링크 2" xfId="33022" hidden="1"/>
    <cellStyle name="열어 본 하이퍼링크 2" xfId="33063" hidden="1"/>
    <cellStyle name="열어 본 하이퍼링크 2" xfId="33079" hidden="1"/>
    <cellStyle name="열어 본 하이퍼링크 2" xfId="33114" hidden="1"/>
    <cellStyle name="열어 본 하이퍼링크 2" xfId="33129" hidden="1"/>
    <cellStyle name="열어 본 하이퍼링크 2" xfId="33164" hidden="1"/>
    <cellStyle name="열어 본 하이퍼링크 2" xfId="33181" hidden="1"/>
    <cellStyle name="열어 본 하이퍼링크 2" xfId="33216" hidden="1"/>
    <cellStyle name="열어 본 하이퍼링크 2" xfId="33233" hidden="1"/>
    <cellStyle name="열어 본 하이퍼링크 2" xfId="33272" hidden="1"/>
    <cellStyle name="열어 본 하이퍼링크 2" xfId="33319" hidden="1"/>
    <cellStyle name="열어 본 하이퍼링크 2" xfId="33335" hidden="1"/>
    <cellStyle name="열어 본 하이퍼링크 2" xfId="33371" hidden="1"/>
    <cellStyle name="열어 본 하이퍼링크 2" xfId="33387" hidden="1"/>
    <cellStyle name="열어 본 하이퍼링크 2" xfId="33423" hidden="1"/>
    <cellStyle name="열어 본 하이퍼링크 2" xfId="33439" hidden="1"/>
    <cellStyle name="열어 본 하이퍼링크 2" xfId="33473" hidden="1"/>
    <cellStyle name="열어 본 하이퍼링크 2" xfId="33520" hidden="1"/>
    <cellStyle name="열어 본 하이퍼링크 2" xfId="33536" hidden="1"/>
    <cellStyle name="열어 본 하이퍼링크 2" xfId="33571" hidden="1"/>
    <cellStyle name="열어 본 하이퍼링크 2" xfId="33585" hidden="1"/>
    <cellStyle name="열어 본 하이퍼링크 2" xfId="33622" hidden="1"/>
    <cellStyle name="열어 본 하이퍼링크 2" xfId="33635" hidden="1"/>
    <cellStyle name="열어 본 하이퍼링크 2" xfId="33663" hidden="1"/>
    <cellStyle name="열어 본 하이퍼링크 2" xfId="33687" hidden="1"/>
    <cellStyle name="열어 본 하이퍼링크 2" xfId="33730" hidden="1"/>
    <cellStyle name="열어 본 하이퍼링크 2" xfId="33766" hidden="1"/>
    <cellStyle name="열어 본 하이퍼링크 2" xfId="33788" hidden="1"/>
    <cellStyle name="열어 본 하이퍼링크 2" xfId="33814" hidden="1"/>
    <cellStyle name="열어 본 하이퍼링크 2" xfId="33826" hidden="1"/>
    <cellStyle name="열어 본 하이퍼링크 2" xfId="33861" hidden="1"/>
    <cellStyle name="열어 본 하이퍼링크 2" xfId="33877" hidden="1"/>
    <cellStyle name="열어 본 하이퍼링크 2" xfId="33911" hidden="1"/>
    <cellStyle name="열어 본 하이퍼링크 2" xfId="33926" hidden="1"/>
    <cellStyle name="열어 본 하이퍼링크 2" xfId="33977" hidden="1"/>
    <cellStyle name="열어 본 하이퍼링크 2" xfId="34017" hidden="1"/>
    <cellStyle name="열어 본 하이퍼링크 2" xfId="34034" hidden="1"/>
    <cellStyle name="열어 본 하이퍼링크 2" xfId="34069" hidden="1"/>
    <cellStyle name="열어 본 하이퍼링크 2" xfId="34083" hidden="1"/>
    <cellStyle name="열어 본 하이퍼링크 2" xfId="34119" hidden="1"/>
    <cellStyle name="열어 본 하이퍼링크 2" xfId="34134" hidden="1"/>
    <cellStyle name="열어 본 하이퍼링크 2" xfId="34171" hidden="1"/>
    <cellStyle name="열어 본 하이퍼링크 2" xfId="34220" hidden="1"/>
    <cellStyle name="열어 본 하이퍼링크 2" xfId="34240" hidden="1"/>
    <cellStyle name="열어 본 하이퍼링크 2" xfId="34272" hidden="1"/>
    <cellStyle name="열어 본 하이퍼링크 2" xfId="34284" hidden="1"/>
    <cellStyle name="열어 본 하이퍼링크 2" xfId="34310" hidden="1"/>
    <cellStyle name="열어 본 하이퍼링크 2" xfId="34332" hidden="1"/>
    <cellStyle name="열어 본 하이퍼링크 2" xfId="34362" hidden="1"/>
    <cellStyle name="열어 본 하이퍼링크 2" xfId="34384" hidden="1"/>
    <cellStyle name="열어 본 하이퍼링크 2" xfId="34428" hidden="1"/>
    <cellStyle name="열어 본 하이퍼링크 2" xfId="34464" hidden="1"/>
    <cellStyle name="열어 본 하이퍼링크 2" xfId="34486" hidden="1"/>
    <cellStyle name="열어 본 하이퍼링크 2" xfId="34511" hidden="1"/>
    <cellStyle name="열어 본 하이퍼링크 2" xfId="34533" hidden="1"/>
    <cellStyle name="열어 본 하이퍼링크 2" xfId="34565" hidden="1"/>
    <cellStyle name="열어 본 하이퍼링크 2" xfId="34579" hidden="1"/>
    <cellStyle name="열어 본 하이퍼링크 2" xfId="34596" hidden="1"/>
    <cellStyle name="열어 본 하이퍼링크 2" xfId="34532" hidden="1"/>
    <cellStyle name="열어 본 하이퍼링크 2" xfId="34485" hidden="1"/>
    <cellStyle name="열어 본 하이퍼링크 2" xfId="34463" hidden="1"/>
    <cellStyle name="열어 본 하이퍼링크 2" xfId="34427" hidden="1"/>
    <cellStyle name="열어 본 하이퍼링크 2" xfId="34414" hidden="1"/>
    <cellStyle name="열어 본 하이퍼링크 2" xfId="34383" hidden="1"/>
    <cellStyle name="열어 본 하이퍼링크 2" xfId="34361" hidden="1"/>
    <cellStyle name="열어 본 하이퍼링크 2" xfId="34331" hidden="1"/>
    <cellStyle name="열어 본 하이퍼링크 2" xfId="34271" hidden="1"/>
    <cellStyle name="열어 본 하이퍼링크 2" xfId="34251" hidden="1"/>
    <cellStyle name="열어 본 하이퍼링크 2" xfId="34219" hidden="1"/>
    <cellStyle name="열어 본 하이퍼링크 2" xfId="34204" hidden="1"/>
    <cellStyle name="열어 본 하이퍼링크 2" xfId="34170" hidden="1"/>
    <cellStyle name="열어 본 하이퍼링크 2" xfId="34157" hidden="1"/>
    <cellStyle name="열어 본 하이퍼링크 2" xfId="34118" hidden="1"/>
    <cellStyle name="열어 본 하이퍼링크 2" xfId="34103" hidden="1"/>
    <cellStyle name="열어 본 하이퍼링크 2" xfId="34056" hidden="1"/>
    <cellStyle name="열어 본 하이퍼링크 2" xfId="34016" hidden="1"/>
    <cellStyle name="열어 본 하이퍼링크 2" xfId="33999" hidden="1"/>
    <cellStyle name="열어 본 하이퍼링크 2" xfId="33962" hidden="1"/>
    <cellStyle name="열어 본 하이퍼링크 2" xfId="33945" hidden="1"/>
    <cellStyle name="열어 본 하이퍼링크 2" xfId="33910" hidden="1"/>
    <cellStyle name="열어 본 하이퍼링크 2" xfId="33892" hidden="1"/>
    <cellStyle name="열어 본 하이퍼링크 2" xfId="33856" hidden="1"/>
    <cellStyle name="열어 본 하이퍼링크 2" xfId="33787" hidden="1"/>
    <cellStyle name="열어 본 하이퍼링크 2" xfId="33761" hidden="1"/>
    <cellStyle name="열어 본 하이퍼링크 2" xfId="33729" hidden="1"/>
    <cellStyle name="열어 본 하이퍼링크 2" xfId="33714" hidden="1"/>
    <cellStyle name="열어 본 하이퍼링크 2" xfId="33684" hidden="1"/>
    <cellStyle name="열어 본 하이퍼링크 2" xfId="33662" hidden="1"/>
    <cellStyle name="열어 본 하이퍼링크 2" xfId="33621" hidden="1"/>
    <cellStyle name="열어 본 하이퍼링크 2" xfId="33608" hidden="1"/>
    <cellStyle name="열어 본 하이퍼링크 2" xfId="33562" hidden="1"/>
    <cellStyle name="열어 본 하이퍼링크 2" xfId="33519" hidden="1"/>
    <cellStyle name="열어 본 하이퍼링크 2" xfId="33501" hidden="1"/>
    <cellStyle name="열어 본 하이퍼링크 2" xfId="33468" hidden="1"/>
    <cellStyle name="열어 본 하이퍼링크 2" xfId="33452" hidden="1"/>
    <cellStyle name="열어 본 하이퍼링크 2" xfId="33414" hidden="1"/>
    <cellStyle name="열어 본 하이퍼링크 2" xfId="33398" hidden="1"/>
    <cellStyle name="열어 본 하이퍼링크 2" xfId="33361" hidden="1"/>
    <cellStyle name="열어 본 하이퍼링크 2" xfId="33346" hidden="1"/>
    <cellStyle name="열어 본 하이퍼링크 2" xfId="33301" hidden="1"/>
    <cellStyle name="열어 본 하이퍼링크 2" xfId="33254" hidden="1"/>
    <cellStyle name="열어 본 하이퍼링크 2" xfId="33232" hidden="1"/>
    <cellStyle name="열어 본 하이퍼링크 2" xfId="33197" hidden="1"/>
    <cellStyle name="열어 본 하이퍼링크 2" xfId="33180" hidden="1"/>
    <cellStyle name="열어 본 하이퍼링크 2" xfId="33143" hidden="1"/>
    <cellStyle name="열어 본 하이퍼링크 2" xfId="33128" hidden="1"/>
    <cellStyle name="열어 본 하이퍼링크 2" xfId="33091" hidden="1"/>
    <cellStyle name="열어 본 하이퍼링크 2" xfId="33047" hidden="1"/>
    <cellStyle name="열어 본 하이퍼링크 2" xfId="33021" hidden="1"/>
    <cellStyle name="열어 본 하이퍼링크 2" xfId="32988" hidden="1"/>
    <cellStyle name="열어 본 하이퍼링크 2" xfId="32973" hidden="1"/>
    <cellStyle name="열어 본 하이퍼링크 2" xfId="32936" hidden="1"/>
    <cellStyle name="열어 본 하이퍼링크 2" xfId="32914" hidden="1"/>
    <cellStyle name="열어 본 하이퍼링크 2" xfId="32883" hidden="1"/>
    <cellStyle name="열어 본 하이퍼링크 2" xfId="32861" hidden="1"/>
    <cellStyle name="열어 본 하이퍼링크 2" xfId="32828" hidden="1"/>
    <cellStyle name="열어 본 하이퍼링크 2" xfId="32785" hidden="1"/>
    <cellStyle name="열어 본 하이퍼링크 2" xfId="32770" hidden="1"/>
    <cellStyle name="열어 본 하이퍼링크 2" xfId="32732" hidden="1"/>
    <cellStyle name="열어 본 하이퍼링크 2" xfId="32715" hidden="1"/>
    <cellStyle name="열어 본 하이퍼링크 2" xfId="32678" hidden="1"/>
    <cellStyle name="열어 본 하이퍼링크 2" xfId="32663" hidden="1"/>
    <cellStyle name="열어 본 하이퍼링크 2" xfId="32622" hidden="1"/>
    <cellStyle name="열어 본 하이퍼링크 2" xfId="32611" hidden="1"/>
    <cellStyle name="열어 본 하이퍼링크 2" xfId="32557" hidden="1"/>
    <cellStyle name="열어 본 하이퍼링크 2" xfId="32518" hidden="1"/>
    <cellStyle name="열어 본 하이퍼링크 2" xfId="32494" hidden="1"/>
    <cellStyle name="열어 본 하이퍼링크 2" xfId="32455" hidden="1"/>
    <cellStyle name="열어 본 하이퍼링크 2" xfId="32440" hidden="1"/>
    <cellStyle name="열어 본 하이퍼링크 2" xfId="32403" hidden="1"/>
    <cellStyle name="열어 본 하이퍼링크 2" xfId="32387" hidden="1"/>
    <cellStyle name="열어 본 하이퍼링크 2" xfId="20603" hidden="1"/>
    <cellStyle name="열어 본 하이퍼링크 2" xfId="20010" hidden="1"/>
    <cellStyle name="열어 본 하이퍼링크 2" xfId="19851" hidden="1"/>
    <cellStyle name="열어 본 하이퍼링크 2" xfId="27277" hidden="1"/>
    <cellStyle name="열어 본 하이퍼링크 2" xfId="27346" hidden="1"/>
    <cellStyle name="열어 본 하이퍼링크 2" xfId="27526" hidden="1"/>
    <cellStyle name="열어 본 하이퍼링크 2" xfId="27618" hidden="1"/>
    <cellStyle name="열어 본 하이퍼링크 2" xfId="27760" hidden="1"/>
    <cellStyle name="열어 본 하이퍼링크 2" xfId="27872" hidden="1"/>
    <cellStyle name="열어 본 하이퍼링크 2" xfId="28065" hidden="1"/>
    <cellStyle name="열어 본 하이퍼링크 2" xfId="28105" hidden="1"/>
    <cellStyle name="열어 본 하이퍼링크 2" xfId="28383" hidden="1"/>
    <cellStyle name="열어 본 하이퍼링크 2" xfId="28308" hidden="1"/>
    <cellStyle name="열어 본 하이퍼링크 2" xfId="28644" hidden="1"/>
    <cellStyle name="열어 본 하이퍼링크 2" xfId="28824" hidden="1"/>
    <cellStyle name="열어 본 하이퍼링크 2" xfId="28904" hidden="1"/>
    <cellStyle name="열어 본 하이퍼링크 2" xfId="29049" hidden="1"/>
    <cellStyle name="열어 본 하이퍼링크 2" xfId="29377" hidden="1"/>
    <cellStyle name="열어 본 하이퍼링크 2" xfId="29621" hidden="1"/>
    <cellStyle name="열어 본 하이퍼링크 2" xfId="29743" hidden="1"/>
    <cellStyle name="열어 본 하이퍼링크 2" xfId="29916" hidden="1"/>
    <cellStyle name="열어 본 하이퍼링크 2" xfId="30030" hidden="1"/>
    <cellStyle name="열어 본 하이퍼링크 2" xfId="30156" hidden="1"/>
    <cellStyle name="열어 본 하이퍼링크 2" xfId="30265" hidden="1"/>
    <cellStyle name="열어 본 하이퍼링크 2" xfId="30382" hidden="1"/>
    <cellStyle name="열어 본 하이퍼링크 2" xfId="30654" hidden="1"/>
    <cellStyle name="열어 본 하이퍼링크 2" xfId="30779" hidden="1"/>
    <cellStyle name="열어 본 하이퍼링크 2" xfId="30988" hidden="1"/>
    <cellStyle name="열어 본 하이퍼링크 2" xfId="30927" hidden="1"/>
    <cellStyle name="열어 본 하이퍼링크 2" xfId="31224" hidden="1"/>
    <cellStyle name="열어 본 하이퍼링크 2" xfId="31276" hidden="1"/>
    <cellStyle name="열어 본 하이퍼링크 2" xfId="31452" hidden="1"/>
    <cellStyle name="열어 본 하이퍼링크 2" xfId="31519" hidden="1"/>
    <cellStyle name="열어 본 하이퍼링크 2" xfId="31760" hidden="1"/>
    <cellStyle name="열어 본 하이퍼링크 2" xfId="31988" hidden="1"/>
    <cellStyle name="열어 본 하이퍼링크 2" xfId="32096" hidden="1"/>
    <cellStyle name="열어 본 하이퍼링크 2" xfId="32185" hidden="1"/>
    <cellStyle name="열어 본 하이퍼링크 2" xfId="32085" hidden="1"/>
    <cellStyle name="열어 본 하이퍼링크 2" xfId="32211" hidden="1"/>
    <cellStyle name="열어 본 하이퍼링크 2" xfId="31841" hidden="1"/>
    <cellStyle name="열어 본 하이퍼링크 2" xfId="31673" hidden="1"/>
    <cellStyle name="열어 본 하이퍼링크 2" xfId="31320" hidden="1"/>
    <cellStyle name="열어 본 하이퍼링크 2" xfId="31213" hidden="1"/>
    <cellStyle name="열어 본 하이퍼링크 2" xfId="30966" hidden="1"/>
    <cellStyle name="열어 본 하이퍼링크 2" xfId="30909" hidden="1"/>
    <cellStyle name="열어 본 하이퍼링크 2" xfId="30734" hidden="1"/>
    <cellStyle name="열어 본 하이퍼링크 2" xfId="30626" hidden="1"/>
    <cellStyle name="열어 본 하이퍼링크 2" xfId="30500" hidden="1"/>
    <cellStyle name="열어 본 하이퍼링크 2" xfId="30368" hidden="1"/>
    <cellStyle name="열어 본 하이퍼링크 2" xfId="30135" hidden="1"/>
    <cellStyle name="열어 본 하이퍼링크 2" xfId="29893" hidden="1"/>
    <cellStyle name="열어 본 하이퍼링크 2" xfId="29792" hidden="1"/>
    <cellStyle name="열어 본 하이퍼링크 2" xfId="29632" hidden="1"/>
    <cellStyle name="열어 본 하이퍼링크 2" xfId="29556" hidden="1"/>
    <cellStyle name="열어 본 하이퍼링크 2" xfId="29371" hidden="1"/>
    <cellStyle name="열어 본 하이퍼링크 2" xfId="29300" hidden="1"/>
    <cellStyle name="열어 본 하이퍼링크 2" xfId="29121" hidden="1"/>
    <cellStyle name="열어 본 하이퍼링크 2" xfId="29024" hidden="1"/>
    <cellStyle name="열어 본 하이퍼링크 2" xfId="29497" hidden="1"/>
    <cellStyle name="열어 본 하이퍼링크 2" xfId="28471" hidden="1"/>
    <cellStyle name="열어 본 하이퍼링크 2" xfId="28444" hidden="1"/>
    <cellStyle name="열어 본 하이퍼링크 2" xfId="28209" hidden="1"/>
    <cellStyle name="열어 본 하이퍼링크 2" xfId="28135" hidden="1"/>
    <cellStyle name="열어 본 하이퍼링크 2" xfId="27949" hidden="1"/>
    <cellStyle name="열어 본 하이퍼링크 2" xfId="27868" hidden="1"/>
    <cellStyle name="열어 본 하이퍼링크 2" xfId="27674" hidden="1"/>
    <cellStyle name="열어 본 하이퍼링크 2" xfId="27402" hidden="1"/>
    <cellStyle name="열어 본 하이퍼링크 2" xfId="27527" hidden="1"/>
    <cellStyle name="열어 본 하이퍼링크 2" xfId="27101" hidden="1"/>
    <cellStyle name="열어 본 하이퍼링크 2" xfId="32250" hidden="1"/>
    <cellStyle name="열어 본 하이퍼링크 2" xfId="32331" hidden="1"/>
    <cellStyle name="열어 본 하이퍼링크 2" xfId="32361" hidden="1"/>
    <cellStyle name="열어 본 하이퍼링크 2" xfId="24581" hidden="1"/>
    <cellStyle name="열어 본 하이퍼링크 2" xfId="27241" hidden="1"/>
    <cellStyle name="열어 본 하이퍼링크 2" xfId="27772" hidden="1"/>
    <cellStyle name="열어 본 하이퍼링크 2" xfId="28355" hidden="1"/>
    <cellStyle name="열어 본 하이퍼링크 2" xfId="28663" hidden="1"/>
    <cellStyle name="열어 본 하이퍼링크 2" xfId="29020" hidden="1"/>
    <cellStyle name="열어 본 하이퍼링크 2" xfId="29176" hidden="1"/>
    <cellStyle name="열어 본 하이퍼링크 2" xfId="29597" hidden="1"/>
    <cellStyle name="열어 본 하이퍼링크 2" xfId="29748" hidden="1"/>
    <cellStyle name="열어 본 하이퍼링크 2" xfId="30251" hidden="1"/>
    <cellStyle name="열어 본 하이퍼링크 2" xfId="30462" hidden="1"/>
    <cellStyle name="열어 본 하이퍼링크 2" xfId="31100" hidden="1"/>
    <cellStyle name="열어 본 하이퍼링크 2" xfId="31711" hidden="1"/>
    <cellStyle name="열어 본 하이퍼링크 2" xfId="31978" hidden="1"/>
    <cellStyle name="열어 본 하이퍼링크 2" xfId="32174" hidden="1"/>
    <cellStyle name="열어 본 하이퍼링크 2" xfId="32004" hidden="1"/>
    <cellStyle name="열어 본 하이퍼링크 2" xfId="31477" hidden="1"/>
    <cellStyle name="열어 본 하이퍼링크 2" xfId="31227" hidden="1"/>
    <cellStyle name="열어 본 하이퍼링크 2" xfId="30783" hidden="1"/>
    <cellStyle name="열어 본 하이퍼링크 2" xfId="30153" hidden="1"/>
    <cellStyle name="열어 본 하이퍼링크 2" xfId="29815" hidden="1"/>
    <cellStyle name="열어 본 하이퍼링크 2" xfId="29397" hidden="1"/>
    <cellStyle name="열어 본 하이퍼링크 2" xfId="29203" hidden="1"/>
    <cellStyle name="열어 본 하이퍼링크 2" xfId="28791" hidden="1"/>
    <cellStyle name="열어 본 하이퍼링크 2" xfId="28560" hidden="1"/>
    <cellStyle name="열어 본 하이퍼링크 2" xfId="34613" hidden="1"/>
    <cellStyle name="열어 본 하이퍼링크 2" xfId="34624" hidden="1"/>
    <cellStyle name="열어 본 하이퍼링크 2" xfId="34642" hidden="1"/>
    <cellStyle name="열어 본 하이퍼링크 2" xfId="34663" hidden="1"/>
    <cellStyle name="열어 본 하이퍼링크 2" xfId="34674" hidden="1"/>
    <cellStyle name="열어 본 하이퍼링크 2" xfId="34689" hidden="1"/>
    <cellStyle name="열어 본 하이퍼링크 2" xfId="34700" hidden="1"/>
    <cellStyle name="열어 본 하이퍼링크 2" xfId="34715" hidden="1"/>
    <cellStyle name="열어 본 하이퍼링크 2" xfId="34726" hidden="1"/>
    <cellStyle name="열어 본 하이퍼링크 2" xfId="34753" hidden="1"/>
    <cellStyle name="열어 본 하이퍼링크 2" xfId="34817" hidden="1"/>
    <cellStyle name="열어 본 하이퍼링크 2" xfId="34853" hidden="1"/>
    <cellStyle name="열어 본 하이퍼링크 2" xfId="34875" hidden="1"/>
    <cellStyle name="열어 본 하이퍼링크 2" xfId="34902" hidden="1"/>
    <cellStyle name="열어 본 하이퍼링크 2" xfId="34924" hidden="1"/>
    <cellStyle name="열어 본 하이퍼링크 2" xfId="34954" hidden="1"/>
    <cellStyle name="열어 본 하이퍼링크 2" xfId="34976" hidden="1"/>
    <cellStyle name="열어 본 하이퍼링크 2" xfId="35002" hidden="1"/>
    <cellStyle name="열어 본 하이퍼링크 2" xfId="35055" hidden="1"/>
    <cellStyle name="열어 본 하이퍼링크 2" xfId="35077" hidden="1"/>
    <cellStyle name="열어 본 하이퍼링크 2" xfId="35101" hidden="1"/>
    <cellStyle name="열어 본 하이퍼링크 2" xfId="35121" hidden="1"/>
    <cellStyle name="열어 본 하이퍼링크 2" xfId="35150" hidden="1"/>
    <cellStyle name="열어 본 하이퍼링크 2" xfId="35165" hidden="1"/>
    <cellStyle name="열어 본 하이퍼링크 2" xfId="35200" hidden="1"/>
    <cellStyle name="열어 본 하이퍼링크 2" xfId="35216" hidden="1"/>
    <cellStyle name="열어 본 하이퍼링크 2" xfId="35260" hidden="1"/>
    <cellStyle name="열어 본 하이퍼링크 2" xfId="35306" hidden="1"/>
    <cellStyle name="열어 본 하이퍼링크 2" xfId="35326" hidden="1"/>
    <cellStyle name="열어 본 하이퍼링크 2" xfId="35356" hidden="1"/>
    <cellStyle name="열어 본 하이퍼링크 2" xfId="35368" hidden="1"/>
    <cellStyle name="열어 본 하이퍼링크 2" xfId="35401" hidden="1"/>
    <cellStyle name="열어 본 하이퍼링크 2" xfId="35415" hidden="1"/>
    <cellStyle name="열어 본 하이퍼링크 2" xfId="35447" hidden="1"/>
    <cellStyle name="열어 본 하이퍼링크 2" xfId="35519" hidden="1"/>
    <cellStyle name="열어 본 하이퍼링크 2" xfId="35547" hidden="1"/>
    <cellStyle name="열어 본 하이퍼링크 2" xfId="35577" hidden="1"/>
    <cellStyle name="열어 본 하이퍼링크 2" xfId="35588" hidden="1"/>
    <cellStyle name="열어 본 하이퍼링크 2" xfId="35619" hidden="1"/>
    <cellStyle name="열어 본 하이퍼링크 2" xfId="35635" hidden="1"/>
    <cellStyle name="열어 본 하이퍼링크 2" xfId="35668" hidden="1"/>
    <cellStyle name="열어 본 하이퍼링크 2" xfId="35684" hidden="1"/>
    <cellStyle name="열어 본 하이퍼링크 2" xfId="35726" hidden="1"/>
    <cellStyle name="열어 본 하이퍼링크 2" xfId="35773" hidden="1"/>
    <cellStyle name="열어 본 하이퍼링크 2" xfId="35792" hidden="1"/>
    <cellStyle name="열어 본 하이퍼링크 2" xfId="35822" hidden="1"/>
    <cellStyle name="열어 본 하이퍼링크 2" xfId="35834" hidden="1"/>
    <cellStyle name="열어 본 하이퍼링크 2" xfId="35869" hidden="1"/>
    <cellStyle name="열어 본 하이퍼링크 2" xfId="35883" hidden="1"/>
    <cellStyle name="열어 본 하이퍼링크 2" xfId="35913" hidden="1"/>
    <cellStyle name="열어 본 하이퍼링크 2" xfId="35935" hidden="1"/>
    <cellStyle name="열어 본 하이퍼링크 2" xfId="35985" hidden="1"/>
    <cellStyle name="열어 본 하이퍼링크 2" xfId="36030" hidden="1"/>
    <cellStyle name="열어 본 하이퍼링크 2" xfId="36050" hidden="1"/>
    <cellStyle name="열어 본 하이퍼링크 2" xfId="36082" hidden="1"/>
    <cellStyle name="열어 본 하이퍼링크 2" xfId="36097" hidden="1"/>
    <cellStyle name="열어 본 하이퍼링크 2" xfId="36129" hidden="1"/>
    <cellStyle name="열어 본 하이퍼링크 2" xfId="36142" hidden="1"/>
    <cellStyle name="열어 본 하이퍼링크 2" xfId="36173" hidden="1"/>
    <cellStyle name="열어 본 하이퍼링크 2" xfId="36222" hidden="1"/>
    <cellStyle name="열어 본 하이퍼링크 2" xfId="36246" hidden="1"/>
    <cellStyle name="열어 본 하이퍼링크 2" xfId="36286" hidden="1"/>
    <cellStyle name="열어 본 하이퍼링크 2" xfId="36299" hidden="1"/>
    <cellStyle name="열어 본 하이퍼링크 2" xfId="36327" hidden="1"/>
    <cellStyle name="열어 본 하이퍼링크 2" xfId="36338" hidden="1"/>
    <cellStyle name="열어 본 하이퍼링크 2" xfId="36369" hidden="1"/>
    <cellStyle name="열어 본 하이퍼링크 2" xfId="36384" hidden="1"/>
    <cellStyle name="열어 본 하이퍼링크 2" xfId="36424" hidden="1"/>
    <cellStyle name="열어 본 하이퍼링크 2" xfId="36470" hidden="1"/>
    <cellStyle name="열어 본 하이퍼링크 2" xfId="36489" hidden="1"/>
    <cellStyle name="열어 본 하이퍼링크 2" xfId="36525" hidden="1"/>
    <cellStyle name="열어 본 하이퍼링크 2" xfId="36541" hidden="1"/>
    <cellStyle name="열어 본 하이퍼링크 2" xfId="36573" hidden="1"/>
    <cellStyle name="열어 본 하이퍼링크 2" xfId="36584" hidden="1"/>
    <cellStyle name="열어 본 하이퍼링크 2" xfId="36620" hidden="1"/>
    <cellStyle name="열어 본 하이퍼링크 2" xfId="36631" hidden="1"/>
    <cellStyle name="열어 본 하이퍼링크 2" xfId="36682" hidden="1"/>
    <cellStyle name="열어 본 하이퍼링크 2" xfId="36729" hidden="1"/>
    <cellStyle name="열어 본 하이퍼링크 2" xfId="36747" hidden="1"/>
    <cellStyle name="열어 본 하이퍼링크 2" xfId="36783" hidden="1"/>
    <cellStyle name="열어 본 하이퍼링크 2" xfId="36796" hidden="1"/>
    <cellStyle name="열어 본 하이퍼링크 2" xfId="36822" hidden="1"/>
    <cellStyle name="열어 본 하이퍼링크 2" xfId="36844" hidden="1"/>
    <cellStyle name="열어 본 하이퍼링크 2" xfId="36868" hidden="1"/>
    <cellStyle name="열어 본 하이퍼링크 2" xfId="36920" hidden="1"/>
    <cellStyle name="열어 본 하이퍼링크 2" xfId="36944" hidden="1"/>
    <cellStyle name="열어 본 하이퍼링크 2" xfId="36979" hidden="1"/>
    <cellStyle name="열어 본 하이퍼링크 2" xfId="36994" hidden="1"/>
    <cellStyle name="열어 본 하이퍼링크 2" xfId="37024" hidden="1"/>
    <cellStyle name="열어 본 하이퍼링크 2" xfId="37035" hidden="1"/>
    <cellStyle name="열어 본 하이퍼링크 2" xfId="37067" hidden="1"/>
    <cellStyle name="열어 본 하이퍼링크 2" xfId="37082" hidden="1"/>
    <cellStyle name="열어 본 하이퍼링크 2" xfId="37124" hidden="1"/>
    <cellStyle name="열어 본 하이퍼링크 2" xfId="37164" hidden="1"/>
    <cellStyle name="열어 본 하이퍼링크 2" xfId="37182" hidden="1"/>
    <cellStyle name="열어 본 하이퍼링크 2" xfId="37218" hidden="1"/>
    <cellStyle name="열어 본 하이퍼링크 2" xfId="37233" hidden="1"/>
    <cellStyle name="열어 본 하이퍼링크 2" xfId="37268" hidden="1"/>
    <cellStyle name="열어 본 하이퍼링크 2" xfId="37283" hidden="1"/>
    <cellStyle name="열어 본 하이퍼링크 2" xfId="37309" hidden="1"/>
    <cellStyle name="열어 본 하이퍼링크 2" xfId="37378" hidden="1"/>
    <cellStyle name="열어 본 하이퍼링크 2" xfId="37425" hidden="1"/>
    <cellStyle name="열어 본 하이퍼링크 2" xfId="37445" hidden="1"/>
    <cellStyle name="열어 본 하이퍼링크 2" xfId="37479" hidden="1"/>
    <cellStyle name="열어 본 하이퍼링크 2" xfId="37495" hidden="1"/>
    <cellStyle name="열어 본 하이퍼링크 2" xfId="37531" hidden="1"/>
    <cellStyle name="열어 본 하이퍼링크 2" xfId="37547" hidden="1"/>
    <cellStyle name="열어 본 하이퍼링크 2" xfId="37579" hidden="1"/>
    <cellStyle name="열어 본 하이퍼링크 2" xfId="37625" hidden="1"/>
    <cellStyle name="열어 본 하이퍼링크 2" xfId="37642" hidden="1"/>
    <cellStyle name="열어 본 하이퍼링크 2" xfId="37677" hidden="1"/>
    <cellStyle name="열어 본 하이퍼링크 2" xfId="37692" hidden="1"/>
    <cellStyle name="열어 본 하이퍼링크 2" xfId="37729" hidden="1"/>
    <cellStyle name="열어 본 하이퍼링크 2" xfId="37744" hidden="1"/>
    <cellStyle name="열어 본 하이퍼링크 2" xfId="37770" hidden="1"/>
    <cellStyle name="열어 본 하이퍼링크 2" xfId="37792" hidden="1"/>
    <cellStyle name="열어 본 하이퍼링크 2" xfId="37831" hidden="1"/>
    <cellStyle name="열어 본 하이퍼링크 2" xfId="37868" hidden="1"/>
    <cellStyle name="열어 본 하이퍼링크 2" xfId="37896" hidden="1"/>
    <cellStyle name="열어 본 하이퍼링크 2" xfId="37922" hidden="1"/>
    <cellStyle name="열어 본 하이퍼링크 2" xfId="37937" hidden="1"/>
    <cellStyle name="열어 본 하이퍼링크 2" xfId="37974" hidden="1"/>
    <cellStyle name="열어 본 하이퍼링크 2" xfId="37989" hidden="1"/>
    <cellStyle name="열어 본 하이퍼링크 2" xfId="38024" hidden="1"/>
    <cellStyle name="열어 본 하이퍼링크 2" xfId="38080" hidden="1"/>
    <cellStyle name="열어 본 하이퍼링크 2" xfId="38106" hidden="1"/>
    <cellStyle name="열어 본 하이퍼링크 2" xfId="38135" hidden="1"/>
    <cellStyle name="열어 본 하이퍼링크 2" xfId="38157" hidden="1"/>
    <cellStyle name="열어 본 하이퍼링크 2" xfId="38188" hidden="1"/>
    <cellStyle name="열어 본 하이퍼링크 2" xfId="38210" hidden="1"/>
    <cellStyle name="열어 본 하이퍼링크 2" xfId="38238" hidden="1"/>
    <cellStyle name="열어 본 하이퍼링크 2" xfId="38262" hidden="1"/>
    <cellStyle name="열어 본 하이퍼링크 2" xfId="38295" hidden="1"/>
    <cellStyle name="열어 본 하이퍼링크 2" xfId="38336" hidden="1"/>
    <cellStyle name="열어 본 하이퍼링크 2" xfId="38352" hidden="1"/>
    <cellStyle name="열어 본 하이퍼링크 2" xfId="38387" hidden="1"/>
    <cellStyle name="열어 본 하이퍼링크 2" xfId="38402" hidden="1"/>
    <cellStyle name="열어 본 하이퍼링크 2" xfId="38437" hidden="1"/>
    <cellStyle name="열어 본 하이퍼링크 2" xfId="38454" hidden="1"/>
    <cellStyle name="열어 본 하이퍼링크 2" xfId="38489" hidden="1"/>
    <cellStyle name="열어 본 하이퍼링크 2" xfId="38506" hidden="1"/>
    <cellStyle name="열어 본 하이퍼링크 2" xfId="38545" hidden="1"/>
    <cellStyle name="열어 본 하이퍼링크 2" xfId="38592" hidden="1"/>
    <cellStyle name="열어 본 하이퍼링크 2" xfId="38608" hidden="1"/>
    <cellStyle name="열어 본 하이퍼링크 2" xfId="38644" hidden="1"/>
    <cellStyle name="열어 본 하이퍼링크 2" xfId="38660" hidden="1"/>
    <cellStyle name="열어 본 하이퍼링크 2" xfId="38696" hidden="1"/>
    <cellStyle name="열어 본 하이퍼링크 2" xfId="38712" hidden="1"/>
    <cellStyle name="열어 본 하이퍼링크 2" xfId="38746" hidden="1"/>
    <cellStyle name="열어 본 하이퍼링크 2" xfId="38793" hidden="1"/>
    <cellStyle name="열어 본 하이퍼링크 2" xfId="38809" hidden="1"/>
    <cellStyle name="열어 본 하이퍼링크 2" xfId="38844" hidden="1"/>
    <cellStyle name="열어 본 하이퍼링크 2" xfId="38858" hidden="1"/>
    <cellStyle name="열어 본 하이퍼링크 2" xfId="38895" hidden="1"/>
    <cellStyle name="열어 본 하이퍼링크 2" xfId="38908" hidden="1"/>
    <cellStyle name="열어 본 하이퍼링크 2" xfId="38936" hidden="1"/>
    <cellStyle name="열어 본 하이퍼링크 2" xfId="38960" hidden="1"/>
    <cellStyle name="열어 본 하이퍼링크 2" xfId="39003" hidden="1"/>
    <cellStyle name="열어 본 하이퍼링크 2" xfId="39039" hidden="1"/>
    <cellStyle name="열어 본 하이퍼링크 2" xfId="39061" hidden="1"/>
    <cellStyle name="열어 본 하이퍼링크 2" xfId="39087" hidden="1"/>
    <cellStyle name="열어 본 하이퍼링크 2" xfId="39099" hidden="1"/>
    <cellStyle name="열어 본 하이퍼링크 2" xfId="39134" hidden="1"/>
    <cellStyle name="열어 본 하이퍼링크 2" xfId="39150" hidden="1"/>
    <cellStyle name="열어 본 하이퍼링크 2" xfId="39184" hidden="1"/>
    <cellStyle name="열어 본 하이퍼링크 2" xfId="39199" hidden="1"/>
    <cellStyle name="열어 본 하이퍼링크 2" xfId="39250" hidden="1"/>
    <cellStyle name="열어 본 하이퍼링크 2" xfId="39290" hidden="1"/>
    <cellStyle name="열어 본 하이퍼링크 2" xfId="39307" hidden="1"/>
    <cellStyle name="열어 본 하이퍼링크 2" xfId="39342" hidden="1"/>
    <cellStyle name="열어 본 하이퍼링크 2" xfId="39356" hidden="1"/>
    <cellStyle name="열어 본 하이퍼링크 2" xfId="39392" hidden="1"/>
    <cellStyle name="열어 본 하이퍼링크 2" xfId="39407" hidden="1"/>
    <cellStyle name="열어 본 하이퍼링크 2" xfId="39444" hidden="1"/>
    <cellStyle name="열어 본 하이퍼링크 2" xfId="39493" hidden="1"/>
    <cellStyle name="열어 본 하이퍼링크 2" xfId="39513" hidden="1"/>
    <cellStyle name="열어 본 하이퍼링크 2" xfId="39545" hidden="1"/>
    <cellStyle name="열어 본 하이퍼링크 2" xfId="39557" hidden="1"/>
    <cellStyle name="열어 본 하이퍼링크 2" xfId="39583" hidden="1"/>
    <cellStyle name="열어 본 하이퍼링크 2" xfId="39605" hidden="1"/>
    <cellStyle name="열어 본 하이퍼링크 2" xfId="39635" hidden="1"/>
    <cellStyle name="열어 본 하이퍼링크 2" xfId="39657" hidden="1"/>
    <cellStyle name="열어 본 하이퍼링크 2" xfId="39701" hidden="1"/>
    <cellStyle name="열어 본 하이퍼링크 2" xfId="39737" hidden="1"/>
    <cellStyle name="열어 본 하이퍼링크 2" xfId="39759" hidden="1"/>
    <cellStyle name="열어 본 하이퍼링크 2" xfId="39784" hidden="1"/>
    <cellStyle name="열어 본 하이퍼링크 2" xfId="39806" hidden="1"/>
    <cellStyle name="열어 본 하이퍼링크 2" xfId="39838" hidden="1"/>
    <cellStyle name="열어 본 하이퍼링크 2" xfId="39852" hidden="1"/>
    <cellStyle name="열어 본 하이퍼링크 2" xfId="39869" hidden="1"/>
    <cellStyle name="열어 본 하이퍼링크 2" xfId="39805" hidden="1"/>
    <cellStyle name="열어 본 하이퍼링크 2" xfId="39758" hidden="1"/>
    <cellStyle name="열어 본 하이퍼링크 2" xfId="39736" hidden="1"/>
    <cellStyle name="열어 본 하이퍼링크 2" xfId="39700" hidden="1"/>
    <cellStyle name="열어 본 하이퍼링크 2" xfId="39687" hidden="1"/>
    <cellStyle name="열어 본 하이퍼링크 2" xfId="39656" hidden="1"/>
    <cellStyle name="열어 본 하이퍼링크 2" xfId="39634" hidden="1"/>
    <cellStyle name="열어 본 하이퍼링크 2" xfId="39604" hidden="1"/>
    <cellStyle name="열어 본 하이퍼링크 2" xfId="39544" hidden="1"/>
    <cellStyle name="열어 본 하이퍼링크 2" xfId="39524" hidden="1"/>
    <cellStyle name="열어 본 하이퍼링크 2" xfId="39492" hidden="1"/>
    <cellStyle name="열어 본 하이퍼링크 2" xfId="39477" hidden="1"/>
    <cellStyle name="열어 본 하이퍼링크 2" xfId="39443" hidden="1"/>
    <cellStyle name="열어 본 하이퍼링크 2" xfId="39430" hidden="1"/>
    <cellStyle name="열어 본 하이퍼링크 2" xfId="39391" hidden="1"/>
    <cellStyle name="열어 본 하이퍼링크 2" xfId="39376" hidden="1"/>
    <cellStyle name="열어 본 하이퍼링크 2" xfId="39329" hidden="1"/>
    <cellStyle name="열어 본 하이퍼링크 2" xfId="39289" hidden="1"/>
    <cellStyle name="열어 본 하이퍼링크 2" xfId="39272" hidden="1"/>
    <cellStyle name="열어 본 하이퍼링크 2" xfId="39235" hidden="1"/>
    <cellStyle name="열어 본 하이퍼링크 2" xfId="39218" hidden="1"/>
    <cellStyle name="열어 본 하이퍼링크 2" xfId="39183" hidden="1"/>
    <cellStyle name="열어 본 하이퍼링크 2" xfId="39165" hidden="1"/>
    <cellStyle name="열어 본 하이퍼링크 2" xfId="39129" hidden="1"/>
    <cellStyle name="열어 본 하이퍼링크 2" xfId="39060" hidden="1"/>
    <cellStyle name="열어 본 하이퍼링크 2" xfId="39034" hidden="1"/>
    <cellStyle name="열어 본 하이퍼링크 2" xfId="39002" hidden="1"/>
    <cellStyle name="열어 본 하이퍼링크 2" xfId="38987" hidden="1"/>
    <cellStyle name="열어 본 하이퍼링크 2" xfId="38957" hidden="1"/>
    <cellStyle name="열어 본 하이퍼링크 2" xfId="38935" hidden="1"/>
    <cellStyle name="열어 본 하이퍼링크 2" xfId="38894" hidden="1"/>
    <cellStyle name="열어 본 하이퍼링크 2" xfId="38881" hidden="1"/>
    <cellStyle name="열어 본 하이퍼링크 2" xfId="38835" hidden="1"/>
    <cellStyle name="열어 본 하이퍼링크 2" xfId="38792" hidden="1"/>
    <cellStyle name="열어 본 하이퍼링크 2" xfId="38774" hidden="1"/>
    <cellStyle name="열어 본 하이퍼링크 2" xfId="38741" hidden="1"/>
    <cellStyle name="열어 본 하이퍼링크 2" xfId="38725" hidden="1"/>
    <cellStyle name="열어 본 하이퍼링크 2" xfId="38687" hidden="1"/>
    <cellStyle name="열어 본 하이퍼링크 2" xfId="38671" hidden="1"/>
    <cellStyle name="열어 본 하이퍼링크 2" xfId="38634" hidden="1"/>
    <cellStyle name="열어 본 하이퍼링크 2" xfId="38619" hidden="1"/>
    <cellStyle name="열어 본 하이퍼링크 2" xfId="38574" hidden="1"/>
    <cellStyle name="열어 본 하이퍼링크 2" xfId="38527" hidden="1"/>
    <cellStyle name="열어 본 하이퍼링크 2" xfId="38505" hidden="1"/>
    <cellStyle name="열어 본 하이퍼링크 2" xfId="38470" hidden="1"/>
    <cellStyle name="열어 본 하이퍼링크 2" xfId="38453" hidden="1"/>
    <cellStyle name="열어 본 하이퍼링크 2" xfId="38416" hidden="1"/>
    <cellStyle name="열어 본 하이퍼링크 2" xfId="38401" hidden="1"/>
    <cellStyle name="열어 본 하이퍼링크 2" xfId="38364" hidden="1"/>
    <cellStyle name="열어 본 하이퍼링크 2" xfId="38320" hidden="1"/>
    <cellStyle name="열어 본 하이퍼링크 2" xfId="38294" hidden="1"/>
    <cellStyle name="열어 본 하이퍼링크 2" xfId="38261" hidden="1"/>
    <cellStyle name="열어 본 하이퍼링크 2" xfId="38246" hidden="1"/>
    <cellStyle name="열어 본 하이퍼링크 2" xfId="38209" hidden="1"/>
    <cellStyle name="열어 본 하이퍼링크 2" xfId="38187" hidden="1"/>
    <cellStyle name="열어 본 하이퍼링크 2" xfId="38156" hidden="1"/>
    <cellStyle name="열어 본 하이퍼링크 2" xfId="38134" hidden="1"/>
    <cellStyle name="열어 본 하이퍼링크 2" xfId="38101" hidden="1"/>
    <cellStyle name="열어 본 하이퍼링크 2" xfId="38058" hidden="1"/>
    <cellStyle name="열어 본 하이퍼링크 2" xfId="38043" hidden="1"/>
    <cellStyle name="열어 본 하이퍼링크 2" xfId="38005" hidden="1"/>
    <cellStyle name="열어 본 하이퍼링크 2" xfId="37988" hidden="1"/>
    <cellStyle name="열어 본 하이퍼링크 2" xfId="37951" hidden="1"/>
    <cellStyle name="열어 본 하이퍼링크 2" xfId="37936" hidden="1"/>
    <cellStyle name="열어 본 하이퍼링크 2" xfId="37895" hidden="1"/>
    <cellStyle name="열어 본 하이퍼링크 2" xfId="37884" hidden="1"/>
    <cellStyle name="열어 본 하이퍼링크 2" xfId="37830" hidden="1"/>
    <cellStyle name="열어 본 하이퍼링크 2" xfId="37791" hidden="1"/>
    <cellStyle name="열어 본 하이퍼링크 2" xfId="37767" hidden="1"/>
    <cellStyle name="열어 본 하이퍼링크 2" xfId="37728" hidden="1"/>
    <cellStyle name="열어 본 하이퍼링크 2" xfId="37713" hidden="1"/>
    <cellStyle name="열어 본 하이퍼링크 2" xfId="37676" hidden="1"/>
    <cellStyle name="열어 본 하이퍼링크 2" xfId="37660" hidden="1"/>
    <cellStyle name="열어 본 하이퍼링크 2" xfId="37624" hidden="1"/>
    <cellStyle name="열어 본 하이퍼링크 2" xfId="37578" hidden="1"/>
    <cellStyle name="열어 본 하이퍼링크 2" xfId="37560" hidden="1"/>
    <cellStyle name="열어 본 하이퍼링크 2" xfId="37522" hidden="1"/>
    <cellStyle name="열어 본 하이퍼링크 2" xfId="37506" hidden="1"/>
    <cellStyle name="열어 본 하이퍼링크 2" xfId="37469" hidden="1"/>
    <cellStyle name="열어 본 하이퍼링크 2" xfId="37452" hidden="1"/>
    <cellStyle name="열어 본 하이퍼링크 2" xfId="37422" hidden="1"/>
    <cellStyle name="열어 본 하이퍼링크 2" xfId="37406" hidden="1"/>
    <cellStyle name="열어 본 하이퍼링크 2" xfId="37365" hidden="1"/>
    <cellStyle name="열어 본 하이퍼링크 2" xfId="37330" hidden="1"/>
    <cellStyle name="열어 본 하이퍼링크 2" xfId="37304" hidden="1"/>
    <cellStyle name="열어 본 하이퍼링크 2" xfId="37267" hidden="1"/>
    <cellStyle name="열어 본 하이퍼링크 2" xfId="37252" hidden="1"/>
    <cellStyle name="열어 본 하이퍼링크 2" xfId="37213" hidden="1"/>
    <cellStyle name="열어 본 하이퍼링크 2" xfId="37197" hidden="1"/>
    <cellStyle name="열어 본 하이퍼링크 2" xfId="37163" hidden="1"/>
    <cellStyle name="열어 본 하이퍼링크 2" xfId="37100" hidden="1"/>
    <cellStyle name="열어 본 하이퍼링크 2" xfId="37049" hidden="1"/>
    <cellStyle name="열어 본 하이퍼링크 2" xfId="37023" hidden="1"/>
    <cellStyle name="열어 본 하이퍼링크 2" xfId="36989" hidden="1"/>
    <cellStyle name="열어 본 하이퍼링크 2" xfId="36969" hidden="1"/>
    <cellStyle name="열어 본 하이퍼링크 2" xfId="36941" hidden="1"/>
    <cellStyle name="열어 본 하이퍼링크 2" xfId="36919" hidden="1"/>
    <cellStyle name="열어 본 하이퍼링크 2" xfId="36895" hidden="1"/>
    <cellStyle name="열어 본 하이퍼링크 2" xfId="36843" hidden="1"/>
    <cellStyle name="열어 본 하이퍼링크 2" xfId="36817" hidden="1"/>
    <cellStyle name="열어 본 하이퍼링크 2" xfId="36778" hidden="1"/>
    <cellStyle name="열어 본 하이퍼링크 2" xfId="36762" hidden="1"/>
    <cellStyle name="열어 본 하이퍼링크 2" xfId="36728" hidden="1"/>
    <cellStyle name="열어 본 하이퍼링크 2" xfId="36717" hidden="1"/>
    <cellStyle name="열어 본 하이퍼링크 2" xfId="36681" hidden="1"/>
    <cellStyle name="열어 본 하이퍼링크 2" xfId="36666" hidden="1"/>
    <cellStyle name="열어 본 하이퍼링크 2" xfId="36619" hidden="1"/>
    <cellStyle name="열어 본 하이퍼링크 2" xfId="36572" hidden="1"/>
    <cellStyle name="열어 본 하이퍼링크 2" xfId="36552" hidden="1"/>
    <cellStyle name="열어 본 하이퍼링크 2" xfId="36516" hidden="1"/>
    <cellStyle name="열어 본 하이퍼링크 2" xfId="36500" hidden="1"/>
    <cellStyle name="열어 본 하이퍼링크 2" xfId="36468" hidden="1"/>
    <cellStyle name="열어 본 하이퍼링크 2" xfId="36453" hidden="1"/>
    <cellStyle name="열어 본 하이퍼링크 2" xfId="36419" hidden="1"/>
    <cellStyle name="열어 본 하이퍼링크 2" xfId="36352" hidden="1"/>
    <cellStyle name="열어 본 하이퍼링크 2" xfId="36326" hidden="1"/>
    <cellStyle name="열어 본 하이퍼링크 2" xfId="36285" hidden="1"/>
    <cellStyle name="열어 본 하이퍼링크 2" xfId="36272" hidden="1"/>
    <cellStyle name="열어 본 하이퍼링크 2" xfId="36243" hidden="1"/>
    <cellStyle name="열어 본 하이퍼링크 2" xfId="36221" hidden="1"/>
    <cellStyle name="열어 본 하이퍼링크 2" xfId="36197" hidden="1"/>
    <cellStyle name="열어 본 하이퍼링크 2" xfId="36172" hidden="1"/>
    <cellStyle name="열어 본 하이퍼링크 2" xfId="36128" hidden="1"/>
    <cellStyle name="열어 본 하이퍼링크 2" xfId="36081" hidden="1"/>
    <cellStyle name="열어 본 하이퍼링크 2" xfId="36061" hidden="1"/>
    <cellStyle name="열어 본 하이퍼링크 2" xfId="36029" hidden="1"/>
    <cellStyle name="열어 본 하이퍼링크 2" xfId="36014" hidden="1"/>
    <cellStyle name="열어 본 하이퍼링크 2" xfId="35980" hidden="1"/>
    <cellStyle name="열어 본 하이퍼링크 2" xfId="35966" hidden="1"/>
    <cellStyle name="열어 본 하이퍼링크 2" xfId="35934" hidden="1"/>
    <cellStyle name="열어 본 하이퍼링크 2" xfId="35912" hidden="1"/>
    <cellStyle name="열어 본 하이퍼링크 2" xfId="35860" hidden="1"/>
    <cellStyle name="열어 본 하이퍼링크 2" xfId="35810" hidden="1"/>
    <cellStyle name="열어 본 하이퍼링크 2" xfId="35791" hidden="1"/>
    <cellStyle name="열어 본 하이퍼링크 2" xfId="35761" hidden="1"/>
    <cellStyle name="열어 본 하이퍼링크 2" xfId="35748" hidden="1"/>
    <cellStyle name="열어 본 하이퍼링크 2" xfId="35713" hidden="1"/>
    <cellStyle name="열어 본 하이퍼링크 2" xfId="35697" hidden="1"/>
    <cellStyle name="열어 본 하이퍼링크 2" xfId="35659" hidden="1"/>
    <cellStyle name="열어 본 하이퍼링크 2" xfId="35605" hidden="1"/>
    <cellStyle name="열어 본 하이퍼링크 2" xfId="35576" hidden="1"/>
    <cellStyle name="열어 본 하이퍼링크 2" xfId="35546" hidden="1"/>
    <cellStyle name="열어 본 하이퍼링크 2" xfId="35535" hidden="1"/>
    <cellStyle name="열어 본 하이퍼링크 2" xfId="35504" hidden="1"/>
    <cellStyle name="열어 본 하이퍼링크 2" xfId="35489" hidden="1"/>
    <cellStyle name="열어 본 하이퍼링크 2" xfId="35464" hidden="1"/>
    <cellStyle name="열어 본 하이퍼링크 2" xfId="35440" hidden="1"/>
    <cellStyle name="열어 본 하이퍼링크 2" xfId="35396" hidden="1"/>
    <cellStyle name="열어 본 하이퍼링크 2" xfId="35347" hidden="1"/>
    <cellStyle name="열어 본 하이퍼링크 2" xfId="35325" hidden="1"/>
    <cellStyle name="열어 본 하이퍼링크 2" xfId="35295" hidden="1"/>
    <cellStyle name="열어 본 하이퍼링크 2" xfId="35282" hidden="1"/>
    <cellStyle name="열어 본 하이퍼링크 2" xfId="35247" hidden="1"/>
    <cellStyle name="열어 본 하이퍼링크 2" xfId="35233" hidden="1"/>
    <cellStyle name="열어 본 하이퍼링크 2" xfId="35195" hidden="1"/>
    <cellStyle name="열어 본 하이퍼링크 2" xfId="35179" hidden="1"/>
    <cellStyle name="열어 본 하이퍼링크 2" xfId="35126" hidden="1"/>
    <cellStyle name="열어 본 하이퍼링크 2" xfId="35076" hidden="1"/>
    <cellStyle name="열어 본 하이퍼링크 2" xfId="35054" hidden="1"/>
    <cellStyle name="열어 본 하이퍼링크 2" xfId="35030" hidden="1"/>
    <cellStyle name="열어 본 하이퍼링크 2" xfId="35016" hidden="1"/>
    <cellStyle name="열어 본 하이퍼링크 2" xfId="34975" hidden="1"/>
    <cellStyle name="열어 본 하이퍼링크 2" xfId="34953" hidden="1"/>
    <cellStyle name="열어 본 하이퍼링크 2" xfId="34923" hidden="1"/>
    <cellStyle name="열어 본 하이퍼링크 2" xfId="34874" hidden="1"/>
    <cellStyle name="열어 본 하이퍼링크 2" xfId="34848" hidden="1"/>
    <cellStyle name="열어 본 하이퍼링크 2" xfId="34816" hidden="1"/>
    <cellStyle name="열어 본 하이퍼링크 2" xfId="34801" hidden="1"/>
    <cellStyle name="열어 본 하이퍼링크 2" xfId="34768" hidden="1"/>
    <cellStyle name="열어 본 하이퍼링크 2" xfId="34752" hidden="1"/>
    <cellStyle name="열어 본 하이퍼링크 2" xfId="39886" hidden="1"/>
    <cellStyle name="열어 본 하이퍼링크 2" xfId="39897" hidden="1"/>
    <cellStyle name="열어 본 하이퍼링크 2" xfId="39915" hidden="1"/>
    <cellStyle name="열어 본 하이퍼링크 2" xfId="39936" hidden="1"/>
    <cellStyle name="열어 본 하이퍼링크 2" xfId="39947" hidden="1"/>
    <cellStyle name="열어 본 하이퍼링크 2" xfId="39962" hidden="1"/>
    <cellStyle name="열어 본 하이퍼링크 2" xfId="39973" hidden="1"/>
    <cellStyle name="열어 본 하이퍼링크 2" xfId="39988" hidden="1"/>
    <cellStyle name="열어 본 하이퍼링크 2" xfId="39999" hidden="1"/>
    <cellStyle name="열어 본 하이퍼링크 2" xfId="36217" hidden="1"/>
    <cellStyle name="열어 본 하이퍼링크 2" xfId="37059" hidden="1"/>
    <cellStyle name="열어 본 하이퍼링크 2" xfId="37528" hidden="1"/>
    <cellStyle name="열어 본 하이퍼링크 2" xfId="37880" hidden="1"/>
    <cellStyle name="열어 본 하이퍼링크 2" xfId="38165" hidden="1"/>
    <cellStyle name="열어 본 하이퍼링크 2" xfId="38447" hidden="1"/>
    <cellStyle name="열어 본 하이퍼링크 2" xfId="38832" hidden="1"/>
    <cellStyle name="열어 본 하이퍼링크 2" xfId="39133" hidden="1"/>
    <cellStyle name="열어 본 하이퍼링크 2" xfId="39464" hidden="1"/>
    <cellStyle name="열어 본 하이퍼링크 2" xfId="39617" hidden="1"/>
    <cellStyle name="열어 본 하이퍼링크 2" xfId="39345" hidden="1"/>
    <cellStyle name="열어 본 하이퍼링크 2" xfId="39021" hidden="1"/>
    <cellStyle name="열어 본 하이퍼링크 2" xfId="38814" hidden="1"/>
    <cellStyle name="열어 본 하이퍼링크 2" xfId="38458" hidden="1"/>
    <cellStyle name="열어 본 하이퍼링크 2" xfId="38280" hidden="1"/>
    <cellStyle name="열어 본 하이퍼링크 2" xfId="37834" hidden="1"/>
    <cellStyle name="열어 본 하이퍼링크 2" xfId="37647" hidden="1"/>
    <cellStyle name="열어 본 하이퍼링크 2" xfId="37096" hidden="1"/>
    <cellStyle name="열어 본 하이퍼링크 2" xfId="36528" hidden="1"/>
    <cellStyle name="열어 본 하이퍼링크 2" xfId="36303" hidden="1"/>
    <cellStyle name="열어 본 하이퍼링크 2" xfId="35916" hidden="1"/>
    <cellStyle name="열어 본 하이퍼링크 2" xfId="35745" hidden="1"/>
    <cellStyle name="열어 본 하이퍼링크 2" xfId="35359" hidden="1"/>
    <cellStyle name="열어 본 하이퍼링크 2" xfId="35196" hidden="1"/>
    <cellStyle name="열어 본 하이퍼링크 2" xfId="34804" hidden="1"/>
    <cellStyle name="열어 본 하이퍼링크 2" xfId="39944" hidden="1"/>
    <cellStyle name="열어 본 하이퍼링크 2" xfId="34887" hidden="1"/>
    <cellStyle name="열어 본 하이퍼링크 2" xfId="34915" hidden="1"/>
    <cellStyle name="열어 본 하이퍼링크 2" xfId="34967" hidden="1"/>
    <cellStyle name="열어 본 하이퍼링크 2" xfId="35123" hidden="1"/>
    <cellStyle name="열어 본 하이퍼링크 2" xfId="35222" hidden="1"/>
    <cellStyle name="열어 본 하이퍼링크 2" xfId="35386" hidden="1"/>
    <cellStyle name="열어 본 하이퍼링크 2" xfId="35476" hidden="1"/>
    <cellStyle name="열어 본 하이퍼링크 2" xfId="35682" hidden="1"/>
    <cellStyle name="열어 본 하이퍼링크 2" xfId="35945" hidden="1"/>
    <cellStyle name="열어 본 하이퍼링크 2" xfId="36021" hidden="1"/>
    <cellStyle name="열어 본 하이퍼링크 2" xfId="36190" hidden="1"/>
    <cellStyle name="열어 본 하이퍼링크 2" xfId="36241" hidden="1"/>
    <cellStyle name="열어 본 하이퍼링크 2" xfId="36445" hidden="1"/>
    <cellStyle name="열어 본 하이퍼링크 2" xfId="36508" hidden="1"/>
    <cellStyle name="열어 본 하이퍼링크 2" xfId="36674" hidden="1"/>
    <cellStyle name="열어 본 하이퍼링크 2" xfId="36771" hidden="1"/>
    <cellStyle name="열어 본 하이퍼링크 2" xfId="37041" hidden="1"/>
    <cellStyle name="열어 본 하이퍼링크 2" xfId="37287" hidden="1"/>
    <cellStyle name="열어 본 하이퍼링크 2" xfId="37393" hidden="1"/>
    <cellStyle name="열어 본 하이퍼링크 2" xfId="37555" hidden="1"/>
    <cellStyle name="열어 본 하이퍼링크 2" xfId="37639" hidden="1"/>
    <cellStyle name="열어 본 하이퍼링크 2" xfId="37789" hidden="1"/>
    <cellStyle name="열어 본 하이퍼링크 2" xfId="37864" hidden="1"/>
    <cellStyle name="열어 본 하이퍼링크 2" xfId="38039" hidden="1"/>
    <cellStyle name="열어 본 하이퍼링크 2" xfId="38274" hidden="1"/>
    <cellStyle name="열어 본 하이퍼링크 2" xfId="38543" hidden="1"/>
    <cellStyle name="열어 본 하이퍼링크 2" xfId="39080" hidden="1"/>
    <cellStyle name="열어 본 하이퍼링크 2" xfId="38680" hidden="1"/>
    <cellStyle name="열어 본 하이퍼링크 2" xfId="38827" hidden="1"/>
    <cellStyle name="열어 본 하이퍼링크 2" xfId="38886" hidden="1"/>
    <cellStyle name="열어 본 하이퍼링크 2" xfId="39032" hidden="1"/>
    <cellStyle name="열어 본 하이퍼링크 2" xfId="39162" hidden="1"/>
    <cellStyle name="열어 본 하이퍼링크 2" xfId="39370" hidden="1"/>
    <cellStyle name="열어 본 하이퍼링크 2" xfId="39597" hidden="1"/>
    <cellStyle name="열어 본 하이퍼링크 2" xfId="39685" hidden="1"/>
    <cellStyle name="열어 본 하이퍼링크 2" xfId="39855" hidden="1"/>
    <cellStyle name="열어 본 하이퍼링크 2" xfId="39792" hidden="1"/>
    <cellStyle name="열어 본 하이퍼링크 2" xfId="39623" hidden="1"/>
    <cellStyle name="열어 본 하이퍼링크 2" xfId="39576" hidden="1"/>
    <cellStyle name="열어 본 하이퍼링크 2" xfId="39274" hidden="1"/>
    <cellStyle name="열어 본 하이퍼링크 2" xfId="39284" hidden="1"/>
    <cellStyle name="열어 본 하이퍼링크 2" xfId="39038" hidden="1"/>
    <cellStyle name="열어 본 하이퍼링크 2" xfId="38861" hidden="1"/>
    <cellStyle name="열어 본 하이퍼링크 2" xfId="38795" hidden="1"/>
    <cellStyle name="열어 본 하이퍼링크 2" xfId="38610" hidden="1"/>
    <cellStyle name="열어 본 하이퍼링크 2" xfId="38540" hidden="1"/>
    <cellStyle name="열어 본 하이퍼링크 2" xfId="38419" hidden="1"/>
    <cellStyle name="열어 본 하이퍼링크 2" xfId="38302" hidden="1"/>
    <cellStyle name="열어 본 하이퍼링크 2" xfId="38176" hidden="1"/>
    <cellStyle name="열어 본 하이퍼링크 2" xfId="37915" hidden="1"/>
    <cellStyle name="열어 본 하이퍼링크 2" xfId="37597" hidden="1"/>
    <cellStyle name="열어 본 하이퍼링크 2" xfId="37632" hidden="1"/>
    <cellStyle name="열어 본 하이퍼링크 2" xfId="37549" hidden="1"/>
    <cellStyle name="열어 본 하이퍼링크 2" xfId="37354" hidden="1"/>
    <cellStyle name="열어 본 하이퍼링크 2" xfId="35465" hidden="1"/>
    <cellStyle name="열어 본 하이퍼링크 2" xfId="37184" hidden="1"/>
    <cellStyle name="열어 본 하이퍼링크 2" xfId="37087" hidden="1"/>
    <cellStyle name="열어 본 하이퍼링크 2" xfId="36897" hidden="1"/>
    <cellStyle name="열어 본 하이퍼링크 2" xfId="36702" hidden="1"/>
    <cellStyle name="열어 본 하이퍼링크 2" xfId="36602" hidden="1"/>
    <cellStyle name="열어 본 하이퍼링크 2" xfId="36432" hidden="1"/>
    <cellStyle name="열어 본 하이퍼링크 2" xfId="36365" hidden="1"/>
    <cellStyle name="열어 본 하이퍼링크 2" xfId="35938" hidden="1"/>
    <cellStyle name="열어 본 하이퍼링크 2" xfId="36113" hidden="1"/>
    <cellStyle name="열어 본 하이퍼링크 2" xfId="35993" hidden="1"/>
    <cellStyle name="열어 본 하이퍼링크 2" xfId="35645" hidden="1"/>
    <cellStyle name="열어 본 하이퍼링크 2" xfId="35393" hidden="1"/>
    <cellStyle name="열어 본 하이퍼링크 2" xfId="35314" hidden="1"/>
    <cellStyle name="열어 본 하이퍼링크 2" xfId="35127" hidden="1"/>
    <cellStyle name="열어 본 하이퍼링크 2" xfId="35063" hidden="1"/>
    <cellStyle name="열어 본 하이퍼링크 2" xfId="34886" hidden="1"/>
    <cellStyle name="열어 본 하이퍼링크 2" xfId="34797" hidden="1"/>
    <cellStyle name="열어 본 하이퍼링크 2" xfId="27672" hidden="1"/>
    <cellStyle name="열어 본 하이퍼링크 2" xfId="28620" hidden="1"/>
    <cellStyle name="열어 본 하이퍼링크 2" xfId="40018" hidden="1"/>
    <cellStyle name="열어 본 하이퍼링크 2" xfId="40053" hidden="1"/>
    <cellStyle name="열어 본 하이퍼링크 2" xfId="40068" hidden="1"/>
    <cellStyle name="열어 본 하이퍼링크 2" xfId="40105" hidden="1"/>
    <cellStyle name="열어 본 하이퍼링크 2" xfId="40120" hidden="1"/>
    <cellStyle name="열어 본 하이퍼링크 2" xfId="40146" hidden="1"/>
    <cellStyle name="열어 본 하이퍼링크 2" xfId="40168" hidden="1"/>
    <cellStyle name="열어 본 하이퍼링크 2" xfId="40207" hidden="1"/>
    <cellStyle name="열어 본 하이퍼링크 2" xfId="40244" hidden="1"/>
    <cellStyle name="열어 본 하이퍼링크 2" xfId="40272" hidden="1"/>
    <cellStyle name="열어 본 하이퍼링크 2" xfId="40298" hidden="1"/>
    <cellStyle name="열어 본 하이퍼링크 2" xfId="40313" hidden="1"/>
    <cellStyle name="열어 본 하이퍼링크 2" xfId="40350" hidden="1"/>
    <cellStyle name="열어 본 하이퍼링크 2" xfId="40365" hidden="1"/>
    <cellStyle name="열어 본 하이퍼링크 2" xfId="40400" hidden="1"/>
    <cellStyle name="열어 본 하이퍼링크 2" xfId="40456" hidden="1"/>
    <cellStyle name="열어 본 하이퍼링크 2" xfId="40482" hidden="1"/>
    <cellStyle name="열어 본 하이퍼링크 2" xfId="40511" hidden="1"/>
    <cellStyle name="열어 본 하이퍼링크 2" xfId="40533" hidden="1"/>
    <cellStyle name="열어 본 하이퍼링크 2" xfId="40564" hidden="1"/>
    <cellStyle name="열어 본 하이퍼링크 2" xfId="40586" hidden="1"/>
    <cellStyle name="열어 본 하이퍼링크 2" xfId="40614" hidden="1"/>
    <cellStyle name="열어 본 하이퍼링크 2" xfId="40638" hidden="1"/>
    <cellStyle name="열어 본 하이퍼링크 2" xfId="40671" hidden="1"/>
    <cellStyle name="열어 본 하이퍼링크 2" xfId="40712" hidden="1"/>
    <cellStyle name="열어 본 하이퍼링크 2" xfId="40728" hidden="1"/>
    <cellStyle name="열어 본 하이퍼링크 2" xfId="40763" hidden="1"/>
    <cellStyle name="열어 본 하이퍼링크 2" xfId="40778" hidden="1"/>
    <cellStyle name="열어 본 하이퍼링크 2" xfId="40813" hidden="1"/>
    <cellStyle name="열어 본 하이퍼링크 2" xfId="40830" hidden="1"/>
    <cellStyle name="열어 본 하이퍼링크 2" xfId="40865" hidden="1"/>
    <cellStyle name="열어 본 하이퍼링크 2" xfId="40882" hidden="1"/>
    <cellStyle name="열어 본 하이퍼링크 2" xfId="40921" hidden="1"/>
    <cellStyle name="열어 본 하이퍼링크 2" xfId="40968" hidden="1"/>
    <cellStyle name="열어 본 하이퍼링크 2" xfId="40984" hidden="1"/>
    <cellStyle name="열어 본 하이퍼링크 2" xfId="41020" hidden="1"/>
    <cellStyle name="열어 본 하이퍼링크 2" xfId="41036" hidden="1"/>
    <cellStyle name="열어 본 하이퍼링크 2" xfId="41072" hidden="1"/>
    <cellStyle name="열어 본 하이퍼링크 2" xfId="41088" hidden="1"/>
    <cellStyle name="열어 본 하이퍼링크 2" xfId="41122" hidden="1"/>
    <cellStyle name="열어 본 하이퍼링크 2" xfId="41169" hidden="1"/>
    <cellStyle name="열어 본 하이퍼링크 2" xfId="41185" hidden="1"/>
    <cellStyle name="열어 본 하이퍼링크 2" xfId="41220" hidden="1"/>
    <cellStyle name="열어 본 하이퍼링크 2" xfId="41234" hidden="1"/>
    <cellStyle name="열어 본 하이퍼링크 2" xfId="41271" hidden="1"/>
    <cellStyle name="열어 본 하이퍼링크 2" xfId="41284" hidden="1"/>
    <cellStyle name="열어 본 하이퍼링크 2" xfId="41312" hidden="1"/>
    <cellStyle name="열어 본 하이퍼링크 2" xfId="41336" hidden="1"/>
    <cellStyle name="열어 본 하이퍼링크 2" xfId="41379" hidden="1"/>
    <cellStyle name="열어 본 하이퍼링크 2" xfId="41415" hidden="1"/>
    <cellStyle name="열어 본 하이퍼링크 2" xfId="41437" hidden="1"/>
    <cellStyle name="열어 본 하이퍼링크 2" xfId="41463" hidden="1"/>
    <cellStyle name="열어 본 하이퍼링크 2" xfId="41475" hidden="1"/>
    <cellStyle name="열어 본 하이퍼링크 2" xfId="41510" hidden="1"/>
    <cellStyle name="열어 본 하이퍼링크 2" xfId="41526" hidden="1"/>
    <cellStyle name="열어 본 하이퍼링크 2" xfId="41560" hidden="1"/>
    <cellStyle name="열어 본 하이퍼링크 2" xfId="41575" hidden="1"/>
    <cellStyle name="열어 본 하이퍼링크 2" xfId="41626" hidden="1"/>
    <cellStyle name="열어 본 하이퍼링크 2" xfId="41666" hidden="1"/>
    <cellStyle name="열어 본 하이퍼링크 2" xfId="41683" hidden="1"/>
    <cellStyle name="열어 본 하이퍼링크 2" xfId="41718" hidden="1"/>
    <cellStyle name="열어 본 하이퍼링크 2" xfId="41732" hidden="1"/>
    <cellStyle name="열어 본 하이퍼링크 2" xfId="41768" hidden="1"/>
    <cellStyle name="열어 본 하이퍼링크 2" xfId="41783" hidden="1"/>
    <cellStyle name="열어 본 하이퍼링크 2" xfId="41820" hidden="1"/>
    <cellStyle name="열어 본 하이퍼링크 2" xfId="41869" hidden="1"/>
    <cellStyle name="열어 본 하이퍼링크 2" xfId="41889" hidden="1"/>
    <cellStyle name="열어 본 하이퍼링크 2" xfId="41921" hidden="1"/>
    <cellStyle name="열어 본 하이퍼링크 2" xfId="41933" hidden="1"/>
    <cellStyle name="열어 본 하이퍼링크 2" xfId="41959" hidden="1"/>
    <cellStyle name="열어 본 하이퍼링크 2" xfId="41981" hidden="1"/>
    <cellStyle name="열어 본 하이퍼링크 2" xfId="42011" hidden="1"/>
    <cellStyle name="열어 본 하이퍼링크 2" xfId="42033" hidden="1"/>
    <cellStyle name="열어 본 하이퍼링크 2" xfId="42077" hidden="1"/>
    <cellStyle name="열어 본 하이퍼링크 2" xfId="42113" hidden="1"/>
    <cellStyle name="열어 본 하이퍼링크 2" xfId="42135" hidden="1"/>
    <cellStyle name="열어 본 하이퍼링크 2" xfId="42160" hidden="1"/>
    <cellStyle name="열어 본 하이퍼링크 2" xfId="42182" hidden="1"/>
    <cellStyle name="열어 본 하이퍼링크 2" xfId="42214" hidden="1"/>
    <cellStyle name="열어 본 하이퍼링크 2" xfId="42228" hidden="1"/>
    <cellStyle name="열어 본 하이퍼링크 2" xfId="42245" hidden="1"/>
    <cellStyle name="열어 본 하이퍼링크 2" xfId="42181" hidden="1"/>
    <cellStyle name="열어 본 하이퍼링크 2" xfId="42134" hidden="1"/>
    <cellStyle name="열어 본 하이퍼링크 2" xfId="42112" hidden="1"/>
    <cellStyle name="열어 본 하이퍼링크 2" xfId="42076" hidden="1"/>
    <cellStyle name="열어 본 하이퍼링크 2" xfId="42063" hidden="1"/>
    <cellStyle name="열어 본 하이퍼링크 2" xfId="42032" hidden="1"/>
    <cellStyle name="열어 본 하이퍼링크 2" xfId="42010" hidden="1"/>
    <cellStyle name="열어 본 하이퍼링크 2" xfId="41980" hidden="1"/>
    <cellStyle name="열어 본 하이퍼링크 2" xfId="41920" hidden="1"/>
    <cellStyle name="열어 본 하이퍼링크 2" xfId="41900" hidden="1"/>
    <cellStyle name="열어 본 하이퍼링크 2" xfId="41868" hidden="1"/>
    <cellStyle name="열어 본 하이퍼링크 2" xfId="41853" hidden="1"/>
    <cellStyle name="열어 본 하이퍼링크 2" xfId="41819" hidden="1"/>
    <cellStyle name="열어 본 하이퍼링크 2" xfId="41806" hidden="1"/>
    <cellStyle name="열어 본 하이퍼링크 2" xfId="41767" hidden="1"/>
    <cellStyle name="열어 본 하이퍼링크 2" xfId="41752" hidden="1"/>
    <cellStyle name="열어 본 하이퍼링크 2" xfId="41705" hidden="1"/>
    <cellStyle name="열어 본 하이퍼링크 2" xfId="41665" hidden="1"/>
    <cellStyle name="열어 본 하이퍼링크 2" xfId="41648" hidden="1"/>
    <cellStyle name="열어 본 하이퍼링크 2" xfId="41611" hidden="1"/>
    <cellStyle name="열어 본 하이퍼링크 2" xfId="41594" hidden="1"/>
    <cellStyle name="열어 본 하이퍼링크 2" xfId="41559" hidden="1"/>
    <cellStyle name="열어 본 하이퍼링크 2" xfId="41541" hidden="1"/>
    <cellStyle name="열어 본 하이퍼링크 2" xfId="41505" hidden="1"/>
    <cellStyle name="열어 본 하이퍼링크 2" xfId="41436" hidden="1"/>
    <cellStyle name="열어 본 하이퍼링크 2" xfId="41410" hidden="1"/>
    <cellStyle name="열어 본 하이퍼링크 2" xfId="41378" hidden="1"/>
    <cellStyle name="열어 본 하이퍼링크 2" xfId="41363" hidden="1"/>
    <cellStyle name="열어 본 하이퍼링크 2" xfId="41333" hidden="1"/>
    <cellStyle name="열어 본 하이퍼링크 2" xfId="41311" hidden="1"/>
    <cellStyle name="열어 본 하이퍼링크 2" xfId="41270" hidden="1"/>
    <cellStyle name="열어 본 하이퍼링크 2" xfId="41257" hidden="1"/>
    <cellStyle name="열어 본 하이퍼링크 2" xfId="41211" hidden="1"/>
    <cellStyle name="열어 본 하이퍼링크 2" xfId="41168" hidden="1"/>
    <cellStyle name="열어 본 하이퍼링크 2" xfId="41150" hidden="1"/>
    <cellStyle name="열어 본 하이퍼링크 2" xfId="41117" hidden="1"/>
    <cellStyle name="열어 본 하이퍼링크 2" xfId="41101" hidden="1"/>
    <cellStyle name="열어 본 하이퍼링크 2" xfId="41063" hidden="1"/>
    <cellStyle name="열어 본 하이퍼링크 2" xfId="41047" hidden="1"/>
    <cellStyle name="열어 본 하이퍼링크 2" xfId="41010" hidden="1"/>
    <cellStyle name="열어 본 하이퍼링크 2" xfId="40995" hidden="1"/>
    <cellStyle name="열어 본 하이퍼링크 2" xfId="40950" hidden="1"/>
    <cellStyle name="열어 본 하이퍼링크 2" xfId="40903" hidden="1"/>
    <cellStyle name="열어 본 하이퍼링크 2" xfId="40881" hidden="1"/>
    <cellStyle name="열어 본 하이퍼링크 2" xfId="40846" hidden="1"/>
    <cellStyle name="열어 본 하이퍼링크 2" xfId="40829" hidden="1"/>
    <cellStyle name="열어 본 하이퍼링크 2" xfId="40792" hidden="1"/>
    <cellStyle name="열어 본 하이퍼링크 2" xfId="40777" hidden="1"/>
    <cellStyle name="열어 본 하이퍼링크 2" xfId="40740" hidden="1"/>
    <cellStyle name="열어 본 하이퍼링크 2" xfId="40696" hidden="1"/>
    <cellStyle name="열어 본 하이퍼링크 2" xfId="40670" hidden="1"/>
    <cellStyle name="열어 본 하이퍼링크 2" xfId="40637" hidden="1"/>
    <cellStyle name="열어 본 하이퍼링크 2" xfId="40622" hidden="1"/>
    <cellStyle name="열어 본 하이퍼링크 2" xfId="40585" hidden="1"/>
    <cellStyle name="열어 본 하이퍼링크 2" xfId="40563" hidden="1"/>
    <cellStyle name="열어 본 하이퍼링크 2" xfId="40532" hidden="1"/>
    <cellStyle name="열어 본 하이퍼링크 2" xfId="40510" hidden="1"/>
    <cellStyle name="열어 본 하이퍼링크 2" xfId="40477" hidden="1"/>
    <cellStyle name="열어 본 하이퍼링크 2" xfId="40434" hidden="1"/>
    <cellStyle name="열어 본 하이퍼링크 2" xfId="40419" hidden="1"/>
    <cellStyle name="열어 본 하이퍼링크 2" xfId="40381" hidden="1"/>
    <cellStyle name="열어 본 하이퍼링크 2" xfId="40364" hidden="1"/>
    <cellStyle name="열어 본 하이퍼링크 2" xfId="40327" hidden="1"/>
    <cellStyle name="열어 본 하이퍼링크 2" xfId="40312" hidden="1"/>
    <cellStyle name="열어 본 하이퍼링크 2" xfId="40271" hidden="1"/>
    <cellStyle name="열어 본 하이퍼링크 2" xfId="40260" hidden="1"/>
    <cellStyle name="열어 본 하이퍼링크 2" xfId="40206" hidden="1"/>
    <cellStyle name="열어 본 하이퍼링크 2" xfId="40167" hidden="1"/>
    <cellStyle name="열어 본 하이퍼링크 2" xfId="40143" hidden="1"/>
    <cellStyle name="열어 본 하이퍼링크 2" xfId="40104" hidden="1"/>
    <cellStyle name="열어 본 하이퍼링크 2" xfId="40089" hidden="1"/>
    <cellStyle name="열어 본 하이퍼링크 2" xfId="40052" hidden="1"/>
    <cellStyle name="열어 본 하이퍼링크 2" xfId="40036" hidden="1"/>
    <cellStyle name="열어 본 하이퍼링크 2" xfId="28252" hidden="1"/>
    <cellStyle name="열어 본 하이퍼링크 2" xfId="27659" hidden="1"/>
    <cellStyle name="열어 본 하이퍼링크 2" xfId="27500" hidden="1"/>
    <cellStyle name="열어 본 하이퍼링크 2" xfId="34926" hidden="1"/>
    <cellStyle name="열어 본 하이퍼링크 2" xfId="34995" hidden="1"/>
    <cellStyle name="열어 본 하이퍼링크 2" xfId="35175" hidden="1"/>
    <cellStyle name="열어 본 하이퍼링크 2" xfId="35267" hidden="1"/>
    <cellStyle name="열어 본 하이퍼링크 2" xfId="35409" hidden="1"/>
    <cellStyle name="열어 본 하이퍼링크 2" xfId="35521" hidden="1"/>
    <cellStyle name="열어 본 하이퍼링크 2" xfId="35714" hidden="1"/>
    <cellStyle name="열어 본 하이퍼링크 2" xfId="35754" hidden="1"/>
    <cellStyle name="열어 본 하이퍼링크 2" xfId="36032" hidden="1"/>
    <cellStyle name="열어 본 하이퍼링크 2" xfId="35957" hidden="1"/>
    <cellStyle name="열어 본 하이퍼링크 2" xfId="36293" hidden="1"/>
    <cellStyle name="열어 본 하이퍼링크 2" xfId="36473" hidden="1"/>
    <cellStyle name="열어 본 하이퍼링크 2" xfId="36553" hidden="1"/>
    <cellStyle name="열어 본 하이퍼링크 2" xfId="36698" hidden="1"/>
    <cellStyle name="열어 본 하이퍼링크 2" xfId="37026" hidden="1"/>
    <cellStyle name="열어 본 하이퍼링크 2" xfId="37270" hidden="1"/>
    <cellStyle name="열어 본 하이퍼링크 2" xfId="37392" hidden="1"/>
    <cellStyle name="열어 본 하이퍼링크 2" xfId="37565" hidden="1"/>
    <cellStyle name="열어 본 하이퍼링크 2" xfId="37679" hidden="1"/>
    <cellStyle name="열어 본 하이퍼링크 2" xfId="37805" hidden="1"/>
    <cellStyle name="열어 본 하이퍼링크 2" xfId="37914" hidden="1"/>
    <cellStyle name="열어 본 하이퍼링크 2" xfId="38031" hidden="1"/>
    <cellStyle name="열어 본 하이퍼링크 2" xfId="38303" hidden="1"/>
    <cellStyle name="열어 본 하이퍼링크 2" xfId="38428" hidden="1"/>
    <cellStyle name="열어 본 하이퍼링크 2" xfId="38637" hidden="1"/>
    <cellStyle name="열어 본 하이퍼링크 2" xfId="38576" hidden="1"/>
    <cellStyle name="열어 본 하이퍼링크 2" xfId="38873" hidden="1"/>
    <cellStyle name="열어 본 하이퍼링크 2" xfId="38925" hidden="1"/>
    <cellStyle name="열어 본 하이퍼링크 2" xfId="39101" hidden="1"/>
    <cellStyle name="열어 본 하이퍼링크 2" xfId="39168" hidden="1"/>
    <cellStyle name="열어 본 하이퍼링크 2" xfId="39409" hidden="1"/>
    <cellStyle name="열어 본 하이퍼링크 2" xfId="39637" hidden="1"/>
    <cellStyle name="열어 본 하이퍼링크 2" xfId="39745" hidden="1"/>
    <cellStyle name="열어 본 하이퍼링크 2" xfId="39834" hidden="1"/>
    <cellStyle name="열어 본 하이퍼링크 2" xfId="39734" hidden="1"/>
    <cellStyle name="열어 본 하이퍼링크 2" xfId="39860" hidden="1"/>
    <cellStyle name="열어 본 하이퍼링크 2" xfId="39490" hidden="1"/>
    <cellStyle name="열어 본 하이퍼링크 2" xfId="39322" hidden="1"/>
    <cellStyle name="열어 본 하이퍼링크 2" xfId="38969" hidden="1"/>
    <cellStyle name="열어 본 하이퍼링크 2" xfId="38862" hidden="1"/>
    <cellStyle name="열어 본 하이퍼링크 2" xfId="38615" hidden="1"/>
    <cellStyle name="열어 본 하이퍼링크 2" xfId="38558" hidden="1"/>
    <cellStyle name="열어 본 하이퍼링크 2" xfId="38383" hidden="1"/>
    <cellStyle name="열어 본 하이퍼링크 2" xfId="38275" hidden="1"/>
    <cellStyle name="열어 본 하이퍼링크 2" xfId="38149" hidden="1"/>
    <cellStyle name="열어 본 하이퍼링크 2" xfId="38017" hidden="1"/>
    <cellStyle name="열어 본 하이퍼링크 2" xfId="37784" hidden="1"/>
    <cellStyle name="열어 본 하이퍼링크 2" xfId="37542" hidden="1"/>
    <cellStyle name="열어 본 하이퍼링크 2" xfId="37441" hidden="1"/>
    <cellStyle name="열어 본 하이퍼링크 2" xfId="37281" hidden="1"/>
    <cellStyle name="열어 본 하이퍼링크 2" xfId="37205" hidden="1"/>
    <cellStyle name="열어 본 하이퍼링크 2" xfId="37020" hidden="1"/>
    <cellStyle name="열어 본 하이퍼링크 2" xfId="36949" hidden="1"/>
    <cellStyle name="열어 본 하이퍼링크 2" xfId="36770" hidden="1"/>
    <cellStyle name="열어 본 하이퍼링크 2" xfId="36673" hidden="1"/>
    <cellStyle name="열어 본 하이퍼링크 2" xfId="37146" hidden="1"/>
    <cellStyle name="열어 본 하이퍼링크 2" xfId="36120" hidden="1"/>
    <cellStyle name="열어 본 하이퍼링크 2" xfId="36093" hidden="1"/>
    <cellStyle name="열어 본 하이퍼링크 2" xfId="35858" hidden="1"/>
    <cellStyle name="열어 본 하이퍼링크 2" xfId="35784" hidden="1"/>
    <cellStyle name="열어 본 하이퍼링크 2" xfId="35598" hidden="1"/>
    <cellStyle name="열어 본 하이퍼링크 2" xfId="35517" hidden="1"/>
    <cellStyle name="열어 본 하이퍼링크 2" xfId="35323" hidden="1"/>
    <cellStyle name="열어 본 하이퍼링크 2" xfId="35051" hidden="1"/>
    <cellStyle name="열어 본 하이퍼링크 2" xfId="35176" hidden="1"/>
    <cellStyle name="열어 본 하이퍼링크 2" xfId="34750" hidden="1"/>
    <cellStyle name="열어 본 하이퍼링크 2" xfId="39899" hidden="1"/>
    <cellStyle name="열어 본 하이퍼링크 2" xfId="39980" hidden="1"/>
    <cellStyle name="열어 본 하이퍼링크 2" xfId="40010" hidden="1"/>
    <cellStyle name="열어 본 하이퍼링크 2" xfId="32230" hidden="1"/>
    <cellStyle name="열어 본 하이퍼링크 2" xfId="34890" hidden="1"/>
    <cellStyle name="열어 본 하이퍼링크 2" xfId="35421" hidden="1"/>
    <cellStyle name="열어 본 하이퍼링크 2" xfId="36004" hidden="1"/>
    <cellStyle name="열어 본 하이퍼링크 2" xfId="36312" hidden="1"/>
    <cellStyle name="열어 본 하이퍼링크 2" xfId="36669" hidden="1"/>
    <cellStyle name="열어 본 하이퍼링크 2" xfId="36825" hidden="1"/>
    <cellStyle name="열어 본 하이퍼링크 2" xfId="37246" hidden="1"/>
    <cellStyle name="열어 본 하이퍼링크 2" xfId="37397" hidden="1"/>
    <cellStyle name="열어 본 하이퍼링크 2" xfId="37900" hidden="1"/>
    <cellStyle name="열어 본 하이퍼링크 2" xfId="38111" hidden="1"/>
    <cellStyle name="열어 본 하이퍼링크 2" xfId="38749" hidden="1"/>
    <cellStyle name="열어 본 하이퍼링크 2" xfId="39360" hidden="1"/>
    <cellStyle name="열어 본 하이퍼링크 2" xfId="39627" hidden="1"/>
    <cellStyle name="열어 본 하이퍼링크 2" xfId="39823" hidden="1"/>
    <cellStyle name="열어 본 하이퍼링크 2" xfId="39653" hidden="1"/>
    <cellStyle name="열어 본 하이퍼링크 2" xfId="39126" hidden="1"/>
    <cellStyle name="열어 본 하이퍼링크 2" xfId="38876" hidden="1"/>
    <cellStyle name="열어 본 하이퍼링크 2" xfId="38432" hidden="1"/>
    <cellStyle name="열어 본 하이퍼링크 2" xfId="37802" hidden="1"/>
    <cellStyle name="열어 본 하이퍼링크 2" xfId="37464" hidden="1"/>
    <cellStyle name="열어 본 하이퍼링크 2" xfId="37046" hidden="1"/>
    <cellStyle name="열어 본 하이퍼링크 2" xfId="36852" hidden="1"/>
    <cellStyle name="열어 본 하이퍼링크 2" xfId="36440" hidden="1"/>
    <cellStyle name="열어 본 하이퍼링크 2" xfId="36209" hidden="1"/>
    <cellStyle name="열어 본 하이퍼링크 2" xfId="42262" hidden="1"/>
    <cellStyle name="열어 본 하이퍼링크 2" xfId="42273" hidden="1"/>
    <cellStyle name="열어 본 하이퍼링크 2" xfId="42291" hidden="1"/>
    <cellStyle name="열어 본 하이퍼링크 2" xfId="42312" hidden="1"/>
    <cellStyle name="열어 본 하이퍼링크 2" xfId="42323" hidden="1"/>
    <cellStyle name="열어 본 하이퍼링크 2" xfId="42338" hidden="1"/>
    <cellStyle name="열어 본 하이퍼링크 2" xfId="42349" hidden="1"/>
    <cellStyle name="열어 본 하이퍼링크 2" xfId="42364" hidden="1"/>
    <cellStyle name="열어 본 하이퍼링크 2" xfId="42375" hidden="1"/>
    <cellStyle name="열어 본 하이퍼링크 2" xfId="42402" hidden="1"/>
    <cellStyle name="열어 본 하이퍼링크 2" xfId="42464" hidden="1"/>
    <cellStyle name="열어 본 하이퍼링크 2" xfId="42499" hidden="1"/>
    <cellStyle name="열어 본 하이퍼링크 2" xfId="42520" hidden="1"/>
    <cellStyle name="열어 본 하이퍼링크 2" xfId="42547" hidden="1"/>
    <cellStyle name="열어 본 하이퍼링크 2" xfId="42569" hidden="1"/>
    <cellStyle name="열어 본 하이퍼링크 2" xfId="42597" hidden="1"/>
    <cellStyle name="열어 본 하이퍼링크 2" xfId="42618" hidden="1"/>
    <cellStyle name="열어 본 하이퍼링크 2" xfId="42644" hidden="1"/>
    <cellStyle name="열어 본 하이퍼링크 2" xfId="42696" hidden="1"/>
    <cellStyle name="열어 본 하이퍼링크 2" xfId="42718" hidden="1"/>
    <cellStyle name="열어 본 하이퍼링크 2" xfId="42742" hidden="1"/>
    <cellStyle name="열어 본 하이퍼링크 2" xfId="42762" hidden="1"/>
    <cellStyle name="열어 본 하이퍼링크 2" xfId="42791" hidden="1"/>
    <cellStyle name="열어 본 하이퍼링크 2" xfId="42806" hidden="1"/>
    <cellStyle name="열어 본 하이퍼링크 2" xfId="42841" hidden="1"/>
    <cellStyle name="열어 본 하이퍼링크 2" xfId="42857" hidden="1"/>
    <cellStyle name="열어 본 하이퍼링크 2" xfId="42901" hidden="1"/>
    <cellStyle name="열어 본 하이퍼링크 2" xfId="42947" hidden="1"/>
    <cellStyle name="열어 본 하이퍼링크 2" xfId="42967" hidden="1"/>
    <cellStyle name="열어 본 하이퍼링크 2" xfId="42997" hidden="1"/>
    <cellStyle name="열어 본 하이퍼링크 2" xfId="43009" hidden="1"/>
    <cellStyle name="열어 본 하이퍼링크 2" xfId="43042" hidden="1"/>
    <cellStyle name="열어 본 하이퍼링크 2" xfId="43056" hidden="1"/>
    <cellStyle name="열어 본 하이퍼링크 2" xfId="43088" hidden="1"/>
    <cellStyle name="열어 본 하이퍼링크 2" xfId="43160" hidden="1"/>
    <cellStyle name="열어 본 하이퍼링크 2" xfId="43188" hidden="1"/>
    <cellStyle name="열어 본 하이퍼링크 2" xfId="43218" hidden="1"/>
    <cellStyle name="열어 본 하이퍼링크 2" xfId="43229" hidden="1"/>
    <cellStyle name="열어 본 하이퍼링크 2" xfId="43260" hidden="1"/>
    <cellStyle name="열어 본 하이퍼링크 2" xfId="43276" hidden="1"/>
    <cellStyle name="열어 본 하이퍼링크 2" xfId="43309" hidden="1"/>
    <cellStyle name="열어 본 하이퍼링크 2" xfId="43325" hidden="1"/>
    <cellStyle name="열어 본 하이퍼링크 2" xfId="43367" hidden="1"/>
    <cellStyle name="열어 본 하이퍼링크 2" xfId="43414" hidden="1"/>
    <cellStyle name="열어 본 하이퍼링크 2" xfId="43433" hidden="1"/>
    <cellStyle name="열어 본 하이퍼링크 2" xfId="43463" hidden="1"/>
    <cellStyle name="열어 본 하이퍼링크 2" xfId="43475" hidden="1"/>
    <cellStyle name="열어 본 하이퍼링크 2" xfId="43510" hidden="1"/>
    <cellStyle name="열어 본 하이퍼링크 2" xfId="43524" hidden="1"/>
    <cellStyle name="열어 본 하이퍼링크 2" xfId="43554" hidden="1"/>
    <cellStyle name="열어 본 하이퍼링크 2" xfId="43576" hidden="1"/>
    <cellStyle name="열어 본 하이퍼링크 2" xfId="43626" hidden="1"/>
    <cellStyle name="열어 본 하이퍼링크 2" xfId="43671" hidden="1"/>
    <cellStyle name="열어 본 하이퍼링크 2" xfId="43691" hidden="1"/>
    <cellStyle name="열어 본 하이퍼링크 2" xfId="43723" hidden="1"/>
    <cellStyle name="열어 본 하이퍼링크 2" xfId="43738" hidden="1"/>
    <cellStyle name="열어 본 하이퍼링크 2" xfId="43770" hidden="1"/>
    <cellStyle name="열어 본 하이퍼링크 2" xfId="43783" hidden="1"/>
    <cellStyle name="열어 본 하이퍼링크 2" xfId="43814" hidden="1"/>
    <cellStyle name="열어 본 하이퍼링크 2" xfId="43863" hidden="1"/>
    <cellStyle name="열어 본 하이퍼링크 2" xfId="43887" hidden="1"/>
    <cellStyle name="열어 본 하이퍼링크 2" xfId="43927" hidden="1"/>
    <cellStyle name="열어 본 하이퍼링크 2" xfId="43940" hidden="1"/>
    <cellStyle name="열어 본 하이퍼링크 2" xfId="43968" hidden="1"/>
    <cellStyle name="열어 본 하이퍼링크 2" xfId="43979" hidden="1"/>
    <cellStyle name="열어 본 하이퍼링크 2" xfId="44010" hidden="1"/>
    <cellStyle name="열어 본 하이퍼링크 2" xfId="44025" hidden="1"/>
    <cellStyle name="열어 본 하이퍼링크 2" xfId="44065" hidden="1"/>
    <cellStyle name="열어 본 하이퍼링크 2" xfId="44111" hidden="1"/>
    <cellStyle name="열어 본 하이퍼링크 2" xfId="44130" hidden="1"/>
    <cellStyle name="열어 본 하이퍼링크 2" xfId="44166" hidden="1"/>
    <cellStyle name="열어 본 하이퍼링크 2" xfId="44182" hidden="1"/>
    <cellStyle name="열어 본 하이퍼링크 2" xfId="44214" hidden="1"/>
    <cellStyle name="열어 본 하이퍼링크 2" xfId="44225" hidden="1"/>
    <cellStyle name="열어 본 하이퍼링크 2" xfId="44261" hidden="1"/>
    <cellStyle name="열어 본 하이퍼링크 2" xfId="44272" hidden="1"/>
    <cellStyle name="열어 본 하이퍼링크 2" xfId="44323" hidden="1"/>
    <cellStyle name="열어 본 하이퍼링크 2" xfId="44370" hidden="1"/>
    <cellStyle name="열어 본 하이퍼링크 2" xfId="44388" hidden="1"/>
    <cellStyle name="열어 본 하이퍼링크 2" xfId="44424" hidden="1"/>
    <cellStyle name="열어 본 하이퍼링크 2" xfId="44437" hidden="1"/>
    <cellStyle name="열어 본 하이퍼링크 2" xfId="44463" hidden="1"/>
    <cellStyle name="열어 본 하이퍼링크 2" xfId="44485" hidden="1"/>
    <cellStyle name="열어 본 하이퍼링크 2" xfId="44509" hidden="1"/>
    <cellStyle name="열어 본 하이퍼링크 2" xfId="44561" hidden="1"/>
    <cellStyle name="열어 본 하이퍼링크 2" xfId="44585" hidden="1"/>
    <cellStyle name="열어 본 하이퍼링크 2" xfId="44620" hidden="1"/>
    <cellStyle name="열어 본 하이퍼링크 2" xfId="44635" hidden="1"/>
    <cellStyle name="열어 본 하이퍼링크 2" xfId="44665" hidden="1"/>
    <cellStyle name="열어 본 하이퍼링크 2" xfId="44676" hidden="1"/>
    <cellStyle name="열어 본 하이퍼링크 2" xfId="44708" hidden="1"/>
    <cellStyle name="열어 본 하이퍼링크 2" xfId="44723" hidden="1"/>
    <cellStyle name="열어 본 하이퍼링크 2" xfId="44765" hidden="1"/>
    <cellStyle name="열어 본 하이퍼링크 2" xfId="44805" hidden="1"/>
    <cellStyle name="열어 본 하이퍼링크 2" xfId="44823" hidden="1"/>
    <cellStyle name="열어 본 하이퍼링크 2" xfId="44859" hidden="1"/>
    <cellStyle name="열어 본 하이퍼링크 2" xfId="44874" hidden="1"/>
    <cellStyle name="열어 본 하이퍼링크 2" xfId="44909" hidden="1"/>
    <cellStyle name="열어 본 하이퍼링크 2" xfId="44924" hidden="1"/>
    <cellStyle name="열어 본 하이퍼링크 2" xfId="44950" hidden="1"/>
    <cellStyle name="열어 본 하이퍼링크 2" xfId="45019" hidden="1"/>
    <cellStyle name="열어 본 하이퍼링크 2" xfId="45066" hidden="1"/>
    <cellStyle name="열어 본 하이퍼링크 2" xfId="45086" hidden="1"/>
    <cellStyle name="열어 본 하이퍼링크 2" xfId="45120" hidden="1"/>
    <cellStyle name="열어 본 하이퍼링크 2" xfId="45136" hidden="1"/>
    <cellStyle name="열어 본 하이퍼링크 2" xfId="45172" hidden="1"/>
    <cellStyle name="열어 본 하이퍼링크 2" xfId="45188" hidden="1"/>
    <cellStyle name="열어 본 하이퍼링크 2" xfId="45220" hidden="1"/>
    <cellStyle name="열어 본 하이퍼링크 2" xfId="45266" hidden="1"/>
    <cellStyle name="열어 본 하이퍼링크 2" xfId="45283" hidden="1"/>
    <cellStyle name="열어 본 하이퍼링크 2" xfId="45318" hidden="1"/>
    <cellStyle name="열어 본 하이퍼링크 2" xfId="45333" hidden="1"/>
    <cellStyle name="열어 본 하이퍼링크 2" xfId="45370" hidden="1"/>
    <cellStyle name="열어 본 하이퍼링크 2" xfId="45385" hidden="1"/>
    <cellStyle name="열어 본 하이퍼링크 2" xfId="45411" hidden="1"/>
    <cellStyle name="열어 본 하이퍼링크 2" xfId="45433" hidden="1"/>
    <cellStyle name="열어 본 하이퍼링크 2" xfId="45472" hidden="1"/>
    <cellStyle name="열어 본 하이퍼링크 2" xfId="45509" hidden="1"/>
    <cellStyle name="열어 본 하이퍼링크 2" xfId="45537" hidden="1"/>
    <cellStyle name="열어 본 하이퍼링크 2" xfId="45563" hidden="1"/>
    <cellStyle name="열어 본 하이퍼링크 2" xfId="45578" hidden="1"/>
    <cellStyle name="열어 본 하이퍼링크 2" xfId="45615" hidden="1"/>
    <cellStyle name="열어 본 하이퍼링크 2" xfId="45630" hidden="1"/>
    <cellStyle name="열어 본 하이퍼링크 2" xfId="45665" hidden="1"/>
    <cellStyle name="열어 본 하이퍼링크 2" xfId="45721" hidden="1"/>
    <cellStyle name="열어 본 하이퍼링크 2" xfId="45747" hidden="1"/>
    <cellStyle name="열어 본 하이퍼링크 2" xfId="45776" hidden="1"/>
    <cellStyle name="열어 본 하이퍼링크 2" xfId="45798" hidden="1"/>
    <cellStyle name="열어 본 하이퍼링크 2" xfId="45829" hidden="1"/>
    <cellStyle name="열어 본 하이퍼링크 2" xfId="45851" hidden="1"/>
    <cellStyle name="열어 본 하이퍼링크 2" xfId="45879" hidden="1"/>
    <cellStyle name="열어 본 하이퍼링크 2" xfId="45903" hidden="1"/>
    <cellStyle name="열어 본 하이퍼링크 2" xfId="45936" hidden="1"/>
    <cellStyle name="열어 본 하이퍼링크 2" xfId="45977" hidden="1"/>
    <cellStyle name="열어 본 하이퍼링크 2" xfId="45993" hidden="1"/>
    <cellStyle name="열어 본 하이퍼링크 2" xfId="46028" hidden="1"/>
    <cellStyle name="열어 본 하이퍼링크 2" xfId="46043" hidden="1"/>
    <cellStyle name="열어 본 하이퍼링크 2" xfId="46078" hidden="1"/>
    <cellStyle name="열어 본 하이퍼링크 2" xfId="46095" hidden="1"/>
    <cellStyle name="열어 본 하이퍼링크 2" xfId="46130" hidden="1"/>
    <cellStyle name="열어 본 하이퍼링크 2" xfId="46147" hidden="1"/>
    <cellStyle name="열어 본 하이퍼링크 2" xfId="46186" hidden="1"/>
    <cellStyle name="열어 본 하이퍼링크 2" xfId="46233" hidden="1"/>
    <cellStyle name="열어 본 하이퍼링크 2" xfId="46249" hidden="1"/>
    <cellStyle name="열어 본 하이퍼링크 2" xfId="46285" hidden="1"/>
    <cellStyle name="열어 본 하이퍼링크 2" xfId="46301" hidden="1"/>
    <cellStyle name="열어 본 하이퍼링크 2" xfId="46337" hidden="1"/>
    <cellStyle name="열어 본 하이퍼링크 2" xfId="46353" hidden="1"/>
    <cellStyle name="열어 본 하이퍼링크 2" xfId="46387" hidden="1"/>
    <cellStyle name="열어 본 하이퍼링크 2" xfId="46434" hidden="1"/>
    <cellStyle name="열어 본 하이퍼링크 2" xfId="46450" hidden="1"/>
    <cellStyle name="열어 본 하이퍼링크 2" xfId="46485" hidden="1"/>
    <cellStyle name="열어 본 하이퍼링크 2" xfId="46499" hidden="1"/>
    <cellStyle name="열어 본 하이퍼링크 2" xfId="46536" hidden="1"/>
    <cellStyle name="열어 본 하이퍼링크 2" xfId="46549" hidden="1"/>
    <cellStyle name="열어 본 하이퍼링크 2" xfId="46577" hidden="1"/>
    <cellStyle name="열어 본 하이퍼링크 2" xfId="46601" hidden="1"/>
    <cellStyle name="열어 본 하이퍼링크 2" xfId="46644" hidden="1"/>
    <cellStyle name="열어 본 하이퍼링크 2" xfId="46680" hidden="1"/>
    <cellStyle name="열어 본 하이퍼링크 2" xfId="46702" hidden="1"/>
    <cellStyle name="열어 본 하이퍼링크 2" xfId="46728" hidden="1"/>
    <cellStyle name="열어 본 하이퍼링크 2" xfId="46740" hidden="1"/>
    <cellStyle name="열어 본 하이퍼링크 2" xfId="46775" hidden="1"/>
    <cellStyle name="열어 본 하이퍼링크 2" xfId="46791" hidden="1"/>
    <cellStyle name="열어 본 하이퍼링크 2" xfId="46825" hidden="1"/>
    <cellStyle name="열어 본 하이퍼링크 2" xfId="46840" hidden="1"/>
    <cellStyle name="열어 본 하이퍼링크 2" xfId="46891" hidden="1"/>
    <cellStyle name="열어 본 하이퍼링크 2" xfId="46931" hidden="1"/>
    <cellStyle name="열어 본 하이퍼링크 2" xfId="46948" hidden="1"/>
    <cellStyle name="열어 본 하이퍼링크 2" xfId="46983" hidden="1"/>
    <cellStyle name="열어 본 하이퍼링크 2" xfId="46997" hidden="1"/>
    <cellStyle name="열어 본 하이퍼링크 2" xfId="47033" hidden="1"/>
    <cellStyle name="열어 본 하이퍼링크 2" xfId="47048" hidden="1"/>
    <cellStyle name="열어 본 하이퍼링크 2" xfId="47085" hidden="1"/>
    <cellStyle name="열어 본 하이퍼링크 2" xfId="47134" hidden="1"/>
    <cellStyle name="열어 본 하이퍼링크 2" xfId="47154" hidden="1"/>
    <cellStyle name="열어 본 하이퍼링크 2" xfId="47186" hidden="1"/>
    <cellStyle name="열어 본 하이퍼링크 2" xfId="47198" hidden="1"/>
    <cellStyle name="열어 본 하이퍼링크 2" xfId="47224" hidden="1"/>
    <cellStyle name="열어 본 하이퍼링크 2" xfId="47246" hidden="1"/>
    <cellStyle name="열어 본 하이퍼링크 2" xfId="47276" hidden="1"/>
    <cellStyle name="열어 본 하이퍼링크 2" xfId="47298" hidden="1"/>
    <cellStyle name="열어 본 하이퍼링크 2" xfId="47342" hidden="1"/>
    <cellStyle name="열어 본 하이퍼링크 2" xfId="47378" hidden="1"/>
    <cellStyle name="열어 본 하이퍼링크 2" xfId="47400" hidden="1"/>
    <cellStyle name="열어 본 하이퍼링크 2" xfId="47425" hidden="1"/>
    <cellStyle name="열어 본 하이퍼링크 2" xfId="47447" hidden="1"/>
    <cellStyle name="열어 본 하이퍼링크 2" xfId="47479" hidden="1"/>
    <cellStyle name="열어 본 하이퍼링크 2" xfId="47493" hidden="1"/>
    <cellStyle name="열어 본 하이퍼링크 2" xfId="47510" hidden="1"/>
    <cellStyle name="열어 본 하이퍼링크 2" xfId="47446" hidden="1"/>
    <cellStyle name="열어 본 하이퍼링크 2" xfId="47399" hidden="1"/>
    <cellStyle name="열어 본 하이퍼링크 2" xfId="47377" hidden="1"/>
    <cellStyle name="열어 본 하이퍼링크 2" xfId="47341" hidden="1"/>
    <cellStyle name="열어 본 하이퍼링크 2" xfId="47328" hidden="1"/>
    <cellStyle name="열어 본 하이퍼링크 2" xfId="47297" hidden="1"/>
    <cellStyle name="열어 본 하이퍼링크 2" xfId="47275" hidden="1"/>
    <cellStyle name="열어 본 하이퍼링크 2" xfId="47245" hidden="1"/>
    <cellStyle name="열어 본 하이퍼링크 2" xfId="47185" hidden="1"/>
    <cellStyle name="열어 본 하이퍼링크 2" xfId="47165" hidden="1"/>
    <cellStyle name="열어 본 하이퍼링크 2" xfId="47133" hidden="1"/>
    <cellStyle name="열어 본 하이퍼링크 2" xfId="47118" hidden="1"/>
    <cellStyle name="열어 본 하이퍼링크 2" xfId="47084" hidden="1"/>
    <cellStyle name="열어 본 하이퍼링크 2" xfId="47071" hidden="1"/>
    <cellStyle name="열어 본 하이퍼링크 2" xfId="47032" hidden="1"/>
    <cellStyle name="열어 본 하이퍼링크 2" xfId="47017" hidden="1"/>
    <cellStyle name="열어 본 하이퍼링크 2" xfId="46970" hidden="1"/>
    <cellStyle name="열어 본 하이퍼링크 2" xfId="46930" hidden="1"/>
    <cellStyle name="열어 본 하이퍼링크 2" xfId="46913" hidden="1"/>
    <cellStyle name="열어 본 하이퍼링크 2" xfId="46876" hidden="1"/>
    <cellStyle name="열어 본 하이퍼링크 2" xfId="46859" hidden="1"/>
    <cellStyle name="열어 본 하이퍼링크 2" xfId="46824" hidden="1"/>
    <cellStyle name="열어 본 하이퍼링크 2" xfId="46806" hidden="1"/>
    <cellStyle name="열어 본 하이퍼링크 2" xfId="46770" hidden="1"/>
    <cellStyle name="열어 본 하이퍼링크 2" xfId="46701" hidden="1"/>
    <cellStyle name="열어 본 하이퍼링크 2" xfId="46675" hidden="1"/>
    <cellStyle name="열어 본 하이퍼링크 2" xfId="46643" hidden="1"/>
    <cellStyle name="열어 본 하이퍼링크 2" xfId="46628" hidden="1"/>
    <cellStyle name="열어 본 하이퍼링크 2" xfId="46598" hidden="1"/>
    <cellStyle name="열어 본 하이퍼링크 2" xfId="46576" hidden="1"/>
    <cellStyle name="열어 본 하이퍼링크 2" xfId="46535" hidden="1"/>
    <cellStyle name="열어 본 하이퍼링크 2" xfId="46522" hidden="1"/>
    <cellStyle name="열어 본 하이퍼링크 2" xfId="46476" hidden="1"/>
    <cellStyle name="열어 본 하이퍼링크 2" xfId="46433" hidden="1"/>
    <cellStyle name="열어 본 하이퍼링크 2" xfId="46415" hidden="1"/>
    <cellStyle name="열어 본 하이퍼링크 2" xfId="46382" hidden="1"/>
    <cellStyle name="열어 본 하이퍼링크 2" xfId="46366" hidden="1"/>
    <cellStyle name="열어 본 하이퍼링크 2" xfId="46328" hidden="1"/>
    <cellStyle name="열어 본 하이퍼링크 2" xfId="46312" hidden="1"/>
    <cellStyle name="열어 본 하이퍼링크 2" xfId="46275" hidden="1"/>
    <cellStyle name="열어 본 하이퍼링크 2" xfId="46260" hidden="1"/>
    <cellStyle name="열어 본 하이퍼링크 2" xfId="46215" hidden="1"/>
    <cellStyle name="열어 본 하이퍼링크 2" xfId="46168" hidden="1"/>
    <cellStyle name="열어 본 하이퍼링크 2" xfId="46146" hidden="1"/>
    <cellStyle name="열어 본 하이퍼링크 2" xfId="46111" hidden="1"/>
    <cellStyle name="열어 본 하이퍼링크 2" xfId="46094" hidden="1"/>
    <cellStyle name="열어 본 하이퍼링크 2" xfId="46057" hidden="1"/>
    <cellStyle name="열어 본 하이퍼링크 2" xfId="46042" hidden="1"/>
    <cellStyle name="열어 본 하이퍼링크 2" xfId="46005" hidden="1"/>
    <cellStyle name="열어 본 하이퍼링크 2" xfId="45961" hidden="1"/>
    <cellStyle name="열어 본 하이퍼링크 2" xfId="45935" hidden="1"/>
    <cellStyle name="열어 본 하이퍼링크 2" xfId="45902" hidden="1"/>
    <cellStyle name="열어 본 하이퍼링크 2" xfId="45887" hidden="1"/>
    <cellStyle name="열어 본 하이퍼링크 2" xfId="45850" hidden="1"/>
    <cellStyle name="열어 본 하이퍼링크 2" xfId="45828" hidden="1"/>
    <cellStyle name="열어 본 하이퍼링크 2" xfId="45797" hidden="1"/>
    <cellStyle name="열어 본 하이퍼링크 2" xfId="45775" hidden="1"/>
    <cellStyle name="열어 본 하이퍼링크 2" xfId="45742" hidden="1"/>
    <cellStyle name="열어 본 하이퍼링크 2" xfId="45699" hidden="1"/>
    <cellStyle name="열어 본 하이퍼링크 2" xfId="45684" hidden="1"/>
    <cellStyle name="열어 본 하이퍼링크 2" xfId="45646" hidden="1"/>
    <cellStyle name="열어 본 하이퍼링크 2" xfId="45629" hidden="1"/>
    <cellStyle name="열어 본 하이퍼링크 2" xfId="45592" hidden="1"/>
    <cellStyle name="열어 본 하이퍼링크 2" xfId="45577" hidden="1"/>
    <cellStyle name="열어 본 하이퍼링크 2" xfId="45536" hidden="1"/>
    <cellStyle name="열어 본 하이퍼링크 2" xfId="45525" hidden="1"/>
    <cellStyle name="열어 본 하이퍼링크 2" xfId="45471" hidden="1"/>
    <cellStyle name="열어 본 하이퍼링크 2" xfId="45432" hidden="1"/>
    <cellStyle name="열어 본 하이퍼링크 2" xfId="45408" hidden="1"/>
    <cellStyle name="열어 본 하이퍼링크 2" xfId="45369" hidden="1"/>
    <cellStyle name="열어 본 하이퍼링크 2" xfId="45354" hidden="1"/>
    <cellStyle name="열어 본 하이퍼링크 2" xfId="45317" hidden="1"/>
    <cellStyle name="열어 본 하이퍼링크 2" xfId="45301" hidden="1"/>
    <cellStyle name="열어 본 하이퍼링크 2" xfId="45265" hidden="1"/>
    <cellStyle name="열어 본 하이퍼링크 2" xfId="45219" hidden="1"/>
    <cellStyle name="열어 본 하이퍼링크 2" xfId="45201" hidden="1"/>
    <cellStyle name="열어 본 하이퍼링크 2" xfId="45163" hidden="1"/>
    <cellStyle name="열어 본 하이퍼링크 2" xfId="45147" hidden="1"/>
    <cellStyle name="열어 본 하이퍼링크 2" xfId="45110" hidden="1"/>
    <cellStyle name="열어 본 하이퍼링크 2" xfId="45093" hidden="1"/>
    <cellStyle name="열어 본 하이퍼링크 2" xfId="45063" hidden="1"/>
    <cellStyle name="열어 본 하이퍼링크 2" xfId="45047" hidden="1"/>
    <cellStyle name="열어 본 하이퍼링크 2" xfId="45006" hidden="1"/>
    <cellStyle name="열어 본 하이퍼링크 2" xfId="44971" hidden="1"/>
    <cellStyle name="열어 본 하이퍼링크 2" xfId="44945" hidden="1"/>
    <cellStyle name="열어 본 하이퍼링크 2" xfId="44908" hidden="1"/>
    <cellStyle name="열어 본 하이퍼링크 2" xfId="44893" hidden="1"/>
    <cellStyle name="열어 본 하이퍼링크 2" xfId="44854" hidden="1"/>
    <cellStyle name="열어 본 하이퍼링크 2" xfId="44838" hidden="1"/>
    <cellStyle name="열어 본 하이퍼링크 2" xfId="44804" hidden="1"/>
    <cellStyle name="열어 본 하이퍼링크 2" xfId="44741" hidden="1"/>
    <cellStyle name="열어 본 하이퍼링크 2" xfId="44690" hidden="1"/>
    <cellStyle name="열어 본 하이퍼링크 2" xfId="44664" hidden="1"/>
    <cellStyle name="열어 본 하이퍼링크 2" xfId="44630" hidden="1"/>
    <cellStyle name="열어 본 하이퍼링크 2" xfId="44610" hidden="1"/>
    <cellStyle name="열어 본 하이퍼링크 2" xfId="44582" hidden="1"/>
    <cellStyle name="열어 본 하이퍼링크 2" xfId="44560" hidden="1"/>
    <cellStyle name="열어 본 하이퍼링크 2" xfId="44536" hidden="1"/>
    <cellStyle name="열어 본 하이퍼링크 2" xfId="44484" hidden="1"/>
    <cellStyle name="열어 본 하이퍼링크 2" xfId="44458" hidden="1"/>
    <cellStyle name="열어 본 하이퍼링크 2" xfId="44419" hidden="1"/>
    <cellStyle name="열어 본 하이퍼링크 2" xfId="44403" hidden="1"/>
    <cellStyle name="열어 본 하이퍼링크 2" xfId="44369" hidden="1"/>
    <cellStyle name="열어 본 하이퍼링크 2" xfId="44358" hidden="1"/>
    <cellStyle name="열어 본 하이퍼링크 2" xfId="44322" hidden="1"/>
    <cellStyle name="열어 본 하이퍼링크 2" xfId="44307" hidden="1"/>
    <cellStyle name="열어 본 하이퍼링크 2" xfId="44260" hidden="1"/>
    <cellStyle name="열어 본 하이퍼링크 2" xfId="44213" hidden="1"/>
    <cellStyle name="열어 본 하이퍼링크 2" xfId="44193" hidden="1"/>
    <cellStyle name="열어 본 하이퍼링크 2" xfId="44157" hidden="1"/>
    <cellStyle name="열어 본 하이퍼링크 2" xfId="44141" hidden="1"/>
    <cellStyle name="열어 본 하이퍼링크 2" xfId="44109" hidden="1"/>
    <cellStyle name="열어 본 하이퍼링크 2" xfId="44094" hidden="1"/>
    <cellStyle name="열어 본 하이퍼링크 2" xfId="44060" hidden="1"/>
    <cellStyle name="열어 본 하이퍼링크 2" xfId="43993" hidden="1"/>
    <cellStyle name="열어 본 하이퍼링크 2" xfId="43967" hidden="1"/>
    <cellStyle name="열어 본 하이퍼링크 2" xfId="43926" hidden="1"/>
    <cellStyle name="열어 본 하이퍼링크 2" xfId="43913" hidden="1"/>
    <cellStyle name="열어 본 하이퍼링크 2" xfId="43884" hidden="1"/>
    <cellStyle name="열어 본 하이퍼링크 2" xfId="43862" hidden="1"/>
    <cellStyle name="열어 본 하이퍼링크 2" xfId="43838" hidden="1"/>
    <cellStyle name="열어 본 하이퍼링크 2" xfId="43813" hidden="1"/>
    <cellStyle name="열어 본 하이퍼링크 2" xfId="43769" hidden="1"/>
    <cellStyle name="열어 본 하이퍼링크 2" xfId="43722" hidden="1"/>
    <cellStyle name="열어 본 하이퍼링크 2" xfId="43702" hidden="1"/>
    <cellStyle name="열어 본 하이퍼링크 2" xfId="43670" hidden="1"/>
    <cellStyle name="열어 본 하이퍼링크 2" xfId="43655" hidden="1"/>
    <cellStyle name="열어 본 하이퍼링크 2" xfId="43621" hidden="1"/>
    <cellStyle name="열어 본 하이퍼링크 2" xfId="43607" hidden="1"/>
    <cellStyle name="열어 본 하이퍼링크 2" xfId="43575" hidden="1"/>
    <cellStyle name="열어 본 하이퍼링크 2" xfId="43553" hidden="1"/>
    <cellStyle name="열어 본 하이퍼링크 2" xfId="43501" hidden="1"/>
    <cellStyle name="열어 본 하이퍼링크 2" xfId="43451" hidden="1"/>
    <cellStyle name="열어 본 하이퍼링크 2" xfId="43432" hidden="1"/>
    <cellStyle name="열어 본 하이퍼링크 2" xfId="43402" hidden="1"/>
    <cellStyle name="열어 본 하이퍼링크 2" xfId="43389" hidden="1"/>
    <cellStyle name="열어 본 하이퍼링크 2" xfId="43354" hidden="1"/>
    <cellStyle name="열어 본 하이퍼링크 2" xfId="43338" hidden="1"/>
    <cellStyle name="열어 본 하이퍼링크 2" xfId="43300" hidden="1"/>
    <cellStyle name="열어 본 하이퍼링크 2" xfId="43246" hidden="1"/>
    <cellStyle name="열어 본 하이퍼링크 2" xfId="43217" hidden="1"/>
    <cellStyle name="열어 본 하이퍼링크 2" xfId="43187" hidden="1"/>
    <cellStyle name="열어 본 하이퍼링크 2" xfId="43176" hidden="1"/>
    <cellStyle name="열어 본 하이퍼링크 2" xfId="43145" hidden="1"/>
    <cellStyle name="열어 본 하이퍼링크 2" xfId="43130" hidden="1"/>
    <cellStyle name="열어 본 하이퍼링크 2" xfId="43105" hidden="1"/>
    <cellStyle name="열어 본 하이퍼링크 2" xfId="43081" hidden="1"/>
    <cellStyle name="열어 본 하이퍼링크 2" xfId="43037" hidden="1"/>
    <cellStyle name="열어 본 하이퍼링크 2" xfId="42988" hidden="1"/>
    <cellStyle name="열어 본 하이퍼링크 2" xfId="42966" hidden="1"/>
    <cellStyle name="열어 본 하이퍼링크 2" xfId="42936" hidden="1"/>
    <cellStyle name="열어 본 하이퍼링크 2" xfId="42923" hidden="1"/>
    <cellStyle name="열어 본 하이퍼링크 2" xfId="42888" hidden="1"/>
    <cellStyle name="열어 본 하이퍼링크 2" xfId="42874" hidden="1"/>
    <cellStyle name="열어 본 하이퍼링크 2" xfId="42836" hidden="1"/>
    <cellStyle name="열어 본 하이퍼링크 2" xfId="42820" hidden="1"/>
    <cellStyle name="열어 본 하이퍼링크 2" xfId="42767" hidden="1"/>
    <cellStyle name="열어 본 하이퍼링크 2" xfId="42717" hidden="1"/>
    <cellStyle name="열어 본 하이퍼링크 2" xfId="42695" hidden="1"/>
    <cellStyle name="열어 본 하이퍼링크 2" xfId="42672" hidden="1"/>
    <cellStyle name="열어 본 하이퍼링크 2" xfId="42658" hidden="1"/>
    <cellStyle name="열어 본 하이퍼링크 2" xfId="42617" hidden="1"/>
    <cellStyle name="열어 본 하이퍼링크 2" xfId="42596" hidden="1"/>
    <cellStyle name="열어 본 하이퍼링크 2" xfId="42568" hidden="1"/>
    <cellStyle name="열어 본 하이퍼링크 2" xfId="42519" hidden="1"/>
    <cellStyle name="열어 본 하이퍼링크 2" xfId="42494" hidden="1"/>
    <cellStyle name="열어 본 하이퍼링크 2" xfId="42463" hidden="1"/>
    <cellStyle name="열어 본 하이퍼링크 2" xfId="42448" hidden="1"/>
    <cellStyle name="열어 본 하이퍼링크 2" xfId="42416" hidden="1"/>
    <cellStyle name="열어 본 하이퍼링크 2" xfId="42401" hidden="1"/>
    <cellStyle name="열어 본 하이퍼링크 2" xfId="47527" hidden="1"/>
    <cellStyle name="열어 본 하이퍼링크 2" xfId="47538" hidden="1"/>
    <cellStyle name="열어 본 하이퍼링크 2" xfId="47555" hidden="1"/>
    <cellStyle name="열어 본 하이퍼링크 2" xfId="47575" hidden="1"/>
    <cellStyle name="열어 본 하이퍼링크 2" xfId="47586" hidden="1"/>
    <cellStyle name="열어 본 하이퍼링크 2" xfId="47600" hidden="1"/>
    <cellStyle name="열어 본 하이퍼링크 2" xfId="47611" hidden="1"/>
    <cellStyle name="열어 본 하이퍼링크 2" xfId="47623" hidden="1"/>
    <cellStyle name="열어 본 하이퍼링크 2" xfId="47634" hidden="1"/>
    <cellStyle name="열어 본 하이퍼링크 2" xfId="43858" hidden="1"/>
    <cellStyle name="열어 본 하이퍼링크 2" xfId="44700" hidden="1"/>
    <cellStyle name="열어 본 하이퍼링크 2" xfId="45169" hidden="1"/>
    <cellStyle name="열어 본 하이퍼링크 2" xfId="45521" hidden="1"/>
    <cellStyle name="열어 본 하이퍼링크 2" xfId="45806" hidden="1"/>
    <cellStyle name="열어 본 하이퍼링크 2" xfId="46088" hidden="1"/>
    <cellStyle name="열어 본 하이퍼링크 2" xfId="46473" hidden="1"/>
    <cellStyle name="열어 본 하이퍼링크 2" xfId="46774" hidden="1"/>
    <cellStyle name="열어 본 하이퍼링크 2" xfId="47105" hidden="1"/>
    <cellStyle name="열어 본 하이퍼링크 2" xfId="47258" hidden="1"/>
    <cellStyle name="열어 본 하이퍼링크 2" xfId="46986" hidden="1"/>
    <cellStyle name="열어 본 하이퍼링크 2" xfId="46662" hidden="1"/>
    <cellStyle name="열어 본 하이퍼링크 2" xfId="46455" hidden="1"/>
    <cellStyle name="열어 본 하이퍼링크 2" xfId="46099" hidden="1"/>
    <cellStyle name="열어 본 하이퍼링크 2" xfId="45921" hidden="1"/>
    <cellStyle name="열어 본 하이퍼링크 2" xfId="45475" hidden="1"/>
    <cellStyle name="열어 본 하이퍼링크 2" xfId="45288" hidden="1"/>
    <cellStyle name="열어 본 하이퍼링크 2" xfId="44737" hidden="1"/>
    <cellStyle name="열어 본 하이퍼링크 2" xfId="44169" hidden="1"/>
    <cellStyle name="열어 본 하이퍼링크 2" xfId="43944" hidden="1"/>
    <cellStyle name="열어 본 하이퍼링크 2" xfId="43557" hidden="1"/>
    <cellStyle name="열어 본 하이퍼링크 2" xfId="43386" hidden="1"/>
    <cellStyle name="열어 본 하이퍼링크 2" xfId="43000" hidden="1"/>
    <cellStyle name="열어 본 하이퍼링크 2" xfId="42837" hidden="1"/>
    <cellStyle name="열어 본 하이퍼링크 2" xfId="42451" hidden="1"/>
    <cellStyle name="열어 본 하이퍼링크 2" xfId="47583" hidden="1"/>
    <cellStyle name="열어 본 하이퍼링크 2" xfId="42532" hidden="1"/>
    <cellStyle name="열어 본 하이퍼링크 2" xfId="42560" hidden="1"/>
    <cellStyle name="열어 본 하이퍼링크 2" xfId="42610" hidden="1"/>
    <cellStyle name="열어 본 하이퍼링크 2" xfId="42764" hidden="1"/>
    <cellStyle name="열어 본 하이퍼링크 2" xfId="42863" hidden="1"/>
    <cellStyle name="열어 본 하이퍼링크 2" xfId="43027" hidden="1"/>
    <cellStyle name="열어 본 하이퍼링크 2" xfId="43117" hidden="1"/>
    <cellStyle name="열어 본 하이퍼링크 2" xfId="43323" hidden="1"/>
    <cellStyle name="열어 본 하이퍼링크 2" xfId="43586" hidden="1"/>
    <cellStyle name="열어 본 하이퍼링크 2" xfId="43662" hidden="1"/>
    <cellStyle name="열어 본 하이퍼링크 2" xfId="43831" hidden="1"/>
    <cellStyle name="열어 본 하이퍼링크 2" xfId="43882" hidden="1"/>
    <cellStyle name="열어 본 하이퍼링크 2" xfId="44086" hidden="1"/>
    <cellStyle name="열어 본 하이퍼링크 2" xfId="44149" hidden="1"/>
    <cellStyle name="열어 본 하이퍼링크 2" xfId="44315" hidden="1"/>
    <cellStyle name="열어 본 하이퍼링크 2" xfId="44412" hidden="1"/>
    <cellStyle name="열어 본 하이퍼링크 2" xfId="44682" hidden="1"/>
    <cellStyle name="열어 본 하이퍼링크 2" xfId="44928" hidden="1"/>
    <cellStyle name="열어 본 하이퍼링크 2" xfId="45034" hidden="1"/>
    <cellStyle name="열어 본 하이퍼링크 2" xfId="45196" hidden="1"/>
    <cellStyle name="열어 본 하이퍼링크 2" xfId="45280" hidden="1"/>
    <cellStyle name="열어 본 하이퍼링크 2" xfId="45430" hidden="1"/>
    <cellStyle name="열어 본 하이퍼링크 2" xfId="45505" hidden="1"/>
    <cellStyle name="열어 본 하이퍼링크 2" xfId="45680" hidden="1"/>
    <cellStyle name="열어 본 하이퍼링크 2" xfId="45915" hidden="1"/>
    <cellStyle name="열어 본 하이퍼링크 2" xfId="46184" hidden="1"/>
    <cellStyle name="열어 본 하이퍼링크 2" xfId="46721" hidden="1"/>
    <cellStyle name="열어 본 하이퍼링크 2" xfId="46321" hidden="1"/>
    <cellStyle name="열어 본 하이퍼링크 2" xfId="46468" hidden="1"/>
    <cellStyle name="열어 본 하이퍼링크 2" xfId="46527" hidden="1"/>
    <cellStyle name="열어 본 하이퍼링크 2" xfId="46673" hidden="1"/>
    <cellStyle name="열어 본 하이퍼링크 2" xfId="46803" hidden="1"/>
    <cellStyle name="열어 본 하이퍼링크 2" xfId="47011" hidden="1"/>
    <cellStyle name="열어 본 하이퍼링크 2" xfId="47238" hidden="1"/>
    <cellStyle name="열어 본 하이퍼링크 2" xfId="47326" hidden="1"/>
    <cellStyle name="열어 본 하이퍼링크 2" xfId="47496" hidden="1"/>
    <cellStyle name="열어 본 하이퍼링크 2" xfId="47433" hidden="1"/>
    <cellStyle name="열어 본 하이퍼링크 2" xfId="47264" hidden="1"/>
    <cellStyle name="열어 본 하이퍼링크 2" xfId="47217" hidden="1"/>
    <cellStyle name="열어 본 하이퍼링크 2" xfId="46915" hidden="1"/>
    <cellStyle name="열어 본 하이퍼링크 2" xfId="46925" hidden="1"/>
    <cellStyle name="열어 본 하이퍼링크 2" xfId="46679" hidden="1"/>
    <cellStyle name="열어 본 하이퍼링크 2" xfId="46502" hidden="1"/>
    <cellStyle name="열어 본 하이퍼링크 2" xfId="46436" hidden="1"/>
    <cellStyle name="열어 본 하이퍼링크 2" xfId="46251" hidden="1"/>
    <cellStyle name="열어 본 하이퍼링크 2" xfId="46181" hidden="1"/>
    <cellStyle name="열어 본 하이퍼링크 2" xfId="46060" hidden="1"/>
    <cellStyle name="열어 본 하이퍼링크 2" xfId="45943" hidden="1"/>
    <cellStyle name="열어 본 하이퍼링크 2" xfId="45817" hidden="1"/>
    <cellStyle name="열어 본 하이퍼링크 2" xfId="45556" hidden="1"/>
    <cellStyle name="열어 본 하이퍼링크 2" xfId="45238" hidden="1"/>
    <cellStyle name="열어 본 하이퍼링크 2" xfId="45273" hidden="1"/>
    <cellStyle name="열어 본 하이퍼링크 2" xfId="45190" hidden="1"/>
    <cellStyle name="열어 본 하이퍼링크 2" xfId="44995" hidden="1"/>
    <cellStyle name="열어 본 하이퍼링크 2" xfId="43106" hidden="1"/>
    <cellStyle name="열어 본 하이퍼링크 2" xfId="44825" hidden="1"/>
    <cellStyle name="열어 본 하이퍼링크 2" xfId="44728" hidden="1"/>
    <cellStyle name="열어 본 하이퍼링크 2" xfId="44538" hidden="1"/>
    <cellStyle name="열어 본 하이퍼링크 2" xfId="44343" hidden="1"/>
    <cellStyle name="열어 본 하이퍼링크 2" xfId="44243" hidden="1"/>
    <cellStyle name="열어 본 하이퍼링크 2" xfId="44073" hidden="1"/>
    <cellStyle name="열어 본 하이퍼링크 2" xfId="44006" hidden="1"/>
    <cellStyle name="열어 본 하이퍼링크 2" xfId="43579" hidden="1"/>
    <cellStyle name="열어 본 하이퍼링크 2" xfId="43754" hidden="1"/>
    <cellStyle name="열어 본 하이퍼링크 2" xfId="43634" hidden="1"/>
    <cellStyle name="열어 본 하이퍼링크 2" xfId="43286" hidden="1"/>
    <cellStyle name="열어 본 하이퍼링크 2" xfId="43034" hidden="1"/>
    <cellStyle name="열어 본 하이퍼링크 2" xfId="42955" hidden="1"/>
    <cellStyle name="열어 본 하이퍼링크 2" xfId="42768" hidden="1"/>
    <cellStyle name="열어 본 하이퍼링크 2" xfId="42704" hidden="1"/>
    <cellStyle name="열어 본 하이퍼링크 2" xfId="42531" hidden="1"/>
    <cellStyle name="열어 본 하이퍼링크 2" xfId="42444" hidden="1"/>
    <cellStyle name="열어 본 하이퍼링크 2" xfId="35321" hidden="1"/>
    <cellStyle name="열어 본 하이퍼링크 2" xfId="36269" hidden="1"/>
    <cellStyle name="열어 본 하이퍼링크 2" xfId="47652" hidden="1"/>
    <cellStyle name="열어 본 하이퍼링크 2" xfId="47687" hidden="1"/>
    <cellStyle name="열어 본 하이퍼링크 2" xfId="47702" hidden="1"/>
    <cellStyle name="열어 본 하이퍼링크 2" xfId="47739" hidden="1"/>
    <cellStyle name="열어 본 하이퍼링크 2" xfId="47754" hidden="1"/>
    <cellStyle name="열어 본 하이퍼링크 2" xfId="47780" hidden="1"/>
    <cellStyle name="열어 본 하이퍼링크 2" xfId="47802" hidden="1"/>
    <cellStyle name="열어 본 하이퍼링크 2" xfId="47841" hidden="1"/>
    <cellStyle name="열어 본 하이퍼링크 2" xfId="47878" hidden="1"/>
    <cellStyle name="열어 본 하이퍼링크 2" xfId="47906" hidden="1"/>
    <cellStyle name="열어 본 하이퍼링크 2" xfId="47932" hidden="1"/>
    <cellStyle name="열어 본 하이퍼링크 2" xfId="47947" hidden="1"/>
    <cellStyle name="열어 본 하이퍼링크 2" xfId="47984" hidden="1"/>
    <cellStyle name="열어 본 하이퍼링크 2" xfId="47999" hidden="1"/>
    <cellStyle name="열어 본 하이퍼링크 2" xfId="48034" hidden="1"/>
    <cellStyle name="열어 본 하이퍼링크 2" xfId="48090" hidden="1"/>
    <cellStyle name="열어 본 하이퍼링크 2" xfId="48116" hidden="1"/>
    <cellStyle name="열어 본 하이퍼링크 2" xfId="48145" hidden="1"/>
    <cellStyle name="열어 본 하이퍼링크 2" xfId="48167" hidden="1"/>
    <cellStyle name="열어 본 하이퍼링크 2" xfId="48198" hidden="1"/>
    <cellStyle name="열어 본 하이퍼링크 2" xfId="48220" hidden="1"/>
    <cellStyle name="열어 본 하이퍼링크 2" xfId="48248" hidden="1"/>
    <cellStyle name="열어 본 하이퍼링크 2" xfId="48272" hidden="1"/>
    <cellStyle name="열어 본 하이퍼링크 2" xfId="48305" hidden="1"/>
    <cellStyle name="열어 본 하이퍼링크 2" xfId="48346" hidden="1"/>
    <cellStyle name="열어 본 하이퍼링크 2" xfId="48362" hidden="1"/>
    <cellStyle name="열어 본 하이퍼링크 2" xfId="48397" hidden="1"/>
    <cellStyle name="열어 본 하이퍼링크 2" xfId="48412" hidden="1"/>
    <cellStyle name="열어 본 하이퍼링크 2" xfId="48447" hidden="1"/>
    <cellStyle name="열어 본 하이퍼링크 2" xfId="48464" hidden="1"/>
    <cellStyle name="열어 본 하이퍼링크 2" xfId="48499" hidden="1"/>
    <cellStyle name="열어 본 하이퍼링크 2" xfId="48516" hidden="1"/>
    <cellStyle name="열어 본 하이퍼링크 2" xfId="48555" hidden="1"/>
    <cellStyle name="열어 본 하이퍼링크 2" xfId="48602" hidden="1"/>
    <cellStyle name="열어 본 하이퍼링크 2" xfId="48618" hidden="1"/>
    <cellStyle name="열어 본 하이퍼링크 2" xfId="48654" hidden="1"/>
    <cellStyle name="열어 본 하이퍼링크 2" xfId="48670" hidden="1"/>
    <cellStyle name="열어 본 하이퍼링크 2" xfId="48706" hidden="1"/>
    <cellStyle name="열어 본 하이퍼링크 2" xfId="48722" hidden="1"/>
    <cellStyle name="열어 본 하이퍼링크 2" xfId="48756" hidden="1"/>
    <cellStyle name="열어 본 하이퍼링크 2" xfId="48803" hidden="1"/>
    <cellStyle name="열어 본 하이퍼링크 2" xfId="48819" hidden="1"/>
    <cellStyle name="열어 본 하이퍼링크 2" xfId="48854" hidden="1"/>
    <cellStyle name="열어 본 하이퍼링크 2" xfId="48868" hidden="1"/>
    <cellStyle name="열어 본 하이퍼링크 2" xfId="48905" hidden="1"/>
    <cellStyle name="열어 본 하이퍼링크 2" xfId="48918" hidden="1"/>
    <cellStyle name="열어 본 하이퍼링크 2" xfId="48946" hidden="1"/>
    <cellStyle name="열어 본 하이퍼링크 2" xfId="48970" hidden="1"/>
    <cellStyle name="열어 본 하이퍼링크 2" xfId="49013" hidden="1"/>
    <cellStyle name="열어 본 하이퍼링크 2" xfId="49049" hidden="1"/>
    <cellStyle name="열어 본 하이퍼링크 2" xfId="49071" hidden="1"/>
    <cellStyle name="열어 본 하이퍼링크 2" xfId="49097" hidden="1"/>
    <cellStyle name="열어 본 하이퍼링크 2" xfId="49109" hidden="1"/>
    <cellStyle name="열어 본 하이퍼링크 2" xfId="49144" hidden="1"/>
    <cellStyle name="열어 본 하이퍼링크 2" xfId="49160" hidden="1"/>
    <cellStyle name="열어 본 하이퍼링크 2" xfId="49194" hidden="1"/>
    <cellStyle name="열어 본 하이퍼링크 2" xfId="49209" hidden="1"/>
    <cellStyle name="열어 본 하이퍼링크 2" xfId="49260" hidden="1"/>
    <cellStyle name="열어 본 하이퍼링크 2" xfId="49300" hidden="1"/>
    <cellStyle name="열어 본 하이퍼링크 2" xfId="49317" hidden="1"/>
    <cellStyle name="열어 본 하이퍼링크 2" xfId="49352" hidden="1"/>
    <cellStyle name="열어 본 하이퍼링크 2" xfId="49366" hidden="1"/>
    <cellStyle name="열어 본 하이퍼링크 2" xfId="49402" hidden="1"/>
    <cellStyle name="열어 본 하이퍼링크 2" xfId="49417" hidden="1"/>
    <cellStyle name="열어 본 하이퍼링크 2" xfId="49454" hidden="1"/>
    <cellStyle name="열어 본 하이퍼링크 2" xfId="49503" hidden="1"/>
    <cellStyle name="열어 본 하이퍼링크 2" xfId="49523" hidden="1"/>
    <cellStyle name="열어 본 하이퍼링크 2" xfId="49555" hidden="1"/>
    <cellStyle name="열어 본 하이퍼링크 2" xfId="49567" hidden="1"/>
    <cellStyle name="열어 본 하이퍼링크 2" xfId="49593" hidden="1"/>
    <cellStyle name="열어 본 하이퍼링크 2" xfId="49615" hidden="1"/>
    <cellStyle name="열어 본 하이퍼링크 2" xfId="49645" hidden="1"/>
    <cellStyle name="열어 본 하이퍼링크 2" xfId="49667" hidden="1"/>
    <cellStyle name="열어 본 하이퍼링크 2" xfId="49711" hidden="1"/>
    <cellStyle name="열어 본 하이퍼링크 2" xfId="49747" hidden="1"/>
    <cellStyle name="열어 본 하이퍼링크 2" xfId="49769" hidden="1"/>
    <cellStyle name="열어 본 하이퍼링크 2" xfId="49794" hidden="1"/>
    <cellStyle name="열어 본 하이퍼링크 2" xfId="49816" hidden="1"/>
    <cellStyle name="열어 본 하이퍼링크 2" xfId="49848" hidden="1"/>
    <cellStyle name="열어 본 하이퍼링크 2" xfId="49862" hidden="1"/>
    <cellStyle name="열어 본 하이퍼링크 2" xfId="49879" hidden="1"/>
    <cellStyle name="열어 본 하이퍼링크 2" xfId="49815" hidden="1"/>
    <cellStyle name="열어 본 하이퍼링크 2" xfId="49768" hidden="1"/>
    <cellStyle name="열어 본 하이퍼링크 2" xfId="49746" hidden="1"/>
    <cellStyle name="열어 본 하이퍼링크 2" xfId="49710" hidden="1"/>
    <cellStyle name="열어 본 하이퍼링크 2" xfId="49697" hidden="1"/>
    <cellStyle name="열어 본 하이퍼링크 2" xfId="49666" hidden="1"/>
    <cellStyle name="열어 본 하이퍼링크 2" xfId="49644" hidden="1"/>
    <cellStyle name="열어 본 하이퍼링크 2" xfId="49614" hidden="1"/>
    <cellStyle name="열어 본 하이퍼링크 2" xfId="49554" hidden="1"/>
    <cellStyle name="열어 본 하이퍼링크 2" xfId="49534" hidden="1"/>
    <cellStyle name="열어 본 하이퍼링크 2" xfId="49502" hidden="1"/>
    <cellStyle name="열어 본 하이퍼링크 2" xfId="49487" hidden="1"/>
    <cellStyle name="열어 본 하이퍼링크 2" xfId="49453" hidden="1"/>
    <cellStyle name="열어 본 하이퍼링크 2" xfId="49440" hidden="1"/>
    <cellStyle name="열어 본 하이퍼링크 2" xfId="49401" hidden="1"/>
    <cellStyle name="열어 본 하이퍼링크 2" xfId="49386" hidden="1"/>
    <cellStyle name="열어 본 하이퍼링크 2" xfId="49339" hidden="1"/>
    <cellStyle name="열어 본 하이퍼링크 2" xfId="49299" hidden="1"/>
    <cellStyle name="열어 본 하이퍼링크 2" xfId="49282" hidden="1"/>
    <cellStyle name="열어 본 하이퍼링크 2" xfId="49245" hidden="1"/>
    <cellStyle name="열어 본 하이퍼링크 2" xfId="49228" hidden="1"/>
    <cellStyle name="열어 본 하이퍼링크 2" xfId="49193" hidden="1"/>
    <cellStyle name="열어 본 하이퍼링크 2" xfId="49175" hidden="1"/>
    <cellStyle name="열어 본 하이퍼링크 2" xfId="49139" hidden="1"/>
    <cellStyle name="열어 본 하이퍼링크 2" xfId="49070" hidden="1"/>
    <cellStyle name="열어 본 하이퍼링크 2" xfId="49044" hidden="1"/>
    <cellStyle name="열어 본 하이퍼링크 2" xfId="49012" hidden="1"/>
    <cellStyle name="열어 본 하이퍼링크 2" xfId="48997" hidden="1"/>
    <cellStyle name="열어 본 하이퍼링크 2" xfId="48967" hidden="1"/>
    <cellStyle name="열어 본 하이퍼링크 2" xfId="48945" hidden="1"/>
    <cellStyle name="열어 본 하이퍼링크 2" xfId="48904" hidden="1"/>
    <cellStyle name="열어 본 하이퍼링크 2" xfId="48891" hidden="1"/>
    <cellStyle name="열어 본 하이퍼링크 2" xfId="48845" hidden="1"/>
    <cellStyle name="열어 본 하이퍼링크 2" xfId="48802" hidden="1"/>
    <cellStyle name="열어 본 하이퍼링크 2" xfId="48784" hidden="1"/>
    <cellStyle name="열어 본 하이퍼링크 2" xfId="48751" hidden="1"/>
    <cellStyle name="열어 본 하이퍼링크 2" xfId="48735" hidden="1"/>
    <cellStyle name="열어 본 하이퍼링크 2" xfId="48697" hidden="1"/>
    <cellStyle name="열어 본 하이퍼링크 2" xfId="48681" hidden="1"/>
    <cellStyle name="열어 본 하이퍼링크 2" xfId="48644" hidden="1"/>
    <cellStyle name="열어 본 하이퍼링크 2" xfId="48629" hidden="1"/>
    <cellStyle name="열어 본 하이퍼링크 2" xfId="48584" hidden="1"/>
    <cellStyle name="열어 본 하이퍼링크 2" xfId="48537" hidden="1"/>
    <cellStyle name="열어 본 하이퍼링크 2" xfId="48515" hidden="1"/>
    <cellStyle name="열어 본 하이퍼링크 2" xfId="48480" hidden="1"/>
    <cellStyle name="열어 본 하이퍼링크 2" xfId="48463" hidden="1"/>
    <cellStyle name="열어 본 하이퍼링크 2" xfId="48426" hidden="1"/>
    <cellStyle name="열어 본 하이퍼링크 2" xfId="48411" hidden="1"/>
    <cellStyle name="열어 본 하이퍼링크 2" xfId="48374" hidden="1"/>
    <cellStyle name="열어 본 하이퍼링크 2" xfId="48330" hidden="1"/>
    <cellStyle name="열어 본 하이퍼링크 2" xfId="48304" hidden="1"/>
    <cellStyle name="열어 본 하이퍼링크 2" xfId="48271" hidden="1"/>
    <cellStyle name="열어 본 하이퍼링크 2" xfId="48256" hidden="1"/>
    <cellStyle name="열어 본 하이퍼링크 2" xfId="48219" hidden="1"/>
    <cellStyle name="열어 본 하이퍼링크 2" xfId="48197" hidden="1"/>
    <cellStyle name="열어 본 하이퍼링크 2" xfId="48166" hidden="1"/>
    <cellStyle name="열어 본 하이퍼링크 2" xfId="48144" hidden="1"/>
    <cellStyle name="열어 본 하이퍼링크 2" xfId="48111" hidden="1"/>
    <cellStyle name="열어 본 하이퍼링크 2" xfId="48068" hidden="1"/>
    <cellStyle name="열어 본 하이퍼링크 2" xfId="48053" hidden="1"/>
    <cellStyle name="열어 본 하이퍼링크 2" xfId="48015" hidden="1"/>
    <cellStyle name="열어 본 하이퍼링크 2" xfId="47998" hidden="1"/>
    <cellStyle name="열어 본 하이퍼링크 2" xfId="47961" hidden="1"/>
    <cellStyle name="열어 본 하이퍼링크 2" xfId="47946" hidden="1"/>
    <cellStyle name="열어 본 하이퍼링크 2" xfId="47905" hidden="1"/>
    <cellStyle name="열어 본 하이퍼링크 2" xfId="47894" hidden="1"/>
    <cellStyle name="열어 본 하이퍼링크 2" xfId="47840" hidden="1"/>
    <cellStyle name="열어 본 하이퍼링크 2" xfId="47801" hidden="1"/>
    <cellStyle name="열어 본 하이퍼링크 2" xfId="47777" hidden="1"/>
    <cellStyle name="열어 본 하이퍼링크 2" xfId="47738" hidden="1"/>
    <cellStyle name="열어 본 하이퍼링크 2" xfId="47723" hidden="1"/>
    <cellStyle name="열어 본 하이퍼링크 2" xfId="47686" hidden="1"/>
    <cellStyle name="열어 본 하이퍼링크 2" xfId="47670" hidden="1"/>
    <cellStyle name="열어 본 하이퍼링크 2" xfId="35901" hidden="1"/>
    <cellStyle name="열어 본 하이퍼링크 2" xfId="35308" hidden="1"/>
    <cellStyle name="열어 본 하이퍼링크 2" xfId="35149" hidden="1"/>
    <cellStyle name="열어 본 하이퍼링크 2" xfId="42571" hidden="1"/>
    <cellStyle name="열어 본 하이퍼링크 2" xfId="42637" hidden="1"/>
    <cellStyle name="열어 본 하이퍼링크 2" xfId="42816" hidden="1"/>
    <cellStyle name="열어 본 하이퍼링크 2" xfId="42908" hidden="1"/>
    <cellStyle name="열어 본 하이퍼링크 2" xfId="43050" hidden="1"/>
    <cellStyle name="열어 본 하이퍼링크 2" xfId="43162" hidden="1"/>
    <cellStyle name="열어 본 하이퍼링크 2" xfId="43355" hidden="1"/>
    <cellStyle name="열어 본 하이퍼링크 2" xfId="43395" hidden="1"/>
    <cellStyle name="열어 본 하이퍼링크 2" xfId="43673" hidden="1"/>
    <cellStyle name="열어 본 하이퍼링크 2" xfId="43598" hidden="1"/>
    <cellStyle name="열어 본 하이퍼링크 2" xfId="43934" hidden="1"/>
    <cellStyle name="열어 본 하이퍼링크 2" xfId="44114" hidden="1"/>
    <cellStyle name="열어 본 하이퍼링크 2" xfId="44194" hidden="1"/>
    <cellStyle name="열어 본 하이퍼링크 2" xfId="44339" hidden="1"/>
    <cellStyle name="열어 본 하이퍼링크 2" xfId="44667" hidden="1"/>
    <cellStyle name="열어 본 하이퍼링크 2" xfId="44911" hidden="1"/>
    <cellStyle name="열어 본 하이퍼링크 2" xfId="45033" hidden="1"/>
    <cellStyle name="열어 본 하이퍼링크 2" xfId="45206" hidden="1"/>
    <cellStyle name="열어 본 하이퍼링크 2" xfId="45320" hidden="1"/>
    <cellStyle name="열어 본 하이퍼링크 2" xfId="45446" hidden="1"/>
    <cellStyle name="열어 본 하이퍼링크 2" xfId="45555" hidden="1"/>
    <cellStyle name="열어 본 하이퍼링크 2" xfId="45672" hidden="1"/>
    <cellStyle name="열어 본 하이퍼링크 2" xfId="45944" hidden="1"/>
    <cellStyle name="열어 본 하이퍼링크 2" xfId="46069" hidden="1"/>
    <cellStyle name="열어 본 하이퍼링크 2" xfId="46278" hidden="1"/>
    <cellStyle name="열어 본 하이퍼링크 2" xfId="46217" hidden="1"/>
    <cellStyle name="열어 본 하이퍼링크 2" xfId="46514" hidden="1"/>
    <cellStyle name="열어 본 하이퍼링크 2" xfId="46566" hidden="1"/>
    <cellStyle name="열어 본 하이퍼링크 2" xfId="46742" hidden="1"/>
    <cellStyle name="열어 본 하이퍼링크 2" xfId="46809" hidden="1"/>
    <cellStyle name="열어 본 하이퍼링크 2" xfId="47050" hidden="1"/>
    <cellStyle name="열어 본 하이퍼링크 2" xfId="47278" hidden="1"/>
    <cellStyle name="열어 본 하이퍼링크 2" xfId="47386" hidden="1"/>
    <cellStyle name="열어 본 하이퍼링크 2" xfId="47475" hidden="1"/>
    <cellStyle name="열어 본 하이퍼링크 2" xfId="47375" hidden="1"/>
    <cellStyle name="열어 본 하이퍼링크 2" xfId="47501" hidden="1"/>
    <cellStyle name="열어 본 하이퍼링크 2" xfId="47131" hidden="1"/>
    <cellStyle name="열어 본 하이퍼링크 2" xfId="46963" hidden="1"/>
    <cellStyle name="열어 본 하이퍼링크 2" xfId="46610" hidden="1"/>
    <cellStyle name="열어 본 하이퍼링크 2" xfId="46503" hidden="1"/>
    <cellStyle name="열어 본 하이퍼링크 2" xfId="46256" hidden="1"/>
    <cellStyle name="열어 본 하이퍼링크 2" xfId="46199" hidden="1"/>
    <cellStyle name="열어 본 하이퍼링크 2" xfId="46024" hidden="1"/>
    <cellStyle name="열어 본 하이퍼링크 2" xfId="45916" hidden="1"/>
    <cellStyle name="열어 본 하이퍼링크 2" xfId="45790" hidden="1"/>
    <cellStyle name="열어 본 하이퍼링크 2" xfId="45658" hidden="1"/>
    <cellStyle name="열어 본 하이퍼링크 2" xfId="45425" hidden="1"/>
    <cellStyle name="열어 본 하이퍼링크 2" xfId="45183" hidden="1"/>
    <cellStyle name="열어 본 하이퍼링크 2" xfId="45082" hidden="1"/>
    <cellStyle name="열어 본 하이퍼링크 2" xfId="44922" hidden="1"/>
    <cellStyle name="열어 본 하이퍼링크 2" xfId="44846" hidden="1"/>
    <cellStyle name="열어 본 하이퍼링크 2" xfId="44661" hidden="1"/>
    <cellStyle name="열어 본 하이퍼링크 2" xfId="44590" hidden="1"/>
    <cellStyle name="열어 본 하이퍼링크 2" xfId="44411" hidden="1"/>
    <cellStyle name="열어 본 하이퍼링크 2" xfId="44314" hidden="1"/>
    <cellStyle name="열어 본 하이퍼링크 2" xfId="44787" hidden="1"/>
    <cellStyle name="열어 본 하이퍼링크 2" xfId="43761" hidden="1"/>
    <cellStyle name="열어 본 하이퍼링크 2" xfId="43734" hidden="1"/>
    <cellStyle name="열어 본 하이퍼링크 2" xfId="43499" hidden="1"/>
    <cellStyle name="열어 본 하이퍼링크 2" xfId="43425" hidden="1"/>
    <cellStyle name="열어 본 하이퍼링크 2" xfId="43239" hidden="1"/>
    <cellStyle name="열어 본 하이퍼링크 2" xfId="43158" hidden="1"/>
    <cellStyle name="열어 본 하이퍼링크 2" xfId="42964" hidden="1"/>
    <cellStyle name="열어 본 하이퍼링크 2" xfId="42692" hidden="1"/>
    <cellStyle name="열어 본 하이퍼링크 2" xfId="42817" hidden="1"/>
    <cellStyle name="열어 본 하이퍼링크 2" xfId="42399" hidden="1"/>
    <cellStyle name="열어 본 하이퍼링크 2" xfId="47540" hidden="1"/>
    <cellStyle name="열어 본 하이퍼링크 2" xfId="47617" hidden="1"/>
    <cellStyle name="열어 본 하이퍼링크 2" xfId="47644" hidden="1"/>
    <cellStyle name="열어 본 하이퍼링크 2" xfId="39879" hidden="1"/>
    <cellStyle name="열어 본 하이퍼링크 2" xfId="42535" hidden="1"/>
    <cellStyle name="열어 본 하이퍼링크 2" xfId="43062" hidden="1"/>
    <cellStyle name="열어 본 하이퍼링크 2" xfId="43645" hidden="1"/>
    <cellStyle name="열어 본 하이퍼링크 2" xfId="43953" hidden="1"/>
    <cellStyle name="열어 본 하이퍼링크 2" xfId="44310" hidden="1"/>
    <cellStyle name="열어 본 하이퍼링크 2" xfId="44466" hidden="1"/>
    <cellStyle name="열어 본 하이퍼링크 2" xfId="44887" hidden="1"/>
    <cellStyle name="열어 본 하이퍼링크 2" xfId="45038" hidden="1"/>
    <cellStyle name="열어 본 하이퍼링크 2" xfId="45541" hidden="1"/>
    <cellStyle name="열어 본 하이퍼링크 2" xfId="45752" hidden="1"/>
    <cellStyle name="열어 본 하이퍼링크 2" xfId="46390" hidden="1"/>
    <cellStyle name="열어 본 하이퍼링크 2" xfId="47001" hidden="1"/>
    <cellStyle name="열어 본 하이퍼링크 2" xfId="47268" hidden="1"/>
    <cellStyle name="열어 본 하이퍼링크 2" xfId="47464" hidden="1"/>
    <cellStyle name="열어 본 하이퍼링크 2" xfId="47294" hidden="1"/>
    <cellStyle name="열어 본 하이퍼링크 2" xfId="46767" hidden="1"/>
    <cellStyle name="열어 본 하이퍼링크 2" xfId="46517" hidden="1"/>
    <cellStyle name="열어 본 하이퍼링크 2" xfId="46073" hidden="1"/>
    <cellStyle name="열어 본 하이퍼링크 2" xfId="45443" hidden="1"/>
    <cellStyle name="열어 본 하이퍼링크 2" xfId="45105" hidden="1"/>
    <cellStyle name="열어 본 하이퍼링크 2" xfId="44687" hidden="1"/>
    <cellStyle name="열어 본 하이퍼링크 2" xfId="44493" hidden="1"/>
    <cellStyle name="열어 본 하이퍼링크 2" xfId="44081" hidden="1"/>
    <cellStyle name="열어 본 하이퍼링크 2" xfId="43850" hidden="1"/>
    <cellStyle name="열어 본 하이퍼링크 2" xfId="49896" hidden="1"/>
    <cellStyle name="열어 본 하이퍼링크 2" xfId="49907" hidden="1"/>
    <cellStyle name="열어 본 하이퍼링크 2" xfId="49925" hidden="1"/>
    <cellStyle name="열어 본 하이퍼링크 2" xfId="49946" hidden="1"/>
    <cellStyle name="열어 본 하이퍼링크 2" xfId="49957" hidden="1"/>
    <cellStyle name="열어 본 하이퍼링크 2" xfId="49972" hidden="1"/>
    <cellStyle name="열어 본 하이퍼링크 2" xfId="49983" hidden="1"/>
    <cellStyle name="열어 본 하이퍼링크 2" xfId="49998" hidden="1"/>
    <cellStyle name="열어 본 하이퍼링크 2" xfId="50009" hidden="1"/>
    <cellStyle name="열어 본 하이퍼링크 2" xfId="50049" hidden="1"/>
    <cellStyle name="열어 본 하이퍼링크 2" xfId="50108" hidden="1"/>
    <cellStyle name="열어 본 하이퍼링크 2" xfId="50141" hidden="1"/>
    <cellStyle name="열어 본 하이퍼링크 2" xfId="50162" hidden="1"/>
    <cellStyle name="열어 본 하이퍼링크 2" xfId="50186" hidden="1"/>
    <cellStyle name="열어 본 하이퍼링크 2" xfId="50207" hidden="1"/>
    <cellStyle name="열어 본 하이퍼링크 2" xfId="50234" hidden="1"/>
    <cellStyle name="열어 본 하이퍼링크 2" xfId="50255" hidden="1"/>
    <cellStyle name="열어 본 하이퍼링크 2" xfId="50279" hidden="1"/>
    <cellStyle name="열어 본 하이퍼링크 2" xfId="50328" hidden="1"/>
    <cellStyle name="열어 본 하이퍼링크 2" xfId="50350" hidden="1"/>
    <cellStyle name="열어 본 하이퍼링크 2" xfId="50373" hidden="1"/>
    <cellStyle name="열어 본 하이퍼링크 2" xfId="50392" hidden="1"/>
    <cellStyle name="열어 본 하이퍼링크 2" xfId="50418" hidden="1"/>
    <cellStyle name="열어 본 하이퍼링크 2" xfId="50432" hidden="1"/>
    <cellStyle name="열어 본 하이퍼링크 2" xfId="50464" hidden="1"/>
    <cellStyle name="열어 본 하이퍼링크 2" xfId="50479" hidden="1"/>
    <cellStyle name="열어 본 하이퍼링크 2" xfId="50519" hidden="1"/>
    <cellStyle name="열어 본 하이퍼링크 2" xfId="50562" hidden="1"/>
    <cellStyle name="열어 본 하이퍼링크 2" xfId="50580" hidden="1"/>
    <cellStyle name="열어 본 하이퍼링크 2" xfId="50608" hidden="1"/>
    <cellStyle name="열어 본 하이퍼링크 2" xfId="50620" hidden="1"/>
    <cellStyle name="열어 본 하이퍼링크 2" xfId="50650" hidden="1"/>
    <cellStyle name="열어 본 하이퍼링크 2" xfId="50664" hidden="1"/>
    <cellStyle name="열어 본 하이퍼링크 2" xfId="50693" hidden="1"/>
    <cellStyle name="열어 본 하이퍼링크 2" xfId="50758" hidden="1"/>
    <cellStyle name="열어 본 하이퍼링크 2" xfId="50784" hidden="1"/>
    <cellStyle name="열어 본 하이퍼링크 2" xfId="50811" hidden="1"/>
    <cellStyle name="열어 본 하이퍼링크 2" xfId="50822" hidden="1"/>
    <cellStyle name="열어 본 하이퍼링크 2" xfId="50851" hidden="1"/>
    <cellStyle name="열어 본 하이퍼링크 2" xfId="50866" hidden="1"/>
    <cellStyle name="열어 본 하이퍼링크 2" xfId="50896" hidden="1"/>
    <cellStyle name="열어 본 하이퍼링크 2" xfId="50911" hidden="1"/>
    <cellStyle name="열어 본 하이퍼링크 2" xfId="50949" hidden="1"/>
    <cellStyle name="열어 본 하이퍼링크 2" xfId="50992" hidden="1"/>
    <cellStyle name="열어 본 하이퍼링크 2" xfId="51010" hidden="1"/>
    <cellStyle name="열어 본 하이퍼링크 2" xfId="51038" hidden="1"/>
    <cellStyle name="열어 본 하이퍼링크 2" xfId="51050" hidden="1"/>
    <cellStyle name="열어 본 하이퍼링크 2" xfId="51082" hidden="1"/>
    <cellStyle name="열어 본 하이퍼링크 2" xfId="51095" hidden="1"/>
    <cellStyle name="열어 본 하이퍼링크 2" xfId="51122" hidden="1"/>
    <cellStyle name="열어 본 하이퍼링크 2" xfId="51143" hidden="1"/>
    <cellStyle name="열어 본 하이퍼링크 2" xfId="51188" hidden="1"/>
    <cellStyle name="열어 본 하이퍼링크 2" xfId="51230" hidden="1"/>
    <cellStyle name="열어 본 하이퍼링크 2" xfId="51248" hidden="1"/>
    <cellStyle name="열어 본 하이퍼링크 2" xfId="51278" hidden="1"/>
    <cellStyle name="열어 본 하이퍼링크 2" xfId="51292" hidden="1"/>
    <cellStyle name="열어 본 하이퍼링크 2" xfId="51323" hidden="1"/>
    <cellStyle name="열어 본 하이퍼링크 2" xfId="51336" hidden="1"/>
    <cellStyle name="열어 본 하이퍼링크 2" xfId="51366" hidden="1"/>
    <cellStyle name="열어 본 하이퍼링크 2" xfId="51415" hidden="1"/>
    <cellStyle name="열어 본 하이퍼링크 2" xfId="51438" hidden="1"/>
    <cellStyle name="열어 본 하이퍼링크 2" xfId="51477" hidden="1"/>
    <cellStyle name="열어 본 하이퍼링크 2" xfId="51490" hidden="1"/>
    <cellStyle name="열어 본 하이퍼링크 2" xfId="51518" hidden="1"/>
    <cellStyle name="열어 본 하이퍼링크 2" xfId="51529" hidden="1"/>
    <cellStyle name="열어 본 하이퍼링크 2" xfId="51560" hidden="1"/>
    <cellStyle name="열어 본 하이퍼링크 2" xfId="51575" hidden="1"/>
    <cellStyle name="열어 본 하이퍼링크 2" xfId="51615" hidden="1"/>
    <cellStyle name="열어 본 하이퍼링크 2" xfId="51661" hidden="1"/>
    <cellStyle name="열어 본 하이퍼링크 2" xfId="51680" hidden="1"/>
    <cellStyle name="열어 본 하이퍼링크 2" xfId="51716" hidden="1"/>
    <cellStyle name="열어 본 하이퍼링크 2" xfId="51732" hidden="1"/>
    <cellStyle name="열어 본 하이퍼링크 2" xfId="51764" hidden="1"/>
    <cellStyle name="열어 본 하이퍼링크 2" xfId="51775" hidden="1"/>
    <cellStyle name="열어 본 하이퍼링크 2" xfId="51810" hidden="1"/>
    <cellStyle name="열어 본 하이퍼링크 2" xfId="51821" hidden="1"/>
    <cellStyle name="열어 본 하이퍼링크 2" xfId="51872" hidden="1"/>
    <cellStyle name="열어 본 하이퍼링크 2" xfId="51919" hidden="1"/>
    <cellStyle name="열어 본 하이퍼링크 2" xfId="51937" hidden="1"/>
    <cellStyle name="열어 본 하이퍼링크 2" xfId="51973" hidden="1"/>
    <cellStyle name="열어 본 하이퍼링크 2" xfId="51986" hidden="1"/>
    <cellStyle name="열어 본 하이퍼링크 2" xfId="52012" hidden="1"/>
    <cellStyle name="열어 본 하이퍼링크 2" xfId="52034" hidden="1"/>
    <cellStyle name="열어 본 하이퍼링크 2" xfId="52058" hidden="1"/>
    <cellStyle name="열어 본 하이퍼링크 2" xfId="52110" hidden="1"/>
    <cellStyle name="열어 본 하이퍼링크 2" xfId="52134" hidden="1"/>
    <cellStyle name="열어 본 하이퍼링크 2" xfId="52169" hidden="1"/>
    <cellStyle name="열어 본 하이퍼링크 2" xfId="52184" hidden="1"/>
    <cellStyle name="열어 본 하이퍼링크 2" xfId="52214" hidden="1"/>
    <cellStyle name="열어 본 하이퍼링크 2" xfId="52225" hidden="1"/>
    <cellStyle name="열어 본 하이퍼링크 2" xfId="52257" hidden="1"/>
    <cellStyle name="열어 본 하이퍼링크 2" xfId="52272" hidden="1"/>
    <cellStyle name="열어 본 하이퍼링크 2" xfId="52314" hidden="1"/>
    <cellStyle name="열어 본 하이퍼링크 2" xfId="52354" hidden="1"/>
    <cellStyle name="열어 본 하이퍼링크 2" xfId="52372" hidden="1"/>
    <cellStyle name="열어 본 하이퍼링크 2" xfId="52408" hidden="1"/>
    <cellStyle name="열어 본 하이퍼링크 2" xfId="52423" hidden="1"/>
    <cellStyle name="열어 본 하이퍼링크 2" xfId="52458" hidden="1"/>
    <cellStyle name="열어 본 하이퍼링크 2" xfId="52473" hidden="1"/>
    <cellStyle name="열어 본 하이퍼링크 2" xfId="52499" hidden="1"/>
    <cellStyle name="열어 본 하이퍼링크 2" xfId="52568" hidden="1"/>
    <cellStyle name="열어 본 하이퍼링크 2" xfId="52615" hidden="1"/>
    <cellStyle name="열어 본 하이퍼링크 2" xfId="52635" hidden="1"/>
    <cellStyle name="열어 본 하이퍼링크 2" xfId="52669" hidden="1"/>
    <cellStyle name="열어 본 하이퍼링크 2" xfId="52685" hidden="1"/>
    <cellStyle name="열어 본 하이퍼링크 2" xfId="52721" hidden="1"/>
    <cellStyle name="열어 본 하이퍼링크 2" xfId="52737" hidden="1"/>
    <cellStyle name="열어 본 하이퍼링크 2" xfId="52769" hidden="1"/>
    <cellStyle name="열어 본 하이퍼링크 2" xfId="52815" hidden="1"/>
    <cellStyle name="열어 본 하이퍼링크 2" xfId="52832" hidden="1"/>
    <cellStyle name="열어 본 하이퍼링크 2" xfId="52867" hidden="1"/>
    <cellStyle name="열어 본 하이퍼링크 2" xfId="52882" hidden="1"/>
    <cellStyle name="열어 본 하이퍼링크 2" xfId="52919" hidden="1"/>
    <cellStyle name="열어 본 하이퍼링크 2" xfId="52934" hidden="1"/>
    <cellStyle name="열어 본 하이퍼링크 2" xfId="52960" hidden="1"/>
    <cellStyle name="열어 본 하이퍼링크 2" xfId="52982" hidden="1"/>
    <cellStyle name="열어 본 하이퍼링크 2" xfId="53021" hidden="1"/>
    <cellStyle name="열어 본 하이퍼링크 2" xfId="53058" hidden="1"/>
    <cellStyle name="열어 본 하이퍼링크 2" xfId="53086" hidden="1"/>
    <cellStyle name="열어 본 하이퍼링크 2" xfId="53112" hidden="1"/>
    <cellStyle name="열어 본 하이퍼링크 2" xfId="53127" hidden="1"/>
    <cellStyle name="열어 본 하이퍼링크 2" xfId="53164" hidden="1"/>
    <cellStyle name="열어 본 하이퍼링크 2" xfId="53179" hidden="1"/>
    <cellStyle name="열어 본 하이퍼링크 2" xfId="53214" hidden="1"/>
    <cellStyle name="열어 본 하이퍼링크 2" xfId="53270" hidden="1"/>
    <cellStyle name="열어 본 하이퍼링크 2" xfId="53296" hidden="1"/>
    <cellStyle name="열어 본 하이퍼링크 2" xfId="53325" hidden="1"/>
    <cellStyle name="열어 본 하이퍼링크 2" xfId="53347" hidden="1"/>
    <cellStyle name="열어 본 하이퍼링크 2" xfId="53378" hidden="1"/>
    <cellStyle name="열어 본 하이퍼링크 2" xfId="53400" hidden="1"/>
    <cellStyle name="열어 본 하이퍼링크 2" xfId="53428" hidden="1"/>
    <cellStyle name="열어 본 하이퍼링크 2" xfId="53452" hidden="1"/>
    <cellStyle name="열어 본 하이퍼링크 2" xfId="53485" hidden="1"/>
    <cellStyle name="열어 본 하이퍼링크 2" xfId="53526" hidden="1"/>
    <cellStyle name="열어 본 하이퍼링크 2" xfId="53542" hidden="1"/>
    <cellStyle name="열어 본 하이퍼링크 2" xfId="53577" hidden="1"/>
    <cellStyle name="열어 본 하이퍼링크 2" xfId="53592" hidden="1"/>
    <cellStyle name="열어 본 하이퍼링크 2" xfId="53627" hidden="1"/>
    <cellStyle name="열어 본 하이퍼링크 2" xfId="53644" hidden="1"/>
    <cellStyle name="열어 본 하이퍼링크 2" xfId="53679" hidden="1"/>
    <cellStyle name="열어 본 하이퍼링크 2" xfId="53696" hidden="1"/>
    <cellStyle name="열어 본 하이퍼링크 2" xfId="53735" hidden="1"/>
    <cellStyle name="열어 본 하이퍼링크 2" xfId="53782" hidden="1"/>
    <cellStyle name="열어 본 하이퍼링크 2" xfId="53798" hidden="1"/>
    <cellStyle name="열어 본 하이퍼링크 2" xfId="53834" hidden="1"/>
    <cellStyle name="열어 본 하이퍼링크 2" xfId="53850" hidden="1"/>
    <cellStyle name="열어 본 하이퍼링크 2" xfId="53886" hidden="1"/>
    <cellStyle name="열어 본 하이퍼링크 2" xfId="53902" hidden="1"/>
    <cellStyle name="열어 본 하이퍼링크 2" xfId="53936" hidden="1"/>
    <cellStyle name="열어 본 하이퍼링크 2" xfId="53983" hidden="1"/>
    <cellStyle name="열어 본 하이퍼링크 2" xfId="53999" hidden="1"/>
    <cellStyle name="열어 본 하이퍼링크 2" xfId="54034" hidden="1"/>
    <cellStyle name="열어 본 하이퍼링크 2" xfId="54048" hidden="1"/>
    <cellStyle name="열어 본 하이퍼링크 2" xfId="54085" hidden="1"/>
    <cellStyle name="열어 본 하이퍼링크 2" xfId="54098" hidden="1"/>
    <cellStyle name="열어 본 하이퍼링크 2" xfId="54126" hidden="1"/>
    <cellStyle name="열어 본 하이퍼링크 2" xfId="54150" hidden="1"/>
    <cellStyle name="열어 본 하이퍼링크 2" xfId="54193" hidden="1"/>
    <cellStyle name="열어 본 하이퍼링크 2" xfId="54229" hidden="1"/>
    <cellStyle name="열어 본 하이퍼링크 2" xfId="54251" hidden="1"/>
    <cellStyle name="열어 본 하이퍼링크 2" xfId="54277" hidden="1"/>
    <cellStyle name="열어 본 하이퍼링크 2" xfId="54289" hidden="1"/>
    <cellStyle name="열어 본 하이퍼링크 2" xfId="54324" hidden="1"/>
    <cellStyle name="열어 본 하이퍼링크 2" xfId="54340" hidden="1"/>
    <cellStyle name="열어 본 하이퍼링크 2" xfId="54374" hidden="1"/>
    <cellStyle name="열어 본 하이퍼링크 2" xfId="54389" hidden="1"/>
    <cellStyle name="열어 본 하이퍼링크 2" xfId="54440" hidden="1"/>
    <cellStyle name="열어 본 하이퍼링크 2" xfId="54480" hidden="1"/>
    <cellStyle name="열어 본 하이퍼링크 2" xfId="54497" hidden="1"/>
    <cellStyle name="열어 본 하이퍼링크 2" xfId="54532" hidden="1"/>
    <cellStyle name="열어 본 하이퍼링크 2" xfId="54546" hidden="1"/>
    <cellStyle name="열어 본 하이퍼링크 2" xfId="54582" hidden="1"/>
    <cellStyle name="열어 본 하이퍼링크 2" xfId="54597" hidden="1"/>
    <cellStyle name="열어 본 하이퍼링크 2" xfId="54634" hidden="1"/>
    <cellStyle name="열어 본 하이퍼링크 2" xfId="54683" hidden="1"/>
    <cellStyle name="열어 본 하이퍼링크 2" xfId="54703" hidden="1"/>
    <cellStyle name="열어 본 하이퍼링크 2" xfId="54735" hidden="1"/>
    <cellStyle name="열어 본 하이퍼링크 2" xfId="54747" hidden="1"/>
    <cellStyle name="열어 본 하이퍼링크 2" xfId="54773" hidden="1"/>
    <cellStyle name="열어 본 하이퍼링크 2" xfId="54795" hidden="1"/>
    <cellStyle name="열어 본 하이퍼링크 2" xfId="54825" hidden="1"/>
    <cellStyle name="열어 본 하이퍼링크 2" xfId="54847" hidden="1"/>
    <cellStyle name="열어 본 하이퍼링크 2" xfId="54891" hidden="1"/>
    <cellStyle name="열어 본 하이퍼링크 2" xfId="54927" hidden="1"/>
    <cellStyle name="열어 본 하이퍼링크 2" xfId="54949" hidden="1"/>
    <cellStyle name="열어 본 하이퍼링크 2" xfId="54974" hidden="1"/>
    <cellStyle name="열어 본 하이퍼링크 2" xfId="54996" hidden="1"/>
    <cellStyle name="열어 본 하이퍼링크 2" xfId="55028" hidden="1"/>
    <cellStyle name="열어 본 하이퍼링크 2" xfId="55042" hidden="1"/>
    <cellStyle name="열어 본 하이퍼링크 2" xfId="55059" hidden="1"/>
    <cellStyle name="열어 본 하이퍼링크 2" xfId="54995" hidden="1"/>
    <cellStyle name="열어 본 하이퍼링크 2" xfId="54948" hidden="1"/>
    <cellStyle name="열어 본 하이퍼링크 2" xfId="54926" hidden="1"/>
    <cellStyle name="열어 본 하이퍼링크 2" xfId="54890" hidden="1"/>
    <cellStyle name="열어 본 하이퍼링크 2" xfId="54877" hidden="1"/>
    <cellStyle name="열어 본 하이퍼링크 2" xfId="54846" hidden="1"/>
    <cellStyle name="열어 본 하이퍼링크 2" xfId="54824" hidden="1"/>
    <cellStyle name="열어 본 하이퍼링크 2" xfId="54794" hidden="1"/>
    <cellStyle name="열어 본 하이퍼링크 2" xfId="54734" hidden="1"/>
    <cellStyle name="열어 본 하이퍼링크 2" xfId="54714" hidden="1"/>
    <cellStyle name="열어 본 하이퍼링크 2" xfId="54682" hidden="1"/>
    <cellStyle name="열어 본 하이퍼링크 2" xfId="54667" hidden="1"/>
    <cellStyle name="열어 본 하이퍼링크 2" xfId="54633" hidden="1"/>
    <cellStyle name="열어 본 하이퍼링크 2" xfId="54620" hidden="1"/>
    <cellStyle name="열어 본 하이퍼링크 2" xfId="54581" hidden="1"/>
    <cellStyle name="열어 본 하이퍼링크 2" xfId="54566" hidden="1"/>
    <cellStyle name="열어 본 하이퍼링크 2" xfId="54519" hidden="1"/>
    <cellStyle name="열어 본 하이퍼링크 2" xfId="54479" hidden="1"/>
    <cellStyle name="열어 본 하이퍼링크 2" xfId="54462" hidden="1"/>
    <cellStyle name="열어 본 하이퍼링크 2" xfId="54425" hidden="1"/>
    <cellStyle name="열어 본 하이퍼링크 2" xfId="54408" hidden="1"/>
    <cellStyle name="열어 본 하이퍼링크 2" xfId="54373" hidden="1"/>
    <cellStyle name="열어 본 하이퍼링크 2" xfId="54355" hidden="1"/>
    <cellStyle name="열어 본 하이퍼링크 2" xfId="54319" hidden="1"/>
    <cellStyle name="열어 본 하이퍼링크 2" xfId="54250" hidden="1"/>
    <cellStyle name="열어 본 하이퍼링크 2" xfId="54224" hidden="1"/>
    <cellStyle name="열어 본 하이퍼링크 2" xfId="54192" hidden="1"/>
    <cellStyle name="열어 본 하이퍼링크 2" xfId="54177" hidden="1"/>
    <cellStyle name="열어 본 하이퍼링크 2" xfId="54147" hidden="1"/>
    <cellStyle name="열어 본 하이퍼링크 2" xfId="54125" hidden="1"/>
    <cellStyle name="열어 본 하이퍼링크 2" xfId="54084" hidden="1"/>
    <cellStyle name="열어 본 하이퍼링크 2" xfId="54071" hidden="1"/>
    <cellStyle name="열어 본 하이퍼링크 2" xfId="54025" hidden="1"/>
    <cellStyle name="열어 본 하이퍼링크 2" xfId="53982" hidden="1"/>
    <cellStyle name="열어 본 하이퍼링크 2" xfId="53964" hidden="1"/>
    <cellStyle name="열어 본 하이퍼링크 2" xfId="53931" hidden="1"/>
    <cellStyle name="열어 본 하이퍼링크 2" xfId="53915" hidden="1"/>
    <cellStyle name="열어 본 하이퍼링크 2" xfId="53877" hidden="1"/>
    <cellStyle name="열어 본 하이퍼링크 2" xfId="53861" hidden="1"/>
    <cellStyle name="열어 본 하이퍼링크 2" xfId="53824" hidden="1"/>
    <cellStyle name="열어 본 하이퍼링크 2" xfId="53809" hidden="1"/>
    <cellStyle name="열어 본 하이퍼링크 2" xfId="53764" hidden="1"/>
    <cellStyle name="열어 본 하이퍼링크 2" xfId="53717" hidden="1"/>
    <cellStyle name="열어 본 하이퍼링크 2" xfId="53695" hidden="1"/>
    <cellStyle name="열어 본 하이퍼링크 2" xfId="53660" hidden="1"/>
    <cellStyle name="열어 본 하이퍼링크 2" xfId="53643" hidden="1"/>
    <cellStyle name="열어 본 하이퍼링크 2" xfId="53606" hidden="1"/>
    <cellStyle name="열어 본 하이퍼링크 2" xfId="53591" hidden="1"/>
    <cellStyle name="열어 본 하이퍼링크 2" xfId="53554" hidden="1"/>
    <cellStyle name="열어 본 하이퍼링크 2" xfId="53510" hidden="1"/>
    <cellStyle name="열어 본 하이퍼링크 2" xfId="53484" hidden="1"/>
    <cellStyle name="열어 본 하이퍼링크 2" xfId="53451" hidden="1"/>
    <cellStyle name="열어 본 하이퍼링크 2" xfId="53436" hidden="1"/>
    <cellStyle name="열어 본 하이퍼링크 2" xfId="53399" hidden="1"/>
    <cellStyle name="열어 본 하이퍼링크 2" xfId="53377" hidden="1"/>
    <cellStyle name="열어 본 하이퍼링크 2" xfId="53346" hidden="1"/>
    <cellStyle name="열어 본 하이퍼링크 2" xfId="53324" hidden="1"/>
    <cellStyle name="열어 본 하이퍼링크 2" xfId="53291" hidden="1"/>
    <cellStyle name="열어 본 하이퍼링크 2" xfId="53248" hidden="1"/>
    <cellStyle name="열어 본 하이퍼링크 2" xfId="53233" hidden="1"/>
    <cellStyle name="열어 본 하이퍼링크 2" xfId="53195" hidden="1"/>
    <cellStyle name="열어 본 하이퍼링크 2" xfId="53178" hidden="1"/>
    <cellStyle name="열어 본 하이퍼링크 2" xfId="53141" hidden="1"/>
    <cellStyle name="열어 본 하이퍼링크 2" xfId="53126" hidden="1"/>
    <cellStyle name="열어 본 하이퍼링크 2" xfId="53085" hidden="1"/>
    <cellStyle name="열어 본 하이퍼링크 2" xfId="53074" hidden="1"/>
    <cellStyle name="열어 본 하이퍼링크 2" xfId="53020" hidden="1"/>
    <cellStyle name="열어 본 하이퍼링크 2" xfId="52981" hidden="1"/>
    <cellStyle name="열어 본 하이퍼링크 2" xfId="52957" hidden="1"/>
    <cellStyle name="열어 본 하이퍼링크 2" xfId="52918" hidden="1"/>
    <cellStyle name="열어 본 하이퍼링크 2" xfId="52903" hidden="1"/>
    <cellStyle name="열어 본 하이퍼링크 2" xfId="52866" hidden="1"/>
    <cellStyle name="열어 본 하이퍼링크 2" xfId="52850" hidden="1"/>
    <cellStyle name="열어 본 하이퍼링크 2" xfId="52814" hidden="1"/>
    <cellStyle name="열어 본 하이퍼링크 2" xfId="52768" hidden="1"/>
    <cellStyle name="열어 본 하이퍼링크 2" xfId="52750" hidden="1"/>
    <cellStyle name="열어 본 하이퍼링크 2" xfId="52712" hidden="1"/>
    <cellStyle name="열어 본 하이퍼링크 2" xfId="52696" hidden="1"/>
    <cellStyle name="열어 본 하이퍼링크 2" xfId="52659" hidden="1"/>
    <cellStyle name="열어 본 하이퍼링크 2" xfId="52642" hidden="1"/>
    <cellStyle name="열어 본 하이퍼링크 2" xfId="52612" hidden="1"/>
    <cellStyle name="열어 본 하이퍼링크 2" xfId="52596" hidden="1"/>
    <cellStyle name="열어 본 하이퍼링크 2" xfId="52555" hidden="1"/>
    <cellStyle name="열어 본 하이퍼링크 2" xfId="52520" hidden="1"/>
    <cellStyle name="열어 본 하이퍼링크 2" xfId="52494" hidden="1"/>
    <cellStyle name="열어 본 하이퍼링크 2" xfId="52457" hidden="1"/>
    <cellStyle name="열어 본 하이퍼링크 2" xfId="52442" hidden="1"/>
    <cellStyle name="열어 본 하이퍼링크 2" xfId="52403" hidden="1"/>
    <cellStyle name="열어 본 하이퍼링크 2" xfId="52387" hidden="1"/>
    <cellStyle name="열어 본 하이퍼링크 2" xfId="52353" hidden="1"/>
    <cellStyle name="열어 본 하이퍼링크 2" xfId="52290" hidden="1"/>
    <cellStyle name="열어 본 하이퍼링크 2" xfId="52239" hidden="1"/>
    <cellStyle name="열어 본 하이퍼링크 2" xfId="52213" hidden="1"/>
    <cellStyle name="열어 본 하이퍼링크 2" xfId="52179" hidden="1"/>
    <cellStyle name="열어 본 하이퍼링크 2" xfId="52159" hidden="1"/>
    <cellStyle name="열어 본 하이퍼링크 2" xfId="52131" hidden="1"/>
    <cellStyle name="열어 본 하이퍼링크 2" xfId="52109" hidden="1"/>
    <cellStyle name="열어 본 하이퍼링크 2" xfId="52085" hidden="1"/>
    <cellStyle name="열어 본 하이퍼링크 2" xfId="52033" hidden="1"/>
    <cellStyle name="열어 본 하이퍼링크 2" xfId="52007" hidden="1"/>
    <cellStyle name="열어 본 하이퍼링크 2" xfId="51968" hidden="1"/>
    <cellStyle name="열어 본 하이퍼링크 2" xfId="51952" hidden="1"/>
    <cellStyle name="열어 본 하이퍼링크 2" xfId="51918" hidden="1"/>
    <cellStyle name="열어 본 하이퍼링크 2" xfId="51907" hidden="1"/>
    <cellStyle name="열어 본 하이퍼링크 2" xfId="51871" hidden="1"/>
    <cellStyle name="열어 본 하이퍼링크 2" xfId="51856" hidden="1"/>
    <cellStyle name="열어 본 하이퍼링크 2" xfId="51809" hidden="1"/>
    <cellStyle name="열어 본 하이퍼링크 2" xfId="51763" hidden="1"/>
    <cellStyle name="열어 본 하이퍼링크 2" xfId="51743" hidden="1"/>
    <cellStyle name="열어 본 하이퍼링크 2" xfId="51707" hidden="1"/>
    <cellStyle name="열어 본 하이퍼링크 2" xfId="51691" hidden="1"/>
    <cellStyle name="열어 본 하이퍼링크 2" xfId="51659" hidden="1"/>
    <cellStyle name="열어 본 하이퍼링크 2" xfId="51644" hidden="1"/>
    <cellStyle name="열어 본 하이퍼링크 2" xfId="51610" hidden="1"/>
    <cellStyle name="열어 본 하이퍼링크 2" xfId="51543" hidden="1"/>
    <cellStyle name="열어 본 하이퍼링크 2" xfId="51517" hidden="1"/>
    <cellStyle name="열어 본 하이퍼링크 2" xfId="51476" hidden="1"/>
    <cellStyle name="열어 본 하이퍼링크 2" xfId="51463" hidden="1"/>
    <cellStyle name="열어 본 하이퍼링크 2" xfId="51436" hidden="1"/>
    <cellStyle name="열어 본 하이퍼링크 2" xfId="51414" hidden="1"/>
    <cellStyle name="열어 본 하이퍼링크 2" xfId="51390" hidden="1"/>
    <cellStyle name="열어 본 하이퍼링크 2" xfId="51365" hidden="1"/>
    <cellStyle name="열어 본 하이퍼링크 2" xfId="51322" hidden="1"/>
    <cellStyle name="열어 본 하이퍼링크 2" xfId="51277" hidden="1"/>
    <cellStyle name="열어 본 하이퍼링크 2" xfId="51258" hidden="1"/>
    <cellStyle name="열어 본 하이퍼링크 2" xfId="51229" hidden="1"/>
    <cellStyle name="열어 본 하이퍼링크 2" xfId="51215" hidden="1"/>
    <cellStyle name="열어 본 하이퍼링크 2" xfId="51184" hidden="1"/>
    <cellStyle name="열어 본 하이퍼링크 2" xfId="51171" hidden="1"/>
    <cellStyle name="열어 본 하이퍼링크 2" xfId="51142" hidden="1"/>
    <cellStyle name="열어 본 하이퍼링크 2" xfId="51121" hidden="1"/>
    <cellStyle name="열어 본 하이퍼링크 2" xfId="51074" hidden="1"/>
    <cellStyle name="열어 본 하이퍼링크 2" xfId="51027" hidden="1"/>
    <cellStyle name="열어 본 하이퍼링크 2" xfId="51009" hidden="1"/>
    <cellStyle name="열어 본 하이퍼링크 2" xfId="50982" hidden="1"/>
    <cellStyle name="열어 본 하이퍼링크 2" xfId="50970" hidden="1"/>
    <cellStyle name="열어 본 하이퍼링크 2" xfId="50938" hidden="1"/>
    <cellStyle name="열어 본 하이퍼링크 2" xfId="50923" hidden="1"/>
    <cellStyle name="열어 본 하이퍼링크 2" xfId="50888" hidden="1"/>
    <cellStyle name="열어 본 하이퍼링크 2" xfId="50838" hidden="1"/>
    <cellStyle name="열어 본 하이퍼링크 2" xfId="50810" hidden="1"/>
    <cellStyle name="열어 본 하이퍼링크 2" xfId="50783" hidden="1"/>
    <cellStyle name="열어 본 하이퍼링크 2" xfId="50773" hidden="1"/>
    <cellStyle name="열어 본 하이퍼링크 2" xfId="50745" hidden="1"/>
    <cellStyle name="열어 본 하이퍼링크 2" xfId="50731" hidden="1"/>
    <cellStyle name="열어 본 하이퍼링크 2" xfId="50709" hidden="1"/>
    <cellStyle name="열어 본 하이퍼링크 2" xfId="50686" hidden="1"/>
    <cellStyle name="열어 본 하이퍼링크 2" xfId="50646" hidden="1"/>
    <cellStyle name="열어 본 하이퍼링크 2" xfId="50600" hidden="1"/>
    <cellStyle name="열어 본 하이퍼링크 2" xfId="50579" hidden="1"/>
    <cellStyle name="열어 본 하이퍼링크 2" xfId="50552" hidden="1"/>
    <cellStyle name="열어 본 하이퍼링크 2" xfId="50540" hidden="1"/>
    <cellStyle name="열어 본 하이퍼링크 2" xfId="50508" hidden="1"/>
    <cellStyle name="열어 본 하이퍼링크 2" xfId="50495" hidden="1"/>
    <cellStyle name="열어 본 하이퍼링크 2" xfId="50460" hidden="1"/>
    <cellStyle name="열어 본 하이퍼링크 2" xfId="50445" hidden="1"/>
    <cellStyle name="열어 본 하이퍼링크 2" xfId="50397" hidden="1"/>
    <cellStyle name="열어 본 하이퍼링크 2" xfId="50349" hidden="1"/>
    <cellStyle name="열어 본 하이퍼링크 2" xfId="50327" hidden="1"/>
    <cellStyle name="열어 본 하이퍼링크 2" xfId="50306" hidden="1"/>
    <cellStyle name="열어 본 하이퍼링크 2" xfId="50293" hidden="1"/>
    <cellStyle name="열어 본 하이퍼링크 2" xfId="50254" hidden="1"/>
    <cellStyle name="열어 본 하이퍼링크 2" xfId="50233" hidden="1"/>
    <cellStyle name="열어 본 하이퍼링크 2" xfId="50206" hidden="1"/>
    <cellStyle name="열어 본 하이퍼링크 2" xfId="50161" hidden="1"/>
    <cellStyle name="열어 본 하이퍼링크 2" xfId="50136" hidden="1"/>
    <cellStyle name="열어 본 하이퍼링크 2" xfId="50107" hidden="1"/>
    <cellStyle name="열어 본 하이퍼링크 2" xfId="50093" hidden="1"/>
    <cellStyle name="열어 본 하이퍼링크 2" xfId="50063" hidden="1"/>
    <cellStyle name="열어 본 하이퍼링크 2" xfId="50048" hidden="1"/>
    <cellStyle name="열어 본 하이퍼링크 2" xfId="55074" hidden="1"/>
    <cellStyle name="열어 본 하이퍼링크 2" xfId="55084" hidden="1"/>
    <cellStyle name="열어 본 하이퍼링크 2" xfId="55098" hidden="1"/>
    <cellStyle name="열어 본 하이퍼링크 2" xfId="55116" hidden="1"/>
    <cellStyle name="열어 본 하이퍼링크 2" xfId="55126" hidden="1"/>
    <cellStyle name="열어 본 하이퍼링크 2" xfId="55138" hidden="1"/>
    <cellStyle name="열어 본 하이퍼링크 2" xfId="55148" hidden="1"/>
    <cellStyle name="열어 본 하이퍼링크 2" xfId="55160" hidden="1"/>
    <cellStyle name="열어 본 하이퍼링크 2" xfId="55170" hidden="1"/>
    <cellStyle name="열어 본 하이퍼링크 2" xfId="51410" hidden="1"/>
    <cellStyle name="열어 본 하이퍼링크 2" xfId="52249" hidden="1"/>
    <cellStyle name="열어 본 하이퍼링크 2" xfId="52718" hidden="1"/>
    <cellStyle name="열어 본 하이퍼링크 2" xfId="53070" hidden="1"/>
    <cellStyle name="열어 본 하이퍼링크 2" xfId="53355" hidden="1"/>
    <cellStyle name="열어 본 하이퍼링크 2" xfId="53637" hidden="1"/>
    <cellStyle name="열어 본 하이퍼링크 2" xfId="54022" hidden="1"/>
    <cellStyle name="열어 본 하이퍼링크 2" xfId="54323" hidden="1"/>
    <cellStyle name="열어 본 하이퍼링크 2" xfId="54654" hidden="1"/>
    <cellStyle name="열어 본 하이퍼링크 2" xfId="54807" hidden="1"/>
    <cellStyle name="열어 본 하이퍼링크 2" xfId="54535" hidden="1"/>
    <cellStyle name="열어 본 하이퍼링크 2" xfId="54211" hidden="1"/>
    <cellStyle name="열어 본 하이퍼링크 2" xfId="54004" hidden="1"/>
    <cellStyle name="열어 본 하이퍼링크 2" xfId="53648" hidden="1"/>
    <cellStyle name="열어 본 하이퍼링크 2" xfId="53470" hidden="1"/>
    <cellStyle name="열어 본 하이퍼링크 2" xfId="53024" hidden="1"/>
    <cellStyle name="열어 본 하이퍼링크 2" xfId="52837" hidden="1"/>
    <cellStyle name="열어 본 하이퍼링크 2" xfId="52286" hidden="1"/>
    <cellStyle name="열어 본 하이퍼링크 2" xfId="51719" hidden="1"/>
    <cellStyle name="열어 본 하이퍼링크 2" xfId="51494" hidden="1"/>
    <cellStyle name="열어 본 하이퍼링크 2" xfId="51125" hidden="1"/>
    <cellStyle name="열어 본 하이퍼링크 2" xfId="50967" hidden="1"/>
    <cellStyle name="열어 본 하이퍼링크 2" xfId="50611" hidden="1"/>
    <cellStyle name="열어 본 하이퍼링크 2" xfId="50461" hidden="1"/>
    <cellStyle name="열어 본 하이퍼링크 2" xfId="50096" hidden="1"/>
    <cellStyle name="열어 본 하이퍼링크 2" xfId="55123" hidden="1"/>
    <cellStyle name="열어 본 하이퍼링크 2" xfId="50173" hidden="1"/>
    <cellStyle name="열어 본 하이퍼링크 2" xfId="50199" hidden="1"/>
    <cellStyle name="열어 본 하이퍼링크 2" xfId="50247" hidden="1"/>
    <cellStyle name="열어 본 하이퍼링크 2" xfId="50394" hidden="1"/>
    <cellStyle name="열어 본 하이퍼링크 2" xfId="50485" hidden="1"/>
    <cellStyle name="열어 본 하이퍼링크 2" xfId="50637" hidden="1"/>
    <cellStyle name="열어 본 하이퍼링크 2" xfId="50720" hidden="1"/>
    <cellStyle name="열어 본 하이퍼링크 2" xfId="50909" hidden="1"/>
    <cellStyle name="열어 본 하이퍼링크 2" xfId="51152" hidden="1"/>
    <cellStyle name="열어 본 하이퍼링크 2" xfId="51222" hidden="1"/>
    <cellStyle name="열어 본 하이퍼링크 2" xfId="51383" hidden="1"/>
    <cellStyle name="열어 본 하이퍼링크 2" xfId="51434" hidden="1"/>
    <cellStyle name="열어 본 하이퍼링크 2" xfId="51636" hidden="1"/>
    <cellStyle name="열어 본 하이퍼링크 2" xfId="51699" hidden="1"/>
    <cellStyle name="열어 본 하이퍼링크 2" xfId="51864" hidden="1"/>
    <cellStyle name="열어 본 하이퍼링크 2" xfId="51961" hidden="1"/>
    <cellStyle name="열어 본 하이퍼링크 2" xfId="52231" hidden="1"/>
    <cellStyle name="열어 본 하이퍼링크 2" xfId="52477" hidden="1"/>
    <cellStyle name="열어 본 하이퍼링크 2" xfId="52583" hidden="1"/>
    <cellStyle name="열어 본 하이퍼링크 2" xfId="52745" hidden="1"/>
    <cellStyle name="열어 본 하이퍼링크 2" xfId="52829" hidden="1"/>
    <cellStyle name="열어 본 하이퍼링크 2" xfId="52979" hidden="1"/>
    <cellStyle name="열어 본 하이퍼링크 2" xfId="53054" hidden="1"/>
    <cellStyle name="열어 본 하이퍼링크 2" xfId="53229" hidden="1"/>
    <cellStyle name="열어 본 하이퍼링크 2" xfId="53464" hidden="1"/>
    <cellStyle name="열어 본 하이퍼링크 2" xfId="53733" hidden="1"/>
    <cellStyle name="열어 본 하이퍼링크 2" xfId="54270" hidden="1"/>
    <cellStyle name="열어 본 하이퍼링크 2" xfId="53870" hidden="1"/>
    <cellStyle name="열어 본 하이퍼링크 2" xfId="54017" hidden="1"/>
    <cellStyle name="열어 본 하이퍼링크 2" xfId="54076" hidden="1"/>
    <cellStyle name="열어 본 하이퍼링크 2" xfId="54222" hidden="1"/>
    <cellStyle name="열어 본 하이퍼링크 2" xfId="54352" hidden="1"/>
    <cellStyle name="열어 본 하이퍼링크 2" xfId="54560" hidden="1"/>
    <cellStyle name="열어 본 하이퍼링크 2" xfId="54787" hidden="1"/>
    <cellStyle name="열어 본 하이퍼링크 2" xfId="54875" hidden="1"/>
    <cellStyle name="열어 본 하이퍼링크 2" xfId="55045" hidden="1"/>
    <cellStyle name="열어 본 하이퍼링크 2" xfId="54982" hidden="1"/>
    <cellStyle name="열어 본 하이퍼링크 2" xfId="54813" hidden="1"/>
    <cellStyle name="열어 본 하이퍼링크 2" xfId="54766" hidden="1"/>
    <cellStyle name="열어 본 하이퍼링크 2" xfId="54464" hidden="1"/>
    <cellStyle name="열어 본 하이퍼링크 2" xfId="54474" hidden="1"/>
    <cellStyle name="열어 본 하이퍼링크 2" xfId="54228" hidden="1"/>
    <cellStyle name="열어 본 하이퍼링크 2" xfId="54051" hidden="1"/>
    <cellStyle name="열어 본 하이퍼링크 2" xfId="53985" hidden="1"/>
    <cellStyle name="열어 본 하이퍼링크 2" xfId="53800" hidden="1"/>
    <cellStyle name="열어 본 하이퍼링크 2" xfId="53730" hidden="1"/>
    <cellStyle name="열어 본 하이퍼링크 2" xfId="53609" hidden="1"/>
    <cellStyle name="열어 본 하이퍼링크 2" xfId="53492" hidden="1"/>
    <cellStyle name="열어 본 하이퍼링크 2" xfId="53366" hidden="1"/>
    <cellStyle name="열어 본 하이퍼링크 2" xfId="53105" hidden="1"/>
    <cellStyle name="열어 본 하이퍼링크 2" xfId="52787" hidden="1"/>
    <cellStyle name="열어 본 하이퍼링크 2" xfId="52822" hidden="1"/>
    <cellStyle name="열어 본 하이퍼링크 2" xfId="52739" hidden="1"/>
    <cellStyle name="열어 본 하이퍼링크 2" xfId="52544" hidden="1"/>
    <cellStyle name="열어 본 하이퍼링크 2" xfId="50710" hidden="1"/>
    <cellStyle name="열어 본 하이퍼링크 2" xfId="52374" hidden="1"/>
    <cellStyle name="열어 본 하이퍼링크 2" xfId="52277" hidden="1"/>
    <cellStyle name="열어 본 하이퍼링크 2" xfId="52087" hidden="1"/>
    <cellStyle name="열어 본 하이퍼링크 2" xfId="51892" hidden="1"/>
    <cellStyle name="열어 본 하이퍼링크 2" xfId="51792" hidden="1"/>
    <cellStyle name="열어 본 하이퍼링크 2" xfId="51623" hidden="1"/>
    <cellStyle name="열어 본 하이퍼링크 2" xfId="51556" hidden="1"/>
    <cellStyle name="열어 본 하이퍼링크 2" xfId="51146" hidden="1"/>
    <cellStyle name="열어 본 하이퍼링크 2" xfId="51307" hidden="1"/>
    <cellStyle name="열어 본 하이퍼링크 2" xfId="51196" hidden="1"/>
    <cellStyle name="열어 본 하이퍼링크 2" xfId="50875" hidden="1"/>
    <cellStyle name="열어 본 하이퍼링크 2" xfId="50643" hidden="1"/>
    <cellStyle name="열어 본 하이퍼링크 2" xfId="50569" hidden="1"/>
    <cellStyle name="열어 본 하이퍼링크 2" xfId="50398" hidden="1"/>
    <cellStyle name="열어 본 하이퍼링크 2" xfId="50336" hidden="1"/>
    <cellStyle name="열어 본 하이퍼링크 2" xfId="50172" hidden="1"/>
    <cellStyle name="열어 본 하이퍼링크 2" xfId="50089" hidden="1"/>
    <cellStyle name="열어 본 하이퍼링크 2" xfId="42814" hidden="1"/>
    <cellStyle name="열어 본 하이퍼링크 2" xfId="43349" hidden="1"/>
    <cellStyle name="열어 본 하이퍼링크 2" xfId="55187" hidden="1"/>
    <cellStyle name="열어 본 하이퍼링크 2" xfId="55222" hidden="1"/>
    <cellStyle name="열어 본 하이퍼링크 2" xfId="55237" hidden="1"/>
    <cellStyle name="열어 본 하이퍼링크 2" xfId="55274" hidden="1"/>
    <cellStyle name="열어 본 하이퍼링크 2" xfId="55289" hidden="1"/>
    <cellStyle name="열어 본 하이퍼링크 2" xfId="55315" hidden="1"/>
    <cellStyle name="열어 본 하이퍼링크 2" xfId="55337" hidden="1"/>
    <cellStyle name="열어 본 하이퍼링크 2" xfId="55376" hidden="1"/>
    <cellStyle name="열어 본 하이퍼링크 2" xfId="55413" hidden="1"/>
    <cellStyle name="열어 본 하이퍼링크 2" xfId="55441" hidden="1"/>
    <cellStyle name="열어 본 하이퍼링크 2" xfId="55467" hidden="1"/>
    <cellStyle name="열어 본 하이퍼링크 2" xfId="55482" hidden="1"/>
    <cellStyle name="열어 본 하이퍼링크 2" xfId="55519" hidden="1"/>
    <cellStyle name="열어 본 하이퍼링크 2" xfId="55534" hidden="1"/>
    <cellStyle name="열어 본 하이퍼링크 2" xfId="55569" hidden="1"/>
    <cellStyle name="열어 본 하이퍼링크 2" xfId="55625" hidden="1"/>
    <cellStyle name="열어 본 하이퍼링크 2" xfId="55651" hidden="1"/>
    <cellStyle name="열어 본 하이퍼링크 2" xfId="55680" hidden="1"/>
    <cellStyle name="열어 본 하이퍼링크 2" xfId="55702" hidden="1"/>
    <cellStyle name="열어 본 하이퍼링크 2" xfId="55733" hidden="1"/>
    <cellStyle name="열어 본 하이퍼링크 2" xfId="55755" hidden="1"/>
    <cellStyle name="열어 본 하이퍼링크 2" xfId="55783" hidden="1"/>
    <cellStyle name="열어 본 하이퍼링크 2" xfId="55807" hidden="1"/>
    <cellStyle name="열어 본 하이퍼링크 2" xfId="55840" hidden="1"/>
    <cellStyle name="열어 본 하이퍼링크 2" xfId="55881" hidden="1"/>
    <cellStyle name="열어 본 하이퍼링크 2" xfId="55897" hidden="1"/>
    <cellStyle name="열어 본 하이퍼링크 2" xfId="55932" hidden="1"/>
    <cellStyle name="열어 본 하이퍼링크 2" xfId="55947" hidden="1"/>
    <cellStyle name="열어 본 하이퍼링크 2" xfId="55982" hidden="1"/>
    <cellStyle name="열어 본 하이퍼링크 2" xfId="55999" hidden="1"/>
    <cellStyle name="열어 본 하이퍼링크 2" xfId="56034" hidden="1"/>
    <cellStyle name="열어 본 하이퍼링크 2" xfId="56051" hidden="1"/>
    <cellStyle name="열어 본 하이퍼링크 2" xfId="56090" hidden="1"/>
    <cellStyle name="열어 본 하이퍼링크 2" xfId="56137" hidden="1"/>
    <cellStyle name="열어 본 하이퍼링크 2" xfId="56153" hidden="1"/>
    <cellStyle name="열어 본 하이퍼링크 2" xfId="56189" hidden="1"/>
    <cellStyle name="열어 본 하이퍼링크 2" xfId="56205" hidden="1"/>
    <cellStyle name="열어 본 하이퍼링크 2" xfId="56241" hidden="1"/>
    <cellStyle name="열어 본 하이퍼링크 2" xfId="56257" hidden="1"/>
    <cellStyle name="열어 본 하이퍼링크 2" xfId="56291" hidden="1"/>
    <cellStyle name="열어 본 하이퍼링크 2" xfId="56338" hidden="1"/>
    <cellStyle name="열어 본 하이퍼링크 2" xfId="56354" hidden="1"/>
    <cellStyle name="열어 본 하이퍼링크 2" xfId="56389" hidden="1"/>
    <cellStyle name="열어 본 하이퍼링크 2" xfId="56403" hidden="1"/>
    <cellStyle name="열어 본 하이퍼링크 2" xfId="56440" hidden="1"/>
    <cellStyle name="열어 본 하이퍼링크 2" xfId="56453" hidden="1"/>
    <cellStyle name="열어 본 하이퍼링크 2" xfId="56481" hidden="1"/>
    <cellStyle name="열어 본 하이퍼링크 2" xfId="56505" hidden="1"/>
    <cellStyle name="열어 본 하이퍼링크 2" xfId="56548" hidden="1"/>
    <cellStyle name="열어 본 하이퍼링크 2" xfId="56584" hidden="1"/>
    <cellStyle name="열어 본 하이퍼링크 2" xfId="56606" hidden="1"/>
    <cellStyle name="열어 본 하이퍼링크 2" xfId="56632" hidden="1"/>
    <cellStyle name="열어 본 하이퍼링크 2" xfId="56644" hidden="1"/>
    <cellStyle name="열어 본 하이퍼링크 2" xfId="56679" hidden="1"/>
    <cellStyle name="열어 본 하이퍼링크 2" xfId="56695" hidden="1"/>
    <cellStyle name="열어 본 하이퍼링크 2" xfId="56729" hidden="1"/>
    <cellStyle name="열어 본 하이퍼링크 2" xfId="56744" hidden="1"/>
    <cellStyle name="열어 본 하이퍼링크 2" xfId="56795" hidden="1"/>
    <cellStyle name="열어 본 하이퍼링크 2" xfId="56835" hidden="1"/>
    <cellStyle name="열어 본 하이퍼링크 2" xfId="56852" hidden="1"/>
    <cellStyle name="열어 본 하이퍼링크 2" xfId="56887" hidden="1"/>
    <cellStyle name="열어 본 하이퍼링크 2" xfId="56901" hidden="1"/>
    <cellStyle name="열어 본 하이퍼링크 2" xfId="56937" hidden="1"/>
    <cellStyle name="열어 본 하이퍼링크 2" xfId="56952" hidden="1"/>
    <cellStyle name="열어 본 하이퍼링크 2" xfId="56989" hidden="1"/>
    <cellStyle name="열어 본 하이퍼링크 2" xfId="57038" hidden="1"/>
    <cellStyle name="열어 본 하이퍼링크 2" xfId="57058" hidden="1"/>
    <cellStyle name="열어 본 하이퍼링크 2" xfId="57090" hidden="1"/>
    <cellStyle name="열어 본 하이퍼링크 2" xfId="57102" hidden="1"/>
    <cellStyle name="열어 본 하이퍼링크 2" xfId="57128" hidden="1"/>
    <cellStyle name="열어 본 하이퍼링크 2" xfId="57150" hidden="1"/>
    <cellStyle name="열어 본 하이퍼링크 2" xfId="57180" hidden="1"/>
    <cellStyle name="열어 본 하이퍼링크 2" xfId="57202" hidden="1"/>
    <cellStyle name="열어 본 하이퍼링크 2" xfId="57246" hidden="1"/>
    <cellStyle name="열어 본 하이퍼링크 2" xfId="57282" hidden="1"/>
    <cellStyle name="열어 본 하이퍼링크 2" xfId="57304" hidden="1"/>
    <cellStyle name="열어 본 하이퍼링크 2" xfId="57329" hidden="1"/>
    <cellStyle name="열어 본 하이퍼링크 2" xfId="57351" hidden="1"/>
    <cellStyle name="열어 본 하이퍼링크 2" xfId="57383" hidden="1"/>
    <cellStyle name="열어 본 하이퍼링크 2" xfId="57397" hidden="1"/>
    <cellStyle name="열어 본 하이퍼링크 2" xfId="57414" hidden="1"/>
    <cellStyle name="열어 본 하이퍼링크 2" xfId="57350" hidden="1"/>
    <cellStyle name="열어 본 하이퍼링크 2" xfId="57303" hidden="1"/>
    <cellStyle name="열어 본 하이퍼링크 2" xfId="57281" hidden="1"/>
    <cellStyle name="열어 본 하이퍼링크 2" xfId="57245" hidden="1"/>
    <cellStyle name="열어 본 하이퍼링크 2" xfId="57232" hidden="1"/>
    <cellStyle name="열어 본 하이퍼링크 2" xfId="57201" hidden="1"/>
    <cellStyle name="열어 본 하이퍼링크 2" xfId="57179" hidden="1"/>
    <cellStyle name="열어 본 하이퍼링크 2" xfId="57149" hidden="1"/>
    <cellStyle name="열어 본 하이퍼링크 2" xfId="57089" hidden="1"/>
    <cellStyle name="열어 본 하이퍼링크 2" xfId="57069" hidden="1"/>
    <cellStyle name="열어 본 하이퍼링크 2" xfId="57037" hidden="1"/>
    <cellStyle name="열어 본 하이퍼링크 2" xfId="57022" hidden="1"/>
    <cellStyle name="열어 본 하이퍼링크 2" xfId="56988" hidden="1"/>
    <cellStyle name="열어 본 하이퍼링크 2" xfId="56975" hidden="1"/>
    <cellStyle name="열어 본 하이퍼링크 2" xfId="56936" hidden="1"/>
    <cellStyle name="열어 본 하이퍼링크 2" xfId="56921" hidden="1"/>
    <cellStyle name="열어 본 하이퍼링크 2" xfId="56874" hidden="1"/>
    <cellStyle name="열어 본 하이퍼링크 2" xfId="56834" hidden="1"/>
    <cellStyle name="열어 본 하이퍼링크 2" xfId="56817" hidden="1"/>
    <cellStyle name="열어 본 하이퍼링크 2" xfId="56780" hidden="1"/>
    <cellStyle name="열어 본 하이퍼링크 2" xfId="56763" hidden="1"/>
    <cellStyle name="열어 본 하이퍼링크 2" xfId="56728" hidden="1"/>
    <cellStyle name="열어 본 하이퍼링크 2" xfId="56710" hidden="1"/>
    <cellStyle name="열어 본 하이퍼링크 2" xfId="56674" hidden="1"/>
    <cellStyle name="열어 본 하이퍼링크 2" xfId="56605" hidden="1"/>
    <cellStyle name="열어 본 하이퍼링크 2" xfId="56579" hidden="1"/>
    <cellStyle name="열어 본 하이퍼링크 2" xfId="56547" hidden="1"/>
    <cellStyle name="열어 본 하이퍼링크 2" xfId="56532" hidden="1"/>
    <cellStyle name="열어 본 하이퍼링크 2" xfId="56502" hidden="1"/>
    <cellStyle name="열어 본 하이퍼링크 2" xfId="56480" hidden="1"/>
    <cellStyle name="열어 본 하이퍼링크 2" xfId="56439" hidden="1"/>
    <cellStyle name="열어 본 하이퍼링크 2" xfId="56426" hidden="1"/>
    <cellStyle name="열어 본 하이퍼링크 2" xfId="56380" hidden="1"/>
    <cellStyle name="열어 본 하이퍼링크 2" xfId="56337" hidden="1"/>
    <cellStyle name="열어 본 하이퍼링크 2" xfId="56319" hidden="1"/>
    <cellStyle name="열어 본 하이퍼링크 2" xfId="56286" hidden="1"/>
    <cellStyle name="열어 본 하이퍼링크 2" xfId="56270" hidden="1"/>
    <cellStyle name="열어 본 하이퍼링크 2" xfId="56232" hidden="1"/>
    <cellStyle name="열어 본 하이퍼링크 2" xfId="56216" hidden="1"/>
    <cellStyle name="열어 본 하이퍼링크 2" xfId="56179" hidden="1"/>
    <cellStyle name="열어 본 하이퍼링크 2" xfId="56164" hidden="1"/>
    <cellStyle name="열어 본 하이퍼링크 2" xfId="56119" hidden="1"/>
    <cellStyle name="열어 본 하이퍼링크 2" xfId="56072" hidden="1"/>
    <cellStyle name="열어 본 하이퍼링크 2" xfId="56050" hidden="1"/>
    <cellStyle name="열어 본 하이퍼링크 2" xfId="56015" hidden="1"/>
    <cellStyle name="열어 본 하이퍼링크 2" xfId="55998" hidden="1"/>
    <cellStyle name="열어 본 하이퍼링크 2" xfId="55961" hidden="1"/>
    <cellStyle name="열어 본 하이퍼링크 2" xfId="55946" hidden="1"/>
    <cellStyle name="열어 본 하이퍼링크 2" xfId="55909" hidden="1"/>
    <cellStyle name="열어 본 하이퍼링크 2" xfId="55865" hidden="1"/>
    <cellStyle name="열어 본 하이퍼링크 2" xfId="55839" hidden="1"/>
    <cellStyle name="열어 본 하이퍼링크 2" xfId="55806" hidden="1"/>
    <cellStyle name="열어 본 하이퍼링크 2" xfId="55791" hidden="1"/>
    <cellStyle name="열어 본 하이퍼링크 2" xfId="55754" hidden="1"/>
    <cellStyle name="열어 본 하이퍼링크 2" xfId="55732" hidden="1"/>
    <cellStyle name="열어 본 하이퍼링크 2" xfId="55701" hidden="1"/>
    <cellStyle name="열어 본 하이퍼링크 2" xfId="55679" hidden="1"/>
    <cellStyle name="열어 본 하이퍼링크 2" xfId="55646" hidden="1"/>
    <cellStyle name="열어 본 하이퍼링크 2" xfId="55603" hidden="1"/>
    <cellStyle name="열어 본 하이퍼링크 2" xfId="55588" hidden="1"/>
    <cellStyle name="열어 본 하이퍼링크 2" xfId="55550" hidden="1"/>
    <cellStyle name="열어 본 하이퍼링크 2" xfId="55533" hidden="1"/>
    <cellStyle name="열어 본 하이퍼링크 2" xfId="55496" hidden="1"/>
    <cellStyle name="열어 본 하이퍼링크 2" xfId="55481" hidden="1"/>
    <cellStyle name="열어 본 하이퍼링크 2" xfId="55440" hidden="1"/>
    <cellStyle name="열어 본 하이퍼링크 2" xfId="55429" hidden="1"/>
    <cellStyle name="열어 본 하이퍼링크 2" xfId="55375" hidden="1"/>
    <cellStyle name="열어 본 하이퍼링크 2" xfId="55336" hidden="1"/>
    <cellStyle name="열어 본 하이퍼링크 2" xfId="55312" hidden="1"/>
    <cellStyle name="열어 본 하이퍼링크 2" xfId="55273" hidden="1"/>
    <cellStyle name="열어 본 하이퍼링크 2" xfId="55258" hidden="1"/>
    <cellStyle name="열어 본 하이퍼링크 2" xfId="55221" hidden="1"/>
    <cellStyle name="열어 본 하이퍼링크 2" xfId="55205" hidden="1"/>
    <cellStyle name="열어 본 하이퍼링크 2" xfId="43332" hidden="1"/>
    <cellStyle name="열어 본 하이퍼링크 2" xfId="50026" hidden="1"/>
    <cellStyle name="열어 본 하이퍼링크 2" xfId="43719" hidden="1"/>
    <cellStyle name="열어 본 하이퍼링크 2" xfId="50209" hidden="1"/>
    <cellStyle name="열어 본 하이퍼링크 2" xfId="50273" hidden="1"/>
    <cellStyle name="열어 본 하이퍼링크 2" xfId="50441" hidden="1"/>
    <cellStyle name="열어 본 하이퍼링크 2" xfId="50526" hidden="1"/>
    <cellStyle name="열어 본 하이퍼링크 2" xfId="50658" hidden="1"/>
    <cellStyle name="열어 본 하이퍼링크 2" xfId="50760" hidden="1"/>
    <cellStyle name="열어 본 하이퍼링크 2" xfId="50939" hidden="1"/>
    <cellStyle name="열어 본 하이퍼링크 2" xfId="50976" hidden="1"/>
    <cellStyle name="열어 본 하이퍼링크 2" xfId="51232" hidden="1"/>
    <cellStyle name="열어 본 하이퍼링크 2" xfId="51163" hidden="1"/>
    <cellStyle name="열어 본 하이퍼링크 2" xfId="51484" hidden="1"/>
    <cellStyle name="열어 본 하이퍼링크 2" xfId="51664" hidden="1"/>
    <cellStyle name="열어 본 하이퍼링크 2" xfId="51744" hidden="1"/>
    <cellStyle name="열어 본 하이퍼링크 2" xfId="51888" hidden="1"/>
    <cellStyle name="열어 본 하이퍼링크 2" xfId="52216" hidden="1"/>
    <cellStyle name="열어 본 하이퍼링크 2" xfId="52460" hidden="1"/>
    <cellStyle name="열어 본 하이퍼링크 2" xfId="52582" hidden="1"/>
    <cellStyle name="열어 본 하이퍼링크 2" xfId="52755" hidden="1"/>
    <cellStyle name="열어 본 하이퍼링크 2" xfId="52869" hidden="1"/>
    <cellStyle name="열어 본 하이퍼링크 2" xfId="52995" hidden="1"/>
    <cellStyle name="열어 본 하이퍼링크 2" xfId="53104" hidden="1"/>
    <cellStyle name="열어 본 하이퍼링크 2" xfId="53221" hidden="1"/>
    <cellStyle name="열어 본 하이퍼링크 2" xfId="53493" hidden="1"/>
    <cellStyle name="열어 본 하이퍼링크 2" xfId="53618" hidden="1"/>
    <cellStyle name="열어 본 하이퍼링크 2" xfId="53827" hidden="1"/>
    <cellStyle name="열어 본 하이퍼링크 2" xfId="53766" hidden="1"/>
    <cellStyle name="열어 본 하이퍼링크 2" xfId="54063" hidden="1"/>
    <cellStyle name="열어 본 하이퍼링크 2" xfId="54115" hidden="1"/>
    <cellStyle name="열어 본 하이퍼링크 2" xfId="54291" hidden="1"/>
    <cellStyle name="열어 본 하이퍼링크 2" xfId="54358" hidden="1"/>
    <cellStyle name="열어 본 하이퍼링크 2" xfId="54599" hidden="1"/>
    <cellStyle name="열어 본 하이퍼링크 2" xfId="54827" hidden="1"/>
    <cellStyle name="열어 본 하이퍼링크 2" xfId="54935" hidden="1"/>
    <cellStyle name="열어 본 하이퍼링크 2" xfId="55024" hidden="1"/>
    <cellStyle name="열어 본 하이퍼링크 2" xfId="54924" hidden="1"/>
    <cellStyle name="열어 본 하이퍼링크 2" xfId="55050" hidden="1"/>
    <cellStyle name="열어 본 하이퍼링크 2" xfId="54680" hidden="1"/>
    <cellStyle name="열어 본 하이퍼링크 2" xfId="54512" hidden="1"/>
    <cellStyle name="열어 본 하이퍼링크 2" xfId="54159" hidden="1"/>
    <cellStyle name="열어 본 하이퍼링크 2" xfId="54052" hidden="1"/>
    <cellStyle name="열어 본 하이퍼링크 2" xfId="53805" hidden="1"/>
    <cellStyle name="열어 본 하이퍼링크 2" xfId="53748" hidden="1"/>
    <cellStyle name="열어 본 하이퍼링크 2" xfId="53573" hidden="1"/>
    <cellStyle name="열어 본 하이퍼링크 2" xfId="53465" hidden="1"/>
    <cellStyle name="열어 본 하이퍼링크 2" xfId="53339" hidden="1"/>
    <cellStyle name="열어 본 하이퍼링크 2" xfId="53207" hidden="1"/>
    <cellStyle name="열어 본 하이퍼링크 2" xfId="52974" hidden="1"/>
    <cellStyle name="열어 본 하이퍼링크 2" xfId="52732" hidden="1"/>
    <cellStyle name="열어 본 하이퍼링크 2" xfId="52631" hidden="1"/>
    <cellStyle name="열어 본 하이퍼링크 2" xfId="52471" hidden="1"/>
    <cellStyle name="열어 본 하이퍼링크 2" xfId="52395" hidden="1"/>
    <cellStyle name="열어 본 하이퍼링크 2" xfId="52210" hidden="1"/>
    <cellStyle name="열어 본 하이퍼링크 2" xfId="52139" hidden="1"/>
    <cellStyle name="열어 본 하이퍼링크 2" xfId="51960" hidden="1"/>
    <cellStyle name="열어 본 하이퍼링크 2" xfId="51863" hidden="1"/>
    <cellStyle name="열어 본 하이퍼링크 2" xfId="52336" hidden="1"/>
    <cellStyle name="열어 본 하이퍼링크 2" xfId="51314" hidden="1"/>
    <cellStyle name="열어 본 하이퍼링크 2" xfId="51289" hidden="1"/>
    <cellStyle name="열어 본 하이퍼링크 2" xfId="51072" hidden="1"/>
    <cellStyle name="열어 본 하이퍼링크 2" xfId="51003" hidden="1"/>
    <cellStyle name="열어 본 하이퍼링크 2" xfId="50832" hidden="1"/>
    <cellStyle name="열어 본 하이퍼링크 2" xfId="50756" hidden="1"/>
    <cellStyle name="열어 본 하이퍼링크 2" xfId="50577" hidden="1"/>
    <cellStyle name="열어 본 하이퍼링크 2" xfId="50324" hidden="1"/>
    <cellStyle name="열어 본 하이퍼링크 2" xfId="50442" hidden="1"/>
    <cellStyle name="열어 본 하이퍼링크 2" xfId="50046" hidden="1"/>
    <cellStyle name="열어 본 하이퍼링크 2" xfId="55086" hidden="1"/>
    <cellStyle name="열어 본 하이퍼링크 2" xfId="55154" hidden="1"/>
    <cellStyle name="열어 본 하이퍼링크 2" xfId="55179" hidden="1"/>
    <cellStyle name="열어 본 하이퍼링크 2" xfId="42643" hidden="1"/>
    <cellStyle name="열어 본 하이퍼링크 2" xfId="50175" hidden="1"/>
    <cellStyle name="열어 본 하이퍼링크 2" xfId="50669" hidden="1"/>
    <cellStyle name="열어 본 하이퍼링크 2" xfId="51206" hidden="1"/>
    <cellStyle name="열어 본 하이퍼링크 2" xfId="51503" hidden="1"/>
    <cellStyle name="열어 본 하이퍼링크 2" xfId="51859" hidden="1"/>
    <cellStyle name="열어 본 하이퍼링크 2" xfId="52015" hidden="1"/>
    <cellStyle name="열어 본 하이퍼링크 2" xfId="52436" hidden="1"/>
    <cellStyle name="열어 본 하이퍼링크 2" xfId="52587" hidden="1"/>
    <cellStyle name="열어 본 하이퍼링크 2" xfId="53090" hidden="1"/>
    <cellStyle name="열어 본 하이퍼링크 2" xfId="53301" hidden="1"/>
    <cellStyle name="열어 본 하이퍼링크 2" xfId="53939" hidden="1"/>
    <cellStyle name="열어 본 하이퍼링크 2" xfId="54550" hidden="1"/>
    <cellStyle name="열어 본 하이퍼링크 2" xfId="54817" hidden="1"/>
    <cellStyle name="열어 본 하이퍼링크 2" xfId="55013" hidden="1"/>
    <cellStyle name="열어 본 하이퍼링크 2" xfId="54843" hidden="1"/>
    <cellStyle name="열어 본 하이퍼링크 2" xfId="54316" hidden="1"/>
    <cellStyle name="열어 본 하이퍼링크 2" xfId="54066" hidden="1"/>
    <cellStyle name="열어 본 하이퍼링크 2" xfId="53622" hidden="1"/>
    <cellStyle name="열어 본 하이퍼링크 2" xfId="52992" hidden="1"/>
    <cellStyle name="열어 본 하이퍼링크 2" xfId="52654" hidden="1"/>
    <cellStyle name="열어 본 하이퍼링크 2" xfId="52236" hidden="1"/>
    <cellStyle name="열어 본 하이퍼링크 2" xfId="52042" hidden="1"/>
    <cellStyle name="열어 본 하이퍼링크 2" xfId="51631" hidden="1"/>
    <cellStyle name="열어 본 하이퍼링크 2" xfId="51402" hidden="1"/>
    <cellStyle name="열어 본 하이퍼링크 2" xfId="57431" hidden="1"/>
    <cellStyle name="열어 본 하이퍼링크 2" xfId="57442" hidden="1"/>
    <cellStyle name="열어 본 하이퍼링크 2" xfId="57460" hidden="1"/>
    <cellStyle name="열어 본 하이퍼링크 2" xfId="57481" hidden="1"/>
    <cellStyle name="열어 본 하이퍼링크 2" xfId="57492" hidden="1"/>
    <cellStyle name="열어 본 하이퍼링크 2" xfId="57507" hidden="1"/>
    <cellStyle name="열어 본 하이퍼링크 2" xfId="57518" hidden="1"/>
    <cellStyle name="열어 본 하이퍼링크 2" xfId="57533" hidden="1"/>
    <cellStyle name="열어 본 하이퍼링크 2" xfId="57544" hidden="1"/>
    <cellStyle name="열어 본 하이퍼링크 2" xfId="57567" hidden="1"/>
    <cellStyle name="열어 본 하이퍼링크 2" xfId="57597" hidden="1"/>
    <cellStyle name="열어 본 하이퍼링크 2" xfId="57611" hidden="1"/>
    <cellStyle name="열어 본 하이퍼링크 2" xfId="57625" hidden="1"/>
    <cellStyle name="열어 본 하이퍼링크 2" xfId="57633" hidden="1"/>
    <cellStyle name="열어 본 하이퍼링크 2" xfId="57647" hidden="1"/>
    <cellStyle name="열어 본 하이퍼링크 2" xfId="57657" hidden="1"/>
    <cellStyle name="열어 본 하이퍼링크 2" xfId="57671" hidden="1"/>
    <cellStyle name="열어 본 하이퍼링크 2" xfId="57679" hidden="1"/>
    <cellStyle name="열어 본 하이퍼링크 2" xfId="57703" hidden="1"/>
    <cellStyle name="열어 본 하이퍼링크 2" xfId="57717" hidden="1"/>
    <cellStyle name="열어 본 하이퍼링크 2" xfId="57724" hidden="1"/>
    <cellStyle name="열어 본 하이퍼링크 2" xfId="57736" hidden="1"/>
    <cellStyle name="열어 본 하이퍼링크 2" xfId="57746" hidden="1"/>
    <cellStyle name="열어 본 하이퍼링크 2" xfId="57754" hidden="1"/>
    <cellStyle name="열어 본 하이퍼링크 2" xfId="57770" hidden="1"/>
    <cellStyle name="열어 본 하이퍼링크 2" xfId="57778" hidden="1"/>
    <cellStyle name="열어 본 하이퍼링크 2" xfId="57796" hidden="1"/>
    <cellStyle name="열어 본 하이퍼링크 2" xfId="57817" hidden="1"/>
    <cellStyle name="열어 본 하이퍼링크 2" xfId="57827" hidden="1"/>
    <cellStyle name="열어 본 하이퍼링크 2" xfId="57840" hidden="1"/>
    <cellStyle name="열어 본 하이퍼링크 2" xfId="57847" hidden="1"/>
    <cellStyle name="열어 본 하이퍼링크 2" xfId="57861" hidden="1"/>
    <cellStyle name="열어 본 하이퍼링크 2" xfId="57868" hidden="1"/>
    <cellStyle name="열어 본 하이퍼링크 2" xfId="57880" hidden="1"/>
    <cellStyle name="열어 본 하이퍼링크 2" xfId="57911" hidden="1"/>
    <cellStyle name="열어 본 하이퍼링크 2" xfId="57928" hidden="1"/>
    <cellStyle name="열어 본 하이퍼링크 2" xfId="57938" hidden="1"/>
    <cellStyle name="열어 본 하이퍼링크 2" xfId="57945" hidden="1"/>
    <cellStyle name="열어 본 하이퍼링크 2" xfId="57958" hidden="1"/>
    <cellStyle name="열어 본 하이퍼링크 2" xfId="57966" hidden="1"/>
    <cellStyle name="열어 본 하이퍼링크 2" xfId="57980" hidden="1"/>
    <cellStyle name="열어 본 하이퍼링크 2" xfId="57988" hidden="1"/>
    <cellStyle name="열어 본 하이퍼링크 2" xfId="58006" hidden="1"/>
    <cellStyle name="열어 본 하이퍼링크 2" xfId="58027" hidden="1"/>
    <cellStyle name="열어 본 하이퍼링크 2" xfId="58037" hidden="1"/>
    <cellStyle name="열어 본 하이퍼링크 2" xfId="58050" hidden="1"/>
    <cellStyle name="열어 본 하이퍼링크 2" xfId="58057" hidden="1"/>
    <cellStyle name="열어 본 하이퍼링크 2" xfId="58071" hidden="1"/>
    <cellStyle name="열어 본 하이퍼링크 2" xfId="58079" hidden="1"/>
    <cellStyle name="열어 본 하이퍼링크 2" xfId="58089" hidden="1"/>
    <cellStyle name="열어 본 하이퍼링크 2" xfId="58103" hidden="1"/>
    <cellStyle name="열어 본 하이퍼링크 2" xfId="58123" hidden="1"/>
    <cellStyle name="열어 본 하이퍼링크 2" xfId="58143" hidden="1"/>
    <cellStyle name="열어 본 하이퍼링크 2" xfId="58152" hidden="1"/>
    <cellStyle name="열어 본 하이퍼링크 2" xfId="58167" hidden="1"/>
    <cellStyle name="열어 본 하이퍼링크 2" xfId="58175" hidden="1"/>
    <cellStyle name="열어 본 하이퍼링크 2" xfId="58188" hidden="1"/>
    <cellStyle name="열어 본 하이퍼링크 2" xfId="58196" hidden="1"/>
    <cellStyle name="열어 본 하이퍼링크 2" xfId="58206" hidden="1"/>
    <cellStyle name="열어 본 하이퍼링크 2" xfId="58228" hidden="1"/>
    <cellStyle name="열어 본 하이퍼링크 2" xfId="58243" hidden="1"/>
    <cellStyle name="열어 본 하이퍼링크 2" xfId="58259" hidden="1"/>
    <cellStyle name="열어 본 하이퍼링크 2" xfId="58267" hidden="1"/>
    <cellStyle name="열어 본 하이퍼링크 2" xfId="58276" hidden="1"/>
    <cellStyle name="열어 본 하이퍼링크 2" xfId="58283" hidden="1"/>
    <cellStyle name="열어 본 하이퍼링크 2" xfId="58296" hidden="1"/>
    <cellStyle name="열어 본 하이퍼링크 2" xfId="58304" hidden="1"/>
    <cellStyle name="열어 본 하이퍼링크 2" xfId="58321" hidden="1"/>
    <cellStyle name="열어 본 하이퍼링크 2" xfId="58342" hidden="1"/>
    <cellStyle name="열어 본 하이퍼링크 2" xfId="58350" hidden="1"/>
    <cellStyle name="열어 본 하이퍼링크 2" xfId="58366" hidden="1"/>
    <cellStyle name="열어 본 하이퍼링크 2" xfId="58374" hidden="1"/>
    <cellStyle name="열어 본 하이퍼링크 2" xfId="58389" hidden="1"/>
    <cellStyle name="열어 본 하이퍼링크 2" xfId="58396" hidden="1"/>
    <cellStyle name="열어 본 하이퍼링크 2" xfId="58410" hidden="1"/>
    <cellStyle name="열어 본 하이퍼링크 2" xfId="58417" hidden="1"/>
    <cellStyle name="열어 본 하이퍼링크 2" xfId="58437" hidden="1"/>
    <cellStyle name="열어 본 하이퍼링크 2" xfId="58458" hidden="1"/>
    <cellStyle name="열어 본 하이퍼링크 2" xfId="58467" hidden="1"/>
    <cellStyle name="열어 본 하이퍼링크 2" xfId="58483" hidden="1"/>
    <cellStyle name="열어 본 하이퍼링크 2" xfId="58490" hidden="1"/>
    <cellStyle name="열어 본 하이퍼링크 2" xfId="58499" hidden="1"/>
    <cellStyle name="열어 본 하이퍼링크 2" xfId="58513" hidden="1"/>
    <cellStyle name="열어 본 하이퍼링크 2" xfId="58520" hidden="1"/>
    <cellStyle name="열어 본 하이퍼링크 2" xfId="58543" hidden="1"/>
    <cellStyle name="열어 본 하이퍼링크 2" xfId="58558" hidden="1"/>
    <cellStyle name="열어 본 하이퍼링크 2" xfId="58572" hidden="1"/>
    <cellStyle name="열어 본 하이퍼링크 2" xfId="58581" hidden="1"/>
    <cellStyle name="열어 본 하이퍼링크 2" xfId="58591" hidden="1"/>
    <cellStyle name="열어 본 하이퍼링크 2" xfId="58598" hidden="1"/>
    <cellStyle name="열어 본 하이퍼링크 2" xfId="58611" hidden="1"/>
    <cellStyle name="열어 본 하이퍼링크 2" xfId="58619" hidden="1"/>
    <cellStyle name="열어 본 하이퍼링크 2" xfId="58635" hidden="1"/>
    <cellStyle name="열어 본 하이퍼링크 2" xfId="58653" hidden="1"/>
    <cellStyle name="열어 본 하이퍼링크 2" xfId="58662" hidden="1"/>
    <cellStyle name="열어 본 하이퍼링크 2" xfId="58678" hidden="1"/>
    <cellStyle name="열어 본 하이퍼링크 2" xfId="58686" hidden="1"/>
    <cellStyle name="열어 본 하이퍼링크 2" xfId="58701" hidden="1"/>
    <cellStyle name="열어 본 하이퍼링크 2" xfId="58709" hidden="1"/>
    <cellStyle name="열어 본 하이퍼링크 2" xfId="58718" hidden="1"/>
    <cellStyle name="열어 본 하이퍼링크 2" xfId="58747" hidden="1"/>
    <cellStyle name="열어 본 하이퍼링크 2" xfId="58769" hidden="1"/>
    <cellStyle name="열어 본 하이퍼링크 2" xfId="58778" hidden="1"/>
    <cellStyle name="열어 본 하이퍼링크 2" xfId="58793" hidden="1"/>
    <cellStyle name="열어 본 하이퍼링크 2" xfId="58801" hidden="1"/>
    <cellStyle name="열어 본 하이퍼링크 2" xfId="58817" hidden="1"/>
    <cellStyle name="열어 본 하이퍼링크 2" xfId="58825" hidden="1"/>
    <cellStyle name="열어 본 하이퍼링크 2" xfId="58840" hidden="1"/>
    <cellStyle name="열어 본 하이퍼링크 2" xfId="58860" hidden="1"/>
    <cellStyle name="열어 본 하이퍼링크 2" xfId="58869" hidden="1"/>
    <cellStyle name="열어 본 하이퍼링크 2" xfId="58884" hidden="1"/>
    <cellStyle name="열어 본 하이퍼링크 2" xfId="58892" hidden="1"/>
    <cellStyle name="열어 본 하이퍼링크 2" xfId="58908" hidden="1"/>
    <cellStyle name="열어 본 하이퍼링크 2" xfId="58916" hidden="1"/>
    <cellStyle name="열어 본 하이퍼링크 2" xfId="58925" hidden="1"/>
    <cellStyle name="열어 본 하이퍼링크 2" xfId="58939" hidden="1"/>
    <cellStyle name="열어 본 하이퍼링크 2" xfId="58954" hidden="1"/>
    <cellStyle name="열어 본 하이퍼링크 2" xfId="58967" hidden="1"/>
    <cellStyle name="열어 본 하이퍼링크 2" xfId="58984" hidden="1"/>
    <cellStyle name="열어 본 하이퍼링크 2" xfId="58992" hidden="1"/>
    <cellStyle name="열어 본 하이퍼링크 2" xfId="59001" hidden="1"/>
    <cellStyle name="열어 본 하이퍼링크 2" xfId="59016" hidden="1"/>
    <cellStyle name="열어 본 하이퍼링크 2" xfId="59025" hidden="1"/>
    <cellStyle name="열어 본 하이퍼링크 2" xfId="59039" hidden="1"/>
    <cellStyle name="열어 본 하이퍼링크 2" xfId="59063" hidden="1"/>
    <cellStyle name="열어 본 하이퍼링크 2" xfId="59078" hidden="1"/>
    <cellStyle name="열어 본 하이퍼링크 2" xfId="59088" hidden="1"/>
    <cellStyle name="열어 본 하이퍼링크 2" xfId="59102" hidden="1"/>
    <cellStyle name="열어 본 하이퍼링크 2" xfId="59112" hidden="1"/>
    <cellStyle name="열어 본 하이퍼링크 2" xfId="59126" hidden="1"/>
    <cellStyle name="열어 본 하이퍼링크 2" xfId="59134" hidden="1"/>
    <cellStyle name="열어 본 하이퍼링크 2" xfId="59150" hidden="1"/>
    <cellStyle name="열어 본 하이퍼링크 2" xfId="59161" hidden="1"/>
    <cellStyle name="열어 본 하이퍼링크 2" xfId="59179" hidden="1"/>
    <cellStyle name="열어 본 하이퍼링크 2" xfId="59189" hidden="1"/>
    <cellStyle name="열어 본 하이퍼링크 2" xfId="59202" hidden="1"/>
    <cellStyle name="열어 본 하이퍼링크 2" xfId="59211" hidden="1"/>
    <cellStyle name="열어 본 하이퍼링크 2" xfId="59225" hidden="1"/>
    <cellStyle name="열어 본 하이퍼링크 2" xfId="59235" hidden="1"/>
    <cellStyle name="열어 본 하이퍼링크 2" xfId="59249" hidden="1"/>
    <cellStyle name="열어 본 하이퍼링크 2" xfId="59259" hidden="1"/>
    <cellStyle name="열어 본 하이퍼링크 2" xfId="59274" hidden="1"/>
    <cellStyle name="열어 본 하이퍼링크 2" xfId="59294" hidden="1"/>
    <cellStyle name="열어 본 하이퍼링크 2" xfId="59302" hidden="1"/>
    <cellStyle name="열어 본 하이퍼링크 2" xfId="59318" hidden="1"/>
    <cellStyle name="열어 본 하이퍼링크 2" xfId="59326" hidden="1"/>
    <cellStyle name="열어 본 하이퍼링크 2" xfId="59342" hidden="1"/>
    <cellStyle name="열어 본 하이퍼링크 2" xfId="59350" hidden="1"/>
    <cellStyle name="열어 본 하이퍼링크 2" xfId="59366" hidden="1"/>
    <cellStyle name="열어 본 하이퍼링크 2" xfId="59387" hidden="1"/>
    <cellStyle name="열어 본 하이퍼링크 2" xfId="59395" hidden="1"/>
    <cellStyle name="열어 본 하이퍼링크 2" xfId="59409" hidden="1"/>
    <cellStyle name="열어 본 하이퍼링크 2" xfId="59417" hidden="1"/>
    <cellStyle name="열어 본 하이퍼링크 2" xfId="59433" hidden="1"/>
    <cellStyle name="열어 본 하이퍼링크 2" xfId="59441" hidden="1"/>
    <cellStyle name="열어 본 하이퍼링크 2" xfId="59450" hidden="1"/>
    <cellStyle name="열어 본 하이퍼링크 2" xfId="59465" hidden="1"/>
    <cellStyle name="열어 본 하이퍼링크 2" xfId="59482" hidden="1"/>
    <cellStyle name="열어 본 하이퍼링크 2" xfId="59496" hidden="1"/>
    <cellStyle name="열어 본 하이퍼링크 2" xfId="59510" hidden="1"/>
    <cellStyle name="열어 본 하이퍼링크 2" xfId="59518" hidden="1"/>
    <cellStyle name="열어 본 하이퍼링크 2" xfId="59525" hidden="1"/>
    <cellStyle name="열어 본 하이퍼링크 2" xfId="59540" hidden="1"/>
    <cellStyle name="열어 본 하이퍼링크 2" xfId="59548" hidden="1"/>
    <cellStyle name="열어 본 하이퍼링크 2" xfId="59563" hidden="1"/>
    <cellStyle name="열어 본 하이퍼링크 2" xfId="59571" hidden="1"/>
    <cellStyle name="열어 본 하이퍼링크 2" xfId="59591" hidden="1"/>
    <cellStyle name="열어 본 하이퍼링크 2" xfId="59610" hidden="1"/>
    <cellStyle name="열어 본 하이퍼링크 2" xfId="59618" hidden="1"/>
    <cellStyle name="열어 본 하이퍼링크 2" xfId="59632" hidden="1"/>
    <cellStyle name="열어 본 하이퍼링크 2" xfId="59640" hidden="1"/>
    <cellStyle name="열어 본 하이퍼링크 2" xfId="59656" hidden="1"/>
    <cellStyle name="열어 본 하이퍼링크 2" xfId="59664" hidden="1"/>
    <cellStyle name="열어 본 하이퍼링크 2" xfId="59680" hidden="1"/>
    <cellStyle name="열어 본 하이퍼링크 2" xfId="59702" hidden="1"/>
    <cellStyle name="열어 본 하이퍼링크 2" xfId="59711" hidden="1"/>
    <cellStyle name="열어 본 하이퍼링크 2" xfId="59726" hidden="1"/>
    <cellStyle name="열어 본 하이퍼링크 2" xfId="59733" hidden="1"/>
    <cellStyle name="열어 본 하이퍼링크 2" xfId="59741" hidden="1"/>
    <cellStyle name="열어 본 하이퍼링크 2" xfId="59755" hidden="1"/>
    <cellStyle name="열어 본 하이퍼링크 2" xfId="59765" hidden="1"/>
    <cellStyle name="열어 본 하이퍼링크 2" xfId="59779" hidden="1"/>
    <cellStyle name="열어 본 하이퍼링크 2" xfId="59797" hidden="1"/>
    <cellStyle name="열어 본 하이퍼링크 2" xfId="59811" hidden="1"/>
    <cellStyle name="열어 본 하이퍼링크 2" xfId="59825" hidden="1"/>
    <cellStyle name="열어 본 하이퍼링크 2" xfId="59832" hidden="1"/>
    <cellStyle name="열어 본 하이퍼링크 2" xfId="59846" hidden="1"/>
    <cellStyle name="열어 본 하이퍼링크 2" xfId="59858" hidden="1"/>
    <cellStyle name="열어 본 하이퍼링크 2" xfId="59866" hidden="1"/>
    <cellStyle name="열어 본 하이퍼링크 2" xfId="59872" hidden="1"/>
    <cellStyle name="열어 본 하이퍼링크 2" xfId="59845" hidden="1"/>
    <cellStyle name="열어 본 하이퍼링크 2" xfId="59824" hidden="1"/>
    <cellStyle name="열어 본 하이퍼링크 2" xfId="59810" hidden="1"/>
    <cellStyle name="열어 본 하이퍼링크 2" xfId="59796" hidden="1"/>
    <cellStyle name="열어 본 하이퍼링크 2" xfId="59788" hidden="1"/>
    <cellStyle name="열어 본 하이퍼링크 2" xfId="59778" hidden="1"/>
    <cellStyle name="열어 본 하이퍼링크 2" xfId="59764" hidden="1"/>
    <cellStyle name="열어 본 하이퍼링크 2" xfId="59754" hidden="1"/>
    <cellStyle name="열어 본 하이퍼링크 2" xfId="59725" hidden="1"/>
    <cellStyle name="열어 본 하이퍼링크 2" xfId="59716" hidden="1"/>
    <cellStyle name="열어 본 하이퍼링크 2" xfId="59701" hidden="1"/>
    <cellStyle name="열어 본 하이퍼링크 2" xfId="59693" hidden="1"/>
    <cellStyle name="열어 본 하이퍼링크 2" xfId="59679" hidden="1"/>
    <cellStyle name="열어 본 하이퍼링크 2" xfId="59671" hidden="1"/>
    <cellStyle name="열어 본 하이퍼링크 2" xfId="59655" hidden="1"/>
    <cellStyle name="열어 본 하이퍼링크 2" xfId="59647" hidden="1"/>
    <cellStyle name="열어 본 하이퍼링크 2" xfId="59628" hidden="1"/>
    <cellStyle name="열어 본 하이퍼링크 2" xfId="59609" hidden="1"/>
    <cellStyle name="열어 본 하이퍼링크 2" xfId="59601" hidden="1"/>
    <cellStyle name="열어 본 하이퍼링크 2" xfId="59586" hidden="1"/>
    <cellStyle name="열어 본 하이퍼링크 2" xfId="59578" hidden="1"/>
    <cellStyle name="열어 본 하이퍼링크 2" xfId="59562" hidden="1"/>
    <cellStyle name="열어 본 하이퍼링크 2" xfId="59553" hidden="1"/>
    <cellStyle name="열어 본 하이퍼링크 2" xfId="59537" hidden="1"/>
    <cellStyle name="열어 본 하이퍼링크 2" xfId="59509" hidden="1"/>
    <cellStyle name="열어 본 하이퍼링크 2" xfId="59494" hidden="1"/>
    <cellStyle name="열어 본 하이퍼링크 2" xfId="59481" hidden="1"/>
    <cellStyle name="열어 본 하이퍼링크 2" xfId="59473" hidden="1"/>
    <cellStyle name="열어 본 하이퍼링크 2" xfId="59463" hidden="1"/>
    <cellStyle name="열어 본 하이퍼링크 2" xfId="59449" hidden="1"/>
    <cellStyle name="열어 본 하이퍼링크 2" xfId="59432" hidden="1"/>
    <cellStyle name="열어 본 하이퍼링크 2" xfId="59424" hidden="1"/>
    <cellStyle name="열어 본 하이퍼링크 2" xfId="59406" hidden="1"/>
    <cellStyle name="열어 본 하이퍼링크 2" xfId="59386" hidden="1"/>
    <cellStyle name="열어 본 하이퍼링크 2" xfId="59377" hidden="1"/>
    <cellStyle name="열어 본 하이퍼링크 2" xfId="59363" hidden="1"/>
    <cellStyle name="열어 본 하이퍼링크 2" xfId="59355" hidden="1"/>
    <cellStyle name="열어 본 하이퍼링크 2" xfId="59339" hidden="1"/>
    <cellStyle name="열어 본 하이퍼링크 2" xfId="59331" hidden="1"/>
    <cellStyle name="열어 본 하이퍼링크 2" xfId="59315" hidden="1"/>
    <cellStyle name="열어 본 하이퍼링크 2" xfId="59307" hidden="1"/>
    <cellStyle name="열어 본 하이퍼링크 2" xfId="59289" hidden="1"/>
    <cellStyle name="열어 본 하이퍼링크 2" xfId="59269" hidden="1"/>
    <cellStyle name="열어 본 하이퍼링크 2" xfId="59258" hidden="1"/>
    <cellStyle name="열어 본 하이퍼링크 2" xfId="59244" hidden="1"/>
    <cellStyle name="열어 본 하이퍼링크 2" xfId="59234" hidden="1"/>
    <cellStyle name="열어 본 하이퍼링크 2" xfId="59219" hidden="1"/>
    <cellStyle name="열어 본 하이퍼링크 2" xfId="59210" hidden="1"/>
    <cellStyle name="열어 본 하이퍼링크 2" xfId="59195" hidden="1"/>
    <cellStyle name="열어 본 하이퍼링크 2" xfId="59175" hidden="1"/>
    <cellStyle name="열어 본 하이퍼링크 2" xfId="59160" hidden="1"/>
    <cellStyle name="열어 본 하이퍼링크 2" xfId="59149" hidden="1"/>
    <cellStyle name="열어 본 하이퍼링크 2" xfId="59140" hidden="1"/>
    <cellStyle name="열어 본 하이퍼링크 2" xfId="59125" hidden="1"/>
    <cellStyle name="열어 본 하이퍼링크 2" xfId="59111" hidden="1"/>
    <cellStyle name="열어 본 하이퍼링크 2" xfId="59101" hidden="1"/>
    <cellStyle name="열어 본 하이퍼링크 2" xfId="59087" hidden="1"/>
    <cellStyle name="열어 본 하이퍼링크 2" xfId="59076" hidden="1"/>
    <cellStyle name="열어 본 하이퍼링크 2" xfId="59057" hidden="1"/>
    <cellStyle name="열어 본 하이퍼링크 2" xfId="59049" hidden="1"/>
    <cellStyle name="열어 본 하이퍼링크 2" xfId="59034" hidden="1"/>
    <cellStyle name="열어 본 하이퍼링크 2" xfId="59024" hidden="1"/>
    <cellStyle name="열어 본 하이퍼링크 2" xfId="59009" hidden="1"/>
    <cellStyle name="열어 본 하이퍼링크 2" xfId="59000" hidden="1"/>
    <cellStyle name="열어 본 하이퍼링크 2" xfId="58983" hidden="1"/>
    <cellStyle name="열어 본 하이퍼링크 2" xfId="58976" hidden="1"/>
    <cellStyle name="열어 본 하이퍼링크 2" xfId="58953" hidden="1"/>
    <cellStyle name="열어 본 하이퍼링크 2" xfId="58938" hidden="1"/>
    <cellStyle name="열어 본 하이퍼링크 2" xfId="58923" hidden="1"/>
    <cellStyle name="열어 본 하이퍼링크 2" xfId="58907" hidden="1"/>
    <cellStyle name="열어 본 하이퍼링크 2" xfId="58899" hidden="1"/>
    <cellStyle name="열어 본 하이퍼링크 2" xfId="58883" hidden="1"/>
    <cellStyle name="열어 본 하이퍼링크 2" xfId="58875" hidden="1"/>
    <cellStyle name="열어 본 하이퍼링크 2" xfId="58859" hidden="1"/>
    <cellStyle name="열어 본 하이퍼링크 2" xfId="58839" hidden="1"/>
    <cellStyle name="열어 본 하이퍼링크 2" xfId="58830" hidden="1"/>
    <cellStyle name="열어 본 하이퍼링크 2" xfId="58814" hidden="1"/>
    <cellStyle name="열어 본 하이퍼링크 2" xfId="58806" hidden="1"/>
    <cellStyle name="열어 본 하이퍼링크 2" xfId="58790" hidden="1"/>
    <cellStyle name="열어 본 하이퍼링크 2" xfId="58781" hidden="1"/>
    <cellStyle name="열어 본 하이퍼링크 2" xfId="58767" hidden="1"/>
    <cellStyle name="열어 본 하이퍼링크 2" xfId="58759" hidden="1"/>
    <cellStyle name="열어 본 하이퍼링크 2" xfId="58743" hidden="1"/>
    <cellStyle name="열어 본 하이퍼링크 2" xfId="58731" hidden="1"/>
    <cellStyle name="열어 본 하이퍼링크 2" xfId="58716" hidden="1"/>
    <cellStyle name="열어 본 하이퍼링크 2" xfId="58700" hidden="1"/>
    <cellStyle name="열어 본 하이퍼링크 2" xfId="58692" hidden="1"/>
    <cellStyle name="열어 본 하이퍼링크 2" xfId="58675" hidden="1"/>
    <cellStyle name="열어 본 하이퍼링크 2" xfId="58667" hidden="1"/>
    <cellStyle name="열어 본 하이퍼링크 2" xfId="58652" hidden="1"/>
    <cellStyle name="열어 본 하이퍼링크 2" xfId="58629" hidden="1"/>
    <cellStyle name="열어 본 하이퍼링크 2" xfId="58606" hidden="1"/>
    <cellStyle name="열어 본 하이퍼링크 2" xfId="58590" hidden="1"/>
    <cellStyle name="열어 본 하이퍼링크 2" xfId="58578" hidden="1"/>
    <cellStyle name="열어 본 하이퍼링크 2" xfId="58565" hidden="1"/>
    <cellStyle name="열어 본 하이퍼링크 2" xfId="58556" hidden="1"/>
    <cellStyle name="열어 본 하이퍼링크 2" xfId="58542" hidden="1"/>
    <cellStyle name="열어 본 하이퍼링크 2" xfId="58535" hidden="1"/>
    <cellStyle name="열어 본 하이퍼링크 2" xfId="58512" hidden="1"/>
    <cellStyle name="열어 본 하이퍼링크 2" xfId="58497" hidden="1"/>
    <cellStyle name="열어 본 하이퍼링크 2" xfId="58480" hidden="1"/>
    <cellStyle name="열어 본 하이퍼링크 2" xfId="58472" hidden="1"/>
    <cellStyle name="열어 본 하이퍼링크 2" xfId="58457" hidden="1"/>
    <cellStyle name="열어 본 하이퍼링크 2" xfId="58450" hidden="1"/>
    <cellStyle name="열어 본 하이퍼링크 2" xfId="58436" hidden="1"/>
    <cellStyle name="열어 본 하이퍼링크 2" xfId="58428" hidden="1"/>
    <cellStyle name="열어 본 하이퍼링크 2" xfId="58409" hidden="1"/>
    <cellStyle name="열어 본 하이퍼링크 2" xfId="58388" hidden="1"/>
    <cellStyle name="열어 본 하이퍼링크 2" xfId="58379" hidden="1"/>
    <cellStyle name="열어 본 하이퍼링크 2" xfId="58363" hidden="1"/>
    <cellStyle name="열어 본 하이퍼링크 2" xfId="58355" hidden="1"/>
    <cellStyle name="열어 본 하이퍼링크 2" xfId="58340" hidden="1"/>
    <cellStyle name="열어 본 하이퍼링크 2" xfId="58332" hidden="1"/>
    <cellStyle name="열어 본 하이퍼링크 2" xfId="58318" hidden="1"/>
    <cellStyle name="열어 본 하이퍼링크 2" xfId="58291" hidden="1"/>
    <cellStyle name="열어 본 하이퍼링크 2" xfId="58275" hidden="1"/>
    <cellStyle name="열어 본 하이퍼링크 2" xfId="58258" hidden="1"/>
    <cellStyle name="열어 본 하이퍼링크 2" xfId="58250" hidden="1"/>
    <cellStyle name="열어 본 하이퍼링크 2" xfId="58241" hidden="1"/>
    <cellStyle name="열어 본 하이퍼링크 2" xfId="58227" hidden="1"/>
    <cellStyle name="열어 본 하이퍼링크 2" xfId="58220" hidden="1"/>
    <cellStyle name="열어 본 하이퍼링크 2" xfId="58205" hidden="1"/>
    <cellStyle name="열어 본 하이퍼링크 2" xfId="58187" hidden="1"/>
    <cellStyle name="열어 본 하이퍼링크 2" xfId="58166" hidden="1"/>
    <cellStyle name="열어 본 하이퍼링크 2" xfId="58157" hidden="1"/>
    <cellStyle name="열어 본 하이퍼링크 2" xfId="58142" hidden="1"/>
    <cellStyle name="열어 본 하이퍼링크 2" xfId="58134" hidden="1"/>
    <cellStyle name="열어 본 하이퍼링크 2" xfId="58120" hidden="1"/>
    <cellStyle name="열어 본 하이퍼링크 2" xfId="58113" hidden="1"/>
    <cellStyle name="열어 본 하이퍼링크 2" xfId="58102" hidden="1"/>
    <cellStyle name="열어 본 하이퍼링크 2" xfId="58088" hidden="1"/>
    <cellStyle name="열어 본 하이퍼링크 2" xfId="58068" hidden="1"/>
    <cellStyle name="열어 본 하이퍼링크 2" xfId="58046" hidden="1"/>
    <cellStyle name="열어 본 하이퍼링크 2" xfId="58036" hidden="1"/>
    <cellStyle name="열어 본 하이퍼링크 2" xfId="58023" hidden="1"/>
    <cellStyle name="열어 본 하이퍼링크 2" xfId="58016" hidden="1"/>
    <cellStyle name="열어 본 하이퍼링크 2" xfId="58002" hidden="1"/>
    <cellStyle name="열어 본 하이퍼링크 2" xfId="57994" hidden="1"/>
    <cellStyle name="열어 본 하이퍼링크 2" xfId="57977" hidden="1"/>
    <cellStyle name="열어 본 하이퍼링크 2" xfId="57954" hidden="1"/>
    <cellStyle name="열어 본 하이퍼링크 2" xfId="57937" hidden="1"/>
    <cellStyle name="열어 본 하이퍼링크 2" xfId="57927" hidden="1"/>
    <cellStyle name="열어 본 하이퍼링크 2" xfId="57920" hidden="1"/>
    <cellStyle name="열어 본 하이퍼링크 2" xfId="57907" hidden="1"/>
    <cellStyle name="열어 본 하이퍼링크 2" xfId="57899" hidden="1"/>
    <cellStyle name="열어 본 하이퍼링크 2" xfId="57891" hidden="1"/>
    <cellStyle name="열어 본 하이퍼링크 2" xfId="57876" hidden="1"/>
    <cellStyle name="열어 본 하이퍼링크 2" xfId="57858" hidden="1"/>
    <cellStyle name="열어 본 하이퍼링크 2" xfId="57837" hidden="1"/>
    <cellStyle name="열어 본 하이퍼링크 2" xfId="57826" hidden="1"/>
    <cellStyle name="열어 본 하이퍼링크 2" xfId="57813" hidden="1"/>
    <cellStyle name="열어 본 하이퍼링크 2" xfId="57806" hidden="1"/>
    <cellStyle name="열어 본 하이퍼링크 2" xfId="57792" hidden="1"/>
    <cellStyle name="열어 본 하이퍼링크 2" xfId="57784" hidden="1"/>
    <cellStyle name="열어 본 하이퍼링크 2" xfId="57767" hidden="1"/>
    <cellStyle name="열어 본 하이퍼링크 2" xfId="57759" hidden="1"/>
    <cellStyle name="열어 본 하이퍼링크 2" xfId="57739" hidden="1"/>
    <cellStyle name="열어 본 하이퍼링크 2" xfId="57716" hidden="1"/>
    <cellStyle name="열어 본 하이퍼링크 2" xfId="57702" hidden="1"/>
    <cellStyle name="열어 본 하이퍼링크 2" xfId="57695" hidden="1"/>
    <cellStyle name="열어 본 하이퍼링크 2" xfId="57687" hidden="1"/>
    <cellStyle name="열어 본 하이퍼링크 2" xfId="57670" hidden="1"/>
    <cellStyle name="열어 본 하이퍼링크 2" xfId="57656" hidden="1"/>
    <cellStyle name="열어 본 하이퍼링크 2" xfId="57646" hidden="1"/>
    <cellStyle name="열어 본 하이퍼링크 2" xfId="57624" hidden="1"/>
    <cellStyle name="열어 본 하이퍼링크 2" xfId="57609" hidden="1"/>
    <cellStyle name="열어 본 하이퍼링크 2" xfId="57596" hidden="1"/>
    <cellStyle name="열어 본 하이퍼링크 2" xfId="57588" hidden="1"/>
    <cellStyle name="열어 본 하이퍼링크 2" xfId="57575" hidden="1"/>
    <cellStyle name="열어 본 하이퍼링크 2" xfId="57566" hidden="1"/>
    <cellStyle name="열어 본 하이퍼링크 2" xfId="59877" hidden="1"/>
    <cellStyle name="열어 본 하이퍼링크 2" xfId="59884" hidden="1"/>
    <cellStyle name="열어 본 하이퍼링크 2" xfId="59890" hidden="1"/>
    <cellStyle name="열어 본 하이퍼링크 2" xfId="59899" hidden="1"/>
    <cellStyle name="열어 본 하이퍼링크 2" xfId="59906" hidden="1"/>
    <cellStyle name="열어 본 하이퍼링크 2" xfId="59911" hidden="1"/>
    <cellStyle name="열어 본 하이퍼링크 2" xfId="59918" hidden="1"/>
    <cellStyle name="열어 본 하이퍼링크 2" xfId="59923" hidden="1"/>
    <cellStyle name="열어 본 하이퍼링크 2" xfId="59930" hidden="1"/>
    <cellStyle name="열어 본 하이퍼링크 3" xfId="100" hidden="1"/>
    <cellStyle name="열어 본 하이퍼링크 3" xfId="164" hidden="1"/>
    <cellStyle name="열어 본 하이퍼링크 3" xfId="200" hidden="1"/>
    <cellStyle name="열어 본 하이퍼링크 3" xfId="222" hidden="1"/>
    <cellStyle name="열어 본 하이퍼링크 3" xfId="249" hidden="1"/>
    <cellStyle name="열어 본 하이퍼링크 3" xfId="271" hidden="1"/>
    <cellStyle name="열어 본 하이퍼링크 3" xfId="301" hidden="1"/>
    <cellStyle name="열어 본 하이퍼링크 3" xfId="323" hidden="1"/>
    <cellStyle name="열어 본 하이퍼링크 3" xfId="349" hidden="1"/>
    <cellStyle name="열어 본 하이퍼링크 3" xfId="402" hidden="1"/>
    <cellStyle name="열어 본 하이퍼링크 3" xfId="424" hidden="1"/>
    <cellStyle name="열어 본 하이퍼링크 3" xfId="448" hidden="1"/>
    <cellStyle name="열어 본 하이퍼링크 3" xfId="468" hidden="1"/>
    <cellStyle name="열어 본 하이퍼링크 3" xfId="497" hidden="1"/>
    <cellStyle name="열어 본 하이퍼링크 3" xfId="512" hidden="1"/>
    <cellStyle name="열어 본 하이퍼링크 3" xfId="547" hidden="1"/>
    <cellStyle name="열어 본 하이퍼링크 3" xfId="563" hidden="1"/>
    <cellStyle name="열어 본 하이퍼링크 3" xfId="607" hidden="1"/>
    <cellStyle name="열어 본 하이퍼링크 3" xfId="653" hidden="1"/>
    <cellStyle name="열어 본 하이퍼링크 3" xfId="673" hidden="1"/>
    <cellStyle name="열어 본 하이퍼링크 3" xfId="703" hidden="1"/>
    <cellStyle name="열어 본 하이퍼링크 3" xfId="715" hidden="1"/>
    <cellStyle name="열어 본 하이퍼링크 3" xfId="748" hidden="1"/>
    <cellStyle name="열어 본 하이퍼링크 3" xfId="762" hidden="1"/>
    <cellStyle name="열어 본 하이퍼링크 3" xfId="794" hidden="1"/>
    <cellStyle name="열어 본 하이퍼링크 3" xfId="866" hidden="1"/>
    <cellStyle name="열어 본 하이퍼링크 3" xfId="894" hidden="1"/>
    <cellStyle name="열어 본 하이퍼링크 3" xfId="924" hidden="1"/>
    <cellStyle name="열어 본 하이퍼링크 3" xfId="935" hidden="1"/>
    <cellStyle name="열어 본 하이퍼링크 3" xfId="966" hidden="1"/>
    <cellStyle name="열어 본 하이퍼링크 3" xfId="982" hidden="1"/>
    <cellStyle name="열어 본 하이퍼링크 3" xfId="1015" hidden="1"/>
    <cellStyle name="열어 본 하이퍼링크 3" xfId="1031" hidden="1"/>
    <cellStyle name="열어 본 하이퍼링크 3" xfId="1073" hidden="1"/>
    <cellStyle name="열어 본 하이퍼링크 3" xfId="1120" hidden="1"/>
    <cellStyle name="열어 본 하이퍼링크 3" xfId="1139" hidden="1"/>
    <cellStyle name="열어 본 하이퍼링크 3" xfId="1169" hidden="1"/>
    <cellStyle name="열어 본 하이퍼링크 3" xfId="1181" hidden="1"/>
    <cellStyle name="열어 본 하이퍼링크 3" xfId="1216" hidden="1"/>
    <cellStyle name="열어 본 하이퍼링크 3" xfId="1230" hidden="1"/>
    <cellStyle name="열어 본 하이퍼링크 3" xfId="1260" hidden="1"/>
    <cellStyle name="열어 본 하이퍼링크 3" xfId="1282" hidden="1"/>
    <cellStyle name="열어 본 하이퍼링크 3" xfId="1332" hidden="1"/>
    <cellStyle name="열어 본 하이퍼링크 3" xfId="1377" hidden="1"/>
    <cellStyle name="열어 본 하이퍼링크 3" xfId="1397" hidden="1"/>
    <cellStyle name="열어 본 하이퍼링크 3" xfId="1429" hidden="1"/>
    <cellStyle name="열어 본 하이퍼링크 3" xfId="1444" hidden="1"/>
    <cellStyle name="열어 본 하이퍼링크 3" xfId="1476" hidden="1"/>
    <cellStyle name="열어 본 하이퍼링크 3" xfId="1489" hidden="1"/>
    <cellStyle name="열어 본 하이퍼링크 3" xfId="1520" hidden="1"/>
    <cellStyle name="열어 본 하이퍼링크 3" xfId="1569" hidden="1"/>
    <cellStyle name="열어 본 하이퍼링크 3" xfId="1593" hidden="1"/>
    <cellStyle name="열어 본 하이퍼링크 3" xfId="1633" hidden="1"/>
    <cellStyle name="열어 본 하이퍼링크 3" xfId="1646" hidden="1"/>
    <cellStyle name="열어 본 하이퍼링크 3" xfId="1674" hidden="1"/>
    <cellStyle name="열어 본 하이퍼링크 3" xfId="1685" hidden="1"/>
    <cellStyle name="열어 본 하이퍼링크 3" xfId="1716" hidden="1"/>
    <cellStyle name="열어 본 하이퍼링크 3" xfId="1731" hidden="1"/>
    <cellStyle name="열어 본 하이퍼링크 3" xfId="1771" hidden="1"/>
    <cellStyle name="열어 본 하이퍼링크 3" xfId="1817" hidden="1"/>
    <cellStyle name="열어 본 하이퍼링크 3" xfId="1836" hidden="1"/>
    <cellStyle name="열어 본 하이퍼링크 3" xfId="1872" hidden="1"/>
    <cellStyle name="열어 본 하이퍼링크 3" xfId="1888" hidden="1"/>
    <cellStyle name="열어 본 하이퍼링크 3" xfId="1920" hidden="1"/>
    <cellStyle name="열어 본 하이퍼링크 3" xfId="1931" hidden="1"/>
    <cellStyle name="열어 본 하이퍼링크 3" xfId="1967" hidden="1"/>
    <cellStyle name="열어 본 하이퍼링크 3" xfId="1979" hidden="1"/>
    <cellStyle name="열어 본 하이퍼링크 3" xfId="2029" hidden="1"/>
    <cellStyle name="열어 본 하이퍼링크 3" xfId="2076" hidden="1"/>
    <cellStyle name="열어 본 하이퍼링크 3" xfId="2094" hidden="1"/>
    <cellStyle name="열어 본 하이퍼링크 3" xfId="2130" hidden="1"/>
    <cellStyle name="열어 본 하이퍼링크 3" xfId="2144" hidden="1"/>
    <cellStyle name="열어 본 하이퍼링크 3" xfId="2169" hidden="1"/>
    <cellStyle name="열어 본 하이퍼링크 3" xfId="2191" hidden="1"/>
    <cellStyle name="열어 본 하이퍼링크 3" xfId="2215" hidden="1"/>
    <cellStyle name="열어 본 하이퍼링크 3" xfId="2267" hidden="1"/>
    <cellStyle name="열어 본 하이퍼링크 3" xfId="2291" hidden="1"/>
    <cellStyle name="열어 본 하이퍼링크 3" xfId="2326" hidden="1"/>
    <cellStyle name="열어 본 하이퍼링크 3" xfId="2341" hidden="1"/>
    <cellStyle name="열어 본 하이퍼링크 3" xfId="2371" hidden="1"/>
    <cellStyle name="열어 본 하이퍼링크 3" xfId="2382" hidden="1"/>
    <cellStyle name="열어 본 하이퍼링크 3" xfId="2414" hidden="1"/>
    <cellStyle name="열어 본 하이퍼링크 3" xfId="2429" hidden="1"/>
    <cellStyle name="열어 본 하이퍼링크 3" xfId="2471" hidden="1"/>
    <cellStyle name="열어 본 하이퍼링크 3" xfId="2511" hidden="1"/>
    <cellStyle name="열어 본 하이퍼링크 3" xfId="2529" hidden="1"/>
    <cellStyle name="열어 본 하이퍼링크 3" xfId="2565" hidden="1"/>
    <cellStyle name="열어 본 하이퍼링크 3" xfId="2581" hidden="1"/>
    <cellStyle name="열어 본 하이퍼링크 3" xfId="2615" hidden="1"/>
    <cellStyle name="열어 본 하이퍼링크 3" xfId="2630" hidden="1"/>
    <cellStyle name="열어 본 하이퍼링크 3" xfId="2656" hidden="1"/>
    <cellStyle name="열어 본 하이퍼링크 3" xfId="2725" hidden="1"/>
    <cellStyle name="열어 본 하이퍼링크 3" xfId="2772" hidden="1"/>
    <cellStyle name="열어 본 하이퍼링크 3" xfId="2792" hidden="1"/>
    <cellStyle name="열어 본 하이퍼링크 3" xfId="2826" hidden="1"/>
    <cellStyle name="열어 본 하이퍼링크 3" xfId="2842" hidden="1"/>
    <cellStyle name="열어 본 하이퍼링크 3" xfId="2878" hidden="1"/>
    <cellStyle name="열어 본 하이퍼링크 3" xfId="2894" hidden="1"/>
    <cellStyle name="열어 본 하이퍼링크 3" xfId="2926" hidden="1"/>
    <cellStyle name="열어 본 하이퍼링크 3" xfId="2972" hidden="1"/>
    <cellStyle name="열어 본 하이퍼링크 3" xfId="2990" hidden="1"/>
    <cellStyle name="열어 본 하이퍼링크 3" xfId="3024" hidden="1"/>
    <cellStyle name="열어 본 하이퍼링크 3" xfId="3039" hidden="1"/>
    <cellStyle name="열어 본 하이퍼링크 3" xfId="3076" hidden="1"/>
    <cellStyle name="열어 본 하이퍼링크 3" xfId="3091" hidden="1"/>
    <cellStyle name="열어 본 하이퍼링크 3" xfId="3117" hidden="1"/>
    <cellStyle name="열어 본 하이퍼링크 3" xfId="3139" hidden="1"/>
    <cellStyle name="열어 본 하이퍼링크 3" xfId="3178" hidden="1"/>
    <cellStyle name="열어 본 하이퍼링크 3" xfId="3215" hidden="1"/>
    <cellStyle name="열어 본 하이퍼링크 3" xfId="3243" hidden="1"/>
    <cellStyle name="열어 본 하이퍼링크 3" xfId="3269" hidden="1"/>
    <cellStyle name="열어 본 하이퍼링크 3" xfId="3284" hidden="1"/>
    <cellStyle name="열어 본 하이퍼링크 3" xfId="3321" hidden="1"/>
    <cellStyle name="열어 본 하이퍼링크 3" xfId="3336" hidden="1"/>
    <cellStyle name="열어 본 하이퍼링크 3" xfId="3371" hidden="1"/>
    <cellStyle name="열어 본 하이퍼링크 3" xfId="3427" hidden="1"/>
    <cellStyle name="열어 본 하이퍼링크 3" xfId="3453" hidden="1"/>
    <cellStyle name="열어 본 하이퍼링크 3" xfId="3482" hidden="1"/>
    <cellStyle name="열어 본 하이퍼링크 3" xfId="3504" hidden="1"/>
    <cellStyle name="열어 본 하이퍼링크 3" xfId="3535" hidden="1"/>
    <cellStyle name="열어 본 하이퍼링크 3" xfId="3557" hidden="1"/>
    <cellStyle name="열어 본 하이퍼링크 3" xfId="3585" hidden="1"/>
    <cellStyle name="열어 본 하이퍼링크 3" xfId="3609" hidden="1"/>
    <cellStyle name="열어 본 하이퍼링크 3" xfId="3642" hidden="1"/>
    <cellStyle name="열어 본 하이퍼링크 3" xfId="3683" hidden="1"/>
    <cellStyle name="열어 본 하이퍼링크 3" xfId="3699" hidden="1"/>
    <cellStyle name="열어 본 하이퍼링크 3" xfId="3734" hidden="1"/>
    <cellStyle name="열어 본 하이퍼링크 3" xfId="3749" hidden="1"/>
    <cellStyle name="열어 본 하이퍼링크 3" xfId="3784" hidden="1"/>
    <cellStyle name="열어 본 하이퍼링크 3" xfId="3801" hidden="1"/>
    <cellStyle name="열어 본 하이퍼링크 3" xfId="3836" hidden="1"/>
    <cellStyle name="열어 본 하이퍼링크 3" xfId="3853" hidden="1"/>
    <cellStyle name="열어 본 하이퍼링크 3" xfId="3892" hidden="1"/>
    <cellStyle name="열어 본 하이퍼링크 3" xfId="3939" hidden="1"/>
    <cellStyle name="열어 본 하이퍼링크 3" xfId="3955" hidden="1"/>
    <cellStyle name="열어 본 하이퍼링크 3" xfId="3991" hidden="1"/>
    <cellStyle name="열어 본 하이퍼링크 3" xfId="4007" hidden="1"/>
    <cellStyle name="열어 본 하이퍼링크 3" xfId="4043" hidden="1"/>
    <cellStyle name="열어 본 하이퍼링크 3" xfId="4059" hidden="1"/>
    <cellStyle name="열어 본 하이퍼링크 3" xfId="4093" hidden="1"/>
    <cellStyle name="열어 본 하이퍼링크 3" xfId="4140" hidden="1"/>
    <cellStyle name="열어 본 하이퍼링크 3" xfId="4156" hidden="1"/>
    <cellStyle name="열어 본 하이퍼링크 3" xfId="4191" hidden="1"/>
    <cellStyle name="열어 본 하이퍼링크 3" xfId="4205" hidden="1"/>
    <cellStyle name="열어 본 하이퍼링크 3" xfId="4242" hidden="1"/>
    <cellStyle name="열어 본 하이퍼링크 3" xfId="4255" hidden="1"/>
    <cellStyle name="열어 본 하이퍼링크 3" xfId="4283" hidden="1"/>
    <cellStyle name="열어 본 하이퍼링크 3" xfId="4307" hidden="1"/>
    <cellStyle name="열어 본 하이퍼링크 3" xfId="4350" hidden="1"/>
    <cellStyle name="열어 본 하이퍼링크 3" xfId="4386" hidden="1"/>
    <cellStyle name="열어 본 하이퍼링크 3" xfId="4408" hidden="1"/>
    <cellStyle name="열어 본 하이퍼링크 3" xfId="4434" hidden="1"/>
    <cellStyle name="열어 본 하이퍼링크 3" xfId="4446" hidden="1"/>
    <cellStyle name="열어 본 하이퍼링크 3" xfId="4481" hidden="1"/>
    <cellStyle name="열어 본 하이퍼링크 3" xfId="4497" hidden="1"/>
    <cellStyle name="열어 본 하이퍼링크 3" xfId="4531" hidden="1"/>
    <cellStyle name="열어 본 하이퍼링크 3" xfId="4546" hidden="1"/>
    <cellStyle name="열어 본 하이퍼링크 3" xfId="4597" hidden="1"/>
    <cellStyle name="열어 본 하이퍼링크 3" xfId="4637" hidden="1"/>
    <cellStyle name="열어 본 하이퍼링크 3" xfId="4654" hidden="1"/>
    <cellStyle name="열어 본 하이퍼링크 3" xfId="4689" hidden="1"/>
    <cellStyle name="열어 본 하이퍼링크 3" xfId="4703" hidden="1"/>
    <cellStyle name="열어 본 하이퍼링크 3" xfId="4739" hidden="1"/>
    <cellStyle name="열어 본 하이퍼링크 3" xfId="4754" hidden="1"/>
    <cellStyle name="열어 본 하이퍼링크 3" xfId="4791" hidden="1"/>
    <cellStyle name="열어 본 하이퍼링크 3" xfId="4840" hidden="1"/>
    <cellStyle name="열어 본 하이퍼링크 3" xfId="4860" hidden="1"/>
    <cellStyle name="열어 본 하이퍼링크 3" xfId="4892" hidden="1"/>
    <cellStyle name="열어 본 하이퍼링크 3" xfId="4904" hidden="1"/>
    <cellStyle name="열어 본 하이퍼링크 3" xfId="4930" hidden="1"/>
    <cellStyle name="열어 본 하이퍼링크 3" xfId="4952" hidden="1"/>
    <cellStyle name="열어 본 하이퍼링크 3" xfId="4982" hidden="1"/>
    <cellStyle name="열어 본 하이퍼링크 3" xfId="5004" hidden="1"/>
    <cellStyle name="열어 본 하이퍼링크 3" xfId="5048" hidden="1"/>
    <cellStyle name="열어 본 하이퍼링크 3" xfId="5084" hidden="1"/>
    <cellStyle name="열어 본 하이퍼링크 3" xfId="5106" hidden="1"/>
    <cellStyle name="열어 본 하이퍼링크 3" xfId="5131" hidden="1"/>
    <cellStyle name="열어 본 하이퍼링크 3" xfId="5153" hidden="1"/>
    <cellStyle name="열어 본 하이퍼링크 3" xfId="5185" hidden="1"/>
    <cellStyle name="열어 본 하이퍼링크 3" xfId="5199" hidden="1"/>
    <cellStyle name="열어 본 하이퍼링크 3" xfId="5214" hidden="1"/>
    <cellStyle name="열어 본 하이퍼링크 3" xfId="5150" hidden="1"/>
    <cellStyle name="열어 본 하이퍼링크 3" xfId="5103" hidden="1"/>
    <cellStyle name="열어 본 하이퍼링크 3" xfId="5081" hidden="1"/>
    <cellStyle name="열어 본 하이퍼링크 3" xfId="5045" hidden="1"/>
    <cellStyle name="열어 본 하이퍼링크 3" xfId="5032" hidden="1"/>
    <cellStyle name="열어 본 하이퍼링크 3" xfId="5001" hidden="1"/>
    <cellStyle name="열어 본 하이퍼링크 3" xfId="4979" hidden="1"/>
    <cellStyle name="열어 본 하이퍼링크 3" xfId="4949" hidden="1"/>
    <cellStyle name="열어 본 하이퍼링크 3" xfId="4889" hidden="1"/>
    <cellStyle name="열어 본 하이퍼링크 3" xfId="4869" hidden="1"/>
    <cellStyle name="열어 본 하이퍼링크 3" xfId="4837" hidden="1"/>
    <cellStyle name="열어 본 하이퍼링크 3" xfId="4822" hidden="1"/>
    <cellStyle name="열어 본 하이퍼링크 3" xfId="4788" hidden="1"/>
    <cellStyle name="열어 본 하이퍼링크 3" xfId="4775" hidden="1"/>
    <cellStyle name="열어 본 하이퍼링크 3" xfId="4736" hidden="1"/>
    <cellStyle name="열어 본 하이퍼링크 3" xfId="4721" hidden="1"/>
    <cellStyle name="열어 본 하이퍼링크 3" xfId="4674" hidden="1"/>
    <cellStyle name="열어 본 하이퍼링크 3" xfId="4634" hidden="1"/>
    <cellStyle name="열어 본 하이퍼링크 3" xfId="4617" hidden="1"/>
    <cellStyle name="열어 본 하이퍼링크 3" xfId="4580" hidden="1"/>
    <cellStyle name="열어 본 하이퍼링크 3" xfId="4563" hidden="1"/>
    <cellStyle name="열어 본 하이퍼링크 3" xfId="4528" hidden="1"/>
    <cellStyle name="열어 본 하이퍼링크 3" xfId="4510" hidden="1"/>
    <cellStyle name="열어 본 하이퍼링크 3" xfId="4474" hidden="1"/>
    <cellStyle name="열어 본 하이퍼링크 3" xfId="4405" hidden="1"/>
    <cellStyle name="열어 본 하이퍼링크 3" xfId="4379" hidden="1"/>
    <cellStyle name="열어 본 하이퍼링크 3" xfId="4347" hidden="1"/>
    <cellStyle name="열어 본 하이퍼링크 3" xfId="4332" hidden="1"/>
    <cellStyle name="열어 본 하이퍼링크 3" xfId="4302" hidden="1"/>
    <cellStyle name="열어 본 하이퍼링크 3" xfId="4280" hidden="1"/>
    <cellStyle name="열어 본 하이퍼링크 3" xfId="4239" hidden="1"/>
    <cellStyle name="열어 본 하이퍼링크 3" xfId="4224" hidden="1"/>
    <cellStyle name="열어 본 하이퍼링크 3" xfId="4180" hidden="1"/>
    <cellStyle name="열어 본 하이퍼링크 3" xfId="4137" hidden="1"/>
    <cellStyle name="열어 본 하이퍼링크 3" xfId="4119" hidden="1"/>
    <cellStyle name="열어 본 하이퍼링크 3" xfId="4086" hidden="1"/>
    <cellStyle name="열어 본 하이퍼링크 3" xfId="4068" hidden="1"/>
    <cellStyle name="열어 본 하이퍼링크 3" xfId="4032" hidden="1"/>
    <cellStyle name="열어 본 하이퍼링크 3" xfId="4016" hidden="1"/>
    <cellStyle name="열어 본 하이퍼링크 3" xfId="3979" hidden="1"/>
    <cellStyle name="열어 본 하이퍼링크 3" xfId="3964" hidden="1"/>
    <cellStyle name="열어 본 하이퍼링크 3" xfId="3919" hidden="1"/>
    <cellStyle name="열어 본 하이퍼링크 3" xfId="3872" hidden="1"/>
    <cellStyle name="열어 본 하이퍼링크 3" xfId="3850" hidden="1"/>
    <cellStyle name="열어 본 하이퍼링크 3" xfId="3815" hidden="1"/>
    <cellStyle name="열어 본 하이퍼링크 3" xfId="3798" hidden="1"/>
    <cellStyle name="열어 본 하이퍼링크 3" xfId="3761" hidden="1"/>
    <cellStyle name="열어 본 하이퍼링크 3" xfId="3746" hidden="1"/>
    <cellStyle name="열어 본 하이퍼링크 3" xfId="3709" hidden="1"/>
    <cellStyle name="열어 본 하이퍼링크 3" xfId="3665" hidden="1"/>
    <cellStyle name="열어 본 하이퍼링크 3" xfId="3639" hidden="1"/>
    <cellStyle name="열어 본 하이퍼링크 3" xfId="3606" hidden="1"/>
    <cellStyle name="열어 본 하이퍼링크 3" xfId="3589" hidden="1"/>
    <cellStyle name="열어 본 하이퍼링크 3" xfId="3554" hidden="1"/>
    <cellStyle name="열어 본 하이퍼링크 3" xfId="3532" hidden="1"/>
    <cellStyle name="열어 본 하이퍼링크 3" xfId="3501" hidden="1"/>
    <cellStyle name="열어 본 하이퍼링크 3" xfId="3479" hidden="1"/>
    <cellStyle name="열어 본 하이퍼링크 3" xfId="3446" hidden="1"/>
    <cellStyle name="열어 본 하이퍼링크 3" xfId="3403" hidden="1"/>
    <cellStyle name="열어 본 하이퍼링크 3" xfId="3388" hidden="1"/>
    <cellStyle name="열어 본 하이퍼링크 3" xfId="3350" hidden="1"/>
    <cellStyle name="열어 본 하이퍼링크 3" xfId="3333" hidden="1"/>
    <cellStyle name="열어 본 하이퍼링크 3" xfId="3296" hidden="1"/>
    <cellStyle name="열어 본 하이퍼링크 3" xfId="3279" hidden="1"/>
    <cellStyle name="열어 본 하이퍼링크 3" xfId="3240" hidden="1"/>
    <cellStyle name="열어 본 하이퍼링크 3" xfId="3229" hidden="1"/>
    <cellStyle name="열어 본 하이퍼링크 3" xfId="3175" hidden="1"/>
    <cellStyle name="열어 본 하이퍼링크 3" xfId="3136" hidden="1"/>
    <cellStyle name="열어 본 하이퍼링크 3" xfId="3112" hidden="1"/>
    <cellStyle name="열어 본 하이퍼링크 3" xfId="3073" hidden="1"/>
    <cellStyle name="열어 본 하이퍼링크 3" xfId="3058" hidden="1"/>
    <cellStyle name="열어 본 하이퍼링크 3" xfId="3021" hidden="1"/>
    <cellStyle name="열어 본 하이퍼링크 3" xfId="3003" hidden="1"/>
    <cellStyle name="열어 본 하이퍼링크 3" xfId="2969" hidden="1"/>
    <cellStyle name="열어 본 하이퍼링크 3" xfId="2923" hidden="1"/>
    <cellStyle name="열어 본 하이퍼링크 3" xfId="2905" hidden="1"/>
    <cellStyle name="열어 본 하이퍼링크 3" xfId="2867" hidden="1"/>
    <cellStyle name="열어 본 하이퍼링크 3" xfId="2851" hidden="1"/>
    <cellStyle name="열어 본 하이퍼링크 3" xfId="2812" hidden="1"/>
    <cellStyle name="열어 본 하이퍼링크 3" xfId="2797" hidden="1"/>
    <cellStyle name="열어 본 하이퍼링크 3" xfId="2767" hidden="1"/>
    <cellStyle name="열어 본 하이퍼링크 3" xfId="2751" hidden="1"/>
    <cellStyle name="열어 본 하이퍼링크 3" xfId="2710" hidden="1"/>
    <cellStyle name="열어 본 하이퍼링크 3" xfId="2675" hidden="1"/>
    <cellStyle name="열어 본 하이퍼링크 3" xfId="2649" hidden="1"/>
    <cellStyle name="열어 본 하이퍼링크 3" xfId="2612" hidden="1"/>
    <cellStyle name="열어 본 하이퍼링크 3" xfId="2597" hidden="1"/>
    <cellStyle name="열어 본 하이퍼링크 3" xfId="2558" hidden="1"/>
    <cellStyle name="열어 본 하이퍼링크 3" xfId="2542" hidden="1"/>
    <cellStyle name="열어 본 하이퍼링크 3" xfId="2508" hidden="1"/>
    <cellStyle name="열어 본 하이퍼링크 3" xfId="2445" hidden="1"/>
    <cellStyle name="열어 본 하이퍼링크 3" xfId="2394" hidden="1"/>
    <cellStyle name="열어 본 하이퍼링크 3" xfId="2368" hidden="1"/>
    <cellStyle name="열어 본 하이퍼링크 3" xfId="2334" hidden="1"/>
    <cellStyle name="열어 본 하이퍼링크 3" xfId="2314" hidden="1"/>
    <cellStyle name="열어 본 하이퍼링크 3" xfId="2286" hidden="1"/>
    <cellStyle name="열어 본 하이퍼링크 3" xfId="2264" hidden="1"/>
    <cellStyle name="열어 본 하이퍼링크 3" xfId="2240" hidden="1"/>
    <cellStyle name="열어 본 하이퍼링크 3" xfId="2188" hidden="1"/>
    <cellStyle name="열어 본 하이퍼링크 3" xfId="2162" hidden="1"/>
    <cellStyle name="열어 본 하이퍼링크 3" xfId="2123" hidden="1"/>
    <cellStyle name="열어 본 하이퍼링크 3" xfId="2107" hidden="1"/>
    <cellStyle name="열어 본 하이퍼링크 3" xfId="2073" hidden="1"/>
    <cellStyle name="열어 본 하이퍼링크 3" xfId="2062" hidden="1"/>
    <cellStyle name="열어 본 하이퍼링크 3" xfId="2026" hidden="1"/>
    <cellStyle name="열어 본 하이퍼링크 3" xfId="2011" hidden="1"/>
    <cellStyle name="열어 본 하이퍼링크 3" xfId="1964" hidden="1"/>
    <cellStyle name="열어 본 하이퍼링크 3" xfId="1917" hidden="1"/>
    <cellStyle name="열어 본 하이퍼링크 3" xfId="1897" hidden="1"/>
    <cellStyle name="열어 본 하이퍼링크 3" xfId="1861" hidden="1"/>
    <cellStyle name="열어 본 하이퍼링크 3" xfId="1845" hidden="1"/>
    <cellStyle name="열어 본 하이퍼링크 3" xfId="1813" hidden="1"/>
    <cellStyle name="열어 본 하이퍼링크 3" xfId="1798" hidden="1"/>
    <cellStyle name="열어 본 하이퍼링크 3" xfId="1764" hidden="1"/>
    <cellStyle name="열어 본 하이퍼링크 3" xfId="1697" hidden="1"/>
    <cellStyle name="열어 본 하이퍼링크 3" xfId="1671" hidden="1"/>
    <cellStyle name="열어 본 하이퍼링크 3" xfId="1630" hidden="1"/>
    <cellStyle name="열어 본 하이퍼링크 3" xfId="1617" hidden="1"/>
    <cellStyle name="열어 본 하이퍼링크 3" xfId="1588" hidden="1"/>
    <cellStyle name="열어 본 하이퍼링크 3" xfId="1566" hidden="1"/>
    <cellStyle name="열어 본 하이퍼링크 3" xfId="1542" hidden="1"/>
    <cellStyle name="열어 본 하이퍼링크 3" xfId="1517" hidden="1"/>
    <cellStyle name="열어 본 하이퍼링크 3" xfId="1473" hidden="1"/>
    <cellStyle name="열어 본 하이퍼링크 3" xfId="1426" hidden="1"/>
    <cellStyle name="열어 본 하이퍼링크 3" xfId="1406" hidden="1"/>
    <cellStyle name="열어 본 하이퍼링크 3" xfId="1374" hidden="1"/>
    <cellStyle name="열어 본 하이퍼링크 3" xfId="1359" hidden="1"/>
    <cellStyle name="열어 본 하이퍼링크 3" xfId="1325" hidden="1"/>
    <cellStyle name="열어 본 하이퍼링크 3" xfId="1311" hidden="1"/>
    <cellStyle name="열어 본 하이퍼링크 3" xfId="1279" hidden="1"/>
    <cellStyle name="열어 본 하이퍼링크 3" xfId="1257" hidden="1"/>
    <cellStyle name="열어 본 하이퍼링크 3" xfId="1205" hidden="1"/>
    <cellStyle name="열어 본 하이퍼링크 3" xfId="1155" hidden="1"/>
    <cellStyle name="열어 본 하이퍼링크 3" xfId="1136" hidden="1"/>
    <cellStyle name="열어 본 하이퍼링크 3" xfId="1106" hidden="1"/>
    <cellStyle name="열어 본 하이퍼링크 3" xfId="1093" hidden="1"/>
    <cellStyle name="열어 본 하이퍼링크 3" xfId="1058" hidden="1"/>
    <cellStyle name="열어 본 하이퍼링크 3" xfId="1042" hidden="1"/>
    <cellStyle name="열어 본 하이퍼링크 3" xfId="1004" hidden="1"/>
    <cellStyle name="열어 본 하이퍼링크 3" xfId="950" hidden="1"/>
    <cellStyle name="열어 본 하이퍼링크 3" xfId="921" hidden="1"/>
    <cellStyle name="열어 본 하이퍼링크 3" xfId="891" hidden="1"/>
    <cellStyle name="열어 본 하이퍼링크 3" xfId="880" hidden="1"/>
    <cellStyle name="열어 본 하이퍼링크 3" xfId="849" hidden="1"/>
    <cellStyle name="열어 본 하이퍼링크 3" xfId="834" hidden="1"/>
    <cellStyle name="열어 본 하이퍼링크 3" xfId="809" hidden="1"/>
    <cellStyle name="열어 본 하이퍼링크 3" xfId="785" hidden="1"/>
    <cellStyle name="열어 본 하이퍼링크 3" xfId="741" hidden="1"/>
    <cellStyle name="열어 본 하이퍼링크 3" xfId="692" hidden="1"/>
    <cellStyle name="열어 본 하이퍼링크 3" xfId="670" hidden="1"/>
    <cellStyle name="열어 본 하이퍼링크 3" xfId="640" hidden="1"/>
    <cellStyle name="열어 본 하이퍼링크 3" xfId="627" hidden="1"/>
    <cellStyle name="열어 본 하이퍼링크 3" xfId="592" hidden="1"/>
    <cellStyle name="열어 본 하이퍼링크 3" xfId="578" hidden="1"/>
    <cellStyle name="열어 본 하이퍼링크 3" xfId="540" hidden="1"/>
    <cellStyle name="열어 본 하이퍼링크 3" xfId="524" hidden="1"/>
    <cellStyle name="열어 본 하이퍼링크 3" xfId="471" hidden="1"/>
    <cellStyle name="열어 본 하이퍼링크 3" xfId="421" hidden="1"/>
    <cellStyle name="열어 본 하이퍼링크 3" xfId="399" hidden="1"/>
    <cellStyle name="열어 본 하이퍼링크 3" xfId="375" hidden="1"/>
    <cellStyle name="열어 본 하이퍼링크 3" xfId="361" hidden="1"/>
    <cellStyle name="열어 본 하이퍼링크 3" xfId="320" hidden="1"/>
    <cellStyle name="열어 본 하이퍼링크 3" xfId="298" hidden="1"/>
    <cellStyle name="열어 본 하이퍼링크 3" xfId="268" hidden="1"/>
    <cellStyle name="열어 본 하이퍼링크 3" xfId="219" hidden="1"/>
    <cellStyle name="열어 본 하이퍼링크 3" xfId="193" hidden="1"/>
    <cellStyle name="열어 본 하이퍼링크 3" xfId="161" hidden="1"/>
    <cellStyle name="열어 본 하이퍼링크 3" xfId="146" hidden="1"/>
    <cellStyle name="열어 본 하이퍼링크 3" xfId="113" hidden="1"/>
    <cellStyle name="열어 본 하이퍼링크 3" xfId="97" hidden="1"/>
    <cellStyle name="열어 본 하이퍼링크 3" xfId="5233" hidden="1"/>
    <cellStyle name="열어 본 하이퍼링크 3" xfId="5244" hidden="1"/>
    <cellStyle name="열어 본 하이퍼링크 3" xfId="5262" hidden="1"/>
    <cellStyle name="열어 본 하이퍼링크 3" xfId="5283" hidden="1"/>
    <cellStyle name="열어 본 하이퍼링크 3" xfId="5294" hidden="1"/>
    <cellStyle name="열어 본 하이퍼링크 3" xfId="5309" hidden="1"/>
    <cellStyle name="열어 본 하이퍼링크 3" xfId="5320" hidden="1"/>
    <cellStyle name="열어 본 하이퍼링크 3" xfId="5335" hidden="1"/>
    <cellStyle name="열어 본 하이퍼링크 3" xfId="5346" hidden="1"/>
    <cellStyle name="열어 본 하이퍼링크 3" xfId="6407" hidden="1"/>
    <cellStyle name="열어 본 하이퍼링크 3" xfId="6469" hidden="1"/>
    <cellStyle name="열어 본 하이퍼링크 3" xfId="6505" hidden="1"/>
    <cellStyle name="열어 본 하이퍼링크 3" xfId="6527" hidden="1"/>
    <cellStyle name="열어 본 하이퍼링크 3" xfId="6554" hidden="1"/>
    <cellStyle name="열어 본 하이퍼링크 3" xfId="6576" hidden="1"/>
    <cellStyle name="열어 본 하이퍼링크 3" xfId="6606" hidden="1"/>
    <cellStyle name="열어 본 하이퍼링크 3" xfId="6628" hidden="1"/>
    <cellStyle name="열어 본 하이퍼링크 3" xfId="6654" hidden="1"/>
    <cellStyle name="열어 본 하이퍼링크 3" xfId="6707" hidden="1"/>
    <cellStyle name="열어 본 하이퍼링크 3" xfId="6729" hidden="1"/>
    <cellStyle name="열어 본 하이퍼링크 3" xfId="6753" hidden="1"/>
    <cellStyle name="열어 본 하이퍼링크 3" xfId="6773" hidden="1"/>
    <cellStyle name="열어 본 하이퍼링크 3" xfId="6802" hidden="1"/>
    <cellStyle name="열어 본 하이퍼링크 3" xfId="6817" hidden="1"/>
    <cellStyle name="열어 본 하이퍼링크 3" xfId="6852" hidden="1"/>
    <cellStyle name="열어 본 하이퍼링크 3" xfId="6868" hidden="1"/>
    <cellStyle name="열어 본 하이퍼링크 3" xfId="6912" hidden="1"/>
    <cellStyle name="열어 본 하이퍼링크 3" xfId="6958" hidden="1"/>
    <cellStyle name="열어 본 하이퍼링크 3" xfId="6978" hidden="1"/>
    <cellStyle name="열어 본 하이퍼링크 3" xfId="7008" hidden="1"/>
    <cellStyle name="열어 본 하이퍼링크 3" xfId="7020" hidden="1"/>
    <cellStyle name="열어 본 하이퍼링크 3" xfId="7053" hidden="1"/>
    <cellStyle name="열어 본 하이퍼링크 3" xfId="7067" hidden="1"/>
    <cellStyle name="열어 본 하이퍼링크 3" xfId="7099" hidden="1"/>
    <cellStyle name="열어 본 하이퍼링크 3" xfId="7171" hidden="1"/>
    <cellStyle name="열어 본 하이퍼링크 3" xfId="7199" hidden="1"/>
    <cellStyle name="열어 본 하이퍼링크 3" xfId="7229" hidden="1"/>
    <cellStyle name="열어 본 하이퍼링크 3" xfId="7240" hidden="1"/>
    <cellStyle name="열어 본 하이퍼링크 3" xfId="7271" hidden="1"/>
    <cellStyle name="열어 본 하이퍼링크 3" xfId="7287" hidden="1"/>
    <cellStyle name="열어 본 하이퍼링크 3" xfId="7320" hidden="1"/>
    <cellStyle name="열어 본 하이퍼링크 3" xfId="7336" hidden="1"/>
    <cellStyle name="열어 본 하이퍼링크 3" xfId="7378" hidden="1"/>
    <cellStyle name="열어 본 하이퍼링크 3" xfId="7425" hidden="1"/>
    <cellStyle name="열어 본 하이퍼링크 3" xfId="7444" hidden="1"/>
    <cellStyle name="열어 본 하이퍼링크 3" xfId="7474" hidden="1"/>
    <cellStyle name="열어 본 하이퍼링크 3" xfId="7486" hidden="1"/>
    <cellStyle name="열어 본 하이퍼링크 3" xfId="7521" hidden="1"/>
    <cellStyle name="열어 본 하이퍼링크 3" xfId="7535" hidden="1"/>
    <cellStyle name="열어 본 하이퍼링크 3" xfId="7565" hidden="1"/>
    <cellStyle name="열어 본 하이퍼링크 3" xfId="7587" hidden="1"/>
    <cellStyle name="열어 본 하이퍼링크 3" xfId="7637" hidden="1"/>
    <cellStyle name="열어 본 하이퍼링크 3" xfId="7682" hidden="1"/>
    <cellStyle name="열어 본 하이퍼링크 3" xfId="7702" hidden="1"/>
    <cellStyle name="열어 본 하이퍼링크 3" xfId="7734" hidden="1"/>
    <cellStyle name="열어 본 하이퍼링크 3" xfId="7749" hidden="1"/>
    <cellStyle name="열어 본 하이퍼링크 3" xfId="7781" hidden="1"/>
    <cellStyle name="열어 본 하이퍼링크 3" xfId="7794" hidden="1"/>
    <cellStyle name="열어 본 하이퍼링크 3" xfId="7825" hidden="1"/>
    <cellStyle name="열어 본 하이퍼링크 3" xfId="7874" hidden="1"/>
    <cellStyle name="열어 본 하이퍼링크 3" xfId="7898" hidden="1"/>
    <cellStyle name="열어 본 하이퍼링크 3" xfId="7938" hidden="1"/>
    <cellStyle name="열어 본 하이퍼링크 3" xfId="7951" hidden="1"/>
    <cellStyle name="열어 본 하이퍼링크 3" xfId="7979" hidden="1"/>
    <cellStyle name="열어 본 하이퍼링크 3" xfId="7990" hidden="1"/>
    <cellStyle name="열어 본 하이퍼링크 3" xfId="8021" hidden="1"/>
    <cellStyle name="열어 본 하이퍼링크 3" xfId="8036" hidden="1"/>
    <cellStyle name="열어 본 하이퍼링크 3" xfId="8076" hidden="1"/>
    <cellStyle name="열어 본 하이퍼링크 3" xfId="8122" hidden="1"/>
    <cellStyle name="열어 본 하이퍼링크 3" xfId="8141" hidden="1"/>
    <cellStyle name="열어 본 하이퍼링크 3" xfId="8177" hidden="1"/>
    <cellStyle name="열어 본 하이퍼링크 3" xfId="8193" hidden="1"/>
    <cellStyle name="열어 본 하이퍼링크 3" xfId="8225" hidden="1"/>
    <cellStyle name="열어 본 하이퍼링크 3" xfId="8236" hidden="1"/>
    <cellStyle name="열어 본 하이퍼링크 3" xfId="8272" hidden="1"/>
    <cellStyle name="열어 본 하이퍼링크 3" xfId="8284" hidden="1"/>
    <cellStyle name="열어 본 하이퍼링크 3" xfId="8334" hidden="1"/>
    <cellStyle name="열어 본 하이퍼링크 3" xfId="8381" hidden="1"/>
    <cellStyle name="열어 본 하이퍼링크 3" xfId="8399" hidden="1"/>
    <cellStyle name="열어 본 하이퍼링크 3" xfId="8435" hidden="1"/>
    <cellStyle name="열어 본 하이퍼링크 3" xfId="8449" hidden="1"/>
    <cellStyle name="열어 본 하이퍼링크 3" xfId="8474" hidden="1"/>
    <cellStyle name="열어 본 하이퍼링크 3" xfId="8496" hidden="1"/>
    <cellStyle name="열어 본 하이퍼링크 3" xfId="8520" hidden="1"/>
    <cellStyle name="열어 본 하이퍼링크 3" xfId="8572" hidden="1"/>
    <cellStyle name="열어 본 하이퍼링크 3" xfId="8596" hidden="1"/>
    <cellStyle name="열어 본 하이퍼링크 3" xfId="8631" hidden="1"/>
    <cellStyle name="열어 본 하이퍼링크 3" xfId="8646" hidden="1"/>
    <cellStyle name="열어 본 하이퍼링크 3" xfId="8676" hidden="1"/>
    <cellStyle name="열어 본 하이퍼링크 3" xfId="8687" hidden="1"/>
    <cellStyle name="열어 본 하이퍼링크 3" xfId="8719" hidden="1"/>
    <cellStyle name="열어 본 하이퍼링크 3" xfId="8734" hidden="1"/>
    <cellStyle name="열어 본 하이퍼링크 3" xfId="8776" hidden="1"/>
    <cellStyle name="열어 본 하이퍼링크 3" xfId="8816" hidden="1"/>
    <cellStyle name="열어 본 하이퍼링크 3" xfId="8834" hidden="1"/>
    <cellStyle name="열어 본 하이퍼링크 3" xfId="8870" hidden="1"/>
    <cellStyle name="열어 본 하이퍼링크 3" xfId="8886" hidden="1"/>
    <cellStyle name="열어 본 하이퍼링크 3" xfId="8920" hidden="1"/>
    <cellStyle name="열어 본 하이퍼링크 3" xfId="8935" hidden="1"/>
    <cellStyle name="열어 본 하이퍼링크 3" xfId="8961" hidden="1"/>
    <cellStyle name="열어 본 하이퍼링크 3" xfId="9030" hidden="1"/>
    <cellStyle name="열어 본 하이퍼링크 3" xfId="9077" hidden="1"/>
    <cellStyle name="열어 본 하이퍼링크 3" xfId="9097" hidden="1"/>
    <cellStyle name="열어 본 하이퍼링크 3" xfId="9131" hidden="1"/>
    <cellStyle name="열어 본 하이퍼링크 3" xfId="9147" hidden="1"/>
    <cellStyle name="열어 본 하이퍼링크 3" xfId="9183" hidden="1"/>
    <cellStyle name="열어 본 하이퍼링크 3" xfId="9199" hidden="1"/>
    <cellStyle name="열어 본 하이퍼링크 3" xfId="9231" hidden="1"/>
    <cellStyle name="열어 본 하이퍼링크 3" xfId="9277" hidden="1"/>
    <cellStyle name="열어 본 하이퍼링크 3" xfId="9295" hidden="1"/>
    <cellStyle name="열어 본 하이퍼링크 3" xfId="9329" hidden="1"/>
    <cellStyle name="열어 본 하이퍼링크 3" xfId="9344" hidden="1"/>
    <cellStyle name="열어 본 하이퍼링크 3" xfId="9381" hidden="1"/>
    <cellStyle name="열어 본 하이퍼링크 3" xfId="9396" hidden="1"/>
    <cellStyle name="열어 본 하이퍼링크 3" xfId="9422" hidden="1"/>
    <cellStyle name="열어 본 하이퍼링크 3" xfId="9444" hidden="1"/>
    <cellStyle name="열어 본 하이퍼링크 3" xfId="9483" hidden="1"/>
    <cellStyle name="열어 본 하이퍼링크 3" xfId="9520" hidden="1"/>
    <cellStyle name="열어 본 하이퍼링크 3" xfId="9548" hidden="1"/>
    <cellStyle name="열어 본 하이퍼링크 3" xfId="9574" hidden="1"/>
    <cellStyle name="열어 본 하이퍼링크 3" xfId="9589" hidden="1"/>
    <cellStyle name="열어 본 하이퍼링크 3" xfId="9626" hidden="1"/>
    <cellStyle name="열어 본 하이퍼링크 3" xfId="9641" hidden="1"/>
    <cellStyle name="열어 본 하이퍼링크 3" xfId="9676" hidden="1"/>
    <cellStyle name="열어 본 하이퍼링크 3" xfId="9732" hidden="1"/>
    <cellStyle name="열어 본 하이퍼링크 3" xfId="9758" hidden="1"/>
    <cellStyle name="열어 본 하이퍼링크 3" xfId="9787" hidden="1"/>
    <cellStyle name="열어 본 하이퍼링크 3" xfId="9809" hidden="1"/>
    <cellStyle name="열어 본 하이퍼링크 3" xfId="9840" hidden="1"/>
    <cellStyle name="열어 본 하이퍼링크 3" xfId="9862" hidden="1"/>
    <cellStyle name="열어 본 하이퍼링크 3" xfId="9890" hidden="1"/>
    <cellStyle name="열어 본 하이퍼링크 3" xfId="9914" hidden="1"/>
    <cellStyle name="열어 본 하이퍼링크 3" xfId="9947" hidden="1"/>
    <cellStyle name="열어 본 하이퍼링크 3" xfId="9988" hidden="1"/>
    <cellStyle name="열어 본 하이퍼링크 3" xfId="10004" hidden="1"/>
    <cellStyle name="열어 본 하이퍼링크 3" xfId="10039" hidden="1"/>
    <cellStyle name="열어 본 하이퍼링크 3" xfId="10054" hidden="1"/>
    <cellStyle name="열어 본 하이퍼링크 3" xfId="10089" hidden="1"/>
    <cellStyle name="열어 본 하이퍼링크 3" xfId="10106" hidden="1"/>
    <cellStyle name="열어 본 하이퍼링크 3" xfId="10141" hidden="1"/>
    <cellStyle name="열어 본 하이퍼링크 3" xfId="10158" hidden="1"/>
    <cellStyle name="열어 본 하이퍼링크 3" xfId="10197" hidden="1"/>
    <cellStyle name="열어 본 하이퍼링크 3" xfId="10244" hidden="1"/>
    <cellStyle name="열어 본 하이퍼링크 3" xfId="10260" hidden="1"/>
    <cellStyle name="열어 본 하이퍼링크 3" xfId="10296" hidden="1"/>
    <cellStyle name="열어 본 하이퍼링크 3" xfId="10312" hidden="1"/>
    <cellStyle name="열어 본 하이퍼링크 3" xfId="10348" hidden="1"/>
    <cellStyle name="열어 본 하이퍼링크 3" xfId="10364" hidden="1"/>
    <cellStyle name="열어 본 하이퍼링크 3" xfId="10398" hidden="1"/>
    <cellStyle name="열어 본 하이퍼링크 3" xfId="10445" hidden="1"/>
    <cellStyle name="열어 본 하이퍼링크 3" xfId="10461" hidden="1"/>
    <cellStyle name="열어 본 하이퍼링크 3" xfId="10496" hidden="1"/>
    <cellStyle name="열어 본 하이퍼링크 3" xfId="10510" hidden="1"/>
    <cellStyle name="열어 본 하이퍼링크 3" xfId="10547" hidden="1"/>
    <cellStyle name="열어 본 하이퍼링크 3" xfId="10560" hidden="1"/>
    <cellStyle name="열어 본 하이퍼링크 3" xfId="10588" hidden="1"/>
    <cellStyle name="열어 본 하이퍼링크 3" xfId="10612" hidden="1"/>
    <cellStyle name="열어 본 하이퍼링크 3" xfId="10655" hidden="1"/>
    <cellStyle name="열어 본 하이퍼링크 3" xfId="10691" hidden="1"/>
    <cellStyle name="열어 본 하이퍼링크 3" xfId="10713" hidden="1"/>
    <cellStyle name="열어 본 하이퍼링크 3" xfId="10739" hidden="1"/>
    <cellStyle name="열어 본 하이퍼링크 3" xfId="10751" hidden="1"/>
    <cellStyle name="열어 본 하이퍼링크 3" xfId="10786" hidden="1"/>
    <cellStyle name="열어 본 하이퍼링크 3" xfId="10802" hidden="1"/>
    <cellStyle name="열어 본 하이퍼링크 3" xfId="10836" hidden="1"/>
    <cellStyle name="열어 본 하이퍼링크 3" xfId="10851" hidden="1"/>
    <cellStyle name="열어 본 하이퍼링크 3" xfId="10902" hidden="1"/>
    <cellStyle name="열어 본 하이퍼링크 3" xfId="10942" hidden="1"/>
    <cellStyle name="열어 본 하이퍼링크 3" xfId="10959" hidden="1"/>
    <cellStyle name="열어 본 하이퍼링크 3" xfId="10994" hidden="1"/>
    <cellStyle name="열어 본 하이퍼링크 3" xfId="11008" hidden="1"/>
    <cellStyle name="열어 본 하이퍼링크 3" xfId="11044" hidden="1"/>
    <cellStyle name="열어 본 하이퍼링크 3" xfId="11059" hidden="1"/>
    <cellStyle name="열어 본 하이퍼링크 3" xfId="11096" hidden="1"/>
    <cellStyle name="열어 본 하이퍼링크 3" xfId="11145" hidden="1"/>
    <cellStyle name="열어 본 하이퍼링크 3" xfId="11165" hidden="1"/>
    <cellStyle name="열어 본 하이퍼링크 3" xfId="11197" hidden="1"/>
    <cellStyle name="열어 본 하이퍼링크 3" xfId="11209" hidden="1"/>
    <cellStyle name="열어 본 하이퍼링크 3" xfId="11235" hidden="1"/>
    <cellStyle name="열어 본 하이퍼링크 3" xfId="11257" hidden="1"/>
    <cellStyle name="열어 본 하이퍼링크 3" xfId="11287" hidden="1"/>
    <cellStyle name="열어 본 하이퍼링크 3" xfId="11309" hidden="1"/>
    <cellStyle name="열어 본 하이퍼링크 3" xfId="11353" hidden="1"/>
    <cellStyle name="열어 본 하이퍼링크 3" xfId="11389" hidden="1"/>
    <cellStyle name="열어 본 하이퍼링크 3" xfId="11411" hidden="1"/>
    <cellStyle name="열어 본 하이퍼링크 3" xfId="11436" hidden="1"/>
    <cellStyle name="열어 본 하이퍼링크 3" xfId="11458" hidden="1"/>
    <cellStyle name="열어 본 하이퍼링크 3" xfId="11490" hidden="1"/>
    <cellStyle name="열어 본 하이퍼링크 3" xfId="11504" hidden="1"/>
    <cellStyle name="열어 본 하이퍼링크 3" xfId="11519" hidden="1"/>
    <cellStyle name="열어 본 하이퍼링크 3" xfId="11455" hidden="1"/>
    <cellStyle name="열어 본 하이퍼링크 3" xfId="11408" hidden="1"/>
    <cellStyle name="열어 본 하이퍼링크 3" xfId="11386" hidden="1"/>
    <cellStyle name="열어 본 하이퍼링크 3" xfId="11350" hidden="1"/>
    <cellStyle name="열어 본 하이퍼링크 3" xfId="11337" hidden="1"/>
    <cellStyle name="열어 본 하이퍼링크 3" xfId="11306" hidden="1"/>
    <cellStyle name="열어 본 하이퍼링크 3" xfId="11284" hidden="1"/>
    <cellStyle name="열어 본 하이퍼링크 3" xfId="11254" hidden="1"/>
    <cellStyle name="열어 본 하이퍼링크 3" xfId="11194" hidden="1"/>
    <cellStyle name="열어 본 하이퍼링크 3" xfId="11174" hidden="1"/>
    <cellStyle name="열어 본 하이퍼링크 3" xfId="11142" hidden="1"/>
    <cellStyle name="열어 본 하이퍼링크 3" xfId="11127" hidden="1"/>
    <cellStyle name="열어 본 하이퍼링크 3" xfId="11093" hidden="1"/>
    <cellStyle name="열어 본 하이퍼링크 3" xfId="11080" hidden="1"/>
    <cellStyle name="열어 본 하이퍼링크 3" xfId="11041" hidden="1"/>
    <cellStyle name="열어 본 하이퍼링크 3" xfId="11026" hidden="1"/>
    <cellStyle name="열어 본 하이퍼링크 3" xfId="10979" hidden="1"/>
    <cellStyle name="열어 본 하이퍼링크 3" xfId="10939" hidden="1"/>
    <cellStyle name="열어 본 하이퍼링크 3" xfId="10922" hidden="1"/>
    <cellStyle name="열어 본 하이퍼링크 3" xfId="10885" hidden="1"/>
    <cellStyle name="열어 본 하이퍼링크 3" xfId="10868" hidden="1"/>
    <cellStyle name="열어 본 하이퍼링크 3" xfId="10833" hidden="1"/>
    <cellStyle name="열어 본 하이퍼링크 3" xfId="10815" hidden="1"/>
    <cellStyle name="열어 본 하이퍼링크 3" xfId="10779" hidden="1"/>
    <cellStyle name="열어 본 하이퍼링크 3" xfId="10710" hidden="1"/>
    <cellStyle name="열어 본 하이퍼링크 3" xfId="10684" hidden="1"/>
    <cellStyle name="열어 본 하이퍼링크 3" xfId="10652" hidden="1"/>
    <cellStyle name="열어 본 하이퍼링크 3" xfId="10637" hidden="1"/>
    <cellStyle name="열어 본 하이퍼링크 3" xfId="10607" hidden="1"/>
    <cellStyle name="열어 본 하이퍼링크 3" xfId="10585" hidden="1"/>
    <cellStyle name="열어 본 하이퍼링크 3" xfId="10544" hidden="1"/>
    <cellStyle name="열어 본 하이퍼링크 3" xfId="10529" hidden="1"/>
    <cellStyle name="열어 본 하이퍼링크 3" xfId="10485" hidden="1"/>
    <cellStyle name="열어 본 하이퍼링크 3" xfId="10442" hidden="1"/>
    <cellStyle name="열어 본 하이퍼링크 3" xfId="10424" hidden="1"/>
    <cellStyle name="열어 본 하이퍼링크 3" xfId="10391" hidden="1"/>
    <cellStyle name="열어 본 하이퍼링크 3" xfId="10373" hidden="1"/>
    <cellStyle name="열어 본 하이퍼링크 3" xfId="10337" hidden="1"/>
    <cellStyle name="열어 본 하이퍼링크 3" xfId="10321" hidden="1"/>
    <cellStyle name="열어 본 하이퍼링크 3" xfId="10284" hidden="1"/>
    <cellStyle name="열어 본 하이퍼링크 3" xfId="10269" hidden="1"/>
    <cellStyle name="열어 본 하이퍼링크 3" xfId="10224" hidden="1"/>
    <cellStyle name="열어 본 하이퍼링크 3" xfId="10177" hidden="1"/>
    <cellStyle name="열어 본 하이퍼링크 3" xfId="10155" hidden="1"/>
    <cellStyle name="열어 본 하이퍼링크 3" xfId="10120" hidden="1"/>
    <cellStyle name="열어 본 하이퍼링크 3" xfId="10103" hidden="1"/>
    <cellStyle name="열어 본 하이퍼링크 3" xfId="10066" hidden="1"/>
    <cellStyle name="열어 본 하이퍼링크 3" xfId="10051" hidden="1"/>
    <cellStyle name="열어 본 하이퍼링크 3" xfId="10014" hidden="1"/>
    <cellStyle name="열어 본 하이퍼링크 3" xfId="9970" hidden="1"/>
    <cellStyle name="열어 본 하이퍼링크 3" xfId="9944" hidden="1"/>
    <cellStyle name="열어 본 하이퍼링크 3" xfId="9911" hidden="1"/>
    <cellStyle name="열어 본 하이퍼링크 3" xfId="9894" hidden="1"/>
    <cellStyle name="열어 본 하이퍼링크 3" xfId="9859" hidden="1"/>
    <cellStyle name="열어 본 하이퍼링크 3" xfId="9837" hidden="1"/>
    <cellStyle name="열어 본 하이퍼링크 3" xfId="9806" hidden="1"/>
    <cellStyle name="열어 본 하이퍼링크 3" xfId="9784" hidden="1"/>
    <cellStyle name="열어 본 하이퍼링크 3" xfId="9751" hidden="1"/>
    <cellStyle name="열어 본 하이퍼링크 3" xfId="9708" hidden="1"/>
    <cellStyle name="열어 본 하이퍼링크 3" xfId="9693" hidden="1"/>
    <cellStyle name="열어 본 하이퍼링크 3" xfId="9655" hidden="1"/>
    <cellStyle name="열어 본 하이퍼링크 3" xfId="9638" hidden="1"/>
    <cellStyle name="열어 본 하이퍼링크 3" xfId="9601" hidden="1"/>
    <cellStyle name="열어 본 하이퍼링크 3" xfId="9584" hidden="1"/>
    <cellStyle name="열어 본 하이퍼링크 3" xfId="9545" hidden="1"/>
    <cellStyle name="열어 본 하이퍼링크 3" xfId="9534" hidden="1"/>
    <cellStyle name="열어 본 하이퍼링크 3" xfId="9480" hidden="1"/>
    <cellStyle name="열어 본 하이퍼링크 3" xfId="9441" hidden="1"/>
    <cellStyle name="열어 본 하이퍼링크 3" xfId="9417" hidden="1"/>
    <cellStyle name="열어 본 하이퍼링크 3" xfId="9378" hidden="1"/>
    <cellStyle name="열어 본 하이퍼링크 3" xfId="9363" hidden="1"/>
    <cellStyle name="열어 본 하이퍼링크 3" xfId="9326" hidden="1"/>
    <cellStyle name="열어 본 하이퍼링크 3" xfId="9308" hidden="1"/>
    <cellStyle name="열어 본 하이퍼링크 3" xfId="9274" hidden="1"/>
    <cellStyle name="열어 본 하이퍼링크 3" xfId="9228" hidden="1"/>
    <cellStyle name="열어 본 하이퍼링크 3" xfId="9210" hidden="1"/>
    <cellStyle name="열어 본 하이퍼링크 3" xfId="9172" hidden="1"/>
    <cellStyle name="열어 본 하이퍼링크 3" xfId="9156" hidden="1"/>
    <cellStyle name="열어 본 하이퍼링크 3" xfId="9117" hidden="1"/>
    <cellStyle name="열어 본 하이퍼링크 3" xfId="9102" hidden="1"/>
    <cellStyle name="열어 본 하이퍼링크 3" xfId="9072" hidden="1"/>
    <cellStyle name="열어 본 하이퍼링크 3" xfId="9056" hidden="1"/>
    <cellStyle name="열어 본 하이퍼링크 3" xfId="9015" hidden="1"/>
    <cellStyle name="열어 본 하이퍼링크 3" xfId="8980" hidden="1"/>
    <cellStyle name="열어 본 하이퍼링크 3" xfId="8954" hidden="1"/>
    <cellStyle name="열어 본 하이퍼링크 3" xfId="8917" hidden="1"/>
    <cellStyle name="열어 본 하이퍼링크 3" xfId="8902" hidden="1"/>
    <cellStyle name="열어 본 하이퍼링크 3" xfId="8863" hidden="1"/>
    <cellStyle name="열어 본 하이퍼링크 3" xfId="8847" hidden="1"/>
    <cellStyle name="열어 본 하이퍼링크 3" xfId="8813" hidden="1"/>
    <cellStyle name="열어 본 하이퍼링크 3" xfId="8750" hidden="1"/>
    <cellStyle name="열어 본 하이퍼링크 3" xfId="8699" hidden="1"/>
    <cellStyle name="열어 본 하이퍼링크 3" xfId="8673" hidden="1"/>
    <cellStyle name="열어 본 하이퍼링크 3" xfId="8639" hidden="1"/>
    <cellStyle name="열어 본 하이퍼링크 3" xfId="8619" hidden="1"/>
    <cellStyle name="열어 본 하이퍼링크 3" xfId="8591" hidden="1"/>
    <cellStyle name="열어 본 하이퍼링크 3" xfId="8569" hidden="1"/>
    <cellStyle name="열어 본 하이퍼링크 3" xfId="8545" hidden="1"/>
    <cellStyle name="열어 본 하이퍼링크 3" xfId="8493" hidden="1"/>
    <cellStyle name="열어 본 하이퍼링크 3" xfId="8467" hidden="1"/>
    <cellStyle name="열어 본 하이퍼링크 3" xfId="8428" hidden="1"/>
    <cellStyle name="열어 본 하이퍼링크 3" xfId="8412" hidden="1"/>
    <cellStyle name="열어 본 하이퍼링크 3" xfId="8378" hidden="1"/>
    <cellStyle name="열어 본 하이퍼링크 3" xfId="8367" hidden="1"/>
    <cellStyle name="열어 본 하이퍼링크 3" xfId="8331" hidden="1"/>
    <cellStyle name="열어 본 하이퍼링크 3" xfId="8316" hidden="1"/>
    <cellStyle name="열어 본 하이퍼링크 3" xfId="8269" hidden="1"/>
    <cellStyle name="열어 본 하이퍼링크 3" xfId="8222" hidden="1"/>
    <cellStyle name="열어 본 하이퍼링크 3" xfId="8202" hidden="1"/>
    <cellStyle name="열어 본 하이퍼링크 3" xfId="8166" hidden="1"/>
    <cellStyle name="열어 본 하이퍼링크 3" xfId="8150" hidden="1"/>
    <cellStyle name="열어 본 하이퍼링크 3" xfId="8118" hidden="1"/>
    <cellStyle name="열어 본 하이퍼링크 3" xfId="8103" hidden="1"/>
    <cellStyle name="열어 본 하이퍼링크 3" xfId="8069" hidden="1"/>
    <cellStyle name="열어 본 하이퍼링크 3" xfId="8002" hidden="1"/>
    <cellStyle name="열어 본 하이퍼링크 3" xfId="7976" hidden="1"/>
    <cellStyle name="열어 본 하이퍼링크 3" xfId="7935" hidden="1"/>
    <cellStyle name="열어 본 하이퍼링크 3" xfId="7922" hidden="1"/>
    <cellStyle name="열어 본 하이퍼링크 3" xfId="7893" hidden="1"/>
    <cellStyle name="열어 본 하이퍼링크 3" xfId="7871" hidden="1"/>
    <cellStyle name="열어 본 하이퍼링크 3" xfId="7847" hidden="1"/>
    <cellStyle name="열어 본 하이퍼링크 3" xfId="7822" hidden="1"/>
    <cellStyle name="열어 본 하이퍼링크 3" xfId="7778" hidden="1"/>
    <cellStyle name="열어 본 하이퍼링크 3" xfId="7731" hidden="1"/>
    <cellStyle name="열어 본 하이퍼링크 3" xfId="7711" hidden="1"/>
    <cellStyle name="열어 본 하이퍼링크 3" xfId="7679" hidden="1"/>
    <cellStyle name="열어 본 하이퍼링크 3" xfId="7664" hidden="1"/>
    <cellStyle name="열어 본 하이퍼링크 3" xfId="7630" hidden="1"/>
    <cellStyle name="열어 본 하이퍼링크 3" xfId="7616" hidden="1"/>
    <cellStyle name="열어 본 하이퍼링크 3" xfId="7584" hidden="1"/>
    <cellStyle name="열어 본 하이퍼링크 3" xfId="7562" hidden="1"/>
    <cellStyle name="열어 본 하이퍼링크 3" xfId="7510" hidden="1"/>
    <cellStyle name="열어 본 하이퍼링크 3" xfId="7460" hidden="1"/>
    <cellStyle name="열어 본 하이퍼링크 3" xfId="7441" hidden="1"/>
    <cellStyle name="열어 본 하이퍼링크 3" xfId="7411" hidden="1"/>
    <cellStyle name="열어 본 하이퍼링크 3" xfId="7398" hidden="1"/>
    <cellStyle name="열어 본 하이퍼링크 3" xfId="7363" hidden="1"/>
    <cellStyle name="열어 본 하이퍼링크 3" xfId="7347" hidden="1"/>
    <cellStyle name="열어 본 하이퍼링크 3" xfId="7309" hidden="1"/>
    <cellStyle name="열어 본 하이퍼링크 3" xfId="7255" hidden="1"/>
    <cellStyle name="열어 본 하이퍼링크 3" xfId="7226" hidden="1"/>
    <cellStyle name="열어 본 하이퍼링크 3" xfId="7196" hidden="1"/>
    <cellStyle name="열어 본 하이퍼링크 3" xfId="7185" hidden="1"/>
    <cellStyle name="열어 본 하이퍼링크 3" xfId="7154" hidden="1"/>
    <cellStyle name="열어 본 하이퍼링크 3" xfId="7139" hidden="1"/>
    <cellStyle name="열어 본 하이퍼링크 3" xfId="7114" hidden="1"/>
    <cellStyle name="열어 본 하이퍼링크 3" xfId="7090" hidden="1"/>
    <cellStyle name="열어 본 하이퍼링크 3" xfId="7046" hidden="1"/>
    <cellStyle name="열어 본 하이퍼링크 3" xfId="6997" hidden="1"/>
    <cellStyle name="열어 본 하이퍼링크 3" xfId="6975" hidden="1"/>
    <cellStyle name="열어 본 하이퍼링크 3" xfId="6945" hidden="1"/>
    <cellStyle name="열어 본 하이퍼링크 3" xfId="6932" hidden="1"/>
    <cellStyle name="열어 본 하이퍼링크 3" xfId="6897" hidden="1"/>
    <cellStyle name="열어 본 하이퍼링크 3" xfId="6883" hidden="1"/>
    <cellStyle name="열어 본 하이퍼링크 3" xfId="6845" hidden="1"/>
    <cellStyle name="열어 본 하이퍼링크 3" xfId="6829" hidden="1"/>
    <cellStyle name="열어 본 하이퍼링크 3" xfId="6776" hidden="1"/>
    <cellStyle name="열어 본 하이퍼링크 3" xfId="6726" hidden="1"/>
    <cellStyle name="열어 본 하이퍼링크 3" xfId="6704" hidden="1"/>
    <cellStyle name="열어 본 하이퍼링크 3" xfId="6680" hidden="1"/>
    <cellStyle name="열어 본 하이퍼링크 3" xfId="6666" hidden="1"/>
    <cellStyle name="열어 본 하이퍼링크 3" xfId="6625" hidden="1"/>
    <cellStyle name="열어 본 하이퍼링크 3" xfId="6603" hidden="1"/>
    <cellStyle name="열어 본 하이퍼링크 3" xfId="6573" hidden="1"/>
    <cellStyle name="열어 본 하이퍼링크 3" xfId="6524" hidden="1"/>
    <cellStyle name="열어 본 하이퍼링크 3" xfId="6498" hidden="1"/>
    <cellStyle name="열어 본 하이퍼링크 3" xfId="6466" hidden="1"/>
    <cellStyle name="열어 본 하이퍼링크 3" xfId="6451" hidden="1"/>
    <cellStyle name="열어 본 하이퍼링크 3" xfId="6419" hidden="1"/>
    <cellStyle name="열어 본 하이퍼링크 3" xfId="6404" hidden="1"/>
    <cellStyle name="열어 본 하이퍼링크 3" xfId="11538" hidden="1"/>
    <cellStyle name="열어 본 하이퍼링크 3" xfId="11549" hidden="1"/>
    <cellStyle name="열어 본 하이퍼링크 3" xfId="11567" hidden="1"/>
    <cellStyle name="열어 본 하이퍼링크 3" xfId="11588" hidden="1"/>
    <cellStyle name="열어 본 하이퍼링크 3" xfId="11599" hidden="1"/>
    <cellStyle name="열어 본 하이퍼링크 3" xfId="11614" hidden="1"/>
    <cellStyle name="열어 본 하이퍼링크 3" xfId="11625" hidden="1"/>
    <cellStyle name="열어 본 하이퍼링크 3" xfId="11640" hidden="1"/>
    <cellStyle name="열어 본 하이퍼링크 3" xfId="11651" hidden="1"/>
    <cellStyle name="열어 본 하이퍼링크 3" xfId="11803" hidden="1"/>
    <cellStyle name="열어 본 하이퍼링크 3" xfId="11867" hidden="1"/>
    <cellStyle name="열어 본 하이퍼링크 3" xfId="11903" hidden="1"/>
    <cellStyle name="열어 본 하이퍼링크 3" xfId="11925" hidden="1"/>
    <cellStyle name="열어 본 하이퍼링크 3" xfId="11952" hidden="1"/>
    <cellStyle name="열어 본 하이퍼링크 3" xfId="11974" hidden="1"/>
    <cellStyle name="열어 본 하이퍼링크 3" xfId="12004" hidden="1"/>
    <cellStyle name="열어 본 하이퍼링크 3" xfId="12026" hidden="1"/>
    <cellStyle name="열어 본 하이퍼링크 3" xfId="12052" hidden="1"/>
    <cellStyle name="열어 본 하이퍼링크 3" xfId="12105" hidden="1"/>
    <cellStyle name="열어 본 하이퍼링크 3" xfId="12127" hidden="1"/>
    <cellStyle name="열어 본 하이퍼링크 3" xfId="12151" hidden="1"/>
    <cellStyle name="열어 본 하이퍼링크 3" xfId="12171" hidden="1"/>
    <cellStyle name="열어 본 하이퍼링크 3" xfId="12200" hidden="1"/>
    <cellStyle name="열어 본 하이퍼링크 3" xfId="12215" hidden="1"/>
    <cellStyle name="열어 본 하이퍼링크 3" xfId="12250" hidden="1"/>
    <cellStyle name="열어 본 하이퍼링크 3" xfId="12266" hidden="1"/>
    <cellStyle name="열어 본 하이퍼링크 3" xfId="12310" hidden="1"/>
    <cellStyle name="열어 본 하이퍼링크 3" xfId="12356" hidden="1"/>
    <cellStyle name="열어 본 하이퍼링크 3" xfId="12376" hidden="1"/>
    <cellStyle name="열어 본 하이퍼링크 3" xfId="12406" hidden="1"/>
    <cellStyle name="열어 본 하이퍼링크 3" xfId="12418" hidden="1"/>
    <cellStyle name="열어 본 하이퍼링크 3" xfId="12451" hidden="1"/>
    <cellStyle name="열어 본 하이퍼링크 3" xfId="12465" hidden="1"/>
    <cellStyle name="열어 본 하이퍼링크 3" xfId="12497" hidden="1"/>
    <cellStyle name="열어 본 하이퍼링크 3" xfId="12569" hidden="1"/>
    <cellStyle name="열어 본 하이퍼링크 3" xfId="12597" hidden="1"/>
    <cellStyle name="열어 본 하이퍼링크 3" xfId="12627" hidden="1"/>
    <cellStyle name="열어 본 하이퍼링크 3" xfId="12638" hidden="1"/>
    <cellStyle name="열어 본 하이퍼링크 3" xfId="12669" hidden="1"/>
    <cellStyle name="열어 본 하이퍼링크 3" xfId="12685" hidden="1"/>
    <cellStyle name="열어 본 하이퍼링크 3" xfId="12718" hidden="1"/>
    <cellStyle name="열어 본 하이퍼링크 3" xfId="12734" hidden="1"/>
    <cellStyle name="열어 본 하이퍼링크 3" xfId="12776" hidden="1"/>
    <cellStyle name="열어 본 하이퍼링크 3" xfId="12823" hidden="1"/>
    <cellStyle name="열어 본 하이퍼링크 3" xfId="12842" hidden="1"/>
    <cellStyle name="열어 본 하이퍼링크 3" xfId="12872" hidden="1"/>
    <cellStyle name="열어 본 하이퍼링크 3" xfId="12884" hidden="1"/>
    <cellStyle name="열어 본 하이퍼링크 3" xfId="12919" hidden="1"/>
    <cellStyle name="열어 본 하이퍼링크 3" xfId="12933" hidden="1"/>
    <cellStyle name="열어 본 하이퍼링크 3" xfId="12963" hidden="1"/>
    <cellStyle name="열어 본 하이퍼링크 3" xfId="12985" hidden="1"/>
    <cellStyle name="열어 본 하이퍼링크 3" xfId="13035" hidden="1"/>
    <cellStyle name="열어 본 하이퍼링크 3" xfId="13080" hidden="1"/>
    <cellStyle name="열어 본 하이퍼링크 3" xfId="13100" hidden="1"/>
    <cellStyle name="열어 본 하이퍼링크 3" xfId="13132" hidden="1"/>
    <cellStyle name="열어 본 하이퍼링크 3" xfId="13147" hidden="1"/>
    <cellStyle name="열어 본 하이퍼링크 3" xfId="13179" hidden="1"/>
    <cellStyle name="열어 본 하이퍼링크 3" xfId="13192" hidden="1"/>
    <cellStyle name="열어 본 하이퍼링크 3" xfId="13223" hidden="1"/>
    <cellStyle name="열어 본 하이퍼링크 3" xfId="13272" hidden="1"/>
    <cellStyle name="열어 본 하이퍼링크 3" xfId="13296" hidden="1"/>
    <cellStyle name="열어 본 하이퍼링크 3" xfId="13336" hidden="1"/>
    <cellStyle name="열어 본 하이퍼링크 3" xfId="13349" hidden="1"/>
    <cellStyle name="열어 본 하이퍼링크 3" xfId="13377" hidden="1"/>
    <cellStyle name="열어 본 하이퍼링크 3" xfId="13388" hidden="1"/>
    <cellStyle name="열어 본 하이퍼링크 3" xfId="13419" hidden="1"/>
    <cellStyle name="열어 본 하이퍼링크 3" xfId="13434" hidden="1"/>
    <cellStyle name="열어 본 하이퍼링크 3" xfId="13474" hidden="1"/>
    <cellStyle name="열어 본 하이퍼링크 3" xfId="13520" hidden="1"/>
    <cellStyle name="열어 본 하이퍼링크 3" xfId="13539" hidden="1"/>
    <cellStyle name="열어 본 하이퍼링크 3" xfId="13575" hidden="1"/>
    <cellStyle name="열어 본 하이퍼링크 3" xfId="13591" hidden="1"/>
    <cellStyle name="열어 본 하이퍼링크 3" xfId="13623" hidden="1"/>
    <cellStyle name="열어 본 하이퍼링크 3" xfId="13634" hidden="1"/>
    <cellStyle name="열어 본 하이퍼링크 3" xfId="13670" hidden="1"/>
    <cellStyle name="열어 본 하이퍼링크 3" xfId="13682" hidden="1"/>
    <cellStyle name="열어 본 하이퍼링크 3" xfId="13732" hidden="1"/>
    <cellStyle name="열어 본 하이퍼링크 3" xfId="13779" hidden="1"/>
    <cellStyle name="열어 본 하이퍼링크 3" xfId="13797" hidden="1"/>
    <cellStyle name="열어 본 하이퍼링크 3" xfId="13833" hidden="1"/>
    <cellStyle name="열어 본 하이퍼링크 3" xfId="13847" hidden="1"/>
    <cellStyle name="열어 본 하이퍼링크 3" xfId="13872" hidden="1"/>
    <cellStyle name="열어 본 하이퍼링크 3" xfId="13894" hidden="1"/>
    <cellStyle name="열어 본 하이퍼링크 3" xfId="13918" hidden="1"/>
    <cellStyle name="열어 본 하이퍼링크 3" xfId="13970" hidden="1"/>
    <cellStyle name="열어 본 하이퍼링크 3" xfId="13994" hidden="1"/>
    <cellStyle name="열어 본 하이퍼링크 3" xfId="14029" hidden="1"/>
    <cellStyle name="열어 본 하이퍼링크 3" xfId="14044" hidden="1"/>
    <cellStyle name="열어 본 하이퍼링크 3" xfId="14074" hidden="1"/>
    <cellStyle name="열어 본 하이퍼링크 3" xfId="14085" hidden="1"/>
    <cellStyle name="열어 본 하이퍼링크 3" xfId="14117" hidden="1"/>
    <cellStyle name="열어 본 하이퍼링크 3" xfId="14132" hidden="1"/>
    <cellStyle name="열어 본 하이퍼링크 3" xfId="14174" hidden="1"/>
    <cellStyle name="열어 본 하이퍼링크 3" xfId="14214" hidden="1"/>
    <cellStyle name="열어 본 하이퍼링크 3" xfId="14232" hidden="1"/>
    <cellStyle name="열어 본 하이퍼링크 3" xfId="14268" hidden="1"/>
    <cellStyle name="열어 본 하이퍼링크 3" xfId="14284" hidden="1"/>
    <cellStyle name="열어 본 하이퍼링크 3" xfId="14318" hidden="1"/>
    <cellStyle name="열어 본 하이퍼링크 3" xfId="14333" hidden="1"/>
    <cellStyle name="열어 본 하이퍼링크 3" xfId="14359" hidden="1"/>
    <cellStyle name="열어 본 하이퍼링크 3" xfId="14428" hidden="1"/>
    <cellStyle name="열어 본 하이퍼링크 3" xfId="14475" hidden="1"/>
    <cellStyle name="열어 본 하이퍼링크 3" xfId="14495" hidden="1"/>
    <cellStyle name="열어 본 하이퍼링크 3" xfId="14529" hidden="1"/>
    <cellStyle name="열어 본 하이퍼링크 3" xfId="14545" hidden="1"/>
    <cellStyle name="열어 본 하이퍼링크 3" xfId="14581" hidden="1"/>
    <cellStyle name="열어 본 하이퍼링크 3" xfId="14597" hidden="1"/>
    <cellStyle name="열어 본 하이퍼링크 3" xfId="14629" hidden="1"/>
    <cellStyle name="열어 본 하이퍼링크 3" xfId="14675" hidden="1"/>
    <cellStyle name="열어 본 하이퍼링크 3" xfId="14693" hidden="1"/>
    <cellStyle name="열어 본 하이퍼링크 3" xfId="14727" hidden="1"/>
    <cellStyle name="열어 본 하이퍼링크 3" xfId="14742" hidden="1"/>
    <cellStyle name="열어 본 하이퍼링크 3" xfId="14779" hidden="1"/>
    <cellStyle name="열어 본 하이퍼링크 3" xfId="14794" hidden="1"/>
    <cellStyle name="열어 본 하이퍼링크 3" xfId="14820" hidden="1"/>
    <cellStyle name="열어 본 하이퍼링크 3" xfId="14842" hidden="1"/>
    <cellStyle name="열어 본 하이퍼링크 3" xfId="14881" hidden="1"/>
    <cellStyle name="열어 본 하이퍼링크 3" xfId="14918" hidden="1"/>
    <cellStyle name="열어 본 하이퍼링크 3" xfId="14946" hidden="1"/>
    <cellStyle name="열어 본 하이퍼링크 3" xfId="14972" hidden="1"/>
    <cellStyle name="열어 본 하이퍼링크 3" xfId="14987" hidden="1"/>
    <cellStyle name="열어 본 하이퍼링크 3" xfId="15024" hidden="1"/>
    <cellStyle name="열어 본 하이퍼링크 3" xfId="15039" hidden="1"/>
    <cellStyle name="열어 본 하이퍼링크 3" xfId="15074" hidden="1"/>
    <cellStyle name="열어 본 하이퍼링크 3" xfId="15130" hidden="1"/>
    <cellStyle name="열어 본 하이퍼링크 3" xfId="15156" hidden="1"/>
    <cellStyle name="열어 본 하이퍼링크 3" xfId="15185" hidden="1"/>
    <cellStyle name="열어 본 하이퍼링크 3" xfId="15207" hidden="1"/>
    <cellStyle name="열어 본 하이퍼링크 3" xfId="15238" hidden="1"/>
    <cellStyle name="열어 본 하이퍼링크 3" xfId="15260" hidden="1"/>
    <cellStyle name="열어 본 하이퍼링크 3" xfId="15288" hidden="1"/>
    <cellStyle name="열어 본 하이퍼링크 3" xfId="15312" hidden="1"/>
    <cellStyle name="열어 본 하이퍼링크 3" xfId="15345" hidden="1"/>
    <cellStyle name="열어 본 하이퍼링크 3" xfId="15386" hidden="1"/>
    <cellStyle name="열어 본 하이퍼링크 3" xfId="15402" hidden="1"/>
    <cellStyle name="열어 본 하이퍼링크 3" xfId="15437" hidden="1"/>
    <cellStyle name="열어 본 하이퍼링크 3" xfId="15452" hidden="1"/>
    <cellStyle name="열어 본 하이퍼링크 3" xfId="15487" hidden="1"/>
    <cellStyle name="열어 본 하이퍼링크 3" xfId="15504" hidden="1"/>
    <cellStyle name="열어 본 하이퍼링크 3" xfId="15539" hidden="1"/>
    <cellStyle name="열어 본 하이퍼링크 3" xfId="15556" hidden="1"/>
    <cellStyle name="열어 본 하이퍼링크 3" xfId="15595" hidden="1"/>
    <cellStyle name="열어 본 하이퍼링크 3" xfId="15642" hidden="1"/>
    <cellStyle name="열어 본 하이퍼링크 3" xfId="15658" hidden="1"/>
    <cellStyle name="열어 본 하이퍼링크 3" xfId="15694" hidden="1"/>
    <cellStyle name="열어 본 하이퍼링크 3" xfId="15710" hidden="1"/>
    <cellStyle name="열어 본 하이퍼링크 3" xfId="15746" hidden="1"/>
    <cellStyle name="열어 본 하이퍼링크 3" xfId="15762" hidden="1"/>
    <cellStyle name="열어 본 하이퍼링크 3" xfId="15796" hidden="1"/>
    <cellStyle name="열어 본 하이퍼링크 3" xfId="15843" hidden="1"/>
    <cellStyle name="열어 본 하이퍼링크 3" xfId="15859" hidden="1"/>
    <cellStyle name="열어 본 하이퍼링크 3" xfId="15894" hidden="1"/>
    <cellStyle name="열어 본 하이퍼링크 3" xfId="15908" hidden="1"/>
    <cellStyle name="열어 본 하이퍼링크 3" xfId="15945" hidden="1"/>
    <cellStyle name="열어 본 하이퍼링크 3" xfId="15958" hidden="1"/>
    <cellStyle name="열어 본 하이퍼링크 3" xfId="15986" hidden="1"/>
    <cellStyle name="열어 본 하이퍼링크 3" xfId="16010" hidden="1"/>
    <cellStyle name="열어 본 하이퍼링크 3" xfId="16053" hidden="1"/>
    <cellStyle name="열어 본 하이퍼링크 3" xfId="16089" hidden="1"/>
    <cellStyle name="열어 본 하이퍼링크 3" xfId="16111" hidden="1"/>
    <cellStyle name="열어 본 하이퍼링크 3" xfId="16137" hidden="1"/>
    <cellStyle name="열어 본 하이퍼링크 3" xfId="16149" hidden="1"/>
    <cellStyle name="열어 본 하이퍼링크 3" xfId="16184" hidden="1"/>
    <cellStyle name="열어 본 하이퍼링크 3" xfId="16200" hidden="1"/>
    <cellStyle name="열어 본 하이퍼링크 3" xfId="16234" hidden="1"/>
    <cellStyle name="열어 본 하이퍼링크 3" xfId="16249" hidden="1"/>
    <cellStyle name="열어 본 하이퍼링크 3" xfId="16300" hidden="1"/>
    <cellStyle name="열어 본 하이퍼링크 3" xfId="16340" hidden="1"/>
    <cellStyle name="열어 본 하이퍼링크 3" xfId="16357" hidden="1"/>
    <cellStyle name="열어 본 하이퍼링크 3" xfId="16392" hidden="1"/>
    <cellStyle name="열어 본 하이퍼링크 3" xfId="16406" hidden="1"/>
    <cellStyle name="열어 본 하이퍼링크 3" xfId="16442" hidden="1"/>
    <cellStyle name="열어 본 하이퍼링크 3" xfId="16457" hidden="1"/>
    <cellStyle name="열어 본 하이퍼링크 3" xfId="16494" hidden="1"/>
    <cellStyle name="열어 본 하이퍼링크 3" xfId="16543" hidden="1"/>
    <cellStyle name="열어 본 하이퍼링크 3" xfId="16563" hidden="1"/>
    <cellStyle name="열어 본 하이퍼링크 3" xfId="16595" hidden="1"/>
    <cellStyle name="열어 본 하이퍼링크 3" xfId="16607" hidden="1"/>
    <cellStyle name="열어 본 하이퍼링크 3" xfId="16633" hidden="1"/>
    <cellStyle name="열어 본 하이퍼링크 3" xfId="16655" hidden="1"/>
    <cellStyle name="열어 본 하이퍼링크 3" xfId="16685" hidden="1"/>
    <cellStyle name="열어 본 하이퍼링크 3" xfId="16707" hidden="1"/>
    <cellStyle name="열어 본 하이퍼링크 3" xfId="16751" hidden="1"/>
    <cellStyle name="열어 본 하이퍼링크 3" xfId="16787" hidden="1"/>
    <cellStyle name="열어 본 하이퍼링크 3" xfId="16809" hidden="1"/>
    <cellStyle name="열어 본 하이퍼링크 3" xfId="16834" hidden="1"/>
    <cellStyle name="열어 본 하이퍼링크 3" xfId="16856" hidden="1"/>
    <cellStyle name="열어 본 하이퍼링크 3" xfId="16888" hidden="1"/>
    <cellStyle name="열어 본 하이퍼링크 3" xfId="16902" hidden="1"/>
    <cellStyle name="열어 본 하이퍼링크 3" xfId="16917" hidden="1"/>
    <cellStyle name="열어 본 하이퍼링크 3" xfId="16853" hidden="1"/>
    <cellStyle name="열어 본 하이퍼링크 3" xfId="16806" hidden="1"/>
    <cellStyle name="열어 본 하이퍼링크 3" xfId="16784" hidden="1"/>
    <cellStyle name="열어 본 하이퍼링크 3" xfId="16748" hidden="1"/>
    <cellStyle name="열어 본 하이퍼링크 3" xfId="16735" hidden="1"/>
    <cellStyle name="열어 본 하이퍼링크 3" xfId="16704" hidden="1"/>
    <cellStyle name="열어 본 하이퍼링크 3" xfId="16682" hidden="1"/>
    <cellStyle name="열어 본 하이퍼링크 3" xfId="16652" hidden="1"/>
    <cellStyle name="열어 본 하이퍼링크 3" xfId="16592" hidden="1"/>
    <cellStyle name="열어 본 하이퍼링크 3" xfId="16572" hidden="1"/>
    <cellStyle name="열어 본 하이퍼링크 3" xfId="16540" hidden="1"/>
    <cellStyle name="열어 본 하이퍼링크 3" xfId="16525" hidden="1"/>
    <cellStyle name="열어 본 하이퍼링크 3" xfId="16491" hidden="1"/>
    <cellStyle name="열어 본 하이퍼링크 3" xfId="16478" hidden="1"/>
    <cellStyle name="열어 본 하이퍼링크 3" xfId="16439" hidden="1"/>
    <cellStyle name="열어 본 하이퍼링크 3" xfId="16424" hidden="1"/>
    <cellStyle name="열어 본 하이퍼링크 3" xfId="16377" hidden="1"/>
    <cellStyle name="열어 본 하이퍼링크 3" xfId="16337" hidden="1"/>
    <cellStyle name="열어 본 하이퍼링크 3" xfId="16320" hidden="1"/>
    <cellStyle name="열어 본 하이퍼링크 3" xfId="16283" hidden="1"/>
    <cellStyle name="열어 본 하이퍼링크 3" xfId="16266" hidden="1"/>
    <cellStyle name="열어 본 하이퍼링크 3" xfId="16231" hidden="1"/>
    <cellStyle name="열어 본 하이퍼링크 3" xfId="16213" hidden="1"/>
    <cellStyle name="열어 본 하이퍼링크 3" xfId="16177" hidden="1"/>
    <cellStyle name="열어 본 하이퍼링크 3" xfId="16108" hidden="1"/>
    <cellStyle name="열어 본 하이퍼링크 3" xfId="16082" hidden="1"/>
    <cellStyle name="열어 본 하이퍼링크 3" xfId="16050" hidden="1"/>
    <cellStyle name="열어 본 하이퍼링크 3" xfId="16035" hidden="1"/>
    <cellStyle name="열어 본 하이퍼링크 3" xfId="16005" hidden="1"/>
    <cellStyle name="열어 본 하이퍼링크 3" xfId="15983" hidden="1"/>
    <cellStyle name="열어 본 하이퍼링크 3" xfId="15942" hidden="1"/>
    <cellStyle name="열어 본 하이퍼링크 3" xfId="15927" hidden="1"/>
    <cellStyle name="열어 본 하이퍼링크 3" xfId="15883" hidden="1"/>
    <cellStyle name="열어 본 하이퍼링크 3" xfId="15840" hidden="1"/>
    <cellStyle name="열어 본 하이퍼링크 3" xfId="15822" hidden="1"/>
    <cellStyle name="열어 본 하이퍼링크 3" xfId="15789" hidden="1"/>
    <cellStyle name="열어 본 하이퍼링크 3" xfId="15771" hidden="1"/>
    <cellStyle name="열어 본 하이퍼링크 3" xfId="15735" hidden="1"/>
    <cellStyle name="열어 본 하이퍼링크 3" xfId="15719" hidden="1"/>
    <cellStyle name="열어 본 하이퍼링크 3" xfId="15682" hidden="1"/>
    <cellStyle name="열어 본 하이퍼링크 3" xfId="15667" hidden="1"/>
    <cellStyle name="열어 본 하이퍼링크 3" xfId="15622" hidden="1"/>
    <cellStyle name="열어 본 하이퍼링크 3" xfId="15575" hidden="1"/>
    <cellStyle name="열어 본 하이퍼링크 3" xfId="15553" hidden="1"/>
    <cellStyle name="열어 본 하이퍼링크 3" xfId="15518" hidden="1"/>
    <cellStyle name="열어 본 하이퍼링크 3" xfId="15501" hidden="1"/>
    <cellStyle name="열어 본 하이퍼링크 3" xfId="15464" hidden="1"/>
    <cellStyle name="열어 본 하이퍼링크 3" xfId="15449" hidden="1"/>
    <cellStyle name="열어 본 하이퍼링크 3" xfId="15412" hidden="1"/>
    <cellStyle name="열어 본 하이퍼링크 3" xfId="15368" hidden="1"/>
    <cellStyle name="열어 본 하이퍼링크 3" xfId="15342" hidden="1"/>
    <cellStyle name="열어 본 하이퍼링크 3" xfId="15309" hidden="1"/>
    <cellStyle name="열어 본 하이퍼링크 3" xfId="15292" hidden="1"/>
    <cellStyle name="열어 본 하이퍼링크 3" xfId="15257" hidden="1"/>
    <cellStyle name="열어 본 하이퍼링크 3" xfId="15235" hidden="1"/>
    <cellStyle name="열어 본 하이퍼링크 3" xfId="15204" hidden="1"/>
    <cellStyle name="열어 본 하이퍼링크 3" xfId="15182" hidden="1"/>
    <cellStyle name="열어 본 하이퍼링크 3" xfId="15149" hidden="1"/>
    <cellStyle name="열어 본 하이퍼링크 3" xfId="15106" hidden="1"/>
    <cellStyle name="열어 본 하이퍼링크 3" xfId="15091" hidden="1"/>
    <cellStyle name="열어 본 하이퍼링크 3" xfId="15053" hidden="1"/>
    <cellStyle name="열어 본 하이퍼링크 3" xfId="15036" hidden="1"/>
    <cellStyle name="열어 본 하이퍼링크 3" xfId="14999" hidden="1"/>
    <cellStyle name="열어 본 하이퍼링크 3" xfId="14982" hidden="1"/>
    <cellStyle name="열어 본 하이퍼링크 3" xfId="14943" hidden="1"/>
    <cellStyle name="열어 본 하이퍼링크 3" xfId="14932" hidden="1"/>
    <cellStyle name="열어 본 하이퍼링크 3" xfId="14878" hidden="1"/>
    <cellStyle name="열어 본 하이퍼링크 3" xfId="14839" hidden="1"/>
    <cellStyle name="열어 본 하이퍼링크 3" xfId="14815" hidden="1"/>
    <cellStyle name="열어 본 하이퍼링크 3" xfId="14776" hidden="1"/>
    <cellStyle name="열어 본 하이퍼링크 3" xfId="14761" hidden="1"/>
    <cellStyle name="열어 본 하이퍼링크 3" xfId="14724" hidden="1"/>
    <cellStyle name="열어 본 하이퍼링크 3" xfId="14706" hidden="1"/>
    <cellStyle name="열어 본 하이퍼링크 3" xfId="14672" hidden="1"/>
    <cellStyle name="열어 본 하이퍼링크 3" xfId="14626" hidden="1"/>
    <cellStyle name="열어 본 하이퍼링크 3" xfId="14608" hidden="1"/>
    <cellStyle name="열어 본 하이퍼링크 3" xfId="14570" hidden="1"/>
    <cellStyle name="열어 본 하이퍼링크 3" xfId="14554" hidden="1"/>
    <cellStyle name="열어 본 하이퍼링크 3" xfId="14515" hidden="1"/>
    <cellStyle name="열어 본 하이퍼링크 3" xfId="14500" hidden="1"/>
    <cellStyle name="열어 본 하이퍼링크 3" xfId="14470" hidden="1"/>
    <cellStyle name="열어 본 하이퍼링크 3" xfId="14454" hidden="1"/>
    <cellStyle name="열어 본 하이퍼링크 3" xfId="14413" hidden="1"/>
    <cellStyle name="열어 본 하이퍼링크 3" xfId="14378" hidden="1"/>
    <cellStyle name="열어 본 하이퍼링크 3" xfId="14352" hidden="1"/>
    <cellStyle name="열어 본 하이퍼링크 3" xfId="14315" hidden="1"/>
    <cellStyle name="열어 본 하이퍼링크 3" xfId="14300" hidden="1"/>
    <cellStyle name="열어 본 하이퍼링크 3" xfId="14261" hidden="1"/>
    <cellStyle name="열어 본 하이퍼링크 3" xfId="14245" hidden="1"/>
    <cellStyle name="열어 본 하이퍼링크 3" xfId="14211" hidden="1"/>
    <cellStyle name="열어 본 하이퍼링크 3" xfId="14148" hidden="1"/>
    <cellStyle name="열어 본 하이퍼링크 3" xfId="14097" hidden="1"/>
    <cellStyle name="열어 본 하이퍼링크 3" xfId="14071" hidden="1"/>
    <cellStyle name="열어 본 하이퍼링크 3" xfId="14037" hidden="1"/>
    <cellStyle name="열어 본 하이퍼링크 3" xfId="14017" hidden="1"/>
    <cellStyle name="열어 본 하이퍼링크 3" xfId="13989" hidden="1"/>
    <cellStyle name="열어 본 하이퍼링크 3" xfId="13967" hidden="1"/>
    <cellStyle name="열어 본 하이퍼링크 3" xfId="13943" hidden="1"/>
    <cellStyle name="열어 본 하이퍼링크 3" xfId="13891" hidden="1"/>
    <cellStyle name="열어 본 하이퍼링크 3" xfId="13865" hidden="1"/>
    <cellStyle name="열어 본 하이퍼링크 3" xfId="13826" hidden="1"/>
    <cellStyle name="열어 본 하이퍼링크 3" xfId="13810" hidden="1"/>
    <cellStyle name="열어 본 하이퍼링크 3" xfId="13776" hidden="1"/>
    <cellStyle name="열어 본 하이퍼링크 3" xfId="13765" hidden="1"/>
    <cellStyle name="열어 본 하이퍼링크 3" xfId="13729" hidden="1"/>
    <cellStyle name="열어 본 하이퍼링크 3" xfId="13714" hidden="1"/>
    <cellStyle name="열어 본 하이퍼링크 3" xfId="13667" hidden="1"/>
    <cellStyle name="열어 본 하이퍼링크 3" xfId="13620" hidden="1"/>
    <cellStyle name="열어 본 하이퍼링크 3" xfId="13600" hidden="1"/>
    <cellStyle name="열어 본 하이퍼링크 3" xfId="13564" hidden="1"/>
    <cellStyle name="열어 본 하이퍼링크 3" xfId="13548" hidden="1"/>
    <cellStyle name="열어 본 하이퍼링크 3" xfId="13516" hidden="1"/>
    <cellStyle name="열어 본 하이퍼링크 3" xfId="13501" hidden="1"/>
    <cellStyle name="열어 본 하이퍼링크 3" xfId="13467" hidden="1"/>
    <cellStyle name="열어 본 하이퍼링크 3" xfId="13400" hidden="1"/>
    <cellStyle name="열어 본 하이퍼링크 3" xfId="13374" hidden="1"/>
    <cellStyle name="열어 본 하이퍼링크 3" xfId="13333" hidden="1"/>
    <cellStyle name="열어 본 하이퍼링크 3" xfId="13320" hidden="1"/>
    <cellStyle name="열어 본 하이퍼링크 3" xfId="13291" hidden="1"/>
    <cellStyle name="열어 본 하이퍼링크 3" xfId="13269" hidden="1"/>
    <cellStyle name="열어 본 하이퍼링크 3" xfId="13245" hidden="1"/>
    <cellStyle name="열어 본 하이퍼링크 3" xfId="13220" hidden="1"/>
    <cellStyle name="열어 본 하이퍼링크 3" xfId="13176" hidden="1"/>
    <cellStyle name="열어 본 하이퍼링크 3" xfId="13129" hidden="1"/>
    <cellStyle name="열어 본 하이퍼링크 3" xfId="13109" hidden="1"/>
    <cellStyle name="열어 본 하이퍼링크 3" xfId="13077" hidden="1"/>
    <cellStyle name="열어 본 하이퍼링크 3" xfId="13062" hidden="1"/>
    <cellStyle name="열어 본 하이퍼링크 3" xfId="13028" hidden="1"/>
    <cellStyle name="열어 본 하이퍼링크 3" xfId="13014" hidden="1"/>
    <cellStyle name="열어 본 하이퍼링크 3" xfId="12982" hidden="1"/>
    <cellStyle name="열어 본 하이퍼링크 3" xfId="12960" hidden="1"/>
    <cellStyle name="열어 본 하이퍼링크 3" xfId="12908" hidden="1"/>
    <cellStyle name="열어 본 하이퍼링크 3" xfId="12858" hidden="1"/>
    <cellStyle name="열어 본 하이퍼링크 3" xfId="12839" hidden="1"/>
    <cellStyle name="열어 본 하이퍼링크 3" xfId="12809" hidden="1"/>
    <cellStyle name="열어 본 하이퍼링크 3" xfId="12796" hidden="1"/>
    <cellStyle name="열어 본 하이퍼링크 3" xfId="12761" hidden="1"/>
    <cellStyle name="열어 본 하이퍼링크 3" xfId="12745" hidden="1"/>
    <cellStyle name="열어 본 하이퍼링크 3" xfId="12707" hidden="1"/>
    <cellStyle name="열어 본 하이퍼링크 3" xfId="12653" hidden="1"/>
    <cellStyle name="열어 본 하이퍼링크 3" xfId="12624" hidden="1"/>
    <cellStyle name="열어 본 하이퍼링크 3" xfId="12594" hidden="1"/>
    <cellStyle name="열어 본 하이퍼링크 3" xfId="12583" hidden="1"/>
    <cellStyle name="열어 본 하이퍼링크 3" xfId="12552" hidden="1"/>
    <cellStyle name="열어 본 하이퍼링크 3" xfId="12537" hidden="1"/>
    <cellStyle name="열어 본 하이퍼링크 3" xfId="12512" hidden="1"/>
    <cellStyle name="열어 본 하이퍼링크 3" xfId="12488" hidden="1"/>
    <cellStyle name="열어 본 하이퍼링크 3" xfId="12444" hidden="1"/>
    <cellStyle name="열어 본 하이퍼링크 3" xfId="12395" hidden="1"/>
    <cellStyle name="열어 본 하이퍼링크 3" xfId="12373" hidden="1"/>
    <cellStyle name="열어 본 하이퍼링크 3" xfId="12343" hidden="1"/>
    <cellStyle name="열어 본 하이퍼링크 3" xfId="12330" hidden="1"/>
    <cellStyle name="열어 본 하이퍼링크 3" xfId="12295" hidden="1"/>
    <cellStyle name="열어 본 하이퍼링크 3" xfId="12281" hidden="1"/>
    <cellStyle name="열어 본 하이퍼링크 3" xfId="12243" hidden="1"/>
    <cellStyle name="열어 본 하이퍼링크 3" xfId="12227" hidden="1"/>
    <cellStyle name="열어 본 하이퍼링크 3" xfId="12174" hidden="1"/>
    <cellStyle name="열어 본 하이퍼링크 3" xfId="12124" hidden="1"/>
    <cellStyle name="열어 본 하이퍼링크 3" xfId="12102" hidden="1"/>
    <cellStyle name="열어 본 하이퍼링크 3" xfId="12078" hidden="1"/>
    <cellStyle name="열어 본 하이퍼링크 3" xfId="12064" hidden="1"/>
    <cellStyle name="열어 본 하이퍼링크 3" xfId="12023" hidden="1"/>
    <cellStyle name="열어 본 하이퍼링크 3" xfId="12001" hidden="1"/>
    <cellStyle name="열어 본 하이퍼링크 3" xfId="11971" hidden="1"/>
    <cellStyle name="열어 본 하이퍼링크 3" xfId="11922" hidden="1"/>
    <cellStyle name="열어 본 하이퍼링크 3" xfId="11896" hidden="1"/>
    <cellStyle name="열어 본 하이퍼링크 3" xfId="11864" hidden="1"/>
    <cellStyle name="열어 본 하이퍼링크 3" xfId="11849" hidden="1"/>
    <cellStyle name="열어 본 하이퍼링크 3" xfId="11816" hidden="1"/>
    <cellStyle name="열어 본 하이퍼링크 3" xfId="11800" hidden="1"/>
    <cellStyle name="열어 본 하이퍼링크 3" xfId="16936" hidden="1"/>
    <cellStyle name="열어 본 하이퍼링크 3" xfId="16947" hidden="1"/>
    <cellStyle name="열어 본 하이퍼링크 3" xfId="16965" hidden="1"/>
    <cellStyle name="열어 본 하이퍼링크 3" xfId="16986" hidden="1"/>
    <cellStyle name="열어 본 하이퍼링크 3" xfId="16997" hidden="1"/>
    <cellStyle name="열어 본 하이퍼링크 3" xfId="17012" hidden="1"/>
    <cellStyle name="열어 본 하이퍼링크 3" xfId="17023" hidden="1"/>
    <cellStyle name="열어 본 하이퍼링크 3" xfId="17038" hidden="1"/>
    <cellStyle name="열어 본 하이퍼링크 3" xfId="17049" hidden="1"/>
    <cellStyle name="열어 본 하이퍼링크 3" xfId="13289" hidden="1"/>
    <cellStyle name="열어 본 하이퍼링크 3" xfId="14192" hidden="1"/>
    <cellStyle name="열어 본 하이퍼링크 3" xfId="14593" hidden="1"/>
    <cellStyle name="열어 본 하이퍼링크 3" xfId="14876" hidden="1"/>
    <cellStyle name="열어 본 하이퍼링크 3" xfId="15224" hidden="1"/>
    <cellStyle name="열어 본 하이퍼링크 3" xfId="15516" hidden="1"/>
    <cellStyle name="열어 본 하이퍼링크 3" xfId="15890" hidden="1"/>
    <cellStyle name="열어 본 하이퍼링크 3" xfId="16198" hidden="1"/>
    <cellStyle name="열어 본 하이퍼링크 3" xfId="16522" hidden="1"/>
    <cellStyle name="열어 본 하이퍼링크 3" xfId="16658" hidden="1"/>
    <cellStyle name="열어 본 하이퍼링크 3" xfId="16386" hidden="1"/>
    <cellStyle name="열어 본 하이퍼링크 3" xfId="16091" hidden="1"/>
    <cellStyle name="열어 본 하이퍼링크 3" xfId="15813" hidden="1"/>
    <cellStyle name="열어 본 하이퍼링크 3" xfId="15489" hidden="1"/>
    <cellStyle name="열어 본 하이퍼링크 3" xfId="15317" hidden="1"/>
    <cellStyle name="열어 본 하이퍼링크 3" xfId="14866" hidden="1"/>
    <cellStyle name="열어 본 하이퍼링크 3" xfId="14641" hidden="1"/>
    <cellStyle name="열어 본 하이퍼링크 3" xfId="13949" hidden="1"/>
    <cellStyle name="열어 본 하이퍼링크 3" xfId="13568" hidden="1"/>
    <cellStyle name="열어 본 하이퍼링크 3" xfId="13338" hidden="1"/>
    <cellStyle name="열어 본 하이퍼링크 3" xfId="12954" hidden="1"/>
    <cellStyle name="열어 본 하이퍼링크 3" xfId="12825" hidden="1"/>
    <cellStyle name="열어 본 하이퍼링크 3" xfId="12399" hidden="1"/>
    <cellStyle name="열어 본 하이퍼링크 3" xfId="12229" hidden="1"/>
    <cellStyle name="열어 본 하이퍼링크 3" xfId="11842" hidden="1"/>
    <cellStyle name="열어 본 하이퍼링크 3" xfId="16992" hidden="1"/>
    <cellStyle name="열어 본 하이퍼링크 3" xfId="11807" hidden="1"/>
    <cellStyle name="열어 본 하이퍼링크 3" xfId="11965" hidden="1"/>
    <cellStyle name="열어 본 하이퍼링크 3" xfId="12017" hidden="1"/>
    <cellStyle name="열어 본 하이퍼링크 3" xfId="12186" hidden="1"/>
    <cellStyle name="열어 본 하이퍼링크 3" xfId="12272" hidden="1"/>
    <cellStyle name="열어 본 하이퍼링크 3" xfId="12436" hidden="1"/>
    <cellStyle name="열어 본 하이퍼링크 3" xfId="12535" hidden="1"/>
    <cellStyle name="열어 본 하이퍼링크 3" xfId="12732" hidden="1"/>
    <cellStyle name="열어 본 하이퍼링크 3" xfId="12993" hidden="1"/>
    <cellStyle name="열어 본 하이퍼링크 3" xfId="13071" hidden="1"/>
    <cellStyle name="열어 본 하이퍼링크 3" xfId="13244" hidden="1"/>
    <cellStyle name="열어 본 하이퍼링크 3" xfId="13300" hidden="1"/>
    <cellStyle name="열어 본 하이퍼링크 3" xfId="13500" hidden="1"/>
    <cellStyle name="열어 본 하이퍼링크 3" xfId="13558" hidden="1"/>
    <cellStyle name="열어 본 하이퍼링크 3" xfId="13728" hidden="1"/>
    <cellStyle name="열어 본 하이퍼링크 3" xfId="13825" hidden="1"/>
    <cellStyle name="열어 본 하이퍼링크 3" xfId="14091" hidden="1"/>
    <cellStyle name="열어 본 하이퍼링크 3" xfId="14350" hidden="1"/>
    <cellStyle name="열어 본 하이퍼링크 3" xfId="14443" hidden="1"/>
    <cellStyle name="열어 본 하이퍼링크 3" xfId="14594" hidden="1"/>
    <cellStyle name="열어 본 하이퍼링크 3" xfId="14687" hidden="1"/>
    <cellStyle name="열어 본 하이퍼링크 3" xfId="14865" hidden="1"/>
    <cellStyle name="열어 본 하이퍼링크 3" xfId="14931" hidden="1"/>
    <cellStyle name="열어 본 하이퍼링크 3" xfId="15071" hidden="1"/>
    <cellStyle name="열어 본 하이퍼링크 3" xfId="15326" hidden="1"/>
    <cellStyle name="열어 본 하이퍼링크 3" xfId="15457" hidden="1"/>
    <cellStyle name="열어 본 하이퍼링크 3" xfId="15673" hidden="1"/>
    <cellStyle name="열어 본 하이퍼링크 3" xfId="15734" hidden="1"/>
    <cellStyle name="열어 본 하이퍼링크 3" xfId="15877" hidden="1"/>
    <cellStyle name="열어 본 하이퍼링크 3" xfId="15936" hidden="1"/>
    <cellStyle name="열어 본 하이퍼링크 3" xfId="16117" hidden="1"/>
    <cellStyle name="열어 본 하이퍼링크 3" xfId="16203" hidden="1"/>
    <cellStyle name="열어 본 하이퍼링크 3" xfId="16411" hidden="1"/>
    <cellStyle name="열어 본 하이퍼링크 3" xfId="16651" hidden="1"/>
    <cellStyle name="열어 본 하이퍼링크 3" xfId="16814" hidden="1"/>
    <cellStyle name="열어 본 하이퍼링크 3" xfId="16912" hidden="1"/>
    <cellStyle name="열어 본 하이퍼링크 3" xfId="16840" hidden="1"/>
    <cellStyle name="열어 본 하이퍼링크 3" xfId="16673" hidden="1"/>
    <cellStyle name="열어 본 하이퍼링크 3" xfId="16626" hidden="1"/>
    <cellStyle name="열어 본 하이퍼링크 3" xfId="16449" hidden="1"/>
    <cellStyle name="열어 본 하이퍼링크 3" xfId="16398" hidden="1"/>
    <cellStyle name="열어 본 하이퍼링크 3" xfId="16144" hidden="1"/>
    <cellStyle name="열어 본 하이퍼링크 3" xfId="15917" hidden="1"/>
    <cellStyle name="열어 본 하이퍼링크 3" xfId="15811" hidden="1"/>
    <cellStyle name="열어 본 하이퍼링크 3" xfId="15630" hidden="1"/>
    <cellStyle name="열어 본 하이퍼링크 3" xfId="15561" hidden="1"/>
    <cellStyle name="열어 본 하이퍼링크 3" xfId="15453" hidden="1"/>
    <cellStyle name="열어 본 하이퍼링크 3" xfId="15346" hidden="1"/>
    <cellStyle name="열어 본 하이퍼링크 3" xfId="15226" hidden="1"/>
    <cellStyle name="열어 본 하이퍼링크 3" xfId="14959" hidden="1"/>
    <cellStyle name="열어 본 하이퍼링크 3" xfId="14827" hidden="1"/>
    <cellStyle name="열어 본 하이퍼링크 3" xfId="14676" hidden="1"/>
    <cellStyle name="열어 본 하이퍼링크 3" xfId="14456" hidden="1"/>
    <cellStyle name="열어 본 하이퍼링크 3" xfId="14437" hidden="1"/>
    <cellStyle name="열어 본 하이퍼링크 3" xfId="14366" hidden="1"/>
    <cellStyle name="열어 본 하이퍼링크 3" xfId="14198" hidden="1"/>
    <cellStyle name="열어 본 하이퍼링크 3" xfId="14151" hidden="1"/>
    <cellStyle name="열어 본 하이퍼링크 3" xfId="13701" hidden="1"/>
    <cellStyle name="열어 본 하이퍼링크 3" xfId="13744" hidden="1"/>
    <cellStyle name="열어 본 하이퍼링크 3" xfId="13648" hidden="1"/>
    <cellStyle name="열어 본 하이퍼링크 3" xfId="13480" hidden="1"/>
    <cellStyle name="열어 본 하이퍼링크 3" xfId="13390" hidden="1"/>
    <cellStyle name="열어 본 하이퍼링크 3" xfId="13230" hidden="1"/>
    <cellStyle name="열어 본 하이퍼링크 3" xfId="13163" hidden="1"/>
    <cellStyle name="열어 본 하이퍼링크 3" xfId="13041" hidden="1"/>
    <cellStyle name="열어 본 하이퍼링크 3" xfId="12693" hidden="1"/>
    <cellStyle name="열어 본 하이퍼링크 3" xfId="12443" hidden="1"/>
    <cellStyle name="열어 본 하이퍼링크 3" xfId="12358" hidden="1"/>
    <cellStyle name="열어 본 하이퍼링크 3" xfId="12182" hidden="1"/>
    <cellStyle name="열어 본 하이퍼링크 3" xfId="12111" hidden="1"/>
    <cellStyle name="열어 본 하이퍼링크 3" xfId="11934" hidden="1"/>
    <cellStyle name="열어 본 하이퍼링크 3" xfId="11820" hidden="1"/>
    <cellStyle name="열어 본 하이퍼링크 3" xfId="11775" hidden="1"/>
    <cellStyle name="열어 본 하이퍼링크 3" xfId="11729" hidden="1"/>
    <cellStyle name="열어 본 하이퍼링크 3" xfId="17073" hidden="1"/>
    <cellStyle name="열어 본 하이퍼링크 3" xfId="17107" hidden="1"/>
    <cellStyle name="열어 본 하이퍼링크 3" xfId="17122" hidden="1"/>
    <cellStyle name="열어 본 하이퍼링크 3" xfId="17159" hidden="1"/>
    <cellStyle name="열어 본 하이퍼링크 3" xfId="17174" hidden="1"/>
    <cellStyle name="열어 본 하이퍼링크 3" xfId="17200" hidden="1"/>
    <cellStyle name="열어 본 하이퍼링크 3" xfId="17222" hidden="1"/>
    <cellStyle name="열어 본 하이퍼링크 3" xfId="17261" hidden="1"/>
    <cellStyle name="열어 본 하이퍼링크 3" xfId="17298" hidden="1"/>
    <cellStyle name="열어 본 하이퍼링크 3" xfId="17326" hidden="1"/>
    <cellStyle name="열어 본 하이퍼링크 3" xfId="17352" hidden="1"/>
    <cellStyle name="열어 본 하이퍼링크 3" xfId="17367" hidden="1"/>
    <cellStyle name="열어 본 하이퍼링크 3" xfId="17404" hidden="1"/>
    <cellStyle name="열어 본 하이퍼링크 3" xfId="17419" hidden="1"/>
    <cellStyle name="열어 본 하이퍼링크 3" xfId="17454" hidden="1"/>
    <cellStyle name="열어 본 하이퍼링크 3" xfId="17510" hidden="1"/>
    <cellStyle name="열어 본 하이퍼링크 3" xfId="17536" hidden="1"/>
    <cellStyle name="열어 본 하이퍼링크 3" xfId="17565" hidden="1"/>
    <cellStyle name="열어 본 하이퍼링크 3" xfId="17587" hidden="1"/>
    <cellStyle name="열어 본 하이퍼링크 3" xfId="17618" hidden="1"/>
    <cellStyle name="열어 본 하이퍼링크 3" xfId="17640" hidden="1"/>
    <cellStyle name="열어 본 하이퍼링크 3" xfId="17668" hidden="1"/>
    <cellStyle name="열어 본 하이퍼링크 3" xfId="17692" hidden="1"/>
    <cellStyle name="열어 본 하이퍼링크 3" xfId="17725" hidden="1"/>
    <cellStyle name="열어 본 하이퍼링크 3" xfId="17766" hidden="1"/>
    <cellStyle name="열어 본 하이퍼링크 3" xfId="17782" hidden="1"/>
    <cellStyle name="열어 본 하이퍼링크 3" xfId="17817" hidden="1"/>
    <cellStyle name="열어 본 하이퍼링크 3" xfId="17832" hidden="1"/>
    <cellStyle name="열어 본 하이퍼링크 3" xfId="17867" hidden="1"/>
    <cellStyle name="열어 본 하이퍼링크 3" xfId="17884" hidden="1"/>
    <cellStyle name="열어 본 하이퍼링크 3" xfId="17919" hidden="1"/>
    <cellStyle name="열어 본 하이퍼링크 3" xfId="17936" hidden="1"/>
    <cellStyle name="열어 본 하이퍼링크 3" xfId="17975" hidden="1"/>
    <cellStyle name="열어 본 하이퍼링크 3" xfId="18022" hidden="1"/>
    <cellStyle name="열어 본 하이퍼링크 3" xfId="18038" hidden="1"/>
    <cellStyle name="열어 본 하이퍼링크 3" xfId="18074" hidden="1"/>
    <cellStyle name="열어 본 하이퍼링크 3" xfId="18090" hidden="1"/>
    <cellStyle name="열어 본 하이퍼링크 3" xfId="18126" hidden="1"/>
    <cellStyle name="열어 본 하이퍼링크 3" xfId="18142" hidden="1"/>
    <cellStyle name="열어 본 하이퍼링크 3" xfId="18176" hidden="1"/>
    <cellStyle name="열어 본 하이퍼링크 3" xfId="18223" hidden="1"/>
    <cellStyle name="열어 본 하이퍼링크 3" xfId="18239" hidden="1"/>
    <cellStyle name="열어 본 하이퍼링크 3" xfId="18274" hidden="1"/>
    <cellStyle name="열어 본 하이퍼링크 3" xfId="18288" hidden="1"/>
    <cellStyle name="열어 본 하이퍼링크 3" xfId="18325" hidden="1"/>
    <cellStyle name="열어 본 하이퍼링크 3" xfId="18338" hidden="1"/>
    <cellStyle name="열어 본 하이퍼링크 3" xfId="18366" hidden="1"/>
    <cellStyle name="열어 본 하이퍼링크 3" xfId="18390" hidden="1"/>
    <cellStyle name="열어 본 하이퍼링크 3" xfId="18433" hidden="1"/>
    <cellStyle name="열어 본 하이퍼링크 3" xfId="18469" hidden="1"/>
    <cellStyle name="열어 본 하이퍼링크 3" xfId="18491" hidden="1"/>
    <cellStyle name="열어 본 하이퍼링크 3" xfId="18517" hidden="1"/>
    <cellStyle name="열어 본 하이퍼링크 3" xfId="18529" hidden="1"/>
    <cellStyle name="열어 본 하이퍼링크 3" xfId="18564" hidden="1"/>
    <cellStyle name="열어 본 하이퍼링크 3" xfId="18580" hidden="1"/>
    <cellStyle name="열어 본 하이퍼링크 3" xfId="18614" hidden="1"/>
    <cellStyle name="열어 본 하이퍼링크 3" xfId="18629" hidden="1"/>
    <cellStyle name="열어 본 하이퍼링크 3" xfId="18680" hidden="1"/>
    <cellStyle name="열어 본 하이퍼링크 3" xfId="18720" hidden="1"/>
    <cellStyle name="열어 본 하이퍼링크 3" xfId="18737" hidden="1"/>
    <cellStyle name="열어 본 하이퍼링크 3" xfId="18772" hidden="1"/>
    <cellStyle name="열어 본 하이퍼링크 3" xfId="18786" hidden="1"/>
    <cellStyle name="열어 본 하이퍼링크 3" xfId="18822" hidden="1"/>
    <cellStyle name="열어 본 하이퍼링크 3" xfId="18837" hidden="1"/>
    <cellStyle name="열어 본 하이퍼링크 3" xfId="18874" hidden="1"/>
    <cellStyle name="열어 본 하이퍼링크 3" xfId="18923" hidden="1"/>
    <cellStyle name="열어 본 하이퍼링크 3" xfId="18943" hidden="1"/>
    <cellStyle name="열어 본 하이퍼링크 3" xfId="18975" hidden="1"/>
    <cellStyle name="열어 본 하이퍼링크 3" xfId="18987" hidden="1"/>
    <cellStyle name="열어 본 하이퍼링크 3" xfId="19013" hidden="1"/>
    <cellStyle name="열어 본 하이퍼링크 3" xfId="19035" hidden="1"/>
    <cellStyle name="열어 본 하이퍼링크 3" xfId="19065" hidden="1"/>
    <cellStyle name="열어 본 하이퍼링크 3" xfId="19087" hidden="1"/>
    <cellStyle name="열어 본 하이퍼링크 3" xfId="19131" hidden="1"/>
    <cellStyle name="열어 본 하이퍼링크 3" xfId="19167" hidden="1"/>
    <cellStyle name="열어 본 하이퍼링크 3" xfId="19189" hidden="1"/>
    <cellStyle name="열어 본 하이퍼링크 3" xfId="19214" hidden="1"/>
    <cellStyle name="열어 본 하이퍼링크 3" xfId="19236" hidden="1"/>
    <cellStyle name="열어 본 하이퍼링크 3" xfId="19268" hidden="1"/>
    <cellStyle name="열어 본 하이퍼링크 3" xfId="19282" hidden="1"/>
    <cellStyle name="열어 본 하이퍼링크 3" xfId="19297" hidden="1"/>
    <cellStyle name="열어 본 하이퍼링크 3" xfId="19233" hidden="1"/>
    <cellStyle name="열어 본 하이퍼링크 3" xfId="19186" hidden="1"/>
    <cellStyle name="열어 본 하이퍼링크 3" xfId="19164" hidden="1"/>
    <cellStyle name="열어 본 하이퍼링크 3" xfId="19128" hidden="1"/>
    <cellStyle name="열어 본 하이퍼링크 3" xfId="19115" hidden="1"/>
    <cellStyle name="열어 본 하이퍼링크 3" xfId="19084" hidden="1"/>
    <cellStyle name="열어 본 하이퍼링크 3" xfId="19062" hidden="1"/>
    <cellStyle name="열어 본 하이퍼링크 3" xfId="19032" hidden="1"/>
    <cellStyle name="열어 본 하이퍼링크 3" xfId="18972" hidden="1"/>
    <cellStyle name="열어 본 하이퍼링크 3" xfId="18952" hidden="1"/>
    <cellStyle name="열어 본 하이퍼링크 3" xfId="18920" hidden="1"/>
    <cellStyle name="열어 본 하이퍼링크 3" xfId="18905" hidden="1"/>
    <cellStyle name="열어 본 하이퍼링크 3" xfId="18871" hidden="1"/>
    <cellStyle name="열어 본 하이퍼링크 3" xfId="18858" hidden="1"/>
    <cellStyle name="열어 본 하이퍼링크 3" xfId="18819" hidden="1"/>
    <cellStyle name="열어 본 하이퍼링크 3" xfId="18804" hidden="1"/>
    <cellStyle name="열어 본 하이퍼링크 3" xfId="18757" hidden="1"/>
    <cellStyle name="열어 본 하이퍼링크 3" xfId="18717" hidden="1"/>
    <cellStyle name="열어 본 하이퍼링크 3" xfId="18700" hidden="1"/>
    <cellStyle name="열어 본 하이퍼링크 3" xfId="18663" hidden="1"/>
    <cellStyle name="열어 본 하이퍼링크 3" xfId="18646" hidden="1"/>
    <cellStyle name="열어 본 하이퍼링크 3" xfId="18611" hidden="1"/>
    <cellStyle name="열어 본 하이퍼링크 3" xfId="18593" hidden="1"/>
    <cellStyle name="열어 본 하이퍼링크 3" xfId="18557" hidden="1"/>
    <cellStyle name="열어 본 하이퍼링크 3" xfId="18488" hidden="1"/>
    <cellStyle name="열어 본 하이퍼링크 3" xfId="18462" hidden="1"/>
    <cellStyle name="열어 본 하이퍼링크 3" xfId="18430" hidden="1"/>
    <cellStyle name="열어 본 하이퍼링크 3" xfId="18415" hidden="1"/>
    <cellStyle name="열어 본 하이퍼링크 3" xfId="18385" hidden="1"/>
    <cellStyle name="열어 본 하이퍼링크 3" xfId="18363" hidden="1"/>
    <cellStyle name="열어 본 하이퍼링크 3" xfId="18322" hidden="1"/>
    <cellStyle name="열어 본 하이퍼링크 3" xfId="18307" hidden="1"/>
    <cellStyle name="열어 본 하이퍼링크 3" xfId="18263" hidden="1"/>
    <cellStyle name="열어 본 하이퍼링크 3" xfId="18220" hidden="1"/>
    <cellStyle name="열어 본 하이퍼링크 3" xfId="18202" hidden="1"/>
    <cellStyle name="열어 본 하이퍼링크 3" xfId="18169" hidden="1"/>
    <cellStyle name="열어 본 하이퍼링크 3" xfId="18151" hidden="1"/>
    <cellStyle name="열어 본 하이퍼링크 3" xfId="18115" hidden="1"/>
    <cellStyle name="열어 본 하이퍼링크 3" xfId="18099" hidden="1"/>
    <cellStyle name="열어 본 하이퍼링크 3" xfId="18062" hidden="1"/>
    <cellStyle name="열어 본 하이퍼링크 3" xfId="18047" hidden="1"/>
    <cellStyle name="열어 본 하이퍼링크 3" xfId="18002" hidden="1"/>
    <cellStyle name="열어 본 하이퍼링크 3" xfId="17955" hidden="1"/>
    <cellStyle name="열어 본 하이퍼링크 3" xfId="17933" hidden="1"/>
    <cellStyle name="열어 본 하이퍼링크 3" xfId="17898" hidden="1"/>
    <cellStyle name="열어 본 하이퍼링크 3" xfId="17881" hidden="1"/>
    <cellStyle name="열어 본 하이퍼링크 3" xfId="17844" hidden="1"/>
    <cellStyle name="열어 본 하이퍼링크 3" xfId="17829" hidden="1"/>
    <cellStyle name="열어 본 하이퍼링크 3" xfId="17792" hidden="1"/>
    <cellStyle name="열어 본 하이퍼링크 3" xfId="17748" hidden="1"/>
    <cellStyle name="열어 본 하이퍼링크 3" xfId="17722" hidden="1"/>
    <cellStyle name="열어 본 하이퍼링크 3" xfId="17689" hidden="1"/>
    <cellStyle name="열어 본 하이퍼링크 3" xfId="17672" hidden="1"/>
    <cellStyle name="열어 본 하이퍼링크 3" xfId="17637" hidden="1"/>
    <cellStyle name="열어 본 하이퍼링크 3" xfId="17615" hidden="1"/>
    <cellStyle name="열어 본 하이퍼링크 3" xfId="17584" hidden="1"/>
    <cellStyle name="열어 본 하이퍼링크 3" xfId="17562" hidden="1"/>
    <cellStyle name="열어 본 하이퍼링크 3" xfId="17529" hidden="1"/>
    <cellStyle name="열어 본 하이퍼링크 3" xfId="17486" hidden="1"/>
    <cellStyle name="열어 본 하이퍼링크 3" xfId="17471" hidden="1"/>
    <cellStyle name="열어 본 하이퍼링크 3" xfId="17433" hidden="1"/>
    <cellStyle name="열어 본 하이퍼링크 3" xfId="17416" hidden="1"/>
    <cellStyle name="열어 본 하이퍼링크 3" xfId="17379" hidden="1"/>
    <cellStyle name="열어 본 하이퍼링크 3" xfId="17362" hidden="1"/>
    <cellStyle name="열어 본 하이퍼링크 3" xfId="17323" hidden="1"/>
    <cellStyle name="열어 본 하이퍼링크 3" xfId="17312" hidden="1"/>
    <cellStyle name="열어 본 하이퍼링크 3" xfId="17258" hidden="1"/>
    <cellStyle name="열어 본 하이퍼링크 3" xfId="17219" hidden="1"/>
    <cellStyle name="열어 본 하이퍼링크 3" xfId="17195" hidden="1"/>
    <cellStyle name="열어 본 하이퍼링크 3" xfId="17156" hidden="1"/>
    <cellStyle name="열어 본 하이퍼링크 3" xfId="17141" hidden="1"/>
    <cellStyle name="열어 본 하이퍼링크 3" xfId="17104" hidden="1"/>
    <cellStyle name="열어 본 하이퍼링크 3" xfId="17086" hidden="1"/>
    <cellStyle name="열어 본 하이퍼링크 3" xfId="11732" hidden="1"/>
    <cellStyle name="열어 본 하이퍼링크 3" xfId="11778" hidden="1"/>
    <cellStyle name="열어 본 하이퍼링크 3" xfId="11686" hidden="1"/>
    <cellStyle name="열어 본 하이퍼링크 3" xfId="11981" hidden="1"/>
    <cellStyle name="열어 본 하이퍼링크 3" xfId="12043" hidden="1"/>
    <cellStyle name="열어 본 하이퍼링크 3" xfId="12233" hidden="1"/>
    <cellStyle name="열어 본 하이퍼링크 3" xfId="12317" hidden="1"/>
    <cellStyle name="열어 본 하이퍼링크 3" xfId="12333" hidden="1"/>
    <cellStyle name="열어 본 하이퍼링크 3" xfId="12575" hidden="1"/>
    <cellStyle name="열어 본 하이퍼링크 3" xfId="12767" hidden="1"/>
    <cellStyle name="열어 본 하이퍼링크 3" xfId="12934" hidden="1"/>
    <cellStyle name="열어 본 하이퍼링크 3" xfId="13088" hidden="1"/>
    <cellStyle name="열어 본 하이퍼링크 3" xfId="13248" hidden="1"/>
    <cellStyle name="열어 본 하이퍼링크 3" xfId="13343" hidden="1"/>
    <cellStyle name="열어 본 하이퍼링크 3" xfId="13527" hidden="1"/>
    <cellStyle name="열어 본 하이퍼링크 3" xfId="13603" hidden="1"/>
    <cellStyle name="열어 본 하이퍼링크 3" xfId="13780" hidden="1"/>
    <cellStyle name="열어 본 하이퍼링크 3" xfId="14080" hidden="1"/>
    <cellStyle name="열어 본 하이퍼링크 3" xfId="14324" hidden="1"/>
    <cellStyle name="열어 본 하이퍼링크 3" xfId="14449" hidden="1"/>
    <cellStyle name="열어 본 하이퍼링크 3" xfId="14613" hidden="1"/>
    <cellStyle name="열어 본 하이퍼링크 3" xfId="14733" hidden="1"/>
    <cellStyle name="열어 본 하이퍼링크 3" xfId="14846" hidden="1"/>
    <cellStyle name="열어 본 하이퍼링크 3" xfId="14973" hidden="1"/>
    <cellStyle name="열어 본 하이퍼링크 3" xfId="15081" hidden="1"/>
    <cellStyle name="열어 본 하이퍼링크 3" xfId="15325" hidden="1"/>
    <cellStyle name="열어 본 하이퍼링크 3" xfId="15488" hidden="1"/>
    <cellStyle name="열어 본 하이퍼링크 3" xfId="15685" hidden="1"/>
    <cellStyle name="열어 본 하이퍼링크 3" xfId="15763" hidden="1"/>
    <cellStyle name="열어 본 하이퍼링크 3" xfId="15929" hidden="1"/>
    <cellStyle name="열어 본 하이퍼링크 3" xfId="15976" hidden="1"/>
    <cellStyle name="열어 본 하이퍼링크 3" xfId="16157" hidden="1"/>
    <cellStyle name="열어 본 하이퍼링크 3" xfId="16219" hidden="1"/>
    <cellStyle name="열어 본 하이퍼링크 3" xfId="16465" hidden="1"/>
    <cellStyle name="열어 본 하이퍼링크 3" xfId="16691" hidden="1"/>
    <cellStyle name="열어 본 하이퍼링크 3" xfId="16778" hidden="1"/>
    <cellStyle name="열어 본 하이퍼링크 3" xfId="16900" hidden="1"/>
    <cellStyle name="열어 본 하이퍼링크 3" xfId="16775" hidden="1"/>
    <cellStyle name="열어 본 하이퍼링크 3" xfId="16876" hidden="1"/>
    <cellStyle name="열어 본 하이퍼링크 3" xfId="16534" hidden="1"/>
    <cellStyle name="열어 본 하이퍼링크 3" xfId="16370" hidden="1"/>
    <cellStyle name="열어 본 하이퍼링크 3" xfId="16004" hidden="1"/>
    <cellStyle name="열어 본 하이퍼링크 3" xfId="15870" hidden="1"/>
    <cellStyle name="열어 본 하이퍼링크 3" xfId="15653" hidden="1"/>
    <cellStyle name="열어 본 하이퍼링크 3" xfId="15574" hidden="1"/>
    <cellStyle name="열어 본 하이퍼링크 3" xfId="15447" hidden="1"/>
    <cellStyle name="열어 본 하이퍼링크 3" xfId="15308" hidden="1"/>
    <cellStyle name="열어 본 하이퍼링크 3" xfId="15197" hidden="1"/>
    <cellStyle name="열어 본 하이퍼링크 3" xfId="15062" hidden="1"/>
    <cellStyle name="열어 본 하이퍼링크 3" xfId="14832" hidden="1"/>
    <cellStyle name="열어 본 하이퍼링크 3" xfId="14578" hidden="1"/>
    <cellStyle name="열어 본 하이퍼링크 3" xfId="14498" hidden="1"/>
    <cellStyle name="열어 본 하이퍼링크 3" xfId="14331" hidden="1"/>
    <cellStyle name="열어 본 하이퍼링크 3" xfId="14389" hidden="1"/>
    <cellStyle name="열어 본 하이퍼링크 3" xfId="14055" hidden="1"/>
    <cellStyle name="열어 본 하이퍼링크 3" xfId="13988" hidden="1"/>
    <cellStyle name="열어 본 하이퍼링크 3" xfId="13899" hidden="1"/>
    <cellStyle name="열어 본 하이퍼링크 3" xfId="13916" hidden="1"/>
    <cellStyle name="열어 본 하이퍼링크 3" xfId="13453" hidden="1"/>
    <cellStyle name="열어 본 하이퍼링크 3" xfId="13207" hidden="1"/>
    <cellStyle name="열어 본 하이퍼링크 3" xfId="13061" hidden="1"/>
    <cellStyle name="열어 본 하이퍼링크 3" xfId="12902" hidden="1"/>
    <cellStyle name="열어 본 하이퍼링크 3" xfId="12837" hidden="1"/>
    <cellStyle name="열어 본 하이퍼링크 3" xfId="12646" hidden="1"/>
    <cellStyle name="열어 본 하이퍼링크 3" xfId="12581" hidden="1"/>
    <cellStyle name="열어 본 하이퍼링크 3" xfId="12368" hidden="1"/>
    <cellStyle name="열어 본 하이퍼링크 3" xfId="12089" hidden="1"/>
    <cellStyle name="열어 본 하이퍼링크 3" xfId="12196" hidden="1"/>
    <cellStyle name="열어 본 하이퍼링크 3" xfId="11717" hidden="1"/>
    <cellStyle name="열어 본 하이퍼링크 3" xfId="16954" hidden="1"/>
    <cellStyle name="열어 본 하이퍼링크 3" xfId="17025" hidden="1"/>
    <cellStyle name="열어 본 하이퍼링크 3" xfId="11675" hidden="1"/>
    <cellStyle name="열어 본 하이퍼링크 3" xfId="11707" hidden="1"/>
    <cellStyle name="열어 본 하이퍼링크 3" xfId="11946" hidden="1"/>
    <cellStyle name="열어 본 하이퍼링크 3" xfId="12477" hidden="1"/>
    <cellStyle name="열어 본 하이퍼링크 3" xfId="13105" hidden="1"/>
    <cellStyle name="열어 본 하이퍼링크 3" xfId="13370" hidden="1"/>
    <cellStyle name="열어 본 하이퍼링크 3" xfId="13734" hidden="1"/>
    <cellStyle name="열어 본 하이퍼링크 3" xfId="13897" hidden="1"/>
    <cellStyle name="열어 본 하이퍼링크 3" xfId="14307" hidden="1"/>
    <cellStyle name="열어 본 하이퍼링크 3" xfId="14502" hidden="1"/>
    <cellStyle name="열어 본 하이퍼링크 3" xfId="14957" hidden="1"/>
    <cellStyle name="열어 본 하이퍼링크 3" xfId="15167" hidden="1"/>
    <cellStyle name="열어 본 하이퍼링크 3" xfId="15577" hidden="1"/>
    <cellStyle name="열어 본 하이퍼링크 3" xfId="16417" hidden="1"/>
    <cellStyle name="열어 본 하이퍼링크 3" xfId="16687" hidden="1"/>
    <cellStyle name="열어 본 하이퍼링크 3" xfId="16860" hidden="1"/>
    <cellStyle name="열어 본 하이퍼링크 3" xfId="16679" hidden="1"/>
    <cellStyle name="열어 본 하이퍼링크 3" xfId="16161" hidden="1"/>
    <cellStyle name="열어 본 하이퍼링크 3" xfId="15855" hidden="1"/>
    <cellStyle name="열어 본 하이퍼링크 3" xfId="15471" hidden="1"/>
    <cellStyle name="열어 본 하이퍼링크 3" xfId="14837" hidden="1"/>
    <cellStyle name="열어 본 하이퍼링크 3" xfId="14493" hidden="1"/>
    <cellStyle name="열어 본 하이퍼링크 3" xfId="14127" hidden="1"/>
    <cellStyle name="열어 본 하이퍼링크 3" xfId="13889" hidden="1"/>
    <cellStyle name="열어 본 하이퍼링크 3" xfId="13472" hidden="1"/>
    <cellStyle name="열어 본 하이퍼링크 3" xfId="13250" hidden="1"/>
    <cellStyle name="열어 본 하이퍼링크 3" xfId="19316" hidden="1"/>
    <cellStyle name="열어 본 하이퍼링크 3" xfId="19327" hidden="1"/>
    <cellStyle name="열어 본 하이퍼링크 3" xfId="19345" hidden="1"/>
    <cellStyle name="열어 본 하이퍼링크 3" xfId="19366" hidden="1"/>
    <cellStyle name="열어 본 하이퍼링크 3" xfId="19377" hidden="1"/>
    <cellStyle name="열어 본 하이퍼링크 3" xfId="19392" hidden="1"/>
    <cellStyle name="열어 본 하이퍼링크 3" xfId="19403" hidden="1"/>
    <cellStyle name="열어 본 하이퍼링크 3" xfId="19418" hidden="1"/>
    <cellStyle name="열어 본 하이퍼링크 3" xfId="19429" hidden="1"/>
    <cellStyle name="열어 본 하이퍼링크 3" xfId="19456" hidden="1"/>
    <cellStyle name="열어 본 하이퍼링크 3" xfId="19520" hidden="1"/>
    <cellStyle name="열어 본 하이퍼링크 3" xfId="19556" hidden="1"/>
    <cellStyle name="열어 본 하이퍼링크 3" xfId="19578" hidden="1"/>
    <cellStyle name="열어 본 하이퍼링크 3" xfId="19605" hidden="1"/>
    <cellStyle name="열어 본 하이퍼링크 3" xfId="19627" hidden="1"/>
    <cellStyle name="열어 본 하이퍼링크 3" xfId="19657" hidden="1"/>
    <cellStyle name="열어 본 하이퍼링크 3" xfId="19679" hidden="1"/>
    <cellStyle name="열어 본 하이퍼링크 3" xfId="19705" hidden="1"/>
    <cellStyle name="열어 본 하이퍼링크 3" xfId="19758" hidden="1"/>
    <cellStyle name="열어 본 하이퍼링크 3" xfId="19780" hidden="1"/>
    <cellStyle name="열어 본 하이퍼링크 3" xfId="19804" hidden="1"/>
    <cellStyle name="열어 본 하이퍼링크 3" xfId="19824" hidden="1"/>
    <cellStyle name="열어 본 하이퍼링크 3" xfId="19853" hidden="1"/>
    <cellStyle name="열어 본 하이퍼링크 3" xfId="19868" hidden="1"/>
    <cellStyle name="열어 본 하이퍼링크 3" xfId="19903" hidden="1"/>
    <cellStyle name="열어 본 하이퍼링크 3" xfId="19919" hidden="1"/>
    <cellStyle name="열어 본 하이퍼링크 3" xfId="19963" hidden="1"/>
    <cellStyle name="열어 본 하이퍼링크 3" xfId="20009" hidden="1"/>
    <cellStyle name="열어 본 하이퍼링크 3" xfId="20029" hidden="1"/>
    <cellStyle name="열어 본 하이퍼링크 3" xfId="20059" hidden="1"/>
    <cellStyle name="열어 본 하이퍼링크 3" xfId="20071" hidden="1"/>
    <cellStyle name="열어 본 하이퍼링크 3" xfId="20104" hidden="1"/>
    <cellStyle name="열어 본 하이퍼링크 3" xfId="20118" hidden="1"/>
    <cellStyle name="열어 본 하이퍼링크 3" xfId="20150" hidden="1"/>
    <cellStyle name="열어 본 하이퍼링크 3" xfId="20222" hidden="1"/>
    <cellStyle name="열어 본 하이퍼링크 3" xfId="20250" hidden="1"/>
    <cellStyle name="열어 본 하이퍼링크 3" xfId="20280" hidden="1"/>
    <cellStyle name="열어 본 하이퍼링크 3" xfId="20291" hidden="1"/>
    <cellStyle name="열어 본 하이퍼링크 3" xfId="20322" hidden="1"/>
    <cellStyle name="열어 본 하이퍼링크 3" xfId="20338" hidden="1"/>
    <cellStyle name="열어 본 하이퍼링크 3" xfId="20371" hidden="1"/>
    <cellStyle name="열어 본 하이퍼링크 3" xfId="20387" hidden="1"/>
    <cellStyle name="열어 본 하이퍼링크 3" xfId="20429" hidden="1"/>
    <cellStyle name="열어 본 하이퍼링크 3" xfId="20476" hidden="1"/>
    <cellStyle name="열어 본 하이퍼링크 3" xfId="20495" hidden="1"/>
    <cellStyle name="열어 본 하이퍼링크 3" xfId="20525" hidden="1"/>
    <cellStyle name="열어 본 하이퍼링크 3" xfId="20537" hidden="1"/>
    <cellStyle name="열어 본 하이퍼링크 3" xfId="20572" hidden="1"/>
    <cellStyle name="열어 본 하이퍼링크 3" xfId="20586" hidden="1"/>
    <cellStyle name="열어 본 하이퍼링크 3" xfId="20616" hidden="1"/>
    <cellStyle name="열어 본 하이퍼링크 3" xfId="20638" hidden="1"/>
    <cellStyle name="열어 본 하이퍼링크 3" xfId="20688" hidden="1"/>
    <cellStyle name="열어 본 하이퍼링크 3" xfId="20733" hidden="1"/>
    <cellStyle name="열어 본 하이퍼링크 3" xfId="20753" hidden="1"/>
    <cellStyle name="열어 본 하이퍼링크 3" xfId="20785" hidden="1"/>
    <cellStyle name="열어 본 하이퍼링크 3" xfId="20800" hidden="1"/>
    <cellStyle name="열어 본 하이퍼링크 3" xfId="20832" hidden="1"/>
    <cellStyle name="열어 본 하이퍼링크 3" xfId="20845" hidden="1"/>
    <cellStyle name="열어 본 하이퍼링크 3" xfId="20876" hidden="1"/>
    <cellStyle name="열어 본 하이퍼링크 3" xfId="20925" hidden="1"/>
    <cellStyle name="열어 본 하이퍼링크 3" xfId="20949" hidden="1"/>
    <cellStyle name="열어 본 하이퍼링크 3" xfId="20989" hidden="1"/>
    <cellStyle name="열어 본 하이퍼링크 3" xfId="21002" hidden="1"/>
    <cellStyle name="열어 본 하이퍼링크 3" xfId="21030" hidden="1"/>
    <cellStyle name="열어 본 하이퍼링크 3" xfId="21041" hidden="1"/>
    <cellStyle name="열어 본 하이퍼링크 3" xfId="21072" hidden="1"/>
    <cellStyle name="열어 본 하이퍼링크 3" xfId="21087" hidden="1"/>
    <cellStyle name="열어 본 하이퍼링크 3" xfId="21127" hidden="1"/>
    <cellStyle name="열어 본 하이퍼링크 3" xfId="21173" hidden="1"/>
    <cellStyle name="열어 본 하이퍼링크 3" xfId="21192" hidden="1"/>
    <cellStyle name="열어 본 하이퍼링크 3" xfId="21228" hidden="1"/>
    <cellStyle name="열어 본 하이퍼링크 3" xfId="21244" hidden="1"/>
    <cellStyle name="열어 본 하이퍼링크 3" xfId="21276" hidden="1"/>
    <cellStyle name="열어 본 하이퍼링크 3" xfId="21287" hidden="1"/>
    <cellStyle name="열어 본 하이퍼링크 3" xfId="21323" hidden="1"/>
    <cellStyle name="열어 본 하이퍼링크 3" xfId="21335" hidden="1"/>
    <cellStyle name="열어 본 하이퍼링크 3" xfId="21385" hidden="1"/>
    <cellStyle name="열어 본 하이퍼링크 3" xfId="21432" hidden="1"/>
    <cellStyle name="열어 본 하이퍼링크 3" xfId="21450" hidden="1"/>
    <cellStyle name="열어 본 하이퍼링크 3" xfId="21486" hidden="1"/>
    <cellStyle name="열어 본 하이퍼링크 3" xfId="21500" hidden="1"/>
    <cellStyle name="열어 본 하이퍼링크 3" xfId="21525" hidden="1"/>
    <cellStyle name="열어 본 하이퍼링크 3" xfId="21547" hidden="1"/>
    <cellStyle name="열어 본 하이퍼링크 3" xfId="21571" hidden="1"/>
    <cellStyle name="열어 본 하이퍼링크 3" xfId="21623" hidden="1"/>
    <cellStyle name="열어 본 하이퍼링크 3" xfId="21647" hidden="1"/>
    <cellStyle name="열어 본 하이퍼링크 3" xfId="21682" hidden="1"/>
    <cellStyle name="열어 본 하이퍼링크 3" xfId="21697" hidden="1"/>
    <cellStyle name="열어 본 하이퍼링크 3" xfId="21727" hidden="1"/>
    <cellStyle name="열어 본 하이퍼링크 3" xfId="21738" hidden="1"/>
    <cellStyle name="열어 본 하이퍼링크 3" xfId="21770" hidden="1"/>
    <cellStyle name="열어 본 하이퍼링크 3" xfId="21785" hidden="1"/>
    <cellStyle name="열어 본 하이퍼링크 3" xfId="21827" hidden="1"/>
    <cellStyle name="열어 본 하이퍼링크 3" xfId="21867" hidden="1"/>
    <cellStyle name="열어 본 하이퍼링크 3" xfId="21885" hidden="1"/>
    <cellStyle name="열어 본 하이퍼링크 3" xfId="21921" hidden="1"/>
    <cellStyle name="열어 본 하이퍼링크 3" xfId="21937" hidden="1"/>
    <cellStyle name="열어 본 하이퍼링크 3" xfId="21971" hidden="1"/>
    <cellStyle name="열어 본 하이퍼링크 3" xfId="21986" hidden="1"/>
    <cellStyle name="열어 본 하이퍼링크 3" xfId="22012" hidden="1"/>
    <cellStyle name="열어 본 하이퍼링크 3" xfId="22081" hidden="1"/>
    <cellStyle name="열어 본 하이퍼링크 3" xfId="22128" hidden="1"/>
    <cellStyle name="열어 본 하이퍼링크 3" xfId="22148" hidden="1"/>
    <cellStyle name="열어 본 하이퍼링크 3" xfId="22182" hidden="1"/>
    <cellStyle name="열어 본 하이퍼링크 3" xfId="22198" hidden="1"/>
    <cellStyle name="열어 본 하이퍼링크 3" xfId="22234" hidden="1"/>
    <cellStyle name="열어 본 하이퍼링크 3" xfId="22250" hidden="1"/>
    <cellStyle name="열어 본 하이퍼링크 3" xfId="22282" hidden="1"/>
    <cellStyle name="열어 본 하이퍼링크 3" xfId="22328" hidden="1"/>
    <cellStyle name="열어 본 하이퍼링크 3" xfId="22346" hidden="1"/>
    <cellStyle name="열어 본 하이퍼링크 3" xfId="22380" hidden="1"/>
    <cellStyle name="열어 본 하이퍼링크 3" xfId="22395" hidden="1"/>
    <cellStyle name="열어 본 하이퍼링크 3" xfId="22432" hidden="1"/>
    <cellStyle name="열어 본 하이퍼링크 3" xfId="22447" hidden="1"/>
    <cellStyle name="열어 본 하이퍼링크 3" xfId="22473" hidden="1"/>
    <cellStyle name="열어 본 하이퍼링크 3" xfId="22495" hidden="1"/>
    <cellStyle name="열어 본 하이퍼링크 3" xfId="22534" hidden="1"/>
    <cellStyle name="열어 본 하이퍼링크 3" xfId="22571" hidden="1"/>
    <cellStyle name="열어 본 하이퍼링크 3" xfId="22599" hidden="1"/>
    <cellStyle name="열어 본 하이퍼링크 3" xfId="22625" hidden="1"/>
    <cellStyle name="열어 본 하이퍼링크 3" xfId="22640" hidden="1"/>
    <cellStyle name="열어 본 하이퍼링크 3" xfId="22677" hidden="1"/>
    <cellStyle name="열어 본 하이퍼링크 3" xfId="22692" hidden="1"/>
    <cellStyle name="열어 본 하이퍼링크 3" xfId="22727" hidden="1"/>
    <cellStyle name="열어 본 하이퍼링크 3" xfId="22783" hidden="1"/>
    <cellStyle name="열어 본 하이퍼링크 3" xfId="22809" hidden="1"/>
    <cellStyle name="열어 본 하이퍼링크 3" xfId="22838" hidden="1"/>
    <cellStyle name="열어 본 하이퍼링크 3" xfId="22860" hidden="1"/>
    <cellStyle name="열어 본 하이퍼링크 3" xfId="22891" hidden="1"/>
    <cellStyle name="열어 본 하이퍼링크 3" xfId="22913" hidden="1"/>
    <cellStyle name="열어 본 하이퍼링크 3" xfId="22941" hidden="1"/>
    <cellStyle name="열어 본 하이퍼링크 3" xfId="22965" hidden="1"/>
    <cellStyle name="열어 본 하이퍼링크 3" xfId="22998" hidden="1"/>
    <cellStyle name="열어 본 하이퍼링크 3" xfId="23039" hidden="1"/>
    <cellStyle name="열어 본 하이퍼링크 3" xfId="23055" hidden="1"/>
    <cellStyle name="열어 본 하이퍼링크 3" xfId="23090" hidden="1"/>
    <cellStyle name="열어 본 하이퍼링크 3" xfId="23105" hidden="1"/>
    <cellStyle name="열어 본 하이퍼링크 3" xfId="23140" hidden="1"/>
    <cellStyle name="열어 본 하이퍼링크 3" xfId="23157" hidden="1"/>
    <cellStyle name="열어 본 하이퍼링크 3" xfId="23192" hidden="1"/>
    <cellStyle name="열어 본 하이퍼링크 3" xfId="23209" hidden="1"/>
    <cellStyle name="열어 본 하이퍼링크 3" xfId="23248" hidden="1"/>
    <cellStyle name="열어 본 하이퍼링크 3" xfId="23295" hidden="1"/>
    <cellStyle name="열어 본 하이퍼링크 3" xfId="23311" hidden="1"/>
    <cellStyle name="열어 본 하이퍼링크 3" xfId="23347" hidden="1"/>
    <cellStyle name="열어 본 하이퍼링크 3" xfId="23363" hidden="1"/>
    <cellStyle name="열어 본 하이퍼링크 3" xfId="23399" hidden="1"/>
    <cellStyle name="열어 본 하이퍼링크 3" xfId="23415" hidden="1"/>
    <cellStyle name="열어 본 하이퍼링크 3" xfId="23449" hidden="1"/>
    <cellStyle name="열어 본 하이퍼링크 3" xfId="23496" hidden="1"/>
    <cellStyle name="열어 본 하이퍼링크 3" xfId="23512" hidden="1"/>
    <cellStyle name="열어 본 하이퍼링크 3" xfId="23547" hidden="1"/>
    <cellStyle name="열어 본 하이퍼링크 3" xfId="23561" hidden="1"/>
    <cellStyle name="열어 본 하이퍼링크 3" xfId="23598" hidden="1"/>
    <cellStyle name="열어 본 하이퍼링크 3" xfId="23611" hidden="1"/>
    <cellStyle name="열어 본 하이퍼링크 3" xfId="23639" hidden="1"/>
    <cellStyle name="열어 본 하이퍼링크 3" xfId="23663" hidden="1"/>
    <cellStyle name="열어 본 하이퍼링크 3" xfId="23706" hidden="1"/>
    <cellStyle name="열어 본 하이퍼링크 3" xfId="23742" hidden="1"/>
    <cellStyle name="열어 본 하이퍼링크 3" xfId="23764" hidden="1"/>
    <cellStyle name="열어 본 하이퍼링크 3" xfId="23790" hidden="1"/>
    <cellStyle name="열어 본 하이퍼링크 3" xfId="23802" hidden="1"/>
    <cellStyle name="열어 본 하이퍼링크 3" xfId="23837" hidden="1"/>
    <cellStyle name="열어 본 하이퍼링크 3" xfId="23853" hidden="1"/>
    <cellStyle name="열어 본 하이퍼링크 3" xfId="23887" hidden="1"/>
    <cellStyle name="열어 본 하이퍼링크 3" xfId="23902" hidden="1"/>
    <cellStyle name="열어 본 하이퍼링크 3" xfId="23953" hidden="1"/>
    <cellStyle name="열어 본 하이퍼링크 3" xfId="23993" hidden="1"/>
    <cellStyle name="열어 본 하이퍼링크 3" xfId="24010" hidden="1"/>
    <cellStyle name="열어 본 하이퍼링크 3" xfId="24045" hidden="1"/>
    <cellStyle name="열어 본 하이퍼링크 3" xfId="24059" hidden="1"/>
    <cellStyle name="열어 본 하이퍼링크 3" xfId="24095" hidden="1"/>
    <cellStyle name="열어 본 하이퍼링크 3" xfId="24110" hidden="1"/>
    <cellStyle name="열어 본 하이퍼링크 3" xfId="24147" hidden="1"/>
    <cellStyle name="열어 본 하이퍼링크 3" xfId="24196" hidden="1"/>
    <cellStyle name="열어 본 하이퍼링크 3" xfId="24216" hidden="1"/>
    <cellStyle name="열어 본 하이퍼링크 3" xfId="24248" hidden="1"/>
    <cellStyle name="열어 본 하이퍼링크 3" xfId="24260" hidden="1"/>
    <cellStyle name="열어 본 하이퍼링크 3" xfId="24286" hidden="1"/>
    <cellStyle name="열어 본 하이퍼링크 3" xfId="24308" hidden="1"/>
    <cellStyle name="열어 본 하이퍼링크 3" xfId="24338" hidden="1"/>
    <cellStyle name="열어 본 하이퍼링크 3" xfId="24360" hidden="1"/>
    <cellStyle name="열어 본 하이퍼링크 3" xfId="24404" hidden="1"/>
    <cellStyle name="열어 본 하이퍼링크 3" xfId="24440" hidden="1"/>
    <cellStyle name="열어 본 하이퍼링크 3" xfId="24462" hidden="1"/>
    <cellStyle name="열어 본 하이퍼링크 3" xfId="24487" hidden="1"/>
    <cellStyle name="열어 본 하이퍼링크 3" xfId="24509" hidden="1"/>
    <cellStyle name="열어 본 하이퍼링크 3" xfId="24541" hidden="1"/>
    <cellStyle name="열어 본 하이퍼링크 3" xfId="24555" hidden="1"/>
    <cellStyle name="열어 본 하이퍼링크 3" xfId="24570" hidden="1"/>
    <cellStyle name="열어 본 하이퍼링크 3" xfId="24506" hidden="1"/>
    <cellStyle name="열어 본 하이퍼링크 3" xfId="24459" hidden="1"/>
    <cellStyle name="열어 본 하이퍼링크 3" xfId="24437" hidden="1"/>
    <cellStyle name="열어 본 하이퍼링크 3" xfId="24401" hidden="1"/>
    <cellStyle name="열어 본 하이퍼링크 3" xfId="24388" hidden="1"/>
    <cellStyle name="열어 본 하이퍼링크 3" xfId="24357" hidden="1"/>
    <cellStyle name="열어 본 하이퍼링크 3" xfId="24335" hidden="1"/>
    <cellStyle name="열어 본 하이퍼링크 3" xfId="24305" hidden="1"/>
    <cellStyle name="열어 본 하이퍼링크 3" xfId="24245" hidden="1"/>
    <cellStyle name="열어 본 하이퍼링크 3" xfId="24225" hidden="1"/>
    <cellStyle name="열어 본 하이퍼링크 3" xfId="24193" hidden="1"/>
    <cellStyle name="열어 본 하이퍼링크 3" xfId="24178" hidden="1"/>
    <cellStyle name="열어 본 하이퍼링크 3" xfId="24144" hidden="1"/>
    <cellStyle name="열어 본 하이퍼링크 3" xfId="24131" hidden="1"/>
    <cellStyle name="열어 본 하이퍼링크 3" xfId="24092" hidden="1"/>
    <cellStyle name="열어 본 하이퍼링크 3" xfId="24077" hidden="1"/>
    <cellStyle name="열어 본 하이퍼링크 3" xfId="24030" hidden="1"/>
    <cellStyle name="열어 본 하이퍼링크 3" xfId="23990" hidden="1"/>
    <cellStyle name="열어 본 하이퍼링크 3" xfId="23973" hidden="1"/>
    <cellStyle name="열어 본 하이퍼링크 3" xfId="23936" hidden="1"/>
    <cellStyle name="열어 본 하이퍼링크 3" xfId="23919" hidden="1"/>
    <cellStyle name="열어 본 하이퍼링크 3" xfId="23884" hidden="1"/>
    <cellStyle name="열어 본 하이퍼링크 3" xfId="23866" hidden="1"/>
    <cellStyle name="열어 본 하이퍼링크 3" xfId="23830" hidden="1"/>
    <cellStyle name="열어 본 하이퍼링크 3" xfId="23761" hidden="1"/>
    <cellStyle name="열어 본 하이퍼링크 3" xfId="23735" hidden="1"/>
    <cellStyle name="열어 본 하이퍼링크 3" xfId="23703" hidden="1"/>
    <cellStyle name="열어 본 하이퍼링크 3" xfId="23688" hidden="1"/>
    <cellStyle name="열어 본 하이퍼링크 3" xfId="23658" hidden="1"/>
    <cellStyle name="열어 본 하이퍼링크 3" xfId="23636" hidden="1"/>
    <cellStyle name="열어 본 하이퍼링크 3" xfId="23595" hidden="1"/>
    <cellStyle name="열어 본 하이퍼링크 3" xfId="23580" hidden="1"/>
    <cellStyle name="열어 본 하이퍼링크 3" xfId="23536" hidden="1"/>
    <cellStyle name="열어 본 하이퍼링크 3" xfId="23493" hidden="1"/>
    <cellStyle name="열어 본 하이퍼링크 3" xfId="23475" hidden="1"/>
    <cellStyle name="열어 본 하이퍼링크 3" xfId="23442" hidden="1"/>
    <cellStyle name="열어 본 하이퍼링크 3" xfId="23424" hidden="1"/>
    <cellStyle name="열어 본 하이퍼링크 3" xfId="23388" hidden="1"/>
    <cellStyle name="열어 본 하이퍼링크 3" xfId="23372" hidden="1"/>
    <cellStyle name="열어 본 하이퍼링크 3" xfId="23335" hidden="1"/>
    <cellStyle name="열어 본 하이퍼링크 3" xfId="23320" hidden="1"/>
    <cellStyle name="열어 본 하이퍼링크 3" xfId="23275" hidden="1"/>
    <cellStyle name="열어 본 하이퍼링크 3" xfId="23228" hidden="1"/>
    <cellStyle name="열어 본 하이퍼링크 3" xfId="23206" hidden="1"/>
    <cellStyle name="열어 본 하이퍼링크 3" xfId="23171" hidden="1"/>
    <cellStyle name="열어 본 하이퍼링크 3" xfId="23154" hidden="1"/>
    <cellStyle name="열어 본 하이퍼링크 3" xfId="23117" hidden="1"/>
    <cellStyle name="열어 본 하이퍼링크 3" xfId="23102" hidden="1"/>
    <cellStyle name="열어 본 하이퍼링크 3" xfId="23065" hidden="1"/>
    <cellStyle name="열어 본 하이퍼링크 3" xfId="23021" hidden="1"/>
    <cellStyle name="열어 본 하이퍼링크 3" xfId="22995" hidden="1"/>
    <cellStyle name="열어 본 하이퍼링크 3" xfId="22962" hidden="1"/>
    <cellStyle name="열어 본 하이퍼링크 3" xfId="22945" hidden="1"/>
    <cellStyle name="열어 본 하이퍼링크 3" xfId="22910" hidden="1"/>
    <cellStyle name="열어 본 하이퍼링크 3" xfId="22888" hidden="1"/>
    <cellStyle name="열어 본 하이퍼링크 3" xfId="22857" hidden="1"/>
    <cellStyle name="열어 본 하이퍼링크 3" xfId="22835" hidden="1"/>
    <cellStyle name="열어 본 하이퍼링크 3" xfId="22802" hidden="1"/>
    <cellStyle name="열어 본 하이퍼링크 3" xfId="22759" hidden="1"/>
    <cellStyle name="열어 본 하이퍼링크 3" xfId="22744" hidden="1"/>
    <cellStyle name="열어 본 하이퍼링크 3" xfId="22706" hidden="1"/>
    <cellStyle name="열어 본 하이퍼링크 3" xfId="22689" hidden="1"/>
    <cellStyle name="열어 본 하이퍼링크 3" xfId="22652" hidden="1"/>
    <cellStyle name="열어 본 하이퍼링크 3" xfId="22635" hidden="1"/>
    <cellStyle name="열어 본 하이퍼링크 3" xfId="22596" hidden="1"/>
    <cellStyle name="열어 본 하이퍼링크 3" xfId="22585" hidden="1"/>
    <cellStyle name="열어 본 하이퍼링크 3" xfId="22531" hidden="1"/>
    <cellStyle name="열어 본 하이퍼링크 3" xfId="22492" hidden="1"/>
    <cellStyle name="열어 본 하이퍼링크 3" xfId="22468" hidden="1"/>
    <cellStyle name="열어 본 하이퍼링크 3" xfId="22429" hidden="1"/>
    <cellStyle name="열어 본 하이퍼링크 3" xfId="22414" hidden="1"/>
    <cellStyle name="열어 본 하이퍼링크 3" xfId="22377" hidden="1"/>
    <cellStyle name="열어 본 하이퍼링크 3" xfId="22359" hidden="1"/>
    <cellStyle name="열어 본 하이퍼링크 3" xfId="22325" hidden="1"/>
    <cellStyle name="열어 본 하이퍼링크 3" xfId="22279" hidden="1"/>
    <cellStyle name="열어 본 하이퍼링크 3" xfId="22261" hidden="1"/>
    <cellStyle name="열어 본 하이퍼링크 3" xfId="22223" hidden="1"/>
    <cellStyle name="열어 본 하이퍼링크 3" xfId="22207" hidden="1"/>
    <cellStyle name="열어 본 하이퍼링크 3" xfId="22168" hidden="1"/>
    <cellStyle name="열어 본 하이퍼링크 3" xfId="22153" hidden="1"/>
    <cellStyle name="열어 본 하이퍼링크 3" xfId="22123" hidden="1"/>
    <cellStyle name="열어 본 하이퍼링크 3" xfId="22107" hidden="1"/>
    <cellStyle name="열어 본 하이퍼링크 3" xfId="22066" hidden="1"/>
    <cellStyle name="열어 본 하이퍼링크 3" xfId="22031" hidden="1"/>
    <cellStyle name="열어 본 하이퍼링크 3" xfId="22005" hidden="1"/>
    <cellStyle name="열어 본 하이퍼링크 3" xfId="21968" hidden="1"/>
    <cellStyle name="열어 본 하이퍼링크 3" xfId="21953" hidden="1"/>
    <cellStyle name="열어 본 하이퍼링크 3" xfId="21914" hidden="1"/>
    <cellStyle name="열어 본 하이퍼링크 3" xfId="21898" hidden="1"/>
    <cellStyle name="열어 본 하이퍼링크 3" xfId="21864" hidden="1"/>
    <cellStyle name="열어 본 하이퍼링크 3" xfId="21801" hidden="1"/>
    <cellStyle name="열어 본 하이퍼링크 3" xfId="21750" hidden="1"/>
    <cellStyle name="열어 본 하이퍼링크 3" xfId="21724" hidden="1"/>
    <cellStyle name="열어 본 하이퍼링크 3" xfId="21690" hidden="1"/>
    <cellStyle name="열어 본 하이퍼링크 3" xfId="21670" hidden="1"/>
    <cellStyle name="열어 본 하이퍼링크 3" xfId="21642" hidden="1"/>
    <cellStyle name="열어 본 하이퍼링크 3" xfId="21620" hidden="1"/>
    <cellStyle name="열어 본 하이퍼링크 3" xfId="21596" hidden="1"/>
    <cellStyle name="열어 본 하이퍼링크 3" xfId="21544" hidden="1"/>
    <cellStyle name="열어 본 하이퍼링크 3" xfId="21518" hidden="1"/>
    <cellStyle name="열어 본 하이퍼링크 3" xfId="21479" hidden="1"/>
    <cellStyle name="열어 본 하이퍼링크 3" xfId="21463" hidden="1"/>
    <cellStyle name="열어 본 하이퍼링크 3" xfId="21429" hidden="1"/>
    <cellStyle name="열어 본 하이퍼링크 3" xfId="21418" hidden="1"/>
    <cellStyle name="열어 본 하이퍼링크 3" xfId="21382" hidden="1"/>
    <cellStyle name="열어 본 하이퍼링크 3" xfId="21367" hidden="1"/>
    <cellStyle name="열어 본 하이퍼링크 3" xfId="21320" hidden="1"/>
    <cellStyle name="열어 본 하이퍼링크 3" xfId="21273" hidden="1"/>
    <cellStyle name="열어 본 하이퍼링크 3" xfId="21253" hidden="1"/>
    <cellStyle name="열어 본 하이퍼링크 3" xfId="21217" hidden="1"/>
    <cellStyle name="열어 본 하이퍼링크 3" xfId="21201" hidden="1"/>
    <cellStyle name="열어 본 하이퍼링크 3" xfId="21169" hidden="1"/>
    <cellStyle name="열어 본 하이퍼링크 3" xfId="21154" hidden="1"/>
    <cellStyle name="열어 본 하이퍼링크 3" xfId="21120" hidden="1"/>
    <cellStyle name="열어 본 하이퍼링크 3" xfId="21053" hidden="1"/>
    <cellStyle name="열어 본 하이퍼링크 3" xfId="21027" hidden="1"/>
    <cellStyle name="열어 본 하이퍼링크 3" xfId="20986" hidden="1"/>
    <cellStyle name="열어 본 하이퍼링크 3" xfId="20973" hidden="1"/>
    <cellStyle name="열어 본 하이퍼링크 3" xfId="20944" hidden="1"/>
    <cellStyle name="열어 본 하이퍼링크 3" xfId="20922" hidden="1"/>
    <cellStyle name="열어 본 하이퍼링크 3" xfId="20898" hidden="1"/>
    <cellStyle name="열어 본 하이퍼링크 3" xfId="20873" hidden="1"/>
    <cellStyle name="열어 본 하이퍼링크 3" xfId="20829" hidden="1"/>
    <cellStyle name="열어 본 하이퍼링크 3" xfId="20782" hidden="1"/>
    <cellStyle name="열어 본 하이퍼링크 3" xfId="20762" hidden="1"/>
    <cellStyle name="열어 본 하이퍼링크 3" xfId="20730" hidden="1"/>
    <cellStyle name="열어 본 하이퍼링크 3" xfId="20715" hidden="1"/>
    <cellStyle name="열어 본 하이퍼링크 3" xfId="20681" hidden="1"/>
    <cellStyle name="열어 본 하이퍼링크 3" xfId="20667" hidden="1"/>
    <cellStyle name="열어 본 하이퍼링크 3" xfId="20635" hidden="1"/>
    <cellStyle name="열어 본 하이퍼링크 3" xfId="20613" hidden="1"/>
    <cellStyle name="열어 본 하이퍼링크 3" xfId="20561" hidden="1"/>
    <cellStyle name="열어 본 하이퍼링크 3" xfId="20511" hidden="1"/>
    <cellStyle name="열어 본 하이퍼링크 3" xfId="20492" hidden="1"/>
    <cellStyle name="열어 본 하이퍼링크 3" xfId="20462" hidden="1"/>
    <cellStyle name="열어 본 하이퍼링크 3" xfId="20449" hidden="1"/>
    <cellStyle name="열어 본 하이퍼링크 3" xfId="20414" hidden="1"/>
    <cellStyle name="열어 본 하이퍼링크 3" xfId="20398" hidden="1"/>
    <cellStyle name="열어 본 하이퍼링크 3" xfId="20360" hidden="1"/>
    <cellStyle name="열어 본 하이퍼링크 3" xfId="20306" hidden="1"/>
    <cellStyle name="열어 본 하이퍼링크 3" xfId="20277" hidden="1"/>
    <cellStyle name="열어 본 하이퍼링크 3" xfId="20247" hidden="1"/>
    <cellStyle name="열어 본 하이퍼링크 3" xfId="20236" hidden="1"/>
    <cellStyle name="열어 본 하이퍼링크 3" xfId="20205" hidden="1"/>
    <cellStyle name="열어 본 하이퍼링크 3" xfId="20190" hidden="1"/>
    <cellStyle name="열어 본 하이퍼링크 3" xfId="20165" hidden="1"/>
    <cellStyle name="열어 본 하이퍼링크 3" xfId="20141" hidden="1"/>
    <cellStyle name="열어 본 하이퍼링크 3" xfId="20097" hidden="1"/>
    <cellStyle name="열어 본 하이퍼링크 3" xfId="20048" hidden="1"/>
    <cellStyle name="열어 본 하이퍼링크 3" xfId="20026" hidden="1"/>
    <cellStyle name="열어 본 하이퍼링크 3" xfId="19996" hidden="1"/>
    <cellStyle name="열어 본 하이퍼링크 3" xfId="19983" hidden="1"/>
    <cellStyle name="열어 본 하이퍼링크 3" xfId="19948" hidden="1"/>
    <cellStyle name="열어 본 하이퍼링크 3" xfId="19934" hidden="1"/>
    <cellStyle name="열어 본 하이퍼링크 3" xfId="19896" hidden="1"/>
    <cellStyle name="열어 본 하이퍼링크 3" xfId="19880" hidden="1"/>
    <cellStyle name="열어 본 하이퍼링크 3" xfId="19827" hidden="1"/>
    <cellStyle name="열어 본 하이퍼링크 3" xfId="19777" hidden="1"/>
    <cellStyle name="열어 본 하이퍼링크 3" xfId="19755" hidden="1"/>
    <cellStyle name="열어 본 하이퍼링크 3" xfId="19731" hidden="1"/>
    <cellStyle name="열어 본 하이퍼링크 3" xfId="19717" hidden="1"/>
    <cellStyle name="열어 본 하이퍼링크 3" xfId="19676" hidden="1"/>
    <cellStyle name="열어 본 하이퍼링크 3" xfId="19654" hidden="1"/>
    <cellStyle name="열어 본 하이퍼링크 3" xfId="19624" hidden="1"/>
    <cellStyle name="열어 본 하이퍼링크 3" xfId="19575" hidden="1"/>
    <cellStyle name="열어 본 하이퍼링크 3" xfId="19549" hidden="1"/>
    <cellStyle name="열어 본 하이퍼링크 3" xfId="19517" hidden="1"/>
    <cellStyle name="열어 본 하이퍼링크 3" xfId="19502" hidden="1"/>
    <cellStyle name="열어 본 하이퍼링크 3" xfId="19469" hidden="1"/>
    <cellStyle name="열어 본 하이퍼링크 3" xfId="19453" hidden="1"/>
    <cellStyle name="열어 본 하이퍼링크 3" xfId="24589" hidden="1"/>
    <cellStyle name="열어 본 하이퍼링크 3" xfId="24600" hidden="1"/>
    <cellStyle name="열어 본 하이퍼링크 3" xfId="24618" hidden="1"/>
    <cellStyle name="열어 본 하이퍼링크 3" xfId="24639" hidden="1"/>
    <cellStyle name="열어 본 하이퍼링크 3" xfId="24650" hidden="1"/>
    <cellStyle name="열어 본 하이퍼링크 3" xfId="24665" hidden="1"/>
    <cellStyle name="열어 본 하이퍼링크 3" xfId="24676" hidden="1"/>
    <cellStyle name="열어 본 하이퍼링크 3" xfId="24691" hidden="1"/>
    <cellStyle name="열어 본 하이퍼링크 3" xfId="24702" hidden="1"/>
    <cellStyle name="열어 본 하이퍼링크 3" xfId="20942" hidden="1"/>
    <cellStyle name="열어 본 하이퍼링크 3" xfId="21845" hidden="1"/>
    <cellStyle name="열어 본 하이퍼링크 3" xfId="22246" hidden="1"/>
    <cellStyle name="열어 본 하이퍼링크 3" xfId="22529" hidden="1"/>
    <cellStyle name="열어 본 하이퍼링크 3" xfId="22877" hidden="1"/>
    <cellStyle name="열어 본 하이퍼링크 3" xfId="23169" hidden="1"/>
    <cellStyle name="열어 본 하이퍼링크 3" xfId="23543" hidden="1"/>
    <cellStyle name="열어 본 하이퍼링크 3" xfId="23851" hidden="1"/>
    <cellStyle name="열어 본 하이퍼링크 3" xfId="24175" hidden="1"/>
    <cellStyle name="열어 본 하이퍼링크 3" xfId="24311" hidden="1"/>
    <cellStyle name="열어 본 하이퍼링크 3" xfId="24039" hidden="1"/>
    <cellStyle name="열어 본 하이퍼링크 3" xfId="23744" hidden="1"/>
    <cellStyle name="열어 본 하이퍼링크 3" xfId="23466" hidden="1"/>
    <cellStyle name="열어 본 하이퍼링크 3" xfId="23142" hidden="1"/>
    <cellStyle name="열어 본 하이퍼링크 3" xfId="22970" hidden="1"/>
    <cellStyle name="열어 본 하이퍼링크 3" xfId="22519" hidden="1"/>
    <cellStyle name="열어 본 하이퍼링크 3" xfId="22294" hidden="1"/>
    <cellStyle name="열어 본 하이퍼링크 3" xfId="21602" hidden="1"/>
    <cellStyle name="열어 본 하이퍼링크 3" xfId="21221" hidden="1"/>
    <cellStyle name="열어 본 하이퍼링크 3" xfId="20991" hidden="1"/>
    <cellStyle name="열어 본 하이퍼링크 3" xfId="20607" hidden="1"/>
    <cellStyle name="열어 본 하이퍼링크 3" xfId="20478" hidden="1"/>
    <cellStyle name="열어 본 하이퍼링크 3" xfId="20052" hidden="1"/>
    <cellStyle name="열어 본 하이퍼링크 3" xfId="19882" hidden="1"/>
    <cellStyle name="열어 본 하이퍼링크 3" xfId="19495" hidden="1"/>
    <cellStyle name="열어 본 하이퍼링크 3" xfId="24645" hidden="1"/>
    <cellStyle name="열어 본 하이퍼링크 3" xfId="19460" hidden="1"/>
    <cellStyle name="열어 본 하이퍼링크 3" xfId="19618" hidden="1"/>
    <cellStyle name="열어 본 하이퍼링크 3" xfId="19670" hidden="1"/>
    <cellStyle name="열어 본 하이퍼링크 3" xfId="19839" hidden="1"/>
    <cellStyle name="열어 본 하이퍼링크 3" xfId="19925" hidden="1"/>
    <cellStyle name="열어 본 하이퍼링크 3" xfId="20089" hidden="1"/>
    <cellStyle name="열어 본 하이퍼링크 3" xfId="20188" hidden="1"/>
    <cellStyle name="열어 본 하이퍼링크 3" xfId="20385" hidden="1"/>
    <cellStyle name="열어 본 하이퍼링크 3" xfId="20646" hidden="1"/>
    <cellStyle name="열어 본 하이퍼링크 3" xfId="20724" hidden="1"/>
    <cellStyle name="열어 본 하이퍼링크 3" xfId="20897" hidden="1"/>
    <cellStyle name="열어 본 하이퍼링크 3" xfId="20953" hidden="1"/>
    <cellStyle name="열어 본 하이퍼링크 3" xfId="21153" hidden="1"/>
    <cellStyle name="열어 본 하이퍼링크 3" xfId="21211" hidden="1"/>
    <cellStyle name="열어 본 하이퍼링크 3" xfId="21381" hidden="1"/>
    <cellStyle name="열어 본 하이퍼링크 3" xfId="21478" hidden="1"/>
    <cellStyle name="열어 본 하이퍼링크 3" xfId="21744" hidden="1"/>
    <cellStyle name="열어 본 하이퍼링크 3" xfId="22003" hidden="1"/>
    <cellStyle name="열어 본 하이퍼링크 3" xfId="22096" hidden="1"/>
    <cellStyle name="열어 본 하이퍼링크 3" xfId="22247" hidden="1"/>
    <cellStyle name="열어 본 하이퍼링크 3" xfId="22340" hidden="1"/>
    <cellStyle name="열어 본 하이퍼링크 3" xfId="22518" hidden="1"/>
    <cellStyle name="열어 본 하이퍼링크 3" xfId="22584" hidden="1"/>
    <cellStyle name="열어 본 하이퍼링크 3" xfId="22724" hidden="1"/>
    <cellStyle name="열어 본 하이퍼링크 3" xfId="22979" hidden="1"/>
    <cellStyle name="열어 본 하이퍼링크 3" xfId="23110" hidden="1"/>
    <cellStyle name="열어 본 하이퍼링크 3" xfId="23326" hidden="1"/>
    <cellStyle name="열어 본 하이퍼링크 3" xfId="23387" hidden="1"/>
    <cellStyle name="열어 본 하이퍼링크 3" xfId="23530" hidden="1"/>
    <cellStyle name="열어 본 하이퍼링크 3" xfId="23589" hidden="1"/>
    <cellStyle name="열어 본 하이퍼링크 3" xfId="23770" hidden="1"/>
    <cellStyle name="열어 본 하이퍼링크 3" xfId="23856" hidden="1"/>
    <cellStyle name="열어 본 하이퍼링크 3" xfId="24064" hidden="1"/>
    <cellStyle name="열어 본 하이퍼링크 3" xfId="24304" hidden="1"/>
    <cellStyle name="열어 본 하이퍼링크 3" xfId="24467" hidden="1"/>
    <cellStyle name="열어 본 하이퍼링크 3" xfId="24565" hidden="1"/>
    <cellStyle name="열어 본 하이퍼링크 3" xfId="24493" hidden="1"/>
    <cellStyle name="열어 본 하이퍼링크 3" xfId="24326" hidden="1"/>
    <cellStyle name="열어 본 하이퍼링크 3" xfId="24279" hidden="1"/>
    <cellStyle name="열어 본 하이퍼링크 3" xfId="24102" hidden="1"/>
    <cellStyle name="열어 본 하이퍼링크 3" xfId="24051" hidden="1"/>
    <cellStyle name="열어 본 하이퍼링크 3" xfId="23797" hidden="1"/>
    <cellStyle name="열어 본 하이퍼링크 3" xfId="23570" hidden="1"/>
    <cellStyle name="열어 본 하이퍼링크 3" xfId="23464" hidden="1"/>
    <cellStyle name="열어 본 하이퍼링크 3" xfId="23283" hidden="1"/>
    <cellStyle name="열어 본 하이퍼링크 3" xfId="23214" hidden="1"/>
    <cellStyle name="열어 본 하이퍼링크 3" xfId="23106" hidden="1"/>
    <cellStyle name="열어 본 하이퍼링크 3" xfId="22999" hidden="1"/>
    <cellStyle name="열어 본 하이퍼링크 3" xfId="22879" hidden="1"/>
    <cellStyle name="열어 본 하이퍼링크 3" xfId="22612" hidden="1"/>
    <cellStyle name="열어 본 하이퍼링크 3" xfId="22480" hidden="1"/>
    <cellStyle name="열어 본 하이퍼링크 3" xfId="22329" hidden="1"/>
    <cellStyle name="열어 본 하이퍼링크 3" xfId="22109" hidden="1"/>
    <cellStyle name="열어 본 하이퍼링크 3" xfId="22090" hidden="1"/>
    <cellStyle name="열어 본 하이퍼링크 3" xfId="22019" hidden="1"/>
    <cellStyle name="열어 본 하이퍼링크 3" xfId="21851" hidden="1"/>
    <cellStyle name="열어 본 하이퍼링크 3" xfId="21804" hidden="1"/>
    <cellStyle name="열어 본 하이퍼링크 3" xfId="21354" hidden="1"/>
    <cellStyle name="열어 본 하이퍼링크 3" xfId="21397" hidden="1"/>
    <cellStyle name="열어 본 하이퍼링크 3" xfId="21301" hidden="1"/>
    <cellStyle name="열어 본 하이퍼링크 3" xfId="21133" hidden="1"/>
    <cellStyle name="열어 본 하이퍼링크 3" xfId="21043" hidden="1"/>
    <cellStyle name="열어 본 하이퍼링크 3" xfId="20883" hidden="1"/>
    <cellStyle name="열어 본 하이퍼링크 3" xfId="20816" hidden="1"/>
    <cellStyle name="열어 본 하이퍼링크 3" xfId="20694" hidden="1"/>
    <cellStyle name="열어 본 하이퍼링크 3" xfId="20346" hidden="1"/>
    <cellStyle name="열어 본 하이퍼링크 3" xfId="20096" hidden="1"/>
    <cellStyle name="열어 본 하이퍼링크 3" xfId="20011" hidden="1"/>
    <cellStyle name="열어 본 하이퍼링크 3" xfId="19835" hidden="1"/>
    <cellStyle name="열어 본 하이퍼링크 3" xfId="19764" hidden="1"/>
    <cellStyle name="열어 본 하이퍼링크 3" xfId="19587" hidden="1"/>
    <cellStyle name="열어 본 하이퍼링크 3" xfId="19473" hidden="1"/>
    <cellStyle name="열어 본 하이퍼링크 3" xfId="12424" hidden="1"/>
    <cellStyle name="열어 본 하이퍼링크 3" xfId="12980" hidden="1"/>
    <cellStyle name="열어 본 하이퍼링크 3" xfId="24722" hidden="1"/>
    <cellStyle name="열어 본 하이퍼링크 3" xfId="24756" hidden="1"/>
    <cellStyle name="열어 본 하이퍼링크 3" xfId="24771" hidden="1"/>
    <cellStyle name="열어 본 하이퍼링크 3" xfId="24808" hidden="1"/>
    <cellStyle name="열어 본 하이퍼링크 3" xfId="24823" hidden="1"/>
    <cellStyle name="열어 본 하이퍼링크 3" xfId="24849" hidden="1"/>
    <cellStyle name="열어 본 하이퍼링크 3" xfId="24871" hidden="1"/>
    <cellStyle name="열어 본 하이퍼링크 3" xfId="24910" hidden="1"/>
    <cellStyle name="열어 본 하이퍼링크 3" xfId="24947" hidden="1"/>
    <cellStyle name="열어 본 하이퍼링크 3" xfId="24975" hidden="1"/>
    <cellStyle name="열어 본 하이퍼링크 3" xfId="25001" hidden="1"/>
    <cellStyle name="열어 본 하이퍼링크 3" xfId="25016" hidden="1"/>
    <cellStyle name="열어 본 하이퍼링크 3" xfId="25053" hidden="1"/>
    <cellStyle name="열어 본 하이퍼링크 3" xfId="25068" hidden="1"/>
    <cellStyle name="열어 본 하이퍼링크 3" xfId="25103" hidden="1"/>
    <cellStyle name="열어 본 하이퍼링크 3" xfId="25159" hidden="1"/>
    <cellStyle name="열어 본 하이퍼링크 3" xfId="25185" hidden="1"/>
    <cellStyle name="열어 본 하이퍼링크 3" xfId="25214" hidden="1"/>
    <cellStyle name="열어 본 하이퍼링크 3" xfId="25236" hidden="1"/>
    <cellStyle name="열어 본 하이퍼링크 3" xfId="25267" hidden="1"/>
    <cellStyle name="열어 본 하이퍼링크 3" xfId="25289" hidden="1"/>
    <cellStyle name="열어 본 하이퍼링크 3" xfId="25317" hidden="1"/>
    <cellStyle name="열어 본 하이퍼링크 3" xfId="25341" hidden="1"/>
    <cellStyle name="열어 본 하이퍼링크 3" xfId="25374" hidden="1"/>
    <cellStyle name="열어 본 하이퍼링크 3" xfId="25415" hidden="1"/>
    <cellStyle name="열어 본 하이퍼링크 3" xfId="25431" hidden="1"/>
    <cellStyle name="열어 본 하이퍼링크 3" xfId="25466" hidden="1"/>
    <cellStyle name="열어 본 하이퍼링크 3" xfId="25481" hidden="1"/>
    <cellStyle name="열어 본 하이퍼링크 3" xfId="25516" hidden="1"/>
    <cellStyle name="열어 본 하이퍼링크 3" xfId="25533" hidden="1"/>
    <cellStyle name="열어 본 하이퍼링크 3" xfId="25568" hidden="1"/>
    <cellStyle name="열어 본 하이퍼링크 3" xfId="25585" hidden="1"/>
    <cellStyle name="열어 본 하이퍼링크 3" xfId="25624" hidden="1"/>
    <cellStyle name="열어 본 하이퍼링크 3" xfId="25671" hidden="1"/>
    <cellStyle name="열어 본 하이퍼링크 3" xfId="25687" hidden="1"/>
    <cellStyle name="열어 본 하이퍼링크 3" xfId="25723" hidden="1"/>
    <cellStyle name="열어 본 하이퍼링크 3" xfId="25739" hidden="1"/>
    <cellStyle name="열어 본 하이퍼링크 3" xfId="25775" hidden="1"/>
    <cellStyle name="열어 본 하이퍼링크 3" xfId="25791" hidden="1"/>
    <cellStyle name="열어 본 하이퍼링크 3" xfId="25825" hidden="1"/>
    <cellStyle name="열어 본 하이퍼링크 3" xfId="25872" hidden="1"/>
    <cellStyle name="열어 본 하이퍼링크 3" xfId="25888" hidden="1"/>
    <cellStyle name="열어 본 하이퍼링크 3" xfId="25923" hidden="1"/>
    <cellStyle name="열어 본 하이퍼링크 3" xfId="25937" hidden="1"/>
    <cellStyle name="열어 본 하이퍼링크 3" xfId="25974" hidden="1"/>
    <cellStyle name="열어 본 하이퍼링크 3" xfId="25987" hidden="1"/>
    <cellStyle name="열어 본 하이퍼링크 3" xfId="26015" hidden="1"/>
    <cellStyle name="열어 본 하이퍼링크 3" xfId="26039" hidden="1"/>
    <cellStyle name="열어 본 하이퍼링크 3" xfId="26082" hidden="1"/>
    <cellStyle name="열어 본 하이퍼링크 3" xfId="26118" hidden="1"/>
    <cellStyle name="열어 본 하이퍼링크 3" xfId="26140" hidden="1"/>
    <cellStyle name="열어 본 하이퍼링크 3" xfId="26166" hidden="1"/>
    <cellStyle name="열어 본 하이퍼링크 3" xfId="26178" hidden="1"/>
    <cellStyle name="열어 본 하이퍼링크 3" xfId="26213" hidden="1"/>
    <cellStyle name="열어 본 하이퍼링크 3" xfId="26229" hidden="1"/>
    <cellStyle name="열어 본 하이퍼링크 3" xfId="26263" hidden="1"/>
    <cellStyle name="열어 본 하이퍼링크 3" xfId="26278" hidden="1"/>
    <cellStyle name="열어 본 하이퍼링크 3" xfId="26329" hidden="1"/>
    <cellStyle name="열어 본 하이퍼링크 3" xfId="26369" hidden="1"/>
    <cellStyle name="열어 본 하이퍼링크 3" xfId="26386" hidden="1"/>
    <cellStyle name="열어 본 하이퍼링크 3" xfId="26421" hidden="1"/>
    <cellStyle name="열어 본 하이퍼링크 3" xfId="26435" hidden="1"/>
    <cellStyle name="열어 본 하이퍼링크 3" xfId="26471" hidden="1"/>
    <cellStyle name="열어 본 하이퍼링크 3" xfId="26486" hidden="1"/>
    <cellStyle name="열어 본 하이퍼링크 3" xfId="26523" hidden="1"/>
    <cellStyle name="열어 본 하이퍼링크 3" xfId="26572" hidden="1"/>
    <cellStyle name="열어 본 하이퍼링크 3" xfId="26592" hidden="1"/>
    <cellStyle name="열어 본 하이퍼링크 3" xfId="26624" hidden="1"/>
    <cellStyle name="열어 본 하이퍼링크 3" xfId="26636" hidden="1"/>
    <cellStyle name="열어 본 하이퍼링크 3" xfId="26662" hidden="1"/>
    <cellStyle name="열어 본 하이퍼링크 3" xfId="26684" hidden="1"/>
    <cellStyle name="열어 본 하이퍼링크 3" xfId="26714" hidden="1"/>
    <cellStyle name="열어 본 하이퍼링크 3" xfId="26736" hidden="1"/>
    <cellStyle name="열어 본 하이퍼링크 3" xfId="26780" hidden="1"/>
    <cellStyle name="열어 본 하이퍼링크 3" xfId="26816" hidden="1"/>
    <cellStyle name="열어 본 하이퍼링크 3" xfId="26838" hidden="1"/>
    <cellStyle name="열어 본 하이퍼링크 3" xfId="26863" hidden="1"/>
    <cellStyle name="열어 본 하이퍼링크 3" xfId="26885" hidden="1"/>
    <cellStyle name="열어 본 하이퍼링크 3" xfId="26917" hidden="1"/>
    <cellStyle name="열어 본 하이퍼링크 3" xfId="26931" hidden="1"/>
    <cellStyle name="열어 본 하이퍼링크 3" xfId="26946" hidden="1"/>
    <cellStyle name="열어 본 하이퍼링크 3" xfId="26882" hidden="1"/>
    <cellStyle name="열어 본 하이퍼링크 3" xfId="26835" hidden="1"/>
    <cellStyle name="열어 본 하이퍼링크 3" xfId="26813" hidden="1"/>
    <cellStyle name="열어 본 하이퍼링크 3" xfId="26777" hidden="1"/>
    <cellStyle name="열어 본 하이퍼링크 3" xfId="26764" hidden="1"/>
    <cellStyle name="열어 본 하이퍼링크 3" xfId="26733" hidden="1"/>
    <cellStyle name="열어 본 하이퍼링크 3" xfId="26711" hidden="1"/>
    <cellStyle name="열어 본 하이퍼링크 3" xfId="26681" hidden="1"/>
    <cellStyle name="열어 본 하이퍼링크 3" xfId="26621" hidden="1"/>
    <cellStyle name="열어 본 하이퍼링크 3" xfId="26601" hidden="1"/>
    <cellStyle name="열어 본 하이퍼링크 3" xfId="26569" hidden="1"/>
    <cellStyle name="열어 본 하이퍼링크 3" xfId="26554" hidden="1"/>
    <cellStyle name="열어 본 하이퍼링크 3" xfId="26520" hidden="1"/>
    <cellStyle name="열어 본 하이퍼링크 3" xfId="26507" hidden="1"/>
    <cellStyle name="열어 본 하이퍼링크 3" xfId="26468" hidden="1"/>
    <cellStyle name="열어 본 하이퍼링크 3" xfId="26453" hidden="1"/>
    <cellStyle name="열어 본 하이퍼링크 3" xfId="26406" hidden="1"/>
    <cellStyle name="열어 본 하이퍼링크 3" xfId="26366" hidden="1"/>
    <cellStyle name="열어 본 하이퍼링크 3" xfId="26349" hidden="1"/>
    <cellStyle name="열어 본 하이퍼링크 3" xfId="26312" hidden="1"/>
    <cellStyle name="열어 본 하이퍼링크 3" xfId="26295" hidden="1"/>
    <cellStyle name="열어 본 하이퍼링크 3" xfId="26260" hidden="1"/>
    <cellStyle name="열어 본 하이퍼링크 3" xfId="26242" hidden="1"/>
    <cellStyle name="열어 본 하이퍼링크 3" xfId="26206" hidden="1"/>
    <cellStyle name="열어 본 하이퍼링크 3" xfId="26137" hidden="1"/>
    <cellStyle name="열어 본 하이퍼링크 3" xfId="26111" hidden="1"/>
    <cellStyle name="열어 본 하이퍼링크 3" xfId="26079" hidden="1"/>
    <cellStyle name="열어 본 하이퍼링크 3" xfId="26064" hidden="1"/>
    <cellStyle name="열어 본 하이퍼링크 3" xfId="26034" hidden="1"/>
    <cellStyle name="열어 본 하이퍼링크 3" xfId="26012" hidden="1"/>
    <cellStyle name="열어 본 하이퍼링크 3" xfId="25971" hidden="1"/>
    <cellStyle name="열어 본 하이퍼링크 3" xfId="25956" hidden="1"/>
    <cellStyle name="열어 본 하이퍼링크 3" xfId="25912" hidden="1"/>
    <cellStyle name="열어 본 하이퍼링크 3" xfId="25869" hidden="1"/>
    <cellStyle name="열어 본 하이퍼링크 3" xfId="25851" hidden="1"/>
    <cellStyle name="열어 본 하이퍼링크 3" xfId="25818" hidden="1"/>
    <cellStyle name="열어 본 하이퍼링크 3" xfId="25800" hidden="1"/>
    <cellStyle name="열어 본 하이퍼링크 3" xfId="25764" hidden="1"/>
    <cellStyle name="열어 본 하이퍼링크 3" xfId="25748" hidden="1"/>
    <cellStyle name="열어 본 하이퍼링크 3" xfId="25711" hidden="1"/>
    <cellStyle name="열어 본 하이퍼링크 3" xfId="25696" hidden="1"/>
    <cellStyle name="열어 본 하이퍼링크 3" xfId="25651" hidden="1"/>
    <cellStyle name="열어 본 하이퍼링크 3" xfId="25604" hidden="1"/>
    <cellStyle name="열어 본 하이퍼링크 3" xfId="25582" hidden="1"/>
    <cellStyle name="열어 본 하이퍼링크 3" xfId="25547" hidden="1"/>
    <cellStyle name="열어 본 하이퍼링크 3" xfId="25530" hidden="1"/>
    <cellStyle name="열어 본 하이퍼링크 3" xfId="25493" hidden="1"/>
    <cellStyle name="열어 본 하이퍼링크 3" xfId="25478" hidden="1"/>
    <cellStyle name="열어 본 하이퍼링크 3" xfId="25441" hidden="1"/>
    <cellStyle name="열어 본 하이퍼링크 3" xfId="25397" hidden="1"/>
    <cellStyle name="열어 본 하이퍼링크 3" xfId="25371" hidden="1"/>
    <cellStyle name="열어 본 하이퍼링크 3" xfId="25338" hidden="1"/>
    <cellStyle name="열어 본 하이퍼링크 3" xfId="25321" hidden="1"/>
    <cellStyle name="열어 본 하이퍼링크 3" xfId="25286" hidden="1"/>
    <cellStyle name="열어 본 하이퍼링크 3" xfId="25264" hidden="1"/>
    <cellStyle name="열어 본 하이퍼링크 3" xfId="25233" hidden="1"/>
    <cellStyle name="열어 본 하이퍼링크 3" xfId="25211" hidden="1"/>
    <cellStyle name="열어 본 하이퍼링크 3" xfId="25178" hidden="1"/>
    <cellStyle name="열어 본 하이퍼링크 3" xfId="25135" hidden="1"/>
    <cellStyle name="열어 본 하이퍼링크 3" xfId="25120" hidden="1"/>
    <cellStyle name="열어 본 하이퍼링크 3" xfId="25082" hidden="1"/>
    <cellStyle name="열어 본 하이퍼링크 3" xfId="25065" hidden="1"/>
    <cellStyle name="열어 본 하이퍼링크 3" xfId="25028" hidden="1"/>
    <cellStyle name="열어 본 하이퍼링크 3" xfId="25011" hidden="1"/>
    <cellStyle name="열어 본 하이퍼링크 3" xfId="24972" hidden="1"/>
    <cellStyle name="열어 본 하이퍼링크 3" xfId="24961" hidden="1"/>
    <cellStyle name="열어 본 하이퍼링크 3" xfId="24907" hidden="1"/>
    <cellStyle name="열어 본 하이퍼링크 3" xfId="24868" hidden="1"/>
    <cellStyle name="열어 본 하이퍼링크 3" xfId="24844" hidden="1"/>
    <cellStyle name="열어 본 하이퍼링크 3" xfId="24805" hidden="1"/>
    <cellStyle name="열어 본 하이퍼링크 3" xfId="24790" hidden="1"/>
    <cellStyle name="열어 본 하이퍼링크 3" xfId="24753" hidden="1"/>
    <cellStyle name="열어 본 하이퍼링크 3" xfId="24735" hidden="1"/>
    <cellStyle name="열어 본 하이퍼링크 3" xfId="12931" hidden="1"/>
    <cellStyle name="열어 본 하이퍼링크 3" xfId="12350" hidden="1"/>
    <cellStyle name="열어 본 하이퍼링크 3" xfId="16949" hidden="1"/>
    <cellStyle name="열어 본 하이퍼링크 3" xfId="19634" hidden="1"/>
    <cellStyle name="열어 본 하이퍼링크 3" xfId="19696" hidden="1"/>
    <cellStyle name="열어 본 하이퍼링크 3" xfId="19886" hidden="1"/>
    <cellStyle name="열어 본 하이퍼링크 3" xfId="19970" hidden="1"/>
    <cellStyle name="열어 본 하이퍼링크 3" xfId="19986" hidden="1"/>
    <cellStyle name="열어 본 하이퍼링크 3" xfId="20228" hidden="1"/>
    <cellStyle name="열어 본 하이퍼링크 3" xfId="20420" hidden="1"/>
    <cellStyle name="열어 본 하이퍼링크 3" xfId="20587" hidden="1"/>
    <cellStyle name="열어 본 하이퍼링크 3" xfId="20741" hidden="1"/>
    <cellStyle name="열어 본 하이퍼링크 3" xfId="20901" hidden="1"/>
    <cellStyle name="열어 본 하이퍼링크 3" xfId="20996" hidden="1"/>
    <cellStyle name="열어 본 하이퍼링크 3" xfId="21180" hidden="1"/>
    <cellStyle name="열어 본 하이퍼링크 3" xfId="21256" hidden="1"/>
    <cellStyle name="열어 본 하이퍼링크 3" xfId="21433" hidden="1"/>
    <cellStyle name="열어 본 하이퍼링크 3" xfId="21733" hidden="1"/>
    <cellStyle name="열어 본 하이퍼링크 3" xfId="21977" hidden="1"/>
    <cellStyle name="열어 본 하이퍼링크 3" xfId="22102" hidden="1"/>
    <cellStyle name="열어 본 하이퍼링크 3" xfId="22266" hidden="1"/>
    <cellStyle name="열어 본 하이퍼링크 3" xfId="22386" hidden="1"/>
    <cellStyle name="열어 본 하이퍼링크 3" xfId="22499" hidden="1"/>
    <cellStyle name="열어 본 하이퍼링크 3" xfId="22626" hidden="1"/>
    <cellStyle name="열어 본 하이퍼링크 3" xfId="22734" hidden="1"/>
    <cellStyle name="열어 본 하이퍼링크 3" xfId="22978" hidden="1"/>
    <cellStyle name="열어 본 하이퍼링크 3" xfId="23141" hidden="1"/>
    <cellStyle name="열어 본 하이퍼링크 3" xfId="23338" hidden="1"/>
    <cellStyle name="열어 본 하이퍼링크 3" xfId="23416" hidden="1"/>
    <cellStyle name="열어 본 하이퍼링크 3" xfId="23582" hidden="1"/>
    <cellStyle name="열어 본 하이퍼링크 3" xfId="23629" hidden="1"/>
    <cellStyle name="열어 본 하이퍼링크 3" xfId="23810" hidden="1"/>
    <cellStyle name="열어 본 하이퍼링크 3" xfId="23872" hidden="1"/>
    <cellStyle name="열어 본 하이퍼링크 3" xfId="24118" hidden="1"/>
    <cellStyle name="열어 본 하이퍼링크 3" xfId="24344" hidden="1"/>
    <cellStyle name="열어 본 하이퍼링크 3" xfId="24431" hidden="1"/>
    <cellStyle name="열어 본 하이퍼링크 3" xfId="24553" hidden="1"/>
    <cellStyle name="열어 본 하이퍼링크 3" xfId="24428" hidden="1"/>
    <cellStyle name="열어 본 하이퍼링크 3" xfId="24529" hidden="1"/>
    <cellStyle name="열어 본 하이퍼링크 3" xfId="24187" hidden="1"/>
    <cellStyle name="열어 본 하이퍼링크 3" xfId="24023" hidden="1"/>
    <cellStyle name="열어 본 하이퍼링크 3" xfId="23657" hidden="1"/>
    <cellStyle name="열어 본 하이퍼링크 3" xfId="23523" hidden="1"/>
    <cellStyle name="열어 본 하이퍼링크 3" xfId="23306" hidden="1"/>
    <cellStyle name="열어 본 하이퍼링크 3" xfId="23227" hidden="1"/>
    <cellStyle name="열어 본 하이퍼링크 3" xfId="23100" hidden="1"/>
    <cellStyle name="열어 본 하이퍼링크 3" xfId="22961" hidden="1"/>
    <cellStyle name="열어 본 하이퍼링크 3" xfId="22850" hidden="1"/>
    <cellStyle name="열어 본 하이퍼링크 3" xfId="22715" hidden="1"/>
    <cellStyle name="열어 본 하이퍼링크 3" xfId="22485" hidden="1"/>
    <cellStyle name="열어 본 하이퍼링크 3" xfId="22231" hidden="1"/>
    <cellStyle name="열어 본 하이퍼링크 3" xfId="22151" hidden="1"/>
    <cellStyle name="열어 본 하이퍼링크 3" xfId="21984" hidden="1"/>
    <cellStyle name="열어 본 하이퍼링크 3" xfId="22042" hidden="1"/>
    <cellStyle name="열어 본 하이퍼링크 3" xfId="21708" hidden="1"/>
    <cellStyle name="열어 본 하이퍼링크 3" xfId="21641" hidden="1"/>
    <cellStyle name="열어 본 하이퍼링크 3" xfId="21552" hidden="1"/>
    <cellStyle name="열어 본 하이퍼링크 3" xfId="21569" hidden="1"/>
    <cellStyle name="열어 본 하이퍼링크 3" xfId="21106" hidden="1"/>
    <cellStyle name="열어 본 하이퍼링크 3" xfId="20860" hidden="1"/>
    <cellStyle name="열어 본 하이퍼링크 3" xfId="20714" hidden="1"/>
    <cellStyle name="열어 본 하이퍼링크 3" xfId="20555" hidden="1"/>
    <cellStyle name="열어 본 하이퍼링크 3" xfId="20490" hidden="1"/>
    <cellStyle name="열어 본 하이퍼링크 3" xfId="20299" hidden="1"/>
    <cellStyle name="열어 본 하이퍼링크 3" xfId="20234" hidden="1"/>
    <cellStyle name="열어 본 하이퍼링크 3" xfId="20021" hidden="1"/>
    <cellStyle name="열어 본 하이퍼링크 3" xfId="19742" hidden="1"/>
    <cellStyle name="열어 본 하이퍼링크 3" xfId="19849" hidden="1"/>
    <cellStyle name="열어 본 하이퍼링크 3" xfId="17040" hidden="1"/>
    <cellStyle name="열어 본 하이퍼링크 3" xfId="24607" hidden="1"/>
    <cellStyle name="열어 본 하이퍼링크 3" xfId="24678" hidden="1"/>
    <cellStyle name="열어 본 하이퍼링크 3" xfId="19445" hidden="1"/>
    <cellStyle name="열어 본 하이퍼링크 3" xfId="13294" hidden="1"/>
    <cellStyle name="열어 본 하이퍼링크 3" xfId="19599" hidden="1"/>
    <cellStyle name="열어 본 하이퍼링크 3" xfId="20130" hidden="1"/>
    <cellStyle name="열어 본 하이퍼링크 3" xfId="20758" hidden="1"/>
    <cellStyle name="열어 본 하이퍼링크 3" xfId="21023" hidden="1"/>
    <cellStyle name="열어 본 하이퍼링크 3" xfId="21387" hidden="1"/>
    <cellStyle name="열어 본 하이퍼링크 3" xfId="21550" hidden="1"/>
    <cellStyle name="열어 본 하이퍼링크 3" xfId="21960" hidden="1"/>
    <cellStyle name="열어 본 하이퍼링크 3" xfId="22155" hidden="1"/>
    <cellStyle name="열어 본 하이퍼링크 3" xfId="22610" hidden="1"/>
    <cellStyle name="열어 본 하이퍼링크 3" xfId="22820" hidden="1"/>
    <cellStyle name="열어 본 하이퍼링크 3" xfId="23230" hidden="1"/>
    <cellStyle name="열어 본 하이퍼링크 3" xfId="24070" hidden="1"/>
    <cellStyle name="열어 본 하이퍼링크 3" xfId="24340" hidden="1"/>
    <cellStyle name="열어 본 하이퍼링크 3" xfId="24513" hidden="1"/>
    <cellStyle name="열어 본 하이퍼링크 3" xfId="24332" hidden="1"/>
    <cellStyle name="열어 본 하이퍼링크 3" xfId="23814" hidden="1"/>
    <cellStyle name="열어 본 하이퍼링크 3" xfId="23508" hidden="1"/>
    <cellStyle name="열어 본 하이퍼링크 3" xfId="23124" hidden="1"/>
    <cellStyle name="열어 본 하이퍼링크 3" xfId="22490" hidden="1"/>
    <cellStyle name="열어 본 하이퍼링크 3" xfId="22146" hidden="1"/>
    <cellStyle name="열어 본 하이퍼링크 3" xfId="21780" hidden="1"/>
    <cellStyle name="열어 본 하이퍼링크 3" xfId="21542" hidden="1"/>
    <cellStyle name="열어 본 하이퍼링크 3" xfId="21125" hidden="1"/>
    <cellStyle name="열어 본 하이퍼링크 3" xfId="20903" hidden="1"/>
    <cellStyle name="열어 본 하이퍼링크 3" xfId="26965" hidden="1"/>
    <cellStyle name="열어 본 하이퍼링크 3" xfId="26976" hidden="1"/>
    <cellStyle name="열어 본 하이퍼링크 3" xfId="26994" hidden="1"/>
    <cellStyle name="열어 본 하이퍼링크 3" xfId="27015" hidden="1"/>
    <cellStyle name="열어 본 하이퍼링크 3" xfId="27026" hidden="1"/>
    <cellStyle name="열어 본 하이퍼링크 3" xfId="27041" hidden="1"/>
    <cellStyle name="열어 본 하이퍼링크 3" xfId="27052" hidden="1"/>
    <cellStyle name="열어 본 하이퍼링크 3" xfId="27067" hidden="1"/>
    <cellStyle name="열어 본 하이퍼링크 3" xfId="27078" hidden="1"/>
    <cellStyle name="열어 본 하이퍼링크 3" xfId="27105" hidden="1"/>
    <cellStyle name="열어 본 하이퍼링크 3" xfId="27169" hidden="1"/>
    <cellStyle name="열어 본 하이퍼링크 3" xfId="27205" hidden="1"/>
    <cellStyle name="열어 본 하이퍼링크 3" xfId="27227" hidden="1"/>
    <cellStyle name="열어 본 하이퍼링크 3" xfId="27254" hidden="1"/>
    <cellStyle name="열어 본 하이퍼링크 3" xfId="27276" hidden="1"/>
    <cellStyle name="열어 본 하이퍼링크 3" xfId="27306" hidden="1"/>
    <cellStyle name="열어 본 하이퍼링크 3" xfId="27328" hidden="1"/>
    <cellStyle name="열어 본 하이퍼링크 3" xfId="27354" hidden="1"/>
    <cellStyle name="열어 본 하이퍼링크 3" xfId="27407" hidden="1"/>
    <cellStyle name="열어 본 하이퍼링크 3" xfId="27429" hidden="1"/>
    <cellStyle name="열어 본 하이퍼링크 3" xfId="27453" hidden="1"/>
    <cellStyle name="열어 본 하이퍼링크 3" xfId="27473" hidden="1"/>
    <cellStyle name="열어 본 하이퍼링크 3" xfId="27502" hidden="1"/>
    <cellStyle name="열어 본 하이퍼링크 3" xfId="27517" hidden="1"/>
    <cellStyle name="열어 본 하이퍼링크 3" xfId="27552" hidden="1"/>
    <cellStyle name="열어 본 하이퍼링크 3" xfId="27568" hidden="1"/>
    <cellStyle name="열어 본 하이퍼링크 3" xfId="27612" hidden="1"/>
    <cellStyle name="열어 본 하이퍼링크 3" xfId="27658" hidden="1"/>
    <cellStyle name="열어 본 하이퍼링크 3" xfId="27678" hidden="1"/>
    <cellStyle name="열어 본 하이퍼링크 3" xfId="27708" hidden="1"/>
    <cellStyle name="열어 본 하이퍼링크 3" xfId="27720" hidden="1"/>
    <cellStyle name="열어 본 하이퍼링크 3" xfId="27753" hidden="1"/>
    <cellStyle name="열어 본 하이퍼링크 3" xfId="27767" hidden="1"/>
    <cellStyle name="열어 본 하이퍼링크 3" xfId="27799" hidden="1"/>
    <cellStyle name="열어 본 하이퍼링크 3" xfId="27871" hidden="1"/>
    <cellStyle name="열어 본 하이퍼링크 3" xfId="27899" hidden="1"/>
    <cellStyle name="열어 본 하이퍼링크 3" xfId="27929" hidden="1"/>
    <cellStyle name="열어 본 하이퍼링크 3" xfId="27940" hidden="1"/>
    <cellStyle name="열어 본 하이퍼링크 3" xfId="27971" hidden="1"/>
    <cellStyle name="열어 본 하이퍼링크 3" xfId="27987" hidden="1"/>
    <cellStyle name="열어 본 하이퍼링크 3" xfId="28020" hidden="1"/>
    <cellStyle name="열어 본 하이퍼링크 3" xfId="28036" hidden="1"/>
    <cellStyle name="열어 본 하이퍼링크 3" xfId="28078" hidden="1"/>
    <cellStyle name="열어 본 하이퍼링크 3" xfId="28125" hidden="1"/>
    <cellStyle name="열어 본 하이퍼링크 3" xfId="28144" hidden="1"/>
    <cellStyle name="열어 본 하이퍼링크 3" xfId="28174" hidden="1"/>
    <cellStyle name="열어 본 하이퍼링크 3" xfId="28186" hidden="1"/>
    <cellStyle name="열어 본 하이퍼링크 3" xfId="28221" hidden="1"/>
    <cellStyle name="열어 본 하이퍼링크 3" xfId="28235" hidden="1"/>
    <cellStyle name="열어 본 하이퍼링크 3" xfId="28265" hidden="1"/>
    <cellStyle name="열어 본 하이퍼링크 3" xfId="28287" hidden="1"/>
    <cellStyle name="열어 본 하이퍼링크 3" xfId="28337" hidden="1"/>
    <cellStyle name="열어 본 하이퍼링크 3" xfId="28382" hidden="1"/>
    <cellStyle name="열어 본 하이퍼링크 3" xfId="28402" hidden="1"/>
    <cellStyle name="열어 본 하이퍼링크 3" xfId="28434" hidden="1"/>
    <cellStyle name="열어 본 하이퍼링크 3" xfId="28449" hidden="1"/>
    <cellStyle name="열어 본 하이퍼링크 3" xfId="28481" hidden="1"/>
    <cellStyle name="열어 본 하이퍼링크 3" xfId="28494" hidden="1"/>
    <cellStyle name="열어 본 하이퍼링크 3" xfId="28525" hidden="1"/>
    <cellStyle name="열어 본 하이퍼링크 3" xfId="28574" hidden="1"/>
    <cellStyle name="열어 본 하이퍼링크 3" xfId="28598" hidden="1"/>
    <cellStyle name="열어 본 하이퍼링크 3" xfId="28638" hidden="1"/>
    <cellStyle name="열어 본 하이퍼링크 3" xfId="28651" hidden="1"/>
    <cellStyle name="열어 본 하이퍼링크 3" xfId="28679" hidden="1"/>
    <cellStyle name="열어 본 하이퍼링크 3" xfId="28690" hidden="1"/>
    <cellStyle name="열어 본 하이퍼링크 3" xfId="28721" hidden="1"/>
    <cellStyle name="열어 본 하이퍼링크 3" xfId="28736" hidden="1"/>
    <cellStyle name="열어 본 하이퍼링크 3" xfId="28776" hidden="1"/>
    <cellStyle name="열어 본 하이퍼링크 3" xfId="28822" hidden="1"/>
    <cellStyle name="열어 본 하이퍼링크 3" xfId="28841" hidden="1"/>
    <cellStyle name="열어 본 하이퍼링크 3" xfId="28877" hidden="1"/>
    <cellStyle name="열어 본 하이퍼링크 3" xfId="28893" hidden="1"/>
    <cellStyle name="열어 본 하이퍼링크 3" xfId="28925" hidden="1"/>
    <cellStyle name="열어 본 하이퍼링크 3" xfId="28936" hidden="1"/>
    <cellStyle name="열어 본 하이퍼링크 3" xfId="28972" hidden="1"/>
    <cellStyle name="열어 본 하이퍼링크 3" xfId="28984" hidden="1"/>
    <cellStyle name="열어 본 하이퍼링크 3" xfId="29034" hidden="1"/>
    <cellStyle name="열어 본 하이퍼링크 3" xfId="29081" hidden="1"/>
    <cellStyle name="열어 본 하이퍼링크 3" xfId="29099" hidden="1"/>
    <cellStyle name="열어 본 하이퍼링크 3" xfId="29135" hidden="1"/>
    <cellStyle name="열어 본 하이퍼링크 3" xfId="29149" hidden="1"/>
    <cellStyle name="열어 본 하이퍼링크 3" xfId="29174" hidden="1"/>
    <cellStyle name="열어 본 하이퍼링크 3" xfId="29196" hidden="1"/>
    <cellStyle name="열어 본 하이퍼링크 3" xfId="29220" hidden="1"/>
    <cellStyle name="열어 본 하이퍼링크 3" xfId="29272" hidden="1"/>
    <cellStyle name="열어 본 하이퍼링크 3" xfId="29296" hidden="1"/>
    <cellStyle name="열어 본 하이퍼링크 3" xfId="29331" hidden="1"/>
    <cellStyle name="열어 본 하이퍼링크 3" xfId="29346" hidden="1"/>
    <cellStyle name="열어 본 하이퍼링크 3" xfId="29376" hidden="1"/>
    <cellStyle name="열어 본 하이퍼링크 3" xfId="29387" hidden="1"/>
    <cellStyle name="열어 본 하이퍼링크 3" xfId="29419" hidden="1"/>
    <cellStyle name="열어 본 하이퍼링크 3" xfId="29434" hidden="1"/>
    <cellStyle name="열어 본 하이퍼링크 3" xfId="29476" hidden="1"/>
    <cellStyle name="열어 본 하이퍼링크 3" xfId="29516" hidden="1"/>
    <cellStyle name="열어 본 하이퍼링크 3" xfId="29534" hidden="1"/>
    <cellStyle name="열어 본 하이퍼링크 3" xfId="29570" hidden="1"/>
    <cellStyle name="열어 본 하이퍼링크 3" xfId="29586" hidden="1"/>
    <cellStyle name="열어 본 하이퍼링크 3" xfId="29620" hidden="1"/>
    <cellStyle name="열어 본 하이퍼링크 3" xfId="29635" hidden="1"/>
    <cellStyle name="열어 본 하이퍼링크 3" xfId="29661" hidden="1"/>
    <cellStyle name="열어 본 하이퍼링크 3" xfId="29730" hidden="1"/>
    <cellStyle name="열어 본 하이퍼링크 3" xfId="29777" hidden="1"/>
    <cellStyle name="열어 본 하이퍼링크 3" xfId="29797" hidden="1"/>
    <cellStyle name="열어 본 하이퍼링크 3" xfId="29831" hidden="1"/>
    <cellStyle name="열어 본 하이퍼링크 3" xfId="29847" hidden="1"/>
    <cellStyle name="열어 본 하이퍼링크 3" xfId="29883" hidden="1"/>
    <cellStyle name="열어 본 하이퍼링크 3" xfId="29899" hidden="1"/>
    <cellStyle name="열어 본 하이퍼링크 3" xfId="29931" hidden="1"/>
    <cellStyle name="열어 본 하이퍼링크 3" xfId="29977" hidden="1"/>
    <cellStyle name="열어 본 하이퍼링크 3" xfId="29995" hidden="1"/>
    <cellStyle name="열어 본 하이퍼링크 3" xfId="30029" hidden="1"/>
    <cellStyle name="열어 본 하이퍼링크 3" xfId="30044" hidden="1"/>
    <cellStyle name="열어 본 하이퍼링크 3" xfId="30081" hidden="1"/>
    <cellStyle name="열어 본 하이퍼링크 3" xfId="30096" hidden="1"/>
    <cellStyle name="열어 본 하이퍼링크 3" xfId="30122" hidden="1"/>
    <cellStyle name="열어 본 하이퍼링크 3" xfId="30144" hidden="1"/>
    <cellStyle name="열어 본 하이퍼링크 3" xfId="30183" hidden="1"/>
    <cellStyle name="열어 본 하이퍼링크 3" xfId="30220" hidden="1"/>
    <cellStyle name="열어 본 하이퍼링크 3" xfId="30248" hidden="1"/>
    <cellStyle name="열어 본 하이퍼링크 3" xfId="30274" hidden="1"/>
    <cellStyle name="열어 본 하이퍼링크 3" xfId="30289" hidden="1"/>
    <cellStyle name="열어 본 하이퍼링크 3" xfId="30326" hidden="1"/>
    <cellStyle name="열어 본 하이퍼링크 3" xfId="30341" hidden="1"/>
    <cellStyle name="열어 본 하이퍼링크 3" xfId="30376" hidden="1"/>
    <cellStyle name="열어 본 하이퍼링크 3" xfId="30432" hidden="1"/>
    <cellStyle name="열어 본 하이퍼링크 3" xfId="30458" hidden="1"/>
    <cellStyle name="열어 본 하이퍼링크 3" xfId="30487" hidden="1"/>
    <cellStyle name="열어 본 하이퍼링크 3" xfId="30509" hidden="1"/>
    <cellStyle name="열어 본 하이퍼링크 3" xfId="30540" hidden="1"/>
    <cellStyle name="열어 본 하이퍼링크 3" xfId="30562" hidden="1"/>
    <cellStyle name="열어 본 하이퍼링크 3" xfId="30590" hidden="1"/>
    <cellStyle name="열어 본 하이퍼링크 3" xfId="30614" hidden="1"/>
    <cellStyle name="열어 본 하이퍼링크 3" xfId="30647" hidden="1"/>
    <cellStyle name="열어 본 하이퍼링크 3" xfId="30688" hidden="1"/>
    <cellStyle name="열어 본 하이퍼링크 3" xfId="30704" hidden="1"/>
    <cellStyle name="열어 본 하이퍼링크 3" xfId="30739" hidden="1"/>
    <cellStyle name="열어 본 하이퍼링크 3" xfId="30754" hidden="1"/>
    <cellStyle name="열어 본 하이퍼링크 3" xfId="30789" hidden="1"/>
    <cellStyle name="열어 본 하이퍼링크 3" xfId="30806" hidden="1"/>
    <cellStyle name="열어 본 하이퍼링크 3" xfId="30841" hidden="1"/>
    <cellStyle name="열어 본 하이퍼링크 3" xfId="30858" hidden="1"/>
    <cellStyle name="열어 본 하이퍼링크 3" xfId="30897" hidden="1"/>
    <cellStyle name="열어 본 하이퍼링크 3" xfId="30944" hidden="1"/>
    <cellStyle name="열어 본 하이퍼링크 3" xfId="30960" hidden="1"/>
    <cellStyle name="열어 본 하이퍼링크 3" xfId="30996" hidden="1"/>
    <cellStyle name="열어 본 하이퍼링크 3" xfId="31012" hidden="1"/>
    <cellStyle name="열어 본 하이퍼링크 3" xfId="31048" hidden="1"/>
    <cellStyle name="열어 본 하이퍼링크 3" xfId="31064" hidden="1"/>
    <cellStyle name="열어 본 하이퍼링크 3" xfId="31098" hidden="1"/>
    <cellStyle name="열어 본 하이퍼링크 3" xfId="31145" hidden="1"/>
    <cellStyle name="열어 본 하이퍼링크 3" xfId="31161" hidden="1"/>
    <cellStyle name="열어 본 하이퍼링크 3" xfId="31196" hidden="1"/>
    <cellStyle name="열어 본 하이퍼링크 3" xfId="31210" hidden="1"/>
    <cellStyle name="열어 본 하이퍼링크 3" xfId="31247" hidden="1"/>
    <cellStyle name="열어 본 하이퍼링크 3" xfId="31260" hidden="1"/>
    <cellStyle name="열어 본 하이퍼링크 3" xfId="31288" hidden="1"/>
    <cellStyle name="열어 본 하이퍼링크 3" xfId="31312" hidden="1"/>
    <cellStyle name="열어 본 하이퍼링크 3" xfId="31355" hidden="1"/>
    <cellStyle name="열어 본 하이퍼링크 3" xfId="31391" hidden="1"/>
    <cellStyle name="열어 본 하이퍼링크 3" xfId="31413" hidden="1"/>
    <cellStyle name="열어 본 하이퍼링크 3" xfId="31439" hidden="1"/>
    <cellStyle name="열어 본 하이퍼링크 3" xfId="31451" hidden="1"/>
    <cellStyle name="열어 본 하이퍼링크 3" xfId="31486" hidden="1"/>
    <cellStyle name="열어 본 하이퍼링크 3" xfId="31502" hidden="1"/>
    <cellStyle name="열어 본 하이퍼링크 3" xfId="31536" hidden="1"/>
    <cellStyle name="열어 본 하이퍼링크 3" xfId="31551" hidden="1"/>
    <cellStyle name="열어 본 하이퍼링크 3" xfId="31602" hidden="1"/>
    <cellStyle name="열어 본 하이퍼링크 3" xfId="31642" hidden="1"/>
    <cellStyle name="열어 본 하이퍼링크 3" xfId="31659" hidden="1"/>
    <cellStyle name="열어 본 하이퍼링크 3" xfId="31694" hidden="1"/>
    <cellStyle name="열어 본 하이퍼링크 3" xfId="31708" hidden="1"/>
    <cellStyle name="열어 본 하이퍼링크 3" xfId="31744" hidden="1"/>
    <cellStyle name="열어 본 하이퍼링크 3" xfId="31759" hidden="1"/>
    <cellStyle name="열어 본 하이퍼링크 3" xfId="31796" hidden="1"/>
    <cellStyle name="열어 본 하이퍼링크 3" xfId="31845" hidden="1"/>
    <cellStyle name="열어 본 하이퍼링크 3" xfId="31865" hidden="1"/>
    <cellStyle name="열어 본 하이퍼링크 3" xfId="31897" hidden="1"/>
    <cellStyle name="열어 본 하이퍼링크 3" xfId="31909" hidden="1"/>
    <cellStyle name="열어 본 하이퍼링크 3" xfId="31935" hidden="1"/>
    <cellStyle name="열어 본 하이퍼링크 3" xfId="31957" hidden="1"/>
    <cellStyle name="열어 본 하이퍼링크 3" xfId="31987" hidden="1"/>
    <cellStyle name="열어 본 하이퍼링크 3" xfId="32009" hidden="1"/>
    <cellStyle name="열어 본 하이퍼링크 3" xfId="32053" hidden="1"/>
    <cellStyle name="열어 본 하이퍼링크 3" xfId="32089" hidden="1"/>
    <cellStyle name="열어 본 하이퍼링크 3" xfId="32111" hidden="1"/>
    <cellStyle name="열어 본 하이퍼링크 3" xfId="32136" hidden="1"/>
    <cellStyle name="열어 본 하이퍼링크 3" xfId="32158" hidden="1"/>
    <cellStyle name="열어 본 하이퍼링크 3" xfId="32190" hidden="1"/>
    <cellStyle name="열어 본 하이퍼링크 3" xfId="32204" hidden="1"/>
    <cellStyle name="열어 본 하이퍼링크 3" xfId="32219" hidden="1"/>
    <cellStyle name="열어 본 하이퍼링크 3" xfId="32155" hidden="1"/>
    <cellStyle name="열어 본 하이퍼링크 3" xfId="32108" hidden="1"/>
    <cellStyle name="열어 본 하이퍼링크 3" xfId="32086" hidden="1"/>
    <cellStyle name="열어 본 하이퍼링크 3" xfId="32050" hidden="1"/>
    <cellStyle name="열어 본 하이퍼링크 3" xfId="32037" hidden="1"/>
    <cellStyle name="열어 본 하이퍼링크 3" xfId="32006" hidden="1"/>
    <cellStyle name="열어 본 하이퍼링크 3" xfId="31984" hidden="1"/>
    <cellStyle name="열어 본 하이퍼링크 3" xfId="31954" hidden="1"/>
    <cellStyle name="열어 본 하이퍼링크 3" xfId="31894" hidden="1"/>
    <cellStyle name="열어 본 하이퍼링크 3" xfId="31874" hidden="1"/>
    <cellStyle name="열어 본 하이퍼링크 3" xfId="31842" hidden="1"/>
    <cellStyle name="열어 본 하이퍼링크 3" xfId="31827" hidden="1"/>
    <cellStyle name="열어 본 하이퍼링크 3" xfId="31793" hidden="1"/>
    <cellStyle name="열어 본 하이퍼링크 3" xfId="31780" hidden="1"/>
    <cellStyle name="열어 본 하이퍼링크 3" xfId="31741" hidden="1"/>
    <cellStyle name="열어 본 하이퍼링크 3" xfId="31726" hidden="1"/>
    <cellStyle name="열어 본 하이퍼링크 3" xfId="31679" hidden="1"/>
    <cellStyle name="열어 본 하이퍼링크 3" xfId="31639" hidden="1"/>
    <cellStyle name="열어 본 하이퍼링크 3" xfId="31622" hidden="1"/>
    <cellStyle name="열어 본 하이퍼링크 3" xfId="31585" hidden="1"/>
    <cellStyle name="열어 본 하이퍼링크 3" xfId="31568" hidden="1"/>
    <cellStyle name="열어 본 하이퍼링크 3" xfId="31533" hidden="1"/>
    <cellStyle name="열어 본 하이퍼링크 3" xfId="31515" hidden="1"/>
    <cellStyle name="열어 본 하이퍼링크 3" xfId="31479" hidden="1"/>
    <cellStyle name="열어 본 하이퍼링크 3" xfId="31410" hidden="1"/>
    <cellStyle name="열어 본 하이퍼링크 3" xfId="31384" hidden="1"/>
    <cellStyle name="열어 본 하이퍼링크 3" xfId="31352" hidden="1"/>
    <cellStyle name="열어 본 하이퍼링크 3" xfId="31337" hidden="1"/>
    <cellStyle name="열어 본 하이퍼링크 3" xfId="31307" hidden="1"/>
    <cellStyle name="열어 본 하이퍼링크 3" xfId="31285" hidden="1"/>
    <cellStyle name="열어 본 하이퍼링크 3" xfId="31244" hidden="1"/>
    <cellStyle name="열어 본 하이퍼링크 3" xfId="31229" hidden="1"/>
    <cellStyle name="열어 본 하이퍼링크 3" xfId="31185" hidden="1"/>
    <cellStyle name="열어 본 하이퍼링크 3" xfId="31142" hidden="1"/>
    <cellStyle name="열어 본 하이퍼링크 3" xfId="31124" hidden="1"/>
    <cellStyle name="열어 본 하이퍼링크 3" xfId="31091" hidden="1"/>
    <cellStyle name="열어 본 하이퍼링크 3" xfId="31073" hidden="1"/>
    <cellStyle name="열어 본 하이퍼링크 3" xfId="31037" hidden="1"/>
    <cellStyle name="열어 본 하이퍼링크 3" xfId="31021" hidden="1"/>
    <cellStyle name="열어 본 하이퍼링크 3" xfId="30984" hidden="1"/>
    <cellStyle name="열어 본 하이퍼링크 3" xfId="30969" hidden="1"/>
    <cellStyle name="열어 본 하이퍼링크 3" xfId="30924" hidden="1"/>
    <cellStyle name="열어 본 하이퍼링크 3" xfId="30877" hidden="1"/>
    <cellStyle name="열어 본 하이퍼링크 3" xfId="30855" hidden="1"/>
    <cellStyle name="열어 본 하이퍼링크 3" xfId="30820" hidden="1"/>
    <cellStyle name="열어 본 하이퍼링크 3" xfId="30803" hidden="1"/>
    <cellStyle name="열어 본 하이퍼링크 3" xfId="30766" hidden="1"/>
    <cellStyle name="열어 본 하이퍼링크 3" xfId="30751" hidden="1"/>
    <cellStyle name="열어 본 하이퍼링크 3" xfId="30714" hidden="1"/>
    <cellStyle name="열어 본 하이퍼링크 3" xfId="30670" hidden="1"/>
    <cellStyle name="열어 본 하이퍼링크 3" xfId="30644" hidden="1"/>
    <cellStyle name="열어 본 하이퍼링크 3" xfId="30611" hidden="1"/>
    <cellStyle name="열어 본 하이퍼링크 3" xfId="30594" hidden="1"/>
    <cellStyle name="열어 본 하이퍼링크 3" xfId="30559" hidden="1"/>
    <cellStyle name="열어 본 하이퍼링크 3" xfId="30537" hidden="1"/>
    <cellStyle name="열어 본 하이퍼링크 3" xfId="30506" hidden="1"/>
    <cellStyle name="열어 본 하이퍼링크 3" xfId="30484" hidden="1"/>
    <cellStyle name="열어 본 하이퍼링크 3" xfId="30451" hidden="1"/>
    <cellStyle name="열어 본 하이퍼링크 3" xfId="30408" hidden="1"/>
    <cellStyle name="열어 본 하이퍼링크 3" xfId="30393" hidden="1"/>
    <cellStyle name="열어 본 하이퍼링크 3" xfId="30355" hidden="1"/>
    <cellStyle name="열어 본 하이퍼링크 3" xfId="30338" hidden="1"/>
    <cellStyle name="열어 본 하이퍼링크 3" xfId="30301" hidden="1"/>
    <cellStyle name="열어 본 하이퍼링크 3" xfId="30284" hidden="1"/>
    <cellStyle name="열어 본 하이퍼링크 3" xfId="30245" hidden="1"/>
    <cellStyle name="열어 본 하이퍼링크 3" xfId="30234" hidden="1"/>
    <cellStyle name="열어 본 하이퍼링크 3" xfId="30180" hidden="1"/>
    <cellStyle name="열어 본 하이퍼링크 3" xfId="30141" hidden="1"/>
    <cellStyle name="열어 본 하이퍼링크 3" xfId="30117" hidden="1"/>
    <cellStyle name="열어 본 하이퍼링크 3" xfId="30078" hidden="1"/>
    <cellStyle name="열어 본 하이퍼링크 3" xfId="30063" hidden="1"/>
    <cellStyle name="열어 본 하이퍼링크 3" xfId="30026" hidden="1"/>
    <cellStyle name="열어 본 하이퍼링크 3" xfId="30008" hidden="1"/>
    <cellStyle name="열어 본 하이퍼링크 3" xfId="29974" hidden="1"/>
    <cellStyle name="열어 본 하이퍼링크 3" xfId="29928" hidden="1"/>
    <cellStyle name="열어 본 하이퍼링크 3" xfId="29910" hidden="1"/>
    <cellStyle name="열어 본 하이퍼링크 3" xfId="29872" hidden="1"/>
    <cellStyle name="열어 본 하이퍼링크 3" xfId="29856" hidden="1"/>
    <cellStyle name="열어 본 하이퍼링크 3" xfId="29817" hidden="1"/>
    <cellStyle name="열어 본 하이퍼링크 3" xfId="29802" hidden="1"/>
    <cellStyle name="열어 본 하이퍼링크 3" xfId="29772" hidden="1"/>
    <cellStyle name="열어 본 하이퍼링크 3" xfId="29756" hidden="1"/>
    <cellStyle name="열어 본 하이퍼링크 3" xfId="29715" hidden="1"/>
    <cellStyle name="열어 본 하이퍼링크 3" xfId="29680" hidden="1"/>
    <cellStyle name="열어 본 하이퍼링크 3" xfId="29654" hidden="1"/>
    <cellStyle name="열어 본 하이퍼링크 3" xfId="29617" hidden="1"/>
    <cellStyle name="열어 본 하이퍼링크 3" xfId="29602" hidden="1"/>
    <cellStyle name="열어 본 하이퍼링크 3" xfId="29563" hidden="1"/>
    <cellStyle name="열어 본 하이퍼링크 3" xfId="29547" hidden="1"/>
    <cellStyle name="열어 본 하이퍼링크 3" xfId="29513" hidden="1"/>
    <cellStyle name="열어 본 하이퍼링크 3" xfId="29450" hidden="1"/>
    <cellStyle name="열어 본 하이퍼링크 3" xfId="29399" hidden="1"/>
    <cellStyle name="열어 본 하이퍼링크 3" xfId="29373" hidden="1"/>
    <cellStyle name="열어 본 하이퍼링크 3" xfId="29339" hidden="1"/>
    <cellStyle name="열어 본 하이퍼링크 3" xfId="29319" hidden="1"/>
    <cellStyle name="열어 본 하이퍼링크 3" xfId="29291" hidden="1"/>
    <cellStyle name="열어 본 하이퍼링크 3" xfId="29269" hidden="1"/>
    <cellStyle name="열어 본 하이퍼링크 3" xfId="29245" hidden="1"/>
    <cellStyle name="열어 본 하이퍼링크 3" xfId="29193" hidden="1"/>
    <cellStyle name="열어 본 하이퍼링크 3" xfId="29167" hidden="1"/>
    <cellStyle name="열어 본 하이퍼링크 3" xfId="29128" hidden="1"/>
    <cellStyle name="열어 본 하이퍼링크 3" xfId="29112" hidden="1"/>
    <cellStyle name="열어 본 하이퍼링크 3" xfId="29078" hidden="1"/>
    <cellStyle name="열어 본 하이퍼링크 3" xfId="29067" hidden="1"/>
    <cellStyle name="열어 본 하이퍼링크 3" xfId="29031" hidden="1"/>
    <cellStyle name="열어 본 하이퍼링크 3" xfId="29016" hidden="1"/>
    <cellStyle name="열어 본 하이퍼링크 3" xfId="28969" hidden="1"/>
    <cellStyle name="열어 본 하이퍼링크 3" xfId="28922" hidden="1"/>
    <cellStyle name="열어 본 하이퍼링크 3" xfId="28902" hidden="1"/>
    <cellStyle name="열어 본 하이퍼링크 3" xfId="28866" hidden="1"/>
    <cellStyle name="열어 본 하이퍼링크 3" xfId="28850" hidden="1"/>
    <cellStyle name="열어 본 하이퍼링크 3" xfId="28818" hidden="1"/>
    <cellStyle name="열어 본 하이퍼링크 3" xfId="28803" hidden="1"/>
    <cellStyle name="열어 본 하이퍼링크 3" xfId="28769" hidden="1"/>
    <cellStyle name="열어 본 하이퍼링크 3" xfId="28702" hidden="1"/>
    <cellStyle name="열어 본 하이퍼링크 3" xfId="28676" hidden="1"/>
    <cellStyle name="열어 본 하이퍼링크 3" xfId="28635" hidden="1"/>
    <cellStyle name="열어 본 하이퍼링크 3" xfId="28622" hidden="1"/>
    <cellStyle name="열어 본 하이퍼링크 3" xfId="28593" hidden="1"/>
    <cellStyle name="열어 본 하이퍼링크 3" xfId="28571" hidden="1"/>
    <cellStyle name="열어 본 하이퍼링크 3" xfId="28547" hidden="1"/>
    <cellStyle name="열어 본 하이퍼링크 3" xfId="28522" hidden="1"/>
    <cellStyle name="열어 본 하이퍼링크 3" xfId="28478" hidden="1"/>
    <cellStyle name="열어 본 하이퍼링크 3" xfId="28431" hidden="1"/>
    <cellStyle name="열어 본 하이퍼링크 3" xfId="28411" hidden="1"/>
    <cellStyle name="열어 본 하이퍼링크 3" xfId="28379" hidden="1"/>
    <cellStyle name="열어 본 하이퍼링크 3" xfId="28364" hidden="1"/>
    <cellStyle name="열어 본 하이퍼링크 3" xfId="28330" hidden="1"/>
    <cellStyle name="열어 본 하이퍼링크 3" xfId="28316" hidden="1"/>
    <cellStyle name="열어 본 하이퍼링크 3" xfId="28284" hidden="1"/>
    <cellStyle name="열어 본 하이퍼링크 3" xfId="28262" hidden="1"/>
    <cellStyle name="열어 본 하이퍼링크 3" xfId="28210" hidden="1"/>
    <cellStyle name="열어 본 하이퍼링크 3" xfId="28160" hidden="1"/>
    <cellStyle name="열어 본 하이퍼링크 3" xfId="28141" hidden="1"/>
    <cellStyle name="열어 본 하이퍼링크 3" xfId="28111" hidden="1"/>
    <cellStyle name="열어 본 하이퍼링크 3" xfId="28098" hidden="1"/>
    <cellStyle name="열어 본 하이퍼링크 3" xfId="28063" hidden="1"/>
    <cellStyle name="열어 본 하이퍼링크 3" xfId="28047" hidden="1"/>
    <cellStyle name="열어 본 하이퍼링크 3" xfId="28009" hidden="1"/>
    <cellStyle name="열어 본 하이퍼링크 3" xfId="27955" hidden="1"/>
    <cellStyle name="열어 본 하이퍼링크 3" xfId="27926" hidden="1"/>
    <cellStyle name="열어 본 하이퍼링크 3" xfId="27896" hidden="1"/>
    <cellStyle name="열어 본 하이퍼링크 3" xfId="27885" hidden="1"/>
    <cellStyle name="열어 본 하이퍼링크 3" xfId="27854" hidden="1"/>
    <cellStyle name="열어 본 하이퍼링크 3" xfId="27839" hidden="1"/>
    <cellStyle name="열어 본 하이퍼링크 3" xfId="27814" hidden="1"/>
    <cellStyle name="열어 본 하이퍼링크 3" xfId="27790" hidden="1"/>
    <cellStyle name="열어 본 하이퍼링크 3" xfId="27746" hidden="1"/>
    <cellStyle name="열어 본 하이퍼링크 3" xfId="27697" hidden="1"/>
    <cellStyle name="열어 본 하이퍼링크 3" xfId="27675" hidden="1"/>
    <cellStyle name="열어 본 하이퍼링크 3" xfId="27645" hidden="1"/>
    <cellStyle name="열어 본 하이퍼링크 3" xfId="27632" hidden="1"/>
    <cellStyle name="열어 본 하이퍼링크 3" xfId="27597" hidden="1"/>
    <cellStyle name="열어 본 하이퍼링크 3" xfId="27583" hidden="1"/>
    <cellStyle name="열어 본 하이퍼링크 3" xfId="27545" hidden="1"/>
    <cellStyle name="열어 본 하이퍼링크 3" xfId="27529" hidden="1"/>
    <cellStyle name="열어 본 하이퍼링크 3" xfId="27476" hidden="1"/>
    <cellStyle name="열어 본 하이퍼링크 3" xfId="27426" hidden="1"/>
    <cellStyle name="열어 본 하이퍼링크 3" xfId="27404" hidden="1"/>
    <cellStyle name="열어 본 하이퍼링크 3" xfId="27380" hidden="1"/>
    <cellStyle name="열어 본 하이퍼링크 3" xfId="27366" hidden="1"/>
    <cellStyle name="열어 본 하이퍼링크 3" xfId="27325" hidden="1"/>
    <cellStyle name="열어 본 하이퍼링크 3" xfId="27303" hidden="1"/>
    <cellStyle name="열어 본 하이퍼링크 3" xfId="27273" hidden="1"/>
    <cellStyle name="열어 본 하이퍼링크 3" xfId="27224" hidden="1"/>
    <cellStyle name="열어 본 하이퍼링크 3" xfId="27198" hidden="1"/>
    <cellStyle name="열어 본 하이퍼링크 3" xfId="27166" hidden="1"/>
    <cellStyle name="열어 본 하이퍼링크 3" xfId="27151" hidden="1"/>
    <cellStyle name="열어 본 하이퍼링크 3" xfId="27118" hidden="1"/>
    <cellStyle name="열어 본 하이퍼링크 3" xfId="27102" hidden="1"/>
    <cellStyle name="열어 본 하이퍼링크 3" xfId="32238" hidden="1"/>
    <cellStyle name="열어 본 하이퍼링크 3" xfId="32249" hidden="1"/>
    <cellStyle name="열어 본 하이퍼링크 3" xfId="32267" hidden="1"/>
    <cellStyle name="열어 본 하이퍼링크 3" xfId="32288" hidden="1"/>
    <cellStyle name="열어 본 하이퍼링크 3" xfId="32299" hidden="1"/>
    <cellStyle name="열어 본 하이퍼링크 3" xfId="32314" hidden="1"/>
    <cellStyle name="열어 본 하이퍼링크 3" xfId="32325" hidden="1"/>
    <cellStyle name="열어 본 하이퍼링크 3" xfId="32340" hidden="1"/>
    <cellStyle name="열어 본 하이퍼링크 3" xfId="32351" hidden="1"/>
    <cellStyle name="열어 본 하이퍼링크 3" xfId="28591" hidden="1"/>
    <cellStyle name="열어 본 하이퍼링크 3" xfId="29494" hidden="1"/>
    <cellStyle name="열어 본 하이퍼링크 3" xfId="29895" hidden="1"/>
    <cellStyle name="열어 본 하이퍼링크 3" xfId="30178" hidden="1"/>
    <cellStyle name="열어 본 하이퍼링크 3" xfId="30526" hidden="1"/>
    <cellStyle name="열어 본 하이퍼링크 3" xfId="30818" hidden="1"/>
    <cellStyle name="열어 본 하이퍼링크 3" xfId="31192" hidden="1"/>
    <cellStyle name="열어 본 하이퍼링크 3" xfId="31500" hidden="1"/>
    <cellStyle name="열어 본 하이퍼링크 3" xfId="31824" hidden="1"/>
    <cellStyle name="열어 본 하이퍼링크 3" xfId="31960" hidden="1"/>
    <cellStyle name="열어 본 하이퍼링크 3" xfId="31688" hidden="1"/>
    <cellStyle name="열어 본 하이퍼링크 3" xfId="31393" hidden="1"/>
    <cellStyle name="열어 본 하이퍼링크 3" xfId="31115" hidden="1"/>
    <cellStyle name="열어 본 하이퍼링크 3" xfId="30791" hidden="1"/>
    <cellStyle name="열어 본 하이퍼링크 3" xfId="30619" hidden="1"/>
    <cellStyle name="열어 본 하이퍼링크 3" xfId="30168" hidden="1"/>
    <cellStyle name="열어 본 하이퍼링크 3" xfId="29943" hidden="1"/>
    <cellStyle name="열어 본 하이퍼링크 3" xfId="29251" hidden="1"/>
    <cellStyle name="열어 본 하이퍼링크 3" xfId="28870" hidden="1"/>
    <cellStyle name="열어 본 하이퍼링크 3" xfId="28640" hidden="1"/>
    <cellStyle name="열어 본 하이퍼링크 3" xfId="28256" hidden="1"/>
    <cellStyle name="열어 본 하이퍼링크 3" xfId="28127" hidden="1"/>
    <cellStyle name="열어 본 하이퍼링크 3" xfId="27701" hidden="1"/>
    <cellStyle name="열어 본 하이퍼링크 3" xfId="27531" hidden="1"/>
    <cellStyle name="열어 본 하이퍼링크 3" xfId="27144" hidden="1"/>
    <cellStyle name="열어 본 하이퍼링크 3" xfId="32294" hidden="1"/>
    <cellStyle name="열어 본 하이퍼링크 3" xfId="27109" hidden="1"/>
    <cellStyle name="열어 본 하이퍼링크 3" xfId="27267" hidden="1"/>
    <cellStyle name="열어 본 하이퍼링크 3" xfId="27319" hidden="1"/>
    <cellStyle name="열어 본 하이퍼링크 3" xfId="27488" hidden="1"/>
    <cellStyle name="열어 본 하이퍼링크 3" xfId="27574" hidden="1"/>
    <cellStyle name="열어 본 하이퍼링크 3" xfId="27738" hidden="1"/>
    <cellStyle name="열어 본 하이퍼링크 3" xfId="27837" hidden="1"/>
    <cellStyle name="열어 본 하이퍼링크 3" xfId="28034" hidden="1"/>
    <cellStyle name="열어 본 하이퍼링크 3" xfId="28295" hidden="1"/>
    <cellStyle name="열어 본 하이퍼링크 3" xfId="28373" hidden="1"/>
    <cellStyle name="열어 본 하이퍼링크 3" xfId="28546" hidden="1"/>
    <cellStyle name="열어 본 하이퍼링크 3" xfId="28602" hidden="1"/>
    <cellStyle name="열어 본 하이퍼링크 3" xfId="28802" hidden="1"/>
    <cellStyle name="열어 본 하이퍼링크 3" xfId="28860" hidden="1"/>
    <cellStyle name="열어 본 하이퍼링크 3" xfId="29030" hidden="1"/>
    <cellStyle name="열어 본 하이퍼링크 3" xfId="29127" hidden="1"/>
    <cellStyle name="열어 본 하이퍼링크 3" xfId="29393" hidden="1"/>
    <cellStyle name="열어 본 하이퍼링크 3" xfId="29652" hidden="1"/>
    <cellStyle name="열어 본 하이퍼링크 3" xfId="29745" hidden="1"/>
    <cellStyle name="열어 본 하이퍼링크 3" xfId="29896" hidden="1"/>
    <cellStyle name="열어 본 하이퍼링크 3" xfId="29989" hidden="1"/>
    <cellStyle name="열어 본 하이퍼링크 3" xfId="30167" hidden="1"/>
    <cellStyle name="열어 본 하이퍼링크 3" xfId="30233" hidden="1"/>
    <cellStyle name="열어 본 하이퍼링크 3" xfId="30373" hidden="1"/>
    <cellStyle name="열어 본 하이퍼링크 3" xfId="30628" hidden="1"/>
    <cellStyle name="열어 본 하이퍼링크 3" xfId="30759" hidden="1"/>
    <cellStyle name="열어 본 하이퍼링크 3" xfId="30975" hidden="1"/>
    <cellStyle name="열어 본 하이퍼링크 3" xfId="31036" hidden="1"/>
    <cellStyle name="열어 본 하이퍼링크 3" xfId="31179" hidden="1"/>
    <cellStyle name="열어 본 하이퍼링크 3" xfId="31238" hidden="1"/>
    <cellStyle name="열어 본 하이퍼링크 3" xfId="31419" hidden="1"/>
    <cellStyle name="열어 본 하이퍼링크 3" xfId="31505" hidden="1"/>
    <cellStyle name="열어 본 하이퍼링크 3" xfId="31713" hidden="1"/>
    <cellStyle name="열어 본 하이퍼링크 3" xfId="31953" hidden="1"/>
    <cellStyle name="열어 본 하이퍼링크 3" xfId="32116" hidden="1"/>
    <cellStyle name="열어 본 하이퍼링크 3" xfId="32214" hidden="1"/>
    <cellStyle name="열어 본 하이퍼링크 3" xfId="32142" hidden="1"/>
    <cellStyle name="열어 본 하이퍼링크 3" xfId="31975" hidden="1"/>
    <cellStyle name="열어 본 하이퍼링크 3" xfId="31928" hidden="1"/>
    <cellStyle name="열어 본 하이퍼링크 3" xfId="31751" hidden="1"/>
    <cellStyle name="열어 본 하이퍼링크 3" xfId="31700" hidden="1"/>
    <cellStyle name="열어 본 하이퍼링크 3" xfId="31446" hidden="1"/>
    <cellStyle name="열어 본 하이퍼링크 3" xfId="31219" hidden="1"/>
    <cellStyle name="열어 본 하이퍼링크 3" xfId="31113" hidden="1"/>
    <cellStyle name="열어 본 하이퍼링크 3" xfId="30932" hidden="1"/>
    <cellStyle name="열어 본 하이퍼링크 3" xfId="30863" hidden="1"/>
    <cellStyle name="열어 본 하이퍼링크 3" xfId="30755" hidden="1"/>
    <cellStyle name="열어 본 하이퍼링크 3" xfId="30648" hidden="1"/>
    <cellStyle name="열어 본 하이퍼링크 3" xfId="30528" hidden="1"/>
    <cellStyle name="열어 본 하이퍼링크 3" xfId="30261" hidden="1"/>
    <cellStyle name="열어 본 하이퍼링크 3" xfId="30129" hidden="1"/>
    <cellStyle name="열어 본 하이퍼링크 3" xfId="29978" hidden="1"/>
    <cellStyle name="열어 본 하이퍼링크 3" xfId="29758" hidden="1"/>
    <cellStyle name="열어 본 하이퍼링크 3" xfId="29739" hidden="1"/>
    <cellStyle name="열어 본 하이퍼링크 3" xfId="29668" hidden="1"/>
    <cellStyle name="열어 본 하이퍼링크 3" xfId="29500" hidden="1"/>
    <cellStyle name="열어 본 하이퍼링크 3" xfId="29453" hidden="1"/>
    <cellStyle name="열어 본 하이퍼링크 3" xfId="29003" hidden="1"/>
    <cellStyle name="열어 본 하이퍼링크 3" xfId="29046" hidden="1"/>
    <cellStyle name="열어 본 하이퍼링크 3" xfId="28950" hidden="1"/>
    <cellStyle name="열어 본 하이퍼링크 3" xfId="28782" hidden="1"/>
    <cellStyle name="열어 본 하이퍼링크 3" xfId="28692" hidden="1"/>
    <cellStyle name="열어 본 하이퍼링크 3" xfId="28532" hidden="1"/>
    <cellStyle name="열어 본 하이퍼링크 3" xfId="28465" hidden="1"/>
    <cellStyle name="열어 본 하이퍼링크 3" xfId="28343" hidden="1"/>
    <cellStyle name="열어 본 하이퍼링크 3" xfId="27995" hidden="1"/>
    <cellStyle name="열어 본 하이퍼링크 3" xfId="27745" hidden="1"/>
    <cellStyle name="열어 본 하이퍼링크 3" xfId="27660" hidden="1"/>
    <cellStyle name="열어 본 하이퍼링크 3" xfId="27484" hidden="1"/>
    <cellStyle name="열어 본 하이퍼링크 3" xfId="27413" hidden="1"/>
    <cellStyle name="열어 본 하이퍼링크 3" xfId="27236" hidden="1"/>
    <cellStyle name="열어 본 하이퍼링크 3" xfId="27122" hidden="1"/>
    <cellStyle name="열어 본 하이퍼링크 3" xfId="20077" hidden="1"/>
    <cellStyle name="열어 본 하이퍼링크 3" xfId="20633" hidden="1"/>
    <cellStyle name="열어 본 하이퍼링크 3" xfId="32371" hidden="1"/>
    <cellStyle name="열어 본 하이퍼링크 3" xfId="32405" hidden="1"/>
    <cellStyle name="열어 본 하이퍼링크 3" xfId="32420" hidden="1"/>
    <cellStyle name="열어 본 하이퍼링크 3" xfId="32457" hidden="1"/>
    <cellStyle name="열어 본 하이퍼링크 3" xfId="32472" hidden="1"/>
    <cellStyle name="열어 본 하이퍼링크 3" xfId="32498" hidden="1"/>
    <cellStyle name="열어 본 하이퍼링크 3" xfId="32520" hidden="1"/>
    <cellStyle name="열어 본 하이퍼링크 3" xfId="32559" hidden="1"/>
    <cellStyle name="열어 본 하이퍼링크 3" xfId="32596" hidden="1"/>
    <cellStyle name="열어 본 하이퍼링크 3" xfId="32624" hidden="1"/>
    <cellStyle name="열어 본 하이퍼링크 3" xfId="32650" hidden="1"/>
    <cellStyle name="열어 본 하이퍼링크 3" xfId="32665" hidden="1"/>
    <cellStyle name="열어 본 하이퍼링크 3" xfId="32702" hidden="1"/>
    <cellStyle name="열어 본 하이퍼링크 3" xfId="32717" hidden="1"/>
    <cellStyle name="열어 본 하이퍼링크 3" xfId="32752" hidden="1"/>
    <cellStyle name="열어 본 하이퍼링크 3" xfId="32808" hidden="1"/>
    <cellStyle name="열어 본 하이퍼링크 3" xfId="32834" hidden="1"/>
    <cellStyle name="열어 본 하이퍼링크 3" xfId="32863" hidden="1"/>
    <cellStyle name="열어 본 하이퍼링크 3" xfId="32885" hidden="1"/>
    <cellStyle name="열어 본 하이퍼링크 3" xfId="32916" hidden="1"/>
    <cellStyle name="열어 본 하이퍼링크 3" xfId="32938" hidden="1"/>
    <cellStyle name="열어 본 하이퍼링크 3" xfId="32966" hidden="1"/>
    <cellStyle name="열어 본 하이퍼링크 3" xfId="32990" hidden="1"/>
    <cellStyle name="열어 본 하이퍼링크 3" xfId="33023" hidden="1"/>
    <cellStyle name="열어 본 하이퍼링크 3" xfId="33064" hidden="1"/>
    <cellStyle name="열어 본 하이퍼링크 3" xfId="33080" hidden="1"/>
    <cellStyle name="열어 본 하이퍼링크 3" xfId="33115" hidden="1"/>
    <cellStyle name="열어 본 하이퍼링크 3" xfId="33130" hidden="1"/>
    <cellStyle name="열어 본 하이퍼링크 3" xfId="33165" hidden="1"/>
    <cellStyle name="열어 본 하이퍼링크 3" xfId="33182" hidden="1"/>
    <cellStyle name="열어 본 하이퍼링크 3" xfId="33217" hidden="1"/>
    <cellStyle name="열어 본 하이퍼링크 3" xfId="33234" hidden="1"/>
    <cellStyle name="열어 본 하이퍼링크 3" xfId="33273" hidden="1"/>
    <cellStyle name="열어 본 하이퍼링크 3" xfId="33320" hidden="1"/>
    <cellStyle name="열어 본 하이퍼링크 3" xfId="33336" hidden="1"/>
    <cellStyle name="열어 본 하이퍼링크 3" xfId="33372" hidden="1"/>
    <cellStyle name="열어 본 하이퍼링크 3" xfId="33388" hidden="1"/>
    <cellStyle name="열어 본 하이퍼링크 3" xfId="33424" hidden="1"/>
    <cellStyle name="열어 본 하이퍼링크 3" xfId="33440" hidden="1"/>
    <cellStyle name="열어 본 하이퍼링크 3" xfId="33474" hidden="1"/>
    <cellStyle name="열어 본 하이퍼링크 3" xfId="33521" hidden="1"/>
    <cellStyle name="열어 본 하이퍼링크 3" xfId="33537" hidden="1"/>
    <cellStyle name="열어 본 하이퍼링크 3" xfId="33572" hidden="1"/>
    <cellStyle name="열어 본 하이퍼링크 3" xfId="33586" hidden="1"/>
    <cellStyle name="열어 본 하이퍼링크 3" xfId="33623" hidden="1"/>
    <cellStyle name="열어 본 하이퍼링크 3" xfId="33636" hidden="1"/>
    <cellStyle name="열어 본 하이퍼링크 3" xfId="33664" hidden="1"/>
    <cellStyle name="열어 본 하이퍼링크 3" xfId="33688" hidden="1"/>
    <cellStyle name="열어 본 하이퍼링크 3" xfId="33731" hidden="1"/>
    <cellStyle name="열어 본 하이퍼링크 3" xfId="33767" hidden="1"/>
    <cellStyle name="열어 본 하이퍼링크 3" xfId="33789" hidden="1"/>
    <cellStyle name="열어 본 하이퍼링크 3" xfId="33815" hidden="1"/>
    <cellStyle name="열어 본 하이퍼링크 3" xfId="33827" hidden="1"/>
    <cellStyle name="열어 본 하이퍼링크 3" xfId="33862" hidden="1"/>
    <cellStyle name="열어 본 하이퍼링크 3" xfId="33878" hidden="1"/>
    <cellStyle name="열어 본 하이퍼링크 3" xfId="33912" hidden="1"/>
    <cellStyle name="열어 본 하이퍼링크 3" xfId="33927" hidden="1"/>
    <cellStyle name="열어 본 하이퍼링크 3" xfId="33978" hidden="1"/>
    <cellStyle name="열어 본 하이퍼링크 3" xfId="34018" hidden="1"/>
    <cellStyle name="열어 본 하이퍼링크 3" xfId="34035" hidden="1"/>
    <cellStyle name="열어 본 하이퍼링크 3" xfId="34070" hidden="1"/>
    <cellStyle name="열어 본 하이퍼링크 3" xfId="34084" hidden="1"/>
    <cellStyle name="열어 본 하이퍼링크 3" xfId="34120" hidden="1"/>
    <cellStyle name="열어 본 하이퍼링크 3" xfId="34135" hidden="1"/>
    <cellStyle name="열어 본 하이퍼링크 3" xfId="34172" hidden="1"/>
    <cellStyle name="열어 본 하이퍼링크 3" xfId="34221" hidden="1"/>
    <cellStyle name="열어 본 하이퍼링크 3" xfId="34241" hidden="1"/>
    <cellStyle name="열어 본 하이퍼링크 3" xfId="34273" hidden="1"/>
    <cellStyle name="열어 본 하이퍼링크 3" xfId="34285" hidden="1"/>
    <cellStyle name="열어 본 하이퍼링크 3" xfId="34311" hidden="1"/>
    <cellStyle name="열어 본 하이퍼링크 3" xfId="34333" hidden="1"/>
    <cellStyle name="열어 본 하이퍼링크 3" xfId="34363" hidden="1"/>
    <cellStyle name="열어 본 하이퍼링크 3" xfId="34385" hidden="1"/>
    <cellStyle name="열어 본 하이퍼링크 3" xfId="34429" hidden="1"/>
    <cellStyle name="열어 본 하이퍼링크 3" xfId="34465" hidden="1"/>
    <cellStyle name="열어 본 하이퍼링크 3" xfId="34487" hidden="1"/>
    <cellStyle name="열어 본 하이퍼링크 3" xfId="34512" hidden="1"/>
    <cellStyle name="열어 본 하이퍼링크 3" xfId="34534" hidden="1"/>
    <cellStyle name="열어 본 하이퍼링크 3" xfId="34566" hidden="1"/>
    <cellStyle name="열어 본 하이퍼링크 3" xfId="34580" hidden="1"/>
    <cellStyle name="열어 본 하이퍼링크 3" xfId="34595" hidden="1"/>
    <cellStyle name="열어 본 하이퍼링크 3" xfId="34531" hidden="1"/>
    <cellStyle name="열어 본 하이퍼링크 3" xfId="34484" hidden="1"/>
    <cellStyle name="열어 본 하이퍼링크 3" xfId="34462" hidden="1"/>
    <cellStyle name="열어 본 하이퍼링크 3" xfId="34426" hidden="1"/>
    <cellStyle name="열어 본 하이퍼링크 3" xfId="34413" hidden="1"/>
    <cellStyle name="열어 본 하이퍼링크 3" xfId="34382" hidden="1"/>
    <cellStyle name="열어 본 하이퍼링크 3" xfId="34360" hidden="1"/>
    <cellStyle name="열어 본 하이퍼링크 3" xfId="34330" hidden="1"/>
    <cellStyle name="열어 본 하이퍼링크 3" xfId="34270" hidden="1"/>
    <cellStyle name="열어 본 하이퍼링크 3" xfId="34250" hidden="1"/>
    <cellStyle name="열어 본 하이퍼링크 3" xfId="34218" hidden="1"/>
    <cellStyle name="열어 본 하이퍼링크 3" xfId="34203" hidden="1"/>
    <cellStyle name="열어 본 하이퍼링크 3" xfId="34169" hidden="1"/>
    <cellStyle name="열어 본 하이퍼링크 3" xfId="34156" hidden="1"/>
    <cellStyle name="열어 본 하이퍼링크 3" xfId="34117" hidden="1"/>
    <cellStyle name="열어 본 하이퍼링크 3" xfId="34102" hidden="1"/>
    <cellStyle name="열어 본 하이퍼링크 3" xfId="34055" hidden="1"/>
    <cellStyle name="열어 본 하이퍼링크 3" xfId="34015" hidden="1"/>
    <cellStyle name="열어 본 하이퍼링크 3" xfId="33998" hidden="1"/>
    <cellStyle name="열어 본 하이퍼링크 3" xfId="33961" hidden="1"/>
    <cellStyle name="열어 본 하이퍼링크 3" xfId="33944" hidden="1"/>
    <cellStyle name="열어 본 하이퍼링크 3" xfId="33909" hidden="1"/>
    <cellStyle name="열어 본 하이퍼링크 3" xfId="33891" hidden="1"/>
    <cellStyle name="열어 본 하이퍼링크 3" xfId="33855" hidden="1"/>
    <cellStyle name="열어 본 하이퍼링크 3" xfId="33786" hidden="1"/>
    <cellStyle name="열어 본 하이퍼링크 3" xfId="33760" hidden="1"/>
    <cellStyle name="열어 본 하이퍼링크 3" xfId="33728" hidden="1"/>
    <cellStyle name="열어 본 하이퍼링크 3" xfId="33713" hidden="1"/>
    <cellStyle name="열어 본 하이퍼링크 3" xfId="33683" hidden="1"/>
    <cellStyle name="열어 본 하이퍼링크 3" xfId="33661" hidden="1"/>
    <cellStyle name="열어 본 하이퍼링크 3" xfId="33620" hidden="1"/>
    <cellStyle name="열어 본 하이퍼링크 3" xfId="33605" hidden="1"/>
    <cellStyle name="열어 본 하이퍼링크 3" xfId="33561" hidden="1"/>
    <cellStyle name="열어 본 하이퍼링크 3" xfId="33518" hidden="1"/>
    <cellStyle name="열어 본 하이퍼링크 3" xfId="33500" hidden="1"/>
    <cellStyle name="열어 본 하이퍼링크 3" xfId="33467" hidden="1"/>
    <cellStyle name="열어 본 하이퍼링크 3" xfId="33449" hidden="1"/>
    <cellStyle name="열어 본 하이퍼링크 3" xfId="33413" hidden="1"/>
    <cellStyle name="열어 본 하이퍼링크 3" xfId="33397" hidden="1"/>
    <cellStyle name="열어 본 하이퍼링크 3" xfId="33360" hidden="1"/>
    <cellStyle name="열어 본 하이퍼링크 3" xfId="33345" hidden="1"/>
    <cellStyle name="열어 본 하이퍼링크 3" xfId="33300" hidden="1"/>
    <cellStyle name="열어 본 하이퍼링크 3" xfId="33253" hidden="1"/>
    <cellStyle name="열어 본 하이퍼링크 3" xfId="33231" hidden="1"/>
    <cellStyle name="열어 본 하이퍼링크 3" xfId="33196" hidden="1"/>
    <cellStyle name="열어 본 하이퍼링크 3" xfId="33179" hidden="1"/>
    <cellStyle name="열어 본 하이퍼링크 3" xfId="33142" hidden="1"/>
    <cellStyle name="열어 본 하이퍼링크 3" xfId="33127" hidden="1"/>
    <cellStyle name="열어 본 하이퍼링크 3" xfId="33090" hidden="1"/>
    <cellStyle name="열어 본 하이퍼링크 3" xfId="33046" hidden="1"/>
    <cellStyle name="열어 본 하이퍼링크 3" xfId="33020" hidden="1"/>
    <cellStyle name="열어 본 하이퍼링크 3" xfId="32987" hidden="1"/>
    <cellStyle name="열어 본 하이퍼링크 3" xfId="32970" hidden="1"/>
    <cellStyle name="열어 본 하이퍼링크 3" xfId="32935" hidden="1"/>
    <cellStyle name="열어 본 하이퍼링크 3" xfId="32913" hidden="1"/>
    <cellStyle name="열어 본 하이퍼링크 3" xfId="32882" hidden="1"/>
    <cellStyle name="열어 본 하이퍼링크 3" xfId="32860" hidden="1"/>
    <cellStyle name="열어 본 하이퍼링크 3" xfId="32827" hidden="1"/>
    <cellStyle name="열어 본 하이퍼링크 3" xfId="32784" hidden="1"/>
    <cellStyle name="열어 본 하이퍼링크 3" xfId="32769" hidden="1"/>
    <cellStyle name="열어 본 하이퍼링크 3" xfId="32731" hidden="1"/>
    <cellStyle name="열어 본 하이퍼링크 3" xfId="32714" hidden="1"/>
    <cellStyle name="열어 본 하이퍼링크 3" xfId="32677" hidden="1"/>
    <cellStyle name="열어 본 하이퍼링크 3" xfId="32660" hidden="1"/>
    <cellStyle name="열어 본 하이퍼링크 3" xfId="32621" hidden="1"/>
    <cellStyle name="열어 본 하이퍼링크 3" xfId="32610" hidden="1"/>
    <cellStyle name="열어 본 하이퍼링크 3" xfId="32556" hidden="1"/>
    <cellStyle name="열어 본 하이퍼링크 3" xfId="32517" hidden="1"/>
    <cellStyle name="열어 본 하이퍼링크 3" xfId="32493" hidden="1"/>
    <cellStyle name="열어 본 하이퍼링크 3" xfId="32454" hidden="1"/>
    <cellStyle name="열어 본 하이퍼링크 3" xfId="32439" hidden="1"/>
    <cellStyle name="열어 본 하이퍼링크 3" xfId="32402" hidden="1"/>
    <cellStyle name="열어 본 하이퍼링크 3" xfId="32384" hidden="1"/>
    <cellStyle name="열어 본 하이퍼링크 3" xfId="20584" hidden="1"/>
    <cellStyle name="열어 본 하이퍼링크 3" xfId="20003" hidden="1"/>
    <cellStyle name="열어 본 하이퍼링크 3" xfId="24602" hidden="1"/>
    <cellStyle name="열어 본 하이퍼링크 3" xfId="27283" hidden="1"/>
    <cellStyle name="열어 본 하이퍼링크 3" xfId="27345" hidden="1"/>
    <cellStyle name="열어 본 하이퍼링크 3" xfId="27535" hidden="1"/>
    <cellStyle name="열어 본 하이퍼링크 3" xfId="27619" hidden="1"/>
    <cellStyle name="열어 본 하이퍼링크 3" xfId="27635" hidden="1"/>
    <cellStyle name="열어 본 하이퍼링크 3" xfId="27877" hidden="1"/>
    <cellStyle name="열어 본 하이퍼링크 3" xfId="28069" hidden="1"/>
    <cellStyle name="열어 본 하이퍼링크 3" xfId="28236" hidden="1"/>
    <cellStyle name="열어 본 하이퍼링크 3" xfId="28390" hidden="1"/>
    <cellStyle name="열어 본 하이퍼링크 3" xfId="28550" hidden="1"/>
    <cellStyle name="열어 본 하이퍼링크 3" xfId="28645" hidden="1"/>
    <cellStyle name="열어 본 하이퍼링크 3" xfId="28829" hidden="1"/>
    <cellStyle name="열어 본 하이퍼링크 3" xfId="28905" hidden="1"/>
    <cellStyle name="열어 본 하이퍼링크 3" xfId="29082" hidden="1"/>
    <cellStyle name="열어 본 하이퍼링크 3" xfId="29382" hidden="1"/>
    <cellStyle name="열어 본 하이퍼링크 3" xfId="29626" hidden="1"/>
    <cellStyle name="열어 본 하이퍼링크 3" xfId="29751" hidden="1"/>
    <cellStyle name="열어 본 하이퍼링크 3" xfId="29915" hidden="1"/>
    <cellStyle name="열어 본 하이퍼링크 3" xfId="30035" hidden="1"/>
    <cellStyle name="열어 본 하이퍼링크 3" xfId="30148" hidden="1"/>
    <cellStyle name="열어 본 하이퍼링크 3" xfId="30275" hidden="1"/>
    <cellStyle name="열어 본 하이퍼링크 3" xfId="30383" hidden="1"/>
    <cellStyle name="열어 본 하이퍼링크 3" xfId="30627" hidden="1"/>
    <cellStyle name="열어 본 하이퍼링크 3" xfId="30790" hidden="1"/>
    <cellStyle name="열어 본 하이퍼링크 3" xfId="30987" hidden="1"/>
    <cellStyle name="열어 본 하이퍼링크 3" xfId="31065" hidden="1"/>
    <cellStyle name="열어 본 하이퍼링크 3" xfId="31231" hidden="1"/>
    <cellStyle name="열어 본 하이퍼링크 3" xfId="31278" hidden="1"/>
    <cellStyle name="열어 본 하이퍼링크 3" xfId="31459" hidden="1"/>
    <cellStyle name="열어 본 하이퍼링크 3" xfId="31521" hidden="1"/>
    <cellStyle name="열어 본 하이퍼링크 3" xfId="31767" hidden="1"/>
    <cellStyle name="열어 본 하이퍼링크 3" xfId="31993" hidden="1"/>
    <cellStyle name="열어 본 하이퍼링크 3" xfId="32080" hidden="1"/>
    <cellStyle name="열어 본 하이퍼링크 3" xfId="32202" hidden="1"/>
    <cellStyle name="열어 본 하이퍼링크 3" xfId="32077" hidden="1"/>
    <cellStyle name="열어 본 하이퍼링크 3" xfId="32178" hidden="1"/>
    <cellStyle name="열어 본 하이퍼링크 3" xfId="31836" hidden="1"/>
    <cellStyle name="열어 본 하이퍼링크 3" xfId="31672" hidden="1"/>
    <cellStyle name="열어 본 하이퍼링크 3" xfId="31306" hidden="1"/>
    <cellStyle name="열어 본 하이퍼링크 3" xfId="31172" hidden="1"/>
    <cellStyle name="열어 본 하이퍼링크 3" xfId="30955" hidden="1"/>
    <cellStyle name="열어 본 하이퍼링크 3" xfId="30876" hidden="1"/>
    <cellStyle name="열어 본 하이퍼링크 3" xfId="30749" hidden="1"/>
    <cellStyle name="열어 본 하이퍼링크 3" xfId="30610" hidden="1"/>
    <cellStyle name="열어 본 하이퍼링크 3" xfId="30499" hidden="1"/>
    <cellStyle name="열어 본 하이퍼링크 3" xfId="30364" hidden="1"/>
    <cellStyle name="열어 본 하이퍼링크 3" xfId="30134" hidden="1"/>
    <cellStyle name="열어 본 하이퍼링크 3" xfId="29880" hidden="1"/>
    <cellStyle name="열어 본 하이퍼링크 3" xfId="29800" hidden="1"/>
    <cellStyle name="열어 본 하이퍼링크 3" xfId="29633" hidden="1"/>
    <cellStyle name="열어 본 하이퍼링크 3" xfId="29691" hidden="1"/>
    <cellStyle name="열어 본 하이퍼링크 3" xfId="29357" hidden="1"/>
    <cellStyle name="열어 본 하이퍼링크 3" xfId="29290" hidden="1"/>
    <cellStyle name="열어 본 하이퍼링크 3" xfId="29201" hidden="1"/>
    <cellStyle name="열어 본 하이퍼링크 3" xfId="29218" hidden="1"/>
    <cellStyle name="열어 본 하이퍼링크 3" xfId="28755" hidden="1"/>
    <cellStyle name="열어 본 하이퍼링크 3" xfId="28509" hidden="1"/>
    <cellStyle name="열어 본 하이퍼링크 3" xfId="28363" hidden="1"/>
    <cellStyle name="열어 본 하이퍼링크 3" xfId="28204" hidden="1"/>
    <cellStyle name="열어 본 하이퍼링크 3" xfId="28139" hidden="1"/>
    <cellStyle name="열어 본 하이퍼링크 3" xfId="27948" hidden="1"/>
    <cellStyle name="열어 본 하이퍼링크 3" xfId="27883" hidden="1"/>
    <cellStyle name="열어 본 하이퍼링크 3" xfId="27670" hidden="1"/>
    <cellStyle name="열어 본 하이퍼링크 3" xfId="27391" hidden="1"/>
    <cellStyle name="열어 본 하이퍼링크 3" xfId="27498" hidden="1"/>
    <cellStyle name="열어 본 하이퍼링크 3" xfId="24693" hidden="1"/>
    <cellStyle name="열어 본 하이퍼링크 3" xfId="32256" hidden="1"/>
    <cellStyle name="열어 본 하이퍼링크 3" xfId="32327" hidden="1"/>
    <cellStyle name="열어 본 하이퍼링크 3" xfId="27094" hidden="1"/>
    <cellStyle name="열어 본 하이퍼링크 3" xfId="20947" hidden="1"/>
    <cellStyle name="열어 본 하이퍼링크 3" xfId="27248" hidden="1"/>
    <cellStyle name="열어 본 하이퍼링크 3" xfId="27779" hidden="1"/>
    <cellStyle name="열어 본 하이퍼링크 3" xfId="28407" hidden="1"/>
    <cellStyle name="열어 본 하이퍼링크 3" xfId="28672" hidden="1"/>
    <cellStyle name="열어 본 하이퍼링크 3" xfId="29036" hidden="1"/>
    <cellStyle name="열어 본 하이퍼링크 3" xfId="29199" hidden="1"/>
    <cellStyle name="열어 본 하이퍼링크 3" xfId="29609" hidden="1"/>
    <cellStyle name="열어 본 하이퍼링크 3" xfId="29804" hidden="1"/>
    <cellStyle name="열어 본 하이퍼링크 3" xfId="30259" hidden="1"/>
    <cellStyle name="열어 본 하이퍼링크 3" xfId="30469" hidden="1"/>
    <cellStyle name="열어 본 하이퍼링크 3" xfId="30879" hidden="1"/>
    <cellStyle name="열어 본 하이퍼링크 3" xfId="31719" hidden="1"/>
    <cellStyle name="열어 본 하이퍼링크 3" xfId="31989" hidden="1"/>
    <cellStyle name="열어 본 하이퍼링크 3" xfId="32162" hidden="1"/>
    <cellStyle name="열어 본 하이퍼링크 3" xfId="31981" hidden="1"/>
    <cellStyle name="열어 본 하이퍼링크 3" xfId="31463" hidden="1"/>
    <cellStyle name="열어 본 하이퍼링크 3" xfId="31157" hidden="1"/>
    <cellStyle name="열어 본 하이퍼링크 3" xfId="30773" hidden="1"/>
    <cellStyle name="열어 본 하이퍼링크 3" xfId="30139" hidden="1"/>
    <cellStyle name="열어 본 하이퍼링크 3" xfId="29795" hidden="1"/>
    <cellStyle name="열어 본 하이퍼링크 3" xfId="29429" hidden="1"/>
    <cellStyle name="열어 본 하이퍼링크 3" xfId="29191" hidden="1"/>
    <cellStyle name="열어 본 하이퍼링크 3" xfId="28774" hidden="1"/>
    <cellStyle name="열어 본 하이퍼링크 3" xfId="28552" hidden="1"/>
    <cellStyle name="열어 본 하이퍼링크 3" xfId="34614" hidden="1"/>
    <cellStyle name="열어 본 하이퍼링크 3" xfId="34625" hidden="1"/>
    <cellStyle name="열어 본 하이퍼링크 3" xfId="34643" hidden="1"/>
    <cellStyle name="열어 본 하이퍼링크 3" xfId="34664" hidden="1"/>
    <cellStyle name="열어 본 하이퍼링크 3" xfId="34675" hidden="1"/>
    <cellStyle name="열어 본 하이퍼링크 3" xfId="34690" hidden="1"/>
    <cellStyle name="열어 본 하이퍼링크 3" xfId="34701" hidden="1"/>
    <cellStyle name="열어 본 하이퍼링크 3" xfId="34716" hidden="1"/>
    <cellStyle name="열어 본 하이퍼링크 3" xfId="34727" hidden="1"/>
    <cellStyle name="열어 본 하이퍼링크 3" xfId="34754" hidden="1"/>
    <cellStyle name="열어 본 하이퍼링크 3" xfId="34818" hidden="1"/>
    <cellStyle name="열어 본 하이퍼링크 3" xfId="34854" hidden="1"/>
    <cellStyle name="열어 본 하이퍼링크 3" xfId="34876" hidden="1"/>
    <cellStyle name="열어 본 하이퍼링크 3" xfId="34903" hidden="1"/>
    <cellStyle name="열어 본 하이퍼링크 3" xfId="34925" hidden="1"/>
    <cellStyle name="열어 본 하이퍼링크 3" xfId="34955" hidden="1"/>
    <cellStyle name="열어 본 하이퍼링크 3" xfId="34977" hidden="1"/>
    <cellStyle name="열어 본 하이퍼링크 3" xfId="35003" hidden="1"/>
    <cellStyle name="열어 본 하이퍼링크 3" xfId="35056" hidden="1"/>
    <cellStyle name="열어 본 하이퍼링크 3" xfId="35078" hidden="1"/>
    <cellStyle name="열어 본 하이퍼링크 3" xfId="35102" hidden="1"/>
    <cellStyle name="열어 본 하이퍼링크 3" xfId="35122" hidden="1"/>
    <cellStyle name="열어 본 하이퍼링크 3" xfId="35151" hidden="1"/>
    <cellStyle name="열어 본 하이퍼링크 3" xfId="35166" hidden="1"/>
    <cellStyle name="열어 본 하이퍼링크 3" xfId="35201" hidden="1"/>
    <cellStyle name="열어 본 하이퍼링크 3" xfId="35217" hidden="1"/>
    <cellStyle name="열어 본 하이퍼링크 3" xfId="35261" hidden="1"/>
    <cellStyle name="열어 본 하이퍼링크 3" xfId="35307" hidden="1"/>
    <cellStyle name="열어 본 하이퍼링크 3" xfId="35327" hidden="1"/>
    <cellStyle name="열어 본 하이퍼링크 3" xfId="35357" hidden="1"/>
    <cellStyle name="열어 본 하이퍼링크 3" xfId="35369" hidden="1"/>
    <cellStyle name="열어 본 하이퍼링크 3" xfId="35402" hidden="1"/>
    <cellStyle name="열어 본 하이퍼링크 3" xfId="35416" hidden="1"/>
    <cellStyle name="열어 본 하이퍼링크 3" xfId="35448" hidden="1"/>
    <cellStyle name="열어 본 하이퍼링크 3" xfId="35520" hidden="1"/>
    <cellStyle name="열어 본 하이퍼링크 3" xfId="35548" hidden="1"/>
    <cellStyle name="열어 본 하이퍼링크 3" xfId="35578" hidden="1"/>
    <cellStyle name="열어 본 하이퍼링크 3" xfId="35589" hidden="1"/>
    <cellStyle name="열어 본 하이퍼링크 3" xfId="35620" hidden="1"/>
    <cellStyle name="열어 본 하이퍼링크 3" xfId="35636" hidden="1"/>
    <cellStyle name="열어 본 하이퍼링크 3" xfId="35669" hidden="1"/>
    <cellStyle name="열어 본 하이퍼링크 3" xfId="35685" hidden="1"/>
    <cellStyle name="열어 본 하이퍼링크 3" xfId="35727" hidden="1"/>
    <cellStyle name="열어 본 하이퍼링크 3" xfId="35774" hidden="1"/>
    <cellStyle name="열어 본 하이퍼링크 3" xfId="35793" hidden="1"/>
    <cellStyle name="열어 본 하이퍼링크 3" xfId="35823" hidden="1"/>
    <cellStyle name="열어 본 하이퍼링크 3" xfId="35835" hidden="1"/>
    <cellStyle name="열어 본 하이퍼링크 3" xfId="35870" hidden="1"/>
    <cellStyle name="열어 본 하이퍼링크 3" xfId="35884" hidden="1"/>
    <cellStyle name="열어 본 하이퍼링크 3" xfId="35914" hidden="1"/>
    <cellStyle name="열어 본 하이퍼링크 3" xfId="35936" hidden="1"/>
    <cellStyle name="열어 본 하이퍼링크 3" xfId="35986" hidden="1"/>
    <cellStyle name="열어 본 하이퍼링크 3" xfId="36031" hidden="1"/>
    <cellStyle name="열어 본 하이퍼링크 3" xfId="36051" hidden="1"/>
    <cellStyle name="열어 본 하이퍼링크 3" xfId="36083" hidden="1"/>
    <cellStyle name="열어 본 하이퍼링크 3" xfId="36098" hidden="1"/>
    <cellStyle name="열어 본 하이퍼링크 3" xfId="36130" hidden="1"/>
    <cellStyle name="열어 본 하이퍼링크 3" xfId="36143" hidden="1"/>
    <cellStyle name="열어 본 하이퍼링크 3" xfId="36174" hidden="1"/>
    <cellStyle name="열어 본 하이퍼링크 3" xfId="36223" hidden="1"/>
    <cellStyle name="열어 본 하이퍼링크 3" xfId="36247" hidden="1"/>
    <cellStyle name="열어 본 하이퍼링크 3" xfId="36287" hidden="1"/>
    <cellStyle name="열어 본 하이퍼링크 3" xfId="36300" hidden="1"/>
    <cellStyle name="열어 본 하이퍼링크 3" xfId="36328" hidden="1"/>
    <cellStyle name="열어 본 하이퍼링크 3" xfId="36339" hidden="1"/>
    <cellStyle name="열어 본 하이퍼링크 3" xfId="36370" hidden="1"/>
    <cellStyle name="열어 본 하이퍼링크 3" xfId="36385" hidden="1"/>
    <cellStyle name="열어 본 하이퍼링크 3" xfId="36425" hidden="1"/>
    <cellStyle name="열어 본 하이퍼링크 3" xfId="36471" hidden="1"/>
    <cellStyle name="열어 본 하이퍼링크 3" xfId="36490" hidden="1"/>
    <cellStyle name="열어 본 하이퍼링크 3" xfId="36526" hidden="1"/>
    <cellStyle name="열어 본 하이퍼링크 3" xfId="36542" hidden="1"/>
    <cellStyle name="열어 본 하이퍼링크 3" xfId="36574" hidden="1"/>
    <cellStyle name="열어 본 하이퍼링크 3" xfId="36585" hidden="1"/>
    <cellStyle name="열어 본 하이퍼링크 3" xfId="36621" hidden="1"/>
    <cellStyle name="열어 본 하이퍼링크 3" xfId="36633" hidden="1"/>
    <cellStyle name="열어 본 하이퍼링크 3" xfId="36683" hidden="1"/>
    <cellStyle name="열어 본 하이퍼링크 3" xfId="36730" hidden="1"/>
    <cellStyle name="열어 본 하이퍼링크 3" xfId="36748" hidden="1"/>
    <cellStyle name="열어 본 하이퍼링크 3" xfId="36784" hidden="1"/>
    <cellStyle name="열어 본 하이퍼링크 3" xfId="36798" hidden="1"/>
    <cellStyle name="열어 본 하이퍼링크 3" xfId="36823" hidden="1"/>
    <cellStyle name="열어 본 하이퍼링크 3" xfId="36845" hidden="1"/>
    <cellStyle name="열어 본 하이퍼링크 3" xfId="36869" hidden="1"/>
    <cellStyle name="열어 본 하이퍼링크 3" xfId="36921" hidden="1"/>
    <cellStyle name="열어 본 하이퍼링크 3" xfId="36945" hidden="1"/>
    <cellStyle name="열어 본 하이퍼링크 3" xfId="36980" hidden="1"/>
    <cellStyle name="열어 본 하이퍼링크 3" xfId="36995" hidden="1"/>
    <cellStyle name="열어 본 하이퍼링크 3" xfId="37025" hidden="1"/>
    <cellStyle name="열어 본 하이퍼링크 3" xfId="37036" hidden="1"/>
    <cellStyle name="열어 본 하이퍼링크 3" xfId="37068" hidden="1"/>
    <cellStyle name="열어 본 하이퍼링크 3" xfId="37083" hidden="1"/>
    <cellStyle name="열어 본 하이퍼링크 3" xfId="37125" hidden="1"/>
    <cellStyle name="열어 본 하이퍼링크 3" xfId="37165" hidden="1"/>
    <cellStyle name="열어 본 하이퍼링크 3" xfId="37183" hidden="1"/>
    <cellStyle name="열어 본 하이퍼링크 3" xfId="37219" hidden="1"/>
    <cellStyle name="열어 본 하이퍼링크 3" xfId="37235" hidden="1"/>
    <cellStyle name="열어 본 하이퍼링크 3" xfId="37269" hidden="1"/>
    <cellStyle name="열어 본 하이퍼링크 3" xfId="37284" hidden="1"/>
    <cellStyle name="열어 본 하이퍼링크 3" xfId="37310" hidden="1"/>
    <cellStyle name="열어 본 하이퍼링크 3" xfId="37379" hidden="1"/>
    <cellStyle name="열어 본 하이퍼링크 3" xfId="37426" hidden="1"/>
    <cellStyle name="열어 본 하이퍼링크 3" xfId="37446" hidden="1"/>
    <cellStyle name="열어 본 하이퍼링크 3" xfId="37480" hidden="1"/>
    <cellStyle name="열어 본 하이퍼링크 3" xfId="37496" hidden="1"/>
    <cellStyle name="열어 본 하이퍼링크 3" xfId="37532" hidden="1"/>
    <cellStyle name="열어 본 하이퍼링크 3" xfId="37548" hidden="1"/>
    <cellStyle name="열어 본 하이퍼링크 3" xfId="37580" hidden="1"/>
    <cellStyle name="열어 본 하이퍼링크 3" xfId="37626" hidden="1"/>
    <cellStyle name="열어 본 하이퍼링크 3" xfId="37644" hidden="1"/>
    <cellStyle name="열어 본 하이퍼링크 3" xfId="37678" hidden="1"/>
    <cellStyle name="열어 본 하이퍼링크 3" xfId="37693" hidden="1"/>
    <cellStyle name="열어 본 하이퍼링크 3" xfId="37730" hidden="1"/>
    <cellStyle name="열어 본 하이퍼링크 3" xfId="37745" hidden="1"/>
    <cellStyle name="열어 본 하이퍼링크 3" xfId="37771" hidden="1"/>
    <cellStyle name="열어 본 하이퍼링크 3" xfId="37793" hidden="1"/>
    <cellStyle name="열어 본 하이퍼링크 3" xfId="37832" hidden="1"/>
    <cellStyle name="열어 본 하이퍼링크 3" xfId="37869" hidden="1"/>
    <cellStyle name="열어 본 하이퍼링크 3" xfId="37897" hidden="1"/>
    <cellStyle name="열어 본 하이퍼링크 3" xfId="37923" hidden="1"/>
    <cellStyle name="열어 본 하이퍼링크 3" xfId="37938" hidden="1"/>
    <cellStyle name="열어 본 하이퍼링크 3" xfId="37975" hidden="1"/>
    <cellStyle name="열어 본 하이퍼링크 3" xfId="37990" hidden="1"/>
    <cellStyle name="열어 본 하이퍼링크 3" xfId="38025" hidden="1"/>
    <cellStyle name="열어 본 하이퍼링크 3" xfId="38081" hidden="1"/>
    <cellStyle name="열어 본 하이퍼링크 3" xfId="38107" hidden="1"/>
    <cellStyle name="열어 본 하이퍼링크 3" xfId="38136" hidden="1"/>
    <cellStyle name="열어 본 하이퍼링크 3" xfId="38158" hidden="1"/>
    <cellStyle name="열어 본 하이퍼링크 3" xfId="38189" hidden="1"/>
    <cellStyle name="열어 본 하이퍼링크 3" xfId="38211" hidden="1"/>
    <cellStyle name="열어 본 하이퍼링크 3" xfId="38239" hidden="1"/>
    <cellStyle name="열어 본 하이퍼링크 3" xfId="38263" hidden="1"/>
    <cellStyle name="열어 본 하이퍼링크 3" xfId="38296" hidden="1"/>
    <cellStyle name="열어 본 하이퍼링크 3" xfId="38337" hidden="1"/>
    <cellStyle name="열어 본 하이퍼링크 3" xfId="38353" hidden="1"/>
    <cellStyle name="열어 본 하이퍼링크 3" xfId="38388" hidden="1"/>
    <cellStyle name="열어 본 하이퍼링크 3" xfId="38403" hidden="1"/>
    <cellStyle name="열어 본 하이퍼링크 3" xfId="38438" hidden="1"/>
    <cellStyle name="열어 본 하이퍼링크 3" xfId="38455" hidden="1"/>
    <cellStyle name="열어 본 하이퍼링크 3" xfId="38490" hidden="1"/>
    <cellStyle name="열어 본 하이퍼링크 3" xfId="38507" hidden="1"/>
    <cellStyle name="열어 본 하이퍼링크 3" xfId="38546" hidden="1"/>
    <cellStyle name="열어 본 하이퍼링크 3" xfId="38593" hidden="1"/>
    <cellStyle name="열어 본 하이퍼링크 3" xfId="38609" hidden="1"/>
    <cellStyle name="열어 본 하이퍼링크 3" xfId="38645" hidden="1"/>
    <cellStyle name="열어 본 하이퍼링크 3" xfId="38661" hidden="1"/>
    <cellStyle name="열어 본 하이퍼링크 3" xfId="38697" hidden="1"/>
    <cellStyle name="열어 본 하이퍼링크 3" xfId="38713" hidden="1"/>
    <cellStyle name="열어 본 하이퍼링크 3" xfId="38747" hidden="1"/>
    <cellStyle name="열어 본 하이퍼링크 3" xfId="38794" hidden="1"/>
    <cellStyle name="열어 본 하이퍼링크 3" xfId="38810" hidden="1"/>
    <cellStyle name="열어 본 하이퍼링크 3" xfId="38845" hidden="1"/>
    <cellStyle name="열어 본 하이퍼링크 3" xfId="38859" hidden="1"/>
    <cellStyle name="열어 본 하이퍼링크 3" xfId="38896" hidden="1"/>
    <cellStyle name="열어 본 하이퍼링크 3" xfId="38909" hidden="1"/>
    <cellStyle name="열어 본 하이퍼링크 3" xfId="38937" hidden="1"/>
    <cellStyle name="열어 본 하이퍼링크 3" xfId="38961" hidden="1"/>
    <cellStyle name="열어 본 하이퍼링크 3" xfId="39004" hidden="1"/>
    <cellStyle name="열어 본 하이퍼링크 3" xfId="39040" hidden="1"/>
    <cellStyle name="열어 본 하이퍼링크 3" xfId="39062" hidden="1"/>
    <cellStyle name="열어 본 하이퍼링크 3" xfId="39088" hidden="1"/>
    <cellStyle name="열어 본 하이퍼링크 3" xfId="39100" hidden="1"/>
    <cellStyle name="열어 본 하이퍼링크 3" xfId="39135" hidden="1"/>
    <cellStyle name="열어 본 하이퍼링크 3" xfId="39151" hidden="1"/>
    <cellStyle name="열어 본 하이퍼링크 3" xfId="39185" hidden="1"/>
    <cellStyle name="열어 본 하이퍼링크 3" xfId="39200" hidden="1"/>
    <cellStyle name="열어 본 하이퍼링크 3" xfId="39251" hidden="1"/>
    <cellStyle name="열어 본 하이퍼링크 3" xfId="39291" hidden="1"/>
    <cellStyle name="열어 본 하이퍼링크 3" xfId="39308" hidden="1"/>
    <cellStyle name="열어 본 하이퍼링크 3" xfId="39343" hidden="1"/>
    <cellStyle name="열어 본 하이퍼링크 3" xfId="39357" hidden="1"/>
    <cellStyle name="열어 본 하이퍼링크 3" xfId="39393" hidden="1"/>
    <cellStyle name="열어 본 하이퍼링크 3" xfId="39408" hidden="1"/>
    <cellStyle name="열어 본 하이퍼링크 3" xfId="39445" hidden="1"/>
    <cellStyle name="열어 본 하이퍼링크 3" xfId="39494" hidden="1"/>
    <cellStyle name="열어 본 하이퍼링크 3" xfId="39514" hidden="1"/>
    <cellStyle name="열어 본 하이퍼링크 3" xfId="39546" hidden="1"/>
    <cellStyle name="열어 본 하이퍼링크 3" xfId="39558" hidden="1"/>
    <cellStyle name="열어 본 하이퍼링크 3" xfId="39584" hidden="1"/>
    <cellStyle name="열어 본 하이퍼링크 3" xfId="39606" hidden="1"/>
    <cellStyle name="열어 본 하이퍼링크 3" xfId="39636" hidden="1"/>
    <cellStyle name="열어 본 하이퍼링크 3" xfId="39658" hidden="1"/>
    <cellStyle name="열어 본 하이퍼링크 3" xfId="39702" hidden="1"/>
    <cellStyle name="열어 본 하이퍼링크 3" xfId="39738" hidden="1"/>
    <cellStyle name="열어 본 하이퍼링크 3" xfId="39760" hidden="1"/>
    <cellStyle name="열어 본 하이퍼링크 3" xfId="39785" hidden="1"/>
    <cellStyle name="열어 본 하이퍼링크 3" xfId="39807" hidden="1"/>
    <cellStyle name="열어 본 하이퍼링크 3" xfId="39839" hidden="1"/>
    <cellStyle name="열어 본 하이퍼링크 3" xfId="39853" hidden="1"/>
    <cellStyle name="열어 본 하이퍼링크 3" xfId="39868" hidden="1"/>
    <cellStyle name="열어 본 하이퍼링크 3" xfId="39804" hidden="1"/>
    <cellStyle name="열어 본 하이퍼링크 3" xfId="39757" hidden="1"/>
    <cellStyle name="열어 본 하이퍼링크 3" xfId="39735" hidden="1"/>
    <cellStyle name="열어 본 하이퍼링크 3" xfId="39699" hidden="1"/>
    <cellStyle name="열어 본 하이퍼링크 3" xfId="39686" hidden="1"/>
    <cellStyle name="열어 본 하이퍼링크 3" xfId="39655" hidden="1"/>
    <cellStyle name="열어 본 하이퍼링크 3" xfId="39633" hidden="1"/>
    <cellStyle name="열어 본 하이퍼링크 3" xfId="39603" hidden="1"/>
    <cellStyle name="열어 본 하이퍼링크 3" xfId="39543" hidden="1"/>
    <cellStyle name="열어 본 하이퍼링크 3" xfId="39523" hidden="1"/>
    <cellStyle name="열어 본 하이퍼링크 3" xfId="39491" hidden="1"/>
    <cellStyle name="열어 본 하이퍼링크 3" xfId="39476" hidden="1"/>
    <cellStyle name="열어 본 하이퍼링크 3" xfId="39442" hidden="1"/>
    <cellStyle name="열어 본 하이퍼링크 3" xfId="39429" hidden="1"/>
    <cellStyle name="열어 본 하이퍼링크 3" xfId="39390" hidden="1"/>
    <cellStyle name="열어 본 하이퍼링크 3" xfId="39375" hidden="1"/>
    <cellStyle name="열어 본 하이퍼링크 3" xfId="39328" hidden="1"/>
    <cellStyle name="열어 본 하이퍼링크 3" xfId="39288" hidden="1"/>
    <cellStyle name="열어 본 하이퍼링크 3" xfId="39271" hidden="1"/>
    <cellStyle name="열어 본 하이퍼링크 3" xfId="39234" hidden="1"/>
    <cellStyle name="열어 본 하이퍼링크 3" xfId="39217" hidden="1"/>
    <cellStyle name="열어 본 하이퍼링크 3" xfId="39182" hidden="1"/>
    <cellStyle name="열어 본 하이퍼링크 3" xfId="39164" hidden="1"/>
    <cellStyle name="열어 본 하이퍼링크 3" xfId="39128" hidden="1"/>
    <cellStyle name="열어 본 하이퍼링크 3" xfId="39059" hidden="1"/>
    <cellStyle name="열어 본 하이퍼링크 3" xfId="39033" hidden="1"/>
    <cellStyle name="열어 본 하이퍼링크 3" xfId="39001" hidden="1"/>
    <cellStyle name="열어 본 하이퍼링크 3" xfId="38986" hidden="1"/>
    <cellStyle name="열어 본 하이퍼링크 3" xfId="38956" hidden="1"/>
    <cellStyle name="열어 본 하이퍼링크 3" xfId="38934" hidden="1"/>
    <cellStyle name="열어 본 하이퍼링크 3" xfId="38893" hidden="1"/>
    <cellStyle name="열어 본 하이퍼링크 3" xfId="38878" hidden="1"/>
    <cellStyle name="열어 본 하이퍼링크 3" xfId="38834" hidden="1"/>
    <cellStyle name="열어 본 하이퍼링크 3" xfId="38791" hidden="1"/>
    <cellStyle name="열어 본 하이퍼링크 3" xfId="38773" hidden="1"/>
    <cellStyle name="열어 본 하이퍼링크 3" xfId="38740" hidden="1"/>
    <cellStyle name="열어 본 하이퍼링크 3" xfId="38722" hidden="1"/>
    <cellStyle name="열어 본 하이퍼링크 3" xfId="38686" hidden="1"/>
    <cellStyle name="열어 본 하이퍼링크 3" xfId="38670" hidden="1"/>
    <cellStyle name="열어 본 하이퍼링크 3" xfId="38633" hidden="1"/>
    <cellStyle name="열어 본 하이퍼링크 3" xfId="38618" hidden="1"/>
    <cellStyle name="열어 본 하이퍼링크 3" xfId="38573" hidden="1"/>
    <cellStyle name="열어 본 하이퍼링크 3" xfId="38526" hidden="1"/>
    <cellStyle name="열어 본 하이퍼링크 3" xfId="38504" hidden="1"/>
    <cellStyle name="열어 본 하이퍼링크 3" xfId="38469" hidden="1"/>
    <cellStyle name="열어 본 하이퍼링크 3" xfId="38452" hidden="1"/>
    <cellStyle name="열어 본 하이퍼링크 3" xfId="38415" hidden="1"/>
    <cellStyle name="열어 본 하이퍼링크 3" xfId="38400" hidden="1"/>
    <cellStyle name="열어 본 하이퍼링크 3" xfId="38363" hidden="1"/>
    <cellStyle name="열어 본 하이퍼링크 3" xfId="38319" hidden="1"/>
    <cellStyle name="열어 본 하이퍼링크 3" xfId="38293" hidden="1"/>
    <cellStyle name="열어 본 하이퍼링크 3" xfId="38260" hidden="1"/>
    <cellStyle name="열어 본 하이퍼링크 3" xfId="38243" hidden="1"/>
    <cellStyle name="열어 본 하이퍼링크 3" xfId="38208" hidden="1"/>
    <cellStyle name="열어 본 하이퍼링크 3" xfId="38186" hidden="1"/>
    <cellStyle name="열어 본 하이퍼링크 3" xfId="38155" hidden="1"/>
    <cellStyle name="열어 본 하이퍼링크 3" xfId="38133" hidden="1"/>
    <cellStyle name="열어 본 하이퍼링크 3" xfId="38100" hidden="1"/>
    <cellStyle name="열어 본 하이퍼링크 3" xfId="38057" hidden="1"/>
    <cellStyle name="열어 본 하이퍼링크 3" xfId="38042" hidden="1"/>
    <cellStyle name="열어 본 하이퍼링크 3" xfId="38004" hidden="1"/>
    <cellStyle name="열어 본 하이퍼링크 3" xfId="37987" hidden="1"/>
    <cellStyle name="열어 본 하이퍼링크 3" xfId="37950" hidden="1"/>
    <cellStyle name="열어 본 하이퍼링크 3" xfId="37933" hidden="1"/>
    <cellStyle name="열어 본 하이퍼링크 3" xfId="37894" hidden="1"/>
    <cellStyle name="열어 본 하이퍼링크 3" xfId="37883" hidden="1"/>
    <cellStyle name="열어 본 하이퍼링크 3" xfId="37829" hidden="1"/>
    <cellStyle name="열어 본 하이퍼링크 3" xfId="37790" hidden="1"/>
    <cellStyle name="열어 본 하이퍼링크 3" xfId="37766" hidden="1"/>
    <cellStyle name="열어 본 하이퍼링크 3" xfId="37727" hidden="1"/>
    <cellStyle name="열어 본 하이퍼링크 3" xfId="37712" hidden="1"/>
    <cellStyle name="열어 본 하이퍼링크 3" xfId="37675" hidden="1"/>
    <cellStyle name="열어 본 하이퍼링크 3" xfId="37657" hidden="1"/>
    <cellStyle name="열어 본 하이퍼링크 3" xfId="37623" hidden="1"/>
    <cellStyle name="열어 본 하이퍼링크 3" xfId="37577" hidden="1"/>
    <cellStyle name="열어 본 하이퍼링크 3" xfId="37559" hidden="1"/>
    <cellStyle name="열어 본 하이퍼링크 3" xfId="37521" hidden="1"/>
    <cellStyle name="열어 본 하이퍼링크 3" xfId="37505" hidden="1"/>
    <cellStyle name="열어 본 하이퍼링크 3" xfId="37466" hidden="1"/>
    <cellStyle name="열어 본 하이퍼링크 3" xfId="37451" hidden="1"/>
    <cellStyle name="열어 본 하이퍼링크 3" xfId="37421" hidden="1"/>
    <cellStyle name="열어 본 하이퍼링크 3" xfId="37405" hidden="1"/>
    <cellStyle name="열어 본 하이퍼링크 3" xfId="37364" hidden="1"/>
    <cellStyle name="열어 본 하이퍼링크 3" xfId="37329" hidden="1"/>
    <cellStyle name="열어 본 하이퍼링크 3" xfId="37303" hidden="1"/>
    <cellStyle name="열어 본 하이퍼링크 3" xfId="37266" hidden="1"/>
    <cellStyle name="열어 본 하이퍼링크 3" xfId="37251" hidden="1"/>
    <cellStyle name="열어 본 하이퍼링크 3" xfId="37212" hidden="1"/>
    <cellStyle name="열어 본 하이퍼링크 3" xfId="37196" hidden="1"/>
    <cellStyle name="열어 본 하이퍼링크 3" xfId="37162" hidden="1"/>
    <cellStyle name="열어 본 하이퍼링크 3" xfId="37099" hidden="1"/>
    <cellStyle name="열어 본 하이퍼링크 3" xfId="37048" hidden="1"/>
    <cellStyle name="열어 본 하이퍼링크 3" xfId="37022" hidden="1"/>
    <cellStyle name="열어 본 하이퍼링크 3" xfId="36988" hidden="1"/>
    <cellStyle name="열어 본 하이퍼링크 3" xfId="36968" hidden="1"/>
    <cellStyle name="열어 본 하이퍼링크 3" xfId="36940" hidden="1"/>
    <cellStyle name="열어 본 하이퍼링크 3" xfId="36918" hidden="1"/>
    <cellStyle name="열어 본 하이퍼링크 3" xfId="36894" hidden="1"/>
    <cellStyle name="열어 본 하이퍼링크 3" xfId="36842" hidden="1"/>
    <cellStyle name="열어 본 하이퍼링크 3" xfId="36816" hidden="1"/>
    <cellStyle name="열어 본 하이퍼링크 3" xfId="36777" hidden="1"/>
    <cellStyle name="열어 본 하이퍼링크 3" xfId="36761" hidden="1"/>
    <cellStyle name="열어 본 하이퍼링크 3" xfId="36727" hidden="1"/>
    <cellStyle name="열어 본 하이퍼링크 3" xfId="36716" hidden="1"/>
    <cellStyle name="열어 본 하이퍼링크 3" xfId="36680" hidden="1"/>
    <cellStyle name="열어 본 하이퍼링크 3" xfId="36665" hidden="1"/>
    <cellStyle name="열어 본 하이퍼링크 3" xfId="36618" hidden="1"/>
    <cellStyle name="열어 본 하이퍼링크 3" xfId="36571" hidden="1"/>
    <cellStyle name="열어 본 하이퍼링크 3" xfId="36551" hidden="1"/>
    <cellStyle name="열어 본 하이퍼링크 3" xfId="36515" hidden="1"/>
    <cellStyle name="열어 본 하이퍼링크 3" xfId="36499" hidden="1"/>
    <cellStyle name="열어 본 하이퍼링크 3" xfId="36467" hidden="1"/>
    <cellStyle name="열어 본 하이퍼링크 3" xfId="36452" hidden="1"/>
    <cellStyle name="열어 본 하이퍼링크 3" xfId="36418" hidden="1"/>
    <cellStyle name="열어 본 하이퍼링크 3" xfId="36351" hidden="1"/>
    <cellStyle name="열어 본 하이퍼링크 3" xfId="36325" hidden="1"/>
    <cellStyle name="열어 본 하이퍼링크 3" xfId="36284" hidden="1"/>
    <cellStyle name="열어 본 하이퍼링크 3" xfId="36271" hidden="1"/>
    <cellStyle name="열어 본 하이퍼링크 3" xfId="36242" hidden="1"/>
    <cellStyle name="열어 본 하이퍼링크 3" xfId="36220" hidden="1"/>
    <cellStyle name="열어 본 하이퍼링크 3" xfId="36196" hidden="1"/>
    <cellStyle name="열어 본 하이퍼링크 3" xfId="36171" hidden="1"/>
    <cellStyle name="열어 본 하이퍼링크 3" xfId="36127" hidden="1"/>
    <cellStyle name="열어 본 하이퍼링크 3" xfId="36080" hidden="1"/>
    <cellStyle name="열어 본 하이퍼링크 3" xfId="36060" hidden="1"/>
    <cellStyle name="열어 본 하이퍼링크 3" xfId="36028" hidden="1"/>
    <cellStyle name="열어 본 하이퍼링크 3" xfId="36013" hidden="1"/>
    <cellStyle name="열어 본 하이퍼링크 3" xfId="35979" hidden="1"/>
    <cellStyle name="열어 본 하이퍼링크 3" xfId="35965" hidden="1"/>
    <cellStyle name="열어 본 하이퍼링크 3" xfId="35933" hidden="1"/>
    <cellStyle name="열어 본 하이퍼링크 3" xfId="35911" hidden="1"/>
    <cellStyle name="열어 본 하이퍼링크 3" xfId="35859" hidden="1"/>
    <cellStyle name="열어 본 하이퍼링크 3" xfId="35809" hidden="1"/>
    <cellStyle name="열어 본 하이퍼링크 3" xfId="35790" hidden="1"/>
    <cellStyle name="열어 본 하이퍼링크 3" xfId="35760" hidden="1"/>
    <cellStyle name="열어 본 하이퍼링크 3" xfId="35747" hidden="1"/>
    <cellStyle name="열어 본 하이퍼링크 3" xfId="35712" hidden="1"/>
    <cellStyle name="열어 본 하이퍼링크 3" xfId="35696" hidden="1"/>
    <cellStyle name="열어 본 하이퍼링크 3" xfId="35658" hidden="1"/>
    <cellStyle name="열어 본 하이퍼링크 3" xfId="35604" hidden="1"/>
    <cellStyle name="열어 본 하이퍼링크 3" xfId="35575" hidden="1"/>
    <cellStyle name="열어 본 하이퍼링크 3" xfId="35545" hidden="1"/>
    <cellStyle name="열어 본 하이퍼링크 3" xfId="35534" hidden="1"/>
    <cellStyle name="열어 본 하이퍼링크 3" xfId="35503" hidden="1"/>
    <cellStyle name="열어 본 하이퍼링크 3" xfId="35488" hidden="1"/>
    <cellStyle name="열어 본 하이퍼링크 3" xfId="35463" hidden="1"/>
    <cellStyle name="열어 본 하이퍼링크 3" xfId="35439" hidden="1"/>
    <cellStyle name="열어 본 하이퍼링크 3" xfId="35395" hidden="1"/>
    <cellStyle name="열어 본 하이퍼링크 3" xfId="35346" hidden="1"/>
    <cellStyle name="열어 본 하이퍼링크 3" xfId="35324" hidden="1"/>
    <cellStyle name="열어 본 하이퍼링크 3" xfId="35294" hidden="1"/>
    <cellStyle name="열어 본 하이퍼링크 3" xfId="35281" hidden="1"/>
    <cellStyle name="열어 본 하이퍼링크 3" xfId="35246" hidden="1"/>
    <cellStyle name="열어 본 하이퍼링크 3" xfId="35232" hidden="1"/>
    <cellStyle name="열어 본 하이퍼링크 3" xfId="35194" hidden="1"/>
    <cellStyle name="열어 본 하이퍼링크 3" xfId="35178" hidden="1"/>
    <cellStyle name="열어 본 하이퍼링크 3" xfId="35125" hidden="1"/>
    <cellStyle name="열어 본 하이퍼링크 3" xfId="35075" hidden="1"/>
    <cellStyle name="열어 본 하이퍼링크 3" xfId="35053" hidden="1"/>
    <cellStyle name="열어 본 하이퍼링크 3" xfId="35029" hidden="1"/>
    <cellStyle name="열어 본 하이퍼링크 3" xfId="35015" hidden="1"/>
    <cellStyle name="열어 본 하이퍼링크 3" xfId="34974" hidden="1"/>
    <cellStyle name="열어 본 하이퍼링크 3" xfId="34952" hidden="1"/>
    <cellStyle name="열어 본 하이퍼링크 3" xfId="34922" hidden="1"/>
    <cellStyle name="열어 본 하이퍼링크 3" xfId="34873" hidden="1"/>
    <cellStyle name="열어 본 하이퍼링크 3" xfId="34847" hidden="1"/>
    <cellStyle name="열어 본 하이퍼링크 3" xfId="34815" hidden="1"/>
    <cellStyle name="열어 본 하이퍼링크 3" xfId="34800" hidden="1"/>
    <cellStyle name="열어 본 하이퍼링크 3" xfId="34767" hidden="1"/>
    <cellStyle name="열어 본 하이퍼링크 3" xfId="34751" hidden="1"/>
    <cellStyle name="열어 본 하이퍼링크 3" xfId="39887" hidden="1"/>
    <cellStyle name="열어 본 하이퍼링크 3" xfId="39898" hidden="1"/>
    <cellStyle name="열어 본 하이퍼링크 3" xfId="39916" hidden="1"/>
    <cellStyle name="열어 본 하이퍼링크 3" xfId="39937" hidden="1"/>
    <cellStyle name="열어 본 하이퍼링크 3" xfId="39948" hidden="1"/>
    <cellStyle name="열어 본 하이퍼링크 3" xfId="39963" hidden="1"/>
    <cellStyle name="열어 본 하이퍼링크 3" xfId="39974" hidden="1"/>
    <cellStyle name="열어 본 하이퍼링크 3" xfId="39989" hidden="1"/>
    <cellStyle name="열어 본 하이퍼링크 3" xfId="40000" hidden="1"/>
    <cellStyle name="열어 본 하이퍼링크 3" xfId="36240" hidden="1"/>
    <cellStyle name="열어 본 하이퍼링크 3" xfId="37143" hidden="1"/>
    <cellStyle name="열어 본 하이퍼링크 3" xfId="37544" hidden="1"/>
    <cellStyle name="열어 본 하이퍼링크 3" xfId="37827" hidden="1"/>
    <cellStyle name="열어 본 하이퍼링크 3" xfId="38175" hidden="1"/>
    <cellStyle name="열어 본 하이퍼링크 3" xfId="38467" hidden="1"/>
    <cellStyle name="열어 본 하이퍼링크 3" xfId="38841" hidden="1"/>
    <cellStyle name="열어 본 하이퍼링크 3" xfId="39149" hidden="1"/>
    <cellStyle name="열어 본 하이퍼링크 3" xfId="39473" hidden="1"/>
    <cellStyle name="열어 본 하이퍼링크 3" xfId="39609" hidden="1"/>
    <cellStyle name="열어 본 하이퍼링크 3" xfId="39337" hidden="1"/>
    <cellStyle name="열어 본 하이퍼링크 3" xfId="39042" hidden="1"/>
    <cellStyle name="열어 본 하이퍼링크 3" xfId="38764" hidden="1"/>
    <cellStyle name="열어 본 하이퍼링크 3" xfId="38440" hidden="1"/>
    <cellStyle name="열어 본 하이퍼링크 3" xfId="38268" hidden="1"/>
    <cellStyle name="열어 본 하이퍼링크 3" xfId="37817" hidden="1"/>
    <cellStyle name="열어 본 하이퍼링크 3" xfId="37592" hidden="1"/>
    <cellStyle name="열어 본 하이퍼링크 3" xfId="36900" hidden="1"/>
    <cellStyle name="열어 본 하이퍼링크 3" xfId="36519" hidden="1"/>
    <cellStyle name="열어 본 하이퍼링크 3" xfId="36289" hidden="1"/>
    <cellStyle name="열어 본 하이퍼링크 3" xfId="35905" hidden="1"/>
    <cellStyle name="열어 본 하이퍼링크 3" xfId="35776" hidden="1"/>
    <cellStyle name="열어 본 하이퍼링크 3" xfId="35350" hidden="1"/>
    <cellStyle name="열어 본 하이퍼링크 3" xfId="35180" hidden="1"/>
    <cellStyle name="열어 본 하이퍼링크 3" xfId="34793" hidden="1"/>
    <cellStyle name="열어 본 하이퍼링크 3" xfId="39943" hidden="1"/>
    <cellStyle name="열어 본 하이퍼링크 3" xfId="34758" hidden="1"/>
    <cellStyle name="열어 본 하이퍼링크 3" xfId="34916" hidden="1"/>
    <cellStyle name="열어 본 하이퍼링크 3" xfId="34968" hidden="1"/>
    <cellStyle name="열어 본 하이퍼링크 3" xfId="35137" hidden="1"/>
    <cellStyle name="열어 본 하이퍼링크 3" xfId="35223" hidden="1"/>
    <cellStyle name="열어 본 하이퍼링크 3" xfId="35387" hidden="1"/>
    <cellStyle name="열어 본 하이퍼링크 3" xfId="35486" hidden="1"/>
    <cellStyle name="열어 본 하이퍼링크 3" xfId="35683" hidden="1"/>
    <cellStyle name="열어 본 하이퍼링크 3" xfId="35944" hidden="1"/>
    <cellStyle name="열어 본 하이퍼링크 3" xfId="36022" hidden="1"/>
    <cellStyle name="열어 본 하이퍼링크 3" xfId="36195" hidden="1"/>
    <cellStyle name="열어 본 하이퍼링크 3" xfId="36251" hidden="1"/>
    <cellStyle name="열어 본 하이퍼링크 3" xfId="36451" hidden="1"/>
    <cellStyle name="열어 본 하이퍼링크 3" xfId="36509" hidden="1"/>
    <cellStyle name="열어 본 하이퍼링크 3" xfId="36679" hidden="1"/>
    <cellStyle name="열어 본 하이퍼링크 3" xfId="36776" hidden="1"/>
    <cellStyle name="열어 본 하이퍼링크 3" xfId="37042" hidden="1"/>
    <cellStyle name="열어 본 하이퍼링크 3" xfId="37301" hidden="1"/>
    <cellStyle name="열어 본 하이퍼링크 3" xfId="37394" hidden="1"/>
    <cellStyle name="열어 본 하이퍼링크 3" xfId="37545" hidden="1"/>
    <cellStyle name="열어 본 하이퍼링크 3" xfId="37638" hidden="1"/>
    <cellStyle name="열어 본 하이퍼링크 3" xfId="37816" hidden="1"/>
    <cellStyle name="열어 본 하이퍼링크 3" xfId="37882" hidden="1"/>
    <cellStyle name="열어 본 하이퍼링크 3" xfId="38022" hidden="1"/>
    <cellStyle name="열어 본 하이퍼링크 3" xfId="38277" hidden="1"/>
    <cellStyle name="열어 본 하이퍼링크 3" xfId="38408" hidden="1"/>
    <cellStyle name="열어 본 하이퍼링크 3" xfId="38624" hidden="1"/>
    <cellStyle name="열어 본 하이퍼링크 3" xfId="38685" hidden="1"/>
    <cellStyle name="열어 본 하이퍼링크 3" xfId="38828" hidden="1"/>
    <cellStyle name="열어 본 하이퍼링크 3" xfId="38887" hidden="1"/>
    <cellStyle name="열어 본 하이퍼링크 3" xfId="39068" hidden="1"/>
    <cellStyle name="열어 본 하이퍼링크 3" xfId="39154" hidden="1"/>
    <cellStyle name="열어 본 하이퍼링크 3" xfId="39362" hidden="1"/>
    <cellStyle name="열어 본 하이퍼링크 3" xfId="39602" hidden="1"/>
    <cellStyle name="열어 본 하이퍼링크 3" xfId="39765" hidden="1"/>
    <cellStyle name="열어 본 하이퍼링크 3" xfId="39863" hidden="1"/>
    <cellStyle name="열어 본 하이퍼링크 3" xfId="39791" hidden="1"/>
    <cellStyle name="열어 본 하이퍼링크 3" xfId="39624" hidden="1"/>
    <cellStyle name="열어 본 하이퍼링크 3" xfId="39577" hidden="1"/>
    <cellStyle name="열어 본 하이퍼링크 3" xfId="39400" hidden="1"/>
    <cellStyle name="열어 본 하이퍼링크 3" xfId="39349" hidden="1"/>
    <cellStyle name="열어 본 하이퍼링크 3" xfId="39095" hidden="1"/>
    <cellStyle name="열어 본 하이퍼링크 3" xfId="38868" hidden="1"/>
    <cellStyle name="열어 본 하이퍼링크 3" xfId="38762" hidden="1"/>
    <cellStyle name="열어 본 하이퍼링크 3" xfId="38581" hidden="1"/>
    <cellStyle name="열어 본 하이퍼링크 3" xfId="38512" hidden="1"/>
    <cellStyle name="열어 본 하이퍼링크 3" xfId="38404" hidden="1"/>
    <cellStyle name="열어 본 하이퍼링크 3" xfId="38297" hidden="1"/>
    <cellStyle name="열어 본 하이퍼링크 3" xfId="38177" hidden="1"/>
    <cellStyle name="열어 본 하이퍼링크 3" xfId="37910" hidden="1"/>
    <cellStyle name="열어 본 하이퍼링크 3" xfId="37778" hidden="1"/>
    <cellStyle name="열어 본 하이퍼링크 3" xfId="37627" hidden="1"/>
    <cellStyle name="열어 본 하이퍼링크 3" xfId="37407" hidden="1"/>
    <cellStyle name="열어 본 하이퍼링크 3" xfId="37388" hidden="1"/>
    <cellStyle name="열어 본 하이퍼링크 3" xfId="37317" hidden="1"/>
    <cellStyle name="열어 본 하이퍼링크 3" xfId="37149" hidden="1"/>
    <cellStyle name="열어 본 하이퍼링크 3" xfId="37102" hidden="1"/>
    <cellStyle name="열어 본 하이퍼링크 3" xfId="36652" hidden="1"/>
    <cellStyle name="열어 본 하이퍼링크 3" xfId="36695" hidden="1"/>
    <cellStyle name="열어 본 하이퍼링크 3" xfId="36599" hidden="1"/>
    <cellStyle name="열어 본 하이퍼링크 3" xfId="36431" hidden="1"/>
    <cellStyle name="열어 본 하이퍼링크 3" xfId="36341" hidden="1"/>
    <cellStyle name="열어 본 하이퍼링크 3" xfId="36181" hidden="1"/>
    <cellStyle name="열어 본 하이퍼링크 3" xfId="36114" hidden="1"/>
    <cellStyle name="열어 본 하이퍼링크 3" xfId="35992" hidden="1"/>
    <cellStyle name="열어 본 하이퍼링크 3" xfId="35644" hidden="1"/>
    <cellStyle name="열어 본 하이퍼링크 3" xfId="35394" hidden="1"/>
    <cellStyle name="열어 본 하이퍼링크 3" xfId="35309" hidden="1"/>
    <cellStyle name="열어 본 하이퍼링크 3" xfId="35133" hidden="1"/>
    <cellStyle name="열어 본 하이퍼링크 3" xfId="35062" hidden="1"/>
    <cellStyle name="열어 본 하이퍼링크 3" xfId="34885" hidden="1"/>
    <cellStyle name="열어 본 하이퍼링크 3" xfId="34771" hidden="1"/>
    <cellStyle name="열어 본 하이퍼링크 3" xfId="27726" hidden="1"/>
    <cellStyle name="열어 본 하이퍼링크 3" xfId="28282" hidden="1"/>
    <cellStyle name="열어 본 하이퍼링크 3" xfId="40020" hidden="1"/>
    <cellStyle name="열어 본 하이퍼링크 3" xfId="40054" hidden="1"/>
    <cellStyle name="열어 본 하이퍼링크 3" xfId="40069" hidden="1"/>
    <cellStyle name="열어 본 하이퍼링크 3" xfId="40106" hidden="1"/>
    <cellStyle name="열어 본 하이퍼링크 3" xfId="40121" hidden="1"/>
    <cellStyle name="열어 본 하이퍼링크 3" xfId="40147" hidden="1"/>
    <cellStyle name="열어 본 하이퍼링크 3" xfId="40169" hidden="1"/>
    <cellStyle name="열어 본 하이퍼링크 3" xfId="40208" hidden="1"/>
    <cellStyle name="열어 본 하이퍼링크 3" xfId="40245" hidden="1"/>
    <cellStyle name="열어 본 하이퍼링크 3" xfId="40273" hidden="1"/>
    <cellStyle name="열어 본 하이퍼링크 3" xfId="40299" hidden="1"/>
    <cellStyle name="열어 본 하이퍼링크 3" xfId="40314" hidden="1"/>
    <cellStyle name="열어 본 하이퍼링크 3" xfId="40351" hidden="1"/>
    <cellStyle name="열어 본 하이퍼링크 3" xfId="40366" hidden="1"/>
    <cellStyle name="열어 본 하이퍼링크 3" xfId="40401" hidden="1"/>
    <cellStyle name="열어 본 하이퍼링크 3" xfId="40457" hidden="1"/>
    <cellStyle name="열어 본 하이퍼링크 3" xfId="40483" hidden="1"/>
    <cellStyle name="열어 본 하이퍼링크 3" xfId="40512" hidden="1"/>
    <cellStyle name="열어 본 하이퍼링크 3" xfId="40534" hidden="1"/>
    <cellStyle name="열어 본 하이퍼링크 3" xfId="40565" hidden="1"/>
    <cellStyle name="열어 본 하이퍼링크 3" xfId="40587" hidden="1"/>
    <cellStyle name="열어 본 하이퍼링크 3" xfId="40615" hidden="1"/>
    <cellStyle name="열어 본 하이퍼링크 3" xfId="40639" hidden="1"/>
    <cellStyle name="열어 본 하이퍼링크 3" xfId="40672" hidden="1"/>
    <cellStyle name="열어 본 하이퍼링크 3" xfId="40713" hidden="1"/>
    <cellStyle name="열어 본 하이퍼링크 3" xfId="40729" hidden="1"/>
    <cellStyle name="열어 본 하이퍼링크 3" xfId="40764" hidden="1"/>
    <cellStyle name="열어 본 하이퍼링크 3" xfId="40779" hidden="1"/>
    <cellStyle name="열어 본 하이퍼링크 3" xfId="40814" hidden="1"/>
    <cellStyle name="열어 본 하이퍼링크 3" xfId="40831" hidden="1"/>
    <cellStyle name="열어 본 하이퍼링크 3" xfId="40866" hidden="1"/>
    <cellStyle name="열어 본 하이퍼링크 3" xfId="40883" hidden="1"/>
    <cellStyle name="열어 본 하이퍼링크 3" xfId="40922" hidden="1"/>
    <cellStyle name="열어 본 하이퍼링크 3" xfId="40969" hidden="1"/>
    <cellStyle name="열어 본 하이퍼링크 3" xfId="40985" hidden="1"/>
    <cellStyle name="열어 본 하이퍼링크 3" xfId="41021" hidden="1"/>
    <cellStyle name="열어 본 하이퍼링크 3" xfId="41037" hidden="1"/>
    <cellStyle name="열어 본 하이퍼링크 3" xfId="41073" hidden="1"/>
    <cellStyle name="열어 본 하이퍼링크 3" xfId="41089" hidden="1"/>
    <cellStyle name="열어 본 하이퍼링크 3" xfId="41123" hidden="1"/>
    <cellStyle name="열어 본 하이퍼링크 3" xfId="41170" hidden="1"/>
    <cellStyle name="열어 본 하이퍼링크 3" xfId="41186" hidden="1"/>
    <cellStyle name="열어 본 하이퍼링크 3" xfId="41221" hidden="1"/>
    <cellStyle name="열어 본 하이퍼링크 3" xfId="41235" hidden="1"/>
    <cellStyle name="열어 본 하이퍼링크 3" xfId="41272" hidden="1"/>
    <cellStyle name="열어 본 하이퍼링크 3" xfId="41285" hidden="1"/>
    <cellStyle name="열어 본 하이퍼링크 3" xfId="41313" hidden="1"/>
    <cellStyle name="열어 본 하이퍼링크 3" xfId="41337" hidden="1"/>
    <cellStyle name="열어 본 하이퍼링크 3" xfId="41380" hidden="1"/>
    <cellStyle name="열어 본 하이퍼링크 3" xfId="41416" hidden="1"/>
    <cellStyle name="열어 본 하이퍼링크 3" xfId="41438" hidden="1"/>
    <cellStyle name="열어 본 하이퍼링크 3" xfId="41464" hidden="1"/>
    <cellStyle name="열어 본 하이퍼링크 3" xfId="41476" hidden="1"/>
    <cellStyle name="열어 본 하이퍼링크 3" xfId="41511" hidden="1"/>
    <cellStyle name="열어 본 하이퍼링크 3" xfId="41527" hidden="1"/>
    <cellStyle name="열어 본 하이퍼링크 3" xfId="41561" hidden="1"/>
    <cellStyle name="열어 본 하이퍼링크 3" xfId="41576" hidden="1"/>
    <cellStyle name="열어 본 하이퍼링크 3" xfId="41627" hidden="1"/>
    <cellStyle name="열어 본 하이퍼링크 3" xfId="41667" hidden="1"/>
    <cellStyle name="열어 본 하이퍼링크 3" xfId="41684" hidden="1"/>
    <cellStyle name="열어 본 하이퍼링크 3" xfId="41719" hidden="1"/>
    <cellStyle name="열어 본 하이퍼링크 3" xfId="41733" hidden="1"/>
    <cellStyle name="열어 본 하이퍼링크 3" xfId="41769" hidden="1"/>
    <cellStyle name="열어 본 하이퍼링크 3" xfId="41784" hidden="1"/>
    <cellStyle name="열어 본 하이퍼링크 3" xfId="41821" hidden="1"/>
    <cellStyle name="열어 본 하이퍼링크 3" xfId="41870" hidden="1"/>
    <cellStyle name="열어 본 하이퍼링크 3" xfId="41890" hidden="1"/>
    <cellStyle name="열어 본 하이퍼링크 3" xfId="41922" hidden="1"/>
    <cellStyle name="열어 본 하이퍼링크 3" xfId="41934" hidden="1"/>
    <cellStyle name="열어 본 하이퍼링크 3" xfId="41960" hidden="1"/>
    <cellStyle name="열어 본 하이퍼링크 3" xfId="41982" hidden="1"/>
    <cellStyle name="열어 본 하이퍼링크 3" xfId="42012" hidden="1"/>
    <cellStyle name="열어 본 하이퍼링크 3" xfId="42034" hidden="1"/>
    <cellStyle name="열어 본 하이퍼링크 3" xfId="42078" hidden="1"/>
    <cellStyle name="열어 본 하이퍼링크 3" xfId="42114" hidden="1"/>
    <cellStyle name="열어 본 하이퍼링크 3" xfId="42136" hidden="1"/>
    <cellStyle name="열어 본 하이퍼링크 3" xfId="42161" hidden="1"/>
    <cellStyle name="열어 본 하이퍼링크 3" xfId="42183" hidden="1"/>
    <cellStyle name="열어 본 하이퍼링크 3" xfId="42215" hidden="1"/>
    <cellStyle name="열어 본 하이퍼링크 3" xfId="42229" hidden="1"/>
    <cellStyle name="열어 본 하이퍼링크 3" xfId="42244" hidden="1"/>
    <cellStyle name="열어 본 하이퍼링크 3" xfId="42180" hidden="1"/>
    <cellStyle name="열어 본 하이퍼링크 3" xfId="42133" hidden="1"/>
    <cellStyle name="열어 본 하이퍼링크 3" xfId="42111" hidden="1"/>
    <cellStyle name="열어 본 하이퍼링크 3" xfId="42075" hidden="1"/>
    <cellStyle name="열어 본 하이퍼링크 3" xfId="42062" hidden="1"/>
    <cellStyle name="열어 본 하이퍼링크 3" xfId="42031" hidden="1"/>
    <cellStyle name="열어 본 하이퍼링크 3" xfId="42009" hidden="1"/>
    <cellStyle name="열어 본 하이퍼링크 3" xfId="41979" hidden="1"/>
    <cellStyle name="열어 본 하이퍼링크 3" xfId="41919" hidden="1"/>
    <cellStyle name="열어 본 하이퍼링크 3" xfId="41899" hidden="1"/>
    <cellStyle name="열어 본 하이퍼링크 3" xfId="41867" hidden="1"/>
    <cellStyle name="열어 본 하이퍼링크 3" xfId="41852" hidden="1"/>
    <cellStyle name="열어 본 하이퍼링크 3" xfId="41818" hidden="1"/>
    <cellStyle name="열어 본 하이퍼링크 3" xfId="41805" hidden="1"/>
    <cellStyle name="열어 본 하이퍼링크 3" xfId="41766" hidden="1"/>
    <cellStyle name="열어 본 하이퍼링크 3" xfId="41751" hidden="1"/>
    <cellStyle name="열어 본 하이퍼링크 3" xfId="41704" hidden="1"/>
    <cellStyle name="열어 본 하이퍼링크 3" xfId="41664" hidden="1"/>
    <cellStyle name="열어 본 하이퍼링크 3" xfId="41647" hidden="1"/>
    <cellStyle name="열어 본 하이퍼링크 3" xfId="41610" hidden="1"/>
    <cellStyle name="열어 본 하이퍼링크 3" xfId="41593" hidden="1"/>
    <cellStyle name="열어 본 하이퍼링크 3" xfId="41558" hidden="1"/>
    <cellStyle name="열어 본 하이퍼링크 3" xfId="41540" hidden="1"/>
    <cellStyle name="열어 본 하이퍼링크 3" xfId="41504" hidden="1"/>
    <cellStyle name="열어 본 하이퍼링크 3" xfId="41435" hidden="1"/>
    <cellStyle name="열어 본 하이퍼링크 3" xfId="41409" hidden="1"/>
    <cellStyle name="열어 본 하이퍼링크 3" xfId="41377" hidden="1"/>
    <cellStyle name="열어 본 하이퍼링크 3" xfId="41362" hidden="1"/>
    <cellStyle name="열어 본 하이퍼링크 3" xfId="41332" hidden="1"/>
    <cellStyle name="열어 본 하이퍼링크 3" xfId="41310" hidden="1"/>
    <cellStyle name="열어 본 하이퍼링크 3" xfId="41269" hidden="1"/>
    <cellStyle name="열어 본 하이퍼링크 3" xfId="41254" hidden="1"/>
    <cellStyle name="열어 본 하이퍼링크 3" xfId="41210" hidden="1"/>
    <cellStyle name="열어 본 하이퍼링크 3" xfId="41167" hidden="1"/>
    <cellStyle name="열어 본 하이퍼링크 3" xfId="41149" hidden="1"/>
    <cellStyle name="열어 본 하이퍼링크 3" xfId="41116" hidden="1"/>
    <cellStyle name="열어 본 하이퍼링크 3" xfId="41098" hidden="1"/>
    <cellStyle name="열어 본 하이퍼링크 3" xfId="41062" hidden="1"/>
    <cellStyle name="열어 본 하이퍼링크 3" xfId="41046" hidden="1"/>
    <cellStyle name="열어 본 하이퍼링크 3" xfId="41009" hidden="1"/>
    <cellStyle name="열어 본 하이퍼링크 3" xfId="40994" hidden="1"/>
    <cellStyle name="열어 본 하이퍼링크 3" xfId="40949" hidden="1"/>
    <cellStyle name="열어 본 하이퍼링크 3" xfId="40902" hidden="1"/>
    <cellStyle name="열어 본 하이퍼링크 3" xfId="40880" hidden="1"/>
    <cellStyle name="열어 본 하이퍼링크 3" xfId="40845" hidden="1"/>
    <cellStyle name="열어 본 하이퍼링크 3" xfId="40828" hidden="1"/>
    <cellStyle name="열어 본 하이퍼링크 3" xfId="40791" hidden="1"/>
    <cellStyle name="열어 본 하이퍼링크 3" xfId="40776" hidden="1"/>
    <cellStyle name="열어 본 하이퍼링크 3" xfId="40739" hidden="1"/>
    <cellStyle name="열어 본 하이퍼링크 3" xfId="40695" hidden="1"/>
    <cellStyle name="열어 본 하이퍼링크 3" xfId="40669" hidden="1"/>
    <cellStyle name="열어 본 하이퍼링크 3" xfId="40636" hidden="1"/>
    <cellStyle name="열어 본 하이퍼링크 3" xfId="40619" hidden="1"/>
    <cellStyle name="열어 본 하이퍼링크 3" xfId="40584" hidden="1"/>
    <cellStyle name="열어 본 하이퍼링크 3" xfId="40562" hidden="1"/>
    <cellStyle name="열어 본 하이퍼링크 3" xfId="40531" hidden="1"/>
    <cellStyle name="열어 본 하이퍼링크 3" xfId="40509" hidden="1"/>
    <cellStyle name="열어 본 하이퍼링크 3" xfId="40476" hidden="1"/>
    <cellStyle name="열어 본 하이퍼링크 3" xfId="40433" hidden="1"/>
    <cellStyle name="열어 본 하이퍼링크 3" xfId="40418" hidden="1"/>
    <cellStyle name="열어 본 하이퍼링크 3" xfId="40380" hidden="1"/>
    <cellStyle name="열어 본 하이퍼링크 3" xfId="40363" hidden="1"/>
    <cellStyle name="열어 본 하이퍼링크 3" xfId="40326" hidden="1"/>
    <cellStyle name="열어 본 하이퍼링크 3" xfId="40309" hidden="1"/>
    <cellStyle name="열어 본 하이퍼링크 3" xfId="40270" hidden="1"/>
    <cellStyle name="열어 본 하이퍼링크 3" xfId="40259" hidden="1"/>
    <cellStyle name="열어 본 하이퍼링크 3" xfId="40205" hidden="1"/>
    <cellStyle name="열어 본 하이퍼링크 3" xfId="40166" hidden="1"/>
    <cellStyle name="열어 본 하이퍼링크 3" xfId="40142" hidden="1"/>
    <cellStyle name="열어 본 하이퍼링크 3" xfId="40103" hidden="1"/>
    <cellStyle name="열어 본 하이퍼링크 3" xfId="40088" hidden="1"/>
    <cellStyle name="열어 본 하이퍼링크 3" xfId="40051" hidden="1"/>
    <cellStyle name="열어 본 하이퍼링크 3" xfId="40033" hidden="1"/>
    <cellStyle name="열어 본 하이퍼링크 3" xfId="28233" hidden="1"/>
    <cellStyle name="열어 본 하이퍼링크 3" xfId="27652" hidden="1"/>
    <cellStyle name="열어 본 하이퍼링크 3" xfId="32251" hidden="1"/>
    <cellStyle name="열어 본 하이퍼링크 3" xfId="34932" hidden="1"/>
    <cellStyle name="열어 본 하이퍼링크 3" xfId="34994" hidden="1"/>
    <cellStyle name="열어 본 하이퍼링크 3" xfId="35184" hidden="1"/>
    <cellStyle name="열어 본 하이퍼링크 3" xfId="35268" hidden="1"/>
    <cellStyle name="열어 본 하이퍼링크 3" xfId="35284" hidden="1"/>
    <cellStyle name="열어 본 하이퍼링크 3" xfId="35526" hidden="1"/>
    <cellStyle name="열어 본 하이퍼링크 3" xfId="35718" hidden="1"/>
    <cellStyle name="열어 본 하이퍼링크 3" xfId="35885" hidden="1"/>
    <cellStyle name="열어 본 하이퍼링크 3" xfId="36039" hidden="1"/>
    <cellStyle name="열어 본 하이퍼링크 3" xfId="36199" hidden="1"/>
    <cellStyle name="열어 본 하이퍼링크 3" xfId="36294" hidden="1"/>
    <cellStyle name="열어 본 하이퍼링크 3" xfId="36478" hidden="1"/>
    <cellStyle name="열어 본 하이퍼링크 3" xfId="36554" hidden="1"/>
    <cellStyle name="열어 본 하이퍼링크 3" xfId="36731" hidden="1"/>
    <cellStyle name="열어 본 하이퍼링크 3" xfId="37031" hidden="1"/>
    <cellStyle name="열어 본 하이퍼링크 3" xfId="37275" hidden="1"/>
    <cellStyle name="열어 본 하이퍼링크 3" xfId="37400" hidden="1"/>
    <cellStyle name="열어 본 하이퍼링크 3" xfId="37564" hidden="1"/>
    <cellStyle name="열어 본 하이퍼링크 3" xfId="37684" hidden="1"/>
    <cellStyle name="열어 본 하이퍼링크 3" xfId="37797" hidden="1"/>
    <cellStyle name="열어 본 하이퍼링크 3" xfId="37924" hidden="1"/>
    <cellStyle name="열어 본 하이퍼링크 3" xfId="38032" hidden="1"/>
    <cellStyle name="열어 본 하이퍼링크 3" xfId="38276" hidden="1"/>
    <cellStyle name="열어 본 하이퍼링크 3" xfId="38439" hidden="1"/>
    <cellStyle name="열어 본 하이퍼링크 3" xfId="38636" hidden="1"/>
    <cellStyle name="열어 본 하이퍼링크 3" xfId="38714" hidden="1"/>
    <cellStyle name="열어 본 하이퍼링크 3" xfId="38880" hidden="1"/>
    <cellStyle name="열어 본 하이퍼링크 3" xfId="38927" hidden="1"/>
    <cellStyle name="열어 본 하이퍼링크 3" xfId="39108" hidden="1"/>
    <cellStyle name="열어 본 하이퍼링크 3" xfId="39170" hidden="1"/>
    <cellStyle name="열어 본 하이퍼링크 3" xfId="39416" hidden="1"/>
    <cellStyle name="열어 본 하이퍼링크 3" xfId="39642" hidden="1"/>
    <cellStyle name="열어 본 하이퍼링크 3" xfId="39729" hidden="1"/>
    <cellStyle name="열어 본 하이퍼링크 3" xfId="39851" hidden="1"/>
    <cellStyle name="열어 본 하이퍼링크 3" xfId="39726" hidden="1"/>
    <cellStyle name="열어 본 하이퍼링크 3" xfId="39827" hidden="1"/>
    <cellStyle name="열어 본 하이퍼링크 3" xfId="39485" hidden="1"/>
    <cellStyle name="열어 본 하이퍼링크 3" xfId="39321" hidden="1"/>
    <cellStyle name="열어 본 하이퍼링크 3" xfId="38955" hidden="1"/>
    <cellStyle name="열어 본 하이퍼링크 3" xfId="38821" hidden="1"/>
    <cellStyle name="열어 본 하이퍼링크 3" xfId="38604" hidden="1"/>
    <cellStyle name="열어 본 하이퍼링크 3" xfId="38525" hidden="1"/>
    <cellStyle name="열어 본 하이퍼링크 3" xfId="38398" hidden="1"/>
    <cellStyle name="열어 본 하이퍼링크 3" xfId="38259" hidden="1"/>
    <cellStyle name="열어 본 하이퍼링크 3" xfId="38148" hidden="1"/>
    <cellStyle name="열어 본 하이퍼링크 3" xfId="38013" hidden="1"/>
    <cellStyle name="열어 본 하이퍼링크 3" xfId="37783" hidden="1"/>
    <cellStyle name="열어 본 하이퍼링크 3" xfId="37529" hidden="1"/>
    <cellStyle name="열어 본 하이퍼링크 3" xfId="37449" hidden="1"/>
    <cellStyle name="열어 본 하이퍼링크 3" xfId="37282" hidden="1"/>
    <cellStyle name="열어 본 하이퍼링크 3" xfId="37340" hidden="1"/>
    <cellStyle name="열어 본 하이퍼링크 3" xfId="37006" hidden="1"/>
    <cellStyle name="열어 본 하이퍼링크 3" xfId="36939" hidden="1"/>
    <cellStyle name="열어 본 하이퍼링크 3" xfId="36850" hidden="1"/>
    <cellStyle name="열어 본 하이퍼링크 3" xfId="36867" hidden="1"/>
    <cellStyle name="열어 본 하이퍼링크 3" xfId="36404" hidden="1"/>
    <cellStyle name="열어 본 하이퍼링크 3" xfId="36158" hidden="1"/>
    <cellStyle name="열어 본 하이퍼링크 3" xfId="36012" hidden="1"/>
    <cellStyle name="열어 본 하이퍼링크 3" xfId="35853" hidden="1"/>
    <cellStyle name="열어 본 하이퍼링크 3" xfId="35788" hidden="1"/>
    <cellStyle name="열어 본 하이퍼링크 3" xfId="35597" hidden="1"/>
    <cellStyle name="열어 본 하이퍼링크 3" xfId="35532" hidden="1"/>
    <cellStyle name="열어 본 하이퍼링크 3" xfId="35319" hidden="1"/>
    <cellStyle name="열어 본 하이퍼링크 3" xfId="35040" hidden="1"/>
    <cellStyle name="열어 본 하이퍼링크 3" xfId="35147" hidden="1"/>
    <cellStyle name="열어 본 하이퍼링크 3" xfId="32342" hidden="1"/>
    <cellStyle name="열어 본 하이퍼링크 3" xfId="39905" hidden="1"/>
    <cellStyle name="열어 본 하이퍼링크 3" xfId="39976" hidden="1"/>
    <cellStyle name="열어 본 하이퍼링크 3" xfId="34743" hidden="1"/>
    <cellStyle name="열어 본 하이퍼링크 3" xfId="28596" hidden="1"/>
    <cellStyle name="열어 본 하이퍼링크 3" xfId="34897" hidden="1"/>
    <cellStyle name="열어 본 하이퍼링크 3" xfId="35428" hidden="1"/>
    <cellStyle name="열어 본 하이퍼링크 3" xfId="36056" hidden="1"/>
    <cellStyle name="열어 본 하이퍼링크 3" xfId="36321" hidden="1"/>
    <cellStyle name="열어 본 하이퍼링크 3" xfId="36685" hidden="1"/>
    <cellStyle name="열어 본 하이퍼링크 3" xfId="36848" hidden="1"/>
    <cellStyle name="열어 본 하이퍼링크 3" xfId="37258" hidden="1"/>
    <cellStyle name="열어 본 하이퍼링크 3" xfId="37453" hidden="1"/>
    <cellStyle name="열어 본 하이퍼링크 3" xfId="37908" hidden="1"/>
    <cellStyle name="열어 본 하이퍼링크 3" xfId="38118" hidden="1"/>
    <cellStyle name="열어 본 하이퍼링크 3" xfId="38528" hidden="1"/>
    <cellStyle name="열어 본 하이퍼링크 3" xfId="39368" hidden="1"/>
    <cellStyle name="열어 본 하이퍼링크 3" xfId="39638" hidden="1"/>
    <cellStyle name="열어 본 하이퍼링크 3" xfId="39811" hidden="1"/>
    <cellStyle name="열어 본 하이퍼링크 3" xfId="39630" hidden="1"/>
    <cellStyle name="열어 본 하이퍼링크 3" xfId="39112" hidden="1"/>
    <cellStyle name="열어 본 하이퍼링크 3" xfId="38806" hidden="1"/>
    <cellStyle name="열어 본 하이퍼링크 3" xfId="38422" hidden="1"/>
    <cellStyle name="열어 본 하이퍼링크 3" xfId="37788" hidden="1"/>
    <cellStyle name="열어 본 하이퍼링크 3" xfId="37444" hidden="1"/>
    <cellStyle name="열어 본 하이퍼링크 3" xfId="37078" hidden="1"/>
    <cellStyle name="열어 본 하이퍼링크 3" xfId="36840" hidden="1"/>
    <cellStyle name="열어 본 하이퍼링크 3" xfId="36423" hidden="1"/>
    <cellStyle name="열어 본 하이퍼링크 3" xfId="36201" hidden="1"/>
    <cellStyle name="열어 본 하이퍼링크 3" xfId="42263" hidden="1"/>
    <cellStyle name="열어 본 하이퍼링크 3" xfId="42274" hidden="1"/>
    <cellStyle name="열어 본 하이퍼링크 3" xfId="42292" hidden="1"/>
    <cellStyle name="열어 본 하이퍼링크 3" xfId="42313" hidden="1"/>
    <cellStyle name="열어 본 하이퍼링크 3" xfId="42324" hidden="1"/>
    <cellStyle name="열어 본 하이퍼링크 3" xfId="42339" hidden="1"/>
    <cellStyle name="열어 본 하이퍼링크 3" xfId="42350" hidden="1"/>
    <cellStyle name="열어 본 하이퍼링크 3" xfId="42365" hidden="1"/>
    <cellStyle name="열어 본 하이퍼링크 3" xfId="42376" hidden="1"/>
    <cellStyle name="열어 본 하이퍼링크 3" xfId="42403" hidden="1"/>
    <cellStyle name="열어 본 하이퍼링크 3" xfId="42465" hidden="1"/>
    <cellStyle name="열어 본 하이퍼링크 3" xfId="42500" hidden="1"/>
    <cellStyle name="열어 본 하이퍼링크 3" xfId="42521" hidden="1"/>
    <cellStyle name="열어 본 하이퍼링크 3" xfId="42548" hidden="1"/>
    <cellStyle name="열어 본 하이퍼링크 3" xfId="42570" hidden="1"/>
    <cellStyle name="열어 본 하이퍼링크 3" xfId="42598" hidden="1"/>
    <cellStyle name="열어 본 하이퍼링크 3" xfId="42619" hidden="1"/>
    <cellStyle name="열어 본 하이퍼링크 3" xfId="42645" hidden="1"/>
    <cellStyle name="열어 본 하이퍼링크 3" xfId="42697" hidden="1"/>
    <cellStyle name="열어 본 하이퍼링크 3" xfId="42719" hidden="1"/>
    <cellStyle name="열어 본 하이퍼링크 3" xfId="42743" hidden="1"/>
    <cellStyle name="열어 본 하이퍼링크 3" xfId="42763" hidden="1"/>
    <cellStyle name="열어 본 하이퍼링크 3" xfId="42792" hidden="1"/>
    <cellStyle name="열어 본 하이퍼링크 3" xfId="42807" hidden="1"/>
    <cellStyle name="열어 본 하이퍼링크 3" xfId="42842" hidden="1"/>
    <cellStyle name="열어 본 하이퍼링크 3" xfId="42858" hidden="1"/>
    <cellStyle name="열어 본 하이퍼링크 3" xfId="42902" hidden="1"/>
    <cellStyle name="열어 본 하이퍼링크 3" xfId="42948" hidden="1"/>
    <cellStyle name="열어 본 하이퍼링크 3" xfId="42968" hidden="1"/>
    <cellStyle name="열어 본 하이퍼링크 3" xfId="42998" hidden="1"/>
    <cellStyle name="열어 본 하이퍼링크 3" xfId="43010" hidden="1"/>
    <cellStyle name="열어 본 하이퍼링크 3" xfId="43043" hidden="1"/>
    <cellStyle name="열어 본 하이퍼링크 3" xfId="43057" hidden="1"/>
    <cellStyle name="열어 본 하이퍼링크 3" xfId="43089" hidden="1"/>
    <cellStyle name="열어 본 하이퍼링크 3" xfId="43161" hidden="1"/>
    <cellStyle name="열어 본 하이퍼링크 3" xfId="43189" hidden="1"/>
    <cellStyle name="열어 본 하이퍼링크 3" xfId="43219" hidden="1"/>
    <cellStyle name="열어 본 하이퍼링크 3" xfId="43230" hidden="1"/>
    <cellStyle name="열어 본 하이퍼링크 3" xfId="43261" hidden="1"/>
    <cellStyle name="열어 본 하이퍼링크 3" xfId="43277" hidden="1"/>
    <cellStyle name="열어 본 하이퍼링크 3" xfId="43310" hidden="1"/>
    <cellStyle name="열어 본 하이퍼링크 3" xfId="43326" hidden="1"/>
    <cellStyle name="열어 본 하이퍼링크 3" xfId="43368" hidden="1"/>
    <cellStyle name="열어 본 하이퍼링크 3" xfId="43415" hidden="1"/>
    <cellStyle name="열어 본 하이퍼링크 3" xfId="43434" hidden="1"/>
    <cellStyle name="열어 본 하이퍼링크 3" xfId="43464" hidden="1"/>
    <cellStyle name="열어 본 하이퍼링크 3" xfId="43476" hidden="1"/>
    <cellStyle name="열어 본 하이퍼링크 3" xfId="43511" hidden="1"/>
    <cellStyle name="열어 본 하이퍼링크 3" xfId="43525" hidden="1"/>
    <cellStyle name="열어 본 하이퍼링크 3" xfId="43555" hidden="1"/>
    <cellStyle name="열어 본 하이퍼링크 3" xfId="43577" hidden="1"/>
    <cellStyle name="열어 본 하이퍼링크 3" xfId="43627" hidden="1"/>
    <cellStyle name="열어 본 하이퍼링크 3" xfId="43672" hidden="1"/>
    <cellStyle name="열어 본 하이퍼링크 3" xfId="43692" hidden="1"/>
    <cellStyle name="열어 본 하이퍼링크 3" xfId="43724" hidden="1"/>
    <cellStyle name="열어 본 하이퍼링크 3" xfId="43739" hidden="1"/>
    <cellStyle name="열어 본 하이퍼링크 3" xfId="43771" hidden="1"/>
    <cellStyle name="열어 본 하이퍼링크 3" xfId="43784" hidden="1"/>
    <cellStyle name="열어 본 하이퍼링크 3" xfId="43815" hidden="1"/>
    <cellStyle name="열어 본 하이퍼링크 3" xfId="43864" hidden="1"/>
    <cellStyle name="열어 본 하이퍼링크 3" xfId="43888" hidden="1"/>
    <cellStyle name="열어 본 하이퍼링크 3" xfId="43928" hidden="1"/>
    <cellStyle name="열어 본 하이퍼링크 3" xfId="43941" hidden="1"/>
    <cellStyle name="열어 본 하이퍼링크 3" xfId="43969" hidden="1"/>
    <cellStyle name="열어 본 하이퍼링크 3" xfId="43980" hidden="1"/>
    <cellStyle name="열어 본 하이퍼링크 3" xfId="44011" hidden="1"/>
    <cellStyle name="열어 본 하이퍼링크 3" xfId="44026" hidden="1"/>
    <cellStyle name="열어 본 하이퍼링크 3" xfId="44066" hidden="1"/>
    <cellStyle name="열어 본 하이퍼링크 3" xfId="44112" hidden="1"/>
    <cellStyle name="열어 본 하이퍼링크 3" xfId="44131" hidden="1"/>
    <cellStyle name="열어 본 하이퍼링크 3" xfId="44167" hidden="1"/>
    <cellStyle name="열어 본 하이퍼링크 3" xfId="44183" hidden="1"/>
    <cellStyle name="열어 본 하이퍼링크 3" xfId="44215" hidden="1"/>
    <cellStyle name="열어 본 하이퍼링크 3" xfId="44226" hidden="1"/>
    <cellStyle name="열어 본 하이퍼링크 3" xfId="44262" hidden="1"/>
    <cellStyle name="열어 본 하이퍼링크 3" xfId="44274" hidden="1"/>
    <cellStyle name="열어 본 하이퍼링크 3" xfId="44324" hidden="1"/>
    <cellStyle name="열어 본 하이퍼링크 3" xfId="44371" hidden="1"/>
    <cellStyle name="열어 본 하이퍼링크 3" xfId="44389" hidden="1"/>
    <cellStyle name="열어 본 하이퍼링크 3" xfId="44425" hidden="1"/>
    <cellStyle name="열어 본 하이퍼링크 3" xfId="44439" hidden="1"/>
    <cellStyle name="열어 본 하이퍼링크 3" xfId="44464" hidden="1"/>
    <cellStyle name="열어 본 하이퍼링크 3" xfId="44486" hidden="1"/>
    <cellStyle name="열어 본 하이퍼링크 3" xfId="44510" hidden="1"/>
    <cellStyle name="열어 본 하이퍼링크 3" xfId="44562" hidden="1"/>
    <cellStyle name="열어 본 하이퍼링크 3" xfId="44586" hidden="1"/>
    <cellStyle name="열어 본 하이퍼링크 3" xfId="44621" hidden="1"/>
    <cellStyle name="열어 본 하이퍼링크 3" xfId="44636" hidden="1"/>
    <cellStyle name="열어 본 하이퍼링크 3" xfId="44666" hidden="1"/>
    <cellStyle name="열어 본 하이퍼링크 3" xfId="44677" hidden="1"/>
    <cellStyle name="열어 본 하이퍼링크 3" xfId="44709" hidden="1"/>
    <cellStyle name="열어 본 하이퍼링크 3" xfId="44724" hidden="1"/>
    <cellStyle name="열어 본 하이퍼링크 3" xfId="44766" hidden="1"/>
    <cellStyle name="열어 본 하이퍼링크 3" xfId="44806" hidden="1"/>
    <cellStyle name="열어 본 하이퍼링크 3" xfId="44824" hidden="1"/>
    <cellStyle name="열어 본 하이퍼링크 3" xfId="44860" hidden="1"/>
    <cellStyle name="열어 본 하이퍼링크 3" xfId="44876" hidden="1"/>
    <cellStyle name="열어 본 하이퍼링크 3" xfId="44910" hidden="1"/>
    <cellStyle name="열어 본 하이퍼링크 3" xfId="44925" hidden="1"/>
    <cellStyle name="열어 본 하이퍼링크 3" xfId="44951" hidden="1"/>
    <cellStyle name="열어 본 하이퍼링크 3" xfId="45020" hidden="1"/>
    <cellStyle name="열어 본 하이퍼링크 3" xfId="45067" hidden="1"/>
    <cellStyle name="열어 본 하이퍼링크 3" xfId="45087" hidden="1"/>
    <cellStyle name="열어 본 하이퍼링크 3" xfId="45121" hidden="1"/>
    <cellStyle name="열어 본 하이퍼링크 3" xfId="45137" hidden="1"/>
    <cellStyle name="열어 본 하이퍼링크 3" xfId="45173" hidden="1"/>
    <cellStyle name="열어 본 하이퍼링크 3" xfId="45189" hidden="1"/>
    <cellStyle name="열어 본 하이퍼링크 3" xfId="45221" hidden="1"/>
    <cellStyle name="열어 본 하이퍼링크 3" xfId="45267" hidden="1"/>
    <cellStyle name="열어 본 하이퍼링크 3" xfId="45285" hidden="1"/>
    <cellStyle name="열어 본 하이퍼링크 3" xfId="45319" hidden="1"/>
    <cellStyle name="열어 본 하이퍼링크 3" xfId="45334" hidden="1"/>
    <cellStyle name="열어 본 하이퍼링크 3" xfId="45371" hidden="1"/>
    <cellStyle name="열어 본 하이퍼링크 3" xfId="45386" hidden="1"/>
    <cellStyle name="열어 본 하이퍼링크 3" xfId="45412" hidden="1"/>
    <cellStyle name="열어 본 하이퍼링크 3" xfId="45434" hidden="1"/>
    <cellStyle name="열어 본 하이퍼링크 3" xfId="45473" hidden="1"/>
    <cellStyle name="열어 본 하이퍼링크 3" xfId="45510" hidden="1"/>
    <cellStyle name="열어 본 하이퍼링크 3" xfId="45538" hidden="1"/>
    <cellStyle name="열어 본 하이퍼링크 3" xfId="45564" hidden="1"/>
    <cellStyle name="열어 본 하이퍼링크 3" xfId="45579" hidden="1"/>
    <cellStyle name="열어 본 하이퍼링크 3" xfId="45616" hidden="1"/>
    <cellStyle name="열어 본 하이퍼링크 3" xfId="45631" hidden="1"/>
    <cellStyle name="열어 본 하이퍼링크 3" xfId="45666" hidden="1"/>
    <cellStyle name="열어 본 하이퍼링크 3" xfId="45722" hidden="1"/>
    <cellStyle name="열어 본 하이퍼링크 3" xfId="45748" hidden="1"/>
    <cellStyle name="열어 본 하이퍼링크 3" xfId="45777" hidden="1"/>
    <cellStyle name="열어 본 하이퍼링크 3" xfId="45799" hidden="1"/>
    <cellStyle name="열어 본 하이퍼링크 3" xfId="45830" hidden="1"/>
    <cellStyle name="열어 본 하이퍼링크 3" xfId="45852" hidden="1"/>
    <cellStyle name="열어 본 하이퍼링크 3" xfId="45880" hidden="1"/>
    <cellStyle name="열어 본 하이퍼링크 3" xfId="45904" hidden="1"/>
    <cellStyle name="열어 본 하이퍼링크 3" xfId="45937" hidden="1"/>
    <cellStyle name="열어 본 하이퍼링크 3" xfId="45978" hidden="1"/>
    <cellStyle name="열어 본 하이퍼링크 3" xfId="45994" hidden="1"/>
    <cellStyle name="열어 본 하이퍼링크 3" xfId="46029" hidden="1"/>
    <cellStyle name="열어 본 하이퍼링크 3" xfId="46044" hidden="1"/>
    <cellStyle name="열어 본 하이퍼링크 3" xfId="46079" hidden="1"/>
    <cellStyle name="열어 본 하이퍼링크 3" xfId="46096" hidden="1"/>
    <cellStyle name="열어 본 하이퍼링크 3" xfId="46131" hidden="1"/>
    <cellStyle name="열어 본 하이퍼링크 3" xfId="46148" hidden="1"/>
    <cellStyle name="열어 본 하이퍼링크 3" xfId="46187" hidden="1"/>
    <cellStyle name="열어 본 하이퍼링크 3" xfId="46234" hidden="1"/>
    <cellStyle name="열어 본 하이퍼링크 3" xfId="46250" hidden="1"/>
    <cellStyle name="열어 본 하이퍼링크 3" xfId="46286" hidden="1"/>
    <cellStyle name="열어 본 하이퍼링크 3" xfId="46302" hidden="1"/>
    <cellStyle name="열어 본 하이퍼링크 3" xfId="46338" hidden="1"/>
    <cellStyle name="열어 본 하이퍼링크 3" xfId="46354" hidden="1"/>
    <cellStyle name="열어 본 하이퍼링크 3" xfId="46388" hidden="1"/>
    <cellStyle name="열어 본 하이퍼링크 3" xfId="46435" hidden="1"/>
    <cellStyle name="열어 본 하이퍼링크 3" xfId="46451" hidden="1"/>
    <cellStyle name="열어 본 하이퍼링크 3" xfId="46486" hidden="1"/>
    <cellStyle name="열어 본 하이퍼링크 3" xfId="46500" hidden="1"/>
    <cellStyle name="열어 본 하이퍼링크 3" xfId="46537" hidden="1"/>
    <cellStyle name="열어 본 하이퍼링크 3" xfId="46550" hidden="1"/>
    <cellStyle name="열어 본 하이퍼링크 3" xfId="46578" hidden="1"/>
    <cellStyle name="열어 본 하이퍼링크 3" xfId="46602" hidden="1"/>
    <cellStyle name="열어 본 하이퍼링크 3" xfId="46645" hidden="1"/>
    <cellStyle name="열어 본 하이퍼링크 3" xfId="46681" hidden="1"/>
    <cellStyle name="열어 본 하이퍼링크 3" xfId="46703" hidden="1"/>
    <cellStyle name="열어 본 하이퍼링크 3" xfId="46729" hidden="1"/>
    <cellStyle name="열어 본 하이퍼링크 3" xfId="46741" hidden="1"/>
    <cellStyle name="열어 본 하이퍼링크 3" xfId="46776" hidden="1"/>
    <cellStyle name="열어 본 하이퍼링크 3" xfId="46792" hidden="1"/>
    <cellStyle name="열어 본 하이퍼링크 3" xfId="46826" hidden="1"/>
    <cellStyle name="열어 본 하이퍼링크 3" xfId="46841" hidden="1"/>
    <cellStyle name="열어 본 하이퍼링크 3" xfId="46892" hidden="1"/>
    <cellStyle name="열어 본 하이퍼링크 3" xfId="46932" hidden="1"/>
    <cellStyle name="열어 본 하이퍼링크 3" xfId="46949" hidden="1"/>
    <cellStyle name="열어 본 하이퍼링크 3" xfId="46984" hidden="1"/>
    <cellStyle name="열어 본 하이퍼링크 3" xfId="46998" hidden="1"/>
    <cellStyle name="열어 본 하이퍼링크 3" xfId="47034" hidden="1"/>
    <cellStyle name="열어 본 하이퍼링크 3" xfId="47049" hidden="1"/>
    <cellStyle name="열어 본 하이퍼링크 3" xfId="47086" hidden="1"/>
    <cellStyle name="열어 본 하이퍼링크 3" xfId="47135" hidden="1"/>
    <cellStyle name="열어 본 하이퍼링크 3" xfId="47155" hidden="1"/>
    <cellStyle name="열어 본 하이퍼링크 3" xfId="47187" hidden="1"/>
    <cellStyle name="열어 본 하이퍼링크 3" xfId="47199" hidden="1"/>
    <cellStyle name="열어 본 하이퍼링크 3" xfId="47225" hidden="1"/>
    <cellStyle name="열어 본 하이퍼링크 3" xfId="47247" hidden="1"/>
    <cellStyle name="열어 본 하이퍼링크 3" xfId="47277" hidden="1"/>
    <cellStyle name="열어 본 하이퍼링크 3" xfId="47299" hidden="1"/>
    <cellStyle name="열어 본 하이퍼링크 3" xfId="47343" hidden="1"/>
    <cellStyle name="열어 본 하이퍼링크 3" xfId="47379" hidden="1"/>
    <cellStyle name="열어 본 하이퍼링크 3" xfId="47401" hidden="1"/>
    <cellStyle name="열어 본 하이퍼링크 3" xfId="47426" hidden="1"/>
    <cellStyle name="열어 본 하이퍼링크 3" xfId="47448" hidden="1"/>
    <cellStyle name="열어 본 하이퍼링크 3" xfId="47480" hidden="1"/>
    <cellStyle name="열어 본 하이퍼링크 3" xfId="47494" hidden="1"/>
    <cellStyle name="열어 본 하이퍼링크 3" xfId="47509" hidden="1"/>
    <cellStyle name="열어 본 하이퍼링크 3" xfId="47445" hidden="1"/>
    <cellStyle name="열어 본 하이퍼링크 3" xfId="47398" hidden="1"/>
    <cellStyle name="열어 본 하이퍼링크 3" xfId="47376" hidden="1"/>
    <cellStyle name="열어 본 하이퍼링크 3" xfId="47340" hidden="1"/>
    <cellStyle name="열어 본 하이퍼링크 3" xfId="47327" hidden="1"/>
    <cellStyle name="열어 본 하이퍼링크 3" xfId="47296" hidden="1"/>
    <cellStyle name="열어 본 하이퍼링크 3" xfId="47274" hidden="1"/>
    <cellStyle name="열어 본 하이퍼링크 3" xfId="47244" hidden="1"/>
    <cellStyle name="열어 본 하이퍼링크 3" xfId="47184" hidden="1"/>
    <cellStyle name="열어 본 하이퍼링크 3" xfId="47164" hidden="1"/>
    <cellStyle name="열어 본 하이퍼링크 3" xfId="47132" hidden="1"/>
    <cellStyle name="열어 본 하이퍼링크 3" xfId="47117" hidden="1"/>
    <cellStyle name="열어 본 하이퍼링크 3" xfId="47083" hidden="1"/>
    <cellStyle name="열어 본 하이퍼링크 3" xfId="47070" hidden="1"/>
    <cellStyle name="열어 본 하이퍼링크 3" xfId="47031" hidden="1"/>
    <cellStyle name="열어 본 하이퍼링크 3" xfId="47016" hidden="1"/>
    <cellStyle name="열어 본 하이퍼링크 3" xfId="46969" hidden="1"/>
    <cellStyle name="열어 본 하이퍼링크 3" xfId="46929" hidden="1"/>
    <cellStyle name="열어 본 하이퍼링크 3" xfId="46912" hidden="1"/>
    <cellStyle name="열어 본 하이퍼링크 3" xfId="46875" hidden="1"/>
    <cellStyle name="열어 본 하이퍼링크 3" xfId="46858" hidden="1"/>
    <cellStyle name="열어 본 하이퍼링크 3" xfId="46823" hidden="1"/>
    <cellStyle name="열어 본 하이퍼링크 3" xfId="46805" hidden="1"/>
    <cellStyle name="열어 본 하이퍼링크 3" xfId="46769" hidden="1"/>
    <cellStyle name="열어 본 하이퍼링크 3" xfId="46700" hidden="1"/>
    <cellStyle name="열어 본 하이퍼링크 3" xfId="46674" hidden="1"/>
    <cellStyle name="열어 본 하이퍼링크 3" xfId="46642" hidden="1"/>
    <cellStyle name="열어 본 하이퍼링크 3" xfId="46627" hidden="1"/>
    <cellStyle name="열어 본 하이퍼링크 3" xfId="46597" hidden="1"/>
    <cellStyle name="열어 본 하이퍼링크 3" xfId="46575" hidden="1"/>
    <cellStyle name="열어 본 하이퍼링크 3" xfId="46534" hidden="1"/>
    <cellStyle name="열어 본 하이퍼링크 3" xfId="46519" hidden="1"/>
    <cellStyle name="열어 본 하이퍼링크 3" xfId="46475" hidden="1"/>
    <cellStyle name="열어 본 하이퍼링크 3" xfId="46432" hidden="1"/>
    <cellStyle name="열어 본 하이퍼링크 3" xfId="46414" hidden="1"/>
    <cellStyle name="열어 본 하이퍼링크 3" xfId="46381" hidden="1"/>
    <cellStyle name="열어 본 하이퍼링크 3" xfId="46363" hidden="1"/>
    <cellStyle name="열어 본 하이퍼링크 3" xfId="46327" hidden="1"/>
    <cellStyle name="열어 본 하이퍼링크 3" xfId="46311" hidden="1"/>
    <cellStyle name="열어 본 하이퍼링크 3" xfId="46274" hidden="1"/>
    <cellStyle name="열어 본 하이퍼링크 3" xfId="46259" hidden="1"/>
    <cellStyle name="열어 본 하이퍼링크 3" xfId="46214" hidden="1"/>
    <cellStyle name="열어 본 하이퍼링크 3" xfId="46167" hidden="1"/>
    <cellStyle name="열어 본 하이퍼링크 3" xfId="46145" hidden="1"/>
    <cellStyle name="열어 본 하이퍼링크 3" xfId="46110" hidden="1"/>
    <cellStyle name="열어 본 하이퍼링크 3" xfId="46093" hidden="1"/>
    <cellStyle name="열어 본 하이퍼링크 3" xfId="46056" hidden="1"/>
    <cellStyle name="열어 본 하이퍼링크 3" xfId="46041" hidden="1"/>
    <cellStyle name="열어 본 하이퍼링크 3" xfId="46004" hidden="1"/>
    <cellStyle name="열어 본 하이퍼링크 3" xfId="45960" hidden="1"/>
    <cellStyle name="열어 본 하이퍼링크 3" xfId="45934" hidden="1"/>
    <cellStyle name="열어 본 하이퍼링크 3" xfId="45901" hidden="1"/>
    <cellStyle name="열어 본 하이퍼링크 3" xfId="45884" hidden="1"/>
    <cellStyle name="열어 본 하이퍼링크 3" xfId="45849" hidden="1"/>
    <cellStyle name="열어 본 하이퍼링크 3" xfId="45827" hidden="1"/>
    <cellStyle name="열어 본 하이퍼링크 3" xfId="45796" hidden="1"/>
    <cellStyle name="열어 본 하이퍼링크 3" xfId="45774" hidden="1"/>
    <cellStyle name="열어 본 하이퍼링크 3" xfId="45741" hidden="1"/>
    <cellStyle name="열어 본 하이퍼링크 3" xfId="45698" hidden="1"/>
    <cellStyle name="열어 본 하이퍼링크 3" xfId="45683" hidden="1"/>
    <cellStyle name="열어 본 하이퍼링크 3" xfId="45645" hidden="1"/>
    <cellStyle name="열어 본 하이퍼링크 3" xfId="45628" hidden="1"/>
    <cellStyle name="열어 본 하이퍼링크 3" xfId="45591" hidden="1"/>
    <cellStyle name="열어 본 하이퍼링크 3" xfId="45574" hidden="1"/>
    <cellStyle name="열어 본 하이퍼링크 3" xfId="45535" hidden="1"/>
    <cellStyle name="열어 본 하이퍼링크 3" xfId="45524" hidden="1"/>
    <cellStyle name="열어 본 하이퍼링크 3" xfId="45470" hidden="1"/>
    <cellStyle name="열어 본 하이퍼링크 3" xfId="45431" hidden="1"/>
    <cellStyle name="열어 본 하이퍼링크 3" xfId="45407" hidden="1"/>
    <cellStyle name="열어 본 하이퍼링크 3" xfId="45368" hidden="1"/>
    <cellStyle name="열어 본 하이퍼링크 3" xfId="45353" hidden="1"/>
    <cellStyle name="열어 본 하이퍼링크 3" xfId="45316" hidden="1"/>
    <cellStyle name="열어 본 하이퍼링크 3" xfId="45298" hidden="1"/>
    <cellStyle name="열어 본 하이퍼링크 3" xfId="45264" hidden="1"/>
    <cellStyle name="열어 본 하이퍼링크 3" xfId="45218" hidden="1"/>
    <cellStyle name="열어 본 하이퍼링크 3" xfId="45200" hidden="1"/>
    <cellStyle name="열어 본 하이퍼링크 3" xfId="45162" hidden="1"/>
    <cellStyle name="열어 본 하이퍼링크 3" xfId="45146" hidden="1"/>
    <cellStyle name="열어 본 하이퍼링크 3" xfId="45107" hidden="1"/>
    <cellStyle name="열어 본 하이퍼링크 3" xfId="45092" hidden="1"/>
    <cellStyle name="열어 본 하이퍼링크 3" xfId="45062" hidden="1"/>
    <cellStyle name="열어 본 하이퍼링크 3" xfId="45046" hidden="1"/>
    <cellStyle name="열어 본 하이퍼링크 3" xfId="45005" hidden="1"/>
    <cellStyle name="열어 본 하이퍼링크 3" xfId="44970" hidden="1"/>
    <cellStyle name="열어 본 하이퍼링크 3" xfId="44944" hidden="1"/>
    <cellStyle name="열어 본 하이퍼링크 3" xfId="44907" hidden="1"/>
    <cellStyle name="열어 본 하이퍼링크 3" xfId="44892" hidden="1"/>
    <cellStyle name="열어 본 하이퍼링크 3" xfId="44853" hidden="1"/>
    <cellStyle name="열어 본 하이퍼링크 3" xfId="44837" hidden="1"/>
    <cellStyle name="열어 본 하이퍼링크 3" xfId="44803" hidden="1"/>
    <cellStyle name="열어 본 하이퍼링크 3" xfId="44740" hidden="1"/>
    <cellStyle name="열어 본 하이퍼링크 3" xfId="44689" hidden="1"/>
    <cellStyle name="열어 본 하이퍼링크 3" xfId="44663" hidden="1"/>
    <cellStyle name="열어 본 하이퍼링크 3" xfId="44629" hidden="1"/>
    <cellStyle name="열어 본 하이퍼링크 3" xfId="44609" hidden="1"/>
    <cellStyle name="열어 본 하이퍼링크 3" xfId="44581" hidden="1"/>
    <cellStyle name="열어 본 하이퍼링크 3" xfId="44559" hidden="1"/>
    <cellStyle name="열어 본 하이퍼링크 3" xfId="44535" hidden="1"/>
    <cellStyle name="열어 본 하이퍼링크 3" xfId="44483" hidden="1"/>
    <cellStyle name="열어 본 하이퍼링크 3" xfId="44457" hidden="1"/>
    <cellStyle name="열어 본 하이퍼링크 3" xfId="44418" hidden="1"/>
    <cellStyle name="열어 본 하이퍼링크 3" xfId="44402" hidden="1"/>
    <cellStyle name="열어 본 하이퍼링크 3" xfId="44368" hidden="1"/>
    <cellStyle name="열어 본 하이퍼링크 3" xfId="44357" hidden="1"/>
    <cellStyle name="열어 본 하이퍼링크 3" xfId="44321" hidden="1"/>
    <cellStyle name="열어 본 하이퍼링크 3" xfId="44306" hidden="1"/>
    <cellStyle name="열어 본 하이퍼링크 3" xfId="44259" hidden="1"/>
    <cellStyle name="열어 본 하이퍼링크 3" xfId="44212" hidden="1"/>
    <cellStyle name="열어 본 하이퍼링크 3" xfId="44192" hidden="1"/>
    <cellStyle name="열어 본 하이퍼링크 3" xfId="44156" hidden="1"/>
    <cellStyle name="열어 본 하이퍼링크 3" xfId="44140" hidden="1"/>
    <cellStyle name="열어 본 하이퍼링크 3" xfId="44108" hidden="1"/>
    <cellStyle name="열어 본 하이퍼링크 3" xfId="44093" hidden="1"/>
    <cellStyle name="열어 본 하이퍼링크 3" xfId="44059" hidden="1"/>
    <cellStyle name="열어 본 하이퍼링크 3" xfId="43992" hidden="1"/>
    <cellStyle name="열어 본 하이퍼링크 3" xfId="43966" hidden="1"/>
    <cellStyle name="열어 본 하이퍼링크 3" xfId="43925" hidden="1"/>
    <cellStyle name="열어 본 하이퍼링크 3" xfId="43912" hidden="1"/>
    <cellStyle name="열어 본 하이퍼링크 3" xfId="43883" hidden="1"/>
    <cellStyle name="열어 본 하이퍼링크 3" xfId="43861" hidden="1"/>
    <cellStyle name="열어 본 하이퍼링크 3" xfId="43837" hidden="1"/>
    <cellStyle name="열어 본 하이퍼링크 3" xfId="43812" hidden="1"/>
    <cellStyle name="열어 본 하이퍼링크 3" xfId="43768" hidden="1"/>
    <cellStyle name="열어 본 하이퍼링크 3" xfId="43721" hidden="1"/>
    <cellStyle name="열어 본 하이퍼링크 3" xfId="43701" hidden="1"/>
    <cellStyle name="열어 본 하이퍼링크 3" xfId="43669" hidden="1"/>
    <cellStyle name="열어 본 하이퍼링크 3" xfId="43654" hidden="1"/>
    <cellStyle name="열어 본 하이퍼링크 3" xfId="43620" hidden="1"/>
    <cellStyle name="열어 본 하이퍼링크 3" xfId="43606" hidden="1"/>
    <cellStyle name="열어 본 하이퍼링크 3" xfId="43574" hidden="1"/>
    <cellStyle name="열어 본 하이퍼링크 3" xfId="43552" hidden="1"/>
    <cellStyle name="열어 본 하이퍼링크 3" xfId="43500" hidden="1"/>
    <cellStyle name="열어 본 하이퍼링크 3" xfId="43450" hidden="1"/>
    <cellStyle name="열어 본 하이퍼링크 3" xfId="43431" hidden="1"/>
    <cellStyle name="열어 본 하이퍼링크 3" xfId="43401" hidden="1"/>
    <cellStyle name="열어 본 하이퍼링크 3" xfId="43388" hidden="1"/>
    <cellStyle name="열어 본 하이퍼링크 3" xfId="43353" hidden="1"/>
    <cellStyle name="열어 본 하이퍼링크 3" xfId="43337" hidden="1"/>
    <cellStyle name="열어 본 하이퍼링크 3" xfId="43299" hidden="1"/>
    <cellStyle name="열어 본 하이퍼링크 3" xfId="43245" hidden="1"/>
    <cellStyle name="열어 본 하이퍼링크 3" xfId="43216" hidden="1"/>
    <cellStyle name="열어 본 하이퍼링크 3" xfId="43186" hidden="1"/>
    <cellStyle name="열어 본 하이퍼링크 3" xfId="43175" hidden="1"/>
    <cellStyle name="열어 본 하이퍼링크 3" xfId="43144" hidden="1"/>
    <cellStyle name="열어 본 하이퍼링크 3" xfId="43129" hidden="1"/>
    <cellStyle name="열어 본 하이퍼링크 3" xfId="43104" hidden="1"/>
    <cellStyle name="열어 본 하이퍼링크 3" xfId="43080" hidden="1"/>
    <cellStyle name="열어 본 하이퍼링크 3" xfId="43036" hidden="1"/>
    <cellStyle name="열어 본 하이퍼링크 3" xfId="42987" hidden="1"/>
    <cellStyle name="열어 본 하이퍼링크 3" xfId="42965" hidden="1"/>
    <cellStyle name="열어 본 하이퍼링크 3" xfId="42935" hidden="1"/>
    <cellStyle name="열어 본 하이퍼링크 3" xfId="42922" hidden="1"/>
    <cellStyle name="열어 본 하이퍼링크 3" xfId="42887" hidden="1"/>
    <cellStyle name="열어 본 하이퍼링크 3" xfId="42873" hidden="1"/>
    <cellStyle name="열어 본 하이퍼링크 3" xfId="42835" hidden="1"/>
    <cellStyle name="열어 본 하이퍼링크 3" xfId="42819" hidden="1"/>
    <cellStyle name="열어 본 하이퍼링크 3" xfId="42766" hidden="1"/>
    <cellStyle name="열어 본 하이퍼링크 3" xfId="42716" hidden="1"/>
    <cellStyle name="열어 본 하이퍼링크 3" xfId="42694" hidden="1"/>
    <cellStyle name="열어 본 하이퍼링크 3" xfId="42671" hidden="1"/>
    <cellStyle name="열어 본 하이퍼링크 3" xfId="42657" hidden="1"/>
    <cellStyle name="열어 본 하이퍼링크 3" xfId="42616" hidden="1"/>
    <cellStyle name="열어 본 하이퍼링크 3" xfId="42595" hidden="1"/>
    <cellStyle name="열어 본 하이퍼링크 3" xfId="42567" hidden="1"/>
    <cellStyle name="열어 본 하이퍼링크 3" xfId="42518" hidden="1"/>
    <cellStyle name="열어 본 하이퍼링크 3" xfId="42493" hidden="1"/>
    <cellStyle name="열어 본 하이퍼링크 3" xfId="42462" hidden="1"/>
    <cellStyle name="열어 본 하이퍼링크 3" xfId="42447" hidden="1"/>
    <cellStyle name="열어 본 하이퍼링크 3" xfId="42415" hidden="1"/>
    <cellStyle name="열어 본 하이퍼링크 3" xfId="42400" hidden="1"/>
    <cellStyle name="열어 본 하이퍼링크 3" xfId="47528" hidden="1"/>
    <cellStyle name="열어 본 하이퍼링크 3" xfId="47539" hidden="1"/>
    <cellStyle name="열어 본 하이퍼링크 3" xfId="47556" hidden="1"/>
    <cellStyle name="열어 본 하이퍼링크 3" xfId="47576" hidden="1"/>
    <cellStyle name="열어 본 하이퍼링크 3" xfId="47587" hidden="1"/>
    <cellStyle name="열어 본 하이퍼링크 3" xfId="47601" hidden="1"/>
    <cellStyle name="열어 본 하이퍼링크 3" xfId="47612" hidden="1"/>
    <cellStyle name="열어 본 하이퍼링크 3" xfId="47624" hidden="1"/>
    <cellStyle name="열어 본 하이퍼링크 3" xfId="47635" hidden="1"/>
    <cellStyle name="열어 본 하이퍼링크 3" xfId="43881" hidden="1"/>
    <cellStyle name="열어 본 하이퍼링크 3" xfId="44784" hidden="1"/>
    <cellStyle name="열어 본 하이퍼링크 3" xfId="45185" hidden="1"/>
    <cellStyle name="열어 본 하이퍼링크 3" xfId="45468" hidden="1"/>
    <cellStyle name="열어 본 하이퍼링크 3" xfId="45816" hidden="1"/>
    <cellStyle name="열어 본 하이퍼링크 3" xfId="46108" hidden="1"/>
    <cellStyle name="열어 본 하이퍼링크 3" xfId="46482" hidden="1"/>
    <cellStyle name="열어 본 하이퍼링크 3" xfId="46790" hidden="1"/>
    <cellStyle name="열어 본 하이퍼링크 3" xfId="47114" hidden="1"/>
    <cellStyle name="열어 본 하이퍼링크 3" xfId="47250" hidden="1"/>
    <cellStyle name="열어 본 하이퍼링크 3" xfId="46978" hidden="1"/>
    <cellStyle name="열어 본 하이퍼링크 3" xfId="46683" hidden="1"/>
    <cellStyle name="열어 본 하이퍼링크 3" xfId="46405" hidden="1"/>
    <cellStyle name="열어 본 하이퍼링크 3" xfId="46081" hidden="1"/>
    <cellStyle name="열어 본 하이퍼링크 3" xfId="45909" hidden="1"/>
    <cellStyle name="열어 본 하이퍼링크 3" xfId="45458" hidden="1"/>
    <cellStyle name="열어 본 하이퍼링크 3" xfId="45233" hidden="1"/>
    <cellStyle name="열어 본 하이퍼링크 3" xfId="44541" hidden="1"/>
    <cellStyle name="열어 본 하이퍼링크 3" xfId="44160" hidden="1"/>
    <cellStyle name="열어 본 하이퍼링크 3" xfId="43930" hidden="1"/>
    <cellStyle name="열어 본 하이퍼링크 3" xfId="43546" hidden="1"/>
    <cellStyle name="열어 본 하이퍼링크 3" xfId="43417" hidden="1"/>
    <cellStyle name="열어 본 하이퍼링크 3" xfId="42991" hidden="1"/>
    <cellStyle name="열어 본 하이퍼링크 3" xfId="42821" hidden="1"/>
    <cellStyle name="열어 본 하이퍼링크 3" xfId="42441" hidden="1"/>
    <cellStyle name="열어 본 하이퍼링크 3" xfId="47582" hidden="1"/>
    <cellStyle name="열어 본 하이퍼링크 3" xfId="42407" hidden="1"/>
    <cellStyle name="열어 본 하이퍼링크 3" xfId="42561" hidden="1"/>
    <cellStyle name="열어 본 하이퍼링크 3" xfId="42611" hidden="1"/>
    <cellStyle name="열어 본 하이퍼링크 3" xfId="42778" hidden="1"/>
    <cellStyle name="열어 본 하이퍼링크 3" xfId="42864" hidden="1"/>
    <cellStyle name="열어 본 하이퍼링크 3" xfId="43028" hidden="1"/>
    <cellStyle name="열어 본 하이퍼링크 3" xfId="43127" hidden="1"/>
    <cellStyle name="열어 본 하이퍼링크 3" xfId="43324" hidden="1"/>
    <cellStyle name="열어 본 하이퍼링크 3" xfId="43585" hidden="1"/>
    <cellStyle name="열어 본 하이퍼링크 3" xfId="43663" hidden="1"/>
    <cellStyle name="열어 본 하이퍼링크 3" xfId="43836" hidden="1"/>
    <cellStyle name="열어 본 하이퍼링크 3" xfId="43892" hidden="1"/>
    <cellStyle name="열어 본 하이퍼링크 3" xfId="44092" hidden="1"/>
    <cellStyle name="열어 본 하이퍼링크 3" xfId="44150" hidden="1"/>
    <cellStyle name="열어 본 하이퍼링크 3" xfId="44320" hidden="1"/>
    <cellStyle name="열어 본 하이퍼링크 3" xfId="44417" hidden="1"/>
    <cellStyle name="열어 본 하이퍼링크 3" xfId="44683" hidden="1"/>
    <cellStyle name="열어 본 하이퍼링크 3" xfId="44942" hidden="1"/>
    <cellStyle name="열어 본 하이퍼링크 3" xfId="45035" hidden="1"/>
    <cellStyle name="열어 본 하이퍼링크 3" xfId="45186" hidden="1"/>
    <cellStyle name="열어 본 하이퍼링크 3" xfId="45279" hidden="1"/>
    <cellStyle name="열어 본 하이퍼링크 3" xfId="45457" hidden="1"/>
    <cellStyle name="열어 본 하이퍼링크 3" xfId="45523" hidden="1"/>
    <cellStyle name="열어 본 하이퍼링크 3" xfId="45663" hidden="1"/>
    <cellStyle name="열어 본 하이퍼링크 3" xfId="45918" hidden="1"/>
    <cellStyle name="열어 본 하이퍼링크 3" xfId="46049" hidden="1"/>
    <cellStyle name="열어 본 하이퍼링크 3" xfId="46265" hidden="1"/>
    <cellStyle name="열어 본 하이퍼링크 3" xfId="46326" hidden="1"/>
    <cellStyle name="열어 본 하이퍼링크 3" xfId="46469" hidden="1"/>
    <cellStyle name="열어 본 하이퍼링크 3" xfId="46528" hidden="1"/>
    <cellStyle name="열어 본 하이퍼링크 3" xfId="46709" hidden="1"/>
    <cellStyle name="열어 본 하이퍼링크 3" xfId="46795" hidden="1"/>
    <cellStyle name="열어 본 하이퍼링크 3" xfId="47003" hidden="1"/>
    <cellStyle name="열어 본 하이퍼링크 3" xfId="47243" hidden="1"/>
    <cellStyle name="열어 본 하이퍼링크 3" xfId="47406" hidden="1"/>
    <cellStyle name="열어 본 하이퍼링크 3" xfId="47504" hidden="1"/>
    <cellStyle name="열어 본 하이퍼링크 3" xfId="47432" hidden="1"/>
    <cellStyle name="열어 본 하이퍼링크 3" xfId="47265" hidden="1"/>
    <cellStyle name="열어 본 하이퍼링크 3" xfId="47218" hidden="1"/>
    <cellStyle name="열어 본 하이퍼링크 3" xfId="47041" hidden="1"/>
    <cellStyle name="열어 본 하이퍼링크 3" xfId="46990" hidden="1"/>
    <cellStyle name="열어 본 하이퍼링크 3" xfId="46736" hidden="1"/>
    <cellStyle name="열어 본 하이퍼링크 3" xfId="46509" hidden="1"/>
    <cellStyle name="열어 본 하이퍼링크 3" xfId="46403" hidden="1"/>
    <cellStyle name="열어 본 하이퍼링크 3" xfId="46222" hidden="1"/>
    <cellStyle name="열어 본 하이퍼링크 3" xfId="46153" hidden="1"/>
    <cellStyle name="열어 본 하이퍼링크 3" xfId="46045" hidden="1"/>
    <cellStyle name="열어 본 하이퍼링크 3" xfId="45938" hidden="1"/>
    <cellStyle name="열어 본 하이퍼링크 3" xfId="45818" hidden="1"/>
    <cellStyle name="열어 본 하이퍼링크 3" xfId="45551" hidden="1"/>
    <cellStyle name="열어 본 하이퍼링크 3" xfId="45419" hidden="1"/>
    <cellStyle name="열어 본 하이퍼링크 3" xfId="45268" hidden="1"/>
    <cellStyle name="열어 본 하이퍼링크 3" xfId="45048" hidden="1"/>
    <cellStyle name="열어 본 하이퍼링크 3" xfId="45029" hidden="1"/>
    <cellStyle name="열어 본 하이퍼링크 3" xfId="44958" hidden="1"/>
    <cellStyle name="열어 본 하이퍼링크 3" xfId="44790" hidden="1"/>
    <cellStyle name="열어 본 하이퍼링크 3" xfId="44743" hidden="1"/>
    <cellStyle name="열어 본 하이퍼링크 3" xfId="44293" hidden="1"/>
    <cellStyle name="열어 본 하이퍼링크 3" xfId="44336" hidden="1"/>
    <cellStyle name="열어 본 하이퍼링크 3" xfId="44240" hidden="1"/>
    <cellStyle name="열어 본 하이퍼링크 3" xfId="44072" hidden="1"/>
    <cellStyle name="열어 본 하이퍼링크 3" xfId="43982" hidden="1"/>
    <cellStyle name="열어 본 하이퍼링크 3" xfId="43822" hidden="1"/>
    <cellStyle name="열어 본 하이퍼링크 3" xfId="43755" hidden="1"/>
    <cellStyle name="열어 본 하이퍼링크 3" xfId="43633" hidden="1"/>
    <cellStyle name="열어 본 하이퍼링크 3" xfId="43285" hidden="1"/>
    <cellStyle name="열어 본 하이퍼링크 3" xfId="43035" hidden="1"/>
    <cellStyle name="열어 본 하이퍼링크 3" xfId="42950" hidden="1"/>
    <cellStyle name="열어 본 하이퍼링크 3" xfId="42774" hidden="1"/>
    <cellStyle name="열어 본 하이퍼링크 3" xfId="42703" hidden="1"/>
    <cellStyle name="열어 본 하이퍼링크 3" xfId="42530" hidden="1"/>
    <cellStyle name="열어 본 하이퍼링크 3" xfId="42419" hidden="1"/>
    <cellStyle name="열어 본 하이퍼링크 3" xfId="35375" hidden="1"/>
    <cellStyle name="열어 본 하이퍼링크 3" xfId="35931" hidden="1"/>
    <cellStyle name="열어 본 하이퍼링크 3" xfId="47654" hidden="1"/>
    <cellStyle name="열어 본 하이퍼링크 3" xfId="47688" hidden="1"/>
    <cellStyle name="열어 본 하이퍼링크 3" xfId="47703" hidden="1"/>
    <cellStyle name="열어 본 하이퍼링크 3" xfId="47740" hidden="1"/>
    <cellStyle name="열어 본 하이퍼링크 3" xfId="47755" hidden="1"/>
    <cellStyle name="열어 본 하이퍼링크 3" xfId="47781" hidden="1"/>
    <cellStyle name="열어 본 하이퍼링크 3" xfId="47803" hidden="1"/>
    <cellStyle name="열어 본 하이퍼링크 3" xfId="47842" hidden="1"/>
    <cellStyle name="열어 본 하이퍼링크 3" xfId="47879" hidden="1"/>
    <cellStyle name="열어 본 하이퍼링크 3" xfId="47907" hidden="1"/>
    <cellStyle name="열어 본 하이퍼링크 3" xfId="47933" hidden="1"/>
    <cellStyle name="열어 본 하이퍼링크 3" xfId="47948" hidden="1"/>
    <cellStyle name="열어 본 하이퍼링크 3" xfId="47985" hidden="1"/>
    <cellStyle name="열어 본 하이퍼링크 3" xfId="48000" hidden="1"/>
    <cellStyle name="열어 본 하이퍼링크 3" xfId="48035" hidden="1"/>
    <cellStyle name="열어 본 하이퍼링크 3" xfId="48091" hidden="1"/>
    <cellStyle name="열어 본 하이퍼링크 3" xfId="48117" hidden="1"/>
    <cellStyle name="열어 본 하이퍼링크 3" xfId="48146" hidden="1"/>
    <cellStyle name="열어 본 하이퍼링크 3" xfId="48168" hidden="1"/>
    <cellStyle name="열어 본 하이퍼링크 3" xfId="48199" hidden="1"/>
    <cellStyle name="열어 본 하이퍼링크 3" xfId="48221" hidden="1"/>
    <cellStyle name="열어 본 하이퍼링크 3" xfId="48249" hidden="1"/>
    <cellStyle name="열어 본 하이퍼링크 3" xfId="48273" hidden="1"/>
    <cellStyle name="열어 본 하이퍼링크 3" xfId="48306" hidden="1"/>
    <cellStyle name="열어 본 하이퍼링크 3" xfId="48347" hidden="1"/>
    <cellStyle name="열어 본 하이퍼링크 3" xfId="48363" hidden="1"/>
    <cellStyle name="열어 본 하이퍼링크 3" xfId="48398" hidden="1"/>
    <cellStyle name="열어 본 하이퍼링크 3" xfId="48413" hidden="1"/>
    <cellStyle name="열어 본 하이퍼링크 3" xfId="48448" hidden="1"/>
    <cellStyle name="열어 본 하이퍼링크 3" xfId="48465" hidden="1"/>
    <cellStyle name="열어 본 하이퍼링크 3" xfId="48500" hidden="1"/>
    <cellStyle name="열어 본 하이퍼링크 3" xfId="48517" hidden="1"/>
    <cellStyle name="열어 본 하이퍼링크 3" xfId="48556" hidden="1"/>
    <cellStyle name="열어 본 하이퍼링크 3" xfId="48603" hidden="1"/>
    <cellStyle name="열어 본 하이퍼링크 3" xfId="48619" hidden="1"/>
    <cellStyle name="열어 본 하이퍼링크 3" xfId="48655" hidden="1"/>
    <cellStyle name="열어 본 하이퍼링크 3" xfId="48671" hidden="1"/>
    <cellStyle name="열어 본 하이퍼링크 3" xfId="48707" hidden="1"/>
    <cellStyle name="열어 본 하이퍼링크 3" xfId="48723" hidden="1"/>
    <cellStyle name="열어 본 하이퍼링크 3" xfId="48757" hidden="1"/>
    <cellStyle name="열어 본 하이퍼링크 3" xfId="48804" hidden="1"/>
    <cellStyle name="열어 본 하이퍼링크 3" xfId="48820" hidden="1"/>
    <cellStyle name="열어 본 하이퍼링크 3" xfId="48855" hidden="1"/>
    <cellStyle name="열어 본 하이퍼링크 3" xfId="48869" hidden="1"/>
    <cellStyle name="열어 본 하이퍼링크 3" xfId="48906" hidden="1"/>
    <cellStyle name="열어 본 하이퍼링크 3" xfId="48919" hidden="1"/>
    <cellStyle name="열어 본 하이퍼링크 3" xfId="48947" hidden="1"/>
    <cellStyle name="열어 본 하이퍼링크 3" xfId="48971" hidden="1"/>
    <cellStyle name="열어 본 하이퍼링크 3" xfId="49014" hidden="1"/>
    <cellStyle name="열어 본 하이퍼링크 3" xfId="49050" hidden="1"/>
    <cellStyle name="열어 본 하이퍼링크 3" xfId="49072" hidden="1"/>
    <cellStyle name="열어 본 하이퍼링크 3" xfId="49098" hidden="1"/>
    <cellStyle name="열어 본 하이퍼링크 3" xfId="49110" hidden="1"/>
    <cellStyle name="열어 본 하이퍼링크 3" xfId="49145" hidden="1"/>
    <cellStyle name="열어 본 하이퍼링크 3" xfId="49161" hidden="1"/>
    <cellStyle name="열어 본 하이퍼링크 3" xfId="49195" hidden="1"/>
    <cellStyle name="열어 본 하이퍼링크 3" xfId="49210" hidden="1"/>
    <cellStyle name="열어 본 하이퍼링크 3" xfId="49261" hidden="1"/>
    <cellStyle name="열어 본 하이퍼링크 3" xfId="49301" hidden="1"/>
    <cellStyle name="열어 본 하이퍼링크 3" xfId="49318" hidden="1"/>
    <cellStyle name="열어 본 하이퍼링크 3" xfId="49353" hidden="1"/>
    <cellStyle name="열어 본 하이퍼링크 3" xfId="49367" hidden="1"/>
    <cellStyle name="열어 본 하이퍼링크 3" xfId="49403" hidden="1"/>
    <cellStyle name="열어 본 하이퍼링크 3" xfId="49418" hidden="1"/>
    <cellStyle name="열어 본 하이퍼링크 3" xfId="49455" hidden="1"/>
    <cellStyle name="열어 본 하이퍼링크 3" xfId="49504" hidden="1"/>
    <cellStyle name="열어 본 하이퍼링크 3" xfId="49524" hidden="1"/>
    <cellStyle name="열어 본 하이퍼링크 3" xfId="49556" hidden="1"/>
    <cellStyle name="열어 본 하이퍼링크 3" xfId="49568" hidden="1"/>
    <cellStyle name="열어 본 하이퍼링크 3" xfId="49594" hidden="1"/>
    <cellStyle name="열어 본 하이퍼링크 3" xfId="49616" hidden="1"/>
    <cellStyle name="열어 본 하이퍼링크 3" xfId="49646" hidden="1"/>
    <cellStyle name="열어 본 하이퍼링크 3" xfId="49668" hidden="1"/>
    <cellStyle name="열어 본 하이퍼링크 3" xfId="49712" hidden="1"/>
    <cellStyle name="열어 본 하이퍼링크 3" xfId="49748" hidden="1"/>
    <cellStyle name="열어 본 하이퍼링크 3" xfId="49770" hidden="1"/>
    <cellStyle name="열어 본 하이퍼링크 3" xfId="49795" hidden="1"/>
    <cellStyle name="열어 본 하이퍼링크 3" xfId="49817" hidden="1"/>
    <cellStyle name="열어 본 하이퍼링크 3" xfId="49849" hidden="1"/>
    <cellStyle name="열어 본 하이퍼링크 3" xfId="49863" hidden="1"/>
    <cellStyle name="열어 본 하이퍼링크 3" xfId="49878" hidden="1"/>
    <cellStyle name="열어 본 하이퍼링크 3" xfId="49814" hidden="1"/>
    <cellStyle name="열어 본 하이퍼링크 3" xfId="49767" hidden="1"/>
    <cellStyle name="열어 본 하이퍼링크 3" xfId="49745" hidden="1"/>
    <cellStyle name="열어 본 하이퍼링크 3" xfId="49709" hidden="1"/>
    <cellStyle name="열어 본 하이퍼링크 3" xfId="49696" hidden="1"/>
    <cellStyle name="열어 본 하이퍼링크 3" xfId="49665" hidden="1"/>
    <cellStyle name="열어 본 하이퍼링크 3" xfId="49643" hidden="1"/>
    <cellStyle name="열어 본 하이퍼링크 3" xfId="49613" hidden="1"/>
    <cellStyle name="열어 본 하이퍼링크 3" xfId="49553" hidden="1"/>
    <cellStyle name="열어 본 하이퍼링크 3" xfId="49533" hidden="1"/>
    <cellStyle name="열어 본 하이퍼링크 3" xfId="49501" hidden="1"/>
    <cellStyle name="열어 본 하이퍼링크 3" xfId="49486" hidden="1"/>
    <cellStyle name="열어 본 하이퍼링크 3" xfId="49452" hidden="1"/>
    <cellStyle name="열어 본 하이퍼링크 3" xfId="49439" hidden="1"/>
    <cellStyle name="열어 본 하이퍼링크 3" xfId="49400" hidden="1"/>
    <cellStyle name="열어 본 하이퍼링크 3" xfId="49385" hidden="1"/>
    <cellStyle name="열어 본 하이퍼링크 3" xfId="49338" hidden="1"/>
    <cellStyle name="열어 본 하이퍼링크 3" xfId="49298" hidden="1"/>
    <cellStyle name="열어 본 하이퍼링크 3" xfId="49281" hidden="1"/>
    <cellStyle name="열어 본 하이퍼링크 3" xfId="49244" hidden="1"/>
    <cellStyle name="열어 본 하이퍼링크 3" xfId="49227" hidden="1"/>
    <cellStyle name="열어 본 하이퍼링크 3" xfId="49192" hidden="1"/>
    <cellStyle name="열어 본 하이퍼링크 3" xfId="49174" hidden="1"/>
    <cellStyle name="열어 본 하이퍼링크 3" xfId="49138" hidden="1"/>
    <cellStyle name="열어 본 하이퍼링크 3" xfId="49069" hidden="1"/>
    <cellStyle name="열어 본 하이퍼링크 3" xfId="49043" hidden="1"/>
    <cellStyle name="열어 본 하이퍼링크 3" xfId="49011" hidden="1"/>
    <cellStyle name="열어 본 하이퍼링크 3" xfId="48996" hidden="1"/>
    <cellStyle name="열어 본 하이퍼링크 3" xfId="48966" hidden="1"/>
    <cellStyle name="열어 본 하이퍼링크 3" xfId="48944" hidden="1"/>
    <cellStyle name="열어 본 하이퍼링크 3" xfId="48903" hidden="1"/>
    <cellStyle name="열어 본 하이퍼링크 3" xfId="48888" hidden="1"/>
    <cellStyle name="열어 본 하이퍼링크 3" xfId="48844" hidden="1"/>
    <cellStyle name="열어 본 하이퍼링크 3" xfId="48801" hidden="1"/>
    <cellStyle name="열어 본 하이퍼링크 3" xfId="48783" hidden="1"/>
    <cellStyle name="열어 본 하이퍼링크 3" xfId="48750" hidden="1"/>
    <cellStyle name="열어 본 하이퍼링크 3" xfId="48732" hidden="1"/>
    <cellStyle name="열어 본 하이퍼링크 3" xfId="48696" hidden="1"/>
    <cellStyle name="열어 본 하이퍼링크 3" xfId="48680" hidden="1"/>
    <cellStyle name="열어 본 하이퍼링크 3" xfId="48643" hidden="1"/>
    <cellStyle name="열어 본 하이퍼링크 3" xfId="48628" hidden="1"/>
    <cellStyle name="열어 본 하이퍼링크 3" xfId="48583" hidden="1"/>
    <cellStyle name="열어 본 하이퍼링크 3" xfId="48536" hidden="1"/>
    <cellStyle name="열어 본 하이퍼링크 3" xfId="48514" hidden="1"/>
    <cellStyle name="열어 본 하이퍼링크 3" xfId="48479" hidden="1"/>
    <cellStyle name="열어 본 하이퍼링크 3" xfId="48462" hidden="1"/>
    <cellStyle name="열어 본 하이퍼링크 3" xfId="48425" hidden="1"/>
    <cellStyle name="열어 본 하이퍼링크 3" xfId="48410" hidden="1"/>
    <cellStyle name="열어 본 하이퍼링크 3" xfId="48373" hidden="1"/>
    <cellStyle name="열어 본 하이퍼링크 3" xfId="48329" hidden="1"/>
    <cellStyle name="열어 본 하이퍼링크 3" xfId="48303" hidden="1"/>
    <cellStyle name="열어 본 하이퍼링크 3" xfId="48270" hidden="1"/>
    <cellStyle name="열어 본 하이퍼링크 3" xfId="48253" hidden="1"/>
    <cellStyle name="열어 본 하이퍼링크 3" xfId="48218" hidden="1"/>
    <cellStyle name="열어 본 하이퍼링크 3" xfId="48196" hidden="1"/>
    <cellStyle name="열어 본 하이퍼링크 3" xfId="48165" hidden="1"/>
    <cellStyle name="열어 본 하이퍼링크 3" xfId="48143" hidden="1"/>
    <cellStyle name="열어 본 하이퍼링크 3" xfId="48110" hidden="1"/>
    <cellStyle name="열어 본 하이퍼링크 3" xfId="48067" hidden="1"/>
    <cellStyle name="열어 본 하이퍼링크 3" xfId="48052" hidden="1"/>
    <cellStyle name="열어 본 하이퍼링크 3" xfId="48014" hidden="1"/>
    <cellStyle name="열어 본 하이퍼링크 3" xfId="47997" hidden="1"/>
    <cellStyle name="열어 본 하이퍼링크 3" xfId="47960" hidden="1"/>
    <cellStyle name="열어 본 하이퍼링크 3" xfId="47943" hidden="1"/>
    <cellStyle name="열어 본 하이퍼링크 3" xfId="47904" hidden="1"/>
    <cellStyle name="열어 본 하이퍼링크 3" xfId="47893" hidden="1"/>
    <cellStyle name="열어 본 하이퍼링크 3" xfId="47839" hidden="1"/>
    <cellStyle name="열어 본 하이퍼링크 3" xfId="47800" hidden="1"/>
    <cellStyle name="열어 본 하이퍼링크 3" xfId="47776" hidden="1"/>
    <cellStyle name="열어 본 하이퍼링크 3" xfId="47737" hidden="1"/>
    <cellStyle name="열어 본 하이퍼링크 3" xfId="47722" hidden="1"/>
    <cellStyle name="열어 본 하이퍼링크 3" xfId="47685" hidden="1"/>
    <cellStyle name="열어 본 하이퍼링크 3" xfId="47667" hidden="1"/>
    <cellStyle name="열어 본 하이퍼링크 3" xfId="35882" hidden="1"/>
    <cellStyle name="열어 본 하이퍼링크 3" xfId="35301" hidden="1"/>
    <cellStyle name="열어 본 하이퍼링크 3" xfId="39900" hidden="1"/>
    <cellStyle name="열어 본 하이퍼링크 3" xfId="42577" hidden="1"/>
    <cellStyle name="열어 본 하이퍼링크 3" xfId="42636" hidden="1"/>
    <cellStyle name="열어 본 하이퍼링크 3" xfId="42825" hidden="1"/>
    <cellStyle name="열어 본 하이퍼링크 3" xfId="42909" hidden="1"/>
    <cellStyle name="열어 본 하이퍼링크 3" xfId="42925" hidden="1"/>
    <cellStyle name="열어 본 하이퍼링크 3" xfId="43167" hidden="1"/>
    <cellStyle name="열어 본 하이퍼링크 3" xfId="43359" hidden="1"/>
    <cellStyle name="열어 본 하이퍼링크 3" xfId="43526" hidden="1"/>
    <cellStyle name="열어 본 하이퍼링크 3" xfId="43680" hidden="1"/>
    <cellStyle name="열어 본 하이퍼링크 3" xfId="43840" hidden="1"/>
    <cellStyle name="열어 본 하이퍼링크 3" xfId="43935" hidden="1"/>
    <cellStyle name="열어 본 하이퍼링크 3" xfId="44119" hidden="1"/>
    <cellStyle name="열어 본 하이퍼링크 3" xfId="44195" hidden="1"/>
    <cellStyle name="열어 본 하이퍼링크 3" xfId="44372" hidden="1"/>
    <cellStyle name="열어 본 하이퍼링크 3" xfId="44672" hidden="1"/>
    <cellStyle name="열어 본 하이퍼링크 3" xfId="44916" hidden="1"/>
    <cellStyle name="열어 본 하이퍼링크 3" xfId="45041" hidden="1"/>
    <cellStyle name="열어 본 하이퍼링크 3" xfId="45205" hidden="1"/>
    <cellStyle name="열어 본 하이퍼링크 3" xfId="45325" hidden="1"/>
    <cellStyle name="열어 본 하이퍼링크 3" xfId="45438" hidden="1"/>
    <cellStyle name="열어 본 하이퍼링크 3" xfId="45565" hidden="1"/>
    <cellStyle name="열어 본 하이퍼링크 3" xfId="45673" hidden="1"/>
    <cellStyle name="열어 본 하이퍼링크 3" xfId="45917" hidden="1"/>
    <cellStyle name="열어 본 하이퍼링크 3" xfId="46080" hidden="1"/>
    <cellStyle name="열어 본 하이퍼링크 3" xfId="46277" hidden="1"/>
    <cellStyle name="열어 본 하이퍼링크 3" xfId="46355" hidden="1"/>
    <cellStyle name="열어 본 하이퍼링크 3" xfId="46521" hidden="1"/>
    <cellStyle name="열어 본 하이퍼링크 3" xfId="46568" hidden="1"/>
    <cellStyle name="열어 본 하이퍼링크 3" xfId="46749" hidden="1"/>
    <cellStyle name="열어 본 하이퍼링크 3" xfId="46811" hidden="1"/>
    <cellStyle name="열어 본 하이퍼링크 3" xfId="47057" hidden="1"/>
    <cellStyle name="열어 본 하이퍼링크 3" xfId="47283" hidden="1"/>
    <cellStyle name="열어 본 하이퍼링크 3" xfId="47370" hidden="1"/>
    <cellStyle name="열어 본 하이퍼링크 3" xfId="47492" hidden="1"/>
    <cellStyle name="열어 본 하이퍼링크 3" xfId="47367" hidden="1"/>
    <cellStyle name="열어 본 하이퍼링크 3" xfId="47468" hidden="1"/>
    <cellStyle name="열어 본 하이퍼링크 3" xfId="47126" hidden="1"/>
    <cellStyle name="열어 본 하이퍼링크 3" xfId="46962" hidden="1"/>
    <cellStyle name="열어 본 하이퍼링크 3" xfId="46596" hidden="1"/>
    <cellStyle name="열어 본 하이퍼링크 3" xfId="46462" hidden="1"/>
    <cellStyle name="열어 본 하이퍼링크 3" xfId="46245" hidden="1"/>
    <cellStyle name="열어 본 하이퍼링크 3" xfId="46166" hidden="1"/>
    <cellStyle name="열어 본 하이퍼링크 3" xfId="46039" hidden="1"/>
    <cellStyle name="열어 본 하이퍼링크 3" xfId="45900" hidden="1"/>
    <cellStyle name="열어 본 하이퍼링크 3" xfId="45789" hidden="1"/>
    <cellStyle name="열어 본 하이퍼링크 3" xfId="45654" hidden="1"/>
    <cellStyle name="열어 본 하이퍼링크 3" xfId="45424" hidden="1"/>
    <cellStyle name="열어 본 하이퍼링크 3" xfId="45170" hidden="1"/>
    <cellStyle name="열어 본 하이퍼링크 3" xfId="45090" hidden="1"/>
    <cellStyle name="열어 본 하이퍼링크 3" xfId="44923" hidden="1"/>
    <cellStyle name="열어 본 하이퍼링크 3" xfId="44981" hidden="1"/>
    <cellStyle name="열어 본 하이퍼링크 3" xfId="44647" hidden="1"/>
    <cellStyle name="열어 본 하이퍼링크 3" xfId="44580" hidden="1"/>
    <cellStyle name="열어 본 하이퍼링크 3" xfId="44491" hidden="1"/>
    <cellStyle name="열어 본 하이퍼링크 3" xfId="44508" hidden="1"/>
    <cellStyle name="열어 본 하이퍼링크 3" xfId="44045" hidden="1"/>
    <cellStyle name="열어 본 하이퍼링크 3" xfId="43799" hidden="1"/>
    <cellStyle name="열어 본 하이퍼링크 3" xfId="43653" hidden="1"/>
    <cellStyle name="열어 본 하이퍼링크 3" xfId="43494" hidden="1"/>
    <cellStyle name="열어 본 하이퍼링크 3" xfId="43429" hidden="1"/>
    <cellStyle name="열어 본 하이퍼링크 3" xfId="43238" hidden="1"/>
    <cellStyle name="열어 본 하이퍼링크 3" xfId="43173" hidden="1"/>
    <cellStyle name="열어 본 하이퍼링크 3" xfId="42960" hidden="1"/>
    <cellStyle name="열어 본 하이퍼링크 3" xfId="42681" hidden="1"/>
    <cellStyle name="열어 본 하이퍼링크 3" xfId="42788" hidden="1"/>
    <cellStyle name="열어 본 하이퍼링크 3" xfId="39991" hidden="1"/>
    <cellStyle name="열어 본 하이퍼링크 3" xfId="47546" hidden="1"/>
    <cellStyle name="열어 본 하이퍼링크 3" xfId="47614" hidden="1"/>
    <cellStyle name="열어 본 하이퍼링크 3" xfId="42392" hidden="1"/>
    <cellStyle name="열어 본 하이퍼링크 3" xfId="36245" hidden="1"/>
    <cellStyle name="열어 본 하이퍼링크 3" xfId="42542" hidden="1"/>
    <cellStyle name="열어 본 하이퍼링크 3" xfId="43069" hidden="1"/>
    <cellStyle name="열어 본 하이퍼링크 3" xfId="43697" hidden="1"/>
    <cellStyle name="열어 본 하이퍼링크 3" xfId="43962" hidden="1"/>
    <cellStyle name="열어 본 하이퍼링크 3" xfId="44326" hidden="1"/>
    <cellStyle name="열어 본 하이퍼링크 3" xfId="44489" hidden="1"/>
    <cellStyle name="열어 본 하이퍼링크 3" xfId="44899" hidden="1"/>
    <cellStyle name="열어 본 하이퍼링크 3" xfId="45094" hidden="1"/>
    <cellStyle name="열어 본 하이퍼링크 3" xfId="45549" hidden="1"/>
    <cellStyle name="열어 본 하이퍼링크 3" xfId="45759" hidden="1"/>
    <cellStyle name="열어 본 하이퍼링크 3" xfId="46169" hidden="1"/>
    <cellStyle name="열어 본 하이퍼링크 3" xfId="47009" hidden="1"/>
    <cellStyle name="열어 본 하이퍼링크 3" xfId="47279" hidden="1"/>
    <cellStyle name="열어 본 하이퍼링크 3" xfId="47452" hidden="1"/>
    <cellStyle name="열어 본 하이퍼링크 3" xfId="47271" hidden="1"/>
    <cellStyle name="열어 본 하이퍼링크 3" xfId="46753" hidden="1"/>
    <cellStyle name="열어 본 하이퍼링크 3" xfId="46447" hidden="1"/>
    <cellStyle name="열어 본 하이퍼링크 3" xfId="46063" hidden="1"/>
    <cellStyle name="열어 본 하이퍼링크 3" xfId="45429" hidden="1"/>
    <cellStyle name="열어 본 하이퍼링크 3" xfId="45085" hidden="1"/>
    <cellStyle name="열어 본 하이퍼링크 3" xfId="44719" hidden="1"/>
    <cellStyle name="열어 본 하이퍼링크 3" xfId="44481" hidden="1"/>
    <cellStyle name="열어 본 하이퍼링크 3" xfId="44064" hidden="1"/>
    <cellStyle name="열어 본 하이퍼링크 3" xfId="43842" hidden="1"/>
    <cellStyle name="열어 본 하이퍼링크 3" xfId="49897" hidden="1"/>
    <cellStyle name="열어 본 하이퍼링크 3" xfId="49908" hidden="1"/>
    <cellStyle name="열어 본 하이퍼링크 3" xfId="49926" hidden="1"/>
    <cellStyle name="열어 본 하이퍼링크 3" xfId="49947" hidden="1"/>
    <cellStyle name="열어 본 하이퍼링크 3" xfId="49958" hidden="1"/>
    <cellStyle name="열어 본 하이퍼링크 3" xfId="49973" hidden="1"/>
    <cellStyle name="열어 본 하이퍼링크 3" xfId="49984" hidden="1"/>
    <cellStyle name="열어 본 하이퍼링크 3" xfId="49999" hidden="1"/>
    <cellStyle name="열어 본 하이퍼링크 3" xfId="50010" hidden="1"/>
    <cellStyle name="열어 본 하이퍼링크 3" xfId="50050" hidden="1"/>
    <cellStyle name="열어 본 하이퍼링크 3" xfId="50109" hidden="1"/>
    <cellStyle name="열어 본 하이퍼링크 3" xfId="50142" hidden="1"/>
    <cellStyle name="열어 본 하이퍼링크 3" xfId="50163" hidden="1"/>
    <cellStyle name="열어 본 하이퍼링크 3" xfId="50187" hidden="1"/>
    <cellStyle name="열어 본 하이퍼링크 3" xfId="50208" hidden="1"/>
    <cellStyle name="열어 본 하이퍼링크 3" xfId="50235" hidden="1"/>
    <cellStyle name="열어 본 하이퍼링크 3" xfId="50256" hidden="1"/>
    <cellStyle name="열어 본 하이퍼링크 3" xfId="50280" hidden="1"/>
    <cellStyle name="열어 본 하이퍼링크 3" xfId="50329" hidden="1"/>
    <cellStyle name="열어 본 하이퍼링크 3" xfId="50351" hidden="1"/>
    <cellStyle name="열어 본 하이퍼링크 3" xfId="50374" hidden="1"/>
    <cellStyle name="열어 본 하이퍼링크 3" xfId="50393" hidden="1"/>
    <cellStyle name="열어 본 하이퍼링크 3" xfId="50419" hidden="1"/>
    <cellStyle name="열어 본 하이퍼링크 3" xfId="50433" hidden="1"/>
    <cellStyle name="열어 본 하이퍼링크 3" xfId="50465" hidden="1"/>
    <cellStyle name="열어 본 하이퍼링크 3" xfId="50480" hidden="1"/>
    <cellStyle name="열어 본 하이퍼링크 3" xfId="50520" hidden="1"/>
    <cellStyle name="열어 본 하이퍼링크 3" xfId="50563" hidden="1"/>
    <cellStyle name="열어 본 하이퍼링크 3" xfId="50581" hidden="1"/>
    <cellStyle name="열어 본 하이퍼링크 3" xfId="50609" hidden="1"/>
    <cellStyle name="열어 본 하이퍼링크 3" xfId="50621" hidden="1"/>
    <cellStyle name="열어 본 하이퍼링크 3" xfId="50651" hidden="1"/>
    <cellStyle name="열어 본 하이퍼링크 3" xfId="50665" hidden="1"/>
    <cellStyle name="열어 본 하이퍼링크 3" xfId="50694" hidden="1"/>
    <cellStyle name="열어 본 하이퍼링크 3" xfId="50759" hidden="1"/>
    <cellStyle name="열어 본 하이퍼링크 3" xfId="50785" hidden="1"/>
    <cellStyle name="열어 본 하이퍼링크 3" xfId="50812" hidden="1"/>
    <cellStyle name="열어 본 하이퍼링크 3" xfId="50823" hidden="1"/>
    <cellStyle name="열어 본 하이퍼링크 3" xfId="50852" hidden="1"/>
    <cellStyle name="열어 본 하이퍼링크 3" xfId="50867" hidden="1"/>
    <cellStyle name="열어 본 하이퍼링크 3" xfId="50897" hidden="1"/>
    <cellStyle name="열어 본 하이퍼링크 3" xfId="50912" hidden="1"/>
    <cellStyle name="열어 본 하이퍼링크 3" xfId="50950" hidden="1"/>
    <cellStyle name="열어 본 하이퍼링크 3" xfId="50993" hidden="1"/>
    <cellStyle name="열어 본 하이퍼링크 3" xfId="51011" hidden="1"/>
    <cellStyle name="열어 본 하이퍼링크 3" xfId="51039" hidden="1"/>
    <cellStyle name="열어 본 하이퍼링크 3" xfId="51051" hidden="1"/>
    <cellStyle name="열어 본 하이퍼링크 3" xfId="51083" hidden="1"/>
    <cellStyle name="열어 본 하이퍼링크 3" xfId="51096" hidden="1"/>
    <cellStyle name="열어 본 하이퍼링크 3" xfId="51123" hidden="1"/>
    <cellStyle name="열어 본 하이퍼링크 3" xfId="51144" hidden="1"/>
    <cellStyle name="열어 본 하이퍼링크 3" xfId="51189" hidden="1"/>
    <cellStyle name="열어 본 하이퍼링크 3" xfId="51231" hidden="1"/>
    <cellStyle name="열어 본 하이퍼링크 3" xfId="51249" hidden="1"/>
    <cellStyle name="열어 본 하이퍼링크 3" xfId="51279" hidden="1"/>
    <cellStyle name="열어 본 하이퍼링크 3" xfId="51293" hidden="1"/>
    <cellStyle name="열어 본 하이퍼링크 3" xfId="51324" hidden="1"/>
    <cellStyle name="열어 본 하이퍼링크 3" xfId="51337" hidden="1"/>
    <cellStyle name="열어 본 하이퍼링크 3" xfId="51367" hidden="1"/>
    <cellStyle name="열어 본 하이퍼링크 3" xfId="51416" hidden="1"/>
    <cellStyle name="열어 본 하이퍼링크 3" xfId="51439" hidden="1"/>
    <cellStyle name="열어 본 하이퍼링크 3" xfId="51478" hidden="1"/>
    <cellStyle name="열어 본 하이퍼링크 3" xfId="51491" hidden="1"/>
    <cellStyle name="열어 본 하이퍼링크 3" xfId="51519" hidden="1"/>
    <cellStyle name="열어 본 하이퍼링크 3" xfId="51530" hidden="1"/>
    <cellStyle name="열어 본 하이퍼링크 3" xfId="51561" hidden="1"/>
    <cellStyle name="열어 본 하이퍼링크 3" xfId="51576" hidden="1"/>
    <cellStyle name="열어 본 하이퍼링크 3" xfId="51616" hidden="1"/>
    <cellStyle name="열어 본 하이퍼링크 3" xfId="51662" hidden="1"/>
    <cellStyle name="열어 본 하이퍼링크 3" xfId="51681" hidden="1"/>
    <cellStyle name="열어 본 하이퍼링크 3" xfId="51717" hidden="1"/>
    <cellStyle name="열어 본 하이퍼링크 3" xfId="51733" hidden="1"/>
    <cellStyle name="열어 본 하이퍼링크 3" xfId="51765" hidden="1"/>
    <cellStyle name="열어 본 하이퍼링크 3" xfId="51776" hidden="1"/>
    <cellStyle name="열어 본 하이퍼링크 3" xfId="51811" hidden="1"/>
    <cellStyle name="열어 본 하이퍼링크 3" xfId="51823" hidden="1"/>
    <cellStyle name="열어 본 하이퍼링크 3" xfId="51873" hidden="1"/>
    <cellStyle name="열어 본 하이퍼링크 3" xfId="51920" hidden="1"/>
    <cellStyle name="열어 본 하이퍼링크 3" xfId="51938" hidden="1"/>
    <cellStyle name="열어 본 하이퍼링크 3" xfId="51974" hidden="1"/>
    <cellStyle name="열어 본 하이퍼링크 3" xfId="51988" hidden="1"/>
    <cellStyle name="열어 본 하이퍼링크 3" xfId="52013" hidden="1"/>
    <cellStyle name="열어 본 하이퍼링크 3" xfId="52035" hidden="1"/>
    <cellStyle name="열어 본 하이퍼링크 3" xfId="52059" hidden="1"/>
    <cellStyle name="열어 본 하이퍼링크 3" xfId="52111" hidden="1"/>
    <cellStyle name="열어 본 하이퍼링크 3" xfId="52135" hidden="1"/>
    <cellStyle name="열어 본 하이퍼링크 3" xfId="52170" hidden="1"/>
    <cellStyle name="열어 본 하이퍼링크 3" xfId="52185" hidden="1"/>
    <cellStyle name="열어 본 하이퍼링크 3" xfId="52215" hidden="1"/>
    <cellStyle name="열어 본 하이퍼링크 3" xfId="52226" hidden="1"/>
    <cellStyle name="열어 본 하이퍼링크 3" xfId="52258" hidden="1"/>
    <cellStyle name="열어 본 하이퍼링크 3" xfId="52273" hidden="1"/>
    <cellStyle name="열어 본 하이퍼링크 3" xfId="52315" hidden="1"/>
    <cellStyle name="열어 본 하이퍼링크 3" xfId="52355" hidden="1"/>
    <cellStyle name="열어 본 하이퍼링크 3" xfId="52373" hidden="1"/>
    <cellStyle name="열어 본 하이퍼링크 3" xfId="52409" hidden="1"/>
    <cellStyle name="열어 본 하이퍼링크 3" xfId="52425" hidden="1"/>
    <cellStyle name="열어 본 하이퍼링크 3" xfId="52459" hidden="1"/>
    <cellStyle name="열어 본 하이퍼링크 3" xfId="52474" hidden="1"/>
    <cellStyle name="열어 본 하이퍼링크 3" xfId="52500" hidden="1"/>
    <cellStyle name="열어 본 하이퍼링크 3" xfId="52569" hidden="1"/>
    <cellStyle name="열어 본 하이퍼링크 3" xfId="52616" hidden="1"/>
    <cellStyle name="열어 본 하이퍼링크 3" xfId="52636" hidden="1"/>
    <cellStyle name="열어 본 하이퍼링크 3" xfId="52670" hidden="1"/>
    <cellStyle name="열어 본 하이퍼링크 3" xfId="52686" hidden="1"/>
    <cellStyle name="열어 본 하이퍼링크 3" xfId="52722" hidden="1"/>
    <cellStyle name="열어 본 하이퍼링크 3" xfId="52738" hidden="1"/>
    <cellStyle name="열어 본 하이퍼링크 3" xfId="52770" hidden="1"/>
    <cellStyle name="열어 본 하이퍼링크 3" xfId="52816" hidden="1"/>
    <cellStyle name="열어 본 하이퍼링크 3" xfId="52834" hidden="1"/>
    <cellStyle name="열어 본 하이퍼링크 3" xfId="52868" hidden="1"/>
    <cellStyle name="열어 본 하이퍼링크 3" xfId="52883" hidden="1"/>
    <cellStyle name="열어 본 하이퍼링크 3" xfId="52920" hidden="1"/>
    <cellStyle name="열어 본 하이퍼링크 3" xfId="52935" hidden="1"/>
    <cellStyle name="열어 본 하이퍼링크 3" xfId="52961" hidden="1"/>
    <cellStyle name="열어 본 하이퍼링크 3" xfId="52983" hidden="1"/>
    <cellStyle name="열어 본 하이퍼링크 3" xfId="53022" hidden="1"/>
    <cellStyle name="열어 본 하이퍼링크 3" xfId="53059" hidden="1"/>
    <cellStyle name="열어 본 하이퍼링크 3" xfId="53087" hidden="1"/>
    <cellStyle name="열어 본 하이퍼링크 3" xfId="53113" hidden="1"/>
    <cellStyle name="열어 본 하이퍼링크 3" xfId="53128" hidden="1"/>
    <cellStyle name="열어 본 하이퍼링크 3" xfId="53165" hidden="1"/>
    <cellStyle name="열어 본 하이퍼링크 3" xfId="53180" hidden="1"/>
    <cellStyle name="열어 본 하이퍼링크 3" xfId="53215" hidden="1"/>
    <cellStyle name="열어 본 하이퍼링크 3" xfId="53271" hidden="1"/>
    <cellStyle name="열어 본 하이퍼링크 3" xfId="53297" hidden="1"/>
    <cellStyle name="열어 본 하이퍼링크 3" xfId="53326" hidden="1"/>
    <cellStyle name="열어 본 하이퍼링크 3" xfId="53348" hidden="1"/>
    <cellStyle name="열어 본 하이퍼링크 3" xfId="53379" hidden="1"/>
    <cellStyle name="열어 본 하이퍼링크 3" xfId="53401" hidden="1"/>
    <cellStyle name="열어 본 하이퍼링크 3" xfId="53429" hidden="1"/>
    <cellStyle name="열어 본 하이퍼링크 3" xfId="53453" hidden="1"/>
    <cellStyle name="열어 본 하이퍼링크 3" xfId="53486" hidden="1"/>
    <cellStyle name="열어 본 하이퍼링크 3" xfId="53527" hidden="1"/>
    <cellStyle name="열어 본 하이퍼링크 3" xfId="53543" hidden="1"/>
    <cellStyle name="열어 본 하이퍼링크 3" xfId="53578" hidden="1"/>
    <cellStyle name="열어 본 하이퍼링크 3" xfId="53593" hidden="1"/>
    <cellStyle name="열어 본 하이퍼링크 3" xfId="53628" hidden="1"/>
    <cellStyle name="열어 본 하이퍼링크 3" xfId="53645" hidden="1"/>
    <cellStyle name="열어 본 하이퍼링크 3" xfId="53680" hidden="1"/>
    <cellStyle name="열어 본 하이퍼링크 3" xfId="53697" hidden="1"/>
    <cellStyle name="열어 본 하이퍼링크 3" xfId="53736" hidden="1"/>
    <cellStyle name="열어 본 하이퍼링크 3" xfId="53783" hidden="1"/>
    <cellStyle name="열어 본 하이퍼링크 3" xfId="53799" hidden="1"/>
    <cellStyle name="열어 본 하이퍼링크 3" xfId="53835" hidden="1"/>
    <cellStyle name="열어 본 하이퍼링크 3" xfId="53851" hidden="1"/>
    <cellStyle name="열어 본 하이퍼링크 3" xfId="53887" hidden="1"/>
    <cellStyle name="열어 본 하이퍼링크 3" xfId="53903" hidden="1"/>
    <cellStyle name="열어 본 하이퍼링크 3" xfId="53937" hidden="1"/>
    <cellStyle name="열어 본 하이퍼링크 3" xfId="53984" hidden="1"/>
    <cellStyle name="열어 본 하이퍼링크 3" xfId="54000" hidden="1"/>
    <cellStyle name="열어 본 하이퍼링크 3" xfId="54035" hidden="1"/>
    <cellStyle name="열어 본 하이퍼링크 3" xfId="54049" hidden="1"/>
    <cellStyle name="열어 본 하이퍼링크 3" xfId="54086" hidden="1"/>
    <cellStyle name="열어 본 하이퍼링크 3" xfId="54099" hidden="1"/>
    <cellStyle name="열어 본 하이퍼링크 3" xfId="54127" hidden="1"/>
    <cellStyle name="열어 본 하이퍼링크 3" xfId="54151" hidden="1"/>
    <cellStyle name="열어 본 하이퍼링크 3" xfId="54194" hidden="1"/>
    <cellStyle name="열어 본 하이퍼링크 3" xfId="54230" hidden="1"/>
    <cellStyle name="열어 본 하이퍼링크 3" xfId="54252" hidden="1"/>
    <cellStyle name="열어 본 하이퍼링크 3" xfId="54278" hidden="1"/>
    <cellStyle name="열어 본 하이퍼링크 3" xfId="54290" hidden="1"/>
    <cellStyle name="열어 본 하이퍼링크 3" xfId="54325" hidden="1"/>
    <cellStyle name="열어 본 하이퍼링크 3" xfId="54341" hidden="1"/>
    <cellStyle name="열어 본 하이퍼링크 3" xfId="54375" hidden="1"/>
    <cellStyle name="열어 본 하이퍼링크 3" xfId="54390" hidden="1"/>
    <cellStyle name="열어 본 하이퍼링크 3" xfId="54441" hidden="1"/>
    <cellStyle name="열어 본 하이퍼링크 3" xfId="54481" hidden="1"/>
    <cellStyle name="열어 본 하이퍼링크 3" xfId="54498" hidden="1"/>
    <cellStyle name="열어 본 하이퍼링크 3" xfId="54533" hidden="1"/>
    <cellStyle name="열어 본 하이퍼링크 3" xfId="54547" hidden="1"/>
    <cellStyle name="열어 본 하이퍼링크 3" xfId="54583" hidden="1"/>
    <cellStyle name="열어 본 하이퍼링크 3" xfId="54598" hidden="1"/>
    <cellStyle name="열어 본 하이퍼링크 3" xfId="54635" hidden="1"/>
    <cellStyle name="열어 본 하이퍼링크 3" xfId="54684" hidden="1"/>
    <cellStyle name="열어 본 하이퍼링크 3" xfId="54704" hidden="1"/>
    <cellStyle name="열어 본 하이퍼링크 3" xfId="54736" hidden="1"/>
    <cellStyle name="열어 본 하이퍼링크 3" xfId="54748" hidden="1"/>
    <cellStyle name="열어 본 하이퍼링크 3" xfId="54774" hidden="1"/>
    <cellStyle name="열어 본 하이퍼링크 3" xfId="54796" hidden="1"/>
    <cellStyle name="열어 본 하이퍼링크 3" xfId="54826" hidden="1"/>
    <cellStyle name="열어 본 하이퍼링크 3" xfId="54848" hidden="1"/>
    <cellStyle name="열어 본 하이퍼링크 3" xfId="54892" hidden="1"/>
    <cellStyle name="열어 본 하이퍼링크 3" xfId="54928" hidden="1"/>
    <cellStyle name="열어 본 하이퍼링크 3" xfId="54950" hidden="1"/>
    <cellStyle name="열어 본 하이퍼링크 3" xfId="54975" hidden="1"/>
    <cellStyle name="열어 본 하이퍼링크 3" xfId="54997" hidden="1"/>
    <cellStyle name="열어 본 하이퍼링크 3" xfId="55029" hidden="1"/>
    <cellStyle name="열어 본 하이퍼링크 3" xfId="55043" hidden="1"/>
    <cellStyle name="열어 본 하이퍼링크 3" xfId="55058" hidden="1"/>
    <cellStyle name="열어 본 하이퍼링크 3" xfId="54994" hidden="1"/>
    <cellStyle name="열어 본 하이퍼링크 3" xfId="54947" hidden="1"/>
    <cellStyle name="열어 본 하이퍼링크 3" xfId="54925" hidden="1"/>
    <cellStyle name="열어 본 하이퍼링크 3" xfId="54889" hidden="1"/>
    <cellStyle name="열어 본 하이퍼링크 3" xfId="54876" hidden="1"/>
    <cellStyle name="열어 본 하이퍼링크 3" xfId="54845" hidden="1"/>
    <cellStyle name="열어 본 하이퍼링크 3" xfId="54823" hidden="1"/>
    <cellStyle name="열어 본 하이퍼링크 3" xfId="54793" hidden="1"/>
    <cellStyle name="열어 본 하이퍼링크 3" xfId="54733" hidden="1"/>
    <cellStyle name="열어 본 하이퍼링크 3" xfId="54713" hidden="1"/>
    <cellStyle name="열어 본 하이퍼링크 3" xfId="54681" hidden="1"/>
    <cellStyle name="열어 본 하이퍼링크 3" xfId="54666" hidden="1"/>
    <cellStyle name="열어 본 하이퍼링크 3" xfId="54632" hidden="1"/>
    <cellStyle name="열어 본 하이퍼링크 3" xfId="54619" hidden="1"/>
    <cellStyle name="열어 본 하이퍼링크 3" xfId="54580" hidden="1"/>
    <cellStyle name="열어 본 하이퍼링크 3" xfId="54565" hidden="1"/>
    <cellStyle name="열어 본 하이퍼링크 3" xfId="54518" hidden="1"/>
    <cellStyle name="열어 본 하이퍼링크 3" xfId="54478" hidden="1"/>
    <cellStyle name="열어 본 하이퍼링크 3" xfId="54461" hidden="1"/>
    <cellStyle name="열어 본 하이퍼링크 3" xfId="54424" hidden="1"/>
    <cellStyle name="열어 본 하이퍼링크 3" xfId="54407" hidden="1"/>
    <cellStyle name="열어 본 하이퍼링크 3" xfId="54372" hidden="1"/>
    <cellStyle name="열어 본 하이퍼링크 3" xfId="54354" hidden="1"/>
    <cellStyle name="열어 본 하이퍼링크 3" xfId="54318" hidden="1"/>
    <cellStyle name="열어 본 하이퍼링크 3" xfId="54249" hidden="1"/>
    <cellStyle name="열어 본 하이퍼링크 3" xfId="54223" hidden="1"/>
    <cellStyle name="열어 본 하이퍼링크 3" xfId="54191" hidden="1"/>
    <cellStyle name="열어 본 하이퍼링크 3" xfId="54176" hidden="1"/>
    <cellStyle name="열어 본 하이퍼링크 3" xfId="54146" hidden="1"/>
    <cellStyle name="열어 본 하이퍼링크 3" xfId="54124" hidden="1"/>
    <cellStyle name="열어 본 하이퍼링크 3" xfId="54083" hidden="1"/>
    <cellStyle name="열어 본 하이퍼링크 3" xfId="54068" hidden="1"/>
    <cellStyle name="열어 본 하이퍼링크 3" xfId="54024" hidden="1"/>
    <cellStyle name="열어 본 하이퍼링크 3" xfId="53981" hidden="1"/>
    <cellStyle name="열어 본 하이퍼링크 3" xfId="53963" hidden="1"/>
    <cellStyle name="열어 본 하이퍼링크 3" xfId="53930" hidden="1"/>
    <cellStyle name="열어 본 하이퍼링크 3" xfId="53912" hidden="1"/>
    <cellStyle name="열어 본 하이퍼링크 3" xfId="53876" hidden="1"/>
    <cellStyle name="열어 본 하이퍼링크 3" xfId="53860" hidden="1"/>
    <cellStyle name="열어 본 하이퍼링크 3" xfId="53823" hidden="1"/>
    <cellStyle name="열어 본 하이퍼링크 3" xfId="53808" hidden="1"/>
    <cellStyle name="열어 본 하이퍼링크 3" xfId="53763" hidden="1"/>
    <cellStyle name="열어 본 하이퍼링크 3" xfId="53716" hidden="1"/>
    <cellStyle name="열어 본 하이퍼링크 3" xfId="53694" hidden="1"/>
    <cellStyle name="열어 본 하이퍼링크 3" xfId="53659" hidden="1"/>
    <cellStyle name="열어 본 하이퍼링크 3" xfId="53642" hidden="1"/>
    <cellStyle name="열어 본 하이퍼링크 3" xfId="53605" hidden="1"/>
    <cellStyle name="열어 본 하이퍼링크 3" xfId="53590" hidden="1"/>
    <cellStyle name="열어 본 하이퍼링크 3" xfId="53553" hidden="1"/>
    <cellStyle name="열어 본 하이퍼링크 3" xfId="53509" hidden="1"/>
    <cellStyle name="열어 본 하이퍼링크 3" xfId="53483" hidden="1"/>
    <cellStyle name="열어 본 하이퍼링크 3" xfId="53450" hidden="1"/>
    <cellStyle name="열어 본 하이퍼링크 3" xfId="53433" hidden="1"/>
    <cellStyle name="열어 본 하이퍼링크 3" xfId="53398" hidden="1"/>
    <cellStyle name="열어 본 하이퍼링크 3" xfId="53376" hidden="1"/>
    <cellStyle name="열어 본 하이퍼링크 3" xfId="53345" hidden="1"/>
    <cellStyle name="열어 본 하이퍼링크 3" xfId="53323" hidden="1"/>
    <cellStyle name="열어 본 하이퍼링크 3" xfId="53290" hidden="1"/>
    <cellStyle name="열어 본 하이퍼링크 3" xfId="53247" hidden="1"/>
    <cellStyle name="열어 본 하이퍼링크 3" xfId="53232" hidden="1"/>
    <cellStyle name="열어 본 하이퍼링크 3" xfId="53194" hidden="1"/>
    <cellStyle name="열어 본 하이퍼링크 3" xfId="53177" hidden="1"/>
    <cellStyle name="열어 본 하이퍼링크 3" xfId="53140" hidden="1"/>
    <cellStyle name="열어 본 하이퍼링크 3" xfId="53123" hidden="1"/>
    <cellStyle name="열어 본 하이퍼링크 3" xfId="53084" hidden="1"/>
    <cellStyle name="열어 본 하이퍼링크 3" xfId="53073" hidden="1"/>
    <cellStyle name="열어 본 하이퍼링크 3" xfId="53019" hidden="1"/>
    <cellStyle name="열어 본 하이퍼링크 3" xfId="52980" hidden="1"/>
    <cellStyle name="열어 본 하이퍼링크 3" xfId="52956" hidden="1"/>
    <cellStyle name="열어 본 하이퍼링크 3" xfId="52917" hidden="1"/>
    <cellStyle name="열어 본 하이퍼링크 3" xfId="52902" hidden="1"/>
    <cellStyle name="열어 본 하이퍼링크 3" xfId="52865" hidden="1"/>
    <cellStyle name="열어 본 하이퍼링크 3" xfId="52847" hidden="1"/>
    <cellStyle name="열어 본 하이퍼링크 3" xfId="52813" hidden="1"/>
    <cellStyle name="열어 본 하이퍼링크 3" xfId="52767" hidden="1"/>
    <cellStyle name="열어 본 하이퍼링크 3" xfId="52749" hidden="1"/>
    <cellStyle name="열어 본 하이퍼링크 3" xfId="52711" hidden="1"/>
    <cellStyle name="열어 본 하이퍼링크 3" xfId="52695" hidden="1"/>
    <cellStyle name="열어 본 하이퍼링크 3" xfId="52656" hidden="1"/>
    <cellStyle name="열어 본 하이퍼링크 3" xfId="52641" hidden="1"/>
    <cellStyle name="열어 본 하이퍼링크 3" xfId="52611" hidden="1"/>
    <cellStyle name="열어 본 하이퍼링크 3" xfId="52595" hidden="1"/>
    <cellStyle name="열어 본 하이퍼링크 3" xfId="52554" hidden="1"/>
    <cellStyle name="열어 본 하이퍼링크 3" xfId="52519" hidden="1"/>
    <cellStyle name="열어 본 하이퍼링크 3" xfId="52493" hidden="1"/>
    <cellStyle name="열어 본 하이퍼링크 3" xfId="52456" hidden="1"/>
    <cellStyle name="열어 본 하이퍼링크 3" xfId="52441" hidden="1"/>
    <cellStyle name="열어 본 하이퍼링크 3" xfId="52402" hidden="1"/>
    <cellStyle name="열어 본 하이퍼링크 3" xfId="52386" hidden="1"/>
    <cellStyle name="열어 본 하이퍼링크 3" xfId="52352" hidden="1"/>
    <cellStyle name="열어 본 하이퍼링크 3" xfId="52289" hidden="1"/>
    <cellStyle name="열어 본 하이퍼링크 3" xfId="52238" hidden="1"/>
    <cellStyle name="열어 본 하이퍼링크 3" xfId="52212" hidden="1"/>
    <cellStyle name="열어 본 하이퍼링크 3" xfId="52178" hidden="1"/>
    <cellStyle name="열어 본 하이퍼링크 3" xfId="52158" hidden="1"/>
    <cellStyle name="열어 본 하이퍼링크 3" xfId="52130" hidden="1"/>
    <cellStyle name="열어 본 하이퍼링크 3" xfId="52108" hidden="1"/>
    <cellStyle name="열어 본 하이퍼링크 3" xfId="52084" hidden="1"/>
    <cellStyle name="열어 본 하이퍼링크 3" xfId="52032" hidden="1"/>
    <cellStyle name="열어 본 하이퍼링크 3" xfId="52006" hidden="1"/>
    <cellStyle name="열어 본 하이퍼링크 3" xfId="51967" hidden="1"/>
    <cellStyle name="열어 본 하이퍼링크 3" xfId="51951" hidden="1"/>
    <cellStyle name="열어 본 하이퍼링크 3" xfId="51917" hidden="1"/>
    <cellStyle name="열어 본 하이퍼링크 3" xfId="51906" hidden="1"/>
    <cellStyle name="열어 본 하이퍼링크 3" xfId="51870" hidden="1"/>
    <cellStyle name="열어 본 하이퍼링크 3" xfId="51855" hidden="1"/>
    <cellStyle name="열어 본 하이퍼링크 3" xfId="51808" hidden="1"/>
    <cellStyle name="열어 본 하이퍼링크 3" xfId="51762" hidden="1"/>
    <cellStyle name="열어 본 하이퍼링크 3" xfId="51742" hidden="1"/>
    <cellStyle name="열어 본 하이퍼링크 3" xfId="51706" hidden="1"/>
    <cellStyle name="열어 본 하이퍼링크 3" xfId="51690" hidden="1"/>
    <cellStyle name="열어 본 하이퍼링크 3" xfId="51658" hidden="1"/>
    <cellStyle name="열어 본 하이퍼링크 3" xfId="51643" hidden="1"/>
    <cellStyle name="열어 본 하이퍼링크 3" xfId="51609" hidden="1"/>
    <cellStyle name="열어 본 하이퍼링크 3" xfId="51542" hidden="1"/>
    <cellStyle name="열어 본 하이퍼링크 3" xfId="51516" hidden="1"/>
    <cellStyle name="열어 본 하이퍼링크 3" xfId="51475" hidden="1"/>
    <cellStyle name="열어 본 하이퍼링크 3" xfId="51462" hidden="1"/>
    <cellStyle name="열어 본 하이퍼링크 3" xfId="51435" hidden="1"/>
    <cellStyle name="열어 본 하이퍼링크 3" xfId="51413" hidden="1"/>
    <cellStyle name="열어 본 하이퍼링크 3" xfId="51389" hidden="1"/>
    <cellStyle name="열어 본 하이퍼링크 3" xfId="51364" hidden="1"/>
    <cellStyle name="열어 본 하이퍼링크 3" xfId="51321" hidden="1"/>
    <cellStyle name="열어 본 하이퍼링크 3" xfId="51276" hidden="1"/>
    <cellStyle name="열어 본 하이퍼링크 3" xfId="51257" hidden="1"/>
    <cellStyle name="열어 본 하이퍼링크 3" xfId="51228" hidden="1"/>
    <cellStyle name="열어 본 하이퍼링크 3" xfId="51214" hidden="1"/>
    <cellStyle name="열어 본 하이퍼링크 3" xfId="51183" hidden="1"/>
    <cellStyle name="열어 본 하이퍼링크 3" xfId="51170" hidden="1"/>
    <cellStyle name="열어 본 하이퍼링크 3" xfId="51141" hidden="1"/>
    <cellStyle name="열어 본 하이퍼링크 3" xfId="51120" hidden="1"/>
    <cellStyle name="열어 본 하이퍼링크 3" xfId="51073" hidden="1"/>
    <cellStyle name="열어 본 하이퍼링크 3" xfId="51026" hidden="1"/>
    <cellStyle name="열어 본 하이퍼링크 3" xfId="51008" hidden="1"/>
    <cellStyle name="열어 본 하이퍼링크 3" xfId="50981" hidden="1"/>
    <cellStyle name="열어 본 하이퍼링크 3" xfId="50969" hidden="1"/>
    <cellStyle name="열어 본 하이퍼링크 3" xfId="50937" hidden="1"/>
    <cellStyle name="열어 본 하이퍼링크 3" xfId="50922" hidden="1"/>
    <cellStyle name="열어 본 하이퍼링크 3" xfId="50887" hidden="1"/>
    <cellStyle name="열어 본 하이퍼링크 3" xfId="50837" hidden="1"/>
    <cellStyle name="열어 본 하이퍼링크 3" xfId="50809" hidden="1"/>
    <cellStyle name="열어 본 하이퍼링크 3" xfId="50782" hidden="1"/>
    <cellStyle name="열어 본 하이퍼링크 3" xfId="50772" hidden="1"/>
    <cellStyle name="열어 본 하이퍼링크 3" xfId="50744" hidden="1"/>
    <cellStyle name="열어 본 하이퍼링크 3" xfId="50730" hidden="1"/>
    <cellStyle name="열어 본 하이퍼링크 3" xfId="50708" hidden="1"/>
    <cellStyle name="열어 본 하이퍼링크 3" xfId="50685" hidden="1"/>
    <cellStyle name="열어 본 하이퍼링크 3" xfId="50645" hidden="1"/>
    <cellStyle name="열어 본 하이퍼링크 3" xfId="50599" hidden="1"/>
    <cellStyle name="열어 본 하이퍼링크 3" xfId="50578" hidden="1"/>
    <cellStyle name="열어 본 하이퍼링크 3" xfId="50551" hidden="1"/>
    <cellStyle name="열어 본 하이퍼링크 3" xfId="50539" hidden="1"/>
    <cellStyle name="열어 본 하이퍼링크 3" xfId="50507" hidden="1"/>
    <cellStyle name="열어 본 하이퍼링크 3" xfId="50494" hidden="1"/>
    <cellStyle name="열어 본 하이퍼링크 3" xfId="50459" hidden="1"/>
    <cellStyle name="열어 본 하이퍼링크 3" xfId="50444" hidden="1"/>
    <cellStyle name="열어 본 하이퍼링크 3" xfId="50396" hidden="1"/>
    <cellStyle name="열어 본 하이퍼링크 3" xfId="50348" hidden="1"/>
    <cellStyle name="열어 본 하이퍼링크 3" xfId="50326" hidden="1"/>
    <cellStyle name="열어 본 하이퍼링크 3" xfId="50305" hidden="1"/>
    <cellStyle name="열어 본 하이퍼링크 3" xfId="50292" hidden="1"/>
    <cellStyle name="열어 본 하이퍼링크 3" xfId="50253" hidden="1"/>
    <cellStyle name="열어 본 하이퍼링크 3" xfId="50232" hidden="1"/>
    <cellStyle name="열어 본 하이퍼링크 3" xfId="50205" hidden="1"/>
    <cellStyle name="열어 본 하이퍼링크 3" xfId="50160" hidden="1"/>
    <cellStyle name="열어 본 하이퍼링크 3" xfId="50135" hidden="1"/>
    <cellStyle name="열어 본 하이퍼링크 3" xfId="50106" hidden="1"/>
    <cellStyle name="열어 본 하이퍼링크 3" xfId="50092" hidden="1"/>
    <cellStyle name="열어 본 하이퍼링크 3" xfId="50062" hidden="1"/>
    <cellStyle name="열어 본 하이퍼링크 3" xfId="50047" hidden="1"/>
    <cellStyle name="열어 본 하이퍼링크 3" xfId="55075" hidden="1"/>
    <cellStyle name="열어 본 하이퍼링크 3" xfId="55085" hidden="1"/>
    <cellStyle name="열어 본 하이퍼링크 3" xfId="55099" hidden="1"/>
    <cellStyle name="열어 본 하이퍼링크 3" xfId="55117" hidden="1"/>
    <cellStyle name="열어 본 하이퍼링크 3" xfId="55127" hidden="1"/>
    <cellStyle name="열어 본 하이퍼링크 3" xfId="55139" hidden="1"/>
    <cellStyle name="열어 본 하이퍼링크 3" xfId="55149" hidden="1"/>
    <cellStyle name="열어 본 하이퍼링크 3" xfId="55161" hidden="1"/>
    <cellStyle name="열어 본 하이퍼링크 3" xfId="55171" hidden="1"/>
    <cellStyle name="열어 본 하이퍼링크 3" xfId="51433" hidden="1"/>
    <cellStyle name="열어 본 하이퍼링크 3" xfId="52333" hidden="1"/>
    <cellStyle name="열어 본 하이퍼링크 3" xfId="52734" hidden="1"/>
    <cellStyle name="열어 본 하이퍼링크 3" xfId="53017" hidden="1"/>
    <cellStyle name="열어 본 하이퍼링크 3" xfId="53365" hidden="1"/>
    <cellStyle name="열어 본 하이퍼링크 3" xfId="53657" hidden="1"/>
    <cellStyle name="열어 본 하이퍼링크 3" xfId="54031" hidden="1"/>
    <cellStyle name="열어 본 하이퍼링크 3" xfId="54339" hidden="1"/>
    <cellStyle name="열어 본 하이퍼링크 3" xfId="54663" hidden="1"/>
    <cellStyle name="열어 본 하이퍼링크 3" xfId="54799" hidden="1"/>
    <cellStyle name="열어 본 하이퍼링크 3" xfId="54527" hidden="1"/>
    <cellStyle name="열어 본 하이퍼링크 3" xfId="54232" hidden="1"/>
    <cellStyle name="열어 본 하이퍼링크 3" xfId="53954" hidden="1"/>
    <cellStyle name="열어 본 하이퍼링크 3" xfId="53630" hidden="1"/>
    <cellStyle name="열어 본 하이퍼링크 3" xfId="53458" hidden="1"/>
    <cellStyle name="열어 본 하이퍼링크 3" xfId="53007" hidden="1"/>
    <cellStyle name="열어 본 하이퍼링크 3" xfId="52782" hidden="1"/>
    <cellStyle name="열어 본 하이퍼링크 3" xfId="52090" hidden="1"/>
    <cellStyle name="열어 본 하이퍼링크 3" xfId="51710" hidden="1"/>
    <cellStyle name="열어 본 하이퍼링크 3" xfId="51480" hidden="1"/>
    <cellStyle name="열어 본 하이퍼링크 3" xfId="51115" hidden="1"/>
    <cellStyle name="열어 본 하이퍼링크 3" xfId="50995" hidden="1"/>
    <cellStyle name="열어 본 하이퍼링크 3" xfId="50603" hidden="1"/>
    <cellStyle name="열어 본 하이퍼링크 3" xfId="50446" hidden="1"/>
    <cellStyle name="열어 본 하이퍼링크 3" xfId="50086" hidden="1"/>
    <cellStyle name="열어 본 하이퍼링크 3" xfId="55122" hidden="1"/>
    <cellStyle name="열어 본 하이퍼링크 3" xfId="50054" hidden="1"/>
    <cellStyle name="열어 본 하이퍼링크 3" xfId="50200" hidden="1"/>
    <cellStyle name="열어 본 하이퍼링크 3" xfId="50248" hidden="1"/>
    <cellStyle name="열어 본 하이퍼링크 3" xfId="50407" hidden="1"/>
    <cellStyle name="열어 본 하이퍼링크 3" xfId="50486" hidden="1"/>
    <cellStyle name="열어 본 하이퍼링크 3" xfId="50638" hidden="1"/>
    <cellStyle name="열어 본 하이퍼링크 3" xfId="50728" hidden="1"/>
    <cellStyle name="열어 본 하이퍼링크 3" xfId="50910" hidden="1"/>
    <cellStyle name="열어 본 하이퍼링크 3" xfId="51151" hidden="1"/>
    <cellStyle name="열어 본 하이퍼링크 3" xfId="51223" hidden="1"/>
    <cellStyle name="열어 본 하이퍼링크 3" xfId="51388" hidden="1"/>
    <cellStyle name="열어 본 하이퍼링크 3" xfId="51443" hidden="1"/>
    <cellStyle name="열어 본 하이퍼링크 3" xfId="51642" hidden="1"/>
    <cellStyle name="열어 본 하이퍼링크 3" xfId="51700" hidden="1"/>
    <cellStyle name="열어 본 하이퍼링크 3" xfId="51869" hidden="1"/>
    <cellStyle name="열어 본 하이퍼링크 3" xfId="51966" hidden="1"/>
    <cellStyle name="열어 본 하이퍼링크 3" xfId="52232" hidden="1"/>
    <cellStyle name="열어 본 하이퍼링크 3" xfId="52491" hidden="1"/>
    <cellStyle name="열어 본 하이퍼링크 3" xfId="52584" hidden="1"/>
    <cellStyle name="열어 본 하이퍼링크 3" xfId="52735" hidden="1"/>
    <cellStyle name="열어 본 하이퍼링크 3" xfId="52828" hidden="1"/>
    <cellStyle name="열어 본 하이퍼링크 3" xfId="53006" hidden="1"/>
    <cellStyle name="열어 본 하이퍼링크 3" xfId="53072" hidden="1"/>
    <cellStyle name="열어 본 하이퍼링크 3" xfId="53212" hidden="1"/>
    <cellStyle name="열어 본 하이퍼링크 3" xfId="53467" hidden="1"/>
    <cellStyle name="열어 본 하이퍼링크 3" xfId="53598" hidden="1"/>
    <cellStyle name="열어 본 하이퍼링크 3" xfId="53814" hidden="1"/>
    <cellStyle name="열어 본 하이퍼링크 3" xfId="53875" hidden="1"/>
    <cellStyle name="열어 본 하이퍼링크 3" xfId="54018" hidden="1"/>
    <cellStyle name="열어 본 하이퍼링크 3" xfId="54077" hidden="1"/>
    <cellStyle name="열어 본 하이퍼링크 3" xfId="54258" hidden="1"/>
    <cellStyle name="열어 본 하이퍼링크 3" xfId="54344" hidden="1"/>
    <cellStyle name="열어 본 하이퍼링크 3" xfId="54552" hidden="1"/>
    <cellStyle name="열어 본 하이퍼링크 3" xfId="54792" hidden="1"/>
    <cellStyle name="열어 본 하이퍼링크 3" xfId="54955" hidden="1"/>
    <cellStyle name="열어 본 하이퍼링크 3" xfId="55053" hidden="1"/>
    <cellStyle name="열어 본 하이퍼링크 3" xfId="54981" hidden="1"/>
    <cellStyle name="열어 본 하이퍼링크 3" xfId="54814" hidden="1"/>
    <cellStyle name="열어 본 하이퍼링크 3" xfId="54767" hidden="1"/>
    <cellStyle name="열어 본 하이퍼링크 3" xfId="54590" hidden="1"/>
    <cellStyle name="열어 본 하이퍼링크 3" xfId="54539" hidden="1"/>
    <cellStyle name="열어 본 하이퍼링크 3" xfId="54285" hidden="1"/>
    <cellStyle name="열어 본 하이퍼링크 3" xfId="54058" hidden="1"/>
    <cellStyle name="열어 본 하이퍼링크 3" xfId="53952" hidden="1"/>
    <cellStyle name="열어 본 하이퍼링크 3" xfId="53771" hidden="1"/>
    <cellStyle name="열어 본 하이퍼링크 3" xfId="53702" hidden="1"/>
    <cellStyle name="열어 본 하이퍼링크 3" xfId="53594" hidden="1"/>
    <cellStyle name="열어 본 하이퍼링크 3" xfId="53487" hidden="1"/>
    <cellStyle name="열어 본 하이퍼링크 3" xfId="53367" hidden="1"/>
    <cellStyle name="열어 본 하이퍼링크 3" xfId="53100" hidden="1"/>
    <cellStyle name="열어 본 하이퍼링크 3" xfId="52968" hidden="1"/>
    <cellStyle name="열어 본 하이퍼링크 3" xfId="52817" hidden="1"/>
    <cellStyle name="열어 본 하이퍼링크 3" xfId="52597" hidden="1"/>
    <cellStyle name="열어 본 하이퍼링크 3" xfId="52578" hidden="1"/>
    <cellStyle name="열어 본 하이퍼링크 3" xfId="52507" hidden="1"/>
    <cellStyle name="열어 본 하이퍼링크 3" xfId="52339" hidden="1"/>
    <cellStyle name="열어 본 하이퍼링크 3" xfId="52292" hidden="1"/>
    <cellStyle name="열어 본 하이퍼링크 3" xfId="51842" hidden="1"/>
    <cellStyle name="열어 본 하이퍼링크 3" xfId="51885" hidden="1"/>
    <cellStyle name="열어 본 하이퍼링크 3" xfId="51789" hidden="1"/>
    <cellStyle name="열어 본 하이퍼링크 3" xfId="51622" hidden="1"/>
    <cellStyle name="열어 본 하이퍼링크 3" xfId="51532" hidden="1"/>
    <cellStyle name="열어 본 하이퍼링크 3" xfId="51374" hidden="1"/>
    <cellStyle name="열어 본 하이퍼링크 3" xfId="51308" hidden="1"/>
    <cellStyle name="열어 본 하이퍼링크 3" xfId="51195" hidden="1"/>
    <cellStyle name="열어 본 하이퍼링크 3" xfId="50874" hidden="1"/>
    <cellStyle name="열어 본 하이퍼링크 3" xfId="50644" hidden="1"/>
    <cellStyle name="열어 본 하이퍼링크 3" xfId="50564" hidden="1"/>
    <cellStyle name="열어 본 하이퍼링크 3" xfId="50403" hidden="1"/>
    <cellStyle name="열어 본 하이퍼링크 3" xfId="50335" hidden="1"/>
    <cellStyle name="열어 본 하이퍼링크 3" xfId="50171" hidden="1"/>
    <cellStyle name="열어 본 하이퍼링크 3" xfId="50066" hidden="1"/>
    <cellStyle name="열어 본 하이퍼링크 3" xfId="42761" hidden="1"/>
    <cellStyle name="열어 본 하이퍼링크 3" xfId="43357" hidden="1"/>
    <cellStyle name="열어 본 하이퍼링크 3" xfId="55189" hidden="1"/>
    <cellStyle name="열어 본 하이퍼링크 3" xfId="55223" hidden="1"/>
    <cellStyle name="열어 본 하이퍼링크 3" xfId="55238" hidden="1"/>
    <cellStyle name="열어 본 하이퍼링크 3" xfId="55275" hidden="1"/>
    <cellStyle name="열어 본 하이퍼링크 3" xfId="55290" hidden="1"/>
    <cellStyle name="열어 본 하이퍼링크 3" xfId="55316" hidden="1"/>
    <cellStyle name="열어 본 하이퍼링크 3" xfId="55338" hidden="1"/>
    <cellStyle name="열어 본 하이퍼링크 3" xfId="55377" hidden="1"/>
    <cellStyle name="열어 본 하이퍼링크 3" xfId="55414" hidden="1"/>
    <cellStyle name="열어 본 하이퍼링크 3" xfId="55442" hidden="1"/>
    <cellStyle name="열어 본 하이퍼링크 3" xfId="55468" hidden="1"/>
    <cellStyle name="열어 본 하이퍼링크 3" xfId="55483" hidden="1"/>
    <cellStyle name="열어 본 하이퍼링크 3" xfId="55520" hidden="1"/>
    <cellStyle name="열어 본 하이퍼링크 3" xfId="55535" hidden="1"/>
    <cellStyle name="열어 본 하이퍼링크 3" xfId="55570" hidden="1"/>
    <cellStyle name="열어 본 하이퍼링크 3" xfId="55626" hidden="1"/>
    <cellStyle name="열어 본 하이퍼링크 3" xfId="55652" hidden="1"/>
    <cellStyle name="열어 본 하이퍼링크 3" xfId="55681" hidden="1"/>
    <cellStyle name="열어 본 하이퍼링크 3" xfId="55703" hidden="1"/>
    <cellStyle name="열어 본 하이퍼링크 3" xfId="55734" hidden="1"/>
    <cellStyle name="열어 본 하이퍼링크 3" xfId="55756" hidden="1"/>
    <cellStyle name="열어 본 하이퍼링크 3" xfId="55784" hidden="1"/>
    <cellStyle name="열어 본 하이퍼링크 3" xfId="55808" hidden="1"/>
    <cellStyle name="열어 본 하이퍼링크 3" xfId="55841" hidden="1"/>
    <cellStyle name="열어 본 하이퍼링크 3" xfId="55882" hidden="1"/>
    <cellStyle name="열어 본 하이퍼링크 3" xfId="55898" hidden="1"/>
    <cellStyle name="열어 본 하이퍼링크 3" xfId="55933" hidden="1"/>
    <cellStyle name="열어 본 하이퍼링크 3" xfId="55948" hidden="1"/>
    <cellStyle name="열어 본 하이퍼링크 3" xfId="55983" hidden="1"/>
    <cellStyle name="열어 본 하이퍼링크 3" xfId="56000" hidden="1"/>
    <cellStyle name="열어 본 하이퍼링크 3" xfId="56035" hidden="1"/>
    <cellStyle name="열어 본 하이퍼링크 3" xfId="56052" hidden="1"/>
    <cellStyle name="열어 본 하이퍼링크 3" xfId="56091" hidden="1"/>
    <cellStyle name="열어 본 하이퍼링크 3" xfId="56138" hidden="1"/>
    <cellStyle name="열어 본 하이퍼링크 3" xfId="56154" hidden="1"/>
    <cellStyle name="열어 본 하이퍼링크 3" xfId="56190" hidden="1"/>
    <cellStyle name="열어 본 하이퍼링크 3" xfId="56206" hidden="1"/>
    <cellStyle name="열어 본 하이퍼링크 3" xfId="56242" hidden="1"/>
    <cellStyle name="열어 본 하이퍼링크 3" xfId="56258" hidden="1"/>
    <cellStyle name="열어 본 하이퍼링크 3" xfId="56292" hidden="1"/>
    <cellStyle name="열어 본 하이퍼링크 3" xfId="56339" hidden="1"/>
    <cellStyle name="열어 본 하이퍼링크 3" xfId="56355" hidden="1"/>
    <cellStyle name="열어 본 하이퍼링크 3" xfId="56390" hidden="1"/>
    <cellStyle name="열어 본 하이퍼링크 3" xfId="56404" hidden="1"/>
    <cellStyle name="열어 본 하이퍼링크 3" xfId="56441" hidden="1"/>
    <cellStyle name="열어 본 하이퍼링크 3" xfId="56454" hidden="1"/>
    <cellStyle name="열어 본 하이퍼링크 3" xfId="56482" hidden="1"/>
    <cellStyle name="열어 본 하이퍼링크 3" xfId="56506" hidden="1"/>
    <cellStyle name="열어 본 하이퍼링크 3" xfId="56549" hidden="1"/>
    <cellStyle name="열어 본 하이퍼링크 3" xfId="56585" hidden="1"/>
    <cellStyle name="열어 본 하이퍼링크 3" xfId="56607" hidden="1"/>
    <cellStyle name="열어 본 하이퍼링크 3" xfId="56633" hidden="1"/>
    <cellStyle name="열어 본 하이퍼링크 3" xfId="56645" hidden="1"/>
    <cellStyle name="열어 본 하이퍼링크 3" xfId="56680" hidden="1"/>
    <cellStyle name="열어 본 하이퍼링크 3" xfId="56696" hidden="1"/>
    <cellStyle name="열어 본 하이퍼링크 3" xfId="56730" hidden="1"/>
    <cellStyle name="열어 본 하이퍼링크 3" xfId="56745" hidden="1"/>
    <cellStyle name="열어 본 하이퍼링크 3" xfId="56796" hidden="1"/>
    <cellStyle name="열어 본 하이퍼링크 3" xfId="56836" hidden="1"/>
    <cellStyle name="열어 본 하이퍼링크 3" xfId="56853" hidden="1"/>
    <cellStyle name="열어 본 하이퍼링크 3" xfId="56888" hidden="1"/>
    <cellStyle name="열어 본 하이퍼링크 3" xfId="56902" hidden="1"/>
    <cellStyle name="열어 본 하이퍼링크 3" xfId="56938" hidden="1"/>
    <cellStyle name="열어 본 하이퍼링크 3" xfId="56953" hidden="1"/>
    <cellStyle name="열어 본 하이퍼링크 3" xfId="56990" hidden="1"/>
    <cellStyle name="열어 본 하이퍼링크 3" xfId="57039" hidden="1"/>
    <cellStyle name="열어 본 하이퍼링크 3" xfId="57059" hidden="1"/>
    <cellStyle name="열어 본 하이퍼링크 3" xfId="57091" hidden="1"/>
    <cellStyle name="열어 본 하이퍼링크 3" xfId="57103" hidden="1"/>
    <cellStyle name="열어 본 하이퍼링크 3" xfId="57129" hidden="1"/>
    <cellStyle name="열어 본 하이퍼링크 3" xfId="57151" hidden="1"/>
    <cellStyle name="열어 본 하이퍼링크 3" xfId="57181" hidden="1"/>
    <cellStyle name="열어 본 하이퍼링크 3" xfId="57203" hidden="1"/>
    <cellStyle name="열어 본 하이퍼링크 3" xfId="57247" hidden="1"/>
    <cellStyle name="열어 본 하이퍼링크 3" xfId="57283" hidden="1"/>
    <cellStyle name="열어 본 하이퍼링크 3" xfId="57305" hidden="1"/>
    <cellStyle name="열어 본 하이퍼링크 3" xfId="57330" hidden="1"/>
    <cellStyle name="열어 본 하이퍼링크 3" xfId="57352" hidden="1"/>
    <cellStyle name="열어 본 하이퍼링크 3" xfId="57384" hidden="1"/>
    <cellStyle name="열어 본 하이퍼링크 3" xfId="57398" hidden="1"/>
    <cellStyle name="열어 본 하이퍼링크 3" xfId="57413" hidden="1"/>
    <cellStyle name="열어 본 하이퍼링크 3" xfId="57349" hidden="1"/>
    <cellStyle name="열어 본 하이퍼링크 3" xfId="57302" hidden="1"/>
    <cellStyle name="열어 본 하이퍼링크 3" xfId="57280" hidden="1"/>
    <cellStyle name="열어 본 하이퍼링크 3" xfId="57244" hidden="1"/>
    <cellStyle name="열어 본 하이퍼링크 3" xfId="57231" hidden="1"/>
    <cellStyle name="열어 본 하이퍼링크 3" xfId="57200" hidden="1"/>
    <cellStyle name="열어 본 하이퍼링크 3" xfId="57178" hidden="1"/>
    <cellStyle name="열어 본 하이퍼링크 3" xfId="57148" hidden="1"/>
    <cellStyle name="열어 본 하이퍼링크 3" xfId="57088" hidden="1"/>
    <cellStyle name="열어 본 하이퍼링크 3" xfId="57068" hidden="1"/>
    <cellStyle name="열어 본 하이퍼링크 3" xfId="57036" hidden="1"/>
    <cellStyle name="열어 본 하이퍼링크 3" xfId="57021" hidden="1"/>
    <cellStyle name="열어 본 하이퍼링크 3" xfId="56987" hidden="1"/>
    <cellStyle name="열어 본 하이퍼링크 3" xfId="56974" hidden="1"/>
    <cellStyle name="열어 본 하이퍼링크 3" xfId="56935" hidden="1"/>
    <cellStyle name="열어 본 하이퍼링크 3" xfId="56920" hidden="1"/>
    <cellStyle name="열어 본 하이퍼링크 3" xfId="56873" hidden="1"/>
    <cellStyle name="열어 본 하이퍼링크 3" xfId="56833" hidden="1"/>
    <cellStyle name="열어 본 하이퍼링크 3" xfId="56816" hidden="1"/>
    <cellStyle name="열어 본 하이퍼링크 3" xfId="56779" hidden="1"/>
    <cellStyle name="열어 본 하이퍼링크 3" xfId="56762" hidden="1"/>
    <cellStyle name="열어 본 하이퍼링크 3" xfId="56727" hidden="1"/>
    <cellStyle name="열어 본 하이퍼링크 3" xfId="56709" hidden="1"/>
    <cellStyle name="열어 본 하이퍼링크 3" xfId="56673" hidden="1"/>
    <cellStyle name="열어 본 하이퍼링크 3" xfId="56604" hidden="1"/>
    <cellStyle name="열어 본 하이퍼링크 3" xfId="56578" hidden="1"/>
    <cellStyle name="열어 본 하이퍼링크 3" xfId="56546" hidden="1"/>
    <cellStyle name="열어 본 하이퍼링크 3" xfId="56531" hidden="1"/>
    <cellStyle name="열어 본 하이퍼링크 3" xfId="56501" hidden="1"/>
    <cellStyle name="열어 본 하이퍼링크 3" xfId="56479" hidden="1"/>
    <cellStyle name="열어 본 하이퍼링크 3" xfId="56438" hidden="1"/>
    <cellStyle name="열어 본 하이퍼링크 3" xfId="56423" hidden="1"/>
    <cellStyle name="열어 본 하이퍼링크 3" xfId="56379" hidden="1"/>
    <cellStyle name="열어 본 하이퍼링크 3" xfId="56336" hidden="1"/>
    <cellStyle name="열어 본 하이퍼링크 3" xfId="56318" hidden="1"/>
    <cellStyle name="열어 본 하이퍼링크 3" xfId="56285" hidden="1"/>
    <cellStyle name="열어 본 하이퍼링크 3" xfId="56267" hidden="1"/>
    <cellStyle name="열어 본 하이퍼링크 3" xfId="56231" hidden="1"/>
    <cellStyle name="열어 본 하이퍼링크 3" xfId="56215" hidden="1"/>
    <cellStyle name="열어 본 하이퍼링크 3" xfId="56178" hidden="1"/>
    <cellStyle name="열어 본 하이퍼링크 3" xfId="56163" hidden="1"/>
    <cellStyle name="열어 본 하이퍼링크 3" xfId="56118" hidden="1"/>
    <cellStyle name="열어 본 하이퍼링크 3" xfId="56071" hidden="1"/>
    <cellStyle name="열어 본 하이퍼링크 3" xfId="56049" hidden="1"/>
    <cellStyle name="열어 본 하이퍼링크 3" xfId="56014" hidden="1"/>
    <cellStyle name="열어 본 하이퍼링크 3" xfId="55997" hidden="1"/>
    <cellStyle name="열어 본 하이퍼링크 3" xfId="55960" hidden="1"/>
    <cellStyle name="열어 본 하이퍼링크 3" xfId="55945" hidden="1"/>
    <cellStyle name="열어 본 하이퍼링크 3" xfId="55908" hidden="1"/>
    <cellStyle name="열어 본 하이퍼링크 3" xfId="55864" hidden="1"/>
    <cellStyle name="열어 본 하이퍼링크 3" xfId="55838" hidden="1"/>
    <cellStyle name="열어 본 하이퍼링크 3" xfId="55805" hidden="1"/>
    <cellStyle name="열어 본 하이퍼링크 3" xfId="55788" hidden="1"/>
    <cellStyle name="열어 본 하이퍼링크 3" xfId="55753" hidden="1"/>
    <cellStyle name="열어 본 하이퍼링크 3" xfId="55731" hidden="1"/>
    <cellStyle name="열어 본 하이퍼링크 3" xfId="55700" hidden="1"/>
    <cellStyle name="열어 본 하이퍼링크 3" xfId="55678" hidden="1"/>
    <cellStyle name="열어 본 하이퍼링크 3" xfId="55645" hidden="1"/>
    <cellStyle name="열어 본 하이퍼링크 3" xfId="55602" hidden="1"/>
    <cellStyle name="열어 본 하이퍼링크 3" xfId="55587" hidden="1"/>
    <cellStyle name="열어 본 하이퍼링크 3" xfId="55549" hidden="1"/>
    <cellStyle name="열어 본 하이퍼링크 3" xfId="55532" hidden="1"/>
    <cellStyle name="열어 본 하이퍼링크 3" xfId="55495" hidden="1"/>
    <cellStyle name="열어 본 하이퍼링크 3" xfId="55478" hidden="1"/>
    <cellStyle name="열어 본 하이퍼링크 3" xfId="55439" hidden="1"/>
    <cellStyle name="열어 본 하이퍼링크 3" xfId="55428" hidden="1"/>
    <cellStyle name="열어 본 하이퍼링크 3" xfId="55374" hidden="1"/>
    <cellStyle name="열어 본 하이퍼링크 3" xfId="55335" hidden="1"/>
    <cellStyle name="열어 본 하이퍼링크 3" xfId="55311" hidden="1"/>
    <cellStyle name="열어 본 하이퍼링크 3" xfId="55272" hidden="1"/>
    <cellStyle name="열어 본 하이퍼링크 3" xfId="55257" hidden="1"/>
    <cellStyle name="열어 본 하이퍼링크 3" xfId="55220" hidden="1"/>
    <cellStyle name="열어 본 하이퍼링크 3" xfId="55202" hidden="1"/>
    <cellStyle name="열어 본 하이퍼링크 3" xfId="43322" hidden="1"/>
    <cellStyle name="열어 본 하이퍼링크 3" xfId="50027" hidden="1"/>
    <cellStyle name="열어 본 하이퍼링크 3" xfId="42397" hidden="1"/>
    <cellStyle name="열어 본 하이퍼링크 3" xfId="50214" hidden="1"/>
    <cellStyle name="열어 본 하이퍼링크 3" xfId="50272" hidden="1"/>
    <cellStyle name="열어 본 하이퍼링크 3" xfId="50450" hidden="1"/>
    <cellStyle name="열어 본 하이퍼링크 3" xfId="50527" hidden="1"/>
    <cellStyle name="열어 본 하이퍼링크 3" xfId="50542" hidden="1"/>
    <cellStyle name="열어 본 하이퍼링크 3" xfId="50765" hidden="1"/>
    <cellStyle name="열어 본 하이퍼링크 3" xfId="50942" hidden="1"/>
    <cellStyle name="열어 본 하이퍼링크 3" xfId="51097" hidden="1"/>
    <cellStyle name="열어 본 하이퍼링크 3" xfId="51238" hidden="1"/>
    <cellStyle name="열어 본 하이퍼링크 3" xfId="51392" hidden="1"/>
    <cellStyle name="열어 본 하이퍼링크 3" xfId="51485" hidden="1"/>
    <cellStyle name="열어 본 하이퍼링크 3" xfId="51669" hidden="1"/>
    <cellStyle name="열어 본 하이퍼링크 3" xfId="51745" hidden="1"/>
    <cellStyle name="열어 본 하이퍼링크 3" xfId="51921" hidden="1"/>
    <cellStyle name="열어 본 하이퍼링크 3" xfId="52221" hidden="1"/>
    <cellStyle name="열어 본 하이퍼링크 3" xfId="52465" hidden="1"/>
    <cellStyle name="열어 본 하이퍼링크 3" xfId="52590" hidden="1"/>
    <cellStyle name="열어 본 하이퍼링크 3" xfId="52754" hidden="1"/>
    <cellStyle name="열어 본 하이퍼링크 3" xfId="52874" hidden="1"/>
    <cellStyle name="열어 본 하이퍼링크 3" xfId="52987" hidden="1"/>
    <cellStyle name="열어 본 하이퍼링크 3" xfId="53114" hidden="1"/>
    <cellStyle name="열어 본 하이퍼링크 3" xfId="53222" hidden="1"/>
    <cellStyle name="열어 본 하이퍼링크 3" xfId="53466" hidden="1"/>
    <cellStyle name="열어 본 하이퍼링크 3" xfId="53629" hidden="1"/>
    <cellStyle name="열어 본 하이퍼링크 3" xfId="53826" hidden="1"/>
    <cellStyle name="열어 본 하이퍼링크 3" xfId="53904" hidden="1"/>
    <cellStyle name="열어 본 하이퍼링크 3" xfId="54070" hidden="1"/>
    <cellStyle name="열어 본 하이퍼링크 3" xfId="54117" hidden="1"/>
    <cellStyle name="열어 본 하이퍼링크 3" xfId="54298" hidden="1"/>
    <cellStyle name="열어 본 하이퍼링크 3" xfId="54360" hidden="1"/>
    <cellStyle name="열어 본 하이퍼링크 3" xfId="54606" hidden="1"/>
    <cellStyle name="열어 본 하이퍼링크 3" xfId="54832" hidden="1"/>
    <cellStyle name="열어 본 하이퍼링크 3" xfId="54919" hidden="1"/>
    <cellStyle name="열어 본 하이퍼링크 3" xfId="55041" hidden="1"/>
    <cellStyle name="열어 본 하이퍼링크 3" xfId="54916" hidden="1"/>
    <cellStyle name="열어 본 하이퍼링크 3" xfId="55017" hidden="1"/>
    <cellStyle name="열어 본 하이퍼링크 3" xfId="54675" hidden="1"/>
    <cellStyle name="열어 본 하이퍼링크 3" xfId="54511" hidden="1"/>
    <cellStyle name="열어 본 하이퍼링크 3" xfId="54145" hidden="1"/>
    <cellStyle name="열어 본 하이퍼링크 3" xfId="54011" hidden="1"/>
    <cellStyle name="열어 본 하이퍼링크 3" xfId="53794" hidden="1"/>
    <cellStyle name="열어 본 하이퍼링크 3" xfId="53715" hidden="1"/>
    <cellStyle name="열어 본 하이퍼링크 3" xfId="53588" hidden="1"/>
    <cellStyle name="열어 본 하이퍼링크 3" xfId="53449" hidden="1"/>
    <cellStyle name="열어 본 하이퍼링크 3" xfId="53338" hidden="1"/>
    <cellStyle name="열어 본 하이퍼링크 3" xfId="53203" hidden="1"/>
    <cellStyle name="열어 본 하이퍼링크 3" xfId="52973" hidden="1"/>
    <cellStyle name="열어 본 하이퍼링크 3" xfId="52719" hidden="1"/>
    <cellStyle name="열어 본 하이퍼링크 3" xfId="52639" hidden="1"/>
    <cellStyle name="열어 본 하이퍼링크 3" xfId="52472" hidden="1"/>
    <cellStyle name="열어 본 하이퍼링크 3" xfId="52530" hidden="1"/>
    <cellStyle name="열어 본 하이퍼링크 3" xfId="52196" hidden="1"/>
    <cellStyle name="열어 본 하이퍼링크 3" xfId="52129" hidden="1"/>
    <cellStyle name="열어 본 하이퍼링크 3" xfId="52040" hidden="1"/>
    <cellStyle name="열어 본 하이퍼링크 3" xfId="52057" hidden="1"/>
    <cellStyle name="열어 본 하이퍼링크 3" xfId="51595" hidden="1"/>
    <cellStyle name="열어 본 하이퍼링크 3" xfId="51352" hidden="1"/>
    <cellStyle name="열어 본 하이퍼링크 3" xfId="51213" hidden="1"/>
    <cellStyle name="열어 본 하이퍼링크 3" xfId="51068" hidden="1"/>
    <cellStyle name="열어 본 하이퍼링크 3" xfId="51006" hidden="1"/>
    <cellStyle name="열어 본 하이퍼링크 3" xfId="50831" hidden="1"/>
    <cellStyle name="열어 본 하이퍼링크 3" xfId="50770" hidden="1"/>
    <cellStyle name="열어 본 하이퍼링크 3" xfId="50574" hidden="1"/>
    <cellStyle name="열어 본 하이퍼링크 3" xfId="50315" hidden="1"/>
    <cellStyle name="열어 본 하이퍼링크 3" xfId="50416" hidden="1"/>
    <cellStyle name="열어 본 하이퍼링크 3" xfId="43572" hidden="1"/>
    <cellStyle name="열어 본 하이퍼링크 3" xfId="55090" hidden="1"/>
    <cellStyle name="열어 본 하이퍼링크 3" xfId="55151" hidden="1"/>
    <cellStyle name="열어 본 하이퍼링크 3" xfId="47578" hidden="1"/>
    <cellStyle name="열어 본 하이퍼링크 3" xfId="43696" hidden="1"/>
    <cellStyle name="열어 본 하이퍼링크 3" xfId="50182" hidden="1"/>
    <cellStyle name="열어 본 하이퍼링크 3" xfId="50676" hidden="1"/>
    <cellStyle name="열어 본 하이퍼링크 3" xfId="51253" hidden="1"/>
    <cellStyle name="열어 본 하이퍼링크 3" xfId="51512" hidden="1"/>
    <cellStyle name="열어 본 하이퍼링크 3" xfId="51875" hidden="1"/>
    <cellStyle name="열어 본 하이퍼링크 3" xfId="52038" hidden="1"/>
    <cellStyle name="열어 본 하이퍼링크 3" xfId="52448" hidden="1"/>
    <cellStyle name="열어 본 하이퍼링크 3" xfId="52643" hidden="1"/>
    <cellStyle name="열어 본 하이퍼링크 3" xfId="53098" hidden="1"/>
    <cellStyle name="열어 본 하이퍼링크 3" xfId="53308" hidden="1"/>
    <cellStyle name="열어 본 하이퍼링크 3" xfId="53718" hidden="1"/>
    <cellStyle name="열어 본 하이퍼링크 3" xfId="54558" hidden="1"/>
    <cellStyle name="열어 본 하이퍼링크 3" xfId="54828" hidden="1"/>
    <cellStyle name="열어 본 하이퍼링크 3" xfId="55001" hidden="1"/>
    <cellStyle name="열어 본 하이퍼링크 3" xfId="54820" hidden="1"/>
    <cellStyle name="열어 본 하이퍼링크 3" xfId="54302" hidden="1"/>
    <cellStyle name="열어 본 하이퍼링크 3" xfId="53996" hidden="1"/>
    <cellStyle name="열어 본 하이퍼링크 3" xfId="53612" hidden="1"/>
    <cellStyle name="열어 본 하이퍼링크 3" xfId="52978" hidden="1"/>
    <cellStyle name="열어 본 하이퍼링크 3" xfId="52634" hidden="1"/>
    <cellStyle name="열어 본 하이퍼링크 3" xfId="52268" hidden="1"/>
    <cellStyle name="열어 본 하이퍼링크 3" xfId="52030" hidden="1"/>
    <cellStyle name="열어 본 하이퍼링크 3" xfId="51614" hidden="1"/>
    <cellStyle name="열어 본 하이퍼링크 3" xfId="51394" hidden="1"/>
    <cellStyle name="열어 본 하이퍼링크 3" xfId="57432" hidden="1"/>
    <cellStyle name="열어 본 하이퍼링크 3" xfId="57443" hidden="1"/>
    <cellStyle name="열어 본 하이퍼링크 3" xfId="57461" hidden="1"/>
    <cellStyle name="열어 본 하이퍼링크 3" xfId="57482" hidden="1"/>
    <cellStyle name="열어 본 하이퍼링크 3" xfId="57493" hidden="1"/>
    <cellStyle name="열어 본 하이퍼링크 3" xfId="57508" hidden="1"/>
    <cellStyle name="열어 본 하이퍼링크 3" xfId="57519" hidden="1"/>
    <cellStyle name="열어 본 하이퍼링크 3" xfId="57534" hidden="1"/>
    <cellStyle name="열어 본 하이퍼링크 3" xfId="57545" hidden="1"/>
    <cellStyle name="열어 본 하이퍼링크 3" xfId="57568" hidden="1"/>
    <cellStyle name="열어 본 하이퍼링크 3" xfId="57598" hidden="1"/>
    <cellStyle name="열어 본 하이퍼링크 3" xfId="57612" hidden="1"/>
    <cellStyle name="열어 본 하이퍼링크 3" xfId="57626" hidden="1"/>
    <cellStyle name="열어 본 하이퍼링크 3" xfId="57634" hidden="1"/>
    <cellStyle name="열어 본 하이퍼링크 3" xfId="57648" hidden="1"/>
    <cellStyle name="열어 본 하이퍼링크 3" xfId="57658" hidden="1"/>
    <cellStyle name="열어 본 하이퍼링크 3" xfId="57672" hidden="1"/>
    <cellStyle name="열어 본 하이퍼링크 3" xfId="57680" hidden="1"/>
    <cellStyle name="열어 본 하이퍼링크 3" xfId="57704" hidden="1"/>
    <cellStyle name="열어 본 하이퍼링크 3" xfId="57718" hidden="1"/>
    <cellStyle name="열어 본 하이퍼링크 3" xfId="57725" hidden="1"/>
    <cellStyle name="열어 본 하이퍼링크 3" xfId="57737" hidden="1"/>
    <cellStyle name="열어 본 하이퍼링크 3" xfId="57747" hidden="1"/>
    <cellStyle name="열어 본 하이퍼링크 3" xfId="57755" hidden="1"/>
    <cellStyle name="열어 본 하이퍼링크 3" xfId="57771" hidden="1"/>
    <cellStyle name="열어 본 하이퍼링크 3" xfId="57779" hidden="1"/>
    <cellStyle name="열어 본 하이퍼링크 3" xfId="57797" hidden="1"/>
    <cellStyle name="열어 본 하이퍼링크 3" xfId="57818" hidden="1"/>
    <cellStyle name="열어 본 하이퍼링크 3" xfId="57828" hidden="1"/>
    <cellStyle name="열어 본 하이퍼링크 3" xfId="57841" hidden="1"/>
    <cellStyle name="열어 본 하이퍼링크 3" xfId="57848" hidden="1"/>
    <cellStyle name="열어 본 하이퍼링크 3" xfId="57862" hidden="1"/>
    <cellStyle name="열어 본 하이퍼링크 3" xfId="57869" hidden="1"/>
    <cellStyle name="열어 본 하이퍼링크 3" xfId="57881" hidden="1"/>
    <cellStyle name="열어 본 하이퍼링크 3" xfId="57912" hidden="1"/>
    <cellStyle name="열어 본 하이퍼링크 3" xfId="57929" hidden="1"/>
    <cellStyle name="열어 본 하이퍼링크 3" xfId="57939" hidden="1"/>
    <cellStyle name="열어 본 하이퍼링크 3" xfId="57946" hidden="1"/>
    <cellStyle name="열어 본 하이퍼링크 3" xfId="57959" hidden="1"/>
    <cellStyle name="열어 본 하이퍼링크 3" xfId="57967" hidden="1"/>
    <cellStyle name="열어 본 하이퍼링크 3" xfId="57981" hidden="1"/>
    <cellStyle name="열어 본 하이퍼링크 3" xfId="57989" hidden="1"/>
    <cellStyle name="열어 본 하이퍼링크 3" xfId="58007" hidden="1"/>
    <cellStyle name="열어 본 하이퍼링크 3" xfId="58028" hidden="1"/>
    <cellStyle name="열어 본 하이퍼링크 3" xfId="58038" hidden="1"/>
    <cellStyle name="열어 본 하이퍼링크 3" xfId="58051" hidden="1"/>
    <cellStyle name="열어 본 하이퍼링크 3" xfId="58058" hidden="1"/>
    <cellStyle name="열어 본 하이퍼링크 3" xfId="58072" hidden="1"/>
    <cellStyle name="열어 본 하이퍼링크 3" xfId="58080" hidden="1"/>
    <cellStyle name="열어 본 하이퍼링크 3" xfId="58090" hidden="1"/>
    <cellStyle name="열어 본 하이퍼링크 3" xfId="58104" hidden="1"/>
    <cellStyle name="열어 본 하이퍼링크 3" xfId="58124" hidden="1"/>
    <cellStyle name="열어 본 하이퍼링크 3" xfId="58144" hidden="1"/>
    <cellStyle name="열어 본 하이퍼링크 3" xfId="58153" hidden="1"/>
    <cellStyle name="열어 본 하이퍼링크 3" xfId="58168" hidden="1"/>
    <cellStyle name="열어 본 하이퍼링크 3" xfId="58176" hidden="1"/>
    <cellStyle name="열어 본 하이퍼링크 3" xfId="58189" hidden="1"/>
    <cellStyle name="열어 본 하이퍼링크 3" xfId="58197" hidden="1"/>
    <cellStyle name="열어 본 하이퍼링크 3" xfId="58207" hidden="1"/>
    <cellStyle name="열어 본 하이퍼링크 3" xfId="58229" hidden="1"/>
    <cellStyle name="열어 본 하이퍼링크 3" xfId="58244" hidden="1"/>
    <cellStyle name="열어 본 하이퍼링크 3" xfId="58260" hidden="1"/>
    <cellStyle name="열어 본 하이퍼링크 3" xfId="58268" hidden="1"/>
    <cellStyle name="열어 본 하이퍼링크 3" xfId="58277" hidden="1"/>
    <cellStyle name="열어 본 하이퍼링크 3" xfId="58284" hidden="1"/>
    <cellStyle name="열어 본 하이퍼링크 3" xfId="58297" hidden="1"/>
    <cellStyle name="열어 본 하이퍼링크 3" xfId="58305" hidden="1"/>
    <cellStyle name="열어 본 하이퍼링크 3" xfId="58322" hidden="1"/>
    <cellStyle name="열어 본 하이퍼링크 3" xfId="58343" hidden="1"/>
    <cellStyle name="열어 본 하이퍼링크 3" xfId="58351" hidden="1"/>
    <cellStyle name="열어 본 하이퍼링크 3" xfId="58367" hidden="1"/>
    <cellStyle name="열어 본 하이퍼링크 3" xfId="58375" hidden="1"/>
    <cellStyle name="열어 본 하이퍼링크 3" xfId="58390" hidden="1"/>
    <cellStyle name="열어 본 하이퍼링크 3" xfId="58397" hidden="1"/>
    <cellStyle name="열어 본 하이퍼링크 3" xfId="58411" hidden="1"/>
    <cellStyle name="열어 본 하이퍼링크 3" xfId="58419" hidden="1"/>
    <cellStyle name="열어 본 하이퍼링크 3" xfId="58438" hidden="1"/>
    <cellStyle name="열어 본 하이퍼링크 3" xfId="58459" hidden="1"/>
    <cellStyle name="열어 본 하이퍼링크 3" xfId="58468" hidden="1"/>
    <cellStyle name="열어 본 하이퍼링크 3" xfId="58484" hidden="1"/>
    <cellStyle name="열어 본 하이퍼링크 3" xfId="58491" hidden="1"/>
    <cellStyle name="열어 본 하이퍼링크 3" xfId="58500" hidden="1"/>
    <cellStyle name="열어 본 하이퍼링크 3" xfId="58514" hidden="1"/>
    <cellStyle name="열어 본 하이퍼링크 3" xfId="58521" hidden="1"/>
    <cellStyle name="열어 본 하이퍼링크 3" xfId="58544" hidden="1"/>
    <cellStyle name="열어 본 하이퍼링크 3" xfId="58559" hidden="1"/>
    <cellStyle name="열어 본 하이퍼링크 3" xfId="58573" hidden="1"/>
    <cellStyle name="열어 본 하이퍼링크 3" xfId="58582" hidden="1"/>
    <cellStyle name="열어 본 하이퍼링크 3" xfId="58592" hidden="1"/>
    <cellStyle name="열어 본 하이퍼링크 3" xfId="58599" hidden="1"/>
    <cellStyle name="열어 본 하이퍼링크 3" xfId="58612" hidden="1"/>
    <cellStyle name="열어 본 하이퍼링크 3" xfId="58620" hidden="1"/>
    <cellStyle name="열어 본 하이퍼링크 3" xfId="58636" hidden="1"/>
    <cellStyle name="열어 본 하이퍼링크 3" xfId="58654" hidden="1"/>
    <cellStyle name="열어 본 하이퍼링크 3" xfId="58663" hidden="1"/>
    <cellStyle name="열어 본 하이퍼링크 3" xfId="58679" hidden="1"/>
    <cellStyle name="열어 본 하이퍼링크 3" xfId="58687" hidden="1"/>
    <cellStyle name="열어 본 하이퍼링크 3" xfId="58702" hidden="1"/>
    <cellStyle name="열어 본 하이퍼링크 3" xfId="58710" hidden="1"/>
    <cellStyle name="열어 본 하이퍼링크 3" xfId="58719" hidden="1"/>
    <cellStyle name="열어 본 하이퍼링크 3" xfId="58748" hidden="1"/>
    <cellStyle name="열어 본 하이퍼링크 3" xfId="58770" hidden="1"/>
    <cellStyle name="열어 본 하이퍼링크 3" xfId="58779" hidden="1"/>
    <cellStyle name="열어 본 하이퍼링크 3" xfId="58794" hidden="1"/>
    <cellStyle name="열어 본 하이퍼링크 3" xfId="58802" hidden="1"/>
    <cellStyle name="열어 본 하이퍼링크 3" xfId="58818" hidden="1"/>
    <cellStyle name="열어 본 하이퍼링크 3" xfId="58826" hidden="1"/>
    <cellStyle name="열어 본 하이퍼링크 3" xfId="58841" hidden="1"/>
    <cellStyle name="열어 본 하이퍼링크 3" xfId="58861" hidden="1"/>
    <cellStyle name="열어 본 하이퍼링크 3" xfId="58870" hidden="1"/>
    <cellStyle name="열어 본 하이퍼링크 3" xfId="58885" hidden="1"/>
    <cellStyle name="열어 본 하이퍼링크 3" xfId="58893" hidden="1"/>
    <cellStyle name="열어 본 하이퍼링크 3" xfId="58909" hidden="1"/>
    <cellStyle name="열어 본 하이퍼링크 3" xfId="58917" hidden="1"/>
    <cellStyle name="열어 본 하이퍼링크 3" xfId="58926" hidden="1"/>
    <cellStyle name="열어 본 하이퍼링크 3" xfId="58940" hidden="1"/>
    <cellStyle name="열어 본 하이퍼링크 3" xfId="58955" hidden="1"/>
    <cellStyle name="열어 본 하이퍼링크 3" xfId="58968" hidden="1"/>
    <cellStyle name="열어 본 하이퍼링크 3" xfId="58985" hidden="1"/>
    <cellStyle name="열어 본 하이퍼링크 3" xfId="58993" hidden="1"/>
    <cellStyle name="열어 본 하이퍼링크 3" xfId="59002" hidden="1"/>
    <cellStyle name="열어 본 하이퍼링크 3" xfId="59017" hidden="1"/>
    <cellStyle name="열어 본 하이퍼링크 3" xfId="59026" hidden="1"/>
    <cellStyle name="열어 본 하이퍼링크 3" xfId="59040" hidden="1"/>
    <cellStyle name="열어 본 하이퍼링크 3" xfId="59064" hidden="1"/>
    <cellStyle name="열어 본 하이퍼링크 3" xfId="59079" hidden="1"/>
    <cellStyle name="열어 본 하이퍼링크 3" xfId="59089" hidden="1"/>
    <cellStyle name="열어 본 하이퍼링크 3" xfId="59103" hidden="1"/>
    <cellStyle name="열어 본 하이퍼링크 3" xfId="59113" hidden="1"/>
    <cellStyle name="열어 본 하이퍼링크 3" xfId="59127" hidden="1"/>
    <cellStyle name="열어 본 하이퍼링크 3" xfId="59135" hidden="1"/>
    <cellStyle name="열어 본 하이퍼링크 3" xfId="59151" hidden="1"/>
    <cellStyle name="열어 본 하이퍼링크 3" xfId="59162" hidden="1"/>
    <cellStyle name="열어 본 하이퍼링크 3" xfId="59180" hidden="1"/>
    <cellStyle name="열어 본 하이퍼링크 3" xfId="59190" hidden="1"/>
    <cellStyle name="열어 본 하이퍼링크 3" xfId="59203" hidden="1"/>
    <cellStyle name="열어 본 하이퍼링크 3" xfId="59212" hidden="1"/>
    <cellStyle name="열어 본 하이퍼링크 3" xfId="59226" hidden="1"/>
    <cellStyle name="열어 본 하이퍼링크 3" xfId="59236" hidden="1"/>
    <cellStyle name="열어 본 하이퍼링크 3" xfId="59250" hidden="1"/>
    <cellStyle name="열어 본 하이퍼링크 3" xfId="59260" hidden="1"/>
    <cellStyle name="열어 본 하이퍼링크 3" xfId="59275" hidden="1"/>
    <cellStyle name="열어 본 하이퍼링크 3" xfId="59295" hidden="1"/>
    <cellStyle name="열어 본 하이퍼링크 3" xfId="59303" hidden="1"/>
    <cellStyle name="열어 본 하이퍼링크 3" xfId="59319" hidden="1"/>
    <cellStyle name="열어 본 하이퍼링크 3" xfId="59327" hidden="1"/>
    <cellStyle name="열어 본 하이퍼링크 3" xfId="59343" hidden="1"/>
    <cellStyle name="열어 본 하이퍼링크 3" xfId="59351" hidden="1"/>
    <cellStyle name="열어 본 하이퍼링크 3" xfId="59367" hidden="1"/>
    <cellStyle name="열어 본 하이퍼링크 3" xfId="59388" hidden="1"/>
    <cellStyle name="열어 본 하이퍼링크 3" xfId="59396" hidden="1"/>
    <cellStyle name="열어 본 하이퍼링크 3" xfId="59410" hidden="1"/>
    <cellStyle name="열어 본 하이퍼링크 3" xfId="59418" hidden="1"/>
    <cellStyle name="열어 본 하이퍼링크 3" xfId="59434" hidden="1"/>
    <cellStyle name="열어 본 하이퍼링크 3" xfId="59442" hidden="1"/>
    <cellStyle name="열어 본 하이퍼링크 3" xfId="59451" hidden="1"/>
    <cellStyle name="열어 본 하이퍼링크 3" xfId="59466" hidden="1"/>
    <cellStyle name="열어 본 하이퍼링크 3" xfId="59483" hidden="1"/>
    <cellStyle name="열어 본 하이퍼링크 3" xfId="59497" hidden="1"/>
    <cellStyle name="열어 본 하이퍼링크 3" xfId="59511" hidden="1"/>
    <cellStyle name="열어 본 하이퍼링크 3" xfId="59519" hidden="1"/>
    <cellStyle name="열어 본 하이퍼링크 3" xfId="59526" hidden="1"/>
    <cellStyle name="열어 본 하이퍼링크 3" xfId="59541" hidden="1"/>
    <cellStyle name="열어 본 하이퍼링크 3" xfId="59549" hidden="1"/>
    <cellStyle name="열어 본 하이퍼링크 3" xfId="59564" hidden="1"/>
    <cellStyle name="열어 본 하이퍼링크 3" xfId="59572" hidden="1"/>
    <cellStyle name="열어 본 하이퍼링크 3" xfId="59592" hidden="1"/>
    <cellStyle name="열어 본 하이퍼링크 3" xfId="59611" hidden="1"/>
    <cellStyle name="열어 본 하이퍼링크 3" xfId="59619" hidden="1"/>
    <cellStyle name="열어 본 하이퍼링크 3" xfId="59633" hidden="1"/>
    <cellStyle name="열어 본 하이퍼링크 3" xfId="59641" hidden="1"/>
    <cellStyle name="열어 본 하이퍼링크 3" xfId="59657" hidden="1"/>
    <cellStyle name="열어 본 하이퍼링크 3" xfId="59665" hidden="1"/>
    <cellStyle name="열어 본 하이퍼링크 3" xfId="59681" hidden="1"/>
    <cellStyle name="열어 본 하이퍼링크 3" xfId="59703" hidden="1"/>
    <cellStyle name="열어 본 하이퍼링크 3" xfId="59712" hidden="1"/>
    <cellStyle name="열어 본 하이퍼링크 3" xfId="59727" hidden="1"/>
    <cellStyle name="열어 본 하이퍼링크 3" xfId="59734" hidden="1"/>
    <cellStyle name="열어 본 하이퍼링크 3" xfId="59742" hidden="1"/>
    <cellStyle name="열어 본 하이퍼링크 3" xfId="59756" hidden="1"/>
    <cellStyle name="열어 본 하이퍼링크 3" xfId="59766" hidden="1"/>
    <cellStyle name="열어 본 하이퍼링크 3" xfId="59780" hidden="1"/>
    <cellStyle name="열어 본 하이퍼링크 3" xfId="59798" hidden="1"/>
    <cellStyle name="열어 본 하이퍼링크 3" xfId="59812" hidden="1"/>
    <cellStyle name="열어 본 하이퍼링크 3" xfId="59826" hidden="1"/>
    <cellStyle name="열어 본 하이퍼링크 3" xfId="59833" hidden="1"/>
    <cellStyle name="열어 본 하이퍼링크 3" xfId="59847" hidden="1"/>
    <cellStyle name="열어 본 하이퍼링크 3" xfId="59859" hidden="1"/>
    <cellStyle name="열어 본 하이퍼링크 3" xfId="59867" hidden="1"/>
    <cellStyle name="열어 본 하이퍼링크 3" xfId="59871" hidden="1"/>
    <cellStyle name="열어 본 하이퍼링크 3" xfId="59844" hidden="1"/>
    <cellStyle name="열어 본 하이퍼링크 3" xfId="59823" hidden="1"/>
    <cellStyle name="열어 본 하이퍼링크 3" xfId="59809" hidden="1"/>
    <cellStyle name="열어 본 하이퍼링크 3" xfId="59795" hidden="1"/>
    <cellStyle name="열어 본 하이퍼링크 3" xfId="59787" hidden="1"/>
    <cellStyle name="열어 본 하이퍼링크 3" xfId="59777" hidden="1"/>
    <cellStyle name="열어 본 하이퍼링크 3" xfId="59763" hidden="1"/>
    <cellStyle name="열어 본 하이퍼링크 3" xfId="59753" hidden="1"/>
    <cellStyle name="열어 본 하이퍼링크 3" xfId="59724" hidden="1"/>
    <cellStyle name="열어 본 하이퍼링크 3" xfId="59715" hidden="1"/>
    <cellStyle name="열어 본 하이퍼링크 3" xfId="59700" hidden="1"/>
    <cellStyle name="열어 본 하이퍼링크 3" xfId="59692" hidden="1"/>
    <cellStyle name="열어 본 하이퍼링크 3" xfId="59678" hidden="1"/>
    <cellStyle name="열어 본 하이퍼링크 3" xfId="59670" hidden="1"/>
    <cellStyle name="열어 본 하이퍼링크 3" xfId="59654" hidden="1"/>
    <cellStyle name="열어 본 하이퍼링크 3" xfId="59646" hidden="1"/>
    <cellStyle name="열어 본 하이퍼링크 3" xfId="59627" hidden="1"/>
    <cellStyle name="열어 본 하이퍼링크 3" xfId="59608" hidden="1"/>
    <cellStyle name="열어 본 하이퍼링크 3" xfId="59600" hidden="1"/>
    <cellStyle name="열어 본 하이퍼링크 3" xfId="59585" hidden="1"/>
    <cellStyle name="열어 본 하이퍼링크 3" xfId="59577" hidden="1"/>
    <cellStyle name="열어 본 하이퍼링크 3" xfId="59561" hidden="1"/>
    <cellStyle name="열어 본 하이퍼링크 3" xfId="59552" hidden="1"/>
    <cellStyle name="열어 본 하이퍼링크 3" xfId="59536" hidden="1"/>
    <cellStyle name="열어 본 하이퍼링크 3" xfId="59508" hidden="1"/>
    <cellStyle name="열어 본 하이퍼링크 3" xfId="59493" hidden="1"/>
    <cellStyle name="열어 본 하이퍼링크 3" xfId="59480" hidden="1"/>
    <cellStyle name="열어 본 하이퍼링크 3" xfId="59472" hidden="1"/>
    <cellStyle name="열어 본 하이퍼링크 3" xfId="59462" hidden="1"/>
    <cellStyle name="열어 본 하이퍼링크 3" xfId="59448" hidden="1"/>
    <cellStyle name="열어 본 하이퍼링크 3" xfId="59431" hidden="1"/>
    <cellStyle name="열어 본 하이퍼링크 3" xfId="59423" hidden="1"/>
    <cellStyle name="열어 본 하이퍼링크 3" xfId="59405" hidden="1"/>
    <cellStyle name="열어 본 하이퍼링크 3" xfId="59385" hidden="1"/>
    <cellStyle name="열어 본 하이퍼링크 3" xfId="59376" hidden="1"/>
    <cellStyle name="열어 본 하이퍼링크 3" xfId="59362" hidden="1"/>
    <cellStyle name="열어 본 하이퍼링크 3" xfId="59354" hidden="1"/>
    <cellStyle name="열어 본 하이퍼링크 3" xfId="59338" hidden="1"/>
    <cellStyle name="열어 본 하이퍼링크 3" xfId="59330" hidden="1"/>
    <cellStyle name="열어 본 하이퍼링크 3" xfId="59314" hidden="1"/>
    <cellStyle name="열어 본 하이퍼링크 3" xfId="59306" hidden="1"/>
    <cellStyle name="열어 본 하이퍼링크 3" xfId="59288" hidden="1"/>
    <cellStyle name="열어 본 하이퍼링크 3" xfId="59268" hidden="1"/>
    <cellStyle name="열어 본 하이퍼링크 3" xfId="59257" hidden="1"/>
    <cellStyle name="열어 본 하이퍼링크 3" xfId="59243" hidden="1"/>
    <cellStyle name="열어 본 하이퍼링크 3" xfId="59233" hidden="1"/>
    <cellStyle name="열어 본 하이퍼링크 3" xfId="59218" hidden="1"/>
    <cellStyle name="열어 본 하이퍼링크 3" xfId="59209" hidden="1"/>
    <cellStyle name="열어 본 하이퍼링크 3" xfId="59194" hidden="1"/>
    <cellStyle name="열어 본 하이퍼링크 3" xfId="59174" hidden="1"/>
    <cellStyle name="열어 본 하이퍼링크 3" xfId="59159" hidden="1"/>
    <cellStyle name="열어 본 하이퍼링크 3" xfId="59148" hidden="1"/>
    <cellStyle name="열어 본 하이퍼링크 3" xfId="59137" hidden="1"/>
    <cellStyle name="열어 본 하이퍼링크 3" xfId="59124" hidden="1"/>
    <cellStyle name="열어 본 하이퍼링크 3" xfId="59110" hidden="1"/>
    <cellStyle name="열어 본 하이퍼링크 3" xfId="59100" hidden="1"/>
    <cellStyle name="열어 본 하이퍼링크 3" xfId="59086" hidden="1"/>
    <cellStyle name="열어 본 하이퍼링크 3" xfId="59075" hidden="1"/>
    <cellStyle name="열어 본 하이퍼링크 3" xfId="59056" hidden="1"/>
    <cellStyle name="열어 본 하이퍼링크 3" xfId="59048" hidden="1"/>
    <cellStyle name="열어 본 하이퍼링크 3" xfId="59033" hidden="1"/>
    <cellStyle name="열어 본 하이퍼링크 3" xfId="59023" hidden="1"/>
    <cellStyle name="열어 본 하이퍼링크 3" xfId="59008" hidden="1"/>
    <cellStyle name="열어 본 하이퍼링크 3" xfId="58997" hidden="1"/>
    <cellStyle name="열어 본 하이퍼링크 3" xfId="58982" hidden="1"/>
    <cellStyle name="열어 본 하이퍼링크 3" xfId="58975" hidden="1"/>
    <cellStyle name="열어 본 하이퍼링크 3" xfId="58952" hidden="1"/>
    <cellStyle name="열어 본 하이퍼링크 3" xfId="58937" hidden="1"/>
    <cellStyle name="열어 본 하이퍼링크 3" xfId="58922" hidden="1"/>
    <cellStyle name="열어 본 하이퍼링크 3" xfId="58906" hidden="1"/>
    <cellStyle name="열어 본 하이퍼링크 3" xfId="58898" hidden="1"/>
    <cellStyle name="열어 본 하이퍼링크 3" xfId="58882" hidden="1"/>
    <cellStyle name="열어 본 하이퍼링크 3" xfId="58873" hidden="1"/>
    <cellStyle name="열어 본 하이퍼링크 3" xfId="58858" hidden="1"/>
    <cellStyle name="열어 본 하이퍼링크 3" xfId="58838" hidden="1"/>
    <cellStyle name="열어 본 하이퍼링크 3" xfId="58829" hidden="1"/>
    <cellStyle name="열어 본 하이퍼링크 3" xfId="58813" hidden="1"/>
    <cellStyle name="열어 본 하이퍼링크 3" xfId="58805" hidden="1"/>
    <cellStyle name="열어 본 하이퍼링크 3" xfId="58788" hidden="1"/>
    <cellStyle name="열어 본 하이퍼링크 3" xfId="58780" hidden="1"/>
    <cellStyle name="열어 본 하이퍼링크 3" xfId="58766" hidden="1"/>
    <cellStyle name="열어 본 하이퍼링크 3" xfId="58758" hidden="1"/>
    <cellStyle name="열어 본 하이퍼링크 3" xfId="58742" hidden="1"/>
    <cellStyle name="열어 본 하이퍼링크 3" xfId="58730" hidden="1"/>
    <cellStyle name="열어 본 하이퍼링크 3" xfId="58715" hidden="1"/>
    <cellStyle name="열어 본 하이퍼링크 3" xfId="58699" hidden="1"/>
    <cellStyle name="열어 본 하이퍼링크 3" xfId="58691" hidden="1"/>
    <cellStyle name="열어 본 하이퍼링크 3" xfId="58674" hidden="1"/>
    <cellStyle name="열어 본 하이퍼링크 3" xfId="58666" hidden="1"/>
    <cellStyle name="열어 본 하이퍼링크 3" xfId="58651" hidden="1"/>
    <cellStyle name="열어 본 하이퍼링크 3" xfId="58628" hidden="1"/>
    <cellStyle name="열어 본 하이퍼링크 3" xfId="58605" hidden="1"/>
    <cellStyle name="열어 본 하이퍼링크 3" xfId="58589" hidden="1"/>
    <cellStyle name="열어 본 하이퍼링크 3" xfId="58577" hidden="1"/>
    <cellStyle name="열어 본 하이퍼링크 3" xfId="58564" hidden="1"/>
    <cellStyle name="열어 본 하이퍼링크 3" xfId="58555" hidden="1"/>
    <cellStyle name="열어 본 하이퍼링크 3" xfId="58541" hidden="1"/>
    <cellStyle name="열어 본 하이퍼링크 3" xfId="58534" hidden="1"/>
    <cellStyle name="열어 본 하이퍼링크 3" xfId="58511" hidden="1"/>
    <cellStyle name="열어 본 하이퍼링크 3" xfId="58496" hidden="1"/>
    <cellStyle name="열어 본 하이퍼링크 3" xfId="58479" hidden="1"/>
    <cellStyle name="열어 본 하이퍼링크 3" xfId="58471" hidden="1"/>
    <cellStyle name="열어 본 하이퍼링크 3" xfId="58456" hidden="1"/>
    <cellStyle name="열어 본 하이퍼링크 3" xfId="58449" hidden="1"/>
    <cellStyle name="열어 본 하이퍼링크 3" xfId="58435" hidden="1"/>
    <cellStyle name="열어 본 하이퍼링크 3" xfId="58427" hidden="1"/>
    <cellStyle name="열어 본 하이퍼링크 3" xfId="58408" hidden="1"/>
    <cellStyle name="열어 본 하이퍼링크 3" xfId="58387" hidden="1"/>
    <cellStyle name="열어 본 하이퍼링크 3" xfId="58378" hidden="1"/>
    <cellStyle name="열어 본 하이퍼링크 3" xfId="58362" hidden="1"/>
    <cellStyle name="열어 본 하이퍼링크 3" xfId="58354" hidden="1"/>
    <cellStyle name="열어 본 하이퍼링크 3" xfId="58339" hidden="1"/>
    <cellStyle name="열어 본 하이퍼링크 3" xfId="58331" hidden="1"/>
    <cellStyle name="열어 본 하이퍼링크 3" xfId="58317" hidden="1"/>
    <cellStyle name="열어 본 하이퍼링크 3" xfId="58290" hidden="1"/>
    <cellStyle name="열어 본 하이퍼링크 3" xfId="58274" hidden="1"/>
    <cellStyle name="열어 본 하이퍼링크 3" xfId="58257" hidden="1"/>
    <cellStyle name="열어 본 하이퍼링크 3" xfId="58249" hidden="1"/>
    <cellStyle name="열어 본 하이퍼링크 3" xfId="58240" hidden="1"/>
    <cellStyle name="열어 본 하이퍼링크 3" xfId="58226" hidden="1"/>
    <cellStyle name="열어 본 하이퍼링크 3" xfId="58219" hidden="1"/>
    <cellStyle name="열어 본 하이퍼링크 3" xfId="58204" hidden="1"/>
    <cellStyle name="열어 본 하이퍼링크 3" xfId="58186" hidden="1"/>
    <cellStyle name="열어 본 하이퍼링크 3" xfId="58165" hidden="1"/>
    <cellStyle name="열어 본 하이퍼링크 3" xfId="58156" hidden="1"/>
    <cellStyle name="열어 본 하이퍼링크 3" xfId="58141" hidden="1"/>
    <cellStyle name="열어 본 하이퍼링크 3" xfId="58133" hidden="1"/>
    <cellStyle name="열어 본 하이퍼링크 3" xfId="58119" hidden="1"/>
    <cellStyle name="열어 본 하이퍼링크 3" xfId="58112" hidden="1"/>
    <cellStyle name="열어 본 하이퍼링크 3" xfId="58101" hidden="1"/>
    <cellStyle name="열어 본 하이퍼링크 3" xfId="58087" hidden="1"/>
    <cellStyle name="열어 본 하이퍼링크 3" xfId="58067" hidden="1"/>
    <cellStyle name="열어 본 하이퍼링크 3" xfId="58045" hidden="1"/>
    <cellStyle name="열어 본 하이퍼링크 3" xfId="58035" hidden="1"/>
    <cellStyle name="열어 본 하이퍼링크 3" xfId="58022" hidden="1"/>
    <cellStyle name="열어 본 하이퍼링크 3" xfId="58015" hidden="1"/>
    <cellStyle name="열어 본 하이퍼링크 3" xfId="58001" hidden="1"/>
    <cellStyle name="열어 본 하이퍼링크 3" xfId="57993" hidden="1"/>
    <cellStyle name="열어 본 하이퍼링크 3" xfId="57976" hidden="1"/>
    <cellStyle name="열어 본 하이퍼링크 3" xfId="57953" hidden="1"/>
    <cellStyle name="열어 본 하이퍼링크 3" xfId="57936" hidden="1"/>
    <cellStyle name="열어 본 하이퍼링크 3" xfId="57926" hidden="1"/>
    <cellStyle name="열어 본 하이퍼링크 3" xfId="57919" hidden="1"/>
    <cellStyle name="열어 본 하이퍼링크 3" xfId="57906" hidden="1"/>
    <cellStyle name="열어 본 하이퍼링크 3" xfId="57898" hidden="1"/>
    <cellStyle name="열어 본 하이퍼링크 3" xfId="57890" hidden="1"/>
    <cellStyle name="열어 본 하이퍼링크 3" xfId="57875" hidden="1"/>
    <cellStyle name="열어 본 하이퍼링크 3" xfId="57857" hidden="1"/>
    <cellStyle name="열어 본 하이퍼링크 3" xfId="57836" hidden="1"/>
    <cellStyle name="열어 본 하이퍼링크 3" xfId="57825" hidden="1"/>
    <cellStyle name="열어 본 하이퍼링크 3" xfId="57812" hidden="1"/>
    <cellStyle name="열어 본 하이퍼링크 3" xfId="57805" hidden="1"/>
    <cellStyle name="열어 본 하이퍼링크 3" xfId="57791" hidden="1"/>
    <cellStyle name="열어 본 하이퍼링크 3" xfId="57783" hidden="1"/>
    <cellStyle name="열어 본 하이퍼링크 3" xfId="57766" hidden="1"/>
    <cellStyle name="열어 본 하이퍼링크 3" xfId="57758" hidden="1"/>
    <cellStyle name="열어 본 하이퍼링크 3" xfId="57738" hidden="1"/>
    <cellStyle name="열어 본 하이퍼링크 3" xfId="57715" hidden="1"/>
    <cellStyle name="열어 본 하이퍼링크 3" xfId="57701" hidden="1"/>
    <cellStyle name="열어 본 하이퍼링크 3" xfId="57694" hidden="1"/>
    <cellStyle name="열어 본 하이퍼링크 3" xfId="57686" hidden="1"/>
    <cellStyle name="열어 본 하이퍼링크 3" xfId="57669" hidden="1"/>
    <cellStyle name="열어 본 하이퍼링크 3" xfId="57655" hidden="1"/>
    <cellStyle name="열어 본 하이퍼링크 3" xfId="57645" hidden="1"/>
    <cellStyle name="열어 본 하이퍼링크 3" xfId="57623" hidden="1"/>
    <cellStyle name="열어 본 하이퍼링크 3" xfId="57608" hidden="1"/>
    <cellStyle name="열어 본 하이퍼링크 3" xfId="57595" hidden="1"/>
    <cellStyle name="열어 본 하이퍼링크 3" xfId="57587" hidden="1"/>
    <cellStyle name="열어 본 하이퍼링크 3" xfId="57574" hidden="1"/>
    <cellStyle name="열어 본 하이퍼링크 3" xfId="57565" hidden="1"/>
    <cellStyle name="열어 본 하이퍼링크 3" xfId="59878" hidden="1"/>
    <cellStyle name="열어 본 하이퍼링크 3" xfId="59885" hidden="1"/>
    <cellStyle name="열어 본 하이퍼링크 3" xfId="59891" hidden="1"/>
    <cellStyle name="열어 본 하이퍼링크 3" xfId="59900" hidden="1"/>
    <cellStyle name="열어 본 하이퍼링크 3" xfId="59907" hidden="1"/>
    <cellStyle name="열어 본 하이퍼링크 3" xfId="59912" hidden="1"/>
    <cellStyle name="열어 본 하이퍼링크 3" xfId="59919" hidden="1"/>
    <cellStyle name="열어 본 하이퍼링크 3" xfId="59924" hidden="1"/>
    <cellStyle name="열어 본 하이퍼링크 3" xfId="59931" hidden="1"/>
    <cellStyle name="열어 본 하이퍼링크 4" xfId="124" hidden="1"/>
    <cellStyle name="열어 본 하이퍼링크 4" xfId="168" hidden="1"/>
    <cellStyle name="열어 본 하이퍼링크 4" xfId="204" hidden="1"/>
    <cellStyle name="열어 본 하이퍼링크 4" xfId="253" hidden="1"/>
    <cellStyle name="열어 본 하이퍼링크 4" xfId="305" hidden="1"/>
    <cellStyle name="열어 본 하이퍼링크 4" xfId="353" hidden="1"/>
    <cellStyle name="열어 본 하이퍼링크 4" xfId="406" hidden="1"/>
    <cellStyle name="열어 본 하이퍼링크 4" xfId="452" hidden="1"/>
    <cellStyle name="열어 본 하이퍼링크 4" xfId="501" hidden="1"/>
    <cellStyle name="열어 본 하이퍼링크 4" xfId="551" hidden="1"/>
    <cellStyle name="열어 본 하이퍼링크 4" xfId="611" hidden="1"/>
    <cellStyle name="열어 본 하이퍼링크 4" xfId="658" hidden="1"/>
    <cellStyle name="열어 본 하이퍼링크 4" xfId="707" hidden="1"/>
    <cellStyle name="열어 본 하이퍼링크 4" xfId="752" hidden="1"/>
    <cellStyle name="열어 본 하이퍼링크 4" xfId="799" hidden="1"/>
    <cellStyle name="열어 본 하이퍼링크 4" xfId="870" hidden="1"/>
    <cellStyle name="열어 본 하이퍼링크 4" xfId="928" hidden="1"/>
    <cellStyle name="열어 본 하이퍼링크 4" xfId="971" hidden="1"/>
    <cellStyle name="열어 본 하이퍼링크 4" xfId="1019" hidden="1"/>
    <cellStyle name="열어 본 하이퍼링크 4" xfId="1077" hidden="1"/>
    <cellStyle name="열어 본 하이퍼링크 4" xfId="1124" hidden="1"/>
    <cellStyle name="열어 본 하이퍼링크 4" xfId="1173" hidden="1"/>
    <cellStyle name="열어 본 하이퍼링크 4" xfId="1220" hidden="1"/>
    <cellStyle name="열어 본 하이퍼링크 4" xfId="1264" hidden="1"/>
    <cellStyle name="열어 본 하이퍼링크 4" xfId="1336" hidden="1"/>
    <cellStyle name="열어 본 하이퍼링크 4" xfId="1382" hidden="1"/>
    <cellStyle name="열어 본 하이퍼링크 4" xfId="1433" hidden="1"/>
    <cellStyle name="열어 본 하이퍼링크 4" xfId="1480" hidden="1"/>
    <cellStyle name="열어 본 하이퍼링크 4" xfId="1524" hidden="1"/>
    <cellStyle name="열어 본 하이퍼링크 4" xfId="1573" hidden="1"/>
    <cellStyle name="열어 본 하이퍼링크 4" xfId="1637" hidden="1"/>
    <cellStyle name="열어 본 하이퍼링크 4" xfId="1678" hidden="1"/>
    <cellStyle name="열어 본 하이퍼링크 4" xfId="1720" hidden="1"/>
    <cellStyle name="열어 본 하이퍼링크 4" xfId="1775" hidden="1"/>
    <cellStyle name="열어 본 하이퍼링크 4" xfId="1822" hidden="1"/>
    <cellStyle name="열어 본 하이퍼링크 4" xfId="1876" hidden="1"/>
    <cellStyle name="열어 본 하이퍼링크 4" xfId="1924" hidden="1"/>
    <cellStyle name="열어 본 하이퍼링크 4" xfId="1971" hidden="1"/>
    <cellStyle name="열어 본 하이퍼링크 4" xfId="2033" hidden="1"/>
    <cellStyle name="열어 본 하이퍼링크 4" xfId="2080" hidden="1"/>
    <cellStyle name="열어 본 하이퍼링크 4" xfId="2134" hidden="1"/>
    <cellStyle name="열어 본 하이퍼링크 4" xfId="2173" hidden="1"/>
    <cellStyle name="열어 본 하이퍼링크 4" xfId="2219" hidden="1"/>
    <cellStyle name="열어 본 하이퍼링크 4" xfId="2271" hidden="1"/>
    <cellStyle name="열어 본 하이퍼링크 4" xfId="2332" hidden="1"/>
    <cellStyle name="열어 본 하이퍼링크 4" xfId="2375" hidden="1"/>
    <cellStyle name="열어 본 하이퍼링크 4" xfId="2418" hidden="1"/>
    <cellStyle name="열어 본 하이퍼링크 4" xfId="2475" hidden="1"/>
    <cellStyle name="열어 본 하이퍼링크 4" xfId="2515" hidden="1"/>
    <cellStyle name="열어 본 하이퍼링크 4" xfId="2569" hidden="1"/>
    <cellStyle name="열어 본 하이퍼링크 4" xfId="2619" hidden="1"/>
    <cellStyle name="열어 본 하이퍼링크 4" xfId="2660" hidden="1"/>
    <cellStyle name="열어 본 하이퍼링크 4" xfId="2731" hidden="1"/>
    <cellStyle name="열어 본 하이퍼링크 4" xfId="2776" hidden="1"/>
    <cellStyle name="열어 본 하이퍼링크 4" xfId="2831" hidden="1"/>
    <cellStyle name="열어 본 하이퍼링크 4" xfId="2882" hidden="1"/>
    <cellStyle name="열어 본 하이퍼링크 4" xfId="2930" hidden="1"/>
    <cellStyle name="열어 본 하이퍼링크 4" xfId="2976" hidden="1"/>
    <cellStyle name="열어 본 하이퍼링크 4" xfId="3028" hidden="1"/>
    <cellStyle name="열어 본 하이퍼링크 4" xfId="3080" hidden="1"/>
    <cellStyle name="열어 본 하이퍼링크 4" xfId="3121" hidden="1"/>
    <cellStyle name="열어 본 하이퍼링크 4" xfId="3182" hidden="1"/>
    <cellStyle name="열어 본 하이퍼링크 4" xfId="3219" hidden="1"/>
    <cellStyle name="열어 본 하이퍼링크 4" xfId="3273" hidden="1"/>
    <cellStyle name="열어 본 하이퍼링크 4" xfId="3325" hidden="1"/>
    <cellStyle name="열어 본 하이퍼링크 4" xfId="3375" hidden="1"/>
    <cellStyle name="열어 본 하이퍼링크 4" xfId="3432" hidden="1"/>
    <cellStyle name="열어 본 하이퍼링크 4" xfId="3486" hidden="1"/>
    <cellStyle name="열어 본 하이퍼링크 4" xfId="3539" hidden="1"/>
    <cellStyle name="열어 본 하이퍼링크 4" xfId="3590" hidden="1"/>
    <cellStyle name="열어 본 하이퍼링크 4" xfId="3646" hidden="1"/>
    <cellStyle name="열어 본 하이퍼링크 4" xfId="3687" hidden="1"/>
    <cellStyle name="열어 본 하이퍼링크 4" xfId="3738" hidden="1"/>
    <cellStyle name="열어 본 하이퍼링크 4" xfId="3788" hidden="1"/>
    <cellStyle name="열어 본 하이퍼링크 4" xfId="3840" hidden="1"/>
    <cellStyle name="열어 본 하이퍼링크 4" xfId="3896" hidden="1"/>
    <cellStyle name="열어 본 하이퍼링크 4" xfId="3943" hidden="1"/>
    <cellStyle name="열어 본 하이퍼링크 4" xfId="3995" hidden="1"/>
    <cellStyle name="열어 본 하이퍼링크 4" xfId="4047" hidden="1"/>
    <cellStyle name="열어 본 하이퍼링크 4" xfId="4097" hidden="1"/>
    <cellStyle name="열어 본 하이퍼링크 4" xfId="4144" hidden="1"/>
    <cellStyle name="열어 본 하이퍼링크 4" xfId="4195" hidden="1"/>
    <cellStyle name="열어 본 하이퍼링크 4" xfId="4246" hidden="1"/>
    <cellStyle name="열어 본 하이퍼링크 4" xfId="4287" hidden="1"/>
    <cellStyle name="열어 본 하이퍼링크 4" xfId="4354" hidden="1"/>
    <cellStyle name="열어 본 하이퍼링크 4" xfId="4390" hidden="1"/>
    <cellStyle name="열어 본 하이퍼링크 4" xfId="4438" hidden="1"/>
    <cellStyle name="열어 본 하이퍼링크 4" xfId="4485" hidden="1"/>
    <cellStyle name="열어 본 하이퍼링크 4" xfId="4535" hidden="1"/>
    <cellStyle name="열어 본 하이퍼링크 4" xfId="4601" hidden="1"/>
    <cellStyle name="열어 본 하이퍼링크 4" xfId="4641" hidden="1"/>
    <cellStyle name="열어 본 하이퍼링크 4" xfId="4693" hidden="1"/>
    <cellStyle name="열어 본 하이퍼링크 4" xfId="4743" hidden="1"/>
    <cellStyle name="열어 본 하이퍼링크 4" xfId="4795" hidden="1"/>
    <cellStyle name="열어 본 하이퍼링크 4" xfId="4844" hidden="1"/>
    <cellStyle name="열어 본 하이퍼링크 4" xfId="4896" hidden="1"/>
    <cellStyle name="열어 본 하이퍼링크 4" xfId="4934" hidden="1"/>
    <cellStyle name="열어 본 하이퍼링크 4" xfId="4986" hidden="1"/>
    <cellStyle name="열어 본 하이퍼링크 4" xfId="5052" hidden="1"/>
    <cellStyle name="열어 본 하이퍼링크 4" xfId="5088" hidden="1"/>
    <cellStyle name="열어 본 하이퍼링크 4" xfId="5135" hidden="1"/>
    <cellStyle name="열어 본 하이퍼링크 4" xfId="5189" hidden="1"/>
    <cellStyle name="열어 본 하이퍼링크 4" xfId="5183" hidden="1"/>
    <cellStyle name="열어 본 하이퍼링크 4" xfId="5146" hidden="1"/>
    <cellStyle name="열어 본 하이퍼링크 4" xfId="5099" hidden="1"/>
    <cellStyle name="열어 본 하이퍼링크 4" xfId="5041" hidden="1"/>
    <cellStyle name="열어 본 하이퍼링크 4" xfId="4997" hidden="1"/>
    <cellStyle name="열어 본 하이퍼링크 4" xfId="4945" hidden="1"/>
    <cellStyle name="열어 본 하이퍼링크 4" xfId="4885" hidden="1"/>
    <cellStyle name="열어 본 하이퍼링크 4" xfId="4833" hidden="1"/>
    <cellStyle name="열어 본 하이퍼링크 4" xfId="4784" hidden="1"/>
    <cellStyle name="열어 본 하이퍼링크 4" xfId="4732" hidden="1"/>
    <cellStyle name="열어 본 하이퍼링크 4" xfId="4670" hidden="1"/>
    <cellStyle name="열어 본 하이퍼링크 4" xfId="4626" hidden="1"/>
    <cellStyle name="열어 본 하이퍼링크 4" xfId="4576" hidden="1"/>
    <cellStyle name="열어 본 하이퍼링크 4" xfId="4522" hidden="1"/>
    <cellStyle name="열어 본 하이퍼링크 4" xfId="4470" hidden="1"/>
    <cellStyle name="열어 본 하이퍼링크 4" xfId="4401" hidden="1"/>
    <cellStyle name="열어 본 하이퍼링크 4" xfId="4343" hidden="1"/>
    <cellStyle name="열어 본 하이퍼링크 4" xfId="4298" hidden="1"/>
    <cellStyle name="열어 본 하이퍼링크 4" xfId="4235" hidden="1"/>
    <cellStyle name="열어 본 하이퍼링크 4" xfId="4176" hidden="1"/>
    <cellStyle name="열어 본 하이퍼링크 4" xfId="4133" hidden="1"/>
    <cellStyle name="열어 본 하이퍼링크 4" xfId="4080" hidden="1"/>
    <cellStyle name="열어 본 하이퍼링크 4" xfId="4028" hidden="1"/>
    <cellStyle name="열어 본 하이퍼링크 4" xfId="3973" hidden="1"/>
    <cellStyle name="열어 본 하이퍼링크 4" xfId="3915" hidden="1"/>
    <cellStyle name="열어 본 하이퍼링크 4" xfId="3868" hidden="1"/>
    <cellStyle name="열어 본 하이퍼링크 4" xfId="3811" hidden="1"/>
    <cellStyle name="열어 본 하이퍼링크 4" xfId="3757" hidden="1"/>
    <cellStyle name="열어 본 하이퍼링크 4" xfId="3705" hidden="1"/>
    <cellStyle name="열어 본 하이퍼링크 4" xfId="3661" hidden="1"/>
    <cellStyle name="열어 본 하이퍼링크 4" xfId="3602" hidden="1"/>
    <cellStyle name="열어 본 하이퍼링크 4" xfId="3550" hidden="1"/>
    <cellStyle name="열어 본 하이퍼링크 4" xfId="3497" hidden="1"/>
    <cellStyle name="열어 본 하이퍼링크 4" xfId="3442" hidden="1"/>
    <cellStyle name="열어 본 하이퍼링크 4" xfId="3399" hidden="1"/>
    <cellStyle name="열어 본 하이퍼링크 4" xfId="3344" hidden="1"/>
    <cellStyle name="열어 본 하이퍼링크 4" xfId="3292" hidden="1"/>
    <cellStyle name="열어 본 하이퍼링크 4" xfId="3236" hidden="1"/>
    <cellStyle name="열어 본 하이퍼링크 4" xfId="3171" hidden="1"/>
    <cellStyle name="열어 본 하이퍼링크 4" xfId="3132" hidden="1"/>
    <cellStyle name="열어 본 하이퍼링크 4" xfId="3069" hidden="1"/>
    <cellStyle name="열어 본 하이퍼링크 4" xfId="3015" hidden="1"/>
    <cellStyle name="열어 본 하이퍼링크 4" xfId="2965" hidden="1"/>
    <cellStyle name="열어 본 하이퍼링크 4" xfId="2919" hidden="1"/>
    <cellStyle name="열어 본 하이퍼링크 4" xfId="2863" hidden="1"/>
    <cellStyle name="열어 본 하이퍼링크 4" xfId="2808" hidden="1"/>
    <cellStyle name="열어 본 하이퍼링크 4" xfId="2763" hidden="1"/>
    <cellStyle name="열어 본 하이퍼링크 4" xfId="2706" hidden="1"/>
    <cellStyle name="열어 본 하이퍼링크 4" xfId="2671" hidden="1"/>
    <cellStyle name="열어 본 하이퍼링크 4" xfId="2608" hidden="1"/>
    <cellStyle name="열어 본 하이퍼링크 4" xfId="2554" hidden="1"/>
    <cellStyle name="열어 본 하이퍼링크 4" xfId="2504" hidden="1"/>
    <cellStyle name="열어 본 하이퍼링크 4" xfId="2439" hidden="1"/>
    <cellStyle name="열어 본 하이퍼링크 4" xfId="2390" hidden="1"/>
    <cellStyle name="열어 본 하이퍼링크 4" xfId="2323" hidden="1"/>
    <cellStyle name="열어 본 하이퍼링크 4" xfId="2282" hidden="1"/>
    <cellStyle name="열어 본 하이퍼링크 4" xfId="2236" hidden="1"/>
    <cellStyle name="열어 본 하이퍼링크 4" xfId="2184" hidden="1"/>
    <cellStyle name="열어 본 하이퍼링크 4" xfId="2119" hidden="1"/>
    <cellStyle name="열어 본 하이퍼링크 4" xfId="2069" hidden="1"/>
    <cellStyle name="열어 본 하이퍼링크 4" xfId="2022" hidden="1"/>
    <cellStyle name="열어 본 하이퍼링크 4" xfId="1960" hidden="1"/>
    <cellStyle name="열어 본 하이퍼링크 4" xfId="1913" hidden="1"/>
    <cellStyle name="열어 본 하이퍼링크 4" xfId="1857" hidden="1"/>
    <cellStyle name="열어 본 하이퍼링크 4" xfId="1809" hidden="1"/>
    <cellStyle name="열어 본 하이퍼링크 4" xfId="1760" hidden="1"/>
    <cellStyle name="열어 본 하이퍼링크 4" xfId="1693" hidden="1"/>
    <cellStyle name="열어 본 하이퍼링크 4" xfId="1626" hidden="1"/>
    <cellStyle name="열어 본 하이퍼링크 4" xfId="1584" hidden="1"/>
    <cellStyle name="열어 본 하이퍼링크 4" xfId="1538" hidden="1"/>
    <cellStyle name="열어 본 하이퍼링크 4" xfId="1469" hidden="1"/>
    <cellStyle name="열어 본 하이퍼링크 4" xfId="1422" hidden="1"/>
    <cellStyle name="열어 본 하이퍼링크 4" xfId="1370" hidden="1"/>
    <cellStyle name="열어 본 하이퍼링크 4" xfId="1321" hidden="1"/>
    <cellStyle name="열어 본 하이퍼링크 4" xfId="1275" hidden="1"/>
    <cellStyle name="열어 본 하이퍼링크 4" xfId="1201" hidden="1"/>
    <cellStyle name="열어 본 하이퍼링크 4" xfId="1151" hidden="1"/>
    <cellStyle name="열어 본 하이퍼링크 4" xfId="1102" hidden="1"/>
    <cellStyle name="열어 본 하이퍼링크 4" xfId="1052" hidden="1"/>
    <cellStyle name="열어 본 하이퍼링크 4" xfId="1000" hidden="1"/>
    <cellStyle name="열어 본 하이퍼링크 4" xfId="946" hidden="1"/>
    <cellStyle name="열어 본 하이퍼링크 4" xfId="887" hidden="1"/>
    <cellStyle name="열어 본 하이퍼링크 4" xfId="845" hidden="1"/>
    <cellStyle name="열어 본 하이퍼링크 4" xfId="801" hidden="1"/>
    <cellStyle name="열어 본 하이퍼링크 4" xfId="735" hidden="1"/>
    <cellStyle name="열어 본 하이퍼링크 4" xfId="688" hidden="1"/>
    <cellStyle name="열어 본 하이퍼링크 4" xfId="636" hidden="1"/>
    <cellStyle name="열어 본 하이퍼링크 4" xfId="588" hidden="1"/>
    <cellStyle name="열어 본 하이퍼링크 4" xfId="536" hidden="1"/>
    <cellStyle name="열어 본 하이퍼링크 4" xfId="464" hidden="1"/>
    <cellStyle name="열어 본 하이퍼링크 4" xfId="417" hidden="1"/>
    <cellStyle name="열어 본 하이퍼링크 4" xfId="371" hidden="1"/>
    <cellStyle name="열어 본 하이퍼링크 4" xfId="316" hidden="1"/>
    <cellStyle name="열어 본 하이퍼링크 4" xfId="264" hidden="1"/>
    <cellStyle name="열어 본 하이퍼링크 4" xfId="215" hidden="1"/>
    <cellStyle name="열어 본 하이퍼링크 4" xfId="157" hidden="1"/>
    <cellStyle name="열어 본 하이퍼링크 4" xfId="109" hidden="1"/>
    <cellStyle name="열어 본 하이퍼링크 4" xfId="5237" hidden="1"/>
    <cellStyle name="열어 본 하이퍼링크 4" xfId="5266" hidden="1"/>
    <cellStyle name="열어 본 하이퍼링크 4" xfId="5287" hidden="1"/>
    <cellStyle name="열어 본 하이퍼링크 4" xfId="5313" hidden="1"/>
    <cellStyle name="열어 본 하이퍼링크 4" xfId="5339" hidden="1"/>
    <cellStyle name="열어 본 하이퍼링크 4" xfId="6430" hidden="1"/>
    <cellStyle name="열어 본 하이퍼링크 4" xfId="6473" hidden="1"/>
    <cellStyle name="열어 본 하이퍼링크 4" xfId="6509" hidden="1"/>
    <cellStyle name="열어 본 하이퍼링크 4" xfId="6558" hidden="1"/>
    <cellStyle name="열어 본 하이퍼링크 4" xfId="6610" hidden="1"/>
    <cellStyle name="열어 본 하이퍼링크 4" xfId="6658" hidden="1"/>
    <cellStyle name="열어 본 하이퍼링크 4" xfId="6711" hidden="1"/>
    <cellStyle name="열어 본 하이퍼링크 4" xfId="6757" hidden="1"/>
    <cellStyle name="열어 본 하이퍼링크 4" xfId="6806" hidden="1"/>
    <cellStyle name="열어 본 하이퍼링크 4" xfId="6856" hidden="1"/>
    <cellStyle name="열어 본 하이퍼링크 4" xfId="6916" hidden="1"/>
    <cellStyle name="열어 본 하이퍼링크 4" xfId="6963" hidden="1"/>
    <cellStyle name="열어 본 하이퍼링크 4" xfId="7012" hidden="1"/>
    <cellStyle name="열어 본 하이퍼링크 4" xfId="7057" hidden="1"/>
    <cellStyle name="열어 본 하이퍼링크 4" xfId="7104" hidden="1"/>
    <cellStyle name="열어 본 하이퍼링크 4" xfId="7175" hidden="1"/>
    <cellStyle name="열어 본 하이퍼링크 4" xfId="7233" hidden="1"/>
    <cellStyle name="열어 본 하이퍼링크 4" xfId="7276" hidden="1"/>
    <cellStyle name="열어 본 하이퍼링크 4" xfId="7324" hidden="1"/>
    <cellStyle name="열어 본 하이퍼링크 4" xfId="7382" hidden="1"/>
    <cellStyle name="열어 본 하이퍼링크 4" xfId="7429" hidden="1"/>
    <cellStyle name="열어 본 하이퍼링크 4" xfId="7478" hidden="1"/>
    <cellStyle name="열어 본 하이퍼링크 4" xfId="7525" hidden="1"/>
    <cellStyle name="열어 본 하이퍼링크 4" xfId="7569" hidden="1"/>
    <cellStyle name="열어 본 하이퍼링크 4" xfId="7641" hidden="1"/>
    <cellStyle name="열어 본 하이퍼링크 4" xfId="7687" hidden="1"/>
    <cellStyle name="열어 본 하이퍼링크 4" xfId="7738" hidden="1"/>
    <cellStyle name="열어 본 하이퍼링크 4" xfId="7785" hidden="1"/>
    <cellStyle name="열어 본 하이퍼링크 4" xfId="7829" hidden="1"/>
    <cellStyle name="열어 본 하이퍼링크 4" xfId="7878" hidden="1"/>
    <cellStyle name="열어 본 하이퍼링크 4" xfId="7942" hidden="1"/>
    <cellStyle name="열어 본 하이퍼링크 4" xfId="7983" hidden="1"/>
    <cellStyle name="열어 본 하이퍼링크 4" xfId="8025" hidden="1"/>
    <cellStyle name="열어 본 하이퍼링크 4" xfId="8080" hidden="1"/>
    <cellStyle name="열어 본 하이퍼링크 4" xfId="8127" hidden="1"/>
    <cellStyle name="열어 본 하이퍼링크 4" xfId="8181" hidden="1"/>
    <cellStyle name="열어 본 하이퍼링크 4" xfId="8229" hidden="1"/>
    <cellStyle name="열어 본 하이퍼링크 4" xfId="8276" hidden="1"/>
    <cellStyle name="열어 본 하이퍼링크 4" xfId="8338" hidden="1"/>
    <cellStyle name="열어 본 하이퍼링크 4" xfId="8385" hidden="1"/>
    <cellStyle name="열어 본 하이퍼링크 4" xfId="8439" hidden="1"/>
    <cellStyle name="열어 본 하이퍼링크 4" xfId="8478" hidden="1"/>
    <cellStyle name="열어 본 하이퍼링크 4" xfId="8524" hidden="1"/>
    <cellStyle name="열어 본 하이퍼링크 4" xfId="8576" hidden="1"/>
    <cellStyle name="열어 본 하이퍼링크 4" xfId="8637" hidden="1"/>
    <cellStyle name="열어 본 하이퍼링크 4" xfId="8680" hidden="1"/>
    <cellStyle name="열어 본 하이퍼링크 4" xfId="8723" hidden="1"/>
    <cellStyle name="열어 본 하이퍼링크 4" xfId="8780" hidden="1"/>
    <cellStyle name="열어 본 하이퍼링크 4" xfId="8820" hidden="1"/>
    <cellStyle name="열어 본 하이퍼링크 4" xfId="8874" hidden="1"/>
    <cellStyle name="열어 본 하이퍼링크 4" xfId="8924" hidden="1"/>
    <cellStyle name="열어 본 하이퍼링크 4" xfId="8965" hidden="1"/>
    <cellStyle name="열어 본 하이퍼링크 4" xfId="9036" hidden="1"/>
    <cellStyle name="열어 본 하이퍼링크 4" xfId="9081" hidden="1"/>
    <cellStyle name="열어 본 하이퍼링크 4" xfId="9136" hidden="1"/>
    <cellStyle name="열어 본 하이퍼링크 4" xfId="9187" hidden="1"/>
    <cellStyle name="열어 본 하이퍼링크 4" xfId="9235" hidden="1"/>
    <cellStyle name="열어 본 하이퍼링크 4" xfId="9281" hidden="1"/>
    <cellStyle name="열어 본 하이퍼링크 4" xfId="9333" hidden="1"/>
    <cellStyle name="열어 본 하이퍼링크 4" xfId="9385" hidden="1"/>
    <cellStyle name="열어 본 하이퍼링크 4" xfId="9426" hidden="1"/>
    <cellStyle name="열어 본 하이퍼링크 4" xfId="9487" hidden="1"/>
    <cellStyle name="열어 본 하이퍼링크 4" xfId="9524" hidden="1"/>
    <cellStyle name="열어 본 하이퍼링크 4" xfId="9578" hidden="1"/>
    <cellStyle name="열어 본 하이퍼링크 4" xfId="9630" hidden="1"/>
    <cellStyle name="열어 본 하이퍼링크 4" xfId="9680" hidden="1"/>
    <cellStyle name="열어 본 하이퍼링크 4" xfId="9737" hidden="1"/>
    <cellStyle name="열어 본 하이퍼링크 4" xfId="9791" hidden="1"/>
    <cellStyle name="열어 본 하이퍼링크 4" xfId="9844" hidden="1"/>
    <cellStyle name="열어 본 하이퍼링크 4" xfId="9895" hidden="1"/>
    <cellStyle name="열어 본 하이퍼링크 4" xfId="9951" hidden="1"/>
    <cellStyle name="열어 본 하이퍼링크 4" xfId="9992" hidden="1"/>
    <cellStyle name="열어 본 하이퍼링크 4" xfId="10043" hidden="1"/>
    <cellStyle name="열어 본 하이퍼링크 4" xfId="10093" hidden="1"/>
    <cellStyle name="열어 본 하이퍼링크 4" xfId="10145" hidden="1"/>
    <cellStyle name="열어 본 하이퍼링크 4" xfId="10201" hidden="1"/>
    <cellStyle name="열어 본 하이퍼링크 4" xfId="10248" hidden="1"/>
    <cellStyle name="열어 본 하이퍼링크 4" xfId="10300" hidden="1"/>
    <cellStyle name="열어 본 하이퍼링크 4" xfId="10352" hidden="1"/>
    <cellStyle name="열어 본 하이퍼링크 4" xfId="10402" hidden="1"/>
    <cellStyle name="열어 본 하이퍼링크 4" xfId="10449" hidden="1"/>
    <cellStyle name="열어 본 하이퍼링크 4" xfId="10500" hidden="1"/>
    <cellStyle name="열어 본 하이퍼링크 4" xfId="10551" hidden="1"/>
    <cellStyle name="열어 본 하이퍼링크 4" xfId="10592" hidden="1"/>
    <cellStyle name="열어 본 하이퍼링크 4" xfId="10659" hidden="1"/>
    <cellStyle name="열어 본 하이퍼링크 4" xfId="10695" hidden="1"/>
    <cellStyle name="열어 본 하이퍼링크 4" xfId="10743" hidden="1"/>
    <cellStyle name="열어 본 하이퍼링크 4" xfId="10790" hidden="1"/>
    <cellStyle name="열어 본 하이퍼링크 4" xfId="10840" hidden="1"/>
    <cellStyle name="열어 본 하이퍼링크 4" xfId="10906" hidden="1"/>
    <cellStyle name="열어 본 하이퍼링크 4" xfId="10946" hidden="1"/>
    <cellStyle name="열어 본 하이퍼링크 4" xfId="10998" hidden="1"/>
    <cellStyle name="열어 본 하이퍼링크 4" xfId="11048" hidden="1"/>
    <cellStyle name="열어 본 하이퍼링크 4" xfId="11100" hidden="1"/>
    <cellStyle name="열어 본 하이퍼링크 4" xfId="11149" hidden="1"/>
    <cellStyle name="열어 본 하이퍼링크 4" xfId="11201" hidden="1"/>
    <cellStyle name="열어 본 하이퍼링크 4" xfId="11239" hidden="1"/>
    <cellStyle name="열어 본 하이퍼링크 4" xfId="11291" hidden="1"/>
    <cellStyle name="열어 본 하이퍼링크 4" xfId="11357" hidden="1"/>
    <cellStyle name="열어 본 하이퍼링크 4" xfId="11393" hidden="1"/>
    <cellStyle name="열어 본 하이퍼링크 4" xfId="11440" hidden="1"/>
    <cellStyle name="열어 본 하이퍼링크 4" xfId="11494" hidden="1"/>
    <cellStyle name="열어 본 하이퍼링크 4" xfId="11488" hidden="1"/>
    <cellStyle name="열어 본 하이퍼링크 4" xfId="11451" hidden="1"/>
    <cellStyle name="열어 본 하이퍼링크 4" xfId="11404" hidden="1"/>
    <cellStyle name="열어 본 하이퍼링크 4" xfId="11346" hidden="1"/>
    <cellStyle name="열어 본 하이퍼링크 4" xfId="11302" hidden="1"/>
    <cellStyle name="열어 본 하이퍼링크 4" xfId="11250" hidden="1"/>
    <cellStyle name="열어 본 하이퍼링크 4" xfId="11190" hidden="1"/>
    <cellStyle name="열어 본 하이퍼링크 4" xfId="11138" hidden="1"/>
    <cellStyle name="열어 본 하이퍼링크 4" xfId="11089" hidden="1"/>
    <cellStyle name="열어 본 하이퍼링크 4" xfId="11037" hidden="1"/>
    <cellStyle name="열어 본 하이퍼링크 4" xfId="10975" hidden="1"/>
    <cellStyle name="열어 본 하이퍼링크 4" xfId="10931" hidden="1"/>
    <cellStyle name="열어 본 하이퍼링크 4" xfId="10881" hidden="1"/>
    <cellStyle name="열어 본 하이퍼링크 4" xfId="10827" hidden="1"/>
    <cellStyle name="열어 본 하이퍼링크 4" xfId="10775" hidden="1"/>
    <cellStyle name="열어 본 하이퍼링크 4" xfId="10706" hidden="1"/>
    <cellStyle name="열어 본 하이퍼링크 4" xfId="10648" hidden="1"/>
    <cellStyle name="열어 본 하이퍼링크 4" xfId="10603" hidden="1"/>
    <cellStyle name="열어 본 하이퍼링크 4" xfId="10540" hidden="1"/>
    <cellStyle name="열어 본 하이퍼링크 4" xfId="10481" hidden="1"/>
    <cellStyle name="열어 본 하이퍼링크 4" xfId="10438" hidden="1"/>
    <cellStyle name="열어 본 하이퍼링크 4" xfId="10385" hidden="1"/>
    <cellStyle name="열어 본 하이퍼링크 4" xfId="10333" hidden="1"/>
    <cellStyle name="열어 본 하이퍼링크 4" xfId="10278" hidden="1"/>
    <cellStyle name="열어 본 하이퍼링크 4" xfId="10220" hidden="1"/>
    <cellStyle name="열어 본 하이퍼링크 4" xfId="10173" hidden="1"/>
    <cellStyle name="열어 본 하이퍼링크 4" xfId="10116" hidden="1"/>
    <cellStyle name="열어 본 하이퍼링크 4" xfId="10062" hidden="1"/>
    <cellStyle name="열어 본 하이퍼링크 4" xfId="10010" hidden="1"/>
    <cellStyle name="열어 본 하이퍼링크 4" xfId="9966" hidden="1"/>
    <cellStyle name="열어 본 하이퍼링크 4" xfId="9907" hidden="1"/>
    <cellStyle name="열어 본 하이퍼링크 4" xfId="9855" hidden="1"/>
    <cellStyle name="열어 본 하이퍼링크 4" xfId="9802" hidden="1"/>
    <cellStyle name="열어 본 하이퍼링크 4" xfId="9747" hidden="1"/>
    <cellStyle name="열어 본 하이퍼링크 4" xfId="9704" hidden="1"/>
    <cellStyle name="열어 본 하이퍼링크 4" xfId="9649" hidden="1"/>
    <cellStyle name="열어 본 하이퍼링크 4" xfId="9597" hidden="1"/>
    <cellStyle name="열어 본 하이퍼링크 4" xfId="9541" hidden="1"/>
    <cellStyle name="열어 본 하이퍼링크 4" xfId="9476" hidden="1"/>
    <cellStyle name="열어 본 하이퍼링크 4" xfId="9437" hidden="1"/>
    <cellStyle name="열어 본 하이퍼링크 4" xfId="9374" hidden="1"/>
    <cellStyle name="열어 본 하이퍼링크 4" xfId="9320" hidden="1"/>
    <cellStyle name="열어 본 하이퍼링크 4" xfId="9270" hidden="1"/>
    <cellStyle name="열어 본 하이퍼링크 4" xfId="9224" hidden="1"/>
    <cellStyle name="열어 본 하이퍼링크 4" xfId="9168" hidden="1"/>
    <cellStyle name="열어 본 하이퍼링크 4" xfId="9113" hidden="1"/>
    <cellStyle name="열어 본 하이퍼링크 4" xfId="9068" hidden="1"/>
    <cellStyle name="열어 본 하이퍼링크 4" xfId="9011" hidden="1"/>
    <cellStyle name="열어 본 하이퍼링크 4" xfId="8976" hidden="1"/>
    <cellStyle name="열어 본 하이퍼링크 4" xfId="8913" hidden="1"/>
    <cellStyle name="열어 본 하이퍼링크 4" xfId="8859" hidden="1"/>
    <cellStyle name="열어 본 하이퍼링크 4" xfId="8809" hidden="1"/>
    <cellStyle name="열어 본 하이퍼링크 4" xfId="8744" hidden="1"/>
    <cellStyle name="열어 본 하이퍼링크 4" xfId="8695" hidden="1"/>
    <cellStyle name="열어 본 하이퍼링크 4" xfId="8628" hidden="1"/>
    <cellStyle name="열어 본 하이퍼링크 4" xfId="8587" hidden="1"/>
    <cellStyle name="열어 본 하이퍼링크 4" xfId="8541" hidden="1"/>
    <cellStyle name="열어 본 하이퍼링크 4" xfId="8489" hidden="1"/>
    <cellStyle name="열어 본 하이퍼링크 4" xfId="8424" hidden="1"/>
    <cellStyle name="열어 본 하이퍼링크 4" xfId="8374" hidden="1"/>
    <cellStyle name="열어 본 하이퍼링크 4" xfId="8327" hidden="1"/>
    <cellStyle name="열어 본 하이퍼링크 4" xfId="8265" hidden="1"/>
    <cellStyle name="열어 본 하이퍼링크 4" xfId="8218" hidden="1"/>
    <cellStyle name="열어 본 하이퍼링크 4" xfId="8162" hidden="1"/>
    <cellStyle name="열어 본 하이퍼링크 4" xfId="8114" hidden="1"/>
    <cellStyle name="열어 본 하이퍼링크 4" xfId="8065" hidden="1"/>
    <cellStyle name="열어 본 하이퍼링크 4" xfId="7998" hidden="1"/>
    <cellStyle name="열어 본 하이퍼링크 4" xfId="7931" hidden="1"/>
    <cellStyle name="열어 본 하이퍼링크 4" xfId="7889" hidden="1"/>
    <cellStyle name="열어 본 하이퍼링크 4" xfId="7843" hidden="1"/>
    <cellStyle name="열어 본 하이퍼링크 4" xfId="7774" hidden="1"/>
    <cellStyle name="열어 본 하이퍼링크 4" xfId="7727" hidden="1"/>
    <cellStyle name="열어 본 하이퍼링크 4" xfId="7675" hidden="1"/>
    <cellStyle name="열어 본 하이퍼링크 4" xfId="7626" hidden="1"/>
    <cellStyle name="열어 본 하이퍼링크 4" xfId="7580" hidden="1"/>
    <cellStyle name="열어 본 하이퍼링크 4" xfId="7506" hidden="1"/>
    <cellStyle name="열어 본 하이퍼링크 4" xfId="7456" hidden="1"/>
    <cellStyle name="열어 본 하이퍼링크 4" xfId="7407" hidden="1"/>
    <cellStyle name="열어 본 하이퍼링크 4" xfId="7357" hidden="1"/>
    <cellStyle name="열어 본 하이퍼링크 4" xfId="7305" hidden="1"/>
    <cellStyle name="열어 본 하이퍼링크 4" xfId="7251" hidden="1"/>
    <cellStyle name="열어 본 하이퍼링크 4" xfId="7192" hidden="1"/>
    <cellStyle name="열어 본 하이퍼링크 4" xfId="7150" hidden="1"/>
    <cellStyle name="열어 본 하이퍼링크 4" xfId="7106" hidden="1"/>
    <cellStyle name="열어 본 하이퍼링크 4" xfId="7040" hidden="1"/>
    <cellStyle name="열어 본 하이퍼링크 4" xfId="6993" hidden="1"/>
    <cellStyle name="열어 본 하이퍼링크 4" xfId="6941" hidden="1"/>
    <cellStyle name="열어 본 하이퍼링크 4" xfId="6893" hidden="1"/>
    <cellStyle name="열어 본 하이퍼링크 4" xfId="6841" hidden="1"/>
    <cellStyle name="열어 본 하이퍼링크 4" xfId="6769" hidden="1"/>
    <cellStyle name="열어 본 하이퍼링크 4" xfId="6722" hidden="1"/>
    <cellStyle name="열어 본 하이퍼링크 4" xfId="6676" hidden="1"/>
    <cellStyle name="열어 본 하이퍼링크 4" xfId="6621" hidden="1"/>
    <cellStyle name="열어 본 하이퍼링크 4" xfId="6569" hidden="1"/>
    <cellStyle name="열어 본 하이퍼링크 4" xfId="6520" hidden="1"/>
    <cellStyle name="열어 본 하이퍼링크 4" xfId="6462" hidden="1"/>
    <cellStyle name="열어 본 하이퍼링크 4" xfId="6415" hidden="1"/>
    <cellStyle name="열어 본 하이퍼링크 4" xfId="11542" hidden="1"/>
    <cellStyle name="열어 본 하이퍼링크 4" xfId="11571" hidden="1"/>
    <cellStyle name="열어 본 하이퍼링크 4" xfId="11592" hidden="1"/>
    <cellStyle name="열어 본 하이퍼링크 4" xfId="11618" hidden="1"/>
    <cellStyle name="열어 본 하이퍼링크 4" xfId="11644" hidden="1"/>
    <cellStyle name="열어 본 하이퍼링크 4" xfId="11827" hidden="1"/>
    <cellStyle name="열어 본 하이퍼링크 4" xfId="11871" hidden="1"/>
    <cellStyle name="열어 본 하이퍼링크 4" xfId="11907" hidden="1"/>
    <cellStyle name="열어 본 하이퍼링크 4" xfId="11956" hidden="1"/>
    <cellStyle name="열어 본 하이퍼링크 4" xfId="12008" hidden="1"/>
    <cellStyle name="열어 본 하이퍼링크 4" xfId="12056" hidden="1"/>
    <cellStyle name="열어 본 하이퍼링크 4" xfId="12109" hidden="1"/>
    <cellStyle name="열어 본 하이퍼링크 4" xfId="12155" hidden="1"/>
    <cellStyle name="열어 본 하이퍼링크 4" xfId="12204" hidden="1"/>
    <cellStyle name="열어 본 하이퍼링크 4" xfId="12254" hidden="1"/>
    <cellStyle name="열어 본 하이퍼링크 4" xfId="12314" hidden="1"/>
    <cellStyle name="열어 본 하이퍼링크 4" xfId="12361" hidden="1"/>
    <cellStyle name="열어 본 하이퍼링크 4" xfId="12410" hidden="1"/>
    <cellStyle name="열어 본 하이퍼링크 4" xfId="12455" hidden="1"/>
    <cellStyle name="열어 본 하이퍼링크 4" xfId="12502" hidden="1"/>
    <cellStyle name="열어 본 하이퍼링크 4" xfId="12573" hidden="1"/>
    <cellStyle name="열어 본 하이퍼링크 4" xfId="12631" hidden="1"/>
    <cellStyle name="열어 본 하이퍼링크 4" xfId="12674" hidden="1"/>
    <cellStyle name="열어 본 하이퍼링크 4" xfId="12722" hidden="1"/>
    <cellStyle name="열어 본 하이퍼링크 4" xfId="12780" hidden="1"/>
    <cellStyle name="열어 본 하이퍼링크 4" xfId="12827" hidden="1"/>
    <cellStyle name="열어 본 하이퍼링크 4" xfId="12876" hidden="1"/>
    <cellStyle name="열어 본 하이퍼링크 4" xfId="12923" hidden="1"/>
    <cellStyle name="열어 본 하이퍼링크 4" xfId="12967" hidden="1"/>
    <cellStyle name="열어 본 하이퍼링크 4" xfId="13039" hidden="1"/>
    <cellStyle name="열어 본 하이퍼링크 4" xfId="13085" hidden="1"/>
    <cellStyle name="열어 본 하이퍼링크 4" xfId="13136" hidden="1"/>
    <cellStyle name="열어 본 하이퍼링크 4" xfId="13183" hidden="1"/>
    <cellStyle name="열어 본 하이퍼링크 4" xfId="13227" hidden="1"/>
    <cellStyle name="열어 본 하이퍼링크 4" xfId="13276" hidden="1"/>
    <cellStyle name="열어 본 하이퍼링크 4" xfId="13340" hidden="1"/>
    <cellStyle name="열어 본 하이퍼링크 4" xfId="13381" hidden="1"/>
    <cellStyle name="열어 본 하이퍼링크 4" xfId="13423" hidden="1"/>
    <cellStyle name="열어 본 하이퍼링크 4" xfId="13478" hidden="1"/>
    <cellStyle name="열어 본 하이퍼링크 4" xfId="13525" hidden="1"/>
    <cellStyle name="열어 본 하이퍼링크 4" xfId="13579" hidden="1"/>
    <cellStyle name="열어 본 하이퍼링크 4" xfId="13627" hidden="1"/>
    <cellStyle name="열어 본 하이퍼링크 4" xfId="13674" hidden="1"/>
    <cellStyle name="열어 본 하이퍼링크 4" xfId="13736" hidden="1"/>
    <cellStyle name="열어 본 하이퍼링크 4" xfId="13783" hidden="1"/>
    <cellStyle name="열어 본 하이퍼링크 4" xfId="13837" hidden="1"/>
    <cellStyle name="열어 본 하이퍼링크 4" xfId="13876" hidden="1"/>
    <cellStyle name="열어 본 하이퍼링크 4" xfId="13922" hidden="1"/>
    <cellStyle name="열어 본 하이퍼링크 4" xfId="13974" hidden="1"/>
    <cellStyle name="열어 본 하이퍼링크 4" xfId="14035" hidden="1"/>
    <cellStyle name="열어 본 하이퍼링크 4" xfId="14078" hidden="1"/>
    <cellStyle name="열어 본 하이퍼링크 4" xfId="14121" hidden="1"/>
    <cellStyle name="열어 본 하이퍼링크 4" xfId="14178" hidden="1"/>
    <cellStyle name="열어 본 하이퍼링크 4" xfId="14218" hidden="1"/>
    <cellStyle name="열어 본 하이퍼링크 4" xfId="14272" hidden="1"/>
    <cellStyle name="열어 본 하이퍼링크 4" xfId="14322" hidden="1"/>
    <cellStyle name="열어 본 하이퍼링크 4" xfId="14363" hidden="1"/>
    <cellStyle name="열어 본 하이퍼링크 4" xfId="14434" hidden="1"/>
    <cellStyle name="열어 본 하이퍼링크 4" xfId="14479" hidden="1"/>
    <cellStyle name="열어 본 하이퍼링크 4" xfId="14534" hidden="1"/>
    <cellStyle name="열어 본 하이퍼링크 4" xfId="14585" hidden="1"/>
    <cellStyle name="열어 본 하이퍼링크 4" xfId="14633" hidden="1"/>
    <cellStyle name="열어 본 하이퍼링크 4" xfId="14679" hidden="1"/>
    <cellStyle name="열어 본 하이퍼링크 4" xfId="14731" hidden="1"/>
    <cellStyle name="열어 본 하이퍼링크 4" xfId="14783" hidden="1"/>
    <cellStyle name="열어 본 하이퍼링크 4" xfId="14824" hidden="1"/>
    <cellStyle name="열어 본 하이퍼링크 4" xfId="14885" hidden="1"/>
    <cellStyle name="열어 본 하이퍼링크 4" xfId="14922" hidden="1"/>
    <cellStyle name="열어 본 하이퍼링크 4" xfId="14976" hidden="1"/>
    <cellStyle name="열어 본 하이퍼링크 4" xfId="15028" hidden="1"/>
    <cellStyle name="열어 본 하이퍼링크 4" xfId="15078" hidden="1"/>
    <cellStyle name="열어 본 하이퍼링크 4" xfId="15135" hidden="1"/>
    <cellStyle name="열어 본 하이퍼링크 4" xfId="15189" hidden="1"/>
    <cellStyle name="열어 본 하이퍼링크 4" xfId="15242" hidden="1"/>
    <cellStyle name="열어 본 하이퍼링크 4" xfId="15293" hidden="1"/>
    <cellStyle name="열어 본 하이퍼링크 4" xfId="15349" hidden="1"/>
    <cellStyle name="열어 본 하이퍼링크 4" xfId="15390" hidden="1"/>
    <cellStyle name="열어 본 하이퍼링크 4" xfId="15441" hidden="1"/>
    <cellStyle name="열어 본 하이퍼링크 4" xfId="15491" hidden="1"/>
    <cellStyle name="열어 본 하이퍼링크 4" xfId="15543" hidden="1"/>
    <cellStyle name="열어 본 하이퍼링크 4" xfId="15599" hidden="1"/>
    <cellStyle name="열어 본 하이퍼링크 4" xfId="15646" hidden="1"/>
    <cellStyle name="열어 본 하이퍼링크 4" xfId="15698" hidden="1"/>
    <cellStyle name="열어 본 하이퍼링크 4" xfId="15750" hidden="1"/>
    <cellStyle name="열어 본 하이퍼링크 4" xfId="15800" hidden="1"/>
    <cellStyle name="열어 본 하이퍼링크 4" xfId="15847" hidden="1"/>
    <cellStyle name="열어 본 하이퍼링크 4" xfId="15898" hidden="1"/>
    <cellStyle name="열어 본 하이퍼링크 4" xfId="15949" hidden="1"/>
    <cellStyle name="열어 본 하이퍼링크 4" xfId="15990" hidden="1"/>
    <cellStyle name="열어 본 하이퍼링크 4" xfId="16057" hidden="1"/>
    <cellStyle name="열어 본 하이퍼링크 4" xfId="16093" hidden="1"/>
    <cellStyle name="열어 본 하이퍼링크 4" xfId="16141" hidden="1"/>
    <cellStyle name="열어 본 하이퍼링크 4" xfId="16188" hidden="1"/>
    <cellStyle name="열어 본 하이퍼링크 4" xfId="16238" hidden="1"/>
    <cellStyle name="열어 본 하이퍼링크 4" xfId="16304" hidden="1"/>
    <cellStyle name="열어 본 하이퍼링크 4" xfId="16344" hidden="1"/>
    <cellStyle name="열어 본 하이퍼링크 4" xfId="16396" hidden="1"/>
    <cellStyle name="열어 본 하이퍼링크 4" xfId="16446" hidden="1"/>
    <cellStyle name="열어 본 하이퍼링크 4" xfId="16498" hidden="1"/>
    <cellStyle name="열어 본 하이퍼링크 4" xfId="16547" hidden="1"/>
    <cellStyle name="열어 본 하이퍼링크 4" xfId="16599" hidden="1"/>
    <cellStyle name="열어 본 하이퍼링크 4" xfId="16637" hidden="1"/>
    <cellStyle name="열어 본 하이퍼링크 4" xfId="16689" hidden="1"/>
    <cellStyle name="열어 본 하이퍼링크 4" xfId="16755" hidden="1"/>
    <cellStyle name="열어 본 하이퍼링크 4" xfId="16791" hidden="1"/>
    <cellStyle name="열어 본 하이퍼링크 4" xfId="16838" hidden="1"/>
    <cellStyle name="열어 본 하이퍼링크 4" xfId="16892" hidden="1"/>
    <cellStyle name="열어 본 하이퍼링크 4" xfId="16886" hidden="1"/>
    <cellStyle name="열어 본 하이퍼링크 4" xfId="16849" hidden="1"/>
    <cellStyle name="열어 본 하이퍼링크 4" xfId="16802" hidden="1"/>
    <cellStyle name="열어 본 하이퍼링크 4" xfId="16744" hidden="1"/>
    <cellStyle name="열어 본 하이퍼링크 4" xfId="16700" hidden="1"/>
    <cellStyle name="열어 본 하이퍼링크 4" xfId="16648" hidden="1"/>
    <cellStyle name="열어 본 하이퍼링크 4" xfId="16588" hidden="1"/>
    <cellStyle name="열어 본 하이퍼링크 4" xfId="16536" hidden="1"/>
    <cellStyle name="열어 본 하이퍼링크 4" xfId="16487" hidden="1"/>
    <cellStyle name="열어 본 하이퍼링크 4" xfId="16435" hidden="1"/>
    <cellStyle name="열어 본 하이퍼링크 4" xfId="16373" hidden="1"/>
    <cellStyle name="열어 본 하이퍼링크 4" xfId="16329" hidden="1"/>
    <cellStyle name="열어 본 하이퍼링크 4" xfId="16279" hidden="1"/>
    <cellStyle name="열어 본 하이퍼링크 4" xfId="16225" hidden="1"/>
    <cellStyle name="열어 본 하이퍼링크 4" xfId="16173" hidden="1"/>
    <cellStyle name="열어 본 하이퍼링크 4" xfId="16104" hidden="1"/>
    <cellStyle name="열어 본 하이퍼링크 4" xfId="16046" hidden="1"/>
    <cellStyle name="열어 본 하이퍼링크 4" xfId="16001" hidden="1"/>
    <cellStyle name="열어 본 하이퍼링크 4" xfId="15938" hidden="1"/>
    <cellStyle name="열어 본 하이퍼링크 4" xfId="15879" hidden="1"/>
    <cellStyle name="열어 본 하이퍼링크 4" xfId="15836" hidden="1"/>
    <cellStyle name="열어 본 하이퍼링크 4" xfId="15783" hidden="1"/>
    <cellStyle name="열어 본 하이퍼링크 4" xfId="15731" hidden="1"/>
    <cellStyle name="열어 본 하이퍼링크 4" xfId="15676" hidden="1"/>
    <cellStyle name="열어 본 하이퍼링크 4" xfId="15618" hidden="1"/>
    <cellStyle name="열어 본 하이퍼링크 4" xfId="15571" hidden="1"/>
    <cellStyle name="열어 본 하이퍼링크 4" xfId="15514" hidden="1"/>
    <cellStyle name="열어 본 하이퍼링크 4" xfId="15460" hidden="1"/>
    <cellStyle name="열어 본 하이퍼링크 4" xfId="15408" hidden="1"/>
    <cellStyle name="열어 본 하이퍼링크 4" xfId="15364" hidden="1"/>
    <cellStyle name="열어 본 하이퍼링크 4" xfId="15305" hidden="1"/>
    <cellStyle name="열어 본 하이퍼링크 4" xfId="15253" hidden="1"/>
    <cellStyle name="열어 본 하이퍼링크 4" xfId="15200" hidden="1"/>
    <cellStyle name="열어 본 하이퍼링크 4" xfId="15145" hidden="1"/>
    <cellStyle name="열어 본 하이퍼링크 4" xfId="15102" hidden="1"/>
    <cellStyle name="열어 본 하이퍼링크 4" xfId="15047" hidden="1"/>
    <cellStyle name="열어 본 하이퍼링크 4" xfId="14995" hidden="1"/>
    <cellStyle name="열어 본 하이퍼링크 4" xfId="14939" hidden="1"/>
    <cellStyle name="열어 본 하이퍼링크 4" xfId="14874" hidden="1"/>
    <cellStyle name="열어 본 하이퍼링크 4" xfId="14835" hidden="1"/>
    <cellStyle name="열어 본 하이퍼링크 4" xfId="14772" hidden="1"/>
    <cellStyle name="열어 본 하이퍼링크 4" xfId="14718" hidden="1"/>
    <cellStyle name="열어 본 하이퍼링크 4" xfId="14668" hidden="1"/>
    <cellStyle name="열어 본 하이퍼링크 4" xfId="14622" hidden="1"/>
    <cellStyle name="열어 본 하이퍼링크 4" xfId="14566" hidden="1"/>
    <cellStyle name="열어 본 하이퍼링크 4" xfId="14511" hidden="1"/>
    <cellStyle name="열어 본 하이퍼링크 4" xfId="14466" hidden="1"/>
    <cellStyle name="열어 본 하이퍼링크 4" xfId="14409" hidden="1"/>
    <cellStyle name="열어 본 하이퍼링크 4" xfId="14374" hidden="1"/>
    <cellStyle name="열어 본 하이퍼링크 4" xfId="14311" hidden="1"/>
    <cellStyle name="열어 본 하이퍼링크 4" xfId="14257" hidden="1"/>
    <cellStyle name="열어 본 하이퍼링크 4" xfId="14207" hidden="1"/>
    <cellStyle name="열어 본 하이퍼링크 4" xfId="14142" hidden="1"/>
    <cellStyle name="열어 본 하이퍼링크 4" xfId="14093" hidden="1"/>
    <cellStyle name="열어 본 하이퍼링크 4" xfId="14026" hidden="1"/>
    <cellStyle name="열어 본 하이퍼링크 4" xfId="13985" hidden="1"/>
    <cellStyle name="열어 본 하이퍼링크 4" xfId="13939" hidden="1"/>
    <cellStyle name="열어 본 하이퍼링크 4" xfId="13887" hidden="1"/>
    <cellStyle name="열어 본 하이퍼링크 4" xfId="13822" hidden="1"/>
    <cellStyle name="열어 본 하이퍼링크 4" xfId="13772" hidden="1"/>
    <cellStyle name="열어 본 하이퍼링크 4" xfId="13725" hidden="1"/>
    <cellStyle name="열어 본 하이퍼링크 4" xfId="13663" hidden="1"/>
    <cellStyle name="열어 본 하이퍼링크 4" xfId="13616" hidden="1"/>
    <cellStyle name="열어 본 하이퍼링크 4" xfId="13560" hidden="1"/>
    <cellStyle name="열어 본 하이퍼링크 4" xfId="13512" hidden="1"/>
    <cellStyle name="열어 본 하이퍼링크 4" xfId="13463" hidden="1"/>
    <cellStyle name="열어 본 하이퍼링크 4" xfId="13396" hidden="1"/>
    <cellStyle name="열어 본 하이퍼링크 4" xfId="13329" hidden="1"/>
    <cellStyle name="열어 본 하이퍼링크 4" xfId="13287" hidden="1"/>
    <cellStyle name="열어 본 하이퍼링크 4" xfId="13241" hidden="1"/>
    <cellStyle name="열어 본 하이퍼링크 4" xfId="13172" hidden="1"/>
    <cellStyle name="열어 본 하이퍼링크 4" xfId="13125" hidden="1"/>
    <cellStyle name="열어 본 하이퍼링크 4" xfId="13073" hidden="1"/>
    <cellStyle name="열어 본 하이퍼링크 4" xfId="13024" hidden="1"/>
    <cellStyle name="열어 본 하이퍼링크 4" xfId="12978" hidden="1"/>
    <cellStyle name="열어 본 하이퍼링크 4" xfId="12904" hidden="1"/>
    <cellStyle name="열어 본 하이퍼링크 4" xfId="12854" hidden="1"/>
    <cellStyle name="열어 본 하이퍼링크 4" xfId="12805" hidden="1"/>
    <cellStyle name="열어 본 하이퍼링크 4" xfId="12755" hidden="1"/>
    <cellStyle name="열어 본 하이퍼링크 4" xfId="12703" hidden="1"/>
    <cellStyle name="열어 본 하이퍼링크 4" xfId="12649" hidden="1"/>
    <cellStyle name="열어 본 하이퍼링크 4" xfId="12590" hidden="1"/>
    <cellStyle name="열어 본 하이퍼링크 4" xfId="12548" hidden="1"/>
    <cellStyle name="열어 본 하이퍼링크 4" xfId="12504" hidden="1"/>
    <cellStyle name="열어 본 하이퍼링크 4" xfId="12438" hidden="1"/>
    <cellStyle name="열어 본 하이퍼링크 4" xfId="12391" hidden="1"/>
    <cellStyle name="열어 본 하이퍼링크 4" xfId="12339" hidden="1"/>
    <cellStyle name="열어 본 하이퍼링크 4" xfId="12291" hidden="1"/>
    <cellStyle name="열어 본 하이퍼링크 4" xfId="12239" hidden="1"/>
    <cellStyle name="열어 본 하이퍼링크 4" xfId="12167" hidden="1"/>
    <cellStyle name="열어 본 하이퍼링크 4" xfId="12120" hidden="1"/>
    <cellStyle name="열어 본 하이퍼링크 4" xfId="12074" hidden="1"/>
    <cellStyle name="열어 본 하이퍼링크 4" xfId="12019" hidden="1"/>
    <cellStyle name="열어 본 하이퍼링크 4" xfId="11967" hidden="1"/>
    <cellStyle name="열어 본 하이퍼링크 4" xfId="11918" hidden="1"/>
    <cellStyle name="열어 본 하이퍼링크 4" xfId="11860" hidden="1"/>
    <cellStyle name="열어 본 하이퍼링크 4" xfId="11812" hidden="1"/>
    <cellStyle name="열어 본 하이퍼링크 4" xfId="16940" hidden="1"/>
    <cellStyle name="열어 본 하이퍼링크 4" xfId="16969" hidden="1"/>
    <cellStyle name="열어 본 하이퍼링크 4" xfId="16990" hidden="1"/>
    <cellStyle name="열어 본 하이퍼링크 4" xfId="17016" hidden="1"/>
    <cellStyle name="열어 본 하이퍼링크 4" xfId="17042" hidden="1"/>
    <cellStyle name="열어 본 하이퍼링크 4" xfId="13652" hidden="1"/>
    <cellStyle name="열어 본 하이퍼링크 4" xfId="14185" hidden="1"/>
    <cellStyle name="열어 본 하이퍼링크 4" xfId="14644" hidden="1"/>
    <cellStyle name="열어 본 하이퍼링크 4" xfId="15276" hidden="1"/>
    <cellStyle name="열어 본 하이퍼링크 4" xfId="15940" hidden="1"/>
    <cellStyle name="열어 본 하이퍼링크 4" xfId="16567" hidden="1"/>
    <cellStyle name="열어 본 하이퍼링크 4" xfId="16613" hidden="1"/>
    <cellStyle name="열어 본 하이퍼링크 4" xfId="16039" hidden="1"/>
    <cellStyle name="열어 본 하이퍼링크 4" xfId="15439" hidden="1"/>
    <cellStyle name="열어 본 하이퍼링크 4" xfId="14822" hidden="1"/>
    <cellStyle name="열어 본 하이퍼링크 4" xfId="14099" hidden="1"/>
    <cellStyle name="열어 본 하이퍼링크 4" xfId="13504" hidden="1"/>
    <cellStyle name="열어 본 하이퍼링크 4" xfId="12912" hidden="1"/>
    <cellStyle name="열어 본 하이퍼링크 4" xfId="12359" hidden="1"/>
    <cellStyle name="열어 본 하이퍼링크 4" xfId="11685" hidden="1"/>
    <cellStyle name="열어 본 하이퍼링크 4" xfId="16975" hidden="1"/>
    <cellStyle name="열어 본 하이퍼링크 4" xfId="11988" hidden="1"/>
    <cellStyle name="열어 본 하이퍼링크 4" xfId="12211" hidden="1"/>
    <cellStyle name="열어 본 하이퍼링크 4" xfId="12463" hidden="1"/>
    <cellStyle name="열어 본 하이퍼링크 4" xfId="12753" hidden="1"/>
    <cellStyle name="열어 본 하이퍼링크 4" xfId="13003" hidden="1"/>
    <cellStyle name="열어 본 하이퍼링크 4" xfId="13267" hidden="1"/>
    <cellStyle name="열어 본 하이퍼링크 4" xfId="13515" hidden="1"/>
    <cellStyle name="열어 본 하이퍼링크 4" xfId="13759" hidden="1"/>
    <cellStyle name="열어 본 하이퍼링크 4" xfId="14130" hidden="1"/>
    <cellStyle name="열어 본 하이퍼링크 4" xfId="14371" hidden="1"/>
    <cellStyle name="열어 본 하이퍼링크 4" xfId="14619" hidden="1"/>
    <cellStyle name="열어 본 하이퍼링크 4" xfId="14871" hidden="1"/>
    <cellStyle name="열어 본 하이퍼링크 4" xfId="15099" hidden="1"/>
    <cellStyle name="열어 본 하이퍼링크 4" xfId="15341" hidden="1"/>
    <cellStyle name="열어 본 하이퍼링크 4" xfId="15691" hidden="1"/>
    <cellStyle name="열어 본 하이퍼링크 4" xfId="15904" hidden="1"/>
    <cellStyle name="열어 본 하이퍼링크 4" xfId="16156" hidden="1"/>
    <cellStyle name="열어 본 하이퍼링크 4" xfId="16432" hidden="1"/>
    <cellStyle name="열어 본 하이퍼링크 4" xfId="16674" hidden="1"/>
    <cellStyle name="열어 본 하이퍼링크 4" xfId="16895" hidden="1"/>
    <cellStyle name="열어 본 하이퍼링크 4" xfId="16662" hidden="1"/>
    <cellStyle name="열어 본 하이퍼링크 4" xfId="16427" hidden="1"/>
    <cellStyle name="열어 본 하이퍼링크 4" xfId="16131" hidden="1"/>
    <cellStyle name="열어 본 하이퍼링크 4" xfId="15901" hidden="1"/>
    <cellStyle name="열어 본 하이퍼링크 4" xfId="15610" hidden="1"/>
    <cellStyle name="열어 본 하이퍼링크 4" xfId="15438" hidden="1"/>
    <cellStyle name="열어 본 하이퍼링크 4" xfId="15215" hidden="1"/>
    <cellStyle name="열어 본 하이퍼링크 4" xfId="14947" hidden="1"/>
    <cellStyle name="열어 본 하이퍼링크 4" xfId="14635" hidden="1"/>
    <cellStyle name="열어 본 하이퍼링크 4" xfId="14421" hidden="1"/>
    <cellStyle name="열어 본 하이퍼링크 4" xfId="14188" hidden="1"/>
    <cellStyle name="열어 본 하이퍼링크 4" xfId="13919" hidden="1"/>
    <cellStyle name="열어 본 하이퍼링크 4" xfId="13733" hidden="1"/>
    <cellStyle name="열어 본 하이퍼링크 4" xfId="13452" hidden="1"/>
    <cellStyle name="열어 본 하이퍼링크 4" xfId="13209" hidden="1"/>
    <cellStyle name="열어 본 하이퍼링크 4" xfId="13016" hidden="1"/>
    <cellStyle name="열어 본 하이퍼링크 4" xfId="12660" hidden="1"/>
    <cellStyle name="열어 본 하이퍼링크 4" xfId="12427" hidden="1"/>
    <cellStyle name="열어 본 하이퍼링크 4" xfId="12157" hidden="1"/>
    <cellStyle name="열어 본 하이퍼링크 4" xfId="11909" hidden="1"/>
    <cellStyle name="열어 본 하이퍼링크 4" xfId="11771" hidden="1"/>
    <cellStyle name="열어 본 하이퍼링크 4" xfId="11725" hidden="1"/>
    <cellStyle name="열어 본 하이퍼링크 4" xfId="17111" hidden="1"/>
    <cellStyle name="열어 본 하이퍼링크 4" xfId="17163" hidden="1"/>
    <cellStyle name="열어 본 하이퍼링크 4" xfId="17204" hidden="1"/>
    <cellStyle name="열어 본 하이퍼링크 4" xfId="17265" hidden="1"/>
    <cellStyle name="열어 본 하이퍼링크 4" xfId="17302" hidden="1"/>
    <cellStyle name="열어 본 하이퍼링크 4" xfId="17356" hidden="1"/>
    <cellStyle name="열어 본 하이퍼링크 4" xfId="17408" hidden="1"/>
    <cellStyle name="열어 본 하이퍼링크 4" xfId="17458" hidden="1"/>
    <cellStyle name="열어 본 하이퍼링크 4" xfId="17515" hidden="1"/>
    <cellStyle name="열어 본 하이퍼링크 4" xfId="17569" hidden="1"/>
    <cellStyle name="열어 본 하이퍼링크 4" xfId="17622" hidden="1"/>
    <cellStyle name="열어 본 하이퍼링크 4" xfId="17673" hidden="1"/>
    <cellStyle name="열어 본 하이퍼링크 4" xfId="17729" hidden="1"/>
    <cellStyle name="열어 본 하이퍼링크 4" xfId="17770" hidden="1"/>
    <cellStyle name="열어 본 하이퍼링크 4" xfId="17821" hidden="1"/>
    <cellStyle name="열어 본 하이퍼링크 4" xfId="17871" hidden="1"/>
    <cellStyle name="열어 본 하이퍼링크 4" xfId="17923" hidden="1"/>
    <cellStyle name="열어 본 하이퍼링크 4" xfId="17979" hidden="1"/>
    <cellStyle name="열어 본 하이퍼링크 4" xfId="18026" hidden="1"/>
    <cellStyle name="열어 본 하이퍼링크 4" xfId="18078" hidden="1"/>
    <cellStyle name="열어 본 하이퍼링크 4" xfId="18130" hidden="1"/>
    <cellStyle name="열어 본 하이퍼링크 4" xfId="18180" hidden="1"/>
    <cellStyle name="열어 본 하이퍼링크 4" xfId="18227" hidden="1"/>
    <cellStyle name="열어 본 하이퍼링크 4" xfId="18278" hidden="1"/>
    <cellStyle name="열어 본 하이퍼링크 4" xfId="18329" hidden="1"/>
    <cellStyle name="열어 본 하이퍼링크 4" xfId="18370" hidden="1"/>
    <cellStyle name="열어 본 하이퍼링크 4" xfId="18437" hidden="1"/>
    <cellStyle name="열어 본 하이퍼링크 4" xfId="18473" hidden="1"/>
    <cellStyle name="열어 본 하이퍼링크 4" xfId="18521" hidden="1"/>
    <cellStyle name="열어 본 하이퍼링크 4" xfId="18568" hidden="1"/>
    <cellStyle name="열어 본 하이퍼링크 4" xfId="18618" hidden="1"/>
    <cellStyle name="열어 본 하이퍼링크 4" xfId="18684" hidden="1"/>
    <cellStyle name="열어 본 하이퍼링크 4" xfId="18724" hidden="1"/>
    <cellStyle name="열어 본 하이퍼링크 4" xfId="18776" hidden="1"/>
    <cellStyle name="열어 본 하이퍼링크 4" xfId="18826" hidden="1"/>
    <cellStyle name="열어 본 하이퍼링크 4" xfId="18878" hidden="1"/>
    <cellStyle name="열어 본 하이퍼링크 4" xfId="18927" hidden="1"/>
    <cellStyle name="열어 본 하이퍼링크 4" xfId="18979" hidden="1"/>
    <cellStyle name="열어 본 하이퍼링크 4" xfId="19017" hidden="1"/>
    <cellStyle name="열어 본 하이퍼링크 4" xfId="19069" hidden="1"/>
    <cellStyle name="열어 본 하이퍼링크 4" xfId="19135" hidden="1"/>
    <cellStyle name="열어 본 하이퍼링크 4" xfId="19171" hidden="1"/>
    <cellStyle name="열어 본 하이퍼링크 4" xfId="19218" hidden="1"/>
    <cellStyle name="열어 본 하이퍼링크 4" xfId="19272" hidden="1"/>
    <cellStyle name="열어 본 하이퍼링크 4" xfId="19266" hidden="1"/>
    <cellStyle name="열어 본 하이퍼링크 4" xfId="19229" hidden="1"/>
    <cellStyle name="열어 본 하이퍼링크 4" xfId="19182" hidden="1"/>
    <cellStyle name="열어 본 하이퍼링크 4" xfId="19124" hidden="1"/>
    <cellStyle name="열어 본 하이퍼링크 4" xfId="19080" hidden="1"/>
    <cellStyle name="열어 본 하이퍼링크 4" xfId="19028" hidden="1"/>
    <cellStyle name="열어 본 하이퍼링크 4" xfId="18968" hidden="1"/>
    <cellStyle name="열어 본 하이퍼링크 4" xfId="18916" hidden="1"/>
    <cellStyle name="열어 본 하이퍼링크 4" xfId="18867" hidden="1"/>
    <cellStyle name="열어 본 하이퍼링크 4" xfId="18815" hidden="1"/>
    <cellStyle name="열어 본 하이퍼링크 4" xfId="18753" hidden="1"/>
    <cellStyle name="열어 본 하이퍼링크 4" xfId="18709" hidden="1"/>
    <cellStyle name="열어 본 하이퍼링크 4" xfId="18659" hidden="1"/>
    <cellStyle name="열어 본 하이퍼링크 4" xfId="18605" hidden="1"/>
    <cellStyle name="열어 본 하이퍼링크 4" xfId="18553" hidden="1"/>
    <cellStyle name="열어 본 하이퍼링크 4" xfId="18484" hidden="1"/>
    <cellStyle name="열어 본 하이퍼링크 4" xfId="18426" hidden="1"/>
    <cellStyle name="열어 본 하이퍼링크 4" xfId="18381" hidden="1"/>
    <cellStyle name="열어 본 하이퍼링크 4" xfId="18318" hidden="1"/>
    <cellStyle name="열어 본 하이퍼링크 4" xfId="18259" hidden="1"/>
    <cellStyle name="열어 본 하이퍼링크 4" xfId="18216" hidden="1"/>
    <cellStyle name="열어 본 하이퍼링크 4" xfId="18163" hidden="1"/>
    <cellStyle name="열어 본 하이퍼링크 4" xfId="18111" hidden="1"/>
    <cellStyle name="열어 본 하이퍼링크 4" xfId="18056" hidden="1"/>
    <cellStyle name="열어 본 하이퍼링크 4" xfId="17998" hidden="1"/>
    <cellStyle name="열어 본 하이퍼링크 4" xfId="17951" hidden="1"/>
    <cellStyle name="열어 본 하이퍼링크 4" xfId="17894" hidden="1"/>
    <cellStyle name="열어 본 하이퍼링크 4" xfId="17840" hidden="1"/>
    <cellStyle name="열어 본 하이퍼링크 4" xfId="17788" hidden="1"/>
    <cellStyle name="열어 본 하이퍼링크 4" xfId="17744" hidden="1"/>
    <cellStyle name="열어 본 하이퍼링크 4" xfId="17685" hidden="1"/>
    <cellStyle name="열어 본 하이퍼링크 4" xfId="17633" hidden="1"/>
    <cellStyle name="열어 본 하이퍼링크 4" xfId="17580" hidden="1"/>
    <cellStyle name="열어 본 하이퍼링크 4" xfId="17525" hidden="1"/>
    <cellStyle name="열어 본 하이퍼링크 4" xfId="17482" hidden="1"/>
    <cellStyle name="열어 본 하이퍼링크 4" xfId="17427" hidden="1"/>
    <cellStyle name="열어 본 하이퍼링크 4" xfId="17375" hidden="1"/>
    <cellStyle name="열어 본 하이퍼링크 4" xfId="17319" hidden="1"/>
    <cellStyle name="열어 본 하이퍼링크 4" xfId="17254" hidden="1"/>
    <cellStyle name="열어 본 하이퍼링크 4" xfId="17215" hidden="1"/>
    <cellStyle name="열어 본 하이퍼링크 4" xfId="17152" hidden="1"/>
    <cellStyle name="열어 본 하이퍼링크 4" xfId="17098" hidden="1"/>
    <cellStyle name="열어 본 하이퍼링크 4" xfId="11736" hidden="1"/>
    <cellStyle name="열어 본 하이퍼링크 4" xfId="11782" hidden="1"/>
    <cellStyle name="열어 본 하이퍼링크 4" xfId="11992" hidden="1"/>
    <cellStyle name="열어 본 하이퍼링크 4" xfId="12257" hidden="1"/>
    <cellStyle name="열어 본 하이퍼링크 4" xfId="12467" hidden="1"/>
    <cellStyle name="열어 본 하이퍼링크 4" xfId="12783" hidden="1"/>
    <cellStyle name="열어 본 하이퍼링크 4" xfId="12948" hidden="1"/>
    <cellStyle name="열어 본 하이퍼링크 4" xfId="13279" hidden="1"/>
    <cellStyle name="열어 본 하이퍼링크 4" xfId="13550" hidden="1"/>
    <cellStyle name="열어 본 하이퍼링크 4" xfId="13798" hidden="1"/>
    <cellStyle name="열어 본 하이퍼링크 4" xfId="14087" hidden="1"/>
    <cellStyle name="열어 본 하이퍼링크 4" xfId="14343" hidden="1"/>
    <cellStyle name="열어 본 하이퍼링크 4" xfId="14656" hidden="1"/>
    <cellStyle name="열어 본 하이퍼링크 4" xfId="14882" hidden="1"/>
    <cellStyle name="열어 본 하이퍼링크 4" xfId="15093" hidden="1"/>
    <cellStyle name="열어 본 하이퍼링크 4" xfId="15387" hidden="1"/>
    <cellStyle name="열어 본 하이퍼링크 4" xfId="15633" hidden="1"/>
    <cellStyle name="열어 본 하이퍼링크 4" xfId="15952" hidden="1"/>
    <cellStyle name="열어 본 하이퍼링크 4" xfId="16167" hidden="1"/>
    <cellStyle name="열어 본 하이퍼링크 4" xfId="16475" hidden="1"/>
    <cellStyle name="열어 본 하이퍼링크 4" xfId="16716" hidden="1"/>
    <cellStyle name="열어 본 하이퍼링크 4" xfId="16852" hidden="1"/>
    <cellStyle name="열어 본 하이퍼링크 4" xfId="16586" hidden="1"/>
    <cellStyle name="열어 본 하이퍼링크 4" xfId="16362" hidden="1"/>
    <cellStyle name="열어 본 하이퍼링크 4" xfId="15982" hidden="1"/>
    <cellStyle name="열어 본 하이퍼링크 4" xfId="15628" hidden="1"/>
    <cellStyle name="열어 본 하이퍼링크 4" xfId="15411" hidden="1"/>
    <cellStyle name="열어 본 하이퍼링크 4" xfId="15170" hidden="1"/>
    <cellStyle name="열어 본 하이퍼링크 4" xfId="14802" hidden="1"/>
    <cellStyle name="열어 본 하이퍼링크 4" xfId="14563" hidden="1"/>
    <cellStyle name="열어 본 하이퍼링크 4" xfId="14381" hidden="1"/>
    <cellStyle name="열어 본 하이퍼링크 4" xfId="14024" hidden="1"/>
    <cellStyle name="열어 본 하이퍼링크 4" xfId="13808" hidden="1"/>
    <cellStyle name="열어 본 하이퍼링크 4" xfId="13394" hidden="1"/>
    <cellStyle name="열어 본 하이퍼링크 4" xfId="13128" hidden="1"/>
    <cellStyle name="열어 본 하이퍼링크 4" xfId="12885" hidden="1"/>
    <cellStyle name="열어 본 하이퍼링크 4" xfId="12611" hidden="1"/>
    <cellStyle name="열어 본 하이퍼링크 4" xfId="12351" hidden="1"/>
    <cellStyle name="열어 본 하이퍼링크 4" xfId="12072" hidden="1"/>
    <cellStyle name="열어 본 하이퍼링크 4" xfId="16932" hidden="1"/>
    <cellStyle name="열어 본 하이퍼링크 4" xfId="17039" hidden="1"/>
    <cellStyle name="열어 본 하이퍼링크 4" xfId="11676" hidden="1"/>
    <cellStyle name="열어 본 하이퍼링크 4" xfId="12524" hidden="1"/>
    <cellStyle name="열어 본 하이퍼링크 4" xfId="13150" hidden="1"/>
    <cellStyle name="열어 본 하이퍼링크 4" xfId="13749" hidden="1"/>
    <cellStyle name="열어 본 하이퍼링크 4" xfId="14356" hidden="1"/>
    <cellStyle name="열어 본 하이퍼링크 4" xfId="15007" hidden="1"/>
    <cellStyle name="열어 본 하이퍼링크 4" xfId="15896" hidden="1"/>
    <cellStyle name="열어 본 하이퍼링크 4" xfId="16469" hidden="1"/>
    <cellStyle name="열어 본 하이퍼링크 4" xfId="16804" hidden="1"/>
    <cellStyle name="열어 본 하이퍼링크 4" xfId="16079" hidden="1"/>
    <cellStyle name="열어 본 하이퍼링크 4" xfId="15419" hidden="1"/>
    <cellStyle name="열어 본 하이퍼링크 4" xfId="14790" hidden="1"/>
    <cellStyle name="열어 본 하이퍼링크 4" xfId="14030" hidden="1"/>
    <cellStyle name="열어 본 하이퍼링크 4" xfId="13398" hidden="1"/>
    <cellStyle name="열어 본 하이퍼링크 4" xfId="19320" hidden="1"/>
    <cellStyle name="열어 본 하이퍼링크 4" xfId="19349" hidden="1"/>
    <cellStyle name="열어 본 하이퍼링크 4" xfId="19370" hidden="1"/>
    <cellStyle name="열어 본 하이퍼링크 4" xfId="19396" hidden="1"/>
    <cellStyle name="열어 본 하이퍼링크 4" xfId="19422" hidden="1"/>
    <cellStyle name="열어 본 하이퍼링크 4" xfId="19480" hidden="1"/>
    <cellStyle name="열어 본 하이퍼링크 4" xfId="19524" hidden="1"/>
    <cellStyle name="열어 본 하이퍼링크 4" xfId="19560" hidden="1"/>
    <cellStyle name="열어 본 하이퍼링크 4" xfId="19609" hidden="1"/>
    <cellStyle name="열어 본 하이퍼링크 4" xfId="19661" hidden="1"/>
    <cellStyle name="열어 본 하이퍼링크 4" xfId="19709" hidden="1"/>
    <cellStyle name="열어 본 하이퍼링크 4" xfId="19762" hidden="1"/>
    <cellStyle name="열어 본 하이퍼링크 4" xfId="19808" hidden="1"/>
    <cellStyle name="열어 본 하이퍼링크 4" xfId="19857" hidden="1"/>
    <cellStyle name="열어 본 하이퍼링크 4" xfId="19907" hidden="1"/>
    <cellStyle name="열어 본 하이퍼링크 4" xfId="19967" hidden="1"/>
    <cellStyle name="열어 본 하이퍼링크 4" xfId="20014" hidden="1"/>
    <cellStyle name="열어 본 하이퍼링크 4" xfId="20063" hidden="1"/>
    <cellStyle name="열어 본 하이퍼링크 4" xfId="20108" hidden="1"/>
    <cellStyle name="열어 본 하이퍼링크 4" xfId="20155" hidden="1"/>
    <cellStyle name="열어 본 하이퍼링크 4" xfId="20226" hidden="1"/>
    <cellStyle name="열어 본 하이퍼링크 4" xfId="20284" hidden="1"/>
    <cellStyle name="열어 본 하이퍼링크 4" xfId="20327" hidden="1"/>
    <cellStyle name="열어 본 하이퍼링크 4" xfId="20375" hidden="1"/>
    <cellStyle name="열어 본 하이퍼링크 4" xfId="20433" hidden="1"/>
    <cellStyle name="열어 본 하이퍼링크 4" xfId="20480" hidden="1"/>
    <cellStyle name="열어 본 하이퍼링크 4" xfId="20529" hidden="1"/>
    <cellStyle name="열어 본 하이퍼링크 4" xfId="20576" hidden="1"/>
    <cellStyle name="열어 본 하이퍼링크 4" xfId="20620" hidden="1"/>
    <cellStyle name="열어 본 하이퍼링크 4" xfId="20692" hidden="1"/>
    <cellStyle name="열어 본 하이퍼링크 4" xfId="20738" hidden="1"/>
    <cellStyle name="열어 본 하이퍼링크 4" xfId="20789" hidden="1"/>
    <cellStyle name="열어 본 하이퍼링크 4" xfId="20836" hidden="1"/>
    <cellStyle name="열어 본 하이퍼링크 4" xfId="20880" hidden="1"/>
    <cellStyle name="열어 본 하이퍼링크 4" xfId="20929" hidden="1"/>
    <cellStyle name="열어 본 하이퍼링크 4" xfId="20993" hidden="1"/>
    <cellStyle name="열어 본 하이퍼링크 4" xfId="21034" hidden="1"/>
    <cellStyle name="열어 본 하이퍼링크 4" xfId="21076" hidden="1"/>
    <cellStyle name="열어 본 하이퍼링크 4" xfId="21131" hidden="1"/>
    <cellStyle name="열어 본 하이퍼링크 4" xfId="21178" hidden="1"/>
    <cellStyle name="열어 본 하이퍼링크 4" xfId="21232" hidden="1"/>
    <cellStyle name="열어 본 하이퍼링크 4" xfId="21280" hidden="1"/>
    <cellStyle name="열어 본 하이퍼링크 4" xfId="21327" hidden="1"/>
    <cellStyle name="열어 본 하이퍼링크 4" xfId="21389" hidden="1"/>
    <cellStyle name="열어 본 하이퍼링크 4" xfId="21436" hidden="1"/>
    <cellStyle name="열어 본 하이퍼링크 4" xfId="21490" hidden="1"/>
    <cellStyle name="열어 본 하이퍼링크 4" xfId="21529" hidden="1"/>
    <cellStyle name="열어 본 하이퍼링크 4" xfId="21575" hidden="1"/>
    <cellStyle name="열어 본 하이퍼링크 4" xfId="21627" hidden="1"/>
    <cellStyle name="열어 본 하이퍼링크 4" xfId="21688" hidden="1"/>
    <cellStyle name="열어 본 하이퍼링크 4" xfId="21731" hidden="1"/>
    <cellStyle name="열어 본 하이퍼링크 4" xfId="21774" hidden="1"/>
    <cellStyle name="열어 본 하이퍼링크 4" xfId="21831" hidden="1"/>
    <cellStyle name="열어 본 하이퍼링크 4" xfId="21871" hidden="1"/>
    <cellStyle name="열어 본 하이퍼링크 4" xfId="21925" hidden="1"/>
    <cellStyle name="열어 본 하이퍼링크 4" xfId="21975" hidden="1"/>
    <cellStyle name="열어 본 하이퍼링크 4" xfId="22016" hidden="1"/>
    <cellStyle name="열어 본 하이퍼링크 4" xfId="22087" hidden="1"/>
    <cellStyle name="열어 본 하이퍼링크 4" xfId="22132" hidden="1"/>
    <cellStyle name="열어 본 하이퍼링크 4" xfId="22187" hidden="1"/>
    <cellStyle name="열어 본 하이퍼링크 4" xfId="22238" hidden="1"/>
    <cellStyle name="열어 본 하이퍼링크 4" xfId="22286" hidden="1"/>
    <cellStyle name="열어 본 하이퍼링크 4" xfId="22332" hidden="1"/>
    <cellStyle name="열어 본 하이퍼링크 4" xfId="22384" hidden="1"/>
    <cellStyle name="열어 본 하이퍼링크 4" xfId="22436" hidden="1"/>
    <cellStyle name="열어 본 하이퍼링크 4" xfId="22477" hidden="1"/>
    <cellStyle name="열어 본 하이퍼링크 4" xfId="22538" hidden="1"/>
    <cellStyle name="열어 본 하이퍼링크 4" xfId="22575" hidden="1"/>
    <cellStyle name="열어 본 하이퍼링크 4" xfId="22629" hidden="1"/>
    <cellStyle name="열어 본 하이퍼링크 4" xfId="22681" hidden="1"/>
    <cellStyle name="열어 본 하이퍼링크 4" xfId="22731" hidden="1"/>
    <cellStyle name="열어 본 하이퍼링크 4" xfId="22788" hidden="1"/>
    <cellStyle name="열어 본 하이퍼링크 4" xfId="22842" hidden="1"/>
    <cellStyle name="열어 본 하이퍼링크 4" xfId="22895" hidden="1"/>
    <cellStyle name="열어 본 하이퍼링크 4" xfId="22946" hidden="1"/>
    <cellStyle name="열어 본 하이퍼링크 4" xfId="23002" hidden="1"/>
    <cellStyle name="열어 본 하이퍼링크 4" xfId="23043" hidden="1"/>
    <cellStyle name="열어 본 하이퍼링크 4" xfId="23094" hidden="1"/>
    <cellStyle name="열어 본 하이퍼링크 4" xfId="23144" hidden="1"/>
    <cellStyle name="열어 본 하이퍼링크 4" xfId="23196" hidden="1"/>
    <cellStyle name="열어 본 하이퍼링크 4" xfId="23252" hidden="1"/>
    <cellStyle name="열어 본 하이퍼링크 4" xfId="23299" hidden="1"/>
    <cellStyle name="열어 본 하이퍼링크 4" xfId="23351" hidden="1"/>
    <cellStyle name="열어 본 하이퍼링크 4" xfId="23403" hidden="1"/>
    <cellStyle name="열어 본 하이퍼링크 4" xfId="23453" hidden="1"/>
    <cellStyle name="열어 본 하이퍼링크 4" xfId="23500" hidden="1"/>
    <cellStyle name="열어 본 하이퍼링크 4" xfId="23551" hidden="1"/>
    <cellStyle name="열어 본 하이퍼링크 4" xfId="23602" hidden="1"/>
    <cellStyle name="열어 본 하이퍼링크 4" xfId="23643" hidden="1"/>
    <cellStyle name="열어 본 하이퍼링크 4" xfId="23710" hidden="1"/>
    <cellStyle name="열어 본 하이퍼링크 4" xfId="23746" hidden="1"/>
    <cellStyle name="열어 본 하이퍼링크 4" xfId="23794" hidden="1"/>
    <cellStyle name="열어 본 하이퍼링크 4" xfId="23841" hidden="1"/>
    <cellStyle name="열어 본 하이퍼링크 4" xfId="23891" hidden="1"/>
    <cellStyle name="열어 본 하이퍼링크 4" xfId="23957" hidden="1"/>
    <cellStyle name="열어 본 하이퍼링크 4" xfId="23997" hidden="1"/>
    <cellStyle name="열어 본 하이퍼링크 4" xfId="24049" hidden="1"/>
    <cellStyle name="열어 본 하이퍼링크 4" xfId="24099" hidden="1"/>
    <cellStyle name="열어 본 하이퍼링크 4" xfId="24151" hidden="1"/>
    <cellStyle name="열어 본 하이퍼링크 4" xfId="24200" hidden="1"/>
    <cellStyle name="열어 본 하이퍼링크 4" xfId="24252" hidden="1"/>
    <cellStyle name="열어 본 하이퍼링크 4" xfId="24290" hidden="1"/>
    <cellStyle name="열어 본 하이퍼링크 4" xfId="24342" hidden="1"/>
    <cellStyle name="열어 본 하이퍼링크 4" xfId="24408" hidden="1"/>
    <cellStyle name="열어 본 하이퍼링크 4" xfId="24444" hidden="1"/>
    <cellStyle name="열어 본 하이퍼링크 4" xfId="24491" hidden="1"/>
    <cellStyle name="열어 본 하이퍼링크 4" xfId="24545" hidden="1"/>
    <cellStyle name="열어 본 하이퍼링크 4" xfId="24539" hidden="1"/>
    <cellStyle name="열어 본 하이퍼링크 4" xfId="24502" hidden="1"/>
    <cellStyle name="열어 본 하이퍼링크 4" xfId="24455" hidden="1"/>
    <cellStyle name="열어 본 하이퍼링크 4" xfId="24397" hidden="1"/>
    <cellStyle name="열어 본 하이퍼링크 4" xfId="24353" hidden="1"/>
    <cellStyle name="열어 본 하이퍼링크 4" xfId="24301" hidden="1"/>
    <cellStyle name="열어 본 하이퍼링크 4" xfId="24241" hidden="1"/>
    <cellStyle name="열어 본 하이퍼링크 4" xfId="24189" hidden="1"/>
    <cellStyle name="열어 본 하이퍼링크 4" xfId="24140" hidden="1"/>
    <cellStyle name="열어 본 하이퍼링크 4" xfId="24088" hidden="1"/>
    <cellStyle name="열어 본 하이퍼링크 4" xfId="24026" hidden="1"/>
    <cellStyle name="열어 본 하이퍼링크 4" xfId="23982" hidden="1"/>
    <cellStyle name="열어 본 하이퍼링크 4" xfId="23932" hidden="1"/>
    <cellStyle name="열어 본 하이퍼링크 4" xfId="23878" hidden="1"/>
    <cellStyle name="열어 본 하이퍼링크 4" xfId="23826" hidden="1"/>
    <cellStyle name="열어 본 하이퍼링크 4" xfId="23757" hidden="1"/>
    <cellStyle name="열어 본 하이퍼링크 4" xfId="23699" hidden="1"/>
    <cellStyle name="열어 본 하이퍼링크 4" xfId="23654" hidden="1"/>
    <cellStyle name="열어 본 하이퍼링크 4" xfId="23591" hidden="1"/>
    <cellStyle name="열어 본 하이퍼링크 4" xfId="23532" hidden="1"/>
    <cellStyle name="열어 본 하이퍼링크 4" xfId="23489" hidden="1"/>
    <cellStyle name="열어 본 하이퍼링크 4" xfId="23436" hidden="1"/>
    <cellStyle name="열어 본 하이퍼링크 4" xfId="23384" hidden="1"/>
    <cellStyle name="열어 본 하이퍼링크 4" xfId="23329" hidden="1"/>
    <cellStyle name="열어 본 하이퍼링크 4" xfId="23271" hidden="1"/>
    <cellStyle name="열어 본 하이퍼링크 4" xfId="23224" hidden="1"/>
    <cellStyle name="열어 본 하이퍼링크 4" xfId="23167" hidden="1"/>
    <cellStyle name="열어 본 하이퍼링크 4" xfId="23113" hidden="1"/>
    <cellStyle name="열어 본 하이퍼링크 4" xfId="23061" hidden="1"/>
    <cellStyle name="열어 본 하이퍼링크 4" xfId="23017" hidden="1"/>
    <cellStyle name="열어 본 하이퍼링크 4" xfId="22958" hidden="1"/>
    <cellStyle name="열어 본 하이퍼링크 4" xfId="22906" hidden="1"/>
    <cellStyle name="열어 본 하이퍼링크 4" xfId="22853" hidden="1"/>
    <cellStyle name="열어 본 하이퍼링크 4" xfId="22798" hidden="1"/>
    <cellStyle name="열어 본 하이퍼링크 4" xfId="22755" hidden="1"/>
    <cellStyle name="열어 본 하이퍼링크 4" xfId="22700" hidden="1"/>
    <cellStyle name="열어 본 하이퍼링크 4" xfId="22648" hidden="1"/>
    <cellStyle name="열어 본 하이퍼링크 4" xfId="22592" hidden="1"/>
    <cellStyle name="열어 본 하이퍼링크 4" xfId="22527" hidden="1"/>
    <cellStyle name="열어 본 하이퍼링크 4" xfId="22488" hidden="1"/>
    <cellStyle name="열어 본 하이퍼링크 4" xfId="22425" hidden="1"/>
    <cellStyle name="열어 본 하이퍼링크 4" xfId="22371" hidden="1"/>
    <cellStyle name="열어 본 하이퍼링크 4" xfId="22321" hidden="1"/>
    <cellStyle name="열어 본 하이퍼링크 4" xfId="22275" hidden="1"/>
    <cellStyle name="열어 본 하이퍼링크 4" xfId="22219" hidden="1"/>
    <cellStyle name="열어 본 하이퍼링크 4" xfId="22164" hidden="1"/>
    <cellStyle name="열어 본 하이퍼링크 4" xfId="22119" hidden="1"/>
    <cellStyle name="열어 본 하이퍼링크 4" xfId="22062" hidden="1"/>
    <cellStyle name="열어 본 하이퍼링크 4" xfId="22027" hidden="1"/>
    <cellStyle name="열어 본 하이퍼링크 4" xfId="21964" hidden="1"/>
    <cellStyle name="열어 본 하이퍼링크 4" xfId="21910" hidden="1"/>
    <cellStyle name="열어 본 하이퍼링크 4" xfId="21860" hidden="1"/>
    <cellStyle name="열어 본 하이퍼링크 4" xfId="21795" hidden="1"/>
    <cellStyle name="열어 본 하이퍼링크 4" xfId="21746" hidden="1"/>
    <cellStyle name="열어 본 하이퍼링크 4" xfId="21679" hidden="1"/>
    <cellStyle name="열어 본 하이퍼링크 4" xfId="21638" hidden="1"/>
    <cellStyle name="열어 본 하이퍼링크 4" xfId="21592" hidden="1"/>
    <cellStyle name="열어 본 하이퍼링크 4" xfId="21540" hidden="1"/>
    <cellStyle name="열어 본 하이퍼링크 4" xfId="21475" hidden="1"/>
    <cellStyle name="열어 본 하이퍼링크 4" xfId="21425" hidden="1"/>
    <cellStyle name="열어 본 하이퍼링크 4" xfId="21378" hidden="1"/>
    <cellStyle name="열어 본 하이퍼링크 4" xfId="21316" hidden="1"/>
    <cellStyle name="열어 본 하이퍼링크 4" xfId="21269" hidden="1"/>
    <cellStyle name="열어 본 하이퍼링크 4" xfId="21213" hidden="1"/>
    <cellStyle name="열어 본 하이퍼링크 4" xfId="21165" hidden="1"/>
    <cellStyle name="열어 본 하이퍼링크 4" xfId="21116" hidden="1"/>
    <cellStyle name="열어 본 하이퍼링크 4" xfId="21049" hidden="1"/>
    <cellStyle name="열어 본 하이퍼링크 4" xfId="20982" hidden="1"/>
    <cellStyle name="열어 본 하이퍼링크 4" xfId="20940" hidden="1"/>
    <cellStyle name="열어 본 하이퍼링크 4" xfId="20894" hidden="1"/>
    <cellStyle name="열어 본 하이퍼링크 4" xfId="20825" hidden="1"/>
    <cellStyle name="열어 본 하이퍼링크 4" xfId="20778" hidden="1"/>
    <cellStyle name="열어 본 하이퍼링크 4" xfId="20726" hidden="1"/>
    <cellStyle name="열어 본 하이퍼링크 4" xfId="20677" hidden="1"/>
    <cellStyle name="열어 본 하이퍼링크 4" xfId="20631" hidden="1"/>
    <cellStyle name="열어 본 하이퍼링크 4" xfId="20557" hidden="1"/>
    <cellStyle name="열어 본 하이퍼링크 4" xfId="20507" hidden="1"/>
    <cellStyle name="열어 본 하이퍼링크 4" xfId="20458" hidden="1"/>
    <cellStyle name="열어 본 하이퍼링크 4" xfId="20408" hidden="1"/>
    <cellStyle name="열어 본 하이퍼링크 4" xfId="20356" hidden="1"/>
    <cellStyle name="열어 본 하이퍼링크 4" xfId="20302" hidden="1"/>
    <cellStyle name="열어 본 하이퍼링크 4" xfId="20243" hidden="1"/>
    <cellStyle name="열어 본 하이퍼링크 4" xfId="20201" hidden="1"/>
    <cellStyle name="열어 본 하이퍼링크 4" xfId="20157" hidden="1"/>
    <cellStyle name="열어 본 하이퍼링크 4" xfId="20091" hidden="1"/>
    <cellStyle name="열어 본 하이퍼링크 4" xfId="20044" hidden="1"/>
    <cellStyle name="열어 본 하이퍼링크 4" xfId="19992" hidden="1"/>
    <cellStyle name="열어 본 하이퍼링크 4" xfId="19944" hidden="1"/>
    <cellStyle name="열어 본 하이퍼링크 4" xfId="19892" hidden="1"/>
    <cellStyle name="열어 본 하이퍼링크 4" xfId="19820" hidden="1"/>
    <cellStyle name="열어 본 하이퍼링크 4" xfId="19773" hidden="1"/>
    <cellStyle name="열어 본 하이퍼링크 4" xfId="19727" hidden="1"/>
    <cellStyle name="열어 본 하이퍼링크 4" xfId="19672" hidden="1"/>
    <cellStyle name="열어 본 하이퍼링크 4" xfId="19620" hidden="1"/>
    <cellStyle name="열어 본 하이퍼링크 4" xfId="19571" hidden="1"/>
    <cellStyle name="열어 본 하이퍼링크 4" xfId="19513" hidden="1"/>
    <cellStyle name="열어 본 하이퍼링크 4" xfId="19465" hidden="1"/>
    <cellStyle name="열어 본 하이퍼링크 4" xfId="24593" hidden="1"/>
    <cellStyle name="열어 본 하이퍼링크 4" xfId="24622" hidden="1"/>
    <cellStyle name="열어 본 하이퍼링크 4" xfId="24643" hidden="1"/>
    <cellStyle name="열어 본 하이퍼링크 4" xfId="24669" hidden="1"/>
    <cellStyle name="열어 본 하이퍼링크 4" xfId="24695" hidden="1"/>
    <cellStyle name="열어 본 하이퍼링크 4" xfId="21305" hidden="1"/>
    <cellStyle name="열어 본 하이퍼링크 4" xfId="21838" hidden="1"/>
    <cellStyle name="열어 본 하이퍼링크 4" xfId="22297" hidden="1"/>
    <cellStyle name="열어 본 하이퍼링크 4" xfId="22929" hidden="1"/>
    <cellStyle name="열어 본 하이퍼링크 4" xfId="23593" hidden="1"/>
    <cellStyle name="열어 본 하이퍼링크 4" xfId="24220" hidden="1"/>
    <cellStyle name="열어 본 하이퍼링크 4" xfId="24266" hidden="1"/>
    <cellStyle name="열어 본 하이퍼링크 4" xfId="23692" hidden="1"/>
    <cellStyle name="열어 본 하이퍼링크 4" xfId="23092" hidden="1"/>
    <cellStyle name="열어 본 하이퍼링크 4" xfId="22475" hidden="1"/>
    <cellStyle name="열어 본 하이퍼링크 4" xfId="21752" hidden="1"/>
    <cellStyle name="열어 본 하이퍼링크 4" xfId="21157" hidden="1"/>
    <cellStyle name="열어 본 하이퍼링크 4" xfId="20565" hidden="1"/>
    <cellStyle name="열어 본 하이퍼링크 4" xfId="20012" hidden="1"/>
    <cellStyle name="열어 본 하이퍼링크 4" xfId="11835" hidden="1"/>
    <cellStyle name="열어 본 하이퍼링크 4" xfId="24628" hidden="1"/>
    <cellStyle name="열어 본 하이퍼링크 4" xfId="19641" hidden="1"/>
    <cellStyle name="열어 본 하이퍼링크 4" xfId="19864" hidden="1"/>
    <cellStyle name="열어 본 하이퍼링크 4" xfId="20116" hidden="1"/>
    <cellStyle name="열어 본 하이퍼링크 4" xfId="20406" hidden="1"/>
    <cellStyle name="열어 본 하이퍼링크 4" xfId="20656" hidden="1"/>
    <cellStyle name="열어 본 하이퍼링크 4" xfId="20920" hidden="1"/>
    <cellStyle name="열어 본 하이퍼링크 4" xfId="21168" hidden="1"/>
    <cellStyle name="열어 본 하이퍼링크 4" xfId="21412" hidden="1"/>
    <cellStyle name="열어 본 하이퍼링크 4" xfId="21783" hidden="1"/>
    <cellStyle name="열어 본 하이퍼링크 4" xfId="22024" hidden="1"/>
    <cellStyle name="열어 본 하이퍼링크 4" xfId="22272" hidden="1"/>
    <cellStyle name="열어 본 하이퍼링크 4" xfId="22524" hidden="1"/>
    <cellStyle name="열어 본 하이퍼링크 4" xfId="22752" hidden="1"/>
    <cellStyle name="열어 본 하이퍼링크 4" xfId="22994" hidden="1"/>
    <cellStyle name="열어 본 하이퍼링크 4" xfId="23344" hidden="1"/>
    <cellStyle name="열어 본 하이퍼링크 4" xfId="23557" hidden="1"/>
    <cellStyle name="열어 본 하이퍼링크 4" xfId="23809" hidden="1"/>
    <cellStyle name="열어 본 하이퍼링크 4" xfId="24085" hidden="1"/>
    <cellStyle name="열어 본 하이퍼링크 4" xfId="24327" hidden="1"/>
    <cellStyle name="열어 본 하이퍼링크 4" xfId="24548" hidden="1"/>
    <cellStyle name="열어 본 하이퍼링크 4" xfId="24315" hidden="1"/>
    <cellStyle name="열어 본 하이퍼링크 4" xfId="24080" hidden="1"/>
    <cellStyle name="열어 본 하이퍼링크 4" xfId="23784" hidden="1"/>
    <cellStyle name="열어 본 하이퍼링크 4" xfId="23554" hidden="1"/>
    <cellStyle name="열어 본 하이퍼링크 4" xfId="23263" hidden="1"/>
    <cellStyle name="열어 본 하이퍼링크 4" xfId="23091" hidden="1"/>
    <cellStyle name="열어 본 하이퍼링크 4" xfId="22868" hidden="1"/>
    <cellStyle name="열어 본 하이퍼링크 4" xfId="22600" hidden="1"/>
    <cellStyle name="열어 본 하이퍼링크 4" xfId="22288" hidden="1"/>
    <cellStyle name="열어 본 하이퍼링크 4" xfId="22074" hidden="1"/>
    <cellStyle name="열어 본 하이퍼링크 4" xfId="21841" hidden="1"/>
    <cellStyle name="열어 본 하이퍼링크 4" xfId="21572" hidden="1"/>
    <cellStyle name="열어 본 하이퍼링크 4" xfId="21386" hidden="1"/>
    <cellStyle name="열어 본 하이퍼링크 4" xfId="21105" hidden="1"/>
    <cellStyle name="열어 본 하이퍼링크 4" xfId="20862" hidden="1"/>
    <cellStyle name="열어 본 하이퍼링크 4" xfId="20669" hidden="1"/>
    <cellStyle name="열어 본 하이퍼링크 4" xfId="20313" hidden="1"/>
    <cellStyle name="열어 본 하이퍼링크 4" xfId="20080" hidden="1"/>
    <cellStyle name="열어 본 하이퍼링크 4" xfId="19810" hidden="1"/>
    <cellStyle name="열어 본 하이퍼링크 4" xfId="19562" hidden="1"/>
    <cellStyle name="열어 본 하이퍼링크 4" xfId="12440" hidden="1"/>
    <cellStyle name="열어 본 하이퍼링크 4" xfId="13026" hidden="1"/>
    <cellStyle name="열어 본 하이퍼링크 4" xfId="24760" hidden="1"/>
    <cellStyle name="열어 본 하이퍼링크 4" xfId="24812" hidden="1"/>
    <cellStyle name="열어 본 하이퍼링크 4" xfId="24853" hidden="1"/>
    <cellStyle name="열어 본 하이퍼링크 4" xfId="24914" hidden="1"/>
    <cellStyle name="열어 본 하이퍼링크 4" xfId="24951" hidden="1"/>
    <cellStyle name="열어 본 하이퍼링크 4" xfId="25005" hidden="1"/>
    <cellStyle name="열어 본 하이퍼링크 4" xfId="25057" hidden="1"/>
    <cellStyle name="열어 본 하이퍼링크 4" xfId="25107" hidden="1"/>
    <cellStyle name="열어 본 하이퍼링크 4" xfId="25164" hidden="1"/>
    <cellStyle name="열어 본 하이퍼링크 4" xfId="25218" hidden="1"/>
    <cellStyle name="열어 본 하이퍼링크 4" xfId="25271" hidden="1"/>
    <cellStyle name="열어 본 하이퍼링크 4" xfId="25322" hidden="1"/>
    <cellStyle name="열어 본 하이퍼링크 4" xfId="25378" hidden="1"/>
    <cellStyle name="열어 본 하이퍼링크 4" xfId="25419" hidden="1"/>
    <cellStyle name="열어 본 하이퍼링크 4" xfId="25470" hidden="1"/>
    <cellStyle name="열어 본 하이퍼링크 4" xfId="25520" hidden="1"/>
    <cellStyle name="열어 본 하이퍼링크 4" xfId="25572" hidden="1"/>
    <cellStyle name="열어 본 하이퍼링크 4" xfId="25628" hidden="1"/>
    <cellStyle name="열어 본 하이퍼링크 4" xfId="25675" hidden="1"/>
    <cellStyle name="열어 본 하이퍼링크 4" xfId="25727" hidden="1"/>
    <cellStyle name="열어 본 하이퍼링크 4" xfId="25779" hidden="1"/>
    <cellStyle name="열어 본 하이퍼링크 4" xfId="25829" hidden="1"/>
    <cellStyle name="열어 본 하이퍼링크 4" xfId="25876" hidden="1"/>
    <cellStyle name="열어 본 하이퍼링크 4" xfId="25927" hidden="1"/>
    <cellStyle name="열어 본 하이퍼링크 4" xfId="25978" hidden="1"/>
    <cellStyle name="열어 본 하이퍼링크 4" xfId="26019" hidden="1"/>
    <cellStyle name="열어 본 하이퍼링크 4" xfId="26086" hidden="1"/>
    <cellStyle name="열어 본 하이퍼링크 4" xfId="26122" hidden="1"/>
    <cellStyle name="열어 본 하이퍼링크 4" xfId="26170" hidden="1"/>
    <cellStyle name="열어 본 하이퍼링크 4" xfId="26217" hidden="1"/>
    <cellStyle name="열어 본 하이퍼링크 4" xfId="26267" hidden="1"/>
    <cellStyle name="열어 본 하이퍼링크 4" xfId="26333" hidden="1"/>
    <cellStyle name="열어 본 하이퍼링크 4" xfId="26373" hidden="1"/>
    <cellStyle name="열어 본 하이퍼링크 4" xfId="26425" hidden="1"/>
    <cellStyle name="열어 본 하이퍼링크 4" xfId="26475" hidden="1"/>
    <cellStyle name="열어 본 하이퍼링크 4" xfId="26527" hidden="1"/>
    <cellStyle name="열어 본 하이퍼링크 4" xfId="26576" hidden="1"/>
    <cellStyle name="열어 본 하이퍼링크 4" xfId="26628" hidden="1"/>
    <cellStyle name="열어 본 하이퍼링크 4" xfId="26666" hidden="1"/>
    <cellStyle name="열어 본 하이퍼링크 4" xfId="26718" hidden="1"/>
    <cellStyle name="열어 본 하이퍼링크 4" xfId="26784" hidden="1"/>
    <cellStyle name="열어 본 하이퍼링크 4" xfId="26820" hidden="1"/>
    <cellStyle name="열어 본 하이퍼링크 4" xfId="26867" hidden="1"/>
    <cellStyle name="열어 본 하이퍼링크 4" xfId="26921" hidden="1"/>
    <cellStyle name="열어 본 하이퍼링크 4" xfId="26915" hidden="1"/>
    <cellStyle name="열어 본 하이퍼링크 4" xfId="26878" hidden="1"/>
    <cellStyle name="열어 본 하이퍼링크 4" xfId="26831" hidden="1"/>
    <cellStyle name="열어 본 하이퍼링크 4" xfId="26773" hidden="1"/>
    <cellStyle name="열어 본 하이퍼링크 4" xfId="26729" hidden="1"/>
    <cellStyle name="열어 본 하이퍼링크 4" xfId="26677" hidden="1"/>
    <cellStyle name="열어 본 하이퍼링크 4" xfId="26617" hidden="1"/>
    <cellStyle name="열어 본 하이퍼링크 4" xfId="26565" hidden="1"/>
    <cellStyle name="열어 본 하이퍼링크 4" xfId="26516" hidden="1"/>
    <cellStyle name="열어 본 하이퍼링크 4" xfId="26464" hidden="1"/>
    <cellStyle name="열어 본 하이퍼링크 4" xfId="26402" hidden="1"/>
    <cellStyle name="열어 본 하이퍼링크 4" xfId="26358" hidden="1"/>
    <cellStyle name="열어 본 하이퍼링크 4" xfId="26308" hidden="1"/>
    <cellStyle name="열어 본 하이퍼링크 4" xfId="26254" hidden="1"/>
    <cellStyle name="열어 본 하이퍼링크 4" xfId="26202" hidden="1"/>
    <cellStyle name="열어 본 하이퍼링크 4" xfId="26133" hidden="1"/>
    <cellStyle name="열어 본 하이퍼링크 4" xfId="26075" hidden="1"/>
    <cellStyle name="열어 본 하이퍼링크 4" xfId="26030" hidden="1"/>
    <cellStyle name="열어 본 하이퍼링크 4" xfId="25967" hidden="1"/>
    <cellStyle name="열어 본 하이퍼링크 4" xfId="25908" hidden="1"/>
    <cellStyle name="열어 본 하이퍼링크 4" xfId="25865" hidden="1"/>
    <cellStyle name="열어 본 하이퍼링크 4" xfId="25812" hidden="1"/>
    <cellStyle name="열어 본 하이퍼링크 4" xfId="25760" hidden="1"/>
    <cellStyle name="열어 본 하이퍼링크 4" xfId="25705" hidden="1"/>
    <cellStyle name="열어 본 하이퍼링크 4" xfId="25647" hidden="1"/>
    <cellStyle name="열어 본 하이퍼링크 4" xfId="25600" hidden="1"/>
    <cellStyle name="열어 본 하이퍼링크 4" xfId="25543" hidden="1"/>
    <cellStyle name="열어 본 하이퍼링크 4" xfId="25489" hidden="1"/>
    <cellStyle name="열어 본 하이퍼링크 4" xfId="25437" hidden="1"/>
    <cellStyle name="열어 본 하이퍼링크 4" xfId="25393" hidden="1"/>
    <cellStyle name="열어 본 하이퍼링크 4" xfId="25334" hidden="1"/>
    <cellStyle name="열어 본 하이퍼링크 4" xfId="25282" hidden="1"/>
    <cellStyle name="열어 본 하이퍼링크 4" xfId="25229" hidden="1"/>
    <cellStyle name="열어 본 하이퍼링크 4" xfId="25174" hidden="1"/>
    <cellStyle name="열어 본 하이퍼링크 4" xfId="25131" hidden="1"/>
    <cellStyle name="열어 본 하이퍼링크 4" xfId="25076" hidden="1"/>
    <cellStyle name="열어 본 하이퍼링크 4" xfId="25024" hidden="1"/>
    <cellStyle name="열어 본 하이퍼링크 4" xfId="24968" hidden="1"/>
    <cellStyle name="열어 본 하이퍼링크 4" xfId="24903" hidden="1"/>
    <cellStyle name="열어 본 하이퍼링크 4" xfId="24864" hidden="1"/>
    <cellStyle name="열어 본 하이퍼링크 4" xfId="24801" hidden="1"/>
    <cellStyle name="열어 본 하이퍼링크 4" xfId="24747" hidden="1"/>
    <cellStyle name="열어 본 하이퍼링크 4" xfId="12869" hidden="1"/>
    <cellStyle name="열어 본 하이퍼링크 4" xfId="12301" hidden="1"/>
    <cellStyle name="열어 본 하이퍼링크 4" xfId="19645" hidden="1"/>
    <cellStyle name="열어 본 하이퍼링크 4" xfId="19910" hidden="1"/>
    <cellStyle name="열어 본 하이퍼링크 4" xfId="20120" hidden="1"/>
    <cellStyle name="열어 본 하이퍼링크 4" xfId="20436" hidden="1"/>
    <cellStyle name="열어 본 하이퍼링크 4" xfId="20601" hidden="1"/>
    <cellStyle name="열어 본 하이퍼링크 4" xfId="20932" hidden="1"/>
    <cellStyle name="열어 본 하이퍼링크 4" xfId="21203" hidden="1"/>
    <cellStyle name="열어 본 하이퍼링크 4" xfId="21451" hidden="1"/>
    <cellStyle name="열어 본 하이퍼링크 4" xfId="21740" hidden="1"/>
    <cellStyle name="열어 본 하이퍼링크 4" xfId="21996" hidden="1"/>
    <cellStyle name="열어 본 하이퍼링크 4" xfId="22309" hidden="1"/>
    <cellStyle name="열어 본 하이퍼링크 4" xfId="22535" hidden="1"/>
    <cellStyle name="열어 본 하이퍼링크 4" xfId="22746" hidden="1"/>
    <cellStyle name="열어 본 하이퍼링크 4" xfId="23040" hidden="1"/>
    <cellStyle name="열어 본 하이퍼링크 4" xfId="23286" hidden="1"/>
    <cellStyle name="열어 본 하이퍼링크 4" xfId="23605" hidden="1"/>
    <cellStyle name="열어 본 하이퍼링크 4" xfId="23820" hidden="1"/>
    <cellStyle name="열어 본 하이퍼링크 4" xfId="24128" hidden="1"/>
    <cellStyle name="열어 본 하이퍼링크 4" xfId="24369" hidden="1"/>
    <cellStyle name="열어 본 하이퍼링크 4" xfId="24505" hidden="1"/>
    <cellStyle name="열어 본 하이퍼링크 4" xfId="24239" hidden="1"/>
    <cellStyle name="열어 본 하이퍼링크 4" xfId="24015" hidden="1"/>
    <cellStyle name="열어 본 하이퍼링크 4" xfId="23635" hidden="1"/>
    <cellStyle name="열어 본 하이퍼링크 4" xfId="23281" hidden="1"/>
    <cellStyle name="열어 본 하이퍼링크 4" xfId="23064" hidden="1"/>
    <cellStyle name="열어 본 하이퍼링크 4" xfId="22823" hidden="1"/>
    <cellStyle name="열어 본 하이퍼링크 4" xfId="22455" hidden="1"/>
    <cellStyle name="열어 본 하이퍼링크 4" xfId="22216" hidden="1"/>
    <cellStyle name="열어 본 하이퍼링크 4" xfId="22034" hidden="1"/>
    <cellStyle name="열어 본 하이퍼링크 4" xfId="21677" hidden="1"/>
    <cellStyle name="열어 본 하이퍼링크 4" xfId="21461" hidden="1"/>
    <cellStyle name="열어 본 하이퍼링크 4" xfId="21047" hidden="1"/>
    <cellStyle name="열어 본 하이퍼링크 4" xfId="20781" hidden="1"/>
    <cellStyle name="열어 본 하이퍼링크 4" xfId="20538" hidden="1"/>
    <cellStyle name="열어 본 하이퍼링크 4" xfId="20264" hidden="1"/>
    <cellStyle name="열어 본 하이퍼링크 4" xfId="20004" hidden="1"/>
    <cellStyle name="열어 본 하이퍼링크 4" xfId="19725" hidden="1"/>
    <cellStyle name="열어 본 하이퍼링크 4" xfId="24585" hidden="1"/>
    <cellStyle name="열어 본 하이퍼링크 4" xfId="24692" hidden="1"/>
    <cellStyle name="열어 본 하이퍼링크 4" xfId="19446" hidden="1"/>
    <cellStyle name="열어 본 하이퍼링크 4" xfId="20177" hidden="1"/>
    <cellStyle name="열어 본 하이퍼링크 4" xfId="20803" hidden="1"/>
    <cellStyle name="열어 본 하이퍼링크 4" xfId="21402" hidden="1"/>
    <cellStyle name="열어 본 하이퍼링크 4" xfId="22009" hidden="1"/>
    <cellStyle name="열어 본 하이퍼링크 4" xfId="22660" hidden="1"/>
    <cellStyle name="열어 본 하이퍼링크 4" xfId="23549" hidden="1"/>
    <cellStyle name="열어 본 하이퍼링크 4" xfId="24122" hidden="1"/>
    <cellStyle name="열어 본 하이퍼링크 4" xfId="24457" hidden="1"/>
    <cellStyle name="열어 본 하이퍼링크 4" xfId="23732" hidden="1"/>
    <cellStyle name="열어 본 하이퍼링크 4" xfId="23072" hidden="1"/>
    <cellStyle name="열어 본 하이퍼링크 4" xfId="22443" hidden="1"/>
    <cellStyle name="열어 본 하이퍼링크 4" xfId="21683" hidden="1"/>
    <cellStyle name="열어 본 하이퍼링크 4" xfId="21051" hidden="1"/>
    <cellStyle name="열어 본 하이퍼링크 4" xfId="26969" hidden="1"/>
    <cellStyle name="열어 본 하이퍼링크 4" xfId="26998" hidden="1"/>
    <cellStyle name="열어 본 하이퍼링크 4" xfId="27019" hidden="1"/>
    <cellStyle name="열어 본 하이퍼링크 4" xfId="27045" hidden="1"/>
    <cellStyle name="열어 본 하이퍼링크 4" xfId="27071" hidden="1"/>
    <cellStyle name="열어 본 하이퍼링크 4" xfId="27129" hidden="1"/>
    <cellStyle name="열어 본 하이퍼링크 4" xfId="27173" hidden="1"/>
    <cellStyle name="열어 본 하이퍼링크 4" xfId="27209" hidden="1"/>
    <cellStyle name="열어 본 하이퍼링크 4" xfId="27258" hidden="1"/>
    <cellStyle name="열어 본 하이퍼링크 4" xfId="27310" hidden="1"/>
    <cellStyle name="열어 본 하이퍼링크 4" xfId="27358" hidden="1"/>
    <cellStyle name="열어 본 하이퍼링크 4" xfId="27411" hidden="1"/>
    <cellStyle name="열어 본 하이퍼링크 4" xfId="27457" hidden="1"/>
    <cellStyle name="열어 본 하이퍼링크 4" xfId="27506" hidden="1"/>
    <cellStyle name="열어 본 하이퍼링크 4" xfId="27556" hidden="1"/>
    <cellStyle name="열어 본 하이퍼링크 4" xfId="27616" hidden="1"/>
    <cellStyle name="열어 본 하이퍼링크 4" xfId="27663" hidden="1"/>
    <cellStyle name="열어 본 하이퍼링크 4" xfId="27712" hidden="1"/>
    <cellStyle name="열어 본 하이퍼링크 4" xfId="27757" hidden="1"/>
    <cellStyle name="열어 본 하이퍼링크 4" xfId="27804" hidden="1"/>
    <cellStyle name="열어 본 하이퍼링크 4" xfId="27875" hidden="1"/>
    <cellStyle name="열어 본 하이퍼링크 4" xfId="27933" hidden="1"/>
    <cellStyle name="열어 본 하이퍼링크 4" xfId="27976" hidden="1"/>
    <cellStyle name="열어 본 하이퍼링크 4" xfId="28024" hidden="1"/>
    <cellStyle name="열어 본 하이퍼링크 4" xfId="28082" hidden="1"/>
    <cellStyle name="열어 본 하이퍼링크 4" xfId="28129" hidden="1"/>
    <cellStyle name="열어 본 하이퍼링크 4" xfId="28178" hidden="1"/>
    <cellStyle name="열어 본 하이퍼링크 4" xfId="28225" hidden="1"/>
    <cellStyle name="열어 본 하이퍼링크 4" xfId="28269" hidden="1"/>
    <cellStyle name="열어 본 하이퍼링크 4" xfId="28341" hidden="1"/>
    <cellStyle name="열어 본 하이퍼링크 4" xfId="28387" hidden="1"/>
    <cellStyle name="열어 본 하이퍼링크 4" xfId="28438" hidden="1"/>
    <cellStyle name="열어 본 하이퍼링크 4" xfId="28485" hidden="1"/>
    <cellStyle name="열어 본 하이퍼링크 4" xfId="28529" hidden="1"/>
    <cellStyle name="열어 본 하이퍼링크 4" xfId="28578" hidden="1"/>
    <cellStyle name="열어 본 하이퍼링크 4" xfId="28642" hidden="1"/>
    <cellStyle name="열어 본 하이퍼링크 4" xfId="28683" hidden="1"/>
    <cellStyle name="열어 본 하이퍼링크 4" xfId="28725" hidden="1"/>
    <cellStyle name="열어 본 하이퍼링크 4" xfId="28780" hidden="1"/>
    <cellStyle name="열어 본 하이퍼링크 4" xfId="28827" hidden="1"/>
    <cellStyle name="열어 본 하이퍼링크 4" xfId="28881" hidden="1"/>
    <cellStyle name="열어 본 하이퍼링크 4" xfId="28929" hidden="1"/>
    <cellStyle name="열어 본 하이퍼링크 4" xfId="28976" hidden="1"/>
    <cellStyle name="열어 본 하이퍼링크 4" xfId="29038" hidden="1"/>
    <cellStyle name="열어 본 하이퍼링크 4" xfId="29085" hidden="1"/>
    <cellStyle name="열어 본 하이퍼링크 4" xfId="29139" hidden="1"/>
    <cellStyle name="열어 본 하이퍼링크 4" xfId="29178" hidden="1"/>
    <cellStyle name="열어 본 하이퍼링크 4" xfId="29224" hidden="1"/>
    <cellStyle name="열어 본 하이퍼링크 4" xfId="29276" hidden="1"/>
    <cellStyle name="열어 본 하이퍼링크 4" xfId="29337" hidden="1"/>
    <cellStyle name="열어 본 하이퍼링크 4" xfId="29380" hidden="1"/>
    <cellStyle name="열어 본 하이퍼링크 4" xfId="29423" hidden="1"/>
    <cellStyle name="열어 본 하이퍼링크 4" xfId="29480" hidden="1"/>
    <cellStyle name="열어 본 하이퍼링크 4" xfId="29520" hidden="1"/>
    <cellStyle name="열어 본 하이퍼링크 4" xfId="29574" hidden="1"/>
    <cellStyle name="열어 본 하이퍼링크 4" xfId="29624" hidden="1"/>
    <cellStyle name="열어 본 하이퍼링크 4" xfId="29665" hidden="1"/>
    <cellStyle name="열어 본 하이퍼링크 4" xfId="29736" hidden="1"/>
    <cellStyle name="열어 본 하이퍼링크 4" xfId="29781" hidden="1"/>
    <cellStyle name="열어 본 하이퍼링크 4" xfId="29836" hidden="1"/>
    <cellStyle name="열어 본 하이퍼링크 4" xfId="29887" hidden="1"/>
    <cellStyle name="열어 본 하이퍼링크 4" xfId="29935" hidden="1"/>
    <cellStyle name="열어 본 하이퍼링크 4" xfId="29981" hidden="1"/>
    <cellStyle name="열어 본 하이퍼링크 4" xfId="30033" hidden="1"/>
    <cellStyle name="열어 본 하이퍼링크 4" xfId="30085" hidden="1"/>
    <cellStyle name="열어 본 하이퍼링크 4" xfId="30126" hidden="1"/>
    <cellStyle name="열어 본 하이퍼링크 4" xfId="30187" hidden="1"/>
    <cellStyle name="열어 본 하이퍼링크 4" xfId="30224" hidden="1"/>
    <cellStyle name="열어 본 하이퍼링크 4" xfId="30278" hidden="1"/>
    <cellStyle name="열어 본 하이퍼링크 4" xfId="30330" hidden="1"/>
    <cellStyle name="열어 본 하이퍼링크 4" xfId="30380" hidden="1"/>
    <cellStyle name="열어 본 하이퍼링크 4" xfId="30437" hidden="1"/>
    <cellStyle name="열어 본 하이퍼링크 4" xfId="30491" hidden="1"/>
    <cellStyle name="열어 본 하이퍼링크 4" xfId="30544" hidden="1"/>
    <cellStyle name="열어 본 하이퍼링크 4" xfId="30595" hidden="1"/>
    <cellStyle name="열어 본 하이퍼링크 4" xfId="30651" hidden="1"/>
    <cellStyle name="열어 본 하이퍼링크 4" xfId="30692" hidden="1"/>
    <cellStyle name="열어 본 하이퍼링크 4" xfId="30743" hidden="1"/>
    <cellStyle name="열어 본 하이퍼링크 4" xfId="30793" hidden="1"/>
    <cellStyle name="열어 본 하이퍼링크 4" xfId="30845" hidden="1"/>
    <cellStyle name="열어 본 하이퍼링크 4" xfId="30901" hidden="1"/>
    <cellStyle name="열어 본 하이퍼링크 4" xfId="30948" hidden="1"/>
    <cellStyle name="열어 본 하이퍼링크 4" xfId="31000" hidden="1"/>
    <cellStyle name="열어 본 하이퍼링크 4" xfId="31052" hidden="1"/>
    <cellStyle name="열어 본 하이퍼링크 4" xfId="31102" hidden="1"/>
    <cellStyle name="열어 본 하이퍼링크 4" xfId="31149" hidden="1"/>
    <cellStyle name="열어 본 하이퍼링크 4" xfId="31200" hidden="1"/>
    <cellStyle name="열어 본 하이퍼링크 4" xfId="31251" hidden="1"/>
    <cellStyle name="열어 본 하이퍼링크 4" xfId="31292" hidden="1"/>
    <cellStyle name="열어 본 하이퍼링크 4" xfId="31359" hidden="1"/>
    <cellStyle name="열어 본 하이퍼링크 4" xfId="31395" hidden="1"/>
    <cellStyle name="열어 본 하이퍼링크 4" xfId="31443" hidden="1"/>
    <cellStyle name="열어 본 하이퍼링크 4" xfId="31490" hidden="1"/>
    <cellStyle name="열어 본 하이퍼링크 4" xfId="31540" hidden="1"/>
    <cellStyle name="열어 본 하이퍼링크 4" xfId="31606" hidden="1"/>
    <cellStyle name="열어 본 하이퍼링크 4" xfId="31646" hidden="1"/>
    <cellStyle name="열어 본 하이퍼링크 4" xfId="31698" hidden="1"/>
    <cellStyle name="열어 본 하이퍼링크 4" xfId="31748" hidden="1"/>
    <cellStyle name="열어 본 하이퍼링크 4" xfId="31800" hidden="1"/>
    <cellStyle name="열어 본 하이퍼링크 4" xfId="31849" hidden="1"/>
    <cellStyle name="열어 본 하이퍼링크 4" xfId="31901" hidden="1"/>
    <cellStyle name="열어 본 하이퍼링크 4" xfId="31939" hidden="1"/>
    <cellStyle name="열어 본 하이퍼링크 4" xfId="31991" hidden="1"/>
    <cellStyle name="열어 본 하이퍼링크 4" xfId="32057" hidden="1"/>
    <cellStyle name="열어 본 하이퍼링크 4" xfId="32093" hidden="1"/>
    <cellStyle name="열어 본 하이퍼링크 4" xfId="32140" hidden="1"/>
    <cellStyle name="열어 본 하이퍼링크 4" xfId="32194" hidden="1"/>
    <cellStyle name="열어 본 하이퍼링크 4" xfId="32188" hidden="1"/>
    <cellStyle name="열어 본 하이퍼링크 4" xfId="32151" hidden="1"/>
    <cellStyle name="열어 본 하이퍼링크 4" xfId="32104" hidden="1"/>
    <cellStyle name="열어 본 하이퍼링크 4" xfId="32046" hidden="1"/>
    <cellStyle name="열어 본 하이퍼링크 4" xfId="32002" hidden="1"/>
    <cellStyle name="열어 본 하이퍼링크 4" xfId="31950" hidden="1"/>
    <cellStyle name="열어 본 하이퍼링크 4" xfId="31890" hidden="1"/>
    <cellStyle name="열어 본 하이퍼링크 4" xfId="31838" hidden="1"/>
    <cellStyle name="열어 본 하이퍼링크 4" xfId="31789" hidden="1"/>
    <cellStyle name="열어 본 하이퍼링크 4" xfId="31737" hidden="1"/>
    <cellStyle name="열어 본 하이퍼링크 4" xfId="31675" hidden="1"/>
    <cellStyle name="열어 본 하이퍼링크 4" xfId="31631" hidden="1"/>
    <cellStyle name="열어 본 하이퍼링크 4" xfId="31581" hidden="1"/>
    <cellStyle name="열어 본 하이퍼링크 4" xfId="31527" hidden="1"/>
    <cellStyle name="열어 본 하이퍼링크 4" xfId="31475" hidden="1"/>
    <cellStyle name="열어 본 하이퍼링크 4" xfId="31406" hidden="1"/>
    <cellStyle name="열어 본 하이퍼링크 4" xfId="31348" hidden="1"/>
    <cellStyle name="열어 본 하이퍼링크 4" xfId="31303" hidden="1"/>
    <cellStyle name="열어 본 하이퍼링크 4" xfId="31240" hidden="1"/>
    <cellStyle name="열어 본 하이퍼링크 4" xfId="31181" hidden="1"/>
    <cellStyle name="열어 본 하이퍼링크 4" xfId="31138" hidden="1"/>
    <cellStyle name="열어 본 하이퍼링크 4" xfId="31085" hidden="1"/>
    <cellStyle name="열어 본 하이퍼링크 4" xfId="31033" hidden="1"/>
    <cellStyle name="열어 본 하이퍼링크 4" xfId="30978" hidden="1"/>
    <cellStyle name="열어 본 하이퍼링크 4" xfId="30920" hidden="1"/>
    <cellStyle name="열어 본 하이퍼링크 4" xfId="30873" hidden="1"/>
    <cellStyle name="열어 본 하이퍼링크 4" xfId="30816" hidden="1"/>
    <cellStyle name="열어 본 하이퍼링크 4" xfId="30762" hidden="1"/>
    <cellStyle name="열어 본 하이퍼링크 4" xfId="30710" hidden="1"/>
    <cellStyle name="열어 본 하이퍼링크 4" xfId="30666" hidden="1"/>
    <cellStyle name="열어 본 하이퍼링크 4" xfId="30607" hidden="1"/>
    <cellStyle name="열어 본 하이퍼링크 4" xfId="30555" hidden="1"/>
    <cellStyle name="열어 본 하이퍼링크 4" xfId="30502" hidden="1"/>
    <cellStyle name="열어 본 하이퍼링크 4" xfId="30447" hidden="1"/>
    <cellStyle name="열어 본 하이퍼링크 4" xfId="30404" hidden="1"/>
    <cellStyle name="열어 본 하이퍼링크 4" xfId="30349" hidden="1"/>
    <cellStyle name="열어 본 하이퍼링크 4" xfId="30297" hidden="1"/>
    <cellStyle name="열어 본 하이퍼링크 4" xfId="30241" hidden="1"/>
    <cellStyle name="열어 본 하이퍼링크 4" xfId="30176" hidden="1"/>
    <cellStyle name="열어 본 하이퍼링크 4" xfId="30137" hidden="1"/>
    <cellStyle name="열어 본 하이퍼링크 4" xfId="30074" hidden="1"/>
    <cellStyle name="열어 본 하이퍼링크 4" xfId="30020" hidden="1"/>
    <cellStyle name="열어 본 하이퍼링크 4" xfId="29970" hidden="1"/>
    <cellStyle name="열어 본 하이퍼링크 4" xfId="29924" hidden="1"/>
    <cellStyle name="열어 본 하이퍼링크 4" xfId="29868" hidden="1"/>
    <cellStyle name="열어 본 하이퍼링크 4" xfId="29813" hidden="1"/>
    <cellStyle name="열어 본 하이퍼링크 4" xfId="29768" hidden="1"/>
    <cellStyle name="열어 본 하이퍼링크 4" xfId="29711" hidden="1"/>
    <cellStyle name="열어 본 하이퍼링크 4" xfId="29676" hidden="1"/>
    <cellStyle name="열어 본 하이퍼링크 4" xfId="29613" hidden="1"/>
    <cellStyle name="열어 본 하이퍼링크 4" xfId="29559" hidden="1"/>
    <cellStyle name="열어 본 하이퍼링크 4" xfId="29509" hidden="1"/>
    <cellStyle name="열어 본 하이퍼링크 4" xfId="29444" hidden="1"/>
    <cellStyle name="열어 본 하이퍼링크 4" xfId="29395" hidden="1"/>
    <cellStyle name="열어 본 하이퍼링크 4" xfId="29328" hidden="1"/>
    <cellStyle name="열어 본 하이퍼링크 4" xfId="29287" hidden="1"/>
    <cellStyle name="열어 본 하이퍼링크 4" xfId="29241" hidden="1"/>
    <cellStyle name="열어 본 하이퍼링크 4" xfId="29189" hidden="1"/>
    <cellStyle name="열어 본 하이퍼링크 4" xfId="29124" hidden="1"/>
    <cellStyle name="열어 본 하이퍼링크 4" xfId="29074" hidden="1"/>
    <cellStyle name="열어 본 하이퍼링크 4" xfId="29027" hidden="1"/>
    <cellStyle name="열어 본 하이퍼링크 4" xfId="28965" hidden="1"/>
    <cellStyle name="열어 본 하이퍼링크 4" xfId="28918" hidden="1"/>
    <cellStyle name="열어 본 하이퍼링크 4" xfId="28862" hidden="1"/>
    <cellStyle name="열어 본 하이퍼링크 4" xfId="28814" hidden="1"/>
    <cellStyle name="열어 본 하이퍼링크 4" xfId="28765" hidden="1"/>
    <cellStyle name="열어 본 하이퍼링크 4" xfId="28698" hidden="1"/>
    <cellStyle name="열어 본 하이퍼링크 4" xfId="28631" hidden="1"/>
    <cellStyle name="열어 본 하이퍼링크 4" xfId="28589" hidden="1"/>
    <cellStyle name="열어 본 하이퍼링크 4" xfId="28543" hidden="1"/>
    <cellStyle name="열어 본 하이퍼링크 4" xfId="28474" hidden="1"/>
    <cellStyle name="열어 본 하이퍼링크 4" xfId="28427" hidden="1"/>
    <cellStyle name="열어 본 하이퍼링크 4" xfId="28375" hidden="1"/>
    <cellStyle name="열어 본 하이퍼링크 4" xfId="28326" hidden="1"/>
    <cellStyle name="열어 본 하이퍼링크 4" xfId="28280" hidden="1"/>
    <cellStyle name="열어 본 하이퍼링크 4" xfId="28206" hidden="1"/>
    <cellStyle name="열어 본 하이퍼링크 4" xfId="28156" hidden="1"/>
    <cellStyle name="열어 본 하이퍼링크 4" xfId="28107" hidden="1"/>
    <cellStyle name="열어 본 하이퍼링크 4" xfId="28057" hidden="1"/>
    <cellStyle name="열어 본 하이퍼링크 4" xfId="28005" hidden="1"/>
    <cellStyle name="열어 본 하이퍼링크 4" xfId="27951" hidden="1"/>
    <cellStyle name="열어 본 하이퍼링크 4" xfId="27892" hidden="1"/>
    <cellStyle name="열어 본 하이퍼링크 4" xfId="27850" hidden="1"/>
    <cellStyle name="열어 본 하이퍼링크 4" xfId="27806" hidden="1"/>
    <cellStyle name="열어 본 하이퍼링크 4" xfId="27740" hidden="1"/>
    <cellStyle name="열어 본 하이퍼링크 4" xfId="27693" hidden="1"/>
    <cellStyle name="열어 본 하이퍼링크 4" xfId="27641" hidden="1"/>
    <cellStyle name="열어 본 하이퍼링크 4" xfId="27593" hidden="1"/>
    <cellStyle name="열어 본 하이퍼링크 4" xfId="27541" hidden="1"/>
    <cellStyle name="열어 본 하이퍼링크 4" xfId="27469" hidden="1"/>
    <cellStyle name="열어 본 하이퍼링크 4" xfId="27422" hidden="1"/>
    <cellStyle name="열어 본 하이퍼링크 4" xfId="27376" hidden="1"/>
    <cellStyle name="열어 본 하이퍼링크 4" xfId="27321" hidden="1"/>
    <cellStyle name="열어 본 하이퍼링크 4" xfId="27269" hidden="1"/>
    <cellStyle name="열어 본 하이퍼링크 4" xfId="27220" hidden="1"/>
    <cellStyle name="열어 본 하이퍼링크 4" xfId="27162" hidden="1"/>
    <cellStyle name="열어 본 하이퍼링크 4" xfId="27114" hidden="1"/>
    <cellStyle name="열어 본 하이퍼링크 4" xfId="32242" hidden="1"/>
    <cellStyle name="열어 본 하이퍼링크 4" xfId="32271" hidden="1"/>
    <cellStyle name="열어 본 하이퍼링크 4" xfId="32292" hidden="1"/>
    <cellStyle name="열어 본 하이퍼링크 4" xfId="32318" hidden="1"/>
    <cellStyle name="열어 본 하이퍼링크 4" xfId="32344" hidden="1"/>
    <cellStyle name="열어 본 하이퍼링크 4" xfId="28954" hidden="1"/>
    <cellStyle name="열어 본 하이퍼링크 4" xfId="29487" hidden="1"/>
    <cellStyle name="열어 본 하이퍼링크 4" xfId="29946" hidden="1"/>
    <cellStyle name="열어 본 하이퍼링크 4" xfId="30578" hidden="1"/>
    <cellStyle name="열어 본 하이퍼링크 4" xfId="31242" hidden="1"/>
    <cellStyle name="열어 본 하이퍼링크 4" xfId="31869" hidden="1"/>
    <cellStyle name="열어 본 하이퍼링크 4" xfId="31915" hidden="1"/>
    <cellStyle name="열어 본 하이퍼링크 4" xfId="31341" hidden="1"/>
    <cellStyle name="열어 본 하이퍼링크 4" xfId="30741" hidden="1"/>
    <cellStyle name="열어 본 하이퍼링크 4" xfId="30124" hidden="1"/>
    <cellStyle name="열어 본 하이퍼링크 4" xfId="29401" hidden="1"/>
    <cellStyle name="열어 본 하이퍼링크 4" xfId="28806" hidden="1"/>
    <cellStyle name="열어 본 하이퍼링크 4" xfId="28214" hidden="1"/>
    <cellStyle name="열어 본 하이퍼링크 4" xfId="27661" hidden="1"/>
    <cellStyle name="열어 본 하이퍼링크 4" xfId="19488" hidden="1"/>
    <cellStyle name="열어 본 하이퍼링크 4" xfId="32277" hidden="1"/>
    <cellStyle name="열어 본 하이퍼링크 4" xfId="27290" hidden="1"/>
    <cellStyle name="열어 본 하이퍼링크 4" xfId="27513" hidden="1"/>
    <cellStyle name="열어 본 하이퍼링크 4" xfId="27765" hidden="1"/>
    <cellStyle name="열어 본 하이퍼링크 4" xfId="28055" hidden="1"/>
    <cellStyle name="열어 본 하이퍼링크 4" xfId="28305" hidden="1"/>
    <cellStyle name="열어 본 하이퍼링크 4" xfId="28569" hidden="1"/>
    <cellStyle name="열어 본 하이퍼링크 4" xfId="28817" hidden="1"/>
    <cellStyle name="열어 본 하이퍼링크 4" xfId="29061" hidden="1"/>
    <cellStyle name="열어 본 하이퍼링크 4" xfId="29432" hidden="1"/>
    <cellStyle name="열어 본 하이퍼링크 4" xfId="29673" hidden="1"/>
    <cellStyle name="열어 본 하이퍼링크 4" xfId="29921" hidden="1"/>
    <cellStyle name="열어 본 하이퍼링크 4" xfId="30173" hidden="1"/>
    <cellStyle name="열어 본 하이퍼링크 4" xfId="30401" hidden="1"/>
    <cellStyle name="열어 본 하이퍼링크 4" xfId="30643" hidden="1"/>
    <cellStyle name="열어 본 하이퍼링크 4" xfId="30993" hidden="1"/>
    <cellStyle name="열어 본 하이퍼링크 4" xfId="31206" hidden="1"/>
    <cellStyle name="열어 본 하이퍼링크 4" xfId="31458" hidden="1"/>
    <cellStyle name="열어 본 하이퍼링크 4" xfId="31734" hidden="1"/>
    <cellStyle name="열어 본 하이퍼링크 4" xfId="31976" hidden="1"/>
    <cellStyle name="열어 본 하이퍼링크 4" xfId="32197" hidden="1"/>
    <cellStyle name="열어 본 하이퍼링크 4" xfId="31964" hidden="1"/>
    <cellStyle name="열어 본 하이퍼링크 4" xfId="31729" hidden="1"/>
    <cellStyle name="열어 본 하이퍼링크 4" xfId="31433" hidden="1"/>
    <cellStyle name="열어 본 하이퍼링크 4" xfId="31203" hidden="1"/>
    <cellStyle name="열어 본 하이퍼링크 4" xfId="30912" hidden="1"/>
    <cellStyle name="열어 본 하이퍼링크 4" xfId="30740" hidden="1"/>
    <cellStyle name="열어 본 하이퍼링크 4" xfId="30517" hidden="1"/>
    <cellStyle name="열어 본 하이퍼링크 4" xfId="30249" hidden="1"/>
    <cellStyle name="열어 본 하이퍼링크 4" xfId="29937" hidden="1"/>
    <cellStyle name="열어 본 하이퍼링크 4" xfId="29723" hidden="1"/>
    <cellStyle name="열어 본 하이퍼링크 4" xfId="29490" hidden="1"/>
    <cellStyle name="열어 본 하이퍼링크 4" xfId="29221" hidden="1"/>
    <cellStyle name="열어 본 하이퍼링크 4" xfId="29035" hidden="1"/>
    <cellStyle name="열어 본 하이퍼링크 4" xfId="28754" hidden="1"/>
    <cellStyle name="열어 본 하이퍼링크 4" xfId="28511" hidden="1"/>
    <cellStyle name="열어 본 하이퍼링크 4" xfId="28318" hidden="1"/>
    <cellStyle name="열어 본 하이퍼링크 4" xfId="27962" hidden="1"/>
    <cellStyle name="열어 본 하이퍼링크 4" xfId="27729" hidden="1"/>
    <cellStyle name="열어 본 하이퍼링크 4" xfId="27459" hidden="1"/>
    <cellStyle name="열어 본 하이퍼링크 4" xfId="27211" hidden="1"/>
    <cellStyle name="열어 본 하이퍼링크 4" xfId="20093" hidden="1"/>
    <cellStyle name="열어 본 하이퍼링크 4" xfId="20679" hidden="1"/>
    <cellStyle name="열어 본 하이퍼링크 4" xfId="32409" hidden="1"/>
    <cellStyle name="열어 본 하이퍼링크 4" xfId="32461" hidden="1"/>
    <cellStyle name="열어 본 하이퍼링크 4" xfId="32502" hidden="1"/>
    <cellStyle name="열어 본 하이퍼링크 4" xfId="32563" hidden="1"/>
    <cellStyle name="열어 본 하이퍼링크 4" xfId="32600" hidden="1"/>
    <cellStyle name="열어 본 하이퍼링크 4" xfId="32654" hidden="1"/>
    <cellStyle name="열어 본 하이퍼링크 4" xfId="32706" hidden="1"/>
    <cellStyle name="열어 본 하이퍼링크 4" xfId="32756" hidden="1"/>
    <cellStyle name="열어 본 하이퍼링크 4" xfId="32813" hidden="1"/>
    <cellStyle name="열어 본 하이퍼링크 4" xfId="32867" hidden="1"/>
    <cellStyle name="열어 본 하이퍼링크 4" xfId="32920" hidden="1"/>
    <cellStyle name="열어 본 하이퍼링크 4" xfId="32971" hidden="1"/>
    <cellStyle name="열어 본 하이퍼링크 4" xfId="33027" hidden="1"/>
    <cellStyle name="열어 본 하이퍼링크 4" xfId="33068" hidden="1"/>
    <cellStyle name="열어 본 하이퍼링크 4" xfId="33119" hidden="1"/>
    <cellStyle name="열어 본 하이퍼링크 4" xfId="33169" hidden="1"/>
    <cellStyle name="열어 본 하이퍼링크 4" xfId="33221" hidden="1"/>
    <cellStyle name="열어 본 하이퍼링크 4" xfId="33277" hidden="1"/>
    <cellStyle name="열어 본 하이퍼링크 4" xfId="33324" hidden="1"/>
    <cellStyle name="열어 본 하이퍼링크 4" xfId="33376" hidden="1"/>
    <cellStyle name="열어 본 하이퍼링크 4" xfId="33428" hidden="1"/>
    <cellStyle name="열어 본 하이퍼링크 4" xfId="33478" hidden="1"/>
    <cellStyle name="열어 본 하이퍼링크 4" xfId="33525" hidden="1"/>
    <cellStyle name="열어 본 하이퍼링크 4" xfId="33576" hidden="1"/>
    <cellStyle name="열어 본 하이퍼링크 4" xfId="33627" hidden="1"/>
    <cellStyle name="열어 본 하이퍼링크 4" xfId="33668" hidden="1"/>
    <cellStyle name="열어 본 하이퍼링크 4" xfId="33735" hidden="1"/>
    <cellStyle name="열어 본 하이퍼링크 4" xfId="33771" hidden="1"/>
    <cellStyle name="열어 본 하이퍼링크 4" xfId="33819" hidden="1"/>
    <cellStyle name="열어 본 하이퍼링크 4" xfId="33866" hidden="1"/>
    <cellStyle name="열어 본 하이퍼링크 4" xfId="33916" hidden="1"/>
    <cellStyle name="열어 본 하이퍼링크 4" xfId="33982" hidden="1"/>
    <cellStyle name="열어 본 하이퍼링크 4" xfId="34022" hidden="1"/>
    <cellStyle name="열어 본 하이퍼링크 4" xfId="34074" hidden="1"/>
    <cellStyle name="열어 본 하이퍼링크 4" xfId="34124" hidden="1"/>
    <cellStyle name="열어 본 하이퍼링크 4" xfId="34176" hidden="1"/>
    <cellStyle name="열어 본 하이퍼링크 4" xfId="34225" hidden="1"/>
    <cellStyle name="열어 본 하이퍼링크 4" xfId="34277" hidden="1"/>
    <cellStyle name="열어 본 하이퍼링크 4" xfId="34315" hidden="1"/>
    <cellStyle name="열어 본 하이퍼링크 4" xfId="34367" hidden="1"/>
    <cellStyle name="열어 본 하이퍼링크 4" xfId="34433" hidden="1"/>
    <cellStyle name="열어 본 하이퍼링크 4" xfId="34469" hidden="1"/>
    <cellStyle name="열어 본 하이퍼링크 4" xfId="34516" hidden="1"/>
    <cellStyle name="열어 본 하이퍼링크 4" xfId="34570" hidden="1"/>
    <cellStyle name="열어 본 하이퍼링크 4" xfId="34564" hidden="1"/>
    <cellStyle name="열어 본 하이퍼링크 4" xfId="34527" hidden="1"/>
    <cellStyle name="열어 본 하이퍼링크 4" xfId="34480" hidden="1"/>
    <cellStyle name="열어 본 하이퍼링크 4" xfId="34422" hidden="1"/>
    <cellStyle name="열어 본 하이퍼링크 4" xfId="34378" hidden="1"/>
    <cellStyle name="열어 본 하이퍼링크 4" xfId="34326" hidden="1"/>
    <cellStyle name="열어 본 하이퍼링크 4" xfId="34266" hidden="1"/>
    <cellStyle name="열어 본 하이퍼링크 4" xfId="34214" hidden="1"/>
    <cellStyle name="열어 본 하이퍼링크 4" xfId="34165" hidden="1"/>
    <cellStyle name="열어 본 하이퍼링크 4" xfId="34113" hidden="1"/>
    <cellStyle name="열어 본 하이퍼링크 4" xfId="34051" hidden="1"/>
    <cellStyle name="열어 본 하이퍼링크 4" xfId="34007" hidden="1"/>
    <cellStyle name="열어 본 하이퍼링크 4" xfId="33957" hidden="1"/>
    <cellStyle name="열어 본 하이퍼링크 4" xfId="33903" hidden="1"/>
    <cellStyle name="열어 본 하이퍼링크 4" xfId="33851" hidden="1"/>
    <cellStyle name="열어 본 하이퍼링크 4" xfId="33782" hidden="1"/>
    <cellStyle name="열어 본 하이퍼링크 4" xfId="33724" hidden="1"/>
    <cellStyle name="열어 본 하이퍼링크 4" xfId="33679" hidden="1"/>
    <cellStyle name="열어 본 하이퍼링크 4" xfId="33616" hidden="1"/>
    <cellStyle name="열어 본 하이퍼링크 4" xfId="33557" hidden="1"/>
    <cellStyle name="열어 본 하이퍼링크 4" xfId="33514" hidden="1"/>
    <cellStyle name="열어 본 하이퍼링크 4" xfId="33461" hidden="1"/>
    <cellStyle name="열어 본 하이퍼링크 4" xfId="33409" hidden="1"/>
    <cellStyle name="열어 본 하이퍼링크 4" xfId="33354" hidden="1"/>
    <cellStyle name="열어 본 하이퍼링크 4" xfId="33296" hidden="1"/>
    <cellStyle name="열어 본 하이퍼링크 4" xfId="33249" hidden="1"/>
    <cellStyle name="열어 본 하이퍼링크 4" xfId="33192" hidden="1"/>
    <cellStyle name="열어 본 하이퍼링크 4" xfId="33138" hidden="1"/>
    <cellStyle name="열어 본 하이퍼링크 4" xfId="33086" hidden="1"/>
    <cellStyle name="열어 본 하이퍼링크 4" xfId="33042" hidden="1"/>
    <cellStyle name="열어 본 하이퍼링크 4" xfId="32983" hidden="1"/>
    <cellStyle name="열어 본 하이퍼링크 4" xfId="32931" hidden="1"/>
    <cellStyle name="열어 본 하이퍼링크 4" xfId="32878" hidden="1"/>
    <cellStyle name="열어 본 하이퍼링크 4" xfId="32823" hidden="1"/>
    <cellStyle name="열어 본 하이퍼링크 4" xfId="32780" hidden="1"/>
    <cellStyle name="열어 본 하이퍼링크 4" xfId="32725" hidden="1"/>
    <cellStyle name="열어 본 하이퍼링크 4" xfId="32673" hidden="1"/>
    <cellStyle name="열어 본 하이퍼링크 4" xfId="32617" hidden="1"/>
    <cellStyle name="열어 본 하이퍼링크 4" xfId="32552" hidden="1"/>
    <cellStyle name="열어 본 하이퍼링크 4" xfId="32513" hidden="1"/>
    <cellStyle name="열어 본 하이퍼링크 4" xfId="32450" hidden="1"/>
    <cellStyle name="열어 본 하이퍼링크 4" xfId="32396" hidden="1"/>
    <cellStyle name="열어 본 하이퍼링크 4" xfId="20522" hidden="1"/>
    <cellStyle name="열어 본 하이퍼링크 4" xfId="19954" hidden="1"/>
    <cellStyle name="열어 본 하이퍼링크 4" xfId="27294" hidden="1"/>
    <cellStyle name="열어 본 하이퍼링크 4" xfId="27559" hidden="1"/>
    <cellStyle name="열어 본 하이퍼링크 4" xfId="27769" hidden="1"/>
    <cellStyle name="열어 본 하이퍼링크 4" xfId="28085" hidden="1"/>
    <cellStyle name="열어 본 하이퍼링크 4" xfId="28250" hidden="1"/>
    <cellStyle name="열어 본 하이퍼링크 4" xfId="28581" hidden="1"/>
    <cellStyle name="열어 본 하이퍼링크 4" xfId="28852" hidden="1"/>
    <cellStyle name="열어 본 하이퍼링크 4" xfId="29100" hidden="1"/>
    <cellStyle name="열어 본 하이퍼링크 4" xfId="29389" hidden="1"/>
    <cellStyle name="열어 본 하이퍼링크 4" xfId="29645" hidden="1"/>
    <cellStyle name="열어 본 하이퍼링크 4" xfId="29958" hidden="1"/>
    <cellStyle name="열어 본 하이퍼링크 4" xfId="30184" hidden="1"/>
    <cellStyle name="열어 본 하이퍼링크 4" xfId="30395" hidden="1"/>
    <cellStyle name="열어 본 하이퍼링크 4" xfId="30689" hidden="1"/>
    <cellStyle name="열어 본 하이퍼링크 4" xfId="30935" hidden="1"/>
    <cellStyle name="열어 본 하이퍼링크 4" xfId="31254" hidden="1"/>
    <cellStyle name="열어 본 하이퍼링크 4" xfId="31469" hidden="1"/>
    <cellStyle name="열어 본 하이퍼링크 4" xfId="31777" hidden="1"/>
    <cellStyle name="열어 본 하이퍼링크 4" xfId="32018" hidden="1"/>
    <cellStyle name="열어 본 하이퍼링크 4" xfId="32154" hidden="1"/>
    <cellStyle name="열어 본 하이퍼링크 4" xfId="31888" hidden="1"/>
    <cellStyle name="열어 본 하이퍼링크 4" xfId="31664" hidden="1"/>
    <cellStyle name="열어 본 하이퍼링크 4" xfId="31284" hidden="1"/>
    <cellStyle name="열어 본 하이퍼링크 4" xfId="30930" hidden="1"/>
    <cellStyle name="열어 본 하이퍼링크 4" xfId="30713" hidden="1"/>
    <cellStyle name="열어 본 하이퍼링크 4" xfId="30472" hidden="1"/>
    <cellStyle name="열어 본 하이퍼링크 4" xfId="30104" hidden="1"/>
    <cellStyle name="열어 본 하이퍼링크 4" xfId="29865" hidden="1"/>
    <cellStyle name="열어 본 하이퍼링크 4" xfId="29683" hidden="1"/>
    <cellStyle name="열어 본 하이퍼링크 4" xfId="29326" hidden="1"/>
    <cellStyle name="열어 본 하이퍼링크 4" xfId="29110" hidden="1"/>
    <cellStyle name="열어 본 하이퍼링크 4" xfId="28696" hidden="1"/>
    <cellStyle name="열어 본 하이퍼링크 4" xfId="28430" hidden="1"/>
    <cellStyle name="열어 본 하이퍼링크 4" xfId="28187" hidden="1"/>
    <cellStyle name="열어 본 하이퍼링크 4" xfId="27913" hidden="1"/>
    <cellStyle name="열어 본 하이퍼링크 4" xfId="27653" hidden="1"/>
    <cellStyle name="열어 본 하이퍼링크 4" xfId="27374" hidden="1"/>
    <cellStyle name="열어 본 하이퍼링크 4" xfId="32234" hidden="1"/>
    <cellStyle name="열어 본 하이퍼링크 4" xfId="32341" hidden="1"/>
    <cellStyle name="열어 본 하이퍼링크 4" xfId="27095" hidden="1"/>
    <cellStyle name="열어 본 하이퍼링크 4" xfId="27826" hidden="1"/>
    <cellStyle name="열어 본 하이퍼링크 4" xfId="28452" hidden="1"/>
    <cellStyle name="열어 본 하이퍼링크 4" xfId="29051" hidden="1"/>
    <cellStyle name="열어 본 하이퍼링크 4" xfId="29658" hidden="1"/>
    <cellStyle name="열어 본 하이퍼링크 4" xfId="30309" hidden="1"/>
    <cellStyle name="열어 본 하이퍼링크 4" xfId="31198" hidden="1"/>
    <cellStyle name="열어 본 하이퍼링크 4" xfId="31771" hidden="1"/>
    <cellStyle name="열어 본 하이퍼링크 4" xfId="32106" hidden="1"/>
    <cellStyle name="열어 본 하이퍼링크 4" xfId="31381" hidden="1"/>
    <cellStyle name="열어 본 하이퍼링크 4" xfId="30721" hidden="1"/>
    <cellStyle name="열어 본 하이퍼링크 4" xfId="30092" hidden="1"/>
    <cellStyle name="열어 본 하이퍼링크 4" xfId="29332" hidden="1"/>
    <cellStyle name="열어 본 하이퍼링크 4" xfId="28700" hidden="1"/>
    <cellStyle name="열어 본 하이퍼링크 4" xfId="34618" hidden="1"/>
    <cellStyle name="열어 본 하이퍼링크 4" xfId="34647" hidden="1"/>
    <cellStyle name="열어 본 하이퍼링크 4" xfId="34668" hidden="1"/>
    <cellStyle name="열어 본 하이퍼링크 4" xfId="34694" hidden="1"/>
    <cellStyle name="열어 본 하이퍼링크 4" xfId="34720" hidden="1"/>
    <cellStyle name="열어 본 하이퍼링크 4" xfId="34778" hidden="1"/>
    <cellStyle name="열어 본 하이퍼링크 4" xfId="34822" hidden="1"/>
    <cellStyle name="열어 본 하이퍼링크 4" xfId="34858" hidden="1"/>
    <cellStyle name="열어 본 하이퍼링크 4" xfId="34907" hidden="1"/>
    <cellStyle name="열어 본 하이퍼링크 4" xfId="34959" hidden="1"/>
    <cellStyle name="열어 본 하이퍼링크 4" xfId="35007" hidden="1"/>
    <cellStyle name="열어 본 하이퍼링크 4" xfId="35060" hidden="1"/>
    <cellStyle name="열어 본 하이퍼링크 4" xfId="35106" hidden="1"/>
    <cellStyle name="열어 본 하이퍼링크 4" xfId="35155" hidden="1"/>
    <cellStyle name="열어 본 하이퍼링크 4" xfId="35205" hidden="1"/>
    <cellStyle name="열어 본 하이퍼링크 4" xfId="35265" hidden="1"/>
    <cellStyle name="열어 본 하이퍼링크 4" xfId="35312" hidden="1"/>
    <cellStyle name="열어 본 하이퍼링크 4" xfId="35361" hidden="1"/>
    <cellStyle name="열어 본 하이퍼링크 4" xfId="35406" hidden="1"/>
    <cellStyle name="열어 본 하이퍼링크 4" xfId="35453" hidden="1"/>
    <cellStyle name="열어 본 하이퍼링크 4" xfId="35524" hidden="1"/>
    <cellStyle name="열어 본 하이퍼링크 4" xfId="35582" hidden="1"/>
    <cellStyle name="열어 본 하이퍼링크 4" xfId="35625" hidden="1"/>
    <cellStyle name="열어 본 하이퍼링크 4" xfId="35673" hidden="1"/>
    <cellStyle name="열어 본 하이퍼링크 4" xfId="35731" hidden="1"/>
    <cellStyle name="열어 본 하이퍼링크 4" xfId="35778" hidden="1"/>
    <cellStyle name="열어 본 하이퍼링크 4" xfId="35827" hidden="1"/>
    <cellStyle name="열어 본 하이퍼링크 4" xfId="35874" hidden="1"/>
    <cellStyle name="열어 본 하이퍼링크 4" xfId="35918" hidden="1"/>
    <cellStyle name="열어 본 하이퍼링크 4" xfId="35990" hidden="1"/>
    <cellStyle name="열어 본 하이퍼링크 4" xfId="36036" hidden="1"/>
    <cellStyle name="열어 본 하이퍼링크 4" xfId="36087" hidden="1"/>
    <cellStyle name="열어 본 하이퍼링크 4" xfId="36134" hidden="1"/>
    <cellStyle name="열어 본 하이퍼링크 4" xfId="36178" hidden="1"/>
    <cellStyle name="열어 본 하이퍼링크 4" xfId="36227" hidden="1"/>
    <cellStyle name="열어 본 하이퍼링크 4" xfId="36291" hidden="1"/>
    <cellStyle name="열어 본 하이퍼링크 4" xfId="36332" hidden="1"/>
    <cellStyle name="열어 본 하이퍼링크 4" xfId="36374" hidden="1"/>
    <cellStyle name="열어 본 하이퍼링크 4" xfId="36429" hidden="1"/>
    <cellStyle name="열어 본 하이퍼링크 4" xfId="36476" hidden="1"/>
    <cellStyle name="열어 본 하이퍼링크 4" xfId="36530" hidden="1"/>
    <cellStyle name="열어 본 하이퍼링크 4" xfId="36578" hidden="1"/>
    <cellStyle name="열어 본 하이퍼링크 4" xfId="36625" hidden="1"/>
    <cellStyle name="열어 본 하이퍼링크 4" xfId="36687" hidden="1"/>
    <cellStyle name="열어 본 하이퍼링크 4" xfId="36734" hidden="1"/>
    <cellStyle name="열어 본 하이퍼링크 4" xfId="36788" hidden="1"/>
    <cellStyle name="열어 본 하이퍼링크 4" xfId="36827" hidden="1"/>
    <cellStyle name="열어 본 하이퍼링크 4" xfId="36873" hidden="1"/>
    <cellStyle name="열어 본 하이퍼링크 4" xfId="36925" hidden="1"/>
    <cellStyle name="열어 본 하이퍼링크 4" xfId="36986" hidden="1"/>
    <cellStyle name="열어 본 하이퍼링크 4" xfId="37029" hidden="1"/>
    <cellStyle name="열어 본 하이퍼링크 4" xfId="37072" hidden="1"/>
    <cellStyle name="열어 본 하이퍼링크 4" xfId="37129" hidden="1"/>
    <cellStyle name="열어 본 하이퍼링크 4" xfId="37169" hidden="1"/>
    <cellStyle name="열어 본 하이퍼링크 4" xfId="37223" hidden="1"/>
    <cellStyle name="열어 본 하이퍼링크 4" xfId="37273" hidden="1"/>
    <cellStyle name="열어 본 하이퍼링크 4" xfId="37314" hidden="1"/>
    <cellStyle name="열어 본 하이퍼링크 4" xfId="37385" hidden="1"/>
    <cellStyle name="열어 본 하이퍼링크 4" xfId="37430" hidden="1"/>
    <cellStyle name="열어 본 하이퍼링크 4" xfId="37485" hidden="1"/>
    <cellStyle name="열어 본 하이퍼링크 4" xfId="37536" hidden="1"/>
    <cellStyle name="열어 본 하이퍼링크 4" xfId="37584" hidden="1"/>
    <cellStyle name="열어 본 하이퍼링크 4" xfId="37630" hidden="1"/>
    <cellStyle name="열어 본 하이퍼링크 4" xfId="37682" hidden="1"/>
    <cellStyle name="열어 본 하이퍼링크 4" xfId="37734" hidden="1"/>
    <cellStyle name="열어 본 하이퍼링크 4" xfId="37775" hidden="1"/>
    <cellStyle name="열어 본 하이퍼링크 4" xfId="37836" hidden="1"/>
    <cellStyle name="열어 본 하이퍼링크 4" xfId="37873" hidden="1"/>
    <cellStyle name="열어 본 하이퍼링크 4" xfId="37927" hidden="1"/>
    <cellStyle name="열어 본 하이퍼링크 4" xfId="37979" hidden="1"/>
    <cellStyle name="열어 본 하이퍼링크 4" xfId="38029" hidden="1"/>
    <cellStyle name="열어 본 하이퍼링크 4" xfId="38086" hidden="1"/>
    <cellStyle name="열어 본 하이퍼링크 4" xfId="38140" hidden="1"/>
    <cellStyle name="열어 본 하이퍼링크 4" xfId="38193" hidden="1"/>
    <cellStyle name="열어 본 하이퍼링크 4" xfId="38244" hidden="1"/>
    <cellStyle name="열어 본 하이퍼링크 4" xfId="38300" hidden="1"/>
    <cellStyle name="열어 본 하이퍼링크 4" xfId="38341" hidden="1"/>
    <cellStyle name="열어 본 하이퍼링크 4" xfId="38392" hidden="1"/>
    <cellStyle name="열어 본 하이퍼링크 4" xfId="38442" hidden="1"/>
    <cellStyle name="열어 본 하이퍼링크 4" xfId="38494" hidden="1"/>
    <cellStyle name="열어 본 하이퍼링크 4" xfId="38550" hidden="1"/>
    <cellStyle name="열어 본 하이퍼링크 4" xfId="38597" hidden="1"/>
    <cellStyle name="열어 본 하이퍼링크 4" xfId="38649" hidden="1"/>
    <cellStyle name="열어 본 하이퍼링크 4" xfId="38701" hidden="1"/>
    <cellStyle name="열어 본 하이퍼링크 4" xfId="38751" hidden="1"/>
    <cellStyle name="열어 본 하이퍼링크 4" xfId="38798" hidden="1"/>
    <cellStyle name="열어 본 하이퍼링크 4" xfId="38849" hidden="1"/>
    <cellStyle name="열어 본 하이퍼링크 4" xfId="38900" hidden="1"/>
    <cellStyle name="열어 본 하이퍼링크 4" xfId="38941" hidden="1"/>
    <cellStyle name="열어 본 하이퍼링크 4" xfId="39008" hidden="1"/>
    <cellStyle name="열어 본 하이퍼링크 4" xfId="39044" hidden="1"/>
    <cellStyle name="열어 본 하이퍼링크 4" xfId="39092" hidden="1"/>
    <cellStyle name="열어 본 하이퍼링크 4" xfId="39139" hidden="1"/>
    <cellStyle name="열어 본 하이퍼링크 4" xfId="39189" hidden="1"/>
    <cellStyle name="열어 본 하이퍼링크 4" xfId="39255" hidden="1"/>
    <cellStyle name="열어 본 하이퍼링크 4" xfId="39295" hidden="1"/>
    <cellStyle name="열어 본 하이퍼링크 4" xfId="39347" hidden="1"/>
    <cellStyle name="열어 본 하이퍼링크 4" xfId="39397" hidden="1"/>
    <cellStyle name="열어 본 하이퍼링크 4" xfId="39449" hidden="1"/>
    <cellStyle name="열어 본 하이퍼링크 4" xfId="39498" hidden="1"/>
    <cellStyle name="열어 본 하이퍼링크 4" xfId="39550" hidden="1"/>
    <cellStyle name="열어 본 하이퍼링크 4" xfId="39588" hidden="1"/>
    <cellStyle name="열어 본 하이퍼링크 4" xfId="39640" hidden="1"/>
    <cellStyle name="열어 본 하이퍼링크 4" xfId="39706" hidden="1"/>
    <cellStyle name="열어 본 하이퍼링크 4" xfId="39742" hidden="1"/>
    <cellStyle name="열어 본 하이퍼링크 4" xfId="39789" hidden="1"/>
    <cellStyle name="열어 본 하이퍼링크 4" xfId="39843" hidden="1"/>
    <cellStyle name="열어 본 하이퍼링크 4" xfId="39837" hidden="1"/>
    <cellStyle name="열어 본 하이퍼링크 4" xfId="39800" hidden="1"/>
    <cellStyle name="열어 본 하이퍼링크 4" xfId="39753" hidden="1"/>
    <cellStyle name="열어 본 하이퍼링크 4" xfId="39695" hidden="1"/>
    <cellStyle name="열어 본 하이퍼링크 4" xfId="39651" hidden="1"/>
    <cellStyle name="열어 본 하이퍼링크 4" xfId="39599" hidden="1"/>
    <cellStyle name="열어 본 하이퍼링크 4" xfId="39539" hidden="1"/>
    <cellStyle name="열어 본 하이퍼링크 4" xfId="39487" hidden="1"/>
    <cellStyle name="열어 본 하이퍼링크 4" xfId="39438" hidden="1"/>
    <cellStyle name="열어 본 하이퍼링크 4" xfId="39386" hidden="1"/>
    <cellStyle name="열어 본 하이퍼링크 4" xfId="39324" hidden="1"/>
    <cellStyle name="열어 본 하이퍼링크 4" xfId="39280" hidden="1"/>
    <cellStyle name="열어 본 하이퍼링크 4" xfId="39230" hidden="1"/>
    <cellStyle name="열어 본 하이퍼링크 4" xfId="39176" hidden="1"/>
    <cellStyle name="열어 본 하이퍼링크 4" xfId="39124" hidden="1"/>
    <cellStyle name="열어 본 하이퍼링크 4" xfId="39055" hidden="1"/>
    <cellStyle name="열어 본 하이퍼링크 4" xfId="38997" hidden="1"/>
    <cellStyle name="열어 본 하이퍼링크 4" xfId="38952" hidden="1"/>
    <cellStyle name="열어 본 하이퍼링크 4" xfId="38889" hidden="1"/>
    <cellStyle name="열어 본 하이퍼링크 4" xfId="38830" hidden="1"/>
    <cellStyle name="열어 본 하이퍼링크 4" xfId="38787" hidden="1"/>
    <cellStyle name="열어 본 하이퍼링크 4" xfId="38734" hidden="1"/>
    <cellStyle name="열어 본 하이퍼링크 4" xfId="38682" hidden="1"/>
    <cellStyle name="열어 본 하이퍼링크 4" xfId="38627" hidden="1"/>
    <cellStyle name="열어 본 하이퍼링크 4" xfId="38569" hidden="1"/>
    <cellStyle name="열어 본 하이퍼링크 4" xfId="38522" hidden="1"/>
    <cellStyle name="열어 본 하이퍼링크 4" xfId="38465" hidden="1"/>
    <cellStyle name="열어 본 하이퍼링크 4" xfId="38411" hidden="1"/>
    <cellStyle name="열어 본 하이퍼링크 4" xfId="38359" hidden="1"/>
    <cellStyle name="열어 본 하이퍼링크 4" xfId="38315" hidden="1"/>
    <cellStyle name="열어 본 하이퍼링크 4" xfId="38256" hidden="1"/>
    <cellStyle name="열어 본 하이퍼링크 4" xfId="38204" hidden="1"/>
    <cellStyle name="열어 본 하이퍼링크 4" xfId="38151" hidden="1"/>
    <cellStyle name="열어 본 하이퍼링크 4" xfId="38096" hidden="1"/>
    <cellStyle name="열어 본 하이퍼링크 4" xfId="38053" hidden="1"/>
    <cellStyle name="열어 본 하이퍼링크 4" xfId="37998" hidden="1"/>
    <cellStyle name="열어 본 하이퍼링크 4" xfId="37946" hidden="1"/>
    <cellStyle name="열어 본 하이퍼링크 4" xfId="37890" hidden="1"/>
    <cellStyle name="열어 본 하이퍼링크 4" xfId="37825" hidden="1"/>
    <cellStyle name="열어 본 하이퍼링크 4" xfId="37786" hidden="1"/>
    <cellStyle name="열어 본 하이퍼링크 4" xfId="37723" hidden="1"/>
    <cellStyle name="열어 본 하이퍼링크 4" xfId="37669" hidden="1"/>
    <cellStyle name="열어 본 하이퍼링크 4" xfId="37619" hidden="1"/>
    <cellStyle name="열어 본 하이퍼링크 4" xfId="37573" hidden="1"/>
    <cellStyle name="열어 본 하이퍼링크 4" xfId="37517" hidden="1"/>
    <cellStyle name="열어 본 하이퍼링크 4" xfId="37462" hidden="1"/>
    <cellStyle name="열어 본 하이퍼링크 4" xfId="37417" hidden="1"/>
    <cellStyle name="열어 본 하이퍼링크 4" xfId="37360" hidden="1"/>
    <cellStyle name="열어 본 하이퍼링크 4" xfId="37325" hidden="1"/>
    <cellStyle name="열어 본 하이퍼링크 4" xfId="37262" hidden="1"/>
    <cellStyle name="열어 본 하이퍼링크 4" xfId="37208" hidden="1"/>
    <cellStyle name="열어 본 하이퍼링크 4" xfId="37158" hidden="1"/>
    <cellStyle name="열어 본 하이퍼링크 4" xfId="37093" hidden="1"/>
    <cellStyle name="열어 본 하이퍼링크 4" xfId="37044" hidden="1"/>
    <cellStyle name="열어 본 하이퍼링크 4" xfId="36977" hidden="1"/>
    <cellStyle name="열어 본 하이퍼링크 4" xfId="36936" hidden="1"/>
    <cellStyle name="열어 본 하이퍼링크 4" xfId="36890" hidden="1"/>
    <cellStyle name="열어 본 하이퍼링크 4" xfId="36838" hidden="1"/>
    <cellStyle name="열어 본 하이퍼링크 4" xfId="36773" hidden="1"/>
    <cellStyle name="열어 본 하이퍼링크 4" xfId="36723" hidden="1"/>
    <cellStyle name="열어 본 하이퍼링크 4" xfId="36676" hidden="1"/>
    <cellStyle name="열어 본 하이퍼링크 4" xfId="36614" hidden="1"/>
    <cellStyle name="열어 본 하이퍼링크 4" xfId="36567" hidden="1"/>
    <cellStyle name="열어 본 하이퍼링크 4" xfId="36511" hidden="1"/>
    <cellStyle name="열어 본 하이퍼링크 4" xfId="36463" hidden="1"/>
    <cellStyle name="열어 본 하이퍼링크 4" xfId="36414" hidden="1"/>
    <cellStyle name="열어 본 하이퍼링크 4" xfId="36347" hidden="1"/>
    <cellStyle name="열어 본 하이퍼링크 4" xfId="36280" hidden="1"/>
    <cellStyle name="열어 본 하이퍼링크 4" xfId="36238" hidden="1"/>
    <cellStyle name="열어 본 하이퍼링크 4" xfId="36192" hidden="1"/>
    <cellStyle name="열어 본 하이퍼링크 4" xfId="36123" hidden="1"/>
    <cellStyle name="열어 본 하이퍼링크 4" xfId="36076" hidden="1"/>
    <cellStyle name="열어 본 하이퍼링크 4" xfId="36024" hidden="1"/>
    <cellStyle name="열어 본 하이퍼링크 4" xfId="35975" hidden="1"/>
    <cellStyle name="열어 본 하이퍼링크 4" xfId="35929" hidden="1"/>
    <cellStyle name="열어 본 하이퍼링크 4" xfId="35855" hidden="1"/>
    <cellStyle name="열어 본 하이퍼링크 4" xfId="35805" hidden="1"/>
    <cellStyle name="열어 본 하이퍼링크 4" xfId="35756" hidden="1"/>
    <cellStyle name="열어 본 하이퍼링크 4" xfId="35706" hidden="1"/>
    <cellStyle name="열어 본 하이퍼링크 4" xfId="35654" hidden="1"/>
    <cellStyle name="열어 본 하이퍼링크 4" xfId="35600" hidden="1"/>
    <cellStyle name="열어 본 하이퍼링크 4" xfId="35541" hidden="1"/>
    <cellStyle name="열어 본 하이퍼링크 4" xfId="35499" hidden="1"/>
    <cellStyle name="열어 본 하이퍼링크 4" xfId="35455" hidden="1"/>
    <cellStyle name="열어 본 하이퍼링크 4" xfId="35389" hidden="1"/>
    <cellStyle name="열어 본 하이퍼링크 4" xfId="35342" hidden="1"/>
    <cellStyle name="열어 본 하이퍼링크 4" xfId="35290" hidden="1"/>
    <cellStyle name="열어 본 하이퍼링크 4" xfId="35242" hidden="1"/>
    <cellStyle name="열어 본 하이퍼링크 4" xfId="35190" hidden="1"/>
    <cellStyle name="열어 본 하이퍼링크 4" xfId="35118" hidden="1"/>
    <cellStyle name="열어 본 하이퍼링크 4" xfId="35071" hidden="1"/>
    <cellStyle name="열어 본 하이퍼링크 4" xfId="35025" hidden="1"/>
    <cellStyle name="열어 본 하이퍼링크 4" xfId="34970" hidden="1"/>
    <cellStyle name="열어 본 하이퍼링크 4" xfId="34918" hidden="1"/>
    <cellStyle name="열어 본 하이퍼링크 4" xfId="34869" hidden="1"/>
    <cellStyle name="열어 본 하이퍼링크 4" xfId="34811" hidden="1"/>
    <cellStyle name="열어 본 하이퍼링크 4" xfId="34763" hidden="1"/>
    <cellStyle name="열어 본 하이퍼링크 4" xfId="39891" hidden="1"/>
    <cellStyle name="열어 본 하이퍼링크 4" xfId="39920" hidden="1"/>
    <cellStyle name="열어 본 하이퍼링크 4" xfId="39941" hidden="1"/>
    <cellStyle name="열어 본 하이퍼링크 4" xfId="39967" hidden="1"/>
    <cellStyle name="열어 본 하이퍼링크 4" xfId="39993" hidden="1"/>
    <cellStyle name="열어 본 하이퍼링크 4" xfId="36603" hidden="1"/>
    <cellStyle name="열어 본 하이퍼링크 4" xfId="37136" hidden="1"/>
    <cellStyle name="열어 본 하이퍼링크 4" xfId="37595" hidden="1"/>
    <cellStyle name="열어 본 하이퍼링크 4" xfId="38227" hidden="1"/>
    <cellStyle name="열어 본 하이퍼링크 4" xfId="38891" hidden="1"/>
    <cellStyle name="열어 본 하이퍼링크 4" xfId="39518" hidden="1"/>
    <cellStyle name="열어 본 하이퍼링크 4" xfId="39564" hidden="1"/>
    <cellStyle name="열어 본 하이퍼링크 4" xfId="38990" hidden="1"/>
    <cellStyle name="열어 본 하이퍼링크 4" xfId="38390" hidden="1"/>
    <cellStyle name="열어 본 하이퍼링크 4" xfId="37773" hidden="1"/>
    <cellStyle name="열어 본 하이퍼링크 4" xfId="37050" hidden="1"/>
    <cellStyle name="열어 본 하이퍼링크 4" xfId="36455" hidden="1"/>
    <cellStyle name="열어 본 하이퍼링크 4" xfId="35863" hidden="1"/>
    <cellStyle name="열어 본 하이퍼링크 4" xfId="35310" hidden="1"/>
    <cellStyle name="열어 본 하이퍼링크 4" xfId="27137" hidden="1"/>
    <cellStyle name="열어 본 하이퍼링크 4" xfId="39926" hidden="1"/>
    <cellStyle name="열어 본 하이퍼링크 4" xfId="34939" hidden="1"/>
    <cellStyle name="열어 본 하이퍼링크 4" xfId="35162" hidden="1"/>
    <cellStyle name="열어 본 하이퍼링크 4" xfId="35414" hidden="1"/>
    <cellStyle name="열어 본 하이퍼링크 4" xfId="35704" hidden="1"/>
    <cellStyle name="열어 본 하이퍼링크 4" xfId="35954" hidden="1"/>
    <cellStyle name="열어 본 하이퍼링크 4" xfId="36218" hidden="1"/>
    <cellStyle name="열어 본 하이퍼링크 4" xfId="36466" hidden="1"/>
    <cellStyle name="열어 본 하이퍼링크 4" xfId="36710" hidden="1"/>
    <cellStyle name="열어 본 하이퍼링크 4" xfId="37081" hidden="1"/>
    <cellStyle name="열어 본 하이퍼링크 4" xfId="37322" hidden="1"/>
    <cellStyle name="열어 본 하이퍼링크 4" xfId="37570" hidden="1"/>
    <cellStyle name="열어 본 하이퍼링크 4" xfId="37822" hidden="1"/>
    <cellStyle name="열어 본 하이퍼링크 4" xfId="38050" hidden="1"/>
    <cellStyle name="열어 본 하이퍼링크 4" xfId="38292" hidden="1"/>
    <cellStyle name="열어 본 하이퍼링크 4" xfId="38642" hidden="1"/>
    <cellStyle name="열어 본 하이퍼링크 4" xfId="38855" hidden="1"/>
    <cellStyle name="열어 본 하이퍼링크 4" xfId="39107" hidden="1"/>
    <cellStyle name="열어 본 하이퍼링크 4" xfId="39383" hidden="1"/>
    <cellStyle name="열어 본 하이퍼링크 4" xfId="39625" hidden="1"/>
    <cellStyle name="열어 본 하이퍼링크 4" xfId="39846" hidden="1"/>
    <cellStyle name="열어 본 하이퍼링크 4" xfId="39613" hidden="1"/>
    <cellStyle name="열어 본 하이퍼링크 4" xfId="39378" hidden="1"/>
    <cellStyle name="열어 본 하이퍼링크 4" xfId="39082" hidden="1"/>
    <cellStyle name="열어 본 하이퍼링크 4" xfId="38852" hidden="1"/>
    <cellStyle name="열어 본 하이퍼링크 4" xfId="38561" hidden="1"/>
    <cellStyle name="열어 본 하이퍼링크 4" xfId="38389" hidden="1"/>
    <cellStyle name="열어 본 하이퍼링크 4" xfId="38166" hidden="1"/>
    <cellStyle name="열어 본 하이퍼링크 4" xfId="37898" hidden="1"/>
    <cellStyle name="열어 본 하이퍼링크 4" xfId="37586" hidden="1"/>
    <cellStyle name="열어 본 하이퍼링크 4" xfId="37372" hidden="1"/>
    <cellStyle name="열어 본 하이퍼링크 4" xfId="37139" hidden="1"/>
    <cellStyle name="열어 본 하이퍼링크 4" xfId="36870" hidden="1"/>
    <cellStyle name="열어 본 하이퍼링크 4" xfId="36684" hidden="1"/>
    <cellStyle name="열어 본 하이퍼링크 4" xfId="36403" hidden="1"/>
    <cellStyle name="열어 본 하이퍼링크 4" xfId="36160" hidden="1"/>
    <cellStyle name="열어 본 하이퍼링크 4" xfId="35967" hidden="1"/>
    <cellStyle name="열어 본 하이퍼링크 4" xfId="35611" hidden="1"/>
    <cellStyle name="열어 본 하이퍼링크 4" xfId="35378" hidden="1"/>
    <cellStyle name="열어 본 하이퍼링크 4" xfId="35108" hidden="1"/>
    <cellStyle name="열어 본 하이퍼링크 4" xfId="34860" hidden="1"/>
    <cellStyle name="열어 본 하이퍼링크 4" xfId="27742" hidden="1"/>
    <cellStyle name="열어 본 하이퍼링크 4" xfId="28328" hidden="1"/>
    <cellStyle name="열어 본 하이퍼링크 4" xfId="40058" hidden="1"/>
    <cellStyle name="열어 본 하이퍼링크 4" xfId="40110" hidden="1"/>
    <cellStyle name="열어 본 하이퍼링크 4" xfId="40151" hidden="1"/>
    <cellStyle name="열어 본 하이퍼링크 4" xfId="40212" hidden="1"/>
    <cellStyle name="열어 본 하이퍼링크 4" xfId="40249" hidden="1"/>
    <cellStyle name="열어 본 하이퍼링크 4" xfId="40303" hidden="1"/>
    <cellStyle name="열어 본 하이퍼링크 4" xfId="40355" hidden="1"/>
    <cellStyle name="열어 본 하이퍼링크 4" xfId="40405" hidden="1"/>
    <cellStyle name="열어 본 하이퍼링크 4" xfId="40462" hidden="1"/>
    <cellStyle name="열어 본 하이퍼링크 4" xfId="40516" hidden="1"/>
    <cellStyle name="열어 본 하이퍼링크 4" xfId="40569" hidden="1"/>
    <cellStyle name="열어 본 하이퍼링크 4" xfId="40620" hidden="1"/>
    <cellStyle name="열어 본 하이퍼링크 4" xfId="40676" hidden="1"/>
    <cellStyle name="열어 본 하이퍼링크 4" xfId="40717" hidden="1"/>
    <cellStyle name="열어 본 하이퍼링크 4" xfId="40768" hidden="1"/>
    <cellStyle name="열어 본 하이퍼링크 4" xfId="40818" hidden="1"/>
    <cellStyle name="열어 본 하이퍼링크 4" xfId="40870" hidden="1"/>
    <cellStyle name="열어 본 하이퍼링크 4" xfId="40926" hidden="1"/>
    <cellStyle name="열어 본 하이퍼링크 4" xfId="40973" hidden="1"/>
    <cellStyle name="열어 본 하이퍼링크 4" xfId="41025" hidden="1"/>
    <cellStyle name="열어 본 하이퍼링크 4" xfId="41077" hidden="1"/>
    <cellStyle name="열어 본 하이퍼링크 4" xfId="41127" hidden="1"/>
    <cellStyle name="열어 본 하이퍼링크 4" xfId="41174" hidden="1"/>
    <cellStyle name="열어 본 하이퍼링크 4" xfId="41225" hidden="1"/>
    <cellStyle name="열어 본 하이퍼링크 4" xfId="41276" hidden="1"/>
    <cellStyle name="열어 본 하이퍼링크 4" xfId="41317" hidden="1"/>
    <cellStyle name="열어 본 하이퍼링크 4" xfId="41384" hidden="1"/>
    <cellStyle name="열어 본 하이퍼링크 4" xfId="41420" hidden="1"/>
    <cellStyle name="열어 본 하이퍼링크 4" xfId="41468" hidden="1"/>
    <cellStyle name="열어 본 하이퍼링크 4" xfId="41515" hidden="1"/>
    <cellStyle name="열어 본 하이퍼링크 4" xfId="41565" hidden="1"/>
    <cellStyle name="열어 본 하이퍼링크 4" xfId="41631" hidden="1"/>
    <cellStyle name="열어 본 하이퍼링크 4" xfId="41671" hidden="1"/>
    <cellStyle name="열어 본 하이퍼링크 4" xfId="41723" hidden="1"/>
    <cellStyle name="열어 본 하이퍼링크 4" xfId="41773" hidden="1"/>
    <cellStyle name="열어 본 하이퍼링크 4" xfId="41825" hidden="1"/>
    <cellStyle name="열어 본 하이퍼링크 4" xfId="41874" hidden="1"/>
    <cellStyle name="열어 본 하이퍼링크 4" xfId="41926" hidden="1"/>
    <cellStyle name="열어 본 하이퍼링크 4" xfId="41964" hidden="1"/>
    <cellStyle name="열어 본 하이퍼링크 4" xfId="42016" hidden="1"/>
    <cellStyle name="열어 본 하이퍼링크 4" xfId="42082" hidden="1"/>
    <cellStyle name="열어 본 하이퍼링크 4" xfId="42118" hidden="1"/>
    <cellStyle name="열어 본 하이퍼링크 4" xfId="42165" hidden="1"/>
    <cellStyle name="열어 본 하이퍼링크 4" xfId="42219" hidden="1"/>
    <cellStyle name="열어 본 하이퍼링크 4" xfId="42213" hidden="1"/>
    <cellStyle name="열어 본 하이퍼링크 4" xfId="42176" hidden="1"/>
    <cellStyle name="열어 본 하이퍼링크 4" xfId="42129" hidden="1"/>
    <cellStyle name="열어 본 하이퍼링크 4" xfId="42071" hidden="1"/>
    <cellStyle name="열어 본 하이퍼링크 4" xfId="42027" hidden="1"/>
    <cellStyle name="열어 본 하이퍼링크 4" xfId="41975" hidden="1"/>
    <cellStyle name="열어 본 하이퍼링크 4" xfId="41915" hidden="1"/>
    <cellStyle name="열어 본 하이퍼링크 4" xfId="41863" hidden="1"/>
    <cellStyle name="열어 본 하이퍼링크 4" xfId="41814" hidden="1"/>
    <cellStyle name="열어 본 하이퍼링크 4" xfId="41762" hidden="1"/>
    <cellStyle name="열어 본 하이퍼링크 4" xfId="41700" hidden="1"/>
    <cellStyle name="열어 본 하이퍼링크 4" xfId="41656" hidden="1"/>
    <cellStyle name="열어 본 하이퍼링크 4" xfId="41606" hidden="1"/>
    <cellStyle name="열어 본 하이퍼링크 4" xfId="41552" hidden="1"/>
    <cellStyle name="열어 본 하이퍼링크 4" xfId="41500" hidden="1"/>
    <cellStyle name="열어 본 하이퍼링크 4" xfId="41431" hidden="1"/>
    <cellStyle name="열어 본 하이퍼링크 4" xfId="41373" hidden="1"/>
    <cellStyle name="열어 본 하이퍼링크 4" xfId="41328" hidden="1"/>
    <cellStyle name="열어 본 하이퍼링크 4" xfId="41265" hidden="1"/>
    <cellStyle name="열어 본 하이퍼링크 4" xfId="41206" hidden="1"/>
    <cellStyle name="열어 본 하이퍼링크 4" xfId="41163" hidden="1"/>
    <cellStyle name="열어 본 하이퍼링크 4" xfId="41110" hidden="1"/>
    <cellStyle name="열어 본 하이퍼링크 4" xfId="41058" hidden="1"/>
    <cellStyle name="열어 본 하이퍼링크 4" xfId="41003" hidden="1"/>
    <cellStyle name="열어 본 하이퍼링크 4" xfId="40945" hidden="1"/>
    <cellStyle name="열어 본 하이퍼링크 4" xfId="40898" hidden="1"/>
    <cellStyle name="열어 본 하이퍼링크 4" xfId="40841" hidden="1"/>
    <cellStyle name="열어 본 하이퍼링크 4" xfId="40787" hidden="1"/>
    <cellStyle name="열어 본 하이퍼링크 4" xfId="40735" hidden="1"/>
    <cellStyle name="열어 본 하이퍼링크 4" xfId="40691" hidden="1"/>
    <cellStyle name="열어 본 하이퍼링크 4" xfId="40632" hidden="1"/>
    <cellStyle name="열어 본 하이퍼링크 4" xfId="40580" hidden="1"/>
    <cellStyle name="열어 본 하이퍼링크 4" xfId="40527" hidden="1"/>
    <cellStyle name="열어 본 하이퍼링크 4" xfId="40472" hidden="1"/>
    <cellStyle name="열어 본 하이퍼링크 4" xfId="40429" hidden="1"/>
    <cellStyle name="열어 본 하이퍼링크 4" xfId="40374" hidden="1"/>
    <cellStyle name="열어 본 하이퍼링크 4" xfId="40322" hidden="1"/>
    <cellStyle name="열어 본 하이퍼링크 4" xfId="40266" hidden="1"/>
    <cellStyle name="열어 본 하이퍼링크 4" xfId="40201" hidden="1"/>
    <cellStyle name="열어 본 하이퍼링크 4" xfId="40162" hidden="1"/>
    <cellStyle name="열어 본 하이퍼링크 4" xfId="40099" hidden="1"/>
    <cellStyle name="열어 본 하이퍼링크 4" xfId="40045" hidden="1"/>
    <cellStyle name="열어 본 하이퍼링크 4" xfId="28171" hidden="1"/>
    <cellStyle name="열어 본 하이퍼링크 4" xfId="27603" hidden="1"/>
    <cellStyle name="열어 본 하이퍼링크 4" xfId="34943" hidden="1"/>
    <cellStyle name="열어 본 하이퍼링크 4" xfId="35208" hidden="1"/>
    <cellStyle name="열어 본 하이퍼링크 4" xfId="35418" hidden="1"/>
    <cellStyle name="열어 본 하이퍼링크 4" xfId="35734" hidden="1"/>
    <cellStyle name="열어 본 하이퍼링크 4" xfId="35899" hidden="1"/>
    <cellStyle name="열어 본 하이퍼링크 4" xfId="36230" hidden="1"/>
    <cellStyle name="열어 본 하이퍼링크 4" xfId="36501" hidden="1"/>
    <cellStyle name="열어 본 하이퍼링크 4" xfId="36749" hidden="1"/>
    <cellStyle name="열어 본 하이퍼링크 4" xfId="37038" hidden="1"/>
    <cellStyle name="열어 본 하이퍼링크 4" xfId="37294" hidden="1"/>
    <cellStyle name="열어 본 하이퍼링크 4" xfId="37607" hidden="1"/>
    <cellStyle name="열어 본 하이퍼링크 4" xfId="37833" hidden="1"/>
    <cellStyle name="열어 본 하이퍼링크 4" xfId="38044" hidden="1"/>
    <cellStyle name="열어 본 하이퍼링크 4" xfId="38338" hidden="1"/>
    <cellStyle name="열어 본 하이퍼링크 4" xfId="38584" hidden="1"/>
    <cellStyle name="열어 본 하이퍼링크 4" xfId="38903" hidden="1"/>
    <cellStyle name="열어 본 하이퍼링크 4" xfId="39118" hidden="1"/>
    <cellStyle name="열어 본 하이퍼링크 4" xfId="39426" hidden="1"/>
    <cellStyle name="열어 본 하이퍼링크 4" xfId="39667" hidden="1"/>
    <cellStyle name="열어 본 하이퍼링크 4" xfId="39803" hidden="1"/>
    <cellStyle name="열어 본 하이퍼링크 4" xfId="39537" hidden="1"/>
    <cellStyle name="열어 본 하이퍼링크 4" xfId="39313" hidden="1"/>
    <cellStyle name="열어 본 하이퍼링크 4" xfId="38933" hidden="1"/>
    <cellStyle name="열어 본 하이퍼링크 4" xfId="38579" hidden="1"/>
    <cellStyle name="열어 본 하이퍼링크 4" xfId="38362" hidden="1"/>
    <cellStyle name="열어 본 하이퍼링크 4" xfId="38121" hidden="1"/>
    <cellStyle name="열어 본 하이퍼링크 4" xfId="37753" hidden="1"/>
    <cellStyle name="열어 본 하이퍼링크 4" xfId="37514" hidden="1"/>
    <cellStyle name="열어 본 하이퍼링크 4" xfId="37332" hidden="1"/>
    <cellStyle name="열어 본 하이퍼링크 4" xfId="36975" hidden="1"/>
    <cellStyle name="열어 본 하이퍼링크 4" xfId="36759" hidden="1"/>
    <cellStyle name="열어 본 하이퍼링크 4" xfId="36345" hidden="1"/>
    <cellStyle name="열어 본 하이퍼링크 4" xfId="36079" hidden="1"/>
    <cellStyle name="열어 본 하이퍼링크 4" xfId="35836" hidden="1"/>
    <cellStyle name="열어 본 하이퍼링크 4" xfId="35562" hidden="1"/>
    <cellStyle name="열어 본 하이퍼링크 4" xfId="35302" hidden="1"/>
    <cellStyle name="열어 본 하이퍼링크 4" xfId="35023" hidden="1"/>
    <cellStyle name="열어 본 하이퍼링크 4" xfId="39883" hidden="1"/>
    <cellStyle name="열어 본 하이퍼링크 4" xfId="39990" hidden="1"/>
    <cellStyle name="열어 본 하이퍼링크 4" xfId="34744" hidden="1"/>
    <cellStyle name="열어 본 하이퍼링크 4" xfId="35475" hidden="1"/>
    <cellStyle name="열어 본 하이퍼링크 4" xfId="36101" hidden="1"/>
    <cellStyle name="열어 본 하이퍼링크 4" xfId="36700" hidden="1"/>
    <cellStyle name="열어 본 하이퍼링크 4" xfId="37307" hidden="1"/>
    <cellStyle name="열어 본 하이퍼링크 4" xfId="37958" hidden="1"/>
    <cellStyle name="열어 본 하이퍼링크 4" xfId="38847" hidden="1"/>
    <cellStyle name="열어 본 하이퍼링크 4" xfId="39420" hidden="1"/>
    <cellStyle name="열어 본 하이퍼링크 4" xfId="39755" hidden="1"/>
    <cellStyle name="열어 본 하이퍼링크 4" xfId="39030" hidden="1"/>
    <cellStyle name="열어 본 하이퍼링크 4" xfId="38370" hidden="1"/>
    <cellStyle name="열어 본 하이퍼링크 4" xfId="37741" hidden="1"/>
    <cellStyle name="열어 본 하이퍼링크 4" xfId="36981" hidden="1"/>
    <cellStyle name="열어 본 하이퍼링크 4" xfId="36349" hidden="1"/>
    <cellStyle name="열어 본 하이퍼링크 4" xfId="42267" hidden="1"/>
    <cellStyle name="열어 본 하이퍼링크 4" xfId="42296" hidden="1"/>
    <cellStyle name="열어 본 하이퍼링크 4" xfId="42317" hidden="1"/>
    <cellStyle name="열어 본 하이퍼링크 4" xfId="42343" hidden="1"/>
    <cellStyle name="열어 본 하이퍼링크 4" xfId="42369" hidden="1"/>
    <cellStyle name="열어 본 하이퍼링크 4" xfId="42426" hidden="1"/>
    <cellStyle name="열어 본 하이퍼링크 4" xfId="42469" hidden="1"/>
    <cellStyle name="열어 본 하이퍼링크 4" xfId="42504" hidden="1"/>
    <cellStyle name="열어 본 하이퍼링크 4" xfId="42552" hidden="1"/>
    <cellStyle name="열어 본 하이퍼링크 4" xfId="42602" hidden="1"/>
    <cellStyle name="열어 본 하이퍼링크 4" xfId="42649" hidden="1"/>
    <cellStyle name="열어 본 하이퍼링크 4" xfId="42701" hidden="1"/>
    <cellStyle name="열어 본 하이퍼링크 4" xfId="42747" hidden="1"/>
    <cellStyle name="열어 본 하이퍼링크 4" xfId="42796" hidden="1"/>
    <cellStyle name="열어 본 하이퍼링크 4" xfId="42846" hidden="1"/>
    <cellStyle name="열어 본 하이퍼링크 4" xfId="42906" hidden="1"/>
    <cellStyle name="열어 본 하이퍼링크 4" xfId="42953" hidden="1"/>
    <cellStyle name="열어 본 하이퍼링크 4" xfId="43002" hidden="1"/>
    <cellStyle name="열어 본 하이퍼링크 4" xfId="43047" hidden="1"/>
    <cellStyle name="열어 본 하이퍼링크 4" xfId="43094" hidden="1"/>
    <cellStyle name="열어 본 하이퍼링크 4" xfId="43165" hidden="1"/>
    <cellStyle name="열어 본 하이퍼링크 4" xfId="43223" hidden="1"/>
    <cellStyle name="열어 본 하이퍼링크 4" xfId="43266" hidden="1"/>
    <cellStyle name="열어 본 하이퍼링크 4" xfId="43314" hidden="1"/>
    <cellStyle name="열어 본 하이퍼링크 4" xfId="43372" hidden="1"/>
    <cellStyle name="열어 본 하이퍼링크 4" xfId="43419" hidden="1"/>
    <cellStyle name="열어 본 하이퍼링크 4" xfId="43468" hidden="1"/>
    <cellStyle name="열어 본 하이퍼링크 4" xfId="43515" hidden="1"/>
    <cellStyle name="열어 본 하이퍼링크 4" xfId="43559" hidden="1"/>
    <cellStyle name="열어 본 하이퍼링크 4" xfId="43631" hidden="1"/>
    <cellStyle name="열어 본 하이퍼링크 4" xfId="43677" hidden="1"/>
    <cellStyle name="열어 본 하이퍼링크 4" xfId="43728" hidden="1"/>
    <cellStyle name="열어 본 하이퍼링크 4" xfId="43775" hidden="1"/>
    <cellStyle name="열어 본 하이퍼링크 4" xfId="43819" hidden="1"/>
    <cellStyle name="열어 본 하이퍼링크 4" xfId="43868" hidden="1"/>
    <cellStyle name="열어 본 하이퍼링크 4" xfId="43932" hidden="1"/>
    <cellStyle name="열어 본 하이퍼링크 4" xfId="43973" hidden="1"/>
    <cellStyle name="열어 본 하이퍼링크 4" xfId="44015" hidden="1"/>
    <cellStyle name="열어 본 하이퍼링크 4" xfId="44070" hidden="1"/>
    <cellStyle name="열어 본 하이퍼링크 4" xfId="44117" hidden="1"/>
    <cellStyle name="열어 본 하이퍼링크 4" xfId="44171" hidden="1"/>
    <cellStyle name="열어 본 하이퍼링크 4" xfId="44219" hidden="1"/>
    <cellStyle name="열어 본 하이퍼링크 4" xfId="44266" hidden="1"/>
    <cellStyle name="열어 본 하이퍼링크 4" xfId="44328" hidden="1"/>
    <cellStyle name="열어 본 하이퍼링크 4" xfId="44375" hidden="1"/>
    <cellStyle name="열어 본 하이퍼링크 4" xfId="44429" hidden="1"/>
    <cellStyle name="열어 본 하이퍼링크 4" xfId="44468" hidden="1"/>
    <cellStyle name="열어 본 하이퍼링크 4" xfId="44514" hidden="1"/>
    <cellStyle name="열어 본 하이퍼링크 4" xfId="44566" hidden="1"/>
    <cellStyle name="열어 본 하이퍼링크 4" xfId="44627" hidden="1"/>
    <cellStyle name="열어 본 하이퍼링크 4" xfId="44670" hidden="1"/>
    <cellStyle name="열어 본 하이퍼링크 4" xfId="44713" hidden="1"/>
    <cellStyle name="열어 본 하이퍼링크 4" xfId="44770" hidden="1"/>
    <cellStyle name="열어 본 하이퍼링크 4" xfId="44810" hidden="1"/>
    <cellStyle name="열어 본 하이퍼링크 4" xfId="44864" hidden="1"/>
    <cellStyle name="열어 본 하이퍼링크 4" xfId="44914" hidden="1"/>
    <cellStyle name="열어 본 하이퍼링크 4" xfId="44955" hidden="1"/>
    <cellStyle name="열어 본 하이퍼링크 4" xfId="45026" hidden="1"/>
    <cellStyle name="열어 본 하이퍼링크 4" xfId="45071" hidden="1"/>
    <cellStyle name="열어 본 하이퍼링크 4" xfId="45126" hidden="1"/>
    <cellStyle name="열어 본 하이퍼링크 4" xfId="45177" hidden="1"/>
    <cellStyle name="열어 본 하이퍼링크 4" xfId="45225" hidden="1"/>
    <cellStyle name="열어 본 하이퍼링크 4" xfId="45271" hidden="1"/>
    <cellStyle name="열어 본 하이퍼링크 4" xfId="45323" hidden="1"/>
    <cellStyle name="열어 본 하이퍼링크 4" xfId="45375" hidden="1"/>
    <cellStyle name="열어 본 하이퍼링크 4" xfId="45416" hidden="1"/>
    <cellStyle name="열어 본 하이퍼링크 4" xfId="45477" hidden="1"/>
    <cellStyle name="열어 본 하이퍼링크 4" xfId="45514" hidden="1"/>
    <cellStyle name="열어 본 하이퍼링크 4" xfId="45568" hidden="1"/>
    <cellStyle name="열어 본 하이퍼링크 4" xfId="45620" hidden="1"/>
    <cellStyle name="열어 본 하이퍼링크 4" xfId="45670" hidden="1"/>
    <cellStyle name="열어 본 하이퍼링크 4" xfId="45727" hidden="1"/>
    <cellStyle name="열어 본 하이퍼링크 4" xfId="45781" hidden="1"/>
    <cellStyle name="열어 본 하이퍼링크 4" xfId="45834" hidden="1"/>
    <cellStyle name="열어 본 하이퍼링크 4" xfId="45885" hidden="1"/>
    <cellStyle name="열어 본 하이퍼링크 4" xfId="45941" hidden="1"/>
    <cellStyle name="열어 본 하이퍼링크 4" xfId="45982" hidden="1"/>
    <cellStyle name="열어 본 하이퍼링크 4" xfId="46033" hidden="1"/>
    <cellStyle name="열어 본 하이퍼링크 4" xfId="46083" hidden="1"/>
    <cellStyle name="열어 본 하이퍼링크 4" xfId="46135" hidden="1"/>
    <cellStyle name="열어 본 하이퍼링크 4" xfId="46191" hidden="1"/>
    <cellStyle name="열어 본 하이퍼링크 4" xfId="46238" hidden="1"/>
    <cellStyle name="열어 본 하이퍼링크 4" xfId="46290" hidden="1"/>
    <cellStyle name="열어 본 하이퍼링크 4" xfId="46342" hidden="1"/>
    <cellStyle name="열어 본 하이퍼링크 4" xfId="46392" hidden="1"/>
    <cellStyle name="열어 본 하이퍼링크 4" xfId="46439" hidden="1"/>
    <cellStyle name="열어 본 하이퍼링크 4" xfId="46490" hidden="1"/>
    <cellStyle name="열어 본 하이퍼링크 4" xfId="46541" hidden="1"/>
    <cellStyle name="열어 본 하이퍼링크 4" xfId="46582" hidden="1"/>
    <cellStyle name="열어 본 하이퍼링크 4" xfId="46649" hidden="1"/>
    <cellStyle name="열어 본 하이퍼링크 4" xfId="46685" hidden="1"/>
    <cellStyle name="열어 본 하이퍼링크 4" xfId="46733" hidden="1"/>
    <cellStyle name="열어 본 하이퍼링크 4" xfId="46780" hidden="1"/>
    <cellStyle name="열어 본 하이퍼링크 4" xfId="46830" hidden="1"/>
    <cellStyle name="열어 본 하이퍼링크 4" xfId="46896" hidden="1"/>
    <cellStyle name="열어 본 하이퍼링크 4" xfId="46936" hidden="1"/>
    <cellStyle name="열어 본 하이퍼링크 4" xfId="46988" hidden="1"/>
    <cellStyle name="열어 본 하이퍼링크 4" xfId="47038" hidden="1"/>
    <cellStyle name="열어 본 하이퍼링크 4" xfId="47090" hidden="1"/>
    <cellStyle name="열어 본 하이퍼링크 4" xfId="47139" hidden="1"/>
    <cellStyle name="열어 본 하이퍼링크 4" xfId="47191" hidden="1"/>
    <cellStyle name="열어 본 하이퍼링크 4" xfId="47229" hidden="1"/>
    <cellStyle name="열어 본 하이퍼링크 4" xfId="47281" hidden="1"/>
    <cellStyle name="열어 본 하이퍼링크 4" xfId="47347" hidden="1"/>
    <cellStyle name="열어 본 하이퍼링크 4" xfId="47383" hidden="1"/>
    <cellStyle name="열어 본 하이퍼링크 4" xfId="47430" hidden="1"/>
    <cellStyle name="열어 본 하이퍼링크 4" xfId="47484" hidden="1"/>
    <cellStyle name="열어 본 하이퍼링크 4" xfId="47478" hidden="1"/>
    <cellStyle name="열어 본 하이퍼링크 4" xfId="47441" hidden="1"/>
    <cellStyle name="열어 본 하이퍼링크 4" xfId="47394" hidden="1"/>
    <cellStyle name="열어 본 하이퍼링크 4" xfId="47336" hidden="1"/>
    <cellStyle name="열어 본 하이퍼링크 4" xfId="47292" hidden="1"/>
    <cellStyle name="열어 본 하이퍼링크 4" xfId="47240" hidden="1"/>
    <cellStyle name="열어 본 하이퍼링크 4" xfId="47180" hidden="1"/>
    <cellStyle name="열어 본 하이퍼링크 4" xfId="47128" hidden="1"/>
    <cellStyle name="열어 본 하이퍼링크 4" xfId="47079" hidden="1"/>
    <cellStyle name="열어 본 하이퍼링크 4" xfId="47027" hidden="1"/>
    <cellStyle name="열어 본 하이퍼링크 4" xfId="46965" hidden="1"/>
    <cellStyle name="열어 본 하이퍼링크 4" xfId="46921" hidden="1"/>
    <cellStyle name="열어 본 하이퍼링크 4" xfId="46871" hidden="1"/>
    <cellStyle name="열어 본 하이퍼링크 4" xfId="46817" hidden="1"/>
    <cellStyle name="열어 본 하이퍼링크 4" xfId="46765" hidden="1"/>
    <cellStyle name="열어 본 하이퍼링크 4" xfId="46696" hidden="1"/>
    <cellStyle name="열어 본 하이퍼링크 4" xfId="46638" hidden="1"/>
    <cellStyle name="열어 본 하이퍼링크 4" xfId="46593" hidden="1"/>
    <cellStyle name="열어 본 하이퍼링크 4" xfId="46530" hidden="1"/>
    <cellStyle name="열어 본 하이퍼링크 4" xfId="46471" hidden="1"/>
    <cellStyle name="열어 본 하이퍼링크 4" xfId="46428" hidden="1"/>
    <cellStyle name="열어 본 하이퍼링크 4" xfId="46375" hidden="1"/>
    <cellStyle name="열어 본 하이퍼링크 4" xfId="46323" hidden="1"/>
    <cellStyle name="열어 본 하이퍼링크 4" xfId="46268" hidden="1"/>
    <cellStyle name="열어 본 하이퍼링크 4" xfId="46210" hidden="1"/>
    <cellStyle name="열어 본 하이퍼링크 4" xfId="46163" hidden="1"/>
    <cellStyle name="열어 본 하이퍼링크 4" xfId="46106" hidden="1"/>
    <cellStyle name="열어 본 하이퍼링크 4" xfId="46052" hidden="1"/>
    <cellStyle name="열어 본 하이퍼링크 4" xfId="46000" hidden="1"/>
    <cellStyle name="열어 본 하이퍼링크 4" xfId="45956" hidden="1"/>
    <cellStyle name="열어 본 하이퍼링크 4" xfId="45897" hidden="1"/>
    <cellStyle name="열어 본 하이퍼링크 4" xfId="45845" hidden="1"/>
    <cellStyle name="열어 본 하이퍼링크 4" xfId="45792" hidden="1"/>
    <cellStyle name="열어 본 하이퍼링크 4" xfId="45737" hidden="1"/>
    <cellStyle name="열어 본 하이퍼링크 4" xfId="45694" hidden="1"/>
    <cellStyle name="열어 본 하이퍼링크 4" xfId="45639" hidden="1"/>
    <cellStyle name="열어 본 하이퍼링크 4" xfId="45587" hidden="1"/>
    <cellStyle name="열어 본 하이퍼링크 4" xfId="45531" hidden="1"/>
    <cellStyle name="열어 본 하이퍼링크 4" xfId="45466" hidden="1"/>
    <cellStyle name="열어 본 하이퍼링크 4" xfId="45427" hidden="1"/>
    <cellStyle name="열어 본 하이퍼링크 4" xfId="45364" hidden="1"/>
    <cellStyle name="열어 본 하이퍼링크 4" xfId="45310" hidden="1"/>
    <cellStyle name="열어 본 하이퍼링크 4" xfId="45260" hidden="1"/>
    <cellStyle name="열어 본 하이퍼링크 4" xfId="45214" hidden="1"/>
    <cellStyle name="열어 본 하이퍼링크 4" xfId="45158" hidden="1"/>
    <cellStyle name="열어 본 하이퍼링크 4" xfId="45103" hidden="1"/>
    <cellStyle name="열어 본 하이퍼링크 4" xfId="45058" hidden="1"/>
    <cellStyle name="열어 본 하이퍼링크 4" xfId="45001" hidden="1"/>
    <cellStyle name="열어 본 하이퍼링크 4" xfId="44966" hidden="1"/>
    <cellStyle name="열어 본 하이퍼링크 4" xfId="44903" hidden="1"/>
    <cellStyle name="열어 본 하이퍼링크 4" xfId="44849" hidden="1"/>
    <cellStyle name="열어 본 하이퍼링크 4" xfId="44799" hidden="1"/>
    <cellStyle name="열어 본 하이퍼링크 4" xfId="44734" hidden="1"/>
    <cellStyle name="열어 본 하이퍼링크 4" xfId="44685" hidden="1"/>
    <cellStyle name="열어 본 하이퍼링크 4" xfId="44618" hidden="1"/>
    <cellStyle name="열어 본 하이퍼링크 4" xfId="44577" hidden="1"/>
    <cellStyle name="열어 본 하이퍼링크 4" xfId="44531" hidden="1"/>
    <cellStyle name="열어 본 하이퍼링크 4" xfId="44479" hidden="1"/>
    <cellStyle name="열어 본 하이퍼링크 4" xfId="44414" hidden="1"/>
    <cellStyle name="열어 본 하이퍼링크 4" xfId="44364" hidden="1"/>
    <cellStyle name="열어 본 하이퍼링크 4" xfId="44317" hidden="1"/>
    <cellStyle name="열어 본 하이퍼링크 4" xfId="44255" hidden="1"/>
    <cellStyle name="열어 본 하이퍼링크 4" xfId="44208" hidden="1"/>
    <cellStyle name="열어 본 하이퍼링크 4" xfId="44152" hidden="1"/>
    <cellStyle name="열어 본 하이퍼링크 4" xfId="44104" hidden="1"/>
    <cellStyle name="열어 본 하이퍼링크 4" xfId="44055" hidden="1"/>
    <cellStyle name="열어 본 하이퍼링크 4" xfId="43988" hidden="1"/>
    <cellStyle name="열어 본 하이퍼링크 4" xfId="43921" hidden="1"/>
    <cellStyle name="열어 본 하이퍼링크 4" xfId="43879" hidden="1"/>
    <cellStyle name="열어 본 하이퍼링크 4" xfId="43833" hidden="1"/>
    <cellStyle name="열어 본 하이퍼링크 4" xfId="43764" hidden="1"/>
    <cellStyle name="열어 본 하이퍼링크 4" xfId="43717" hidden="1"/>
    <cellStyle name="열어 본 하이퍼링크 4" xfId="43665" hidden="1"/>
    <cellStyle name="열어 본 하이퍼링크 4" xfId="43616" hidden="1"/>
    <cellStyle name="열어 본 하이퍼링크 4" xfId="43570" hidden="1"/>
    <cellStyle name="열어 본 하이퍼링크 4" xfId="43496" hidden="1"/>
    <cellStyle name="열어 본 하이퍼링크 4" xfId="43446" hidden="1"/>
    <cellStyle name="열어 본 하이퍼링크 4" xfId="43397" hidden="1"/>
    <cellStyle name="열어 본 하이퍼링크 4" xfId="43347" hidden="1"/>
    <cellStyle name="열어 본 하이퍼링크 4" xfId="43295" hidden="1"/>
    <cellStyle name="열어 본 하이퍼링크 4" xfId="43241" hidden="1"/>
    <cellStyle name="열어 본 하이퍼링크 4" xfId="43182" hidden="1"/>
    <cellStyle name="열어 본 하이퍼링크 4" xfId="43140" hidden="1"/>
    <cellStyle name="열어 본 하이퍼링크 4" xfId="43096" hidden="1"/>
    <cellStyle name="열어 본 하이퍼링크 4" xfId="43030" hidden="1"/>
    <cellStyle name="열어 본 하이퍼링크 4" xfId="42983" hidden="1"/>
    <cellStyle name="열어 본 하이퍼링크 4" xfId="42931" hidden="1"/>
    <cellStyle name="열어 본 하이퍼링크 4" xfId="42883" hidden="1"/>
    <cellStyle name="열어 본 하이퍼링크 4" xfId="42831" hidden="1"/>
    <cellStyle name="열어 본 하이퍼링크 4" xfId="42759" hidden="1"/>
    <cellStyle name="열어 본 하이퍼링크 4" xfId="42712" hidden="1"/>
    <cellStyle name="열어 본 하이퍼링크 4" xfId="42667" hidden="1"/>
    <cellStyle name="열어 본 하이퍼링크 4" xfId="42613" hidden="1"/>
    <cellStyle name="열어 본 하이퍼링크 4" xfId="42563" hidden="1"/>
    <cellStyle name="열어 본 하이퍼링크 4" xfId="42515" hidden="1"/>
    <cellStyle name="열어 본 하이퍼링크 4" xfId="42458" hidden="1"/>
    <cellStyle name="열어 본 하이퍼링크 4" xfId="42412" hidden="1"/>
    <cellStyle name="열어 본 하이퍼링크 4" xfId="47532" hidden="1"/>
    <cellStyle name="열어 본 하이퍼링크 4" xfId="47560" hidden="1"/>
    <cellStyle name="열어 본 하이퍼링크 4" xfId="47580" hidden="1"/>
    <cellStyle name="열어 본 하이퍼링크 4" xfId="47605" hidden="1"/>
    <cellStyle name="열어 본 하이퍼링크 4" xfId="47628" hidden="1"/>
    <cellStyle name="열어 본 하이퍼링크 4" xfId="44244" hidden="1"/>
    <cellStyle name="열어 본 하이퍼링크 4" xfId="44777" hidden="1"/>
    <cellStyle name="열어 본 하이퍼링크 4" xfId="45236" hidden="1"/>
    <cellStyle name="열어 본 하이퍼링크 4" xfId="45868" hidden="1"/>
    <cellStyle name="열어 본 하이퍼링크 4" xfId="46532" hidden="1"/>
    <cellStyle name="열어 본 하이퍼링크 4" xfId="47159" hidden="1"/>
    <cellStyle name="열어 본 하이퍼링크 4" xfId="47205" hidden="1"/>
    <cellStyle name="열어 본 하이퍼링크 4" xfId="46631" hidden="1"/>
    <cellStyle name="열어 본 하이퍼링크 4" xfId="46031" hidden="1"/>
    <cellStyle name="열어 본 하이퍼링크 4" xfId="45414" hidden="1"/>
    <cellStyle name="열어 본 하이퍼링크 4" xfId="44691" hidden="1"/>
    <cellStyle name="열어 본 하이퍼링크 4" xfId="44096" hidden="1"/>
    <cellStyle name="열어 본 하이퍼링크 4" xfId="43504" hidden="1"/>
    <cellStyle name="열어 본 하이퍼링크 4" xfId="42951" hidden="1"/>
    <cellStyle name="열어 본 하이퍼링크 4" xfId="34786" hidden="1"/>
    <cellStyle name="열어 본 하이퍼링크 4" xfId="47566" hidden="1"/>
    <cellStyle name="열어 본 하이퍼링크 4" xfId="42584" hidden="1"/>
    <cellStyle name="열어 본 하이퍼링크 4" xfId="42803" hidden="1"/>
    <cellStyle name="열어 본 하이퍼링크 4" xfId="43055" hidden="1"/>
    <cellStyle name="열어 본 하이퍼링크 4" xfId="43345" hidden="1"/>
    <cellStyle name="열어 본 하이퍼링크 4" xfId="43595" hidden="1"/>
    <cellStyle name="열어 본 하이퍼링크 4" xfId="43859" hidden="1"/>
    <cellStyle name="열어 본 하이퍼링크 4" xfId="44107" hidden="1"/>
    <cellStyle name="열어 본 하이퍼링크 4" xfId="44351" hidden="1"/>
    <cellStyle name="열어 본 하이퍼링크 4" xfId="44722" hidden="1"/>
    <cellStyle name="열어 본 하이퍼링크 4" xfId="44963" hidden="1"/>
    <cellStyle name="열어 본 하이퍼링크 4" xfId="45211" hidden="1"/>
    <cellStyle name="열어 본 하이퍼링크 4" xfId="45463" hidden="1"/>
    <cellStyle name="열어 본 하이퍼링크 4" xfId="45691" hidden="1"/>
    <cellStyle name="열어 본 하이퍼링크 4" xfId="45933" hidden="1"/>
    <cellStyle name="열어 본 하이퍼링크 4" xfId="46283" hidden="1"/>
    <cellStyle name="열어 본 하이퍼링크 4" xfId="46496" hidden="1"/>
    <cellStyle name="열어 본 하이퍼링크 4" xfId="46748" hidden="1"/>
    <cellStyle name="열어 본 하이퍼링크 4" xfId="47024" hidden="1"/>
    <cellStyle name="열어 본 하이퍼링크 4" xfId="47266" hidden="1"/>
    <cellStyle name="열어 본 하이퍼링크 4" xfId="47487" hidden="1"/>
    <cellStyle name="열어 본 하이퍼링크 4" xfId="47254" hidden="1"/>
    <cellStyle name="열어 본 하이퍼링크 4" xfId="47019" hidden="1"/>
    <cellStyle name="열어 본 하이퍼링크 4" xfId="46723" hidden="1"/>
    <cellStyle name="열어 본 하이퍼링크 4" xfId="46493" hidden="1"/>
    <cellStyle name="열어 본 하이퍼링크 4" xfId="46202" hidden="1"/>
    <cellStyle name="열어 본 하이퍼링크 4" xfId="46030" hidden="1"/>
    <cellStyle name="열어 본 하이퍼링크 4" xfId="45807" hidden="1"/>
    <cellStyle name="열어 본 하이퍼링크 4" xfId="45539" hidden="1"/>
    <cellStyle name="열어 본 하이퍼링크 4" xfId="45227" hidden="1"/>
    <cellStyle name="열어 본 하이퍼링크 4" xfId="45013" hidden="1"/>
    <cellStyle name="열어 본 하이퍼링크 4" xfId="44780" hidden="1"/>
    <cellStyle name="열어 본 하이퍼링크 4" xfId="44511" hidden="1"/>
    <cellStyle name="열어 본 하이퍼링크 4" xfId="44325" hidden="1"/>
    <cellStyle name="열어 본 하이퍼링크 4" xfId="44044" hidden="1"/>
    <cellStyle name="열어 본 하이퍼링크 4" xfId="43801" hidden="1"/>
    <cellStyle name="열어 본 하이퍼링크 4" xfId="43608" hidden="1"/>
    <cellStyle name="열어 본 하이퍼링크 4" xfId="43252" hidden="1"/>
    <cellStyle name="열어 본 하이퍼링크 4" xfId="43019" hidden="1"/>
    <cellStyle name="열어 본 하이퍼링크 4" xfId="42749" hidden="1"/>
    <cellStyle name="열어 본 하이퍼링크 4" xfId="42506" hidden="1"/>
    <cellStyle name="열어 본 하이퍼링크 4" xfId="35391" hidden="1"/>
    <cellStyle name="열어 본 하이퍼링크 4" xfId="35977" hidden="1"/>
    <cellStyle name="열어 본 하이퍼링크 4" xfId="47692" hidden="1"/>
    <cellStyle name="열어 본 하이퍼링크 4" xfId="47744" hidden="1"/>
    <cellStyle name="열어 본 하이퍼링크 4" xfId="47785" hidden="1"/>
    <cellStyle name="열어 본 하이퍼링크 4" xfId="47846" hidden="1"/>
    <cellStyle name="열어 본 하이퍼링크 4" xfId="47883" hidden="1"/>
    <cellStyle name="열어 본 하이퍼링크 4" xfId="47937" hidden="1"/>
    <cellStyle name="열어 본 하이퍼링크 4" xfId="47989" hidden="1"/>
    <cellStyle name="열어 본 하이퍼링크 4" xfId="48039" hidden="1"/>
    <cellStyle name="열어 본 하이퍼링크 4" xfId="48096" hidden="1"/>
    <cellStyle name="열어 본 하이퍼링크 4" xfId="48150" hidden="1"/>
    <cellStyle name="열어 본 하이퍼링크 4" xfId="48203" hidden="1"/>
    <cellStyle name="열어 본 하이퍼링크 4" xfId="48254" hidden="1"/>
    <cellStyle name="열어 본 하이퍼링크 4" xfId="48310" hidden="1"/>
    <cellStyle name="열어 본 하이퍼링크 4" xfId="48351" hidden="1"/>
    <cellStyle name="열어 본 하이퍼링크 4" xfId="48402" hidden="1"/>
    <cellStyle name="열어 본 하이퍼링크 4" xfId="48452" hidden="1"/>
    <cellStyle name="열어 본 하이퍼링크 4" xfId="48504" hidden="1"/>
    <cellStyle name="열어 본 하이퍼링크 4" xfId="48560" hidden="1"/>
    <cellStyle name="열어 본 하이퍼링크 4" xfId="48607" hidden="1"/>
    <cellStyle name="열어 본 하이퍼링크 4" xfId="48659" hidden="1"/>
    <cellStyle name="열어 본 하이퍼링크 4" xfId="48711" hidden="1"/>
    <cellStyle name="열어 본 하이퍼링크 4" xfId="48761" hidden="1"/>
    <cellStyle name="열어 본 하이퍼링크 4" xfId="48808" hidden="1"/>
    <cellStyle name="열어 본 하이퍼링크 4" xfId="48859" hidden="1"/>
    <cellStyle name="열어 본 하이퍼링크 4" xfId="48910" hidden="1"/>
    <cellStyle name="열어 본 하이퍼링크 4" xfId="48951" hidden="1"/>
    <cellStyle name="열어 본 하이퍼링크 4" xfId="49018" hidden="1"/>
    <cellStyle name="열어 본 하이퍼링크 4" xfId="49054" hidden="1"/>
    <cellStyle name="열어 본 하이퍼링크 4" xfId="49102" hidden="1"/>
    <cellStyle name="열어 본 하이퍼링크 4" xfId="49149" hidden="1"/>
    <cellStyle name="열어 본 하이퍼링크 4" xfId="49199" hidden="1"/>
    <cellStyle name="열어 본 하이퍼링크 4" xfId="49265" hidden="1"/>
    <cellStyle name="열어 본 하이퍼링크 4" xfId="49305" hidden="1"/>
    <cellStyle name="열어 본 하이퍼링크 4" xfId="49357" hidden="1"/>
    <cellStyle name="열어 본 하이퍼링크 4" xfId="49407" hidden="1"/>
    <cellStyle name="열어 본 하이퍼링크 4" xfId="49459" hidden="1"/>
    <cellStyle name="열어 본 하이퍼링크 4" xfId="49508" hidden="1"/>
    <cellStyle name="열어 본 하이퍼링크 4" xfId="49560" hidden="1"/>
    <cellStyle name="열어 본 하이퍼링크 4" xfId="49598" hidden="1"/>
    <cellStyle name="열어 본 하이퍼링크 4" xfId="49650" hidden="1"/>
    <cellStyle name="열어 본 하이퍼링크 4" xfId="49716" hidden="1"/>
    <cellStyle name="열어 본 하이퍼링크 4" xfId="49752" hidden="1"/>
    <cellStyle name="열어 본 하이퍼링크 4" xfId="49799" hidden="1"/>
    <cellStyle name="열어 본 하이퍼링크 4" xfId="49853" hidden="1"/>
    <cellStyle name="열어 본 하이퍼링크 4" xfId="49847" hidden="1"/>
    <cellStyle name="열어 본 하이퍼링크 4" xfId="49810" hidden="1"/>
    <cellStyle name="열어 본 하이퍼링크 4" xfId="49763" hidden="1"/>
    <cellStyle name="열어 본 하이퍼링크 4" xfId="49705" hidden="1"/>
    <cellStyle name="열어 본 하이퍼링크 4" xfId="49661" hidden="1"/>
    <cellStyle name="열어 본 하이퍼링크 4" xfId="49609" hidden="1"/>
    <cellStyle name="열어 본 하이퍼링크 4" xfId="49549" hidden="1"/>
    <cellStyle name="열어 본 하이퍼링크 4" xfId="49497" hidden="1"/>
    <cellStyle name="열어 본 하이퍼링크 4" xfId="49448" hidden="1"/>
    <cellStyle name="열어 본 하이퍼링크 4" xfId="49396" hidden="1"/>
    <cellStyle name="열어 본 하이퍼링크 4" xfId="49334" hidden="1"/>
    <cellStyle name="열어 본 하이퍼링크 4" xfId="49290" hidden="1"/>
    <cellStyle name="열어 본 하이퍼링크 4" xfId="49240" hidden="1"/>
    <cellStyle name="열어 본 하이퍼링크 4" xfId="49186" hidden="1"/>
    <cellStyle name="열어 본 하이퍼링크 4" xfId="49134" hidden="1"/>
    <cellStyle name="열어 본 하이퍼링크 4" xfId="49065" hidden="1"/>
    <cellStyle name="열어 본 하이퍼링크 4" xfId="49007" hidden="1"/>
    <cellStyle name="열어 본 하이퍼링크 4" xfId="48962" hidden="1"/>
    <cellStyle name="열어 본 하이퍼링크 4" xfId="48899" hidden="1"/>
    <cellStyle name="열어 본 하이퍼링크 4" xfId="48840" hidden="1"/>
    <cellStyle name="열어 본 하이퍼링크 4" xfId="48797" hidden="1"/>
    <cellStyle name="열어 본 하이퍼링크 4" xfId="48744" hidden="1"/>
    <cellStyle name="열어 본 하이퍼링크 4" xfId="48692" hidden="1"/>
    <cellStyle name="열어 본 하이퍼링크 4" xfId="48637" hidden="1"/>
    <cellStyle name="열어 본 하이퍼링크 4" xfId="48579" hidden="1"/>
    <cellStyle name="열어 본 하이퍼링크 4" xfId="48532" hidden="1"/>
    <cellStyle name="열어 본 하이퍼링크 4" xfId="48475" hidden="1"/>
    <cellStyle name="열어 본 하이퍼링크 4" xfId="48421" hidden="1"/>
    <cellStyle name="열어 본 하이퍼링크 4" xfId="48369" hidden="1"/>
    <cellStyle name="열어 본 하이퍼링크 4" xfId="48325" hidden="1"/>
    <cellStyle name="열어 본 하이퍼링크 4" xfId="48266" hidden="1"/>
    <cellStyle name="열어 본 하이퍼링크 4" xfId="48214" hidden="1"/>
    <cellStyle name="열어 본 하이퍼링크 4" xfId="48161" hidden="1"/>
    <cellStyle name="열어 본 하이퍼링크 4" xfId="48106" hidden="1"/>
    <cellStyle name="열어 본 하이퍼링크 4" xfId="48063" hidden="1"/>
    <cellStyle name="열어 본 하이퍼링크 4" xfId="48008" hidden="1"/>
    <cellStyle name="열어 본 하이퍼링크 4" xfId="47956" hidden="1"/>
    <cellStyle name="열어 본 하이퍼링크 4" xfId="47900" hidden="1"/>
    <cellStyle name="열어 본 하이퍼링크 4" xfId="47835" hidden="1"/>
    <cellStyle name="열어 본 하이퍼링크 4" xfId="47796" hidden="1"/>
    <cellStyle name="열어 본 하이퍼링크 4" xfId="47733" hidden="1"/>
    <cellStyle name="열어 본 하이퍼링크 4" xfId="47679" hidden="1"/>
    <cellStyle name="열어 본 하이퍼링크 4" xfId="35820" hidden="1"/>
    <cellStyle name="열어 본 하이퍼링크 4" xfId="35252" hidden="1"/>
    <cellStyle name="열어 본 하이퍼링크 4" xfId="42587" hidden="1"/>
    <cellStyle name="열어 본 하이퍼링크 4" xfId="42849" hidden="1"/>
    <cellStyle name="열어 본 하이퍼링크 4" xfId="43059" hidden="1"/>
    <cellStyle name="열어 본 하이퍼링크 4" xfId="43375" hidden="1"/>
    <cellStyle name="열어 본 하이퍼링크 4" xfId="43540" hidden="1"/>
    <cellStyle name="열어 본 하이퍼링크 4" xfId="43871" hidden="1"/>
    <cellStyle name="열어 본 하이퍼링크 4" xfId="44142" hidden="1"/>
    <cellStyle name="열어 본 하이퍼링크 4" xfId="44390" hidden="1"/>
    <cellStyle name="열어 본 하이퍼링크 4" xfId="44679" hidden="1"/>
    <cellStyle name="열어 본 하이퍼링크 4" xfId="44935" hidden="1"/>
    <cellStyle name="열어 본 하이퍼링크 4" xfId="45248" hidden="1"/>
    <cellStyle name="열어 본 하이퍼링크 4" xfId="45474" hidden="1"/>
    <cellStyle name="열어 본 하이퍼링크 4" xfId="45685" hidden="1"/>
    <cellStyle name="열어 본 하이퍼링크 4" xfId="45979" hidden="1"/>
    <cellStyle name="열어 본 하이퍼링크 4" xfId="46225" hidden="1"/>
    <cellStyle name="열어 본 하이퍼링크 4" xfId="46544" hidden="1"/>
    <cellStyle name="열어 본 하이퍼링크 4" xfId="46759" hidden="1"/>
    <cellStyle name="열어 본 하이퍼링크 4" xfId="47067" hidden="1"/>
    <cellStyle name="열어 본 하이퍼링크 4" xfId="47308" hidden="1"/>
    <cellStyle name="열어 본 하이퍼링크 4" xfId="47444" hidden="1"/>
    <cellStyle name="열어 본 하이퍼링크 4" xfId="47178" hidden="1"/>
    <cellStyle name="열어 본 하이퍼링크 4" xfId="46954" hidden="1"/>
    <cellStyle name="열어 본 하이퍼링크 4" xfId="46574" hidden="1"/>
    <cellStyle name="열어 본 하이퍼링크 4" xfId="46220" hidden="1"/>
    <cellStyle name="열어 본 하이퍼링크 4" xfId="46003" hidden="1"/>
    <cellStyle name="열어 본 하이퍼링크 4" xfId="45762" hidden="1"/>
    <cellStyle name="열어 본 하이퍼링크 4" xfId="45394" hidden="1"/>
    <cellStyle name="열어 본 하이퍼링크 4" xfId="45155" hidden="1"/>
    <cellStyle name="열어 본 하이퍼링크 4" xfId="44973" hidden="1"/>
    <cellStyle name="열어 본 하이퍼링크 4" xfId="44616" hidden="1"/>
    <cellStyle name="열어 본 하이퍼링크 4" xfId="44400" hidden="1"/>
    <cellStyle name="열어 본 하이퍼링크 4" xfId="43986" hidden="1"/>
    <cellStyle name="열어 본 하이퍼링크 4" xfId="43720" hidden="1"/>
    <cellStyle name="열어 본 하이퍼링크 4" xfId="43477" hidden="1"/>
    <cellStyle name="열어 본 하이퍼링크 4" xfId="43203" hidden="1"/>
    <cellStyle name="열어 본 하이퍼링크 4" xfId="42943" hidden="1"/>
    <cellStyle name="열어 본 하이퍼링크 4" xfId="42665" hidden="1"/>
    <cellStyle name="열어 본 하이퍼링크 4" xfId="47524" hidden="1"/>
    <cellStyle name="열어 본 하이퍼링크 4" xfId="47625" hidden="1"/>
    <cellStyle name="열어 본 하이퍼링크 4" xfId="42393" hidden="1"/>
    <cellStyle name="열어 본 하이퍼링크 4" xfId="43116" hidden="1"/>
    <cellStyle name="열어 본 하이퍼링크 4" xfId="43742" hidden="1"/>
    <cellStyle name="열어 본 하이퍼링크 4" xfId="44341" hidden="1"/>
    <cellStyle name="열어 본 하이퍼링크 4" xfId="44948" hidden="1"/>
    <cellStyle name="열어 본 하이퍼링크 4" xfId="45599" hidden="1"/>
    <cellStyle name="열어 본 하이퍼링크 4" xfId="46488" hidden="1"/>
    <cellStyle name="열어 본 하이퍼링크 4" xfId="47061" hidden="1"/>
    <cellStyle name="열어 본 하이퍼링크 4" xfId="47396" hidden="1"/>
    <cellStyle name="열어 본 하이퍼링크 4" xfId="46671" hidden="1"/>
    <cellStyle name="열어 본 하이퍼링크 4" xfId="46011" hidden="1"/>
    <cellStyle name="열어 본 하이퍼링크 4" xfId="45382" hidden="1"/>
    <cellStyle name="열어 본 하이퍼링크 4" xfId="44622" hidden="1"/>
    <cellStyle name="열어 본 하이퍼링크 4" xfId="43990" hidden="1"/>
    <cellStyle name="열어 본 하이퍼링크 4" xfId="49901" hidden="1"/>
    <cellStyle name="열어 본 하이퍼링크 4" xfId="49930" hidden="1"/>
    <cellStyle name="열어 본 하이퍼링크 4" xfId="49951" hidden="1"/>
    <cellStyle name="열어 본 하이퍼링크 4" xfId="49977" hidden="1"/>
    <cellStyle name="열어 본 하이퍼링크 4" xfId="50003" hidden="1"/>
    <cellStyle name="열어 본 하이퍼링크 4" xfId="50072" hidden="1"/>
    <cellStyle name="열어 본 하이퍼링크 4" xfId="50113" hidden="1"/>
    <cellStyle name="열어 본 하이퍼링크 4" xfId="50146" hidden="1"/>
    <cellStyle name="열어 본 하이퍼링크 4" xfId="50191" hidden="1"/>
    <cellStyle name="열어 본 하이퍼링크 4" xfId="50239" hidden="1"/>
    <cellStyle name="열어 본 하이퍼링크 4" xfId="50284" hidden="1"/>
    <cellStyle name="열어 본 하이퍼링크 4" xfId="50333" hidden="1"/>
    <cellStyle name="열어 본 하이퍼링크 4" xfId="50378" hidden="1"/>
    <cellStyle name="열어 본 하이퍼링크 4" xfId="50423" hidden="1"/>
    <cellStyle name="열어 본 하이퍼링크 4" xfId="50469" hidden="1"/>
    <cellStyle name="열어 본 하이퍼링크 4" xfId="50524" hidden="1"/>
    <cellStyle name="열어 본 하이퍼링크 4" xfId="50567" hidden="1"/>
    <cellStyle name="열어 본 하이퍼링크 4" xfId="50613" hidden="1"/>
    <cellStyle name="열어 본 하이퍼링크 4" xfId="50655" hidden="1"/>
    <cellStyle name="열어 본 하이퍼링크 4" xfId="50699" hidden="1"/>
    <cellStyle name="열어 본 하이퍼링크 4" xfId="50763" hidden="1"/>
    <cellStyle name="열어 본 하이퍼링크 4" xfId="50816" hidden="1"/>
    <cellStyle name="열어 본 하이퍼링크 4" xfId="50857" hidden="1"/>
    <cellStyle name="열어 본 하이퍼링크 4" xfId="50901" hidden="1"/>
    <cellStyle name="열어 본 하이퍼링크 4" xfId="50954" hidden="1"/>
    <cellStyle name="열어 본 하이퍼링크 4" xfId="50997" hidden="1"/>
    <cellStyle name="열어 본 하이퍼링크 4" xfId="51043" hidden="1"/>
    <cellStyle name="열어 본 하이퍼링크 4" xfId="51087" hidden="1"/>
    <cellStyle name="열어 본 하이퍼링크 4" xfId="51127" hidden="1"/>
    <cellStyle name="열어 본 하이퍼링크 4" xfId="51193" hidden="1"/>
    <cellStyle name="열어 본 하이퍼링크 4" xfId="51236" hidden="1"/>
    <cellStyle name="열어 본 하이퍼링크 4" xfId="51283" hidden="1"/>
    <cellStyle name="열어 본 하이퍼링크 4" xfId="51328" hidden="1"/>
    <cellStyle name="열어 본 하이퍼링크 4" xfId="51371" hidden="1"/>
    <cellStyle name="열어 본 하이퍼링크 4" xfId="51420" hidden="1"/>
    <cellStyle name="열어 본 하이퍼링크 4" xfId="51482" hidden="1"/>
    <cellStyle name="열어 본 하이퍼링크 4" xfId="51523" hidden="1"/>
    <cellStyle name="열어 본 하이퍼링크 4" xfId="51565" hidden="1"/>
    <cellStyle name="열어 본 하이퍼링크 4" xfId="51620" hidden="1"/>
    <cellStyle name="열어 본 하이퍼링크 4" xfId="51667" hidden="1"/>
    <cellStyle name="열어 본 하이퍼링크 4" xfId="51721" hidden="1"/>
    <cellStyle name="열어 본 하이퍼링크 4" xfId="51769" hidden="1"/>
    <cellStyle name="열어 본 하이퍼링크 4" xfId="51815" hidden="1"/>
    <cellStyle name="열어 본 하이퍼링크 4" xfId="51877" hidden="1"/>
    <cellStyle name="열어 본 하이퍼링크 4" xfId="51924" hidden="1"/>
    <cellStyle name="열어 본 하이퍼링크 4" xfId="51978" hidden="1"/>
    <cellStyle name="열어 본 하이퍼링크 4" xfId="52017" hidden="1"/>
    <cellStyle name="열어 본 하이퍼링크 4" xfId="52063" hidden="1"/>
    <cellStyle name="열어 본 하이퍼링크 4" xfId="52115" hidden="1"/>
    <cellStyle name="열어 본 하이퍼링크 4" xfId="52176" hidden="1"/>
    <cellStyle name="열어 본 하이퍼링크 4" xfId="52219" hidden="1"/>
    <cellStyle name="열어 본 하이퍼링크 4" xfId="52262" hidden="1"/>
    <cellStyle name="열어 본 하이퍼링크 4" xfId="52319" hidden="1"/>
    <cellStyle name="열어 본 하이퍼링크 4" xfId="52359" hidden="1"/>
    <cellStyle name="열어 본 하이퍼링크 4" xfId="52413" hidden="1"/>
    <cellStyle name="열어 본 하이퍼링크 4" xfId="52463" hidden="1"/>
    <cellStyle name="열어 본 하이퍼링크 4" xfId="52504" hidden="1"/>
    <cellStyle name="열어 본 하이퍼링크 4" xfId="52575" hidden="1"/>
    <cellStyle name="열어 본 하이퍼링크 4" xfId="52620" hidden="1"/>
    <cellStyle name="열어 본 하이퍼링크 4" xfId="52675" hidden="1"/>
    <cellStyle name="열어 본 하이퍼링크 4" xfId="52726" hidden="1"/>
    <cellStyle name="열어 본 하이퍼링크 4" xfId="52774" hidden="1"/>
    <cellStyle name="열어 본 하이퍼링크 4" xfId="52820" hidden="1"/>
    <cellStyle name="열어 본 하이퍼링크 4" xfId="52872" hidden="1"/>
    <cellStyle name="열어 본 하이퍼링크 4" xfId="52924" hidden="1"/>
    <cellStyle name="열어 본 하이퍼링크 4" xfId="52965" hidden="1"/>
    <cellStyle name="열어 본 하이퍼링크 4" xfId="53026" hidden="1"/>
    <cellStyle name="열어 본 하이퍼링크 4" xfId="53063" hidden="1"/>
    <cellStyle name="열어 본 하이퍼링크 4" xfId="53117" hidden="1"/>
    <cellStyle name="열어 본 하이퍼링크 4" xfId="53169" hidden="1"/>
    <cellStyle name="열어 본 하이퍼링크 4" xfId="53219" hidden="1"/>
    <cellStyle name="열어 본 하이퍼링크 4" xfId="53276" hidden="1"/>
    <cellStyle name="열어 본 하이퍼링크 4" xfId="53330" hidden="1"/>
    <cellStyle name="열어 본 하이퍼링크 4" xfId="53383" hidden="1"/>
    <cellStyle name="열어 본 하이퍼링크 4" xfId="53434" hidden="1"/>
    <cellStyle name="열어 본 하이퍼링크 4" xfId="53490" hidden="1"/>
    <cellStyle name="열어 본 하이퍼링크 4" xfId="53531" hidden="1"/>
    <cellStyle name="열어 본 하이퍼링크 4" xfId="53582" hidden="1"/>
    <cellStyle name="열어 본 하이퍼링크 4" xfId="53632" hidden="1"/>
    <cellStyle name="열어 본 하이퍼링크 4" xfId="53684" hidden="1"/>
    <cellStyle name="열어 본 하이퍼링크 4" xfId="53740" hidden="1"/>
    <cellStyle name="열어 본 하이퍼링크 4" xfId="53787" hidden="1"/>
    <cellStyle name="열어 본 하이퍼링크 4" xfId="53839" hidden="1"/>
    <cellStyle name="열어 본 하이퍼링크 4" xfId="53891" hidden="1"/>
    <cellStyle name="열어 본 하이퍼링크 4" xfId="53941" hidden="1"/>
    <cellStyle name="열어 본 하이퍼링크 4" xfId="53988" hidden="1"/>
    <cellStyle name="열어 본 하이퍼링크 4" xfId="54039" hidden="1"/>
    <cellStyle name="열어 본 하이퍼링크 4" xfId="54090" hidden="1"/>
    <cellStyle name="열어 본 하이퍼링크 4" xfId="54131" hidden="1"/>
    <cellStyle name="열어 본 하이퍼링크 4" xfId="54198" hidden="1"/>
    <cellStyle name="열어 본 하이퍼링크 4" xfId="54234" hidden="1"/>
    <cellStyle name="열어 본 하이퍼링크 4" xfId="54282" hidden="1"/>
    <cellStyle name="열어 본 하이퍼링크 4" xfId="54329" hidden="1"/>
    <cellStyle name="열어 본 하이퍼링크 4" xfId="54379" hidden="1"/>
    <cellStyle name="열어 본 하이퍼링크 4" xfId="54445" hidden="1"/>
    <cellStyle name="열어 본 하이퍼링크 4" xfId="54485" hidden="1"/>
    <cellStyle name="열어 본 하이퍼링크 4" xfId="54537" hidden="1"/>
    <cellStyle name="열어 본 하이퍼링크 4" xfId="54587" hidden="1"/>
    <cellStyle name="열어 본 하이퍼링크 4" xfId="54639" hidden="1"/>
    <cellStyle name="열어 본 하이퍼링크 4" xfId="54688" hidden="1"/>
    <cellStyle name="열어 본 하이퍼링크 4" xfId="54740" hidden="1"/>
    <cellStyle name="열어 본 하이퍼링크 4" xfId="54778" hidden="1"/>
    <cellStyle name="열어 본 하이퍼링크 4" xfId="54830" hidden="1"/>
    <cellStyle name="열어 본 하이퍼링크 4" xfId="54896" hidden="1"/>
    <cellStyle name="열어 본 하이퍼링크 4" xfId="54932" hidden="1"/>
    <cellStyle name="열어 본 하이퍼링크 4" xfId="54979" hidden="1"/>
    <cellStyle name="열어 본 하이퍼링크 4" xfId="55033" hidden="1"/>
    <cellStyle name="열어 본 하이퍼링크 4" xfId="55027" hidden="1"/>
    <cellStyle name="열어 본 하이퍼링크 4" xfId="54990" hidden="1"/>
    <cellStyle name="열어 본 하이퍼링크 4" xfId="54943" hidden="1"/>
    <cellStyle name="열어 본 하이퍼링크 4" xfId="54885" hidden="1"/>
    <cellStyle name="열어 본 하이퍼링크 4" xfId="54841" hidden="1"/>
    <cellStyle name="열어 본 하이퍼링크 4" xfId="54789" hidden="1"/>
    <cellStyle name="열어 본 하이퍼링크 4" xfId="54729" hidden="1"/>
    <cellStyle name="열어 본 하이퍼링크 4" xfId="54677" hidden="1"/>
    <cellStyle name="열어 본 하이퍼링크 4" xfId="54628" hidden="1"/>
    <cellStyle name="열어 본 하이퍼링크 4" xfId="54576" hidden="1"/>
    <cellStyle name="열어 본 하이퍼링크 4" xfId="54514" hidden="1"/>
    <cellStyle name="열어 본 하이퍼링크 4" xfId="54470" hidden="1"/>
    <cellStyle name="열어 본 하이퍼링크 4" xfId="54420" hidden="1"/>
    <cellStyle name="열어 본 하이퍼링크 4" xfId="54366" hidden="1"/>
    <cellStyle name="열어 본 하이퍼링크 4" xfId="54314" hidden="1"/>
    <cellStyle name="열어 본 하이퍼링크 4" xfId="54245" hidden="1"/>
    <cellStyle name="열어 본 하이퍼링크 4" xfId="54187" hidden="1"/>
    <cellStyle name="열어 본 하이퍼링크 4" xfId="54142" hidden="1"/>
    <cellStyle name="열어 본 하이퍼링크 4" xfId="54079" hidden="1"/>
    <cellStyle name="열어 본 하이퍼링크 4" xfId="54020" hidden="1"/>
    <cellStyle name="열어 본 하이퍼링크 4" xfId="53977" hidden="1"/>
    <cellStyle name="열어 본 하이퍼링크 4" xfId="53924" hidden="1"/>
    <cellStyle name="열어 본 하이퍼링크 4" xfId="53872" hidden="1"/>
    <cellStyle name="열어 본 하이퍼링크 4" xfId="53817" hidden="1"/>
    <cellStyle name="열어 본 하이퍼링크 4" xfId="53759" hidden="1"/>
    <cellStyle name="열어 본 하이퍼링크 4" xfId="53712" hidden="1"/>
    <cellStyle name="열어 본 하이퍼링크 4" xfId="53655" hidden="1"/>
    <cellStyle name="열어 본 하이퍼링크 4" xfId="53601" hidden="1"/>
    <cellStyle name="열어 본 하이퍼링크 4" xfId="53549" hidden="1"/>
    <cellStyle name="열어 본 하이퍼링크 4" xfId="53505" hidden="1"/>
    <cellStyle name="열어 본 하이퍼링크 4" xfId="53446" hidden="1"/>
    <cellStyle name="열어 본 하이퍼링크 4" xfId="53394" hidden="1"/>
    <cellStyle name="열어 본 하이퍼링크 4" xfId="53341" hidden="1"/>
    <cellStyle name="열어 본 하이퍼링크 4" xfId="53286" hidden="1"/>
    <cellStyle name="열어 본 하이퍼링크 4" xfId="53243" hidden="1"/>
    <cellStyle name="열어 본 하이퍼링크 4" xfId="53188" hidden="1"/>
    <cellStyle name="열어 본 하이퍼링크 4" xfId="53136" hidden="1"/>
    <cellStyle name="열어 본 하이퍼링크 4" xfId="53080" hidden="1"/>
    <cellStyle name="열어 본 하이퍼링크 4" xfId="53015" hidden="1"/>
    <cellStyle name="열어 본 하이퍼링크 4" xfId="52976" hidden="1"/>
    <cellStyle name="열어 본 하이퍼링크 4" xfId="52913" hidden="1"/>
    <cellStyle name="열어 본 하이퍼링크 4" xfId="52859" hidden="1"/>
    <cellStyle name="열어 본 하이퍼링크 4" xfId="52809" hidden="1"/>
    <cellStyle name="열어 본 하이퍼링크 4" xfId="52763" hidden="1"/>
    <cellStyle name="열어 본 하이퍼링크 4" xfId="52707" hidden="1"/>
    <cellStyle name="열어 본 하이퍼링크 4" xfId="52652" hidden="1"/>
    <cellStyle name="열어 본 하이퍼링크 4" xfId="52607" hidden="1"/>
    <cellStyle name="열어 본 하이퍼링크 4" xfId="52550" hidden="1"/>
    <cellStyle name="열어 본 하이퍼링크 4" xfId="52515" hidden="1"/>
    <cellStyle name="열어 본 하이퍼링크 4" xfId="52452" hidden="1"/>
    <cellStyle name="열어 본 하이퍼링크 4" xfId="52398" hidden="1"/>
    <cellStyle name="열어 본 하이퍼링크 4" xfId="52348" hidden="1"/>
    <cellStyle name="열어 본 하이퍼링크 4" xfId="52283" hidden="1"/>
    <cellStyle name="열어 본 하이퍼링크 4" xfId="52234" hidden="1"/>
    <cellStyle name="열어 본 하이퍼링크 4" xfId="52167" hidden="1"/>
    <cellStyle name="열어 본 하이퍼링크 4" xfId="52126" hidden="1"/>
    <cellStyle name="열어 본 하이퍼링크 4" xfId="52080" hidden="1"/>
    <cellStyle name="열어 본 하이퍼링크 4" xfId="52028" hidden="1"/>
    <cellStyle name="열어 본 하이퍼링크 4" xfId="51963" hidden="1"/>
    <cellStyle name="열어 본 하이퍼링크 4" xfId="51913" hidden="1"/>
    <cellStyle name="열어 본 하이퍼링크 4" xfId="51866" hidden="1"/>
    <cellStyle name="열어 본 하이퍼링크 4" xfId="51804" hidden="1"/>
    <cellStyle name="열어 본 하이퍼링크 4" xfId="51758" hidden="1"/>
    <cellStyle name="열어 본 하이퍼링크 4" xfId="51702" hidden="1"/>
    <cellStyle name="열어 본 하이퍼링크 4" xfId="51654" hidden="1"/>
    <cellStyle name="열어 본 하이퍼링크 4" xfId="51605" hidden="1"/>
    <cellStyle name="열어 본 하이퍼링크 4" xfId="51538" hidden="1"/>
    <cellStyle name="열어 본 하이퍼링크 4" xfId="51471" hidden="1"/>
    <cellStyle name="열어 본 하이퍼링크 4" xfId="51431" hidden="1"/>
    <cellStyle name="열어 본 하이퍼링크 4" xfId="51385" hidden="1"/>
    <cellStyle name="열어 본 하이퍼링크 4" xfId="51317" hidden="1"/>
    <cellStyle name="열어 본 하이퍼링크 4" xfId="51273" hidden="1"/>
    <cellStyle name="열어 본 하이퍼링크 4" xfId="51225" hidden="1"/>
    <cellStyle name="열어 본 하이퍼링크 4" xfId="51180" hidden="1"/>
    <cellStyle name="열어 본 하이퍼링크 4" xfId="51138" hidden="1"/>
    <cellStyle name="열어 본 하이퍼링크 4" xfId="51070" hidden="1"/>
    <cellStyle name="열어 본 하이퍼링크 4" xfId="51023" hidden="1"/>
    <cellStyle name="열어 본 하이퍼링크 4" xfId="50978" hidden="1"/>
    <cellStyle name="열어 본 하이퍼링크 4" xfId="50932" hidden="1"/>
    <cellStyle name="열어 본 하이퍼링크 4" xfId="50884" hidden="1"/>
    <cellStyle name="열어 본 하이퍼링크 4" xfId="50834" hidden="1"/>
    <cellStyle name="열어 본 하이퍼링크 4" xfId="50779" hidden="1"/>
    <cellStyle name="열어 본 하이퍼링크 4" xfId="50741" hidden="1"/>
    <cellStyle name="열어 본 하이퍼링크 4" xfId="50701" hidden="1"/>
    <cellStyle name="열어 본 하이퍼링크 4" xfId="50640" hidden="1"/>
    <cellStyle name="열어 본 하이퍼링크 4" xfId="50596" hidden="1"/>
    <cellStyle name="열어 본 하이퍼링크 4" xfId="50548" hidden="1"/>
    <cellStyle name="열어 본 하이퍼링크 4" xfId="50504" hidden="1"/>
    <cellStyle name="열어 본 하이퍼링크 4" xfId="50456" hidden="1"/>
    <cellStyle name="열어 본 하이퍼링크 4" xfId="50390" hidden="1"/>
    <cellStyle name="열어 본 하이퍼링크 4" xfId="50344" hidden="1"/>
    <cellStyle name="열어 본 하이퍼링크 4" xfId="50302" hidden="1"/>
    <cellStyle name="열어 본 하이퍼링크 4" xfId="50250" hidden="1"/>
    <cellStyle name="열어 본 하이퍼링크 4" xfId="50202" hidden="1"/>
    <cellStyle name="열어 본 하이퍼링크 4" xfId="50157" hidden="1"/>
    <cellStyle name="열어 본 하이퍼링크 4" xfId="50103" hidden="1"/>
    <cellStyle name="열어 본 하이퍼링크 4" xfId="50059" hidden="1"/>
    <cellStyle name="열어 본 하이퍼링크 4" xfId="55078" hidden="1"/>
    <cellStyle name="열어 본 하이퍼링크 4" xfId="55102" hidden="1"/>
    <cellStyle name="열어 본 하이퍼링크 4" xfId="55120" hidden="1"/>
    <cellStyle name="열어 본 하이퍼링크 4" xfId="55142" hidden="1"/>
    <cellStyle name="열어 본 하이퍼링크 4" xfId="55164" hidden="1"/>
    <cellStyle name="열어 본 하이퍼링크 4" xfId="51793" hidden="1"/>
    <cellStyle name="열어 본 하이퍼링크 4" xfId="52326" hidden="1"/>
    <cellStyle name="열어 본 하이퍼링크 4" xfId="52785" hidden="1"/>
    <cellStyle name="열어 본 하이퍼링크 4" xfId="53417" hidden="1"/>
    <cellStyle name="열어 본 하이퍼링크 4" xfId="54081" hidden="1"/>
    <cellStyle name="열어 본 하이퍼링크 4" xfId="54708" hidden="1"/>
    <cellStyle name="열어 본 하이퍼링크 4" xfId="54754" hidden="1"/>
    <cellStyle name="열어 본 하이퍼링크 4" xfId="54180" hidden="1"/>
    <cellStyle name="열어 본 하이퍼링크 4" xfId="53580" hidden="1"/>
    <cellStyle name="열어 본 하이퍼링크 4" xfId="52963" hidden="1"/>
    <cellStyle name="열어 본 하이퍼링크 4" xfId="52240" hidden="1"/>
    <cellStyle name="열어 본 하이퍼링크 4" xfId="51646" hidden="1"/>
    <cellStyle name="열어 본 하이퍼링크 4" xfId="51077" hidden="1"/>
    <cellStyle name="열어 본 하이퍼링크 4" xfId="50565" hidden="1"/>
    <cellStyle name="열어 본 하이퍼링크 4" xfId="43736" hidden="1"/>
    <cellStyle name="열어 본 하이퍼링크 4" xfId="55108" hidden="1"/>
    <cellStyle name="열어 본 하이퍼링크 4" xfId="50221" hidden="1"/>
    <cellStyle name="열어 본 하이퍼링크 4" xfId="50430" hidden="1"/>
    <cellStyle name="열어 본 하이퍼링크 4" xfId="50663" hidden="1"/>
    <cellStyle name="열어 본 하이퍼링크 4" xfId="50930" hidden="1"/>
    <cellStyle name="열어 본 하이퍼링크 4" xfId="51160" hidden="1"/>
    <cellStyle name="열어 본 하이퍼링크 4" xfId="51411" hidden="1"/>
    <cellStyle name="열어 본 하이퍼링크 4" xfId="51657" hidden="1"/>
    <cellStyle name="열어 본 하이퍼링크 4" xfId="51900" hidden="1"/>
    <cellStyle name="열어 본 하이퍼링크 4" xfId="52271" hidden="1"/>
    <cellStyle name="열어 본 하이퍼링크 4" xfId="52512" hidden="1"/>
    <cellStyle name="열어 본 하이퍼링크 4" xfId="52760" hidden="1"/>
    <cellStyle name="열어 본 하이퍼링크 4" xfId="53012" hidden="1"/>
    <cellStyle name="열어 본 하이퍼링크 4" xfId="53240" hidden="1"/>
    <cellStyle name="열어 본 하이퍼링크 4" xfId="53482" hidden="1"/>
    <cellStyle name="열어 본 하이퍼링크 4" xfId="53832" hidden="1"/>
    <cellStyle name="열어 본 하이퍼링크 4" xfId="54045" hidden="1"/>
    <cellStyle name="열어 본 하이퍼링크 4" xfId="54297" hidden="1"/>
    <cellStyle name="열어 본 하이퍼링크 4" xfId="54573" hidden="1"/>
    <cellStyle name="열어 본 하이퍼링크 4" xfId="54815" hidden="1"/>
    <cellStyle name="열어 본 하이퍼링크 4" xfId="55036" hidden="1"/>
    <cellStyle name="열어 본 하이퍼링크 4" xfId="54803" hidden="1"/>
    <cellStyle name="열어 본 하이퍼링크 4" xfId="54568" hidden="1"/>
    <cellStyle name="열어 본 하이퍼링크 4" xfId="54272" hidden="1"/>
    <cellStyle name="열어 본 하이퍼링크 4" xfId="54042" hidden="1"/>
    <cellStyle name="열어 본 하이퍼링크 4" xfId="53751" hidden="1"/>
    <cellStyle name="열어 본 하이퍼링크 4" xfId="53579" hidden="1"/>
    <cellStyle name="열어 본 하이퍼링크 4" xfId="53356" hidden="1"/>
    <cellStyle name="열어 본 하이퍼링크 4" xfId="53088" hidden="1"/>
    <cellStyle name="열어 본 하이퍼링크 4" xfId="52776" hidden="1"/>
    <cellStyle name="열어 본 하이퍼링크 4" xfId="52562" hidden="1"/>
    <cellStyle name="열어 본 하이퍼링크 4" xfId="52329" hidden="1"/>
    <cellStyle name="열어 본 하이퍼링크 4" xfId="52060" hidden="1"/>
    <cellStyle name="열어 본 하이퍼링크 4" xfId="51874" hidden="1"/>
    <cellStyle name="열어 본 하이퍼링크 4" xfId="51594" hidden="1"/>
    <cellStyle name="열어 본 하이퍼링크 4" xfId="51354" hidden="1"/>
    <cellStyle name="열어 본 하이퍼링크 4" xfId="51172" hidden="1"/>
    <cellStyle name="열어 본 하이퍼링크 4" xfId="50844" hidden="1"/>
    <cellStyle name="열어 본 하이퍼링크 4" xfId="50629" hidden="1"/>
    <cellStyle name="열어 본 하이퍼링크 4" xfId="50380" hidden="1"/>
    <cellStyle name="열어 본 하이퍼링크 4" xfId="50148" hidden="1"/>
    <cellStyle name="열어 본 하이퍼링크 4" xfId="42833" hidden="1"/>
    <cellStyle name="열어 본 하이퍼링크 4" xfId="43408" hidden="1"/>
    <cellStyle name="열어 본 하이퍼링크 4" xfId="55227" hidden="1"/>
    <cellStyle name="열어 본 하이퍼링크 4" xfId="55279" hidden="1"/>
    <cellStyle name="열어 본 하이퍼링크 4" xfId="55320" hidden="1"/>
    <cellStyle name="열어 본 하이퍼링크 4" xfId="55381" hidden="1"/>
    <cellStyle name="열어 본 하이퍼링크 4" xfId="55418" hidden="1"/>
    <cellStyle name="열어 본 하이퍼링크 4" xfId="55472" hidden="1"/>
    <cellStyle name="열어 본 하이퍼링크 4" xfId="55524" hidden="1"/>
    <cellStyle name="열어 본 하이퍼링크 4" xfId="55574" hidden="1"/>
    <cellStyle name="열어 본 하이퍼링크 4" xfId="55631" hidden="1"/>
    <cellStyle name="열어 본 하이퍼링크 4" xfId="55685" hidden="1"/>
    <cellStyle name="열어 본 하이퍼링크 4" xfId="55738" hidden="1"/>
    <cellStyle name="열어 본 하이퍼링크 4" xfId="55789" hidden="1"/>
    <cellStyle name="열어 본 하이퍼링크 4" xfId="55845" hidden="1"/>
    <cellStyle name="열어 본 하이퍼링크 4" xfId="55886" hidden="1"/>
    <cellStyle name="열어 본 하이퍼링크 4" xfId="55937" hidden="1"/>
    <cellStyle name="열어 본 하이퍼링크 4" xfId="55987" hidden="1"/>
    <cellStyle name="열어 본 하이퍼링크 4" xfId="56039" hidden="1"/>
    <cellStyle name="열어 본 하이퍼링크 4" xfId="56095" hidden="1"/>
    <cellStyle name="열어 본 하이퍼링크 4" xfId="56142" hidden="1"/>
    <cellStyle name="열어 본 하이퍼링크 4" xfId="56194" hidden="1"/>
    <cellStyle name="열어 본 하이퍼링크 4" xfId="56246" hidden="1"/>
    <cellStyle name="열어 본 하이퍼링크 4" xfId="56296" hidden="1"/>
    <cellStyle name="열어 본 하이퍼링크 4" xfId="56343" hidden="1"/>
    <cellStyle name="열어 본 하이퍼링크 4" xfId="56394" hidden="1"/>
    <cellStyle name="열어 본 하이퍼링크 4" xfId="56445" hidden="1"/>
    <cellStyle name="열어 본 하이퍼링크 4" xfId="56486" hidden="1"/>
    <cellStyle name="열어 본 하이퍼링크 4" xfId="56553" hidden="1"/>
    <cellStyle name="열어 본 하이퍼링크 4" xfId="56589" hidden="1"/>
    <cellStyle name="열어 본 하이퍼링크 4" xfId="56637" hidden="1"/>
    <cellStyle name="열어 본 하이퍼링크 4" xfId="56684" hidden="1"/>
    <cellStyle name="열어 본 하이퍼링크 4" xfId="56734" hidden="1"/>
    <cellStyle name="열어 본 하이퍼링크 4" xfId="56800" hidden="1"/>
    <cellStyle name="열어 본 하이퍼링크 4" xfId="56840" hidden="1"/>
    <cellStyle name="열어 본 하이퍼링크 4" xfId="56892" hidden="1"/>
    <cellStyle name="열어 본 하이퍼링크 4" xfId="56942" hidden="1"/>
    <cellStyle name="열어 본 하이퍼링크 4" xfId="56994" hidden="1"/>
    <cellStyle name="열어 본 하이퍼링크 4" xfId="57043" hidden="1"/>
    <cellStyle name="열어 본 하이퍼링크 4" xfId="57095" hidden="1"/>
    <cellStyle name="열어 본 하이퍼링크 4" xfId="57133" hidden="1"/>
    <cellStyle name="열어 본 하이퍼링크 4" xfId="57185" hidden="1"/>
    <cellStyle name="열어 본 하이퍼링크 4" xfId="57251" hidden="1"/>
    <cellStyle name="열어 본 하이퍼링크 4" xfId="57287" hidden="1"/>
    <cellStyle name="열어 본 하이퍼링크 4" xfId="57334" hidden="1"/>
    <cellStyle name="열어 본 하이퍼링크 4" xfId="57388" hidden="1"/>
    <cellStyle name="열어 본 하이퍼링크 4" xfId="57382" hidden="1"/>
    <cellStyle name="열어 본 하이퍼링크 4" xfId="57345" hidden="1"/>
    <cellStyle name="열어 본 하이퍼링크 4" xfId="57298" hidden="1"/>
    <cellStyle name="열어 본 하이퍼링크 4" xfId="57240" hidden="1"/>
    <cellStyle name="열어 본 하이퍼링크 4" xfId="57196" hidden="1"/>
    <cellStyle name="열어 본 하이퍼링크 4" xfId="57144" hidden="1"/>
    <cellStyle name="열어 본 하이퍼링크 4" xfId="57084" hidden="1"/>
    <cellStyle name="열어 본 하이퍼링크 4" xfId="57032" hidden="1"/>
    <cellStyle name="열어 본 하이퍼링크 4" xfId="56983" hidden="1"/>
    <cellStyle name="열어 본 하이퍼링크 4" xfId="56931" hidden="1"/>
    <cellStyle name="열어 본 하이퍼링크 4" xfId="56869" hidden="1"/>
    <cellStyle name="열어 본 하이퍼링크 4" xfId="56825" hidden="1"/>
    <cellStyle name="열어 본 하이퍼링크 4" xfId="56775" hidden="1"/>
    <cellStyle name="열어 본 하이퍼링크 4" xfId="56721" hidden="1"/>
    <cellStyle name="열어 본 하이퍼링크 4" xfId="56669" hidden="1"/>
    <cellStyle name="열어 본 하이퍼링크 4" xfId="56600" hidden="1"/>
    <cellStyle name="열어 본 하이퍼링크 4" xfId="56542" hidden="1"/>
    <cellStyle name="열어 본 하이퍼링크 4" xfId="56497" hidden="1"/>
    <cellStyle name="열어 본 하이퍼링크 4" xfId="56434" hidden="1"/>
    <cellStyle name="열어 본 하이퍼링크 4" xfId="56375" hidden="1"/>
    <cellStyle name="열어 본 하이퍼링크 4" xfId="56332" hidden="1"/>
    <cellStyle name="열어 본 하이퍼링크 4" xfId="56279" hidden="1"/>
    <cellStyle name="열어 본 하이퍼링크 4" xfId="56227" hidden="1"/>
    <cellStyle name="열어 본 하이퍼링크 4" xfId="56172" hidden="1"/>
    <cellStyle name="열어 본 하이퍼링크 4" xfId="56114" hidden="1"/>
    <cellStyle name="열어 본 하이퍼링크 4" xfId="56067" hidden="1"/>
    <cellStyle name="열어 본 하이퍼링크 4" xfId="56010" hidden="1"/>
    <cellStyle name="열어 본 하이퍼링크 4" xfId="55956" hidden="1"/>
    <cellStyle name="열어 본 하이퍼링크 4" xfId="55904" hidden="1"/>
    <cellStyle name="열어 본 하이퍼링크 4" xfId="55860" hidden="1"/>
    <cellStyle name="열어 본 하이퍼링크 4" xfId="55801" hidden="1"/>
    <cellStyle name="열어 본 하이퍼링크 4" xfId="55749" hidden="1"/>
    <cellStyle name="열어 본 하이퍼링크 4" xfId="55696" hidden="1"/>
    <cellStyle name="열어 본 하이퍼링크 4" xfId="55641" hidden="1"/>
    <cellStyle name="열어 본 하이퍼링크 4" xfId="55598" hidden="1"/>
    <cellStyle name="열어 본 하이퍼링크 4" xfId="55543" hidden="1"/>
    <cellStyle name="열어 본 하이퍼링크 4" xfId="55491" hidden="1"/>
    <cellStyle name="열어 본 하이퍼링크 4" xfId="55435" hidden="1"/>
    <cellStyle name="열어 본 하이퍼링크 4" xfId="55370" hidden="1"/>
    <cellStyle name="열어 본 하이퍼링크 4" xfId="55331" hidden="1"/>
    <cellStyle name="열어 본 하이퍼링크 4" xfId="55268" hidden="1"/>
    <cellStyle name="열어 본 하이퍼링크 4" xfId="55214" hidden="1"/>
    <cellStyle name="열어 본 하이퍼링크 4" xfId="43256" hidden="1"/>
    <cellStyle name="열어 본 하이퍼링크 4" xfId="50031" hidden="1"/>
    <cellStyle name="열어 본 하이퍼링크 4" xfId="50224" hidden="1"/>
    <cellStyle name="열어 본 하이퍼링크 4" xfId="50472" hidden="1"/>
    <cellStyle name="열어 본 하이퍼링크 4" xfId="50667" hidden="1"/>
    <cellStyle name="열어 본 하이퍼링크 4" xfId="50957" hidden="1"/>
    <cellStyle name="열어 본 하이퍼링크 4" xfId="51110" hidden="1"/>
    <cellStyle name="열어 본 하이퍼링크 4" xfId="51423" hidden="1"/>
    <cellStyle name="열어 본 하이퍼링크 4" xfId="51692" hidden="1"/>
    <cellStyle name="열어 본 하이퍼링크 4" xfId="51939" hidden="1"/>
    <cellStyle name="열어 본 하이퍼링크 4" xfId="52228" hidden="1"/>
    <cellStyle name="열어 본 하이퍼링크 4" xfId="52484" hidden="1"/>
    <cellStyle name="열어 본 하이퍼링크 4" xfId="52797" hidden="1"/>
    <cellStyle name="열어 본 하이퍼링크 4" xfId="53023" hidden="1"/>
    <cellStyle name="열어 본 하이퍼링크 4" xfId="53234" hidden="1"/>
    <cellStyle name="열어 본 하이퍼링크 4" xfId="53528" hidden="1"/>
    <cellStyle name="열어 본 하이퍼링크 4" xfId="53774" hidden="1"/>
    <cellStyle name="열어 본 하이퍼링크 4" xfId="54093" hidden="1"/>
    <cellStyle name="열어 본 하이퍼링크 4" xfId="54308" hidden="1"/>
    <cellStyle name="열어 본 하이퍼링크 4" xfId="54616" hidden="1"/>
    <cellStyle name="열어 본 하이퍼링크 4" xfId="54857" hidden="1"/>
    <cellStyle name="열어 본 하이퍼링크 4" xfId="54993" hidden="1"/>
    <cellStyle name="열어 본 하이퍼링크 4" xfId="54727" hidden="1"/>
    <cellStyle name="열어 본 하이퍼링크 4" xfId="54503" hidden="1"/>
    <cellStyle name="열어 본 하이퍼링크 4" xfId="54123" hidden="1"/>
    <cellStyle name="열어 본 하이퍼링크 4" xfId="53769" hidden="1"/>
    <cellStyle name="열어 본 하이퍼링크 4" xfId="53552" hidden="1"/>
    <cellStyle name="열어 본 하이퍼링크 4" xfId="53311" hidden="1"/>
    <cellStyle name="열어 본 하이퍼링크 4" xfId="52943" hidden="1"/>
    <cellStyle name="열어 본 하이퍼링크 4" xfId="52704" hidden="1"/>
    <cellStyle name="열어 본 하이퍼링크 4" xfId="52522" hidden="1"/>
    <cellStyle name="열어 본 하이퍼링크 4" xfId="52165" hidden="1"/>
    <cellStyle name="열어 본 하이퍼링크 4" xfId="51949" hidden="1"/>
    <cellStyle name="열어 본 하이퍼링크 4" xfId="51536" hidden="1"/>
    <cellStyle name="열어 본 하이퍼링크 4" xfId="51275" hidden="1"/>
    <cellStyle name="열어 본 하이퍼링크 4" xfId="51052" hidden="1"/>
    <cellStyle name="열어 본 하이퍼링크 4" xfId="50798" hidden="1"/>
    <cellStyle name="열어 본 하이퍼링크 4" xfId="50558" hidden="1"/>
    <cellStyle name="열어 본 하이퍼링크 4" xfId="50300" hidden="1"/>
    <cellStyle name="열어 본 하이퍼링크 4" xfId="55072" hidden="1"/>
    <cellStyle name="열어 본 하이퍼링크 4" xfId="55162" hidden="1"/>
    <cellStyle name="열어 본 하이퍼링크 4" xfId="47520" hidden="1"/>
    <cellStyle name="열어 본 하이퍼링크 4" xfId="50719" hidden="1"/>
    <cellStyle name="열어 본 하이퍼링크 4" xfId="51296" hidden="1"/>
    <cellStyle name="열어 본 하이퍼링크 4" xfId="51890" hidden="1"/>
    <cellStyle name="열어 본 하이퍼링크 4" xfId="52497" hidden="1"/>
    <cellStyle name="열어 본 하이퍼링크 4" xfId="53148" hidden="1"/>
    <cellStyle name="열어 본 하이퍼링크 4" xfId="54037" hidden="1"/>
    <cellStyle name="열어 본 하이퍼링크 4" xfId="54610" hidden="1"/>
    <cellStyle name="열어 본 하이퍼링크 4" xfId="54945" hidden="1"/>
    <cellStyle name="열어 본 하이퍼링크 4" xfId="54220" hidden="1"/>
    <cellStyle name="열어 본 하이퍼링크 4" xfId="53560" hidden="1"/>
    <cellStyle name="열어 본 하이퍼링크 4" xfId="52931" hidden="1"/>
    <cellStyle name="열어 본 하이퍼링크 4" xfId="52171" hidden="1"/>
    <cellStyle name="열어 본 하이퍼링크 4" xfId="51540" hidden="1"/>
    <cellStyle name="열어 본 하이퍼링크 4" xfId="57436" hidden="1"/>
    <cellStyle name="열어 본 하이퍼링크 4" xfId="57465" hidden="1"/>
    <cellStyle name="열어 본 하이퍼링크 4" xfId="57486" hidden="1"/>
    <cellStyle name="열어 본 하이퍼링크 4" xfId="57512" hidden="1"/>
    <cellStyle name="열어 본 하이퍼링크 4" xfId="57538" hidden="1"/>
    <cellStyle name="열어 본 하이퍼링크 4" xfId="57579" hidden="1"/>
    <cellStyle name="열어 본 하이퍼링크 4" xfId="57600" hidden="1"/>
    <cellStyle name="열어 본 하이퍼링크 4" xfId="57614" hidden="1"/>
    <cellStyle name="열어 본 하이퍼링크 4" xfId="57636" hidden="1"/>
    <cellStyle name="열어 본 하이퍼링크 4" xfId="57660" hidden="1"/>
    <cellStyle name="열어 본 하이퍼링크 4" xfId="57682" hidden="1"/>
    <cellStyle name="열어 본 하이퍼링크 4" xfId="57706" hidden="1"/>
    <cellStyle name="열어 본 하이퍼링크 4" xfId="57727" hidden="1"/>
    <cellStyle name="열어 본 하이퍼링크 4" xfId="57749" hidden="1"/>
    <cellStyle name="열어 본 하이퍼링크 4" xfId="57773" hidden="1"/>
    <cellStyle name="열어 본 하이퍼링크 4" xfId="57799" hidden="1"/>
    <cellStyle name="열어 본 하이퍼링크 4" xfId="57820" hidden="1"/>
    <cellStyle name="열어 본 하이퍼링크 4" xfId="57843" hidden="1"/>
    <cellStyle name="열어 본 하이퍼링크 4" xfId="57864" hidden="1"/>
    <cellStyle name="열어 본 하이퍼링크 4" xfId="57884" hidden="1"/>
    <cellStyle name="열어 본 하이퍼링크 4" xfId="57914" hidden="1"/>
    <cellStyle name="열어 본 하이퍼링크 4" xfId="57941" hidden="1"/>
    <cellStyle name="열어 본 하이퍼링크 4" xfId="57961" hidden="1"/>
    <cellStyle name="열어 본 하이퍼링크 4" xfId="57983" hidden="1"/>
    <cellStyle name="열어 본 하이퍼링크 4" xfId="58009" hidden="1"/>
    <cellStyle name="열어 본 하이퍼링크 4" xfId="58030" hidden="1"/>
    <cellStyle name="열어 본 하이퍼링크 4" xfId="58053" hidden="1"/>
    <cellStyle name="열어 본 하이퍼링크 4" xfId="58074" hidden="1"/>
    <cellStyle name="열어 본 하이퍼링크 4" xfId="58092" hidden="1"/>
    <cellStyle name="열어 본 하이퍼링크 4" xfId="58126" hidden="1"/>
    <cellStyle name="열어 본 하이퍼링크 4" xfId="58147" hidden="1"/>
    <cellStyle name="열어 본 하이퍼링크 4" xfId="58170" hidden="1"/>
    <cellStyle name="열어 본 하이퍼링크 4" xfId="58191" hidden="1"/>
    <cellStyle name="열어 본 하이퍼링크 4" xfId="58209" hidden="1"/>
    <cellStyle name="열어 본 하이퍼링크 4" xfId="58231" hidden="1"/>
    <cellStyle name="열어 본 하이퍼링크 4" xfId="58262" hidden="1"/>
    <cellStyle name="열어 본 하이퍼링크 4" xfId="58279" hidden="1"/>
    <cellStyle name="열어 본 하이퍼링크 4" xfId="58299" hidden="1"/>
    <cellStyle name="열어 본 하이퍼링크 4" xfId="58324" hidden="1"/>
    <cellStyle name="열어 본 하이퍼링크 4" xfId="58345" hidden="1"/>
    <cellStyle name="열어 본 하이퍼링크 4" xfId="58369" hidden="1"/>
    <cellStyle name="열어 본 하이퍼링크 4" xfId="58392" hidden="1"/>
    <cellStyle name="열어 본 하이퍼링크 4" xfId="58413" hidden="1"/>
    <cellStyle name="열어 본 하이퍼링크 4" xfId="58440" hidden="1"/>
    <cellStyle name="열어 본 하이퍼링크 4" xfId="58461" hidden="1"/>
    <cellStyle name="열어 본 하이퍼링크 4" xfId="58486" hidden="1"/>
    <cellStyle name="열어 본 하이퍼링크 4" xfId="58502" hidden="1"/>
    <cellStyle name="열어 본 하이퍼링크 4" xfId="58523" hidden="1"/>
    <cellStyle name="열어 본 하이퍼링크 4" xfId="58546" hidden="1"/>
    <cellStyle name="열어 본 하이퍼링크 4" xfId="58575" hidden="1"/>
    <cellStyle name="열어 본 하이퍼링크 4" xfId="58594" hidden="1"/>
    <cellStyle name="열어 본 하이퍼링크 4" xfId="58614" hidden="1"/>
    <cellStyle name="열어 본 하이퍼링크 4" xfId="58638" hidden="1"/>
    <cellStyle name="열어 본 하이퍼링크 4" xfId="58656" hidden="1"/>
    <cellStyle name="열어 본 하이퍼링크 4" xfId="58681" hidden="1"/>
    <cellStyle name="열어 본 하이퍼링크 4" xfId="58704" hidden="1"/>
    <cellStyle name="열어 본 하이퍼링크 4" xfId="58721" hidden="1"/>
    <cellStyle name="열어 본 하이퍼링크 4" xfId="58751" hidden="1"/>
    <cellStyle name="열어 본 하이퍼링크 4" xfId="58772" hidden="1"/>
    <cellStyle name="열어 본 하이퍼링크 4" xfId="58796" hidden="1"/>
    <cellStyle name="열어 본 하이퍼링크 4" xfId="58820" hidden="1"/>
    <cellStyle name="열어 본 하이퍼링크 4" xfId="58843" hidden="1"/>
    <cellStyle name="열어 본 하이퍼링크 4" xfId="58863" hidden="1"/>
    <cellStyle name="열어 본 하이퍼링크 4" xfId="58887" hidden="1"/>
    <cellStyle name="열어 본 하이퍼링크 4" xfId="58911" hidden="1"/>
    <cellStyle name="열어 본 하이퍼링크 4" xfId="58928" hidden="1"/>
    <cellStyle name="열어 본 하이퍼링크 4" xfId="58957" hidden="1"/>
    <cellStyle name="열어 본 하이퍼링크 4" xfId="58970" hidden="1"/>
    <cellStyle name="열어 본 하이퍼링크 4" xfId="58995" hidden="1"/>
    <cellStyle name="열어 본 하이퍼링크 4" xfId="59019" hidden="1"/>
    <cellStyle name="열어 본 하이퍼링크 4" xfId="59042" hidden="1"/>
    <cellStyle name="열어 본 하이퍼링크 4" xfId="59067" hidden="1"/>
    <cellStyle name="열어 본 하이퍼링크 4" xfId="59091" hidden="1"/>
    <cellStyle name="열어 본 하이퍼링크 4" xfId="59115" hidden="1"/>
    <cellStyle name="열어 본 하이퍼링크 4" xfId="59138" hidden="1"/>
    <cellStyle name="열어 본 하이퍼링크 4" xfId="59164" hidden="1"/>
    <cellStyle name="열어 본 하이퍼링크 4" xfId="59182" hidden="1"/>
    <cellStyle name="열어 본 하이퍼링크 4" xfId="59205" hidden="1"/>
    <cellStyle name="열어 본 하이퍼링크 4" xfId="59228" hidden="1"/>
    <cellStyle name="열어 본 하이퍼링크 4" xfId="59252" hidden="1"/>
    <cellStyle name="열어 본 하이퍼링크 4" xfId="59277" hidden="1"/>
    <cellStyle name="열어 본 하이퍼링크 4" xfId="59297" hidden="1"/>
    <cellStyle name="열어 본 하이퍼링크 4" xfId="59321" hidden="1"/>
    <cellStyle name="열어 본 하이퍼링크 4" xfId="59345" hidden="1"/>
    <cellStyle name="열어 본 하이퍼링크 4" xfId="59369" hidden="1"/>
    <cellStyle name="열어 본 하이퍼링크 4" xfId="59390" hidden="1"/>
    <cellStyle name="열어 본 하이퍼링크 4" xfId="59412" hidden="1"/>
    <cellStyle name="열어 본 하이퍼링크 4" xfId="59436" hidden="1"/>
    <cellStyle name="열어 본 하이퍼링크 4" xfId="59453" hidden="1"/>
    <cellStyle name="열어 본 하이퍼링크 4" xfId="59485" hidden="1"/>
    <cellStyle name="열어 본 하이퍼링크 4" xfId="59499" hidden="1"/>
    <cellStyle name="열어 본 하이퍼링크 4" xfId="59521" hidden="1"/>
    <cellStyle name="열어 본 하이퍼링크 4" xfId="59543" hidden="1"/>
    <cellStyle name="열어 본 하이퍼링크 4" xfId="59566" hidden="1"/>
    <cellStyle name="열어 본 하이퍼링크 4" xfId="59594" hidden="1"/>
    <cellStyle name="열어 본 하이퍼링크 4" xfId="59613" hidden="1"/>
    <cellStyle name="열어 본 하이퍼링크 4" xfId="59635" hidden="1"/>
    <cellStyle name="열어 본 하이퍼링크 4" xfId="59659" hidden="1"/>
    <cellStyle name="열어 본 하이퍼링크 4" xfId="59683" hidden="1"/>
    <cellStyle name="열어 본 하이퍼링크 4" xfId="59705" hidden="1"/>
    <cellStyle name="열어 본 하이퍼링크 4" xfId="59729" hidden="1"/>
    <cellStyle name="열어 본 하이퍼링크 4" xfId="59744" hidden="1"/>
    <cellStyle name="열어 본 하이퍼링크 4" xfId="59768" hidden="1"/>
    <cellStyle name="열어 본 하이퍼링크 4" xfId="59800" hidden="1"/>
    <cellStyle name="열어 본 하이퍼링크 4" xfId="59814" hidden="1"/>
    <cellStyle name="열어 본 하이퍼링크 4" xfId="59835" hidden="1"/>
    <cellStyle name="열어 본 하이퍼링크 4" xfId="59861" hidden="1"/>
    <cellStyle name="열어 본 하이퍼링크 4" xfId="59857" hidden="1"/>
    <cellStyle name="열어 본 하이퍼링크 4" xfId="59842" hidden="1"/>
    <cellStyle name="열어 본 하이퍼링크 4" xfId="59821" hidden="1"/>
    <cellStyle name="열어 본 하이퍼링크 4" xfId="59793" hidden="1"/>
    <cellStyle name="열어 본 하이퍼링크 4" xfId="59775" hidden="1"/>
    <cellStyle name="열어 본 하이퍼링크 4" xfId="59751" hidden="1"/>
    <cellStyle name="열어 본 하이퍼링크 4" xfId="59722" hidden="1"/>
    <cellStyle name="열어 본 하이퍼링크 4" xfId="59698" hidden="1"/>
    <cellStyle name="열어 본 하이퍼링크 4" xfId="59676" hidden="1"/>
    <cellStyle name="열어 본 하이퍼링크 4" xfId="59652" hidden="1"/>
    <cellStyle name="열어 본 하이퍼링크 4" xfId="59625" hidden="1"/>
    <cellStyle name="열어 본 하이퍼링크 4" xfId="59605" hidden="1"/>
    <cellStyle name="열어 본 하이퍼링크 4" xfId="59583" hidden="1"/>
    <cellStyle name="열어 본 하이퍼링크 4" xfId="59558" hidden="1"/>
    <cellStyle name="열어 본 하이퍼링크 4" xfId="59534" hidden="1"/>
    <cellStyle name="열어 본 하이퍼링크 4" xfId="59506" hidden="1"/>
    <cellStyle name="열어 본 하이퍼링크 4" xfId="59478" hidden="1"/>
    <cellStyle name="열어 본 하이퍼링크 4" xfId="59460" hidden="1"/>
    <cellStyle name="열어 본 하이퍼링크 4" xfId="59429" hidden="1"/>
    <cellStyle name="열어 본 하이퍼링크 4" xfId="59403" hidden="1"/>
    <cellStyle name="열어 본 하이퍼링크 4" xfId="59383" hidden="1"/>
    <cellStyle name="열어 본 하이퍼링크 4" xfId="59360" hidden="1"/>
    <cellStyle name="열어 본 하이퍼링크 4" xfId="59336" hidden="1"/>
    <cellStyle name="열어 본 하이퍼링크 4" xfId="59311" hidden="1"/>
    <cellStyle name="열어 본 하이퍼링크 4" xfId="59286" hidden="1"/>
    <cellStyle name="열어 본 하이퍼링크 4" xfId="59266" hidden="1"/>
    <cellStyle name="열어 본 하이퍼링크 4" xfId="59241" hidden="1"/>
    <cellStyle name="열어 본 하이퍼링크 4" xfId="59216" hidden="1"/>
    <cellStyle name="열어 본 하이퍼링크 4" xfId="59192" hidden="1"/>
    <cellStyle name="열어 본 하이퍼링크 4" xfId="59172" hidden="1"/>
    <cellStyle name="열어 본 하이퍼링크 4" xfId="59146" hidden="1"/>
    <cellStyle name="열어 본 하이퍼링크 4" xfId="59122" hidden="1"/>
    <cellStyle name="열어 본 하이퍼링크 4" xfId="59098" hidden="1"/>
    <cellStyle name="열어 본 하이퍼링크 4" xfId="59073" hidden="1"/>
    <cellStyle name="열어 본 하이퍼링크 4" xfId="59054" hidden="1"/>
    <cellStyle name="열어 본 하이퍼링크 4" xfId="59030" hidden="1"/>
    <cellStyle name="열어 본 하이퍼링크 4" xfId="59006" hidden="1"/>
    <cellStyle name="열어 본 하이퍼링크 4" xfId="58980" hidden="1"/>
    <cellStyle name="열어 본 하이퍼링크 4" xfId="58950" hidden="1"/>
    <cellStyle name="열어 본 하이퍼링크 4" xfId="58935" hidden="1"/>
    <cellStyle name="열어 본 하이퍼링크 4" xfId="58904" hidden="1"/>
    <cellStyle name="열어 본 하이퍼링크 4" xfId="58879" hidden="1"/>
    <cellStyle name="열어 본 하이퍼링크 4" xfId="58856" hidden="1"/>
    <cellStyle name="열어 본 하이퍼링크 4" xfId="58836" hidden="1"/>
    <cellStyle name="열어 본 하이퍼링크 4" xfId="58811" hidden="1"/>
    <cellStyle name="열어 본 하이퍼링크 4" xfId="58786" hidden="1"/>
    <cellStyle name="열어 본 하이퍼링크 4" xfId="58764" hidden="1"/>
    <cellStyle name="열어 본 하이퍼링크 4" xfId="58740" hidden="1"/>
    <cellStyle name="열어 본 하이퍼링크 4" xfId="58728" hidden="1"/>
    <cellStyle name="열어 본 하이퍼링크 4" xfId="58697" hidden="1"/>
    <cellStyle name="열어 본 하이퍼링크 4" xfId="58672" hidden="1"/>
    <cellStyle name="열어 본 하이퍼링크 4" xfId="58649" hidden="1"/>
    <cellStyle name="열어 본 하이퍼링크 4" xfId="58625" hidden="1"/>
    <cellStyle name="열어 본 하이퍼링크 4" xfId="58603" hidden="1"/>
    <cellStyle name="열어 본 하이퍼링크 4" xfId="58570" hidden="1"/>
    <cellStyle name="열어 본 하이퍼링크 4" xfId="58553" hidden="1"/>
    <cellStyle name="열어 본 하이퍼링크 4" xfId="58532" hidden="1"/>
    <cellStyle name="열어 본 하이퍼링크 4" xfId="58509" hidden="1"/>
    <cellStyle name="열어 본 하이퍼링크 4" xfId="58477" hidden="1"/>
    <cellStyle name="열어 본 하이퍼링크 4" xfId="58454" hidden="1"/>
    <cellStyle name="열어 본 하이퍼링크 4" xfId="58433" hidden="1"/>
    <cellStyle name="열어 본 하이퍼링크 4" xfId="58406" hidden="1"/>
    <cellStyle name="열어 본 하이퍼링크 4" xfId="58385" hidden="1"/>
    <cellStyle name="열어 본 하이퍼링크 4" xfId="58360" hidden="1"/>
    <cellStyle name="열어 본 하이퍼링크 4" xfId="58337" hidden="1"/>
    <cellStyle name="열어 본 하이퍼링크 4" xfId="58315" hidden="1"/>
    <cellStyle name="열어 본 하이퍼링크 4" xfId="58288" hidden="1"/>
    <cellStyle name="열어 본 하이퍼링크 4" xfId="58255" hidden="1"/>
    <cellStyle name="열어 본 하이퍼링크 4" xfId="58238" hidden="1"/>
    <cellStyle name="열어 본 하이퍼링크 4" xfId="58217" hidden="1"/>
    <cellStyle name="열어 본 하이퍼링크 4" xfId="58184" hidden="1"/>
    <cellStyle name="열어 본 하이퍼링크 4" xfId="58163" hidden="1"/>
    <cellStyle name="열어 본 하이퍼링크 4" xfId="58139" hidden="1"/>
    <cellStyle name="열어 본 하이퍼링크 4" xfId="58117" hidden="1"/>
    <cellStyle name="열어 본 하이퍼링크 4" xfId="58099" hidden="1"/>
    <cellStyle name="열어 본 하이퍼링크 4" xfId="58065" hidden="1"/>
    <cellStyle name="열어 본 하이퍼링크 4" xfId="58043" hidden="1"/>
    <cellStyle name="열어 본 하이퍼링크 4" xfId="58020" hidden="1"/>
    <cellStyle name="열어 본 하이퍼링크 4" xfId="57998" hidden="1"/>
    <cellStyle name="열어 본 하이퍼링크 4" xfId="57974" hidden="1"/>
    <cellStyle name="열어 본 하이퍼링크 4" xfId="57951" hidden="1"/>
    <cellStyle name="열어 본 하이퍼링크 4" xfId="57924" hidden="1"/>
    <cellStyle name="열어 본 하이퍼링크 4" xfId="57904" hidden="1"/>
    <cellStyle name="열어 본 하이퍼링크 4" xfId="57886" hidden="1"/>
    <cellStyle name="열어 본 하이퍼링크 4" xfId="57855" hidden="1"/>
    <cellStyle name="열어 본 하이퍼링크 4" xfId="57834" hidden="1"/>
    <cellStyle name="열어 본 하이퍼링크 4" xfId="57810" hidden="1"/>
    <cellStyle name="열어 본 하이퍼링크 4" xfId="57789" hidden="1"/>
    <cellStyle name="열어 본 하이퍼링크 4" xfId="57764" hidden="1"/>
    <cellStyle name="열어 본 하이퍼링크 4" xfId="57734" hidden="1"/>
    <cellStyle name="열어 본 하이퍼링크 4" xfId="57713" hidden="1"/>
    <cellStyle name="열어 본 하이퍼링크 4" xfId="57692" hidden="1"/>
    <cellStyle name="열어 본 하이퍼링크 4" xfId="57667" hidden="1"/>
    <cellStyle name="열어 본 하이퍼링크 4" xfId="57643" hidden="1"/>
    <cellStyle name="열어 본 하이퍼링크 4" xfId="57621" hidden="1"/>
    <cellStyle name="열어 본 하이퍼링크 4" xfId="57593" hidden="1"/>
    <cellStyle name="열어 본 하이퍼링크 4" xfId="57572" hidden="1"/>
    <cellStyle name="열어 본 하이퍼링크 4" xfId="59880" hidden="1"/>
    <cellStyle name="열어 본 하이퍼링크 4" xfId="59893" hidden="1"/>
    <cellStyle name="열어 본 하이퍼링크 4" xfId="59902" hidden="1"/>
    <cellStyle name="열어 본 하이퍼링크 4" xfId="59914" hidden="1"/>
    <cellStyle name="열어 본 하이퍼링크 4" xfId="59926" hidden="1"/>
    <cellStyle name="열어 본 하이퍼링크 5" xfId="125" hidden="1"/>
    <cellStyle name="열어 본 하이퍼링크 5" xfId="169" hidden="1"/>
    <cellStyle name="열어 본 하이퍼링크 5" xfId="205" hidden="1"/>
    <cellStyle name="열어 본 하이퍼링크 5" xfId="254" hidden="1"/>
    <cellStyle name="열어 본 하이퍼링크 5" xfId="306" hidden="1"/>
    <cellStyle name="열어 본 하이퍼링크 5" xfId="354" hidden="1"/>
    <cellStyle name="열어 본 하이퍼링크 5" xfId="407" hidden="1"/>
    <cellStyle name="열어 본 하이퍼링크 5" xfId="453" hidden="1"/>
    <cellStyle name="열어 본 하이퍼링크 5" xfId="502" hidden="1"/>
    <cellStyle name="열어 본 하이퍼링크 5" xfId="552" hidden="1"/>
    <cellStyle name="열어 본 하이퍼링크 5" xfId="612" hidden="1"/>
    <cellStyle name="열어 본 하이퍼링크 5" xfId="659" hidden="1"/>
    <cellStyle name="열어 본 하이퍼링크 5" xfId="708" hidden="1"/>
    <cellStyle name="열어 본 하이퍼링크 5" xfId="753" hidden="1"/>
    <cellStyle name="열어 본 하이퍼링크 5" xfId="800" hidden="1"/>
    <cellStyle name="열어 본 하이퍼링크 5" xfId="871" hidden="1"/>
    <cellStyle name="열어 본 하이퍼링크 5" xfId="929" hidden="1"/>
    <cellStyle name="열어 본 하이퍼링크 5" xfId="972" hidden="1"/>
    <cellStyle name="열어 본 하이퍼링크 5" xfId="1020" hidden="1"/>
    <cellStyle name="열어 본 하이퍼링크 5" xfId="1078" hidden="1"/>
    <cellStyle name="열어 본 하이퍼링크 5" xfId="1125" hidden="1"/>
    <cellStyle name="열어 본 하이퍼링크 5" xfId="1174" hidden="1"/>
    <cellStyle name="열어 본 하이퍼링크 5" xfId="1221" hidden="1"/>
    <cellStyle name="열어 본 하이퍼링크 5" xfId="1265" hidden="1"/>
    <cellStyle name="열어 본 하이퍼링크 5" xfId="1337" hidden="1"/>
    <cellStyle name="열어 본 하이퍼링크 5" xfId="1384" hidden="1"/>
    <cellStyle name="열어 본 하이퍼링크 5" xfId="1434" hidden="1"/>
    <cellStyle name="열어 본 하이퍼링크 5" xfId="1481" hidden="1"/>
    <cellStyle name="열어 본 하이퍼링크 5" xfId="1525" hidden="1"/>
    <cellStyle name="열어 본 하이퍼링크 5" xfId="1574" hidden="1"/>
    <cellStyle name="열어 본 하이퍼링크 5" xfId="1638" hidden="1"/>
    <cellStyle name="열어 본 하이퍼링크 5" xfId="1679" hidden="1"/>
    <cellStyle name="열어 본 하이퍼링크 5" xfId="1721" hidden="1"/>
    <cellStyle name="열어 본 하이퍼링크 5" xfId="1776" hidden="1"/>
    <cellStyle name="열어 본 하이퍼링크 5" xfId="1823" hidden="1"/>
    <cellStyle name="열어 본 하이퍼링크 5" xfId="1877" hidden="1"/>
    <cellStyle name="열어 본 하이퍼링크 5" xfId="1925" hidden="1"/>
    <cellStyle name="열어 본 하이퍼링크 5" xfId="1972" hidden="1"/>
    <cellStyle name="열어 본 하이퍼링크 5" xfId="2034" hidden="1"/>
    <cellStyle name="열어 본 하이퍼링크 5" xfId="2081" hidden="1"/>
    <cellStyle name="열어 본 하이퍼링크 5" xfId="2135" hidden="1"/>
    <cellStyle name="열어 본 하이퍼링크 5" xfId="2174" hidden="1"/>
    <cellStyle name="열어 본 하이퍼링크 5" xfId="2220" hidden="1"/>
    <cellStyle name="열어 본 하이퍼링크 5" xfId="2272" hidden="1"/>
    <cellStyle name="열어 본 하이퍼링크 5" xfId="2333" hidden="1"/>
    <cellStyle name="열어 본 하이퍼링크 5" xfId="2376" hidden="1"/>
    <cellStyle name="열어 본 하이퍼링크 5" xfId="2419" hidden="1"/>
    <cellStyle name="열어 본 하이퍼링크 5" xfId="2476" hidden="1"/>
    <cellStyle name="열어 본 하이퍼링크 5" xfId="2516" hidden="1"/>
    <cellStyle name="열어 본 하이퍼링크 5" xfId="2570" hidden="1"/>
    <cellStyle name="열어 본 하이퍼링크 5" xfId="2620" hidden="1"/>
    <cellStyle name="열어 본 하이퍼링크 5" xfId="2661" hidden="1"/>
    <cellStyle name="열어 본 하이퍼링크 5" xfId="2732" hidden="1"/>
    <cellStyle name="열어 본 하이퍼링크 5" xfId="2777" hidden="1"/>
    <cellStyle name="열어 본 하이퍼링크 5" xfId="2832" hidden="1"/>
    <cellStyle name="열어 본 하이퍼링크 5" xfId="2883" hidden="1"/>
    <cellStyle name="열어 본 하이퍼링크 5" xfId="2931" hidden="1"/>
    <cellStyle name="열어 본 하이퍼링크 5" xfId="2977" hidden="1"/>
    <cellStyle name="열어 본 하이퍼링크 5" xfId="3029" hidden="1"/>
    <cellStyle name="열어 본 하이퍼링크 5" xfId="3081" hidden="1"/>
    <cellStyle name="열어 본 하이퍼링크 5" xfId="3122" hidden="1"/>
    <cellStyle name="열어 본 하이퍼링크 5" xfId="3183" hidden="1"/>
    <cellStyle name="열어 본 하이퍼링크 5" xfId="3220" hidden="1"/>
    <cellStyle name="열어 본 하이퍼링크 5" xfId="3275" hidden="1"/>
    <cellStyle name="열어 본 하이퍼링크 5" xfId="3326" hidden="1"/>
    <cellStyle name="열어 본 하이퍼링크 5" xfId="3376" hidden="1"/>
    <cellStyle name="열어 본 하이퍼링크 5" xfId="3433" hidden="1"/>
    <cellStyle name="열어 본 하이퍼링크 5" xfId="3487" hidden="1"/>
    <cellStyle name="열어 본 하이퍼링크 5" xfId="3540" hidden="1"/>
    <cellStyle name="열어 본 하이퍼링크 5" xfId="3591" hidden="1"/>
    <cellStyle name="열어 본 하이퍼링크 5" xfId="3647" hidden="1"/>
    <cellStyle name="열어 본 하이퍼링크 5" xfId="3688" hidden="1"/>
    <cellStyle name="열어 본 하이퍼링크 5" xfId="3739" hidden="1"/>
    <cellStyle name="열어 본 하이퍼링크 5" xfId="3789" hidden="1"/>
    <cellStyle name="열어 본 하이퍼링크 5" xfId="3841" hidden="1"/>
    <cellStyle name="열어 본 하이퍼링크 5" xfId="3897" hidden="1"/>
    <cellStyle name="열어 본 하이퍼링크 5" xfId="3944" hidden="1"/>
    <cellStyle name="열어 본 하이퍼링크 5" xfId="3996" hidden="1"/>
    <cellStyle name="열어 본 하이퍼링크 5" xfId="4048" hidden="1"/>
    <cellStyle name="열어 본 하이퍼링크 5" xfId="4098" hidden="1"/>
    <cellStyle name="열어 본 하이퍼링크 5" xfId="4145" hidden="1"/>
    <cellStyle name="열어 본 하이퍼링크 5" xfId="4196" hidden="1"/>
    <cellStyle name="열어 본 하이퍼링크 5" xfId="4247" hidden="1"/>
    <cellStyle name="열어 본 하이퍼링크 5" xfId="4288" hidden="1"/>
    <cellStyle name="열어 본 하이퍼링크 5" xfId="4355" hidden="1"/>
    <cellStyle name="열어 본 하이퍼링크 5" xfId="4391" hidden="1"/>
    <cellStyle name="열어 본 하이퍼링크 5" xfId="4439" hidden="1"/>
    <cellStyle name="열어 본 하이퍼링크 5" xfId="4486" hidden="1"/>
    <cellStyle name="열어 본 하이퍼링크 5" xfId="4537" hidden="1"/>
    <cellStyle name="열어 본 하이퍼링크 5" xfId="4603" hidden="1"/>
    <cellStyle name="열어 본 하이퍼링크 5" xfId="4642" hidden="1"/>
    <cellStyle name="열어 본 하이퍼링크 5" xfId="4694" hidden="1"/>
    <cellStyle name="열어 본 하이퍼링크 5" xfId="4744" hidden="1"/>
    <cellStyle name="열어 본 하이퍼링크 5" xfId="4796" hidden="1"/>
    <cellStyle name="열어 본 하이퍼링크 5" xfId="4845" hidden="1"/>
    <cellStyle name="열어 본 하이퍼링크 5" xfId="4897" hidden="1"/>
    <cellStyle name="열어 본 하이퍼링크 5" xfId="4935" hidden="1"/>
    <cellStyle name="열어 본 하이퍼링크 5" xfId="4987" hidden="1"/>
    <cellStyle name="열어 본 하이퍼링크 5" xfId="5053" hidden="1"/>
    <cellStyle name="열어 본 하이퍼링크 5" xfId="5089" hidden="1"/>
    <cellStyle name="열어 본 하이퍼링크 5" xfId="5136" hidden="1"/>
    <cellStyle name="열어 본 하이퍼링크 5" xfId="5190" hidden="1"/>
    <cellStyle name="열어 본 하이퍼링크 5" xfId="5182" hidden="1"/>
    <cellStyle name="열어 본 하이퍼링크 5" xfId="5145" hidden="1"/>
    <cellStyle name="열어 본 하이퍼링크 5" xfId="5098" hidden="1"/>
    <cellStyle name="열어 본 하이퍼링크 5" xfId="5040" hidden="1"/>
    <cellStyle name="열어 본 하이퍼링크 5" xfId="4996" hidden="1"/>
    <cellStyle name="열어 본 하이퍼링크 5" xfId="4944" hidden="1"/>
    <cellStyle name="열어 본 하이퍼링크 5" xfId="4884" hidden="1"/>
    <cellStyle name="열어 본 하이퍼링크 5" xfId="4832" hidden="1"/>
    <cellStyle name="열어 본 하이퍼링크 5" xfId="4783" hidden="1"/>
    <cellStyle name="열어 본 하이퍼링크 5" xfId="4731" hidden="1"/>
    <cellStyle name="열어 본 하이퍼링크 5" xfId="4669" hidden="1"/>
    <cellStyle name="열어 본 하이퍼링크 5" xfId="4625" hidden="1"/>
    <cellStyle name="열어 본 하이퍼링크 5" xfId="4575" hidden="1"/>
    <cellStyle name="열어 본 하이퍼링크 5" xfId="4521" hidden="1"/>
    <cellStyle name="열어 본 하이퍼링크 5" xfId="4469" hidden="1"/>
    <cellStyle name="열어 본 하이퍼링크 5" xfId="4400" hidden="1"/>
    <cellStyle name="열어 본 하이퍼링크 5" xfId="4342" hidden="1"/>
    <cellStyle name="열어 본 하이퍼링크 5" xfId="4297" hidden="1"/>
    <cellStyle name="열어 본 하이퍼링크 5" xfId="4234" hidden="1"/>
    <cellStyle name="열어 본 하이퍼링크 5" xfId="4175" hidden="1"/>
    <cellStyle name="열어 본 하이퍼링크 5" xfId="4132" hidden="1"/>
    <cellStyle name="열어 본 하이퍼링크 5" xfId="4079" hidden="1"/>
    <cellStyle name="열어 본 하이퍼링크 5" xfId="4027" hidden="1"/>
    <cellStyle name="열어 본 하이퍼링크 5" xfId="3972" hidden="1"/>
    <cellStyle name="열어 본 하이퍼링크 5" xfId="3914" hidden="1"/>
    <cellStyle name="열어 본 하이퍼링크 5" xfId="3865" hidden="1"/>
    <cellStyle name="열어 본 하이퍼링크 5" xfId="3810" hidden="1"/>
    <cellStyle name="열어 본 하이퍼링크 5" xfId="3756" hidden="1"/>
    <cellStyle name="열어 본 하이퍼링크 5" xfId="3704" hidden="1"/>
    <cellStyle name="열어 본 하이퍼링크 5" xfId="3660" hidden="1"/>
    <cellStyle name="열어 본 하이퍼링크 5" xfId="3601" hidden="1"/>
    <cellStyle name="열어 본 하이퍼링크 5" xfId="3549" hidden="1"/>
    <cellStyle name="열어 본 하이퍼링크 5" xfId="3496" hidden="1"/>
    <cellStyle name="열어 본 하이퍼링크 5" xfId="3441" hidden="1"/>
    <cellStyle name="열어 본 하이퍼링크 5" xfId="3398" hidden="1"/>
    <cellStyle name="열어 본 하이퍼링크 5" xfId="3343" hidden="1"/>
    <cellStyle name="열어 본 하이퍼링크 5" xfId="3291" hidden="1"/>
    <cellStyle name="열어 본 하이퍼링크 5" xfId="3235" hidden="1"/>
    <cellStyle name="열어 본 하이퍼링크 5" xfId="3170" hidden="1"/>
    <cellStyle name="열어 본 하이퍼링크 5" xfId="3131" hidden="1"/>
    <cellStyle name="열어 본 하이퍼링크 5" xfId="3068" hidden="1"/>
    <cellStyle name="열어 본 하이퍼링크 5" xfId="3014" hidden="1"/>
    <cellStyle name="열어 본 하이퍼링크 5" xfId="2964" hidden="1"/>
    <cellStyle name="열어 본 하이퍼링크 5" xfId="2918" hidden="1"/>
    <cellStyle name="열어 본 하이퍼링크 5" xfId="2862" hidden="1"/>
    <cellStyle name="열어 본 하이퍼링크 5" xfId="2807" hidden="1"/>
    <cellStyle name="열어 본 하이퍼링크 5" xfId="2762" hidden="1"/>
    <cellStyle name="열어 본 하이퍼링크 5" xfId="2705" hidden="1"/>
    <cellStyle name="열어 본 하이퍼링크 5" xfId="2670" hidden="1"/>
    <cellStyle name="열어 본 하이퍼링크 5" xfId="2607" hidden="1"/>
    <cellStyle name="열어 본 하이퍼링크 5" xfId="2553" hidden="1"/>
    <cellStyle name="열어 본 하이퍼링크 5" xfId="2503" hidden="1"/>
    <cellStyle name="열어 본 하이퍼링크 5" xfId="2438" hidden="1"/>
    <cellStyle name="열어 본 하이퍼링크 5" xfId="2389" hidden="1"/>
    <cellStyle name="열어 본 하이퍼링크 5" xfId="2322" hidden="1"/>
    <cellStyle name="열어 본 하이퍼링크 5" xfId="2281" hidden="1"/>
    <cellStyle name="열어 본 하이퍼링크 5" xfId="2235" hidden="1"/>
    <cellStyle name="열어 본 하이퍼링크 5" xfId="2183" hidden="1"/>
    <cellStyle name="열어 본 하이퍼링크 5" xfId="2118" hidden="1"/>
    <cellStyle name="열어 본 하이퍼링크 5" xfId="2068" hidden="1"/>
    <cellStyle name="열어 본 하이퍼링크 5" xfId="2021" hidden="1"/>
    <cellStyle name="열어 본 하이퍼링크 5" xfId="1959" hidden="1"/>
    <cellStyle name="열어 본 하이퍼링크 5" xfId="1912" hidden="1"/>
    <cellStyle name="열어 본 하이퍼링크 5" xfId="1856" hidden="1"/>
    <cellStyle name="열어 본 하이퍼링크 5" xfId="1808" hidden="1"/>
    <cellStyle name="열어 본 하이퍼링크 5" xfId="1759" hidden="1"/>
    <cellStyle name="열어 본 하이퍼링크 5" xfId="1692" hidden="1"/>
    <cellStyle name="열어 본 하이퍼링크 5" xfId="1625" hidden="1"/>
    <cellStyle name="열어 본 하이퍼링크 5" xfId="1583" hidden="1"/>
    <cellStyle name="열어 본 하이퍼링크 5" xfId="1537" hidden="1"/>
    <cellStyle name="열어 본 하이퍼링크 5" xfId="1468" hidden="1"/>
    <cellStyle name="열어 본 하이퍼링크 5" xfId="1421" hidden="1"/>
    <cellStyle name="열어 본 하이퍼링크 5" xfId="1369" hidden="1"/>
    <cellStyle name="열어 본 하이퍼링크 5" xfId="1320" hidden="1"/>
    <cellStyle name="열어 본 하이퍼링크 5" xfId="1274" hidden="1"/>
    <cellStyle name="열어 본 하이퍼링크 5" xfId="1200" hidden="1"/>
    <cellStyle name="열어 본 하이퍼링크 5" xfId="1150" hidden="1"/>
    <cellStyle name="열어 본 하이퍼링크 5" xfId="1101" hidden="1"/>
    <cellStyle name="열어 본 하이퍼링크 5" xfId="1051" hidden="1"/>
    <cellStyle name="열어 본 하이퍼링크 5" xfId="999" hidden="1"/>
    <cellStyle name="열어 본 하이퍼링크 5" xfId="945" hidden="1"/>
    <cellStyle name="열어 본 하이퍼링크 5" xfId="886" hidden="1"/>
    <cellStyle name="열어 본 하이퍼링크 5" xfId="844" hidden="1"/>
    <cellStyle name="열어 본 하이퍼링크 5" xfId="798" hidden="1"/>
    <cellStyle name="열어 본 하이퍼링크 5" xfId="734" hidden="1"/>
    <cellStyle name="열어 본 하이퍼링크 5" xfId="687" hidden="1"/>
    <cellStyle name="열어 본 하이퍼링크 5" xfId="635" hidden="1"/>
    <cellStyle name="열어 본 하이퍼링크 5" xfId="587" hidden="1"/>
    <cellStyle name="열어 본 하이퍼링크 5" xfId="535" hidden="1"/>
    <cellStyle name="열어 본 하이퍼링크 5" xfId="463" hidden="1"/>
    <cellStyle name="열어 본 하이퍼링크 5" xfId="416" hidden="1"/>
    <cellStyle name="열어 본 하이퍼링크 5" xfId="370" hidden="1"/>
    <cellStyle name="열어 본 하이퍼링크 5" xfId="315" hidden="1"/>
    <cellStyle name="열어 본 하이퍼링크 5" xfId="263" hidden="1"/>
    <cellStyle name="열어 본 하이퍼링크 5" xfId="214" hidden="1"/>
    <cellStyle name="열어 본 하이퍼링크 5" xfId="156" hidden="1"/>
    <cellStyle name="열어 본 하이퍼링크 5" xfId="108" hidden="1"/>
    <cellStyle name="열어 본 하이퍼링크 5" xfId="5238" hidden="1"/>
    <cellStyle name="열어 본 하이퍼링크 5" xfId="5267" hidden="1"/>
    <cellStyle name="열어 본 하이퍼링크 5" xfId="5288" hidden="1"/>
    <cellStyle name="열어 본 하이퍼링크 5" xfId="5314" hidden="1"/>
    <cellStyle name="열어 본 하이퍼링크 5" xfId="5340" hidden="1"/>
    <cellStyle name="열어 본 하이퍼링크 5" xfId="6431" hidden="1"/>
    <cellStyle name="열어 본 하이퍼링크 5" xfId="6474" hidden="1"/>
    <cellStyle name="열어 본 하이퍼링크 5" xfId="6510" hidden="1"/>
    <cellStyle name="열어 본 하이퍼링크 5" xfId="6559" hidden="1"/>
    <cellStyle name="열어 본 하이퍼링크 5" xfId="6611" hidden="1"/>
    <cellStyle name="열어 본 하이퍼링크 5" xfId="6659" hidden="1"/>
    <cellStyle name="열어 본 하이퍼링크 5" xfId="6712" hidden="1"/>
    <cellStyle name="열어 본 하이퍼링크 5" xfId="6758" hidden="1"/>
    <cellStyle name="열어 본 하이퍼링크 5" xfId="6807" hidden="1"/>
    <cellStyle name="열어 본 하이퍼링크 5" xfId="6857" hidden="1"/>
    <cellStyle name="열어 본 하이퍼링크 5" xfId="6917" hidden="1"/>
    <cellStyle name="열어 본 하이퍼링크 5" xfId="6964" hidden="1"/>
    <cellStyle name="열어 본 하이퍼링크 5" xfId="7013" hidden="1"/>
    <cellStyle name="열어 본 하이퍼링크 5" xfId="7058" hidden="1"/>
    <cellStyle name="열어 본 하이퍼링크 5" xfId="7105" hidden="1"/>
    <cellStyle name="열어 본 하이퍼링크 5" xfId="7176" hidden="1"/>
    <cellStyle name="열어 본 하이퍼링크 5" xfId="7234" hidden="1"/>
    <cellStyle name="열어 본 하이퍼링크 5" xfId="7277" hidden="1"/>
    <cellStyle name="열어 본 하이퍼링크 5" xfId="7325" hidden="1"/>
    <cellStyle name="열어 본 하이퍼링크 5" xfId="7383" hidden="1"/>
    <cellStyle name="열어 본 하이퍼링크 5" xfId="7430" hidden="1"/>
    <cellStyle name="열어 본 하이퍼링크 5" xfId="7479" hidden="1"/>
    <cellStyle name="열어 본 하이퍼링크 5" xfId="7526" hidden="1"/>
    <cellStyle name="열어 본 하이퍼링크 5" xfId="7570" hidden="1"/>
    <cellStyle name="열어 본 하이퍼링크 5" xfId="7642" hidden="1"/>
    <cellStyle name="열어 본 하이퍼링크 5" xfId="7689" hidden="1"/>
    <cellStyle name="열어 본 하이퍼링크 5" xfId="7739" hidden="1"/>
    <cellStyle name="열어 본 하이퍼링크 5" xfId="7786" hidden="1"/>
    <cellStyle name="열어 본 하이퍼링크 5" xfId="7830" hidden="1"/>
    <cellStyle name="열어 본 하이퍼링크 5" xfId="7879" hidden="1"/>
    <cellStyle name="열어 본 하이퍼링크 5" xfId="7943" hidden="1"/>
    <cellStyle name="열어 본 하이퍼링크 5" xfId="7984" hidden="1"/>
    <cellStyle name="열어 본 하이퍼링크 5" xfId="8026" hidden="1"/>
    <cellStyle name="열어 본 하이퍼링크 5" xfId="8081" hidden="1"/>
    <cellStyle name="열어 본 하이퍼링크 5" xfId="8128" hidden="1"/>
    <cellStyle name="열어 본 하이퍼링크 5" xfId="8182" hidden="1"/>
    <cellStyle name="열어 본 하이퍼링크 5" xfId="8230" hidden="1"/>
    <cellStyle name="열어 본 하이퍼링크 5" xfId="8277" hidden="1"/>
    <cellStyle name="열어 본 하이퍼링크 5" xfId="8339" hidden="1"/>
    <cellStyle name="열어 본 하이퍼링크 5" xfId="8386" hidden="1"/>
    <cellStyle name="열어 본 하이퍼링크 5" xfId="8440" hidden="1"/>
    <cellStyle name="열어 본 하이퍼링크 5" xfId="8479" hidden="1"/>
    <cellStyle name="열어 본 하이퍼링크 5" xfId="8525" hidden="1"/>
    <cellStyle name="열어 본 하이퍼링크 5" xfId="8577" hidden="1"/>
    <cellStyle name="열어 본 하이퍼링크 5" xfId="8638" hidden="1"/>
    <cellStyle name="열어 본 하이퍼링크 5" xfId="8681" hidden="1"/>
    <cellStyle name="열어 본 하이퍼링크 5" xfId="8724" hidden="1"/>
    <cellStyle name="열어 본 하이퍼링크 5" xfId="8781" hidden="1"/>
    <cellStyle name="열어 본 하이퍼링크 5" xfId="8821" hidden="1"/>
    <cellStyle name="열어 본 하이퍼링크 5" xfId="8875" hidden="1"/>
    <cellStyle name="열어 본 하이퍼링크 5" xfId="8925" hidden="1"/>
    <cellStyle name="열어 본 하이퍼링크 5" xfId="8966" hidden="1"/>
    <cellStyle name="열어 본 하이퍼링크 5" xfId="9037" hidden="1"/>
    <cellStyle name="열어 본 하이퍼링크 5" xfId="9082" hidden="1"/>
    <cellStyle name="열어 본 하이퍼링크 5" xfId="9137" hidden="1"/>
    <cellStyle name="열어 본 하이퍼링크 5" xfId="9188" hidden="1"/>
    <cellStyle name="열어 본 하이퍼링크 5" xfId="9236" hidden="1"/>
    <cellStyle name="열어 본 하이퍼링크 5" xfId="9282" hidden="1"/>
    <cellStyle name="열어 본 하이퍼링크 5" xfId="9334" hidden="1"/>
    <cellStyle name="열어 본 하이퍼링크 5" xfId="9386" hidden="1"/>
    <cellStyle name="열어 본 하이퍼링크 5" xfId="9427" hidden="1"/>
    <cellStyle name="열어 본 하이퍼링크 5" xfId="9488" hidden="1"/>
    <cellStyle name="열어 본 하이퍼링크 5" xfId="9525" hidden="1"/>
    <cellStyle name="열어 본 하이퍼링크 5" xfId="9580" hidden="1"/>
    <cellStyle name="열어 본 하이퍼링크 5" xfId="9631" hidden="1"/>
    <cellStyle name="열어 본 하이퍼링크 5" xfId="9681" hidden="1"/>
    <cellStyle name="열어 본 하이퍼링크 5" xfId="9738" hidden="1"/>
    <cellStyle name="열어 본 하이퍼링크 5" xfId="9792" hidden="1"/>
    <cellStyle name="열어 본 하이퍼링크 5" xfId="9845" hidden="1"/>
    <cellStyle name="열어 본 하이퍼링크 5" xfId="9896" hidden="1"/>
    <cellStyle name="열어 본 하이퍼링크 5" xfId="9952" hidden="1"/>
    <cellStyle name="열어 본 하이퍼링크 5" xfId="9993" hidden="1"/>
    <cellStyle name="열어 본 하이퍼링크 5" xfId="10044" hidden="1"/>
    <cellStyle name="열어 본 하이퍼링크 5" xfId="10094" hidden="1"/>
    <cellStyle name="열어 본 하이퍼링크 5" xfId="10146" hidden="1"/>
    <cellStyle name="열어 본 하이퍼링크 5" xfId="10202" hidden="1"/>
    <cellStyle name="열어 본 하이퍼링크 5" xfId="10249" hidden="1"/>
    <cellStyle name="열어 본 하이퍼링크 5" xfId="10301" hidden="1"/>
    <cellStyle name="열어 본 하이퍼링크 5" xfId="10353" hidden="1"/>
    <cellStyle name="열어 본 하이퍼링크 5" xfId="10403" hidden="1"/>
    <cellStyle name="열어 본 하이퍼링크 5" xfId="10450" hidden="1"/>
    <cellStyle name="열어 본 하이퍼링크 5" xfId="10501" hidden="1"/>
    <cellStyle name="열어 본 하이퍼링크 5" xfId="10552" hidden="1"/>
    <cellStyle name="열어 본 하이퍼링크 5" xfId="10593" hidden="1"/>
    <cellStyle name="열어 본 하이퍼링크 5" xfId="10660" hidden="1"/>
    <cellStyle name="열어 본 하이퍼링크 5" xfId="10696" hidden="1"/>
    <cellStyle name="열어 본 하이퍼링크 5" xfId="10744" hidden="1"/>
    <cellStyle name="열어 본 하이퍼링크 5" xfId="10791" hidden="1"/>
    <cellStyle name="열어 본 하이퍼링크 5" xfId="10842" hidden="1"/>
    <cellStyle name="열어 본 하이퍼링크 5" xfId="10908" hidden="1"/>
    <cellStyle name="열어 본 하이퍼링크 5" xfId="10947" hidden="1"/>
    <cellStyle name="열어 본 하이퍼링크 5" xfId="10999" hidden="1"/>
    <cellStyle name="열어 본 하이퍼링크 5" xfId="11049" hidden="1"/>
    <cellStyle name="열어 본 하이퍼링크 5" xfId="11101" hidden="1"/>
    <cellStyle name="열어 본 하이퍼링크 5" xfId="11150" hidden="1"/>
    <cellStyle name="열어 본 하이퍼링크 5" xfId="11202" hidden="1"/>
    <cellStyle name="열어 본 하이퍼링크 5" xfId="11240" hidden="1"/>
    <cellStyle name="열어 본 하이퍼링크 5" xfId="11292" hidden="1"/>
    <cellStyle name="열어 본 하이퍼링크 5" xfId="11358" hidden="1"/>
    <cellStyle name="열어 본 하이퍼링크 5" xfId="11394" hidden="1"/>
    <cellStyle name="열어 본 하이퍼링크 5" xfId="11441" hidden="1"/>
    <cellStyle name="열어 본 하이퍼링크 5" xfId="11495" hidden="1"/>
    <cellStyle name="열어 본 하이퍼링크 5" xfId="11487" hidden="1"/>
    <cellStyle name="열어 본 하이퍼링크 5" xfId="11450" hidden="1"/>
    <cellStyle name="열어 본 하이퍼링크 5" xfId="11403" hidden="1"/>
    <cellStyle name="열어 본 하이퍼링크 5" xfId="11345" hidden="1"/>
    <cellStyle name="열어 본 하이퍼링크 5" xfId="11301" hidden="1"/>
    <cellStyle name="열어 본 하이퍼링크 5" xfId="11249" hidden="1"/>
    <cellStyle name="열어 본 하이퍼링크 5" xfId="11189" hidden="1"/>
    <cellStyle name="열어 본 하이퍼링크 5" xfId="11137" hidden="1"/>
    <cellStyle name="열어 본 하이퍼링크 5" xfId="11088" hidden="1"/>
    <cellStyle name="열어 본 하이퍼링크 5" xfId="11036" hidden="1"/>
    <cellStyle name="열어 본 하이퍼링크 5" xfId="10974" hidden="1"/>
    <cellStyle name="열어 본 하이퍼링크 5" xfId="10930" hidden="1"/>
    <cellStyle name="열어 본 하이퍼링크 5" xfId="10880" hidden="1"/>
    <cellStyle name="열어 본 하이퍼링크 5" xfId="10826" hidden="1"/>
    <cellStyle name="열어 본 하이퍼링크 5" xfId="10774" hidden="1"/>
    <cellStyle name="열어 본 하이퍼링크 5" xfId="10705" hidden="1"/>
    <cellStyle name="열어 본 하이퍼링크 5" xfId="10647" hidden="1"/>
    <cellStyle name="열어 본 하이퍼링크 5" xfId="10602" hidden="1"/>
    <cellStyle name="열어 본 하이퍼링크 5" xfId="10539" hidden="1"/>
    <cellStyle name="열어 본 하이퍼링크 5" xfId="10480" hidden="1"/>
    <cellStyle name="열어 본 하이퍼링크 5" xfId="10437" hidden="1"/>
    <cellStyle name="열어 본 하이퍼링크 5" xfId="10384" hidden="1"/>
    <cellStyle name="열어 본 하이퍼링크 5" xfId="10332" hidden="1"/>
    <cellStyle name="열어 본 하이퍼링크 5" xfId="10277" hidden="1"/>
    <cellStyle name="열어 본 하이퍼링크 5" xfId="10219" hidden="1"/>
    <cellStyle name="열어 본 하이퍼링크 5" xfId="10170" hidden="1"/>
    <cellStyle name="열어 본 하이퍼링크 5" xfId="10115" hidden="1"/>
    <cellStyle name="열어 본 하이퍼링크 5" xfId="10061" hidden="1"/>
    <cellStyle name="열어 본 하이퍼링크 5" xfId="10009" hidden="1"/>
    <cellStyle name="열어 본 하이퍼링크 5" xfId="9965" hidden="1"/>
    <cellStyle name="열어 본 하이퍼링크 5" xfId="9906" hidden="1"/>
    <cellStyle name="열어 본 하이퍼링크 5" xfId="9854" hidden="1"/>
    <cellStyle name="열어 본 하이퍼링크 5" xfId="9801" hidden="1"/>
    <cellStyle name="열어 본 하이퍼링크 5" xfId="9746" hidden="1"/>
    <cellStyle name="열어 본 하이퍼링크 5" xfId="9703" hidden="1"/>
    <cellStyle name="열어 본 하이퍼링크 5" xfId="9648" hidden="1"/>
    <cellStyle name="열어 본 하이퍼링크 5" xfId="9596" hidden="1"/>
    <cellStyle name="열어 본 하이퍼링크 5" xfId="9540" hidden="1"/>
    <cellStyle name="열어 본 하이퍼링크 5" xfId="9475" hidden="1"/>
    <cellStyle name="열어 본 하이퍼링크 5" xfId="9436" hidden="1"/>
    <cellStyle name="열어 본 하이퍼링크 5" xfId="9373" hidden="1"/>
    <cellStyle name="열어 본 하이퍼링크 5" xfId="9319" hidden="1"/>
    <cellStyle name="열어 본 하이퍼링크 5" xfId="9269" hidden="1"/>
    <cellStyle name="열어 본 하이퍼링크 5" xfId="9223" hidden="1"/>
    <cellStyle name="열어 본 하이퍼링크 5" xfId="9167" hidden="1"/>
    <cellStyle name="열어 본 하이퍼링크 5" xfId="9112" hidden="1"/>
    <cellStyle name="열어 본 하이퍼링크 5" xfId="9067" hidden="1"/>
    <cellStyle name="열어 본 하이퍼링크 5" xfId="9010" hidden="1"/>
    <cellStyle name="열어 본 하이퍼링크 5" xfId="8975" hidden="1"/>
    <cellStyle name="열어 본 하이퍼링크 5" xfId="8912" hidden="1"/>
    <cellStyle name="열어 본 하이퍼링크 5" xfId="8858" hidden="1"/>
    <cellStyle name="열어 본 하이퍼링크 5" xfId="8808" hidden="1"/>
    <cellStyle name="열어 본 하이퍼링크 5" xfId="8743" hidden="1"/>
    <cellStyle name="열어 본 하이퍼링크 5" xfId="8694" hidden="1"/>
    <cellStyle name="열어 본 하이퍼링크 5" xfId="8627" hidden="1"/>
    <cellStyle name="열어 본 하이퍼링크 5" xfId="8586" hidden="1"/>
    <cellStyle name="열어 본 하이퍼링크 5" xfId="8540" hidden="1"/>
    <cellStyle name="열어 본 하이퍼링크 5" xfId="8488" hidden="1"/>
    <cellStyle name="열어 본 하이퍼링크 5" xfId="8423" hidden="1"/>
    <cellStyle name="열어 본 하이퍼링크 5" xfId="8373" hidden="1"/>
    <cellStyle name="열어 본 하이퍼링크 5" xfId="8326" hidden="1"/>
    <cellStyle name="열어 본 하이퍼링크 5" xfId="8264" hidden="1"/>
    <cellStyle name="열어 본 하이퍼링크 5" xfId="8217" hidden="1"/>
    <cellStyle name="열어 본 하이퍼링크 5" xfId="8161" hidden="1"/>
    <cellStyle name="열어 본 하이퍼링크 5" xfId="8113" hidden="1"/>
    <cellStyle name="열어 본 하이퍼링크 5" xfId="8064" hidden="1"/>
    <cellStyle name="열어 본 하이퍼링크 5" xfId="7997" hidden="1"/>
    <cellStyle name="열어 본 하이퍼링크 5" xfId="7930" hidden="1"/>
    <cellStyle name="열어 본 하이퍼링크 5" xfId="7888" hidden="1"/>
    <cellStyle name="열어 본 하이퍼링크 5" xfId="7842" hidden="1"/>
    <cellStyle name="열어 본 하이퍼링크 5" xfId="7773" hidden="1"/>
    <cellStyle name="열어 본 하이퍼링크 5" xfId="7726" hidden="1"/>
    <cellStyle name="열어 본 하이퍼링크 5" xfId="7674" hidden="1"/>
    <cellStyle name="열어 본 하이퍼링크 5" xfId="7625" hidden="1"/>
    <cellStyle name="열어 본 하이퍼링크 5" xfId="7579" hidden="1"/>
    <cellStyle name="열어 본 하이퍼링크 5" xfId="7505" hidden="1"/>
    <cellStyle name="열어 본 하이퍼링크 5" xfId="7455" hidden="1"/>
    <cellStyle name="열어 본 하이퍼링크 5" xfId="7406" hidden="1"/>
    <cellStyle name="열어 본 하이퍼링크 5" xfId="7356" hidden="1"/>
    <cellStyle name="열어 본 하이퍼링크 5" xfId="7304" hidden="1"/>
    <cellStyle name="열어 본 하이퍼링크 5" xfId="7250" hidden="1"/>
    <cellStyle name="열어 본 하이퍼링크 5" xfId="7191" hidden="1"/>
    <cellStyle name="열어 본 하이퍼링크 5" xfId="7149" hidden="1"/>
    <cellStyle name="열어 본 하이퍼링크 5" xfId="7103" hidden="1"/>
    <cellStyle name="열어 본 하이퍼링크 5" xfId="7039" hidden="1"/>
    <cellStyle name="열어 본 하이퍼링크 5" xfId="6992" hidden="1"/>
    <cellStyle name="열어 본 하이퍼링크 5" xfId="6940" hidden="1"/>
    <cellStyle name="열어 본 하이퍼링크 5" xfId="6892" hidden="1"/>
    <cellStyle name="열어 본 하이퍼링크 5" xfId="6840" hidden="1"/>
    <cellStyle name="열어 본 하이퍼링크 5" xfId="6768" hidden="1"/>
    <cellStyle name="열어 본 하이퍼링크 5" xfId="6721" hidden="1"/>
    <cellStyle name="열어 본 하이퍼링크 5" xfId="6675" hidden="1"/>
    <cellStyle name="열어 본 하이퍼링크 5" xfId="6620" hidden="1"/>
    <cellStyle name="열어 본 하이퍼링크 5" xfId="6568" hidden="1"/>
    <cellStyle name="열어 본 하이퍼링크 5" xfId="6519" hidden="1"/>
    <cellStyle name="열어 본 하이퍼링크 5" xfId="6461" hidden="1"/>
    <cellStyle name="열어 본 하이퍼링크 5" xfId="6414" hidden="1"/>
    <cellStyle name="열어 본 하이퍼링크 5" xfId="11543" hidden="1"/>
    <cellStyle name="열어 본 하이퍼링크 5" xfId="11572" hidden="1"/>
    <cellStyle name="열어 본 하이퍼링크 5" xfId="11593" hidden="1"/>
    <cellStyle name="열어 본 하이퍼링크 5" xfId="11619" hidden="1"/>
    <cellStyle name="열어 본 하이퍼링크 5" xfId="11645" hidden="1"/>
    <cellStyle name="열어 본 하이퍼링크 5" xfId="11828" hidden="1"/>
    <cellStyle name="열어 본 하이퍼링크 5" xfId="11872" hidden="1"/>
    <cellStyle name="열어 본 하이퍼링크 5" xfId="11908" hidden="1"/>
    <cellStyle name="열어 본 하이퍼링크 5" xfId="11957" hidden="1"/>
    <cellStyle name="열어 본 하이퍼링크 5" xfId="12009" hidden="1"/>
    <cellStyle name="열어 본 하이퍼링크 5" xfId="12057" hidden="1"/>
    <cellStyle name="열어 본 하이퍼링크 5" xfId="12110" hidden="1"/>
    <cellStyle name="열어 본 하이퍼링크 5" xfId="12156" hidden="1"/>
    <cellStyle name="열어 본 하이퍼링크 5" xfId="12205" hidden="1"/>
    <cellStyle name="열어 본 하이퍼링크 5" xfId="12255" hidden="1"/>
    <cellStyle name="열어 본 하이퍼링크 5" xfId="12315" hidden="1"/>
    <cellStyle name="열어 본 하이퍼링크 5" xfId="12362" hidden="1"/>
    <cellStyle name="열어 본 하이퍼링크 5" xfId="12411" hidden="1"/>
    <cellStyle name="열어 본 하이퍼링크 5" xfId="12456" hidden="1"/>
    <cellStyle name="열어 본 하이퍼링크 5" xfId="12503" hidden="1"/>
    <cellStyle name="열어 본 하이퍼링크 5" xfId="12574" hidden="1"/>
    <cellStyle name="열어 본 하이퍼링크 5" xfId="12632" hidden="1"/>
    <cellStyle name="열어 본 하이퍼링크 5" xfId="12675" hidden="1"/>
    <cellStyle name="열어 본 하이퍼링크 5" xfId="12723" hidden="1"/>
    <cellStyle name="열어 본 하이퍼링크 5" xfId="12781" hidden="1"/>
    <cellStyle name="열어 본 하이퍼링크 5" xfId="12828" hidden="1"/>
    <cellStyle name="열어 본 하이퍼링크 5" xfId="12877" hidden="1"/>
    <cellStyle name="열어 본 하이퍼링크 5" xfId="12924" hidden="1"/>
    <cellStyle name="열어 본 하이퍼링크 5" xfId="12968" hidden="1"/>
    <cellStyle name="열어 본 하이퍼링크 5" xfId="13040" hidden="1"/>
    <cellStyle name="열어 본 하이퍼링크 5" xfId="13087" hidden="1"/>
    <cellStyle name="열어 본 하이퍼링크 5" xfId="13137" hidden="1"/>
    <cellStyle name="열어 본 하이퍼링크 5" xfId="13184" hidden="1"/>
    <cellStyle name="열어 본 하이퍼링크 5" xfId="13228" hidden="1"/>
    <cellStyle name="열어 본 하이퍼링크 5" xfId="13277" hidden="1"/>
    <cellStyle name="열어 본 하이퍼링크 5" xfId="13341" hidden="1"/>
    <cellStyle name="열어 본 하이퍼링크 5" xfId="13382" hidden="1"/>
    <cellStyle name="열어 본 하이퍼링크 5" xfId="13424" hidden="1"/>
    <cellStyle name="열어 본 하이퍼링크 5" xfId="13479" hidden="1"/>
    <cellStyle name="열어 본 하이퍼링크 5" xfId="13526" hidden="1"/>
    <cellStyle name="열어 본 하이퍼링크 5" xfId="13580" hidden="1"/>
    <cellStyle name="열어 본 하이퍼링크 5" xfId="13628" hidden="1"/>
    <cellStyle name="열어 본 하이퍼링크 5" xfId="13675" hidden="1"/>
    <cellStyle name="열어 본 하이퍼링크 5" xfId="13737" hidden="1"/>
    <cellStyle name="열어 본 하이퍼링크 5" xfId="13784" hidden="1"/>
    <cellStyle name="열어 본 하이퍼링크 5" xfId="13838" hidden="1"/>
    <cellStyle name="열어 본 하이퍼링크 5" xfId="13877" hidden="1"/>
    <cellStyle name="열어 본 하이퍼링크 5" xfId="13923" hidden="1"/>
    <cellStyle name="열어 본 하이퍼링크 5" xfId="13975" hidden="1"/>
    <cellStyle name="열어 본 하이퍼링크 5" xfId="14036" hidden="1"/>
    <cellStyle name="열어 본 하이퍼링크 5" xfId="14079" hidden="1"/>
    <cellStyle name="열어 본 하이퍼링크 5" xfId="14122" hidden="1"/>
    <cellStyle name="열어 본 하이퍼링크 5" xfId="14179" hidden="1"/>
    <cellStyle name="열어 본 하이퍼링크 5" xfId="14219" hidden="1"/>
    <cellStyle name="열어 본 하이퍼링크 5" xfId="14273" hidden="1"/>
    <cellStyle name="열어 본 하이퍼링크 5" xfId="14323" hidden="1"/>
    <cellStyle name="열어 본 하이퍼링크 5" xfId="14364" hidden="1"/>
    <cellStyle name="열어 본 하이퍼링크 5" xfId="14435" hidden="1"/>
    <cellStyle name="열어 본 하이퍼링크 5" xfId="14480" hidden="1"/>
    <cellStyle name="열어 본 하이퍼링크 5" xfId="14535" hidden="1"/>
    <cellStyle name="열어 본 하이퍼링크 5" xfId="14586" hidden="1"/>
    <cellStyle name="열어 본 하이퍼링크 5" xfId="14634" hidden="1"/>
    <cellStyle name="열어 본 하이퍼링크 5" xfId="14680" hidden="1"/>
    <cellStyle name="열어 본 하이퍼링크 5" xfId="14732" hidden="1"/>
    <cellStyle name="열어 본 하이퍼링크 5" xfId="14784" hidden="1"/>
    <cellStyle name="열어 본 하이퍼링크 5" xfId="14825" hidden="1"/>
    <cellStyle name="열어 본 하이퍼링크 5" xfId="14886" hidden="1"/>
    <cellStyle name="열어 본 하이퍼링크 5" xfId="14923" hidden="1"/>
    <cellStyle name="열어 본 하이퍼링크 5" xfId="14978" hidden="1"/>
    <cellStyle name="열어 본 하이퍼링크 5" xfId="15029" hidden="1"/>
    <cellStyle name="열어 본 하이퍼링크 5" xfId="15079" hidden="1"/>
    <cellStyle name="열어 본 하이퍼링크 5" xfId="15136" hidden="1"/>
    <cellStyle name="열어 본 하이퍼링크 5" xfId="15190" hidden="1"/>
    <cellStyle name="열어 본 하이퍼링크 5" xfId="15243" hidden="1"/>
    <cellStyle name="열어 본 하이퍼링크 5" xfId="15294" hidden="1"/>
    <cellStyle name="열어 본 하이퍼링크 5" xfId="15350" hidden="1"/>
    <cellStyle name="열어 본 하이퍼링크 5" xfId="15391" hidden="1"/>
    <cellStyle name="열어 본 하이퍼링크 5" xfId="15442" hidden="1"/>
    <cellStyle name="열어 본 하이퍼링크 5" xfId="15492" hidden="1"/>
    <cellStyle name="열어 본 하이퍼링크 5" xfId="15544" hidden="1"/>
    <cellStyle name="열어 본 하이퍼링크 5" xfId="15600" hidden="1"/>
    <cellStyle name="열어 본 하이퍼링크 5" xfId="15647" hidden="1"/>
    <cellStyle name="열어 본 하이퍼링크 5" xfId="15699" hidden="1"/>
    <cellStyle name="열어 본 하이퍼링크 5" xfId="15751" hidden="1"/>
    <cellStyle name="열어 본 하이퍼링크 5" xfId="15801" hidden="1"/>
    <cellStyle name="열어 본 하이퍼링크 5" xfId="15848" hidden="1"/>
    <cellStyle name="열어 본 하이퍼링크 5" xfId="15899" hidden="1"/>
    <cellStyle name="열어 본 하이퍼링크 5" xfId="15950" hidden="1"/>
    <cellStyle name="열어 본 하이퍼링크 5" xfId="15991" hidden="1"/>
    <cellStyle name="열어 본 하이퍼링크 5" xfId="16058" hidden="1"/>
    <cellStyle name="열어 본 하이퍼링크 5" xfId="16094" hidden="1"/>
    <cellStyle name="열어 본 하이퍼링크 5" xfId="16142" hidden="1"/>
    <cellStyle name="열어 본 하이퍼링크 5" xfId="16189" hidden="1"/>
    <cellStyle name="열어 본 하이퍼링크 5" xfId="16240" hidden="1"/>
    <cellStyle name="열어 본 하이퍼링크 5" xfId="16306" hidden="1"/>
    <cellStyle name="열어 본 하이퍼링크 5" xfId="16345" hidden="1"/>
    <cellStyle name="열어 본 하이퍼링크 5" xfId="16397" hidden="1"/>
    <cellStyle name="열어 본 하이퍼링크 5" xfId="16447" hidden="1"/>
    <cellStyle name="열어 본 하이퍼링크 5" xfId="16499" hidden="1"/>
    <cellStyle name="열어 본 하이퍼링크 5" xfId="16548" hidden="1"/>
    <cellStyle name="열어 본 하이퍼링크 5" xfId="16600" hidden="1"/>
    <cellStyle name="열어 본 하이퍼링크 5" xfId="16638" hidden="1"/>
    <cellStyle name="열어 본 하이퍼링크 5" xfId="16690" hidden="1"/>
    <cellStyle name="열어 본 하이퍼링크 5" xfId="16756" hidden="1"/>
    <cellStyle name="열어 본 하이퍼링크 5" xfId="16792" hidden="1"/>
    <cellStyle name="열어 본 하이퍼링크 5" xfId="16839" hidden="1"/>
    <cellStyle name="열어 본 하이퍼링크 5" xfId="16893" hidden="1"/>
    <cellStyle name="열어 본 하이퍼링크 5" xfId="16885" hidden="1"/>
    <cellStyle name="열어 본 하이퍼링크 5" xfId="16848" hidden="1"/>
    <cellStyle name="열어 본 하이퍼링크 5" xfId="16801" hidden="1"/>
    <cellStyle name="열어 본 하이퍼링크 5" xfId="16743" hidden="1"/>
    <cellStyle name="열어 본 하이퍼링크 5" xfId="16699" hidden="1"/>
    <cellStyle name="열어 본 하이퍼링크 5" xfId="16647" hidden="1"/>
    <cellStyle name="열어 본 하이퍼링크 5" xfId="16587" hidden="1"/>
    <cellStyle name="열어 본 하이퍼링크 5" xfId="16535" hidden="1"/>
    <cellStyle name="열어 본 하이퍼링크 5" xfId="16486" hidden="1"/>
    <cellStyle name="열어 본 하이퍼링크 5" xfId="16434" hidden="1"/>
    <cellStyle name="열어 본 하이퍼링크 5" xfId="16372" hidden="1"/>
    <cellStyle name="열어 본 하이퍼링크 5" xfId="16328" hidden="1"/>
    <cellStyle name="열어 본 하이퍼링크 5" xfId="16278" hidden="1"/>
    <cellStyle name="열어 본 하이퍼링크 5" xfId="16224" hidden="1"/>
    <cellStyle name="열어 본 하이퍼링크 5" xfId="16172" hidden="1"/>
    <cellStyle name="열어 본 하이퍼링크 5" xfId="16103" hidden="1"/>
    <cellStyle name="열어 본 하이퍼링크 5" xfId="16045" hidden="1"/>
    <cellStyle name="열어 본 하이퍼링크 5" xfId="16000" hidden="1"/>
    <cellStyle name="열어 본 하이퍼링크 5" xfId="15937" hidden="1"/>
    <cellStyle name="열어 본 하이퍼링크 5" xfId="15878" hidden="1"/>
    <cellStyle name="열어 본 하이퍼링크 5" xfId="15835" hidden="1"/>
    <cellStyle name="열어 본 하이퍼링크 5" xfId="15782" hidden="1"/>
    <cellStyle name="열어 본 하이퍼링크 5" xfId="15730" hidden="1"/>
    <cellStyle name="열어 본 하이퍼링크 5" xfId="15675" hidden="1"/>
    <cellStyle name="열어 본 하이퍼링크 5" xfId="15617" hidden="1"/>
    <cellStyle name="열어 본 하이퍼링크 5" xfId="15568" hidden="1"/>
    <cellStyle name="열어 본 하이퍼링크 5" xfId="15513" hidden="1"/>
    <cellStyle name="열어 본 하이퍼링크 5" xfId="15459" hidden="1"/>
    <cellStyle name="열어 본 하이퍼링크 5" xfId="15407" hidden="1"/>
    <cellStyle name="열어 본 하이퍼링크 5" xfId="15363" hidden="1"/>
    <cellStyle name="열어 본 하이퍼링크 5" xfId="15304" hidden="1"/>
    <cellStyle name="열어 본 하이퍼링크 5" xfId="15252" hidden="1"/>
    <cellStyle name="열어 본 하이퍼링크 5" xfId="15199" hidden="1"/>
    <cellStyle name="열어 본 하이퍼링크 5" xfId="15144" hidden="1"/>
    <cellStyle name="열어 본 하이퍼링크 5" xfId="15101" hidden="1"/>
    <cellStyle name="열어 본 하이퍼링크 5" xfId="15046" hidden="1"/>
    <cellStyle name="열어 본 하이퍼링크 5" xfId="14994" hidden="1"/>
    <cellStyle name="열어 본 하이퍼링크 5" xfId="14938" hidden="1"/>
    <cellStyle name="열어 본 하이퍼링크 5" xfId="14873" hidden="1"/>
    <cellStyle name="열어 본 하이퍼링크 5" xfId="14834" hidden="1"/>
    <cellStyle name="열어 본 하이퍼링크 5" xfId="14771" hidden="1"/>
    <cellStyle name="열어 본 하이퍼링크 5" xfId="14717" hidden="1"/>
    <cellStyle name="열어 본 하이퍼링크 5" xfId="14667" hidden="1"/>
    <cellStyle name="열어 본 하이퍼링크 5" xfId="14621" hidden="1"/>
    <cellStyle name="열어 본 하이퍼링크 5" xfId="14565" hidden="1"/>
    <cellStyle name="열어 본 하이퍼링크 5" xfId="14510" hidden="1"/>
    <cellStyle name="열어 본 하이퍼링크 5" xfId="14465" hidden="1"/>
    <cellStyle name="열어 본 하이퍼링크 5" xfId="14408" hidden="1"/>
    <cellStyle name="열어 본 하이퍼링크 5" xfId="14373" hidden="1"/>
    <cellStyle name="열어 본 하이퍼링크 5" xfId="14310" hidden="1"/>
    <cellStyle name="열어 본 하이퍼링크 5" xfId="14256" hidden="1"/>
    <cellStyle name="열어 본 하이퍼링크 5" xfId="14206" hidden="1"/>
    <cellStyle name="열어 본 하이퍼링크 5" xfId="14141" hidden="1"/>
    <cellStyle name="열어 본 하이퍼링크 5" xfId="14092" hidden="1"/>
    <cellStyle name="열어 본 하이퍼링크 5" xfId="14025" hidden="1"/>
    <cellStyle name="열어 본 하이퍼링크 5" xfId="13984" hidden="1"/>
    <cellStyle name="열어 본 하이퍼링크 5" xfId="13938" hidden="1"/>
    <cellStyle name="열어 본 하이퍼링크 5" xfId="13886" hidden="1"/>
    <cellStyle name="열어 본 하이퍼링크 5" xfId="13821" hidden="1"/>
    <cellStyle name="열어 본 하이퍼링크 5" xfId="13771" hidden="1"/>
    <cellStyle name="열어 본 하이퍼링크 5" xfId="13724" hidden="1"/>
    <cellStyle name="열어 본 하이퍼링크 5" xfId="13662" hidden="1"/>
    <cellStyle name="열어 본 하이퍼링크 5" xfId="13615" hidden="1"/>
    <cellStyle name="열어 본 하이퍼링크 5" xfId="13559" hidden="1"/>
    <cellStyle name="열어 본 하이퍼링크 5" xfId="13511" hidden="1"/>
    <cellStyle name="열어 본 하이퍼링크 5" xfId="13462" hidden="1"/>
    <cellStyle name="열어 본 하이퍼링크 5" xfId="13395" hidden="1"/>
    <cellStyle name="열어 본 하이퍼링크 5" xfId="13328" hidden="1"/>
    <cellStyle name="열어 본 하이퍼링크 5" xfId="13286" hidden="1"/>
    <cellStyle name="열어 본 하이퍼링크 5" xfId="13240" hidden="1"/>
    <cellStyle name="열어 본 하이퍼링크 5" xfId="13171" hidden="1"/>
    <cellStyle name="열어 본 하이퍼링크 5" xfId="13124" hidden="1"/>
    <cellStyle name="열어 본 하이퍼링크 5" xfId="13072" hidden="1"/>
    <cellStyle name="열어 본 하이퍼링크 5" xfId="13023" hidden="1"/>
    <cellStyle name="열어 본 하이퍼링크 5" xfId="12977" hidden="1"/>
    <cellStyle name="열어 본 하이퍼링크 5" xfId="12903" hidden="1"/>
    <cellStyle name="열어 본 하이퍼링크 5" xfId="12853" hidden="1"/>
    <cellStyle name="열어 본 하이퍼링크 5" xfId="12804" hidden="1"/>
    <cellStyle name="열어 본 하이퍼링크 5" xfId="12754" hidden="1"/>
    <cellStyle name="열어 본 하이퍼링크 5" xfId="12702" hidden="1"/>
    <cellStyle name="열어 본 하이퍼링크 5" xfId="12648" hidden="1"/>
    <cellStyle name="열어 본 하이퍼링크 5" xfId="12589" hidden="1"/>
    <cellStyle name="열어 본 하이퍼링크 5" xfId="12547" hidden="1"/>
    <cellStyle name="열어 본 하이퍼링크 5" xfId="12501" hidden="1"/>
    <cellStyle name="열어 본 하이퍼링크 5" xfId="12437" hidden="1"/>
    <cellStyle name="열어 본 하이퍼링크 5" xfId="12390" hidden="1"/>
    <cellStyle name="열어 본 하이퍼링크 5" xfId="12338" hidden="1"/>
    <cellStyle name="열어 본 하이퍼링크 5" xfId="12290" hidden="1"/>
    <cellStyle name="열어 본 하이퍼링크 5" xfId="12238" hidden="1"/>
    <cellStyle name="열어 본 하이퍼링크 5" xfId="12166" hidden="1"/>
    <cellStyle name="열어 본 하이퍼링크 5" xfId="12119" hidden="1"/>
    <cellStyle name="열어 본 하이퍼링크 5" xfId="12073" hidden="1"/>
    <cellStyle name="열어 본 하이퍼링크 5" xfId="12018" hidden="1"/>
    <cellStyle name="열어 본 하이퍼링크 5" xfId="11966" hidden="1"/>
    <cellStyle name="열어 본 하이퍼링크 5" xfId="11917" hidden="1"/>
    <cellStyle name="열어 본 하이퍼링크 5" xfId="11859" hidden="1"/>
    <cellStyle name="열어 본 하이퍼링크 5" xfId="11811" hidden="1"/>
    <cellStyle name="열어 본 하이퍼링크 5" xfId="16941" hidden="1"/>
    <cellStyle name="열어 본 하이퍼링크 5" xfId="16970" hidden="1"/>
    <cellStyle name="열어 본 하이퍼링크 5" xfId="16991" hidden="1"/>
    <cellStyle name="열어 본 하이퍼링크 5" xfId="17017" hidden="1"/>
    <cellStyle name="열어 본 하이퍼링크 5" xfId="17043" hidden="1"/>
    <cellStyle name="열어 본 하이퍼링크 5" xfId="13618" hidden="1"/>
    <cellStyle name="열어 본 하이퍼링크 5" xfId="14209" hidden="1"/>
    <cellStyle name="열어 본 하이퍼링크 5" xfId="14907" hidden="1"/>
    <cellStyle name="열어 본 하이퍼링크 5" xfId="15284" hidden="1"/>
    <cellStyle name="열어 본 하이퍼링크 5" xfId="15956" hidden="1"/>
    <cellStyle name="열어 본 하이퍼링크 5" xfId="16629" hidden="1"/>
    <cellStyle name="열어 본 하이퍼링크 5" xfId="16597" hidden="1"/>
    <cellStyle name="열어 본 하이퍼링크 5" xfId="16027" hidden="1"/>
    <cellStyle name="열어 본 하이퍼링크 5" xfId="15430" hidden="1"/>
    <cellStyle name="열어 본 하이퍼링크 5" xfId="14817" hidden="1"/>
    <cellStyle name="열어 본 하이퍼링크 5" xfId="14076" hidden="1"/>
    <cellStyle name="열어 본 하이퍼링크 5" xfId="13437" hidden="1"/>
    <cellStyle name="열어 본 하이퍼링크 5" xfId="12896" hidden="1"/>
    <cellStyle name="열어 본 하이퍼링크 5" xfId="12346" hidden="1"/>
    <cellStyle name="열어 본 하이퍼링크 5" xfId="11672" hidden="1"/>
    <cellStyle name="열어 본 하이퍼링크 5" xfId="16956" hidden="1"/>
    <cellStyle name="열어 본 하이퍼링크 5" xfId="11999" hidden="1"/>
    <cellStyle name="열어 본 하이퍼링크 5" xfId="12226" hidden="1"/>
    <cellStyle name="열어 본 하이퍼링크 5" xfId="12484" hidden="1"/>
    <cellStyle name="열어 본 하이퍼링크 5" xfId="12758" hidden="1"/>
    <cellStyle name="열어 본 하이퍼링크 5" xfId="13013" hidden="1"/>
    <cellStyle name="열어 본 하이퍼링크 5" xfId="13259" hidden="1"/>
    <cellStyle name="열어 본 하이퍼링크 5" xfId="13532" hidden="1"/>
    <cellStyle name="열어 본 하이퍼링크 5" xfId="13755" hidden="1"/>
    <cellStyle name="열어 본 하이퍼링크 5" xfId="14167" hidden="1"/>
    <cellStyle name="열어 본 하이퍼링크 5" xfId="14377" hidden="1"/>
    <cellStyle name="열어 본 하이퍼링크 5" xfId="14620" hidden="1"/>
    <cellStyle name="열어 본 하이퍼링크 5" xfId="14872" hidden="1"/>
    <cellStyle name="열어 본 하이퍼링크 5" xfId="15100" hidden="1"/>
    <cellStyle name="열어 본 하이퍼링크 5" xfId="15375" hidden="1"/>
    <cellStyle name="열어 본 하이퍼링크 5" xfId="15700" hidden="1"/>
    <cellStyle name="열어 본 하이퍼링크 5" xfId="15923" hidden="1"/>
    <cellStyle name="열어 본 하이퍼링크 5" xfId="16134" hidden="1"/>
    <cellStyle name="열어 본 하이퍼링크 5" xfId="16433" hidden="1"/>
    <cellStyle name="열어 본 하이퍼링크 5" xfId="16675" hidden="1"/>
    <cellStyle name="열어 본 하이퍼링크 5" xfId="16894" hidden="1"/>
    <cellStyle name="열어 본 하이퍼링크 5" xfId="16656" hidden="1"/>
    <cellStyle name="열어 본 하이퍼링크 5" xfId="16421" hidden="1"/>
    <cellStyle name="열어 본 하이퍼링크 5" xfId="16125" hidden="1"/>
    <cellStyle name="열어 본 하이퍼링크 5" xfId="15900" hidden="1"/>
    <cellStyle name="열어 본 하이퍼링크 5" xfId="15624" hidden="1"/>
    <cellStyle name="열어 본 하이퍼링크 5" xfId="15425" hidden="1"/>
    <cellStyle name="열어 본 하이퍼링크 5" xfId="15208" hidden="1"/>
    <cellStyle name="열어 본 하이퍼링크 5" xfId="14908" hidden="1"/>
    <cellStyle name="열어 본 하이퍼링크 5" xfId="14630" hidden="1"/>
    <cellStyle name="열어 본 하이퍼링크 5" xfId="14417" hidden="1"/>
    <cellStyle name="열어 본 하이퍼링크 5" xfId="14193" hidden="1"/>
    <cellStyle name="열어 본 하이퍼링크 5" xfId="13909" hidden="1"/>
    <cellStyle name="열어 본 하이퍼링크 5" xfId="13716" hidden="1"/>
    <cellStyle name="열어 본 하이퍼링크 5" xfId="13440" hidden="1"/>
    <cellStyle name="열어 본 하이퍼링크 5" xfId="13206" hidden="1"/>
    <cellStyle name="열어 본 하이퍼링크 5" xfId="12992" hidden="1"/>
    <cellStyle name="열어 본 하이퍼링크 5" xfId="12661" hidden="1"/>
    <cellStyle name="열어 본 하이퍼링크 5" xfId="12419" hidden="1"/>
    <cellStyle name="열어 본 하이퍼링크 5" xfId="12152" hidden="1"/>
    <cellStyle name="열어 본 하이퍼링크 5" xfId="11904" hidden="1"/>
    <cellStyle name="열어 본 하이퍼링크 5" xfId="11770" hidden="1"/>
    <cellStyle name="열어 본 하이퍼링크 5" xfId="11724" hidden="1"/>
    <cellStyle name="열어 본 하이퍼링크 5" xfId="17112" hidden="1"/>
    <cellStyle name="열어 본 하이퍼링크 5" xfId="17164" hidden="1"/>
    <cellStyle name="열어 본 하이퍼링크 5" xfId="17205" hidden="1"/>
    <cellStyle name="열어 본 하이퍼링크 5" xfId="17266" hidden="1"/>
    <cellStyle name="열어 본 하이퍼링크 5" xfId="17303" hidden="1"/>
    <cellStyle name="열어 본 하이퍼링크 5" xfId="17358" hidden="1"/>
    <cellStyle name="열어 본 하이퍼링크 5" xfId="17409" hidden="1"/>
    <cellStyle name="열어 본 하이퍼링크 5" xfId="17459" hidden="1"/>
    <cellStyle name="열어 본 하이퍼링크 5" xfId="17516" hidden="1"/>
    <cellStyle name="열어 본 하이퍼링크 5" xfId="17570" hidden="1"/>
    <cellStyle name="열어 본 하이퍼링크 5" xfId="17623" hidden="1"/>
    <cellStyle name="열어 본 하이퍼링크 5" xfId="17674" hidden="1"/>
    <cellStyle name="열어 본 하이퍼링크 5" xfId="17730" hidden="1"/>
    <cellStyle name="열어 본 하이퍼링크 5" xfId="17771" hidden="1"/>
    <cellStyle name="열어 본 하이퍼링크 5" xfId="17822" hidden="1"/>
    <cellStyle name="열어 본 하이퍼링크 5" xfId="17872" hidden="1"/>
    <cellStyle name="열어 본 하이퍼링크 5" xfId="17924" hidden="1"/>
    <cellStyle name="열어 본 하이퍼링크 5" xfId="17980" hidden="1"/>
    <cellStyle name="열어 본 하이퍼링크 5" xfId="18027" hidden="1"/>
    <cellStyle name="열어 본 하이퍼링크 5" xfId="18079" hidden="1"/>
    <cellStyle name="열어 본 하이퍼링크 5" xfId="18131" hidden="1"/>
    <cellStyle name="열어 본 하이퍼링크 5" xfId="18181" hidden="1"/>
    <cellStyle name="열어 본 하이퍼링크 5" xfId="18228" hidden="1"/>
    <cellStyle name="열어 본 하이퍼링크 5" xfId="18279" hidden="1"/>
    <cellStyle name="열어 본 하이퍼링크 5" xfId="18330" hidden="1"/>
    <cellStyle name="열어 본 하이퍼링크 5" xfId="18371" hidden="1"/>
    <cellStyle name="열어 본 하이퍼링크 5" xfId="18438" hidden="1"/>
    <cellStyle name="열어 본 하이퍼링크 5" xfId="18474" hidden="1"/>
    <cellStyle name="열어 본 하이퍼링크 5" xfId="18522" hidden="1"/>
    <cellStyle name="열어 본 하이퍼링크 5" xfId="18569" hidden="1"/>
    <cellStyle name="열어 본 하이퍼링크 5" xfId="18620" hidden="1"/>
    <cellStyle name="열어 본 하이퍼링크 5" xfId="18686" hidden="1"/>
    <cellStyle name="열어 본 하이퍼링크 5" xfId="18725" hidden="1"/>
    <cellStyle name="열어 본 하이퍼링크 5" xfId="18777" hidden="1"/>
    <cellStyle name="열어 본 하이퍼링크 5" xfId="18827" hidden="1"/>
    <cellStyle name="열어 본 하이퍼링크 5" xfId="18879" hidden="1"/>
    <cellStyle name="열어 본 하이퍼링크 5" xfId="18928" hidden="1"/>
    <cellStyle name="열어 본 하이퍼링크 5" xfId="18980" hidden="1"/>
    <cellStyle name="열어 본 하이퍼링크 5" xfId="19018" hidden="1"/>
    <cellStyle name="열어 본 하이퍼링크 5" xfId="19070" hidden="1"/>
    <cellStyle name="열어 본 하이퍼링크 5" xfId="19136" hidden="1"/>
    <cellStyle name="열어 본 하이퍼링크 5" xfId="19172" hidden="1"/>
    <cellStyle name="열어 본 하이퍼링크 5" xfId="19219" hidden="1"/>
    <cellStyle name="열어 본 하이퍼링크 5" xfId="19273" hidden="1"/>
    <cellStyle name="열어 본 하이퍼링크 5" xfId="19265" hidden="1"/>
    <cellStyle name="열어 본 하이퍼링크 5" xfId="19228" hidden="1"/>
    <cellStyle name="열어 본 하이퍼링크 5" xfId="19181" hidden="1"/>
    <cellStyle name="열어 본 하이퍼링크 5" xfId="19123" hidden="1"/>
    <cellStyle name="열어 본 하이퍼링크 5" xfId="19079" hidden="1"/>
    <cellStyle name="열어 본 하이퍼링크 5" xfId="19027" hidden="1"/>
    <cellStyle name="열어 본 하이퍼링크 5" xfId="18967" hidden="1"/>
    <cellStyle name="열어 본 하이퍼링크 5" xfId="18915" hidden="1"/>
    <cellStyle name="열어 본 하이퍼링크 5" xfId="18866" hidden="1"/>
    <cellStyle name="열어 본 하이퍼링크 5" xfId="18814" hidden="1"/>
    <cellStyle name="열어 본 하이퍼링크 5" xfId="18752" hidden="1"/>
    <cellStyle name="열어 본 하이퍼링크 5" xfId="18708" hidden="1"/>
    <cellStyle name="열어 본 하이퍼링크 5" xfId="18658" hidden="1"/>
    <cellStyle name="열어 본 하이퍼링크 5" xfId="18604" hidden="1"/>
    <cellStyle name="열어 본 하이퍼링크 5" xfId="18552" hidden="1"/>
    <cellStyle name="열어 본 하이퍼링크 5" xfId="18483" hidden="1"/>
    <cellStyle name="열어 본 하이퍼링크 5" xfId="18425" hidden="1"/>
    <cellStyle name="열어 본 하이퍼링크 5" xfId="18380" hidden="1"/>
    <cellStyle name="열어 본 하이퍼링크 5" xfId="18317" hidden="1"/>
    <cellStyle name="열어 본 하이퍼링크 5" xfId="18258" hidden="1"/>
    <cellStyle name="열어 본 하이퍼링크 5" xfId="18215" hidden="1"/>
    <cellStyle name="열어 본 하이퍼링크 5" xfId="18162" hidden="1"/>
    <cellStyle name="열어 본 하이퍼링크 5" xfId="18110" hidden="1"/>
    <cellStyle name="열어 본 하이퍼링크 5" xfId="18055" hidden="1"/>
    <cellStyle name="열어 본 하이퍼링크 5" xfId="17997" hidden="1"/>
    <cellStyle name="열어 본 하이퍼링크 5" xfId="17948" hidden="1"/>
    <cellStyle name="열어 본 하이퍼링크 5" xfId="17893" hidden="1"/>
    <cellStyle name="열어 본 하이퍼링크 5" xfId="17839" hidden="1"/>
    <cellStyle name="열어 본 하이퍼링크 5" xfId="17787" hidden="1"/>
    <cellStyle name="열어 본 하이퍼링크 5" xfId="17743" hidden="1"/>
    <cellStyle name="열어 본 하이퍼링크 5" xfId="17684" hidden="1"/>
    <cellStyle name="열어 본 하이퍼링크 5" xfId="17632" hidden="1"/>
    <cellStyle name="열어 본 하이퍼링크 5" xfId="17579" hidden="1"/>
    <cellStyle name="열어 본 하이퍼링크 5" xfId="17524" hidden="1"/>
    <cellStyle name="열어 본 하이퍼링크 5" xfId="17481" hidden="1"/>
    <cellStyle name="열어 본 하이퍼링크 5" xfId="17426" hidden="1"/>
    <cellStyle name="열어 본 하이퍼링크 5" xfId="17374" hidden="1"/>
    <cellStyle name="열어 본 하이퍼링크 5" xfId="17318" hidden="1"/>
    <cellStyle name="열어 본 하이퍼링크 5" xfId="17253" hidden="1"/>
    <cellStyle name="열어 본 하이퍼링크 5" xfId="17214" hidden="1"/>
    <cellStyle name="열어 본 하이퍼링크 5" xfId="17151" hidden="1"/>
    <cellStyle name="열어 본 하이퍼링크 5" xfId="17097" hidden="1"/>
    <cellStyle name="열어 본 하이퍼링크 5" xfId="11737" hidden="1"/>
    <cellStyle name="열어 본 하이퍼링크 5" xfId="11783" hidden="1"/>
    <cellStyle name="열어 본 하이퍼링크 5" xfId="11991" hidden="1"/>
    <cellStyle name="열어 본 하이퍼링크 5" xfId="12080" hidden="1"/>
    <cellStyle name="열어 본 하이퍼링크 5" xfId="12479" hidden="1"/>
    <cellStyle name="열어 본 하이퍼링크 5" xfId="12749" hidden="1"/>
    <cellStyle name="열어 본 하이퍼링크 5" xfId="12953" hidden="1"/>
    <cellStyle name="열어 본 하이퍼링크 5" xfId="13260" hidden="1"/>
    <cellStyle name="열어 본 하이퍼링크 5" xfId="13551" hidden="1"/>
    <cellStyle name="열어 본 하이퍼링크 5" xfId="13806" hidden="1"/>
    <cellStyle name="열어 본 하이퍼링크 5" xfId="14105" hidden="1"/>
    <cellStyle name="열어 본 하이퍼링크 5" xfId="14344" hidden="1"/>
    <cellStyle name="열어 본 하이퍼링크 5" xfId="14694" hidden="1"/>
    <cellStyle name="열어 본 하이퍼링크 5" xfId="14887" hidden="1"/>
    <cellStyle name="열어 본 하이퍼링크 5" xfId="15131" hidden="1"/>
    <cellStyle name="열어 본 하이퍼링크 5" xfId="15392" hidden="1"/>
    <cellStyle name="열어 본 하이퍼링크 5" xfId="15711" hidden="1"/>
    <cellStyle name="열어 본 하이퍼링크 5" xfId="15826" hidden="1"/>
    <cellStyle name="열어 본 하이퍼링크 5" xfId="16166" hidden="1"/>
    <cellStyle name="열어 본 하이퍼링크 5" xfId="16474" hidden="1"/>
    <cellStyle name="열어 본 하이퍼링크 5" xfId="16717" hidden="1"/>
    <cellStyle name="열어 본 하이퍼링크 5" xfId="16847" hidden="1"/>
    <cellStyle name="열어 본 하이퍼링크 5" xfId="16585" hidden="1"/>
    <cellStyle name="열어 본 하이퍼링크 5" xfId="16336" hidden="1"/>
    <cellStyle name="열어 본 하이퍼링크 5" xfId="15973" hidden="1"/>
    <cellStyle name="열어 본 하이퍼링크 5" xfId="15629" hidden="1"/>
    <cellStyle name="열어 본 하이퍼링크 5" xfId="15405" hidden="1"/>
    <cellStyle name="열어 본 하이퍼링크 5" xfId="15178" hidden="1"/>
    <cellStyle name="열어 본 하이퍼링크 5" xfId="14811" hidden="1"/>
    <cellStyle name="열어 본 하이퍼링크 5" xfId="14642" hidden="1"/>
    <cellStyle name="열어 본 하이퍼링크 5" xfId="14298" hidden="1"/>
    <cellStyle name="열어 본 하이퍼링크 5" xfId="14023" hidden="1"/>
    <cellStyle name="열어 본 하이퍼링크 5" xfId="13793" hidden="1"/>
    <cellStyle name="열어 본 하이퍼링크 5" xfId="13393" hidden="1"/>
    <cellStyle name="열어 본 하이퍼링크 5" xfId="13123" hidden="1"/>
    <cellStyle name="열어 본 하이퍼링크 5" xfId="12892" hidden="1"/>
    <cellStyle name="열어 본 하이퍼링크 5" xfId="12606" hidden="1"/>
    <cellStyle name="열어 본 하이퍼링크 5" xfId="12352" hidden="1"/>
    <cellStyle name="열어 본 하이퍼링크 5" xfId="12071" hidden="1"/>
    <cellStyle name="열어 본 하이퍼링크 5" xfId="16931" hidden="1"/>
    <cellStyle name="열어 본 하이퍼링크 5" xfId="17044" hidden="1"/>
    <cellStyle name="열어 본 하이퍼링크 5" xfId="11674" hidden="1"/>
    <cellStyle name="열어 본 하이퍼링크 5" xfId="12600" hidden="1"/>
    <cellStyle name="열어 본 하이퍼링크 5" xfId="13156" hidden="1"/>
    <cellStyle name="열어 본 하이퍼링크 5" xfId="13802" hidden="1"/>
    <cellStyle name="열어 본 하이퍼링크 5" xfId="14361" hidden="1"/>
    <cellStyle name="열어 본 하이퍼링크 5" xfId="15017" hidden="1"/>
    <cellStyle name="열어 본 하이퍼링크 5" xfId="15912" hidden="1"/>
    <cellStyle name="열어 본 하이퍼링크 5" xfId="16480" hidden="1"/>
    <cellStyle name="열어 본 하이퍼링크 5" xfId="16829" hidden="1"/>
    <cellStyle name="열어 본 하이퍼링크 5" xfId="16073" hidden="1"/>
    <cellStyle name="열어 본 하이퍼링크 5" xfId="15410" hidden="1"/>
    <cellStyle name="열어 본 하이퍼링크 5" xfId="14774" hidden="1"/>
    <cellStyle name="열어 본 하이퍼링크 5" xfId="14012" hidden="1"/>
    <cellStyle name="열어 본 하이퍼링크 5" xfId="13449" hidden="1"/>
    <cellStyle name="열어 본 하이퍼링크 5" xfId="19321" hidden="1"/>
    <cellStyle name="열어 본 하이퍼링크 5" xfId="19350" hidden="1"/>
    <cellStyle name="열어 본 하이퍼링크 5" xfId="19371" hidden="1"/>
    <cellStyle name="열어 본 하이퍼링크 5" xfId="19397" hidden="1"/>
    <cellStyle name="열어 본 하이퍼링크 5" xfId="19423" hidden="1"/>
    <cellStyle name="열어 본 하이퍼링크 5" xfId="19481" hidden="1"/>
    <cellStyle name="열어 본 하이퍼링크 5" xfId="19525" hidden="1"/>
    <cellStyle name="열어 본 하이퍼링크 5" xfId="19561" hidden="1"/>
    <cellStyle name="열어 본 하이퍼링크 5" xfId="19610" hidden="1"/>
    <cellStyle name="열어 본 하이퍼링크 5" xfId="19662" hidden="1"/>
    <cellStyle name="열어 본 하이퍼링크 5" xfId="19710" hidden="1"/>
    <cellStyle name="열어 본 하이퍼링크 5" xfId="19763" hidden="1"/>
    <cellStyle name="열어 본 하이퍼링크 5" xfId="19809" hidden="1"/>
    <cellStyle name="열어 본 하이퍼링크 5" xfId="19858" hidden="1"/>
    <cellStyle name="열어 본 하이퍼링크 5" xfId="19908" hidden="1"/>
    <cellStyle name="열어 본 하이퍼링크 5" xfId="19968" hidden="1"/>
    <cellStyle name="열어 본 하이퍼링크 5" xfId="20015" hidden="1"/>
    <cellStyle name="열어 본 하이퍼링크 5" xfId="20064" hidden="1"/>
    <cellStyle name="열어 본 하이퍼링크 5" xfId="20109" hidden="1"/>
    <cellStyle name="열어 본 하이퍼링크 5" xfId="20156" hidden="1"/>
    <cellStyle name="열어 본 하이퍼링크 5" xfId="20227" hidden="1"/>
    <cellStyle name="열어 본 하이퍼링크 5" xfId="20285" hidden="1"/>
    <cellStyle name="열어 본 하이퍼링크 5" xfId="20328" hidden="1"/>
    <cellStyle name="열어 본 하이퍼링크 5" xfId="20376" hidden="1"/>
    <cellStyle name="열어 본 하이퍼링크 5" xfId="20434" hidden="1"/>
    <cellStyle name="열어 본 하이퍼링크 5" xfId="20481" hidden="1"/>
    <cellStyle name="열어 본 하이퍼링크 5" xfId="20530" hidden="1"/>
    <cellStyle name="열어 본 하이퍼링크 5" xfId="20577" hidden="1"/>
    <cellStyle name="열어 본 하이퍼링크 5" xfId="20621" hidden="1"/>
    <cellStyle name="열어 본 하이퍼링크 5" xfId="20693" hidden="1"/>
    <cellStyle name="열어 본 하이퍼링크 5" xfId="20740" hidden="1"/>
    <cellStyle name="열어 본 하이퍼링크 5" xfId="20790" hidden="1"/>
    <cellStyle name="열어 본 하이퍼링크 5" xfId="20837" hidden="1"/>
    <cellStyle name="열어 본 하이퍼링크 5" xfId="20881" hidden="1"/>
    <cellStyle name="열어 본 하이퍼링크 5" xfId="20930" hidden="1"/>
    <cellStyle name="열어 본 하이퍼링크 5" xfId="20994" hidden="1"/>
    <cellStyle name="열어 본 하이퍼링크 5" xfId="21035" hidden="1"/>
    <cellStyle name="열어 본 하이퍼링크 5" xfId="21077" hidden="1"/>
    <cellStyle name="열어 본 하이퍼링크 5" xfId="21132" hidden="1"/>
    <cellStyle name="열어 본 하이퍼링크 5" xfId="21179" hidden="1"/>
    <cellStyle name="열어 본 하이퍼링크 5" xfId="21233" hidden="1"/>
    <cellStyle name="열어 본 하이퍼링크 5" xfId="21281" hidden="1"/>
    <cellStyle name="열어 본 하이퍼링크 5" xfId="21328" hidden="1"/>
    <cellStyle name="열어 본 하이퍼링크 5" xfId="21390" hidden="1"/>
    <cellStyle name="열어 본 하이퍼링크 5" xfId="21437" hidden="1"/>
    <cellStyle name="열어 본 하이퍼링크 5" xfId="21491" hidden="1"/>
    <cellStyle name="열어 본 하이퍼링크 5" xfId="21530" hidden="1"/>
    <cellStyle name="열어 본 하이퍼링크 5" xfId="21576" hidden="1"/>
    <cellStyle name="열어 본 하이퍼링크 5" xfId="21628" hidden="1"/>
    <cellStyle name="열어 본 하이퍼링크 5" xfId="21689" hidden="1"/>
    <cellStyle name="열어 본 하이퍼링크 5" xfId="21732" hidden="1"/>
    <cellStyle name="열어 본 하이퍼링크 5" xfId="21775" hidden="1"/>
    <cellStyle name="열어 본 하이퍼링크 5" xfId="21832" hidden="1"/>
    <cellStyle name="열어 본 하이퍼링크 5" xfId="21872" hidden="1"/>
    <cellStyle name="열어 본 하이퍼링크 5" xfId="21926" hidden="1"/>
    <cellStyle name="열어 본 하이퍼링크 5" xfId="21976" hidden="1"/>
    <cellStyle name="열어 본 하이퍼링크 5" xfId="22017" hidden="1"/>
    <cellStyle name="열어 본 하이퍼링크 5" xfId="22088" hidden="1"/>
    <cellStyle name="열어 본 하이퍼링크 5" xfId="22133" hidden="1"/>
    <cellStyle name="열어 본 하이퍼링크 5" xfId="22188" hidden="1"/>
    <cellStyle name="열어 본 하이퍼링크 5" xfId="22239" hidden="1"/>
    <cellStyle name="열어 본 하이퍼링크 5" xfId="22287" hidden="1"/>
    <cellStyle name="열어 본 하이퍼링크 5" xfId="22333" hidden="1"/>
    <cellStyle name="열어 본 하이퍼링크 5" xfId="22385" hidden="1"/>
    <cellStyle name="열어 본 하이퍼링크 5" xfId="22437" hidden="1"/>
    <cellStyle name="열어 본 하이퍼링크 5" xfId="22478" hidden="1"/>
    <cellStyle name="열어 본 하이퍼링크 5" xfId="22539" hidden="1"/>
    <cellStyle name="열어 본 하이퍼링크 5" xfId="22576" hidden="1"/>
    <cellStyle name="열어 본 하이퍼링크 5" xfId="22631" hidden="1"/>
    <cellStyle name="열어 본 하이퍼링크 5" xfId="22682" hidden="1"/>
    <cellStyle name="열어 본 하이퍼링크 5" xfId="22732" hidden="1"/>
    <cellStyle name="열어 본 하이퍼링크 5" xfId="22789" hidden="1"/>
    <cellStyle name="열어 본 하이퍼링크 5" xfId="22843" hidden="1"/>
    <cellStyle name="열어 본 하이퍼링크 5" xfId="22896" hidden="1"/>
    <cellStyle name="열어 본 하이퍼링크 5" xfId="22947" hidden="1"/>
    <cellStyle name="열어 본 하이퍼링크 5" xfId="23003" hidden="1"/>
    <cellStyle name="열어 본 하이퍼링크 5" xfId="23044" hidden="1"/>
    <cellStyle name="열어 본 하이퍼링크 5" xfId="23095" hidden="1"/>
    <cellStyle name="열어 본 하이퍼링크 5" xfId="23145" hidden="1"/>
    <cellStyle name="열어 본 하이퍼링크 5" xfId="23197" hidden="1"/>
    <cellStyle name="열어 본 하이퍼링크 5" xfId="23253" hidden="1"/>
    <cellStyle name="열어 본 하이퍼링크 5" xfId="23300" hidden="1"/>
    <cellStyle name="열어 본 하이퍼링크 5" xfId="23352" hidden="1"/>
    <cellStyle name="열어 본 하이퍼링크 5" xfId="23404" hidden="1"/>
    <cellStyle name="열어 본 하이퍼링크 5" xfId="23454" hidden="1"/>
    <cellStyle name="열어 본 하이퍼링크 5" xfId="23501" hidden="1"/>
    <cellStyle name="열어 본 하이퍼링크 5" xfId="23552" hidden="1"/>
    <cellStyle name="열어 본 하이퍼링크 5" xfId="23603" hidden="1"/>
    <cellStyle name="열어 본 하이퍼링크 5" xfId="23644" hidden="1"/>
    <cellStyle name="열어 본 하이퍼링크 5" xfId="23711" hidden="1"/>
    <cellStyle name="열어 본 하이퍼링크 5" xfId="23747" hidden="1"/>
    <cellStyle name="열어 본 하이퍼링크 5" xfId="23795" hidden="1"/>
    <cellStyle name="열어 본 하이퍼링크 5" xfId="23842" hidden="1"/>
    <cellStyle name="열어 본 하이퍼링크 5" xfId="23893" hidden="1"/>
    <cellStyle name="열어 본 하이퍼링크 5" xfId="23959" hidden="1"/>
    <cellStyle name="열어 본 하이퍼링크 5" xfId="23998" hidden="1"/>
    <cellStyle name="열어 본 하이퍼링크 5" xfId="24050" hidden="1"/>
    <cellStyle name="열어 본 하이퍼링크 5" xfId="24100" hidden="1"/>
    <cellStyle name="열어 본 하이퍼링크 5" xfId="24152" hidden="1"/>
    <cellStyle name="열어 본 하이퍼링크 5" xfId="24201" hidden="1"/>
    <cellStyle name="열어 본 하이퍼링크 5" xfId="24253" hidden="1"/>
    <cellStyle name="열어 본 하이퍼링크 5" xfId="24291" hidden="1"/>
    <cellStyle name="열어 본 하이퍼링크 5" xfId="24343" hidden="1"/>
    <cellStyle name="열어 본 하이퍼링크 5" xfId="24409" hidden="1"/>
    <cellStyle name="열어 본 하이퍼링크 5" xfId="24445" hidden="1"/>
    <cellStyle name="열어 본 하이퍼링크 5" xfId="24492" hidden="1"/>
    <cellStyle name="열어 본 하이퍼링크 5" xfId="24546" hidden="1"/>
    <cellStyle name="열어 본 하이퍼링크 5" xfId="24538" hidden="1"/>
    <cellStyle name="열어 본 하이퍼링크 5" xfId="24501" hidden="1"/>
    <cellStyle name="열어 본 하이퍼링크 5" xfId="24454" hidden="1"/>
    <cellStyle name="열어 본 하이퍼링크 5" xfId="24396" hidden="1"/>
    <cellStyle name="열어 본 하이퍼링크 5" xfId="24352" hidden="1"/>
    <cellStyle name="열어 본 하이퍼링크 5" xfId="24300" hidden="1"/>
    <cellStyle name="열어 본 하이퍼링크 5" xfId="24240" hidden="1"/>
    <cellStyle name="열어 본 하이퍼링크 5" xfId="24188" hidden="1"/>
    <cellStyle name="열어 본 하이퍼링크 5" xfId="24139" hidden="1"/>
    <cellStyle name="열어 본 하이퍼링크 5" xfId="24087" hidden="1"/>
    <cellStyle name="열어 본 하이퍼링크 5" xfId="24025" hidden="1"/>
    <cellStyle name="열어 본 하이퍼링크 5" xfId="23981" hidden="1"/>
    <cellStyle name="열어 본 하이퍼링크 5" xfId="23931" hidden="1"/>
    <cellStyle name="열어 본 하이퍼링크 5" xfId="23877" hidden="1"/>
    <cellStyle name="열어 본 하이퍼링크 5" xfId="23825" hidden="1"/>
    <cellStyle name="열어 본 하이퍼링크 5" xfId="23756" hidden="1"/>
    <cellStyle name="열어 본 하이퍼링크 5" xfId="23698" hidden="1"/>
    <cellStyle name="열어 본 하이퍼링크 5" xfId="23653" hidden="1"/>
    <cellStyle name="열어 본 하이퍼링크 5" xfId="23590" hidden="1"/>
    <cellStyle name="열어 본 하이퍼링크 5" xfId="23531" hidden="1"/>
    <cellStyle name="열어 본 하이퍼링크 5" xfId="23488" hidden="1"/>
    <cellStyle name="열어 본 하이퍼링크 5" xfId="23435" hidden="1"/>
    <cellStyle name="열어 본 하이퍼링크 5" xfId="23383" hidden="1"/>
    <cellStyle name="열어 본 하이퍼링크 5" xfId="23328" hidden="1"/>
    <cellStyle name="열어 본 하이퍼링크 5" xfId="23270" hidden="1"/>
    <cellStyle name="열어 본 하이퍼링크 5" xfId="23221" hidden="1"/>
    <cellStyle name="열어 본 하이퍼링크 5" xfId="23166" hidden="1"/>
    <cellStyle name="열어 본 하이퍼링크 5" xfId="23112" hidden="1"/>
    <cellStyle name="열어 본 하이퍼링크 5" xfId="23060" hidden="1"/>
    <cellStyle name="열어 본 하이퍼링크 5" xfId="23016" hidden="1"/>
    <cellStyle name="열어 본 하이퍼링크 5" xfId="22957" hidden="1"/>
    <cellStyle name="열어 본 하이퍼링크 5" xfId="22905" hidden="1"/>
    <cellStyle name="열어 본 하이퍼링크 5" xfId="22852" hidden="1"/>
    <cellStyle name="열어 본 하이퍼링크 5" xfId="22797" hidden="1"/>
    <cellStyle name="열어 본 하이퍼링크 5" xfId="22754" hidden="1"/>
    <cellStyle name="열어 본 하이퍼링크 5" xfId="22699" hidden="1"/>
    <cellStyle name="열어 본 하이퍼링크 5" xfId="22647" hidden="1"/>
    <cellStyle name="열어 본 하이퍼링크 5" xfId="22591" hidden="1"/>
    <cellStyle name="열어 본 하이퍼링크 5" xfId="22526" hidden="1"/>
    <cellStyle name="열어 본 하이퍼링크 5" xfId="22487" hidden="1"/>
    <cellStyle name="열어 본 하이퍼링크 5" xfId="22424" hidden="1"/>
    <cellStyle name="열어 본 하이퍼링크 5" xfId="22370" hidden="1"/>
    <cellStyle name="열어 본 하이퍼링크 5" xfId="22320" hidden="1"/>
    <cellStyle name="열어 본 하이퍼링크 5" xfId="22274" hidden="1"/>
    <cellStyle name="열어 본 하이퍼링크 5" xfId="22218" hidden="1"/>
    <cellStyle name="열어 본 하이퍼링크 5" xfId="22163" hidden="1"/>
    <cellStyle name="열어 본 하이퍼링크 5" xfId="22118" hidden="1"/>
    <cellStyle name="열어 본 하이퍼링크 5" xfId="22061" hidden="1"/>
    <cellStyle name="열어 본 하이퍼링크 5" xfId="22026" hidden="1"/>
    <cellStyle name="열어 본 하이퍼링크 5" xfId="21963" hidden="1"/>
    <cellStyle name="열어 본 하이퍼링크 5" xfId="21909" hidden="1"/>
    <cellStyle name="열어 본 하이퍼링크 5" xfId="21859" hidden="1"/>
    <cellStyle name="열어 본 하이퍼링크 5" xfId="21794" hidden="1"/>
    <cellStyle name="열어 본 하이퍼링크 5" xfId="21745" hidden="1"/>
    <cellStyle name="열어 본 하이퍼링크 5" xfId="21678" hidden="1"/>
    <cellStyle name="열어 본 하이퍼링크 5" xfId="21637" hidden="1"/>
    <cellStyle name="열어 본 하이퍼링크 5" xfId="21591" hidden="1"/>
    <cellStyle name="열어 본 하이퍼링크 5" xfId="21539" hidden="1"/>
    <cellStyle name="열어 본 하이퍼링크 5" xfId="21474" hidden="1"/>
    <cellStyle name="열어 본 하이퍼링크 5" xfId="21424" hidden="1"/>
    <cellStyle name="열어 본 하이퍼링크 5" xfId="21377" hidden="1"/>
    <cellStyle name="열어 본 하이퍼링크 5" xfId="21315" hidden="1"/>
    <cellStyle name="열어 본 하이퍼링크 5" xfId="21268" hidden="1"/>
    <cellStyle name="열어 본 하이퍼링크 5" xfId="21212" hidden="1"/>
    <cellStyle name="열어 본 하이퍼링크 5" xfId="21164" hidden="1"/>
    <cellStyle name="열어 본 하이퍼링크 5" xfId="21115" hidden="1"/>
    <cellStyle name="열어 본 하이퍼링크 5" xfId="21048" hidden="1"/>
    <cellStyle name="열어 본 하이퍼링크 5" xfId="20981" hidden="1"/>
    <cellStyle name="열어 본 하이퍼링크 5" xfId="20939" hidden="1"/>
    <cellStyle name="열어 본 하이퍼링크 5" xfId="20893" hidden="1"/>
    <cellStyle name="열어 본 하이퍼링크 5" xfId="20824" hidden="1"/>
    <cellStyle name="열어 본 하이퍼링크 5" xfId="20777" hidden="1"/>
    <cellStyle name="열어 본 하이퍼링크 5" xfId="20725" hidden="1"/>
    <cellStyle name="열어 본 하이퍼링크 5" xfId="20676" hidden="1"/>
    <cellStyle name="열어 본 하이퍼링크 5" xfId="20630" hidden="1"/>
    <cellStyle name="열어 본 하이퍼링크 5" xfId="20556" hidden="1"/>
    <cellStyle name="열어 본 하이퍼링크 5" xfId="20506" hidden="1"/>
    <cellStyle name="열어 본 하이퍼링크 5" xfId="20457" hidden="1"/>
    <cellStyle name="열어 본 하이퍼링크 5" xfId="20407" hidden="1"/>
    <cellStyle name="열어 본 하이퍼링크 5" xfId="20355" hidden="1"/>
    <cellStyle name="열어 본 하이퍼링크 5" xfId="20301" hidden="1"/>
    <cellStyle name="열어 본 하이퍼링크 5" xfId="20242" hidden="1"/>
    <cellStyle name="열어 본 하이퍼링크 5" xfId="20200" hidden="1"/>
    <cellStyle name="열어 본 하이퍼링크 5" xfId="20154" hidden="1"/>
    <cellStyle name="열어 본 하이퍼링크 5" xfId="20090" hidden="1"/>
    <cellStyle name="열어 본 하이퍼링크 5" xfId="20043" hidden="1"/>
    <cellStyle name="열어 본 하이퍼링크 5" xfId="19991" hidden="1"/>
    <cellStyle name="열어 본 하이퍼링크 5" xfId="19943" hidden="1"/>
    <cellStyle name="열어 본 하이퍼링크 5" xfId="19891" hidden="1"/>
    <cellStyle name="열어 본 하이퍼링크 5" xfId="19819" hidden="1"/>
    <cellStyle name="열어 본 하이퍼링크 5" xfId="19772" hidden="1"/>
    <cellStyle name="열어 본 하이퍼링크 5" xfId="19726" hidden="1"/>
    <cellStyle name="열어 본 하이퍼링크 5" xfId="19671" hidden="1"/>
    <cellStyle name="열어 본 하이퍼링크 5" xfId="19619" hidden="1"/>
    <cellStyle name="열어 본 하이퍼링크 5" xfId="19570" hidden="1"/>
    <cellStyle name="열어 본 하이퍼링크 5" xfId="19512" hidden="1"/>
    <cellStyle name="열어 본 하이퍼링크 5" xfId="19464" hidden="1"/>
    <cellStyle name="열어 본 하이퍼링크 5" xfId="24594" hidden="1"/>
    <cellStyle name="열어 본 하이퍼링크 5" xfId="24623" hidden="1"/>
    <cellStyle name="열어 본 하이퍼링크 5" xfId="24644" hidden="1"/>
    <cellStyle name="열어 본 하이퍼링크 5" xfId="24670" hidden="1"/>
    <cellStyle name="열어 본 하이퍼링크 5" xfId="24696" hidden="1"/>
    <cellStyle name="열어 본 하이퍼링크 5" xfId="21271" hidden="1"/>
    <cellStyle name="열어 본 하이퍼링크 5" xfId="21862" hidden="1"/>
    <cellStyle name="열어 본 하이퍼링크 5" xfId="22560" hidden="1"/>
    <cellStyle name="열어 본 하이퍼링크 5" xfId="22937" hidden="1"/>
    <cellStyle name="열어 본 하이퍼링크 5" xfId="23609" hidden="1"/>
    <cellStyle name="열어 본 하이퍼링크 5" xfId="24282" hidden="1"/>
    <cellStyle name="열어 본 하이퍼링크 5" xfId="24250" hidden="1"/>
    <cellStyle name="열어 본 하이퍼링크 5" xfId="23680" hidden="1"/>
    <cellStyle name="열어 본 하이퍼링크 5" xfId="23083" hidden="1"/>
    <cellStyle name="열어 본 하이퍼링크 5" xfId="22470" hidden="1"/>
    <cellStyle name="열어 본 하이퍼링크 5" xfId="21729" hidden="1"/>
    <cellStyle name="열어 본 하이퍼링크 5" xfId="21090" hidden="1"/>
    <cellStyle name="열어 본 하이퍼링크 5" xfId="20549" hidden="1"/>
    <cellStyle name="열어 본 하이퍼링크 5" xfId="19999" hidden="1"/>
    <cellStyle name="열어 본 하이퍼링크 5" xfId="17009" hidden="1"/>
    <cellStyle name="열어 본 하이퍼링크 5" xfId="24609" hidden="1"/>
    <cellStyle name="열어 본 하이퍼링크 5" xfId="19652" hidden="1"/>
    <cellStyle name="열어 본 하이퍼링크 5" xfId="19879" hidden="1"/>
    <cellStyle name="열어 본 하이퍼링크 5" xfId="20137" hidden="1"/>
    <cellStyle name="열어 본 하이퍼링크 5" xfId="20411" hidden="1"/>
    <cellStyle name="열어 본 하이퍼링크 5" xfId="20666" hidden="1"/>
    <cellStyle name="열어 본 하이퍼링크 5" xfId="20912" hidden="1"/>
    <cellStyle name="열어 본 하이퍼링크 5" xfId="21185" hidden="1"/>
    <cellStyle name="열어 본 하이퍼링크 5" xfId="21408" hidden="1"/>
    <cellStyle name="열어 본 하이퍼링크 5" xfId="21820" hidden="1"/>
    <cellStyle name="열어 본 하이퍼링크 5" xfId="22030" hidden="1"/>
    <cellStyle name="열어 본 하이퍼링크 5" xfId="22273" hidden="1"/>
    <cellStyle name="열어 본 하이퍼링크 5" xfId="22525" hidden="1"/>
    <cellStyle name="열어 본 하이퍼링크 5" xfId="22753" hidden="1"/>
    <cellStyle name="열어 본 하이퍼링크 5" xfId="23028" hidden="1"/>
    <cellStyle name="열어 본 하이퍼링크 5" xfId="23353" hidden="1"/>
    <cellStyle name="열어 본 하이퍼링크 5" xfId="23576" hidden="1"/>
    <cellStyle name="열어 본 하이퍼링크 5" xfId="23787" hidden="1"/>
    <cellStyle name="열어 본 하이퍼링크 5" xfId="24086" hidden="1"/>
    <cellStyle name="열어 본 하이퍼링크 5" xfId="24328" hidden="1"/>
    <cellStyle name="열어 본 하이퍼링크 5" xfId="24547" hidden="1"/>
    <cellStyle name="열어 본 하이퍼링크 5" xfId="24309" hidden="1"/>
    <cellStyle name="열어 본 하이퍼링크 5" xfId="24074" hidden="1"/>
    <cellStyle name="열어 본 하이퍼링크 5" xfId="23778" hidden="1"/>
    <cellStyle name="열어 본 하이퍼링크 5" xfId="23553" hidden="1"/>
    <cellStyle name="열어 본 하이퍼링크 5" xfId="23277" hidden="1"/>
    <cellStyle name="열어 본 하이퍼링크 5" xfId="23078" hidden="1"/>
    <cellStyle name="열어 본 하이퍼링크 5" xfId="22861" hidden="1"/>
    <cellStyle name="열어 본 하이퍼링크 5" xfId="22561" hidden="1"/>
    <cellStyle name="열어 본 하이퍼링크 5" xfId="22283" hidden="1"/>
    <cellStyle name="열어 본 하이퍼링크 5" xfId="22070" hidden="1"/>
    <cellStyle name="열어 본 하이퍼링크 5" xfId="21846" hidden="1"/>
    <cellStyle name="열어 본 하이퍼링크 5" xfId="21562" hidden="1"/>
    <cellStyle name="열어 본 하이퍼링크 5" xfId="21369" hidden="1"/>
    <cellStyle name="열어 본 하이퍼링크 5" xfId="21093" hidden="1"/>
    <cellStyle name="열어 본 하이퍼링크 5" xfId="20859" hidden="1"/>
    <cellStyle name="열어 본 하이퍼링크 5" xfId="20645" hidden="1"/>
    <cellStyle name="열어 본 하이퍼링크 5" xfId="20314" hidden="1"/>
    <cellStyle name="열어 본 하이퍼링크 5" xfId="20072" hidden="1"/>
    <cellStyle name="열어 본 하이퍼링크 5" xfId="19805" hidden="1"/>
    <cellStyle name="열어 본 하이퍼링크 5" xfId="19557" hidden="1"/>
    <cellStyle name="열어 본 하이퍼링크 5" xfId="12449" hidden="1"/>
    <cellStyle name="열어 본 하이퍼링크 5" xfId="13033" hidden="1"/>
    <cellStyle name="열어 본 하이퍼링크 5" xfId="24761" hidden="1"/>
    <cellStyle name="열어 본 하이퍼링크 5" xfId="24813" hidden="1"/>
    <cellStyle name="열어 본 하이퍼링크 5" xfId="24854" hidden="1"/>
    <cellStyle name="열어 본 하이퍼링크 5" xfId="24915" hidden="1"/>
    <cellStyle name="열어 본 하이퍼링크 5" xfId="24952" hidden="1"/>
    <cellStyle name="열어 본 하이퍼링크 5" xfId="25007" hidden="1"/>
    <cellStyle name="열어 본 하이퍼링크 5" xfId="25058" hidden="1"/>
    <cellStyle name="열어 본 하이퍼링크 5" xfId="25108" hidden="1"/>
    <cellStyle name="열어 본 하이퍼링크 5" xfId="25165" hidden="1"/>
    <cellStyle name="열어 본 하이퍼링크 5" xfId="25219" hidden="1"/>
    <cellStyle name="열어 본 하이퍼링크 5" xfId="25272" hidden="1"/>
    <cellStyle name="열어 본 하이퍼링크 5" xfId="25323" hidden="1"/>
    <cellStyle name="열어 본 하이퍼링크 5" xfId="25379" hidden="1"/>
    <cellStyle name="열어 본 하이퍼링크 5" xfId="25420" hidden="1"/>
    <cellStyle name="열어 본 하이퍼링크 5" xfId="25471" hidden="1"/>
    <cellStyle name="열어 본 하이퍼링크 5" xfId="25521" hidden="1"/>
    <cellStyle name="열어 본 하이퍼링크 5" xfId="25573" hidden="1"/>
    <cellStyle name="열어 본 하이퍼링크 5" xfId="25629" hidden="1"/>
    <cellStyle name="열어 본 하이퍼링크 5" xfId="25676" hidden="1"/>
    <cellStyle name="열어 본 하이퍼링크 5" xfId="25728" hidden="1"/>
    <cellStyle name="열어 본 하이퍼링크 5" xfId="25780" hidden="1"/>
    <cellStyle name="열어 본 하이퍼링크 5" xfId="25830" hidden="1"/>
    <cellStyle name="열어 본 하이퍼링크 5" xfId="25877" hidden="1"/>
    <cellStyle name="열어 본 하이퍼링크 5" xfId="25928" hidden="1"/>
    <cellStyle name="열어 본 하이퍼링크 5" xfId="25979" hidden="1"/>
    <cellStyle name="열어 본 하이퍼링크 5" xfId="26020" hidden="1"/>
    <cellStyle name="열어 본 하이퍼링크 5" xfId="26087" hidden="1"/>
    <cellStyle name="열어 본 하이퍼링크 5" xfId="26123" hidden="1"/>
    <cellStyle name="열어 본 하이퍼링크 5" xfId="26171" hidden="1"/>
    <cellStyle name="열어 본 하이퍼링크 5" xfId="26218" hidden="1"/>
    <cellStyle name="열어 본 하이퍼링크 5" xfId="26269" hidden="1"/>
    <cellStyle name="열어 본 하이퍼링크 5" xfId="26335" hidden="1"/>
    <cellStyle name="열어 본 하이퍼링크 5" xfId="26374" hidden="1"/>
    <cellStyle name="열어 본 하이퍼링크 5" xfId="26426" hidden="1"/>
    <cellStyle name="열어 본 하이퍼링크 5" xfId="26476" hidden="1"/>
    <cellStyle name="열어 본 하이퍼링크 5" xfId="26528" hidden="1"/>
    <cellStyle name="열어 본 하이퍼링크 5" xfId="26577" hidden="1"/>
    <cellStyle name="열어 본 하이퍼링크 5" xfId="26629" hidden="1"/>
    <cellStyle name="열어 본 하이퍼링크 5" xfId="26667" hidden="1"/>
    <cellStyle name="열어 본 하이퍼링크 5" xfId="26719" hidden="1"/>
    <cellStyle name="열어 본 하이퍼링크 5" xfId="26785" hidden="1"/>
    <cellStyle name="열어 본 하이퍼링크 5" xfId="26821" hidden="1"/>
    <cellStyle name="열어 본 하이퍼링크 5" xfId="26868" hidden="1"/>
    <cellStyle name="열어 본 하이퍼링크 5" xfId="26922" hidden="1"/>
    <cellStyle name="열어 본 하이퍼링크 5" xfId="26914" hidden="1"/>
    <cellStyle name="열어 본 하이퍼링크 5" xfId="26877" hidden="1"/>
    <cellStyle name="열어 본 하이퍼링크 5" xfId="26830" hidden="1"/>
    <cellStyle name="열어 본 하이퍼링크 5" xfId="26772" hidden="1"/>
    <cellStyle name="열어 본 하이퍼링크 5" xfId="26728" hidden="1"/>
    <cellStyle name="열어 본 하이퍼링크 5" xfId="26676" hidden="1"/>
    <cellStyle name="열어 본 하이퍼링크 5" xfId="26616" hidden="1"/>
    <cellStyle name="열어 본 하이퍼링크 5" xfId="26564" hidden="1"/>
    <cellStyle name="열어 본 하이퍼링크 5" xfId="26515" hidden="1"/>
    <cellStyle name="열어 본 하이퍼링크 5" xfId="26463" hidden="1"/>
    <cellStyle name="열어 본 하이퍼링크 5" xfId="26401" hidden="1"/>
    <cellStyle name="열어 본 하이퍼링크 5" xfId="26357" hidden="1"/>
    <cellStyle name="열어 본 하이퍼링크 5" xfId="26307" hidden="1"/>
    <cellStyle name="열어 본 하이퍼링크 5" xfId="26253" hidden="1"/>
    <cellStyle name="열어 본 하이퍼링크 5" xfId="26201" hidden="1"/>
    <cellStyle name="열어 본 하이퍼링크 5" xfId="26132" hidden="1"/>
    <cellStyle name="열어 본 하이퍼링크 5" xfId="26074" hidden="1"/>
    <cellStyle name="열어 본 하이퍼링크 5" xfId="26029" hidden="1"/>
    <cellStyle name="열어 본 하이퍼링크 5" xfId="25966" hidden="1"/>
    <cellStyle name="열어 본 하이퍼링크 5" xfId="25907" hidden="1"/>
    <cellStyle name="열어 본 하이퍼링크 5" xfId="25864" hidden="1"/>
    <cellStyle name="열어 본 하이퍼링크 5" xfId="25811" hidden="1"/>
    <cellStyle name="열어 본 하이퍼링크 5" xfId="25759" hidden="1"/>
    <cellStyle name="열어 본 하이퍼링크 5" xfId="25704" hidden="1"/>
    <cellStyle name="열어 본 하이퍼링크 5" xfId="25646" hidden="1"/>
    <cellStyle name="열어 본 하이퍼링크 5" xfId="25597" hidden="1"/>
    <cellStyle name="열어 본 하이퍼링크 5" xfId="25542" hidden="1"/>
    <cellStyle name="열어 본 하이퍼링크 5" xfId="25488" hidden="1"/>
    <cellStyle name="열어 본 하이퍼링크 5" xfId="25436" hidden="1"/>
    <cellStyle name="열어 본 하이퍼링크 5" xfId="25392" hidden="1"/>
    <cellStyle name="열어 본 하이퍼링크 5" xfId="25333" hidden="1"/>
    <cellStyle name="열어 본 하이퍼링크 5" xfId="25281" hidden="1"/>
    <cellStyle name="열어 본 하이퍼링크 5" xfId="25228" hidden="1"/>
    <cellStyle name="열어 본 하이퍼링크 5" xfId="25173" hidden="1"/>
    <cellStyle name="열어 본 하이퍼링크 5" xfId="25130" hidden="1"/>
    <cellStyle name="열어 본 하이퍼링크 5" xfId="25075" hidden="1"/>
    <cellStyle name="열어 본 하이퍼링크 5" xfId="25023" hidden="1"/>
    <cellStyle name="열어 본 하이퍼링크 5" xfId="24967" hidden="1"/>
    <cellStyle name="열어 본 하이퍼링크 5" xfId="24902" hidden="1"/>
    <cellStyle name="열어 본 하이퍼링크 5" xfId="24863" hidden="1"/>
    <cellStyle name="열어 본 하이퍼링크 5" xfId="24800" hidden="1"/>
    <cellStyle name="열어 본 하이퍼링크 5" xfId="24746" hidden="1"/>
    <cellStyle name="열어 본 하이퍼링크 5" xfId="12856" hidden="1"/>
    <cellStyle name="열어 본 하이퍼링크 5" xfId="12293" hidden="1"/>
    <cellStyle name="열어 본 하이퍼링크 5" xfId="19644" hidden="1"/>
    <cellStyle name="열어 본 하이퍼링크 5" xfId="19733" hidden="1"/>
    <cellStyle name="열어 본 하이퍼링크 5" xfId="20132" hidden="1"/>
    <cellStyle name="열어 본 하이퍼링크 5" xfId="20402" hidden="1"/>
    <cellStyle name="열어 본 하이퍼링크 5" xfId="20606" hidden="1"/>
    <cellStyle name="열어 본 하이퍼링크 5" xfId="20913" hidden="1"/>
    <cellStyle name="열어 본 하이퍼링크 5" xfId="21204" hidden="1"/>
    <cellStyle name="열어 본 하이퍼링크 5" xfId="21459" hidden="1"/>
    <cellStyle name="열어 본 하이퍼링크 5" xfId="21758" hidden="1"/>
    <cellStyle name="열어 본 하이퍼링크 5" xfId="21997" hidden="1"/>
    <cellStyle name="열어 본 하이퍼링크 5" xfId="22347" hidden="1"/>
    <cellStyle name="열어 본 하이퍼링크 5" xfId="22540" hidden="1"/>
    <cellStyle name="열어 본 하이퍼링크 5" xfId="22784" hidden="1"/>
    <cellStyle name="열어 본 하이퍼링크 5" xfId="23045" hidden="1"/>
    <cellStyle name="열어 본 하이퍼링크 5" xfId="23364" hidden="1"/>
    <cellStyle name="열어 본 하이퍼링크 5" xfId="23479" hidden="1"/>
    <cellStyle name="열어 본 하이퍼링크 5" xfId="23819" hidden="1"/>
    <cellStyle name="열어 본 하이퍼링크 5" xfId="24127" hidden="1"/>
    <cellStyle name="열어 본 하이퍼링크 5" xfId="24370" hidden="1"/>
    <cellStyle name="열어 본 하이퍼링크 5" xfId="24500" hidden="1"/>
    <cellStyle name="열어 본 하이퍼링크 5" xfId="24238" hidden="1"/>
    <cellStyle name="열어 본 하이퍼링크 5" xfId="23989" hidden="1"/>
    <cellStyle name="열어 본 하이퍼링크 5" xfId="23626" hidden="1"/>
    <cellStyle name="열어 본 하이퍼링크 5" xfId="23282" hidden="1"/>
    <cellStyle name="열어 본 하이퍼링크 5" xfId="23058" hidden="1"/>
    <cellStyle name="열어 본 하이퍼링크 5" xfId="22831" hidden="1"/>
    <cellStyle name="열어 본 하이퍼링크 5" xfId="22464" hidden="1"/>
    <cellStyle name="열어 본 하이퍼링크 5" xfId="22295" hidden="1"/>
    <cellStyle name="열어 본 하이퍼링크 5" xfId="21951" hidden="1"/>
    <cellStyle name="열어 본 하이퍼링크 5" xfId="21676" hidden="1"/>
    <cellStyle name="열어 본 하이퍼링크 5" xfId="21446" hidden="1"/>
    <cellStyle name="열어 본 하이퍼링크 5" xfId="21046" hidden="1"/>
    <cellStyle name="열어 본 하이퍼링크 5" xfId="20776" hidden="1"/>
    <cellStyle name="열어 본 하이퍼링크 5" xfId="20545" hidden="1"/>
    <cellStyle name="열어 본 하이퍼링크 5" xfId="20259" hidden="1"/>
    <cellStyle name="열어 본 하이퍼링크 5" xfId="20005" hidden="1"/>
    <cellStyle name="열어 본 하이퍼링크 5" xfId="19724" hidden="1"/>
    <cellStyle name="열어 본 하이퍼링크 5" xfId="24584" hidden="1"/>
    <cellStyle name="열어 본 하이퍼링크 5" xfId="24697" hidden="1"/>
    <cellStyle name="열어 본 하이퍼링크 5" xfId="11845" hidden="1"/>
    <cellStyle name="열어 본 하이퍼링크 5" xfId="20253" hidden="1"/>
    <cellStyle name="열어 본 하이퍼링크 5" xfId="20809" hidden="1"/>
    <cellStyle name="열어 본 하이퍼링크 5" xfId="21455" hidden="1"/>
    <cellStyle name="열어 본 하이퍼링크 5" xfId="22014" hidden="1"/>
    <cellStyle name="열어 본 하이퍼링크 5" xfId="22670" hidden="1"/>
    <cellStyle name="열어 본 하이퍼링크 5" xfId="23565" hidden="1"/>
    <cellStyle name="열어 본 하이퍼링크 5" xfId="24133" hidden="1"/>
    <cellStyle name="열어 본 하이퍼링크 5" xfId="24482" hidden="1"/>
    <cellStyle name="열어 본 하이퍼링크 5" xfId="23726" hidden="1"/>
    <cellStyle name="열어 본 하이퍼링크 5" xfId="23063" hidden="1"/>
    <cellStyle name="열어 본 하이퍼링크 5" xfId="22427" hidden="1"/>
    <cellStyle name="열어 본 하이퍼링크 5" xfId="21665" hidden="1"/>
    <cellStyle name="열어 본 하이퍼링크 5" xfId="21102" hidden="1"/>
    <cellStyle name="열어 본 하이퍼링크 5" xfId="26970" hidden="1"/>
    <cellStyle name="열어 본 하이퍼링크 5" xfId="26999" hidden="1"/>
    <cellStyle name="열어 본 하이퍼링크 5" xfId="27020" hidden="1"/>
    <cellStyle name="열어 본 하이퍼링크 5" xfId="27046" hidden="1"/>
    <cellStyle name="열어 본 하이퍼링크 5" xfId="27072" hidden="1"/>
    <cellStyle name="열어 본 하이퍼링크 5" xfId="27130" hidden="1"/>
    <cellStyle name="열어 본 하이퍼링크 5" xfId="27174" hidden="1"/>
    <cellStyle name="열어 본 하이퍼링크 5" xfId="27210" hidden="1"/>
    <cellStyle name="열어 본 하이퍼링크 5" xfId="27259" hidden="1"/>
    <cellStyle name="열어 본 하이퍼링크 5" xfId="27311" hidden="1"/>
    <cellStyle name="열어 본 하이퍼링크 5" xfId="27359" hidden="1"/>
    <cellStyle name="열어 본 하이퍼링크 5" xfId="27412" hidden="1"/>
    <cellStyle name="열어 본 하이퍼링크 5" xfId="27458" hidden="1"/>
    <cellStyle name="열어 본 하이퍼링크 5" xfId="27507" hidden="1"/>
    <cellStyle name="열어 본 하이퍼링크 5" xfId="27557" hidden="1"/>
    <cellStyle name="열어 본 하이퍼링크 5" xfId="27617" hidden="1"/>
    <cellStyle name="열어 본 하이퍼링크 5" xfId="27664" hidden="1"/>
    <cellStyle name="열어 본 하이퍼링크 5" xfId="27713" hidden="1"/>
    <cellStyle name="열어 본 하이퍼링크 5" xfId="27758" hidden="1"/>
    <cellStyle name="열어 본 하이퍼링크 5" xfId="27805" hidden="1"/>
    <cellStyle name="열어 본 하이퍼링크 5" xfId="27876" hidden="1"/>
    <cellStyle name="열어 본 하이퍼링크 5" xfId="27934" hidden="1"/>
    <cellStyle name="열어 본 하이퍼링크 5" xfId="27977" hidden="1"/>
    <cellStyle name="열어 본 하이퍼링크 5" xfId="28025" hidden="1"/>
    <cellStyle name="열어 본 하이퍼링크 5" xfId="28083" hidden="1"/>
    <cellStyle name="열어 본 하이퍼링크 5" xfId="28130" hidden="1"/>
    <cellStyle name="열어 본 하이퍼링크 5" xfId="28179" hidden="1"/>
    <cellStyle name="열어 본 하이퍼링크 5" xfId="28226" hidden="1"/>
    <cellStyle name="열어 본 하이퍼링크 5" xfId="28270" hidden="1"/>
    <cellStyle name="열어 본 하이퍼링크 5" xfId="28342" hidden="1"/>
    <cellStyle name="열어 본 하이퍼링크 5" xfId="28389" hidden="1"/>
    <cellStyle name="열어 본 하이퍼링크 5" xfId="28439" hidden="1"/>
    <cellStyle name="열어 본 하이퍼링크 5" xfId="28486" hidden="1"/>
    <cellStyle name="열어 본 하이퍼링크 5" xfId="28530" hidden="1"/>
    <cellStyle name="열어 본 하이퍼링크 5" xfId="28579" hidden="1"/>
    <cellStyle name="열어 본 하이퍼링크 5" xfId="28643" hidden="1"/>
    <cellStyle name="열어 본 하이퍼링크 5" xfId="28684" hidden="1"/>
    <cellStyle name="열어 본 하이퍼링크 5" xfId="28726" hidden="1"/>
    <cellStyle name="열어 본 하이퍼링크 5" xfId="28781" hidden="1"/>
    <cellStyle name="열어 본 하이퍼링크 5" xfId="28828" hidden="1"/>
    <cellStyle name="열어 본 하이퍼링크 5" xfId="28882" hidden="1"/>
    <cellStyle name="열어 본 하이퍼링크 5" xfId="28930" hidden="1"/>
    <cellStyle name="열어 본 하이퍼링크 5" xfId="28977" hidden="1"/>
    <cellStyle name="열어 본 하이퍼링크 5" xfId="29039" hidden="1"/>
    <cellStyle name="열어 본 하이퍼링크 5" xfId="29086" hidden="1"/>
    <cellStyle name="열어 본 하이퍼링크 5" xfId="29140" hidden="1"/>
    <cellStyle name="열어 본 하이퍼링크 5" xfId="29179" hidden="1"/>
    <cellStyle name="열어 본 하이퍼링크 5" xfId="29225" hidden="1"/>
    <cellStyle name="열어 본 하이퍼링크 5" xfId="29277" hidden="1"/>
    <cellStyle name="열어 본 하이퍼링크 5" xfId="29338" hidden="1"/>
    <cellStyle name="열어 본 하이퍼링크 5" xfId="29381" hidden="1"/>
    <cellStyle name="열어 본 하이퍼링크 5" xfId="29424" hidden="1"/>
    <cellStyle name="열어 본 하이퍼링크 5" xfId="29481" hidden="1"/>
    <cellStyle name="열어 본 하이퍼링크 5" xfId="29521" hidden="1"/>
    <cellStyle name="열어 본 하이퍼링크 5" xfId="29575" hidden="1"/>
    <cellStyle name="열어 본 하이퍼링크 5" xfId="29625" hidden="1"/>
    <cellStyle name="열어 본 하이퍼링크 5" xfId="29666" hidden="1"/>
    <cellStyle name="열어 본 하이퍼링크 5" xfId="29737" hidden="1"/>
    <cellStyle name="열어 본 하이퍼링크 5" xfId="29782" hidden="1"/>
    <cellStyle name="열어 본 하이퍼링크 5" xfId="29837" hidden="1"/>
    <cellStyle name="열어 본 하이퍼링크 5" xfId="29888" hidden="1"/>
    <cellStyle name="열어 본 하이퍼링크 5" xfId="29936" hidden="1"/>
    <cellStyle name="열어 본 하이퍼링크 5" xfId="29982" hidden="1"/>
    <cellStyle name="열어 본 하이퍼링크 5" xfId="30034" hidden="1"/>
    <cellStyle name="열어 본 하이퍼링크 5" xfId="30086" hidden="1"/>
    <cellStyle name="열어 본 하이퍼링크 5" xfId="30127" hidden="1"/>
    <cellStyle name="열어 본 하이퍼링크 5" xfId="30188" hidden="1"/>
    <cellStyle name="열어 본 하이퍼링크 5" xfId="30225" hidden="1"/>
    <cellStyle name="열어 본 하이퍼링크 5" xfId="30280" hidden="1"/>
    <cellStyle name="열어 본 하이퍼링크 5" xfId="30331" hidden="1"/>
    <cellStyle name="열어 본 하이퍼링크 5" xfId="30381" hidden="1"/>
    <cellStyle name="열어 본 하이퍼링크 5" xfId="30438" hidden="1"/>
    <cellStyle name="열어 본 하이퍼링크 5" xfId="30492" hidden="1"/>
    <cellStyle name="열어 본 하이퍼링크 5" xfId="30545" hidden="1"/>
    <cellStyle name="열어 본 하이퍼링크 5" xfId="30596" hidden="1"/>
    <cellStyle name="열어 본 하이퍼링크 5" xfId="30652" hidden="1"/>
    <cellStyle name="열어 본 하이퍼링크 5" xfId="30693" hidden="1"/>
    <cellStyle name="열어 본 하이퍼링크 5" xfId="30744" hidden="1"/>
    <cellStyle name="열어 본 하이퍼링크 5" xfId="30794" hidden="1"/>
    <cellStyle name="열어 본 하이퍼링크 5" xfId="30846" hidden="1"/>
    <cellStyle name="열어 본 하이퍼링크 5" xfId="30902" hidden="1"/>
    <cellStyle name="열어 본 하이퍼링크 5" xfId="30949" hidden="1"/>
    <cellStyle name="열어 본 하이퍼링크 5" xfId="31001" hidden="1"/>
    <cellStyle name="열어 본 하이퍼링크 5" xfId="31053" hidden="1"/>
    <cellStyle name="열어 본 하이퍼링크 5" xfId="31103" hidden="1"/>
    <cellStyle name="열어 본 하이퍼링크 5" xfId="31150" hidden="1"/>
    <cellStyle name="열어 본 하이퍼링크 5" xfId="31201" hidden="1"/>
    <cellStyle name="열어 본 하이퍼링크 5" xfId="31252" hidden="1"/>
    <cellStyle name="열어 본 하이퍼링크 5" xfId="31293" hidden="1"/>
    <cellStyle name="열어 본 하이퍼링크 5" xfId="31360" hidden="1"/>
    <cellStyle name="열어 본 하이퍼링크 5" xfId="31396" hidden="1"/>
    <cellStyle name="열어 본 하이퍼링크 5" xfId="31444" hidden="1"/>
    <cellStyle name="열어 본 하이퍼링크 5" xfId="31491" hidden="1"/>
    <cellStyle name="열어 본 하이퍼링크 5" xfId="31542" hidden="1"/>
    <cellStyle name="열어 본 하이퍼링크 5" xfId="31608" hidden="1"/>
    <cellStyle name="열어 본 하이퍼링크 5" xfId="31647" hidden="1"/>
    <cellStyle name="열어 본 하이퍼링크 5" xfId="31699" hidden="1"/>
    <cellStyle name="열어 본 하이퍼링크 5" xfId="31749" hidden="1"/>
    <cellStyle name="열어 본 하이퍼링크 5" xfId="31801" hidden="1"/>
    <cellStyle name="열어 본 하이퍼링크 5" xfId="31850" hidden="1"/>
    <cellStyle name="열어 본 하이퍼링크 5" xfId="31902" hidden="1"/>
    <cellStyle name="열어 본 하이퍼링크 5" xfId="31940" hidden="1"/>
    <cellStyle name="열어 본 하이퍼링크 5" xfId="31992" hidden="1"/>
    <cellStyle name="열어 본 하이퍼링크 5" xfId="32058" hidden="1"/>
    <cellStyle name="열어 본 하이퍼링크 5" xfId="32094" hidden="1"/>
    <cellStyle name="열어 본 하이퍼링크 5" xfId="32141" hidden="1"/>
    <cellStyle name="열어 본 하이퍼링크 5" xfId="32195" hidden="1"/>
    <cellStyle name="열어 본 하이퍼링크 5" xfId="32187" hidden="1"/>
    <cellStyle name="열어 본 하이퍼링크 5" xfId="32150" hidden="1"/>
    <cellStyle name="열어 본 하이퍼링크 5" xfId="32103" hidden="1"/>
    <cellStyle name="열어 본 하이퍼링크 5" xfId="32045" hidden="1"/>
    <cellStyle name="열어 본 하이퍼링크 5" xfId="32001" hidden="1"/>
    <cellStyle name="열어 본 하이퍼링크 5" xfId="31949" hidden="1"/>
    <cellStyle name="열어 본 하이퍼링크 5" xfId="31889" hidden="1"/>
    <cellStyle name="열어 본 하이퍼링크 5" xfId="31837" hidden="1"/>
    <cellStyle name="열어 본 하이퍼링크 5" xfId="31788" hidden="1"/>
    <cellStyle name="열어 본 하이퍼링크 5" xfId="31736" hidden="1"/>
    <cellStyle name="열어 본 하이퍼링크 5" xfId="31674" hidden="1"/>
    <cellStyle name="열어 본 하이퍼링크 5" xfId="31630" hidden="1"/>
    <cellStyle name="열어 본 하이퍼링크 5" xfId="31580" hidden="1"/>
    <cellStyle name="열어 본 하이퍼링크 5" xfId="31526" hidden="1"/>
    <cellStyle name="열어 본 하이퍼링크 5" xfId="31474" hidden="1"/>
    <cellStyle name="열어 본 하이퍼링크 5" xfId="31405" hidden="1"/>
    <cellStyle name="열어 본 하이퍼링크 5" xfId="31347" hidden="1"/>
    <cellStyle name="열어 본 하이퍼링크 5" xfId="31302" hidden="1"/>
    <cellStyle name="열어 본 하이퍼링크 5" xfId="31239" hidden="1"/>
    <cellStyle name="열어 본 하이퍼링크 5" xfId="31180" hidden="1"/>
    <cellStyle name="열어 본 하이퍼링크 5" xfId="31137" hidden="1"/>
    <cellStyle name="열어 본 하이퍼링크 5" xfId="31084" hidden="1"/>
    <cellStyle name="열어 본 하이퍼링크 5" xfId="31032" hidden="1"/>
    <cellStyle name="열어 본 하이퍼링크 5" xfId="30977" hidden="1"/>
    <cellStyle name="열어 본 하이퍼링크 5" xfId="30919" hidden="1"/>
    <cellStyle name="열어 본 하이퍼링크 5" xfId="30870" hidden="1"/>
    <cellStyle name="열어 본 하이퍼링크 5" xfId="30815" hidden="1"/>
    <cellStyle name="열어 본 하이퍼링크 5" xfId="30761" hidden="1"/>
    <cellStyle name="열어 본 하이퍼링크 5" xfId="30709" hidden="1"/>
    <cellStyle name="열어 본 하이퍼링크 5" xfId="30665" hidden="1"/>
    <cellStyle name="열어 본 하이퍼링크 5" xfId="30606" hidden="1"/>
    <cellStyle name="열어 본 하이퍼링크 5" xfId="30554" hidden="1"/>
    <cellStyle name="열어 본 하이퍼링크 5" xfId="30501" hidden="1"/>
    <cellStyle name="열어 본 하이퍼링크 5" xfId="30446" hidden="1"/>
    <cellStyle name="열어 본 하이퍼링크 5" xfId="30403" hidden="1"/>
    <cellStyle name="열어 본 하이퍼링크 5" xfId="30348" hidden="1"/>
    <cellStyle name="열어 본 하이퍼링크 5" xfId="30296" hidden="1"/>
    <cellStyle name="열어 본 하이퍼링크 5" xfId="30240" hidden="1"/>
    <cellStyle name="열어 본 하이퍼링크 5" xfId="30175" hidden="1"/>
    <cellStyle name="열어 본 하이퍼링크 5" xfId="30136" hidden="1"/>
    <cellStyle name="열어 본 하이퍼링크 5" xfId="30073" hidden="1"/>
    <cellStyle name="열어 본 하이퍼링크 5" xfId="30019" hidden="1"/>
    <cellStyle name="열어 본 하이퍼링크 5" xfId="29969" hidden="1"/>
    <cellStyle name="열어 본 하이퍼링크 5" xfId="29923" hidden="1"/>
    <cellStyle name="열어 본 하이퍼링크 5" xfId="29867" hidden="1"/>
    <cellStyle name="열어 본 하이퍼링크 5" xfId="29812" hidden="1"/>
    <cellStyle name="열어 본 하이퍼링크 5" xfId="29767" hidden="1"/>
    <cellStyle name="열어 본 하이퍼링크 5" xfId="29710" hidden="1"/>
    <cellStyle name="열어 본 하이퍼링크 5" xfId="29675" hidden="1"/>
    <cellStyle name="열어 본 하이퍼링크 5" xfId="29612" hidden="1"/>
    <cellStyle name="열어 본 하이퍼링크 5" xfId="29558" hidden="1"/>
    <cellStyle name="열어 본 하이퍼링크 5" xfId="29508" hidden="1"/>
    <cellStyle name="열어 본 하이퍼링크 5" xfId="29443" hidden="1"/>
    <cellStyle name="열어 본 하이퍼링크 5" xfId="29394" hidden="1"/>
    <cellStyle name="열어 본 하이퍼링크 5" xfId="29327" hidden="1"/>
    <cellStyle name="열어 본 하이퍼링크 5" xfId="29286" hidden="1"/>
    <cellStyle name="열어 본 하이퍼링크 5" xfId="29240" hidden="1"/>
    <cellStyle name="열어 본 하이퍼링크 5" xfId="29188" hidden="1"/>
    <cellStyle name="열어 본 하이퍼링크 5" xfId="29123" hidden="1"/>
    <cellStyle name="열어 본 하이퍼링크 5" xfId="29073" hidden="1"/>
    <cellStyle name="열어 본 하이퍼링크 5" xfId="29026" hidden="1"/>
    <cellStyle name="열어 본 하이퍼링크 5" xfId="28964" hidden="1"/>
    <cellStyle name="열어 본 하이퍼링크 5" xfId="28917" hidden="1"/>
    <cellStyle name="열어 본 하이퍼링크 5" xfId="28861" hidden="1"/>
    <cellStyle name="열어 본 하이퍼링크 5" xfId="28813" hidden="1"/>
    <cellStyle name="열어 본 하이퍼링크 5" xfId="28764" hidden="1"/>
    <cellStyle name="열어 본 하이퍼링크 5" xfId="28697" hidden="1"/>
    <cellStyle name="열어 본 하이퍼링크 5" xfId="28630" hidden="1"/>
    <cellStyle name="열어 본 하이퍼링크 5" xfId="28588" hidden="1"/>
    <cellStyle name="열어 본 하이퍼링크 5" xfId="28542" hidden="1"/>
    <cellStyle name="열어 본 하이퍼링크 5" xfId="28473" hidden="1"/>
    <cellStyle name="열어 본 하이퍼링크 5" xfId="28426" hidden="1"/>
    <cellStyle name="열어 본 하이퍼링크 5" xfId="28374" hidden="1"/>
    <cellStyle name="열어 본 하이퍼링크 5" xfId="28325" hidden="1"/>
    <cellStyle name="열어 본 하이퍼링크 5" xfId="28279" hidden="1"/>
    <cellStyle name="열어 본 하이퍼링크 5" xfId="28205" hidden="1"/>
    <cellStyle name="열어 본 하이퍼링크 5" xfId="28155" hidden="1"/>
    <cellStyle name="열어 본 하이퍼링크 5" xfId="28106" hidden="1"/>
    <cellStyle name="열어 본 하이퍼링크 5" xfId="28056" hidden="1"/>
    <cellStyle name="열어 본 하이퍼링크 5" xfId="28004" hidden="1"/>
    <cellStyle name="열어 본 하이퍼링크 5" xfId="27950" hidden="1"/>
    <cellStyle name="열어 본 하이퍼링크 5" xfId="27891" hidden="1"/>
    <cellStyle name="열어 본 하이퍼링크 5" xfId="27849" hidden="1"/>
    <cellStyle name="열어 본 하이퍼링크 5" xfId="27803" hidden="1"/>
    <cellStyle name="열어 본 하이퍼링크 5" xfId="27739" hidden="1"/>
    <cellStyle name="열어 본 하이퍼링크 5" xfId="27692" hidden="1"/>
    <cellStyle name="열어 본 하이퍼링크 5" xfId="27640" hidden="1"/>
    <cellStyle name="열어 본 하이퍼링크 5" xfId="27592" hidden="1"/>
    <cellStyle name="열어 본 하이퍼링크 5" xfId="27540" hidden="1"/>
    <cellStyle name="열어 본 하이퍼링크 5" xfId="27468" hidden="1"/>
    <cellStyle name="열어 본 하이퍼링크 5" xfId="27421" hidden="1"/>
    <cellStyle name="열어 본 하이퍼링크 5" xfId="27375" hidden="1"/>
    <cellStyle name="열어 본 하이퍼링크 5" xfId="27320" hidden="1"/>
    <cellStyle name="열어 본 하이퍼링크 5" xfId="27268" hidden="1"/>
    <cellStyle name="열어 본 하이퍼링크 5" xfId="27219" hidden="1"/>
    <cellStyle name="열어 본 하이퍼링크 5" xfId="27161" hidden="1"/>
    <cellStyle name="열어 본 하이퍼링크 5" xfId="27113" hidden="1"/>
    <cellStyle name="열어 본 하이퍼링크 5" xfId="32243" hidden="1"/>
    <cellStyle name="열어 본 하이퍼링크 5" xfId="32272" hidden="1"/>
    <cellStyle name="열어 본 하이퍼링크 5" xfId="32293" hidden="1"/>
    <cellStyle name="열어 본 하이퍼링크 5" xfId="32319" hidden="1"/>
    <cellStyle name="열어 본 하이퍼링크 5" xfId="32345" hidden="1"/>
    <cellStyle name="열어 본 하이퍼링크 5" xfId="28920" hidden="1"/>
    <cellStyle name="열어 본 하이퍼링크 5" xfId="29511" hidden="1"/>
    <cellStyle name="열어 본 하이퍼링크 5" xfId="30209" hidden="1"/>
    <cellStyle name="열어 본 하이퍼링크 5" xfId="30586" hidden="1"/>
    <cellStyle name="열어 본 하이퍼링크 5" xfId="31258" hidden="1"/>
    <cellStyle name="열어 본 하이퍼링크 5" xfId="31931" hidden="1"/>
    <cellStyle name="열어 본 하이퍼링크 5" xfId="31899" hidden="1"/>
    <cellStyle name="열어 본 하이퍼링크 5" xfId="31329" hidden="1"/>
    <cellStyle name="열어 본 하이퍼링크 5" xfId="30732" hidden="1"/>
    <cellStyle name="열어 본 하이퍼링크 5" xfId="30119" hidden="1"/>
    <cellStyle name="열어 본 하이퍼링크 5" xfId="29378" hidden="1"/>
    <cellStyle name="열어 본 하이퍼링크 5" xfId="28739" hidden="1"/>
    <cellStyle name="열어 본 하이퍼링크 5" xfId="28198" hidden="1"/>
    <cellStyle name="열어 본 하이퍼링크 5" xfId="27648" hidden="1"/>
    <cellStyle name="열어 본 하이퍼링크 5" xfId="24662" hidden="1"/>
    <cellStyle name="열어 본 하이퍼링크 5" xfId="32258" hidden="1"/>
    <cellStyle name="열어 본 하이퍼링크 5" xfId="27301" hidden="1"/>
    <cellStyle name="열어 본 하이퍼링크 5" xfId="27528" hidden="1"/>
    <cellStyle name="열어 본 하이퍼링크 5" xfId="27786" hidden="1"/>
    <cellStyle name="열어 본 하이퍼링크 5" xfId="28060" hidden="1"/>
    <cellStyle name="열어 본 하이퍼링크 5" xfId="28315" hidden="1"/>
    <cellStyle name="열어 본 하이퍼링크 5" xfId="28561" hidden="1"/>
    <cellStyle name="열어 본 하이퍼링크 5" xfId="28834" hidden="1"/>
    <cellStyle name="열어 본 하이퍼링크 5" xfId="29057" hidden="1"/>
    <cellStyle name="열어 본 하이퍼링크 5" xfId="29469" hidden="1"/>
    <cellStyle name="열어 본 하이퍼링크 5" xfId="29679" hidden="1"/>
    <cellStyle name="열어 본 하이퍼링크 5" xfId="29922" hidden="1"/>
    <cellStyle name="열어 본 하이퍼링크 5" xfId="30174" hidden="1"/>
    <cellStyle name="열어 본 하이퍼링크 5" xfId="30402" hidden="1"/>
    <cellStyle name="열어 본 하이퍼링크 5" xfId="30677" hidden="1"/>
    <cellStyle name="열어 본 하이퍼링크 5" xfId="31002" hidden="1"/>
    <cellStyle name="열어 본 하이퍼링크 5" xfId="31225" hidden="1"/>
    <cellStyle name="열어 본 하이퍼링크 5" xfId="31436" hidden="1"/>
    <cellStyle name="열어 본 하이퍼링크 5" xfId="31735" hidden="1"/>
    <cellStyle name="열어 본 하이퍼링크 5" xfId="31977" hidden="1"/>
    <cellStyle name="열어 본 하이퍼링크 5" xfId="32196" hidden="1"/>
    <cellStyle name="열어 본 하이퍼링크 5" xfId="31958" hidden="1"/>
    <cellStyle name="열어 본 하이퍼링크 5" xfId="31723" hidden="1"/>
    <cellStyle name="열어 본 하이퍼링크 5" xfId="31427" hidden="1"/>
    <cellStyle name="열어 본 하이퍼링크 5" xfId="31202" hidden="1"/>
    <cellStyle name="열어 본 하이퍼링크 5" xfId="30926" hidden="1"/>
    <cellStyle name="열어 본 하이퍼링크 5" xfId="30727" hidden="1"/>
    <cellStyle name="열어 본 하이퍼링크 5" xfId="30510" hidden="1"/>
    <cellStyle name="열어 본 하이퍼링크 5" xfId="30210" hidden="1"/>
    <cellStyle name="열어 본 하이퍼링크 5" xfId="29932" hidden="1"/>
    <cellStyle name="열어 본 하이퍼링크 5" xfId="29719" hidden="1"/>
    <cellStyle name="열어 본 하이퍼링크 5" xfId="29495" hidden="1"/>
    <cellStyle name="열어 본 하이퍼링크 5" xfId="29211" hidden="1"/>
    <cellStyle name="열어 본 하이퍼링크 5" xfId="29018" hidden="1"/>
    <cellStyle name="열어 본 하이퍼링크 5" xfId="28742" hidden="1"/>
    <cellStyle name="열어 본 하이퍼링크 5" xfId="28508" hidden="1"/>
    <cellStyle name="열어 본 하이퍼링크 5" xfId="28294" hidden="1"/>
    <cellStyle name="열어 본 하이퍼링크 5" xfId="27963" hidden="1"/>
    <cellStyle name="열어 본 하이퍼링크 5" xfId="27721" hidden="1"/>
    <cellStyle name="열어 본 하이퍼링크 5" xfId="27454" hidden="1"/>
    <cellStyle name="열어 본 하이퍼링크 5" xfId="27206" hidden="1"/>
    <cellStyle name="열어 본 하이퍼링크 5" xfId="20102" hidden="1"/>
    <cellStyle name="열어 본 하이퍼링크 5" xfId="20686" hidden="1"/>
    <cellStyle name="열어 본 하이퍼링크 5" xfId="32410" hidden="1"/>
    <cellStyle name="열어 본 하이퍼링크 5" xfId="32462" hidden="1"/>
    <cellStyle name="열어 본 하이퍼링크 5" xfId="32503" hidden="1"/>
    <cellStyle name="열어 본 하이퍼링크 5" xfId="32564" hidden="1"/>
    <cellStyle name="열어 본 하이퍼링크 5" xfId="32601" hidden="1"/>
    <cellStyle name="열어 본 하이퍼링크 5" xfId="32656" hidden="1"/>
    <cellStyle name="열어 본 하이퍼링크 5" xfId="32707" hidden="1"/>
    <cellStyle name="열어 본 하이퍼링크 5" xfId="32757" hidden="1"/>
    <cellStyle name="열어 본 하이퍼링크 5" xfId="32814" hidden="1"/>
    <cellStyle name="열어 본 하이퍼링크 5" xfId="32868" hidden="1"/>
    <cellStyle name="열어 본 하이퍼링크 5" xfId="32921" hidden="1"/>
    <cellStyle name="열어 본 하이퍼링크 5" xfId="32972" hidden="1"/>
    <cellStyle name="열어 본 하이퍼링크 5" xfId="33028" hidden="1"/>
    <cellStyle name="열어 본 하이퍼링크 5" xfId="33069" hidden="1"/>
    <cellStyle name="열어 본 하이퍼링크 5" xfId="33120" hidden="1"/>
    <cellStyle name="열어 본 하이퍼링크 5" xfId="33170" hidden="1"/>
    <cellStyle name="열어 본 하이퍼링크 5" xfId="33222" hidden="1"/>
    <cellStyle name="열어 본 하이퍼링크 5" xfId="33278" hidden="1"/>
    <cellStyle name="열어 본 하이퍼링크 5" xfId="33325" hidden="1"/>
    <cellStyle name="열어 본 하이퍼링크 5" xfId="33377" hidden="1"/>
    <cellStyle name="열어 본 하이퍼링크 5" xfId="33429" hidden="1"/>
    <cellStyle name="열어 본 하이퍼링크 5" xfId="33479" hidden="1"/>
    <cellStyle name="열어 본 하이퍼링크 5" xfId="33526" hidden="1"/>
    <cellStyle name="열어 본 하이퍼링크 5" xfId="33577" hidden="1"/>
    <cellStyle name="열어 본 하이퍼링크 5" xfId="33628" hidden="1"/>
    <cellStyle name="열어 본 하이퍼링크 5" xfId="33669" hidden="1"/>
    <cellStyle name="열어 본 하이퍼링크 5" xfId="33736" hidden="1"/>
    <cellStyle name="열어 본 하이퍼링크 5" xfId="33772" hidden="1"/>
    <cellStyle name="열어 본 하이퍼링크 5" xfId="33820" hidden="1"/>
    <cellStyle name="열어 본 하이퍼링크 5" xfId="33867" hidden="1"/>
    <cellStyle name="열어 본 하이퍼링크 5" xfId="33918" hidden="1"/>
    <cellStyle name="열어 본 하이퍼링크 5" xfId="33984" hidden="1"/>
    <cellStyle name="열어 본 하이퍼링크 5" xfId="34023" hidden="1"/>
    <cellStyle name="열어 본 하이퍼링크 5" xfId="34075" hidden="1"/>
    <cellStyle name="열어 본 하이퍼링크 5" xfId="34125" hidden="1"/>
    <cellStyle name="열어 본 하이퍼링크 5" xfId="34177" hidden="1"/>
    <cellStyle name="열어 본 하이퍼링크 5" xfId="34226" hidden="1"/>
    <cellStyle name="열어 본 하이퍼링크 5" xfId="34278" hidden="1"/>
    <cellStyle name="열어 본 하이퍼링크 5" xfId="34316" hidden="1"/>
    <cellStyle name="열어 본 하이퍼링크 5" xfId="34368" hidden="1"/>
    <cellStyle name="열어 본 하이퍼링크 5" xfId="34434" hidden="1"/>
    <cellStyle name="열어 본 하이퍼링크 5" xfId="34470" hidden="1"/>
    <cellStyle name="열어 본 하이퍼링크 5" xfId="34517" hidden="1"/>
    <cellStyle name="열어 본 하이퍼링크 5" xfId="34571" hidden="1"/>
    <cellStyle name="열어 본 하이퍼링크 5" xfId="34563" hidden="1"/>
    <cellStyle name="열어 본 하이퍼링크 5" xfId="34526" hidden="1"/>
    <cellStyle name="열어 본 하이퍼링크 5" xfId="34479" hidden="1"/>
    <cellStyle name="열어 본 하이퍼링크 5" xfId="34421" hidden="1"/>
    <cellStyle name="열어 본 하이퍼링크 5" xfId="34377" hidden="1"/>
    <cellStyle name="열어 본 하이퍼링크 5" xfId="34325" hidden="1"/>
    <cellStyle name="열어 본 하이퍼링크 5" xfId="34265" hidden="1"/>
    <cellStyle name="열어 본 하이퍼링크 5" xfId="34213" hidden="1"/>
    <cellStyle name="열어 본 하이퍼링크 5" xfId="34164" hidden="1"/>
    <cellStyle name="열어 본 하이퍼링크 5" xfId="34112" hidden="1"/>
    <cellStyle name="열어 본 하이퍼링크 5" xfId="34050" hidden="1"/>
    <cellStyle name="열어 본 하이퍼링크 5" xfId="34006" hidden="1"/>
    <cellStyle name="열어 본 하이퍼링크 5" xfId="33956" hidden="1"/>
    <cellStyle name="열어 본 하이퍼링크 5" xfId="33902" hidden="1"/>
    <cellStyle name="열어 본 하이퍼링크 5" xfId="33850" hidden="1"/>
    <cellStyle name="열어 본 하이퍼링크 5" xfId="33781" hidden="1"/>
    <cellStyle name="열어 본 하이퍼링크 5" xfId="33723" hidden="1"/>
    <cellStyle name="열어 본 하이퍼링크 5" xfId="33678" hidden="1"/>
    <cellStyle name="열어 본 하이퍼링크 5" xfId="33615" hidden="1"/>
    <cellStyle name="열어 본 하이퍼링크 5" xfId="33556" hidden="1"/>
    <cellStyle name="열어 본 하이퍼링크 5" xfId="33513" hidden="1"/>
    <cellStyle name="열어 본 하이퍼링크 5" xfId="33460" hidden="1"/>
    <cellStyle name="열어 본 하이퍼링크 5" xfId="33408" hidden="1"/>
    <cellStyle name="열어 본 하이퍼링크 5" xfId="33353" hidden="1"/>
    <cellStyle name="열어 본 하이퍼링크 5" xfId="33295" hidden="1"/>
    <cellStyle name="열어 본 하이퍼링크 5" xfId="33246" hidden="1"/>
    <cellStyle name="열어 본 하이퍼링크 5" xfId="33191" hidden="1"/>
    <cellStyle name="열어 본 하이퍼링크 5" xfId="33137" hidden="1"/>
    <cellStyle name="열어 본 하이퍼링크 5" xfId="33085" hidden="1"/>
    <cellStyle name="열어 본 하이퍼링크 5" xfId="33041" hidden="1"/>
    <cellStyle name="열어 본 하이퍼링크 5" xfId="32982" hidden="1"/>
    <cellStyle name="열어 본 하이퍼링크 5" xfId="32930" hidden="1"/>
    <cellStyle name="열어 본 하이퍼링크 5" xfId="32877" hidden="1"/>
    <cellStyle name="열어 본 하이퍼링크 5" xfId="32822" hidden="1"/>
    <cellStyle name="열어 본 하이퍼링크 5" xfId="32779" hidden="1"/>
    <cellStyle name="열어 본 하이퍼링크 5" xfId="32724" hidden="1"/>
    <cellStyle name="열어 본 하이퍼링크 5" xfId="32672" hidden="1"/>
    <cellStyle name="열어 본 하이퍼링크 5" xfId="32616" hidden="1"/>
    <cellStyle name="열어 본 하이퍼링크 5" xfId="32551" hidden="1"/>
    <cellStyle name="열어 본 하이퍼링크 5" xfId="32512" hidden="1"/>
    <cellStyle name="열어 본 하이퍼링크 5" xfId="32449" hidden="1"/>
    <cellStyle name="열어 본 하이퍼링크 5" xfId="32395" hidden="1"/>
    <cellStyle name="열어 본 하이퍼링크 5" xfId="20509" hidden="1"/>
    <cellStyle name="열어 본 하이퍼링크 5" xfId="19946" hidden="1"/>
    <cellStyle name="열어 본 하이퍼링크 5" xfId="27293" hidden="1"/>
    <cellStyle name="열어 본 하이퍼링크 5" xfId="27382" hidden="1"/>
    <cellStyle name="열어 본 하이퍼링크 5" xfId="27781" hidden="1"/>
    <cellStyle name="열어 본 하이퍼링크 5" xfId="28051" hidden="1"/>
    <cellStyle name="열어 본 하이퍼링크 5" xfId="28255" hidden="1"/>
    <cellStyle name="열어 본 하이퍼링크 5" xfId="28562" hidden="1"/>
    <cellStyle name="열어 본 하이퍼링크 5" xfId="28853" hidden="1"/>
    <cellStyle name="열어 본 하이퍼링크 5" xfId="29108" hidden="1"/>
    <cellStyle name="열어 본 하이퍼링크 5" xfId="29407" hidden="1"/>
    <cellStyle name="열어 본 하이퍼링크 5" xfId="29646" hidden="1"/>
    <cellStyle name="열어 본 하이퍼링크 5" xfId="29996" hidden="1"/>
    <cellStyle name="열어 본 하이퍼링크 5" xfId="30189" hidden="1"/>
    <cellStyle name="열어 본 하이퍼링크 5" xfId="30433" hidden="1"/>
    <cellStyle name="열어 본 하이퍼링크 5" xfId="30694" hidden="1"/>
    <cellStyle name="열어 본 하이퍼링크 5" xfId="31013" hidden="1"/>
    <cellStyle name="열어 본 하이퍼링크 5" xfId="31128" hidden="1"/>
    <cellStyle name="열어 본 하이퍼링크 5" xfId="31468" hidden="1"/>
    <cellStyle name="열어 본 하이퍼링크 5" xfId="31776" hidden="1"/>
    <cellStyle name="열어 본 하이퍼링크 5" xfId="32019" hidden="1"/>
    <cellStyle name="열어 본 하이퍼링크 5" xfId="32149" hidden="1"/>
    <cellStyle name="열어 본 하이퍼링크 5" xfId="31887" hidden="1"/>
    <cellStyle name="열어 본 하이퍼링크 5" xfId="31638" hidden="1"/>
    <cellStyle name="열어 본 하이퍼링크 5" xfId="31275" hidden="1"/>
    <cellStyle name="열어 본 하이퍼링크 5" xfId="30931" hidden="1"/>
    <cellStyle name="열어 본 하이퍼링크 5" xfId="30707" hidden="1"/>
    <cellStyle name="열어 본 하이퍼링크 5" xfId="30480" hidden="1"/>
    <cellStyle name="열어 본 하이퍼링크 5" xfId="30113" hidden="1"/>
    <cellStyle name="열어 본 하이퍼링크 5" xfId="29944" hidden="1"/>
    <cellStyle name="열어 본 하이퍼링크 5" xfId="29600" hidden="1"/>
    <cellStyle name="열어 본 하이퍼링크 5" xfId="29325" hidden="1"/>
    <cellStyle name="열어 본 하이퍼링크 5" xfId="29095" hidden="1"/>
    <cellStyle name="열어 본 하이퍼링크 5" xfId="28695" hidden="1"/>
    <cellStyle name="열어 본 하이퍼링크 5" xfId="28425" hidden="1"/>
    <cellStyle name="열어 본 하이퍼링크 5" xfId="28194" hidden="1"/>
    <cellStyle name="열어 본 하이퍼링크 5" xfId="27908" hidden="1"/>
    <cellStyle name="열어 본 하이퍼링크 5" xfId="27654" hidden="1"/>
    <cellStyle name="열어 본 하이퍼링크 5" xfId="27373" hidden="1"/>
    <cellStyle name="열어 본 하이퍼링크 5" xfId="32233" hidden="1"/>
    <cellStyle name="열어 본 하이퍼링크 5" xfId="32346" hidden="1"/>
    <cellStyle name="열어 본 하이퍼링크 5" xfId="19498" hidden="1"/>
    <cellStyle name="열어 본 하이퍼링크 5" xfId="27902" hidden="1"/>
    <cellStyle name="열어 본 하이퍼링크 5" xfId="28458" hidden="1"/>
    <cellStyle name="열어 본 하이퍼링크 5" xfId="29104" hidden="1"/>
    <cellStyle name="열어 본 하이퍼링크 5" xfId="29663" hidden="1"/>
    <cellStyle name="열어 본 하이퍼링크 5" xfId="30319" hidden="1"/>
    <cellStyle name="열어 본 하이퍼링크 5" xfId="31214" hidden="1"/>
    <cellStyle name="열어 본 하이퍼링크 5" xfId="31782" hidden="1"/>
    <cellStyle name="열어 본 하이퍼링크 5" xfId="32131" hidden="1"/>
    <cellStyle name="열어 본 하이퍼링크 5" xfId="31375" hidden="1"/>
    <cellStyle name="열어 본 하이퍼링크 5" xfId="30712" hidden="1"/>
    <cellStyle name="열어 본 하이퍼링크 5" xfId="30076" hidden="1"/>
    <cellStyle name="열어 본 하이퍼링크 5" xfId="29314" hidden="1"/>
    <cellStyle name="열어 본 하이퍼링크 5" xfId="28751" hidden="1"/>
    <cellStyle name="열어 본 하이퍼링크 5" xfId="34619" hidden="1"/>
    <cellStyle name="열어 본 하이퍼링크 5" xfId="34648" hidden="1"/>
    <cellStyle name="열어 본 하이퍼링크 5" xfId="34669" hidden="1"/>
    <cellStyle name="열어 본 하이퍼링크 5" xfId="34695" hidden="1"/>
    <cellStyle name="열어 본 하이퍼링크 5" xfId="34721" hidden="1"/>
    <cellStyle name="열어 본 하이퍼링크 5" xfId="34779" hidden="1"/>
    <cellStyle name="열어 본 하이퍼링크 5" xfId="34823" hidden="1"/>
    <cellStyle name="열어 본 하이퍼링크 5" xfId="34859" hidden="1"/>
    <cellStyle name="열어 본 하이퍼링크 5" xfId="34908" hidden="1"/>
    <cellStyle name="열어 본 하이퍼링크 5" xfId="34960" hidden="1"/>
    <cellStyle name="열어 본 하이퍼링크 5" xfId="35008" hidden="1"/>
    <cellStyle name="열어 본 하이퍼링크 5" xfId="35061" hidden="1"/>
    <cellStyle name="열어 본 하이퍼링크 5" xfId="35107" hidden="1"/>
    <cellStyle name="열어 본 하이퍼링크 5" xfId="35156" hidden="1"/>
    <cellStyle name="열어 본 하이퍼링크 5" xfId="35206" hidden="1"/>
    <cellStyle name="열어 본 하이퍼링크 5" xfId="35266" hidden="1"/>
    <cellStyle name="열어 본 하이퍼링크 5" xfId="35313" hidden="1"/>
    <cellStyle name="열어 본 하이퍼링크 5" xfId="35362" hidden="1"/>
    <cellStyle name="열어 본 하이퍼링크 5" xfId="35407" hidden="1"/>
    <cellStyle name="열어 본 하이퍼링크 5" xfId="35454" hidden="1"/>
    <cellStyle name="열어 본 하이퍼링크 5" xfId="35525" hidden="1"/>
    <cellStyle name="열어 본 하이퍼링크 5" xfId="35583" hidden="1"/>
    <cellStyle name="열어 본 하이퍼링크 5" xfId="35626" hidden="1"/>
    <cellStyle name="열어 본 하이퍼링크 5" xfId="35674" hidden="1"/>
    <cellStyle name="열어 본 하이퍼링크 5" xfId="35732" hidden="1"/>
    <cellStyle name="열어 본 하이퍼링크 5" xfId="35779" hidden="1"/>
    <cellStyle name="열어 본 하이퍼링크 5" xfId="35828" hidden="1"/>
    <cellStyle name="열어 본 하이퍼링크 5" xfId="35875" hidden="1"/>
    <cellStyle name="열어 본 하이퍼링크 5" xfId="35919" hidden="1"/>
    <cellStyle name="열어 본 하이퍼링크 5" xfId="35991" hidden="1"/>
    <cellStyle name="열어 본 하이퍼링크 5" xfId="36038" hidden="1"/>
    <cellStyle name="열어 본 하이퍼링크 5" xfId="36088" hidden="1"/>
    <cellStyle name="열어 본 하이퍼링크 5" xfId="36135" hidden="1"/>
    <cellStyle name="열어 본 하이퍼링크 5" xfId="36179" hidden="1"/>
    <cellStyle name="열어 본 하이퍼링크 5" xfId="36228" hidden="1"/>
    <cellStyle name="열어 본 하이퍼링크 5" xfId="36292" hidden="1"/>
    <cellStyle name="열어 본 하이퍼링크 5" xfId="36333" hidden="1"/>
    <cellStyle name="열어 본 하이퍼링크 5" xfId="36375" hidden="1"/>
    <cellStyle name="열어 본 하이퍼링크 5" xfId="36430" hidden="1"/>
    <cellStyle name="열어 본 하이퍼링크 5" xfId="36477" hidden="1"/>
    <cellStyle name="열어 본 하이퍼링크 5" xfId="36531" hidden="1"/>
    <cellStyle name="열어 본 하이퍼링크 5" xfId="36579" hidden="1"/>
    <cellStyle name="열어 본 하이퍼링크 5" xfId="36626" hidden="1"/>
    <cellStyle name="열어 본 하이퍼링크 5" xfId="36688" hidden="1"/>
    <cellStyle name="열어 본 하이퍼링크 5" xfId="36735" hidden="1"/>
    <cellStyle name="열어 본 하이퍼링크 5" xfId="36789" hidden="1"/>
    <cellStyle name="열어 본 하이퍼링크 5" xfId="36828" hidden="1"/>
    <cellStyle name="열어 본 하이퍼링크 5" xfId="36874" hidden="1"/>
    <cellStyle name="열어 본 하이퍼링크 5" xfId="36926" hidden="1"/>
    <cellStyle name="열어 본 하이퍼링크 5" xfId="36987" hidden="1"/>
    <cellStyle name="열어 본 하이퍼링크 5" xfId="37030" hidden="1"/>
    <cellStyle name="열어 본 하이퍼링크 5" xfId="37073" hidden="1"/>
    <cellStyle name="열어 본 하이퍼링크 5" xfId="37130" hidden="1"/>
    <cellStyle name="열어 본 하이퍼링크 5" xfId="37170" hidden="1"/>
    <cellStyle name="열어 본 하이퍼링크 5" xfId="37224" hidden="1"/>
    <cellStyle name="열어 본 하이퍼링크 5" xfId="37274" hidden="1"/>
    <cellStyle name="열어 본 하이퍼링크 5" xfId="37315" hidden="1"/>
    <cellStyle name="열어 본 하이퍼링크 5" xfId="37386" hidden="1"/>
    <cellStyle name="열어 본 하이퍼링크 5" xfId="37431" hidden="1"/>
    <cellStyle name="열어 본 하이퍼링크 5" xfId="37486" hidden="1"/>
    <cellStyle name="열어 본 하이퍼링크 5" xfId="37537" hidden="1"/>
    <cellStyle name="열어 본 하이퍼링크 5" xfId="37585" hidden="1"/>
    <cellStyle name="열어 본 하이퍼링크 5" xfId="37631" hidden="1"/>
    <cellStyle name="열어 본 하이퍼링크 5" xfId="37683" hidden="1"/>
    <cellStyle name="열어 본 하이퍼링크 5" xfId="37735" hidden="1"/>
    <cellStyle name="열어 본 하이퍼링크 5" xfId="37776" hidden="1"/>
    <cellStyle name="열어 본 하이퍼링크 5" xfId="37837" hidden="1"/>
    <cellStyle name="열어 본 하이퍼링크 5" xfId="37874" hidden="1"/>
    <cellStyle name="열어 본 하이퍼링크 5" xfId="37929" hidden="1"/>
    <cellStyle name="열어 본 하이퍼링크 5" xfId="37980" hidden="1"/>
    <cellStyle name="열어 본 하이퍼링크 5" xfId="38030" hidden="1"/>
    <cellStyle name="열어 본 하이퍼링크 5" xfId="38087" hidden="1"/>
    <cellStyle name="열어 본 하이퍼링크 5" xfId="38141" hidden="1"/>
    <cellStyle name="열어 본 하이퍼링크 5" xfId="38194" hidden="1"/>
    <cellStyle name="열어 본 하이퍼링크 5" xfId="38245" hidden="1"/>
    <cellStyle name="열어 본 하이퍼링크 5" xfId="38301" hidden="1"/>
    <cellStyle name="열어 본 하이퍼링크 5" xfId="38342" hidden="1"/>
    <cellStyle name="열어 본 하이퍼링크 5" xfId="38393" hidden="1"/>
    <cellStyle name="열어 본 하이퍼링크 5" xfId="38443" hidden="1"/>
    <cellStyle name="열어 본 하이퍼링크 5" xfId="38495" hidden="1"/>
    <cellStyle name="열어 본 하이퍼링크 5" xfId="38551" hidden="1"/>
    <cellStyle name="열어 본 하이퍼링크 5" xfId="38598" hidden="1"/>
    <cellStyle name="열어 본 하이퍼링크 5" xfId="38650" hidden="1"/>
    <cellStyle name="열어 본 하이퍼링크 5" xfId="38702" hidden="1"/>
    <cellStyle name="열어 본 하이퍼링크 5" xfId="38752" hidden="1"/>
    <cellStyle name="열어 본 하이퍼링크 5" xfId="38799" hidden="1"/>
    <cellStyle name="열어 본 하이퍼링크 5" xfId="38850" hidden="1"/>
    <cellStyle name="열어 본 하이퍼링크 5" xfId="38901" hidden="1"/>
    <cellStyle name="열어 본 하이퍼링크 5" xfId="38942" hidden="1"/>
    <cellStyle name="열어 본 하이퍼링크 5" xfId="39009" hidden="1"/>
    <cellStyle name="열어 본 하이퍼링크 5" xfId="39045" hidden="1"/>
    <cellStyle name="열어 본 하이퍼링크 5" xfId="39093" hidden="1"/>
    <cellStyle name="열어 본 하이퍼링크 5" xfId="39140" hidden="1"/>
    <cellStyle name="열어 본 하이퍼링크 5" xfId="39191" hidden="1"/>
    <cellStyle name="열어 본 하이퍼링크 5" xfId="39257" hidden="1"/>
    <cellStyle name="열어 본 하이퍼링크 5" xfId="39296" hidden="1"/>
    <cellStyle name="열어 본 하이퍼링크 5" xfId="39348" hidden="1"/>
    <cellStyle name="열어 본 하이퍼링크 5" xfId="39398" hidden="1"/>
    <cellStyle name="열어 본 하이퍼링크 5" xfId="39450" hidden="1"/>
    <cellStyle name="열어 본 하이퍼링크 5" xfId="39499" hidden="1"/>
    <cellStyle name="열어 본 하이퍼링크 5" xfId="39551" hidden="1"/>
    <cellStyle name="열어 본 하이퍼링크 5" xfId="39589" hidden="1"/>
    <cellStyle name="열어 본 하이퍼링크 5" xfId="39641" hidden="1"/>
    <cellStyle name="열어 본 하이퍼링크 5" xfId="39707" hidden="1"/>
    <cellStyle name="열어 본 하이퍼링크 5" xfId="39743" hidden="1"/>
    <cellStyle name="열어 본 하이퍼링크 5" xfId="39790" hidden="1"/>
    <cellStyle name="열어 본 하이퍼링크 5" xfId="39844" hidden="1"/>
    <cellStyle name="열어 본 하이퍼링크 5" xfId="39836" hidden="1"/>
    <cellStyle name="열어 본 하이퍼링크 5" xfId="39799" hidden="1"/>
    <cellStyle name="열어 본 하이퍼링크 5" xfId="39752" hidden="1"/>
    <cellStyle name="열어 본 하이퍼링크 5" xfId="39694" hidden="1"/>
    <cellStyle name="열어 본 하이퍼링크 5" xfId="39650" hidden="1"/>
    <cellStyle name="열어 본 하이퍼링크 5" xfId="39598" hidden="1"/>
    <cellStyle name="열어 본 하이퍼링크 5" xfId="39538" hidden="1"/>
    <cellStyle name="열어 본 하이퍼링크 5" xfId="39486" hidden="1"/>
    <cellStyle name="열어 본 하이퍼링크 5" xfId="39437" hidden="1"/>
    <cellStyle name="열어 본 하이퍼링크 5" xfId="39385" hidden="1"/>
    <cellStyle name="열어 본 하이퍼링크 5" xfId="39323" hidden="1"/>
    <cellStyle name="열어 본 하이퍼링크 5" xfId="39279" hidden="1"/>
    <cellStyle name="열어 본 하이퍼링크 5" xfId="39229" hidden="1"/>
    <cellStyle name="열어 본 하이퍼링크 5" xfId="39175" hidden="1"/>
    <cellStyle name="열어 본 하이퍼링크 5" xfId="39123" hidden="1"/>
    <cellStyle name="열어 본 하이퍼링크 5" xfId="39054" hidden="1"/>
    <cellStyle name="열어 본 하이퍼링크 5" xfId="38996" hidden="1"/>
    <cellStyle name="열어 본 하이퍼링크 5" xfId="38951" hidden="1"/>
    <cellStyle name="열어 본 하이퍼링크 5" xfId="38888" hidden="1"/>
    <cellStyle name="열어 본 하이퍼링크 5" xfId="38829" hidden="1"/>
    <cellStyle name="열어 본 하이퍼링크 5" xfId="38786" hidden="1"/>
    <cellStyle name="열어 본 하이퍼링크 5" xfId="38733" hidden="1"/>
    <cellStyle name="열어 본 하이퍼링크 5" xfId="38681" hidden="1"/>
    <cellStyle name="열어 본 하이퍼링크 5" xfId="38626" hidden="1"/>
    <cellStyle name="열어 본 하이퍼링크 5" xfId="38568" hidden="1"/>
    <cellStyle name="열어 본 하이퍼링크 5" xfId="38519" hidden="1"/>
    <cellStyle name="열어 본 하이퍼링크 5" xfId="38464" hidden="1"/>
    <cellStyle name="열어 본 하이퍼링크 5" xfId="38410" hidden="1"/>
    <cellStyle name="열어 본 하이퍼링크 5" xfId="38358" hidden="1"/>
    <cellStyle name="열어 본 하이퍼링크 5" xfId="38314" hidden="1"/>
    <cellStyle name="열어 본 하이퍼링크 5" xfId="38255" hidden="1"/>
    <cellStyle name="열어 본 하이퍼링크 5" xfId="38203" hidden="1"/>
    <cellStyle name="열어 본 하이퍼링크 5" xfId="38150" hidden="1"/>
    <cellStyle name="열어 본 하이퍼링크 5" xfId="38095" hidden="1"/>
    <cellStyle name="열어 본 하이퍼링크 5" xfId="38052" hidden="1"/>
    <cellStyle name="열어 본 하이퍼링크 5" xfId="37997" hidden="1"/>
    <cellStyle name="열어 본 하이퍼링크 5" xfId="37945" hidden="1"/>
    <cellStyle name="열어 본 하이퍼링크 5" xfId="37889" hidden="1"/>
    <cellStyle name="열어 본 하이퍼링크 5" xfId="37824" hidden="1"/>
    <cellStyle name="열어 본 하이퍼링크 5" xfId="37785" hidden="1"/>
    <cellStyle name="열어 본 하이퍼링크 5" xfId="37722" hidden="1"/>
    <cellStyle name="열어 본 하이퍼링크 5" xfId="37668" hidden="1"/>
    <cellStyle name="열어 본 하이퍼링크 5" xfId="37618" hidden="1"/>
    <cellStyle name="열어 본 하이퍼링크 5" xfId="37572" hidden="1"/>
    <cellStyle name="열어 본 하이퍼링크 5" xfId="37516" hidden="1"/>
    <cellStyle name="열어 본 하이퍼링크 5" xfId="37461" hidden="1"/>
    <cellStyle name="열어 본 하이퍼링크 5" xfId="37416" hidden="1"/>
    <cellStyle name="열어 본 하이퍼링크 5" xfId="37359" hidden="1"/>
    <cellStyle name="열어 본 하이퍼링크 5" xfId="37324" hidden="1"/>
    <cellStyle name="열어 본 하이퍼링크 5" xfId="37261" hidden="1"/>
    <cellStyle name="열어 본 하이퍼링크 5" xfId="37207" hidden="1"/>
    <cellStyle name="열어 본 하이퍼링크 5" xfId="37157" hidden="1"/>
    <cellStyle name="열어 본 하이퍼링크 5" xfId="37092" hidden="1"/>
    <cellStyle name="열어 본 하이퍼링크 5" xfId="37043" hidden="1"/>
    <cellStyle name="열어 본 하이퍼링크 5" xfId="36976" hidden="1"/>
    <cellStyle name="열어 본 하이퍼링크 5" xfId="36935" hidden="1"/>
    <cellStyle name="열어 본 하이퍼링크 5" xfId="36889" hidden="1"/>
    <cellStyle name="열어 본 하이퍼링크 5" xfId="36837" hidden="1"/>
    <cellStyle name="열어 본 하이퍼링크 5" xfId="36772" hidden="1"/>
    <cellStyle name="열어 본 하이퍼링크 5" xfId="36722" hidden="1"/>
    <cellStyle name="열어 본 하이퍼링크 5" xfId="36675" hidden="1"/>
    <cellStyle name="열어 본 하이퍼링크 5" xfId="36613" hidden="1"/>
    <cellStyle name="열어 본 하이퍼링크 5" xfId="36566" hidden="1"/>
    <cellStyle name="열어 본 하이퍼링크 5" xfId="36510" hidden="1"/>
    <cellStyle name="열어 본 하이퍼링크 5" xfId="36462" hidden="1"/>
    <cellStyle name="열어 본 하이퍼링크 5" xfId="36413" hidden="1"/>
    <cellStyle name="열어 본 하이퍼링크 5" xfId="36346" hidden="1"/>
    <cellStyle name="열어 본 하이퍼링크 5" xfId="36279" hidden="1"/>
    <cellStyle name="열어 본 하이퍼링크 5" xfId="36237" hidden="1"/>
    <cellStyle name="열어 본 하이퍼링크 5" xfId="36191" hidden="1"/>
    <cellStyle name="열어 본 하이퍼링크 5" xfId="36122" hidden="1"/>
    <cellStyle name="열어 본 하이퍼링크 5" xfId="36075" hidden="1"/>
    <cellStyle name="열어 본 하이퍼링크 5" xfId="36023" hidden="1"/>
    <cellStyle name="열어 본 하이퍼링크 5" xfId="35974" hidden="1"/>
    <cellStyle name="열어 본 하이퍼링크 5" xfId="35928" hidden="1"/>
    <cellStyle name="열어 본 하이퍼링크 5" xfId="35854" hidden="1"/>
    <cellStyle name="열어 본 하이퍼링크 5" xfId="35804" hidden="1"/>
    <cellStyle name="열어 본 하이퍼링크 5" xfId="35755" hidden="1"/>
    <cellStyle name="열어 본 하이퍼링크 5" xfId="35705" hidden="1"/>
    <cellStyle name="열어 본 하이퍼링크 5" xfId="35653" hidden="1"/>
    <cellStyle name="열어 본 하이퍼링크 5" xfId="35599" hidden="1"/>
    <cellStyle name="열어 본 하이퍼링크 5" xfId="35540" hidden="1"/>
    <cellStyle name="열어 본 하이퍼링크 5" xfId="35498" hidden="1"/>
    <cellStyle name="열어 본 하이퍼링크 5" xfId="35452" hidden="1"/>
    <cellStyle name="열어 본 하이퍼링크 5" xfId="35388" hidden="1"/>
    <cellStyle name="열어 본 하이퍼링크 5" xfId="35341" hidden="1"/>
    <cellStyle name="열어 본 하이퍼링크 5" xfId="35289" hidden="1"/>
    <cellStyle name="열어 본 하이퍼링크 5" xfId="35241" hidden="1"/>
    <cellStyle name="열어 본 하이퍼링크 5" xfId="35189" hidden="1"/>
    <cellStyle name="열어 본 하이퍼링크 5" xfId="35117" hidden="1"/>
    <cellStyle name="열어 본 하이퍼링크 5" xfId="35070" hidden="1"/>
    <cellStyle name="열어 본 하이퍼링크 5" xfId="35024" hidden="1"/>
    <cellStyle name="열어 본 하이퍼링크 5" xfId="34969" hidden="1"/>
    <cellStyle name="열어 본 하이퍼링크 5" xfId="34917" hidden="1"/>
    <cellStyle name="열어 본 하이퍼링크 5" xfId="34868" hidden="1"/>
    <cellStyle name="열어 본 하이퍼링크 5" xfId="34810" hidden="1"/>
    <cellStyle name="열어 본 하이퍼링크 5" xfId="34762" hidden="1"/>
    <cellStyle name="열어 본 하이퍼링크 5" xfId="39892" hidden="1"/>
    <cellStyle name="열어 본 하이퍼링크 5" xfId="39921" hidden="1"/>
    <cellStyle name="열어 본 하이퍼링크 5" xfId="39942" hidden="1"/>
    <cellStyle name="열어 본 하이퍼링크 5" xfId="39968" hidden="1"/>
    <cellStyle name="열어 본 하이퍼링크 5" xfId="39994" hidden="1"/>
    <cellStyle name="열어 본 하이퍼링크 5" xfId="36569" hidden="1"/>
    <cellStyle name="열어 본 하이퍼링크 5" xfId="37160" hidden="1"/>
    <cellStyle name="열어 본 하이퍼링크 5" xfId="37858" hidden="1"/>
    <cellStyle name="열어 본 하이퍼링크 5" xfId="38235" hidden="1"/>
    <cellStyle name="열어 본 하이퍼링크 5" xfId="38907" hidden="1"/>
    <cellStyle name="열어 본 하이퍼링크 5" xfId="39580" hidden="1"/>
    <cellStyle name="열어 본 하이퍼링크 5" xfId="39548" hidden="1"/>
    <cellStyle name="열어 본 하이퍼링크 5" xfId="38978" hidden="1"/>
    <cellStyle name="열어 본 하이퍼링크 5" xfId="38381" hidden="1"/>
    <cellStyle name="열어 본 하이퍼링크 5" xfId="37768" hidden="1"/>
    <cellStyle name="열어 본 하이퍼링크 5" xfId="37027" hidden="1"/>
    <cellStyle name="열어 본 하이퍼링크 5" xfId="36388" hidden="1"/>
    <cellStyle name="열어 본 하이퍼링크 5" xfId="35847" hidden="1"/>
    <cellStyle name="열어 본 하이퍼링크 5" xfId="35297" hidden="1"/>
    <cellStyle name="열어 본 하이퍼링크 5" xfId="32311" hidden="1"/>
    <cellStyle name="열어 본 하이퍼링크 5" xfId="39907" hidden="1"/>
    <cellStyle name="열어 본 하이퍼링크 5" xfId="34950" hidden="1"/>
    <cellStyle name="열어 본 하이퍼링크 5" xfId="35177" hidden="1"/>
    <cellStyle name="열어 본 하이퍼링크 5" xfId="35435" hidden="1"/>
    <cellStyle name="열어 본 하이퍼링크 5" xfId="35709" hidden="1"/>
    <cellStyle name="열어 본 하이퍼링크 5" xfId="35964" hidden="1"/>
    <cellStyle name="열어 본 하이퍼링크 5" xfId="36210" hidden="1"/>
    <cellStyle name="열어 본 하이퍼링크 5" xfId="36483" hidden="1"/>
    <cellStyle name="열어 본 하이퍼링크 5" xfId="36706" hidden="1"/>
    <cellStyle name="열어 본 하이퍼링크 5" xfId="37118" hidden="1"/>
    <cellStyle name="열어 본 하이퍼링크 5" xfId="37328" hidden="1"/>
    <cellStyle name="열어 본 하이퍼링크 5" xfId="37571" hidden="1"/>
    <cellStyle name="열어 본 하이퍼링크 5" xfId="37823" hidden="1"/>
    <cellStyle name="열어 본 하이퍼링크 5" xfId="38051" hidden="1"/>
    <cellStyle name="열어 본 하이퍼링크 5" xfId="38326" hidden="1"/>
    <cellStyle name="열어 본 하이퍼링크 5" xfId="38651" hidden="1"/>
    <cellStyle name="열어 본 하이퍼링크 5" xfId="38874" hidden="1"/>
    <cellStyle name="열어 본 하이퍼링크 5" xfId="39085" hidden="1"/>
    <cellStyle name="열어 본 하이퍼링크 5" xfId="39384" hidden="1"/>
    <cellStyle name="열어 본 하이퍼링크 5" xfId="39626" hidden="1"/>
    <cellStyle name="열어 본 하이퍼링크 5" xfId="39845" hidden="1"/>
    <cellStyle name="열어 본 하이퍼링크 5" xfId="39607" hidden="1"/>
    <cellStyle name="열어 본 하이퍼링크 5" xfId="39372" hidden="1"/>
    <cellStyle name="열어 본 하이퍼링크 5" xfId="39076" hidden="1"/>
    <cellStyle name="열어 본 하이퍼링크 5" xfId="38851" hidden="1"/>
    <cellStyle name="열어 본 하이퍼링크 5" xfId="38575" hidden="1"/>
    <cellStyle name="열어 본 하이퍼링크 5" xfId="38376" hidden="1"/>
    <cellStyle name="열어 본 하이퍼링크 5" xfId="38159" hidden="1"/>
    <cellStyle name="열어 본 하이퍼링크 5" xfId="37859" hidden="1"/>
    <cellStyle name="열어 본 하이퍼링크 5" xfId="37581" hidden="1"/>
    <cellStyle name="열어 본 하이퍼링크 5" xfId="37368" hidden="1"/>
    <cellStyle name="열어 본 하이퍼링크 5" xfId="37144" hidden="1"/>
    <cellStyle name="열어 본 하이퍼링크 5" xfId="36860" hidden="1"/>
    <cellStyle name="열어 본 하이퍼링크 5" xfId="36667" hidden="1"/>
    <cellStyle name="열어 본 하이퍼링크 5" xfId="36391" hidden="1"/>
    <cellStyle name="열어 본 하이퍼링크 5" xfId="36157" hidden="1"/>
    <cellStyle name="열어 본 하이퍼링크 5" xfId="35943" hidden="1"/>
    <cellStyle name="열어 본 하이퍼링크 5" xfId="35612" hidden="1"/>
    <cellStyle name="열어 본 하이퍼링크 5" xfId="35370" hidden="1"/>
    <cellStyle name="열어 본 하이퍼링크 5" xfId="35103" hidden="1"/>
    <cellStyle name="열어 본 하이퍼링크 5" xfId="34855" hidden="1"/>
    <cellStyle name="열어 본 하이퍼링크 5" xfId="27751" hidden="1"/>
    <cellStyle name="열어 본 하이퍼링크 5" xfId="28335" hidden="1"/>
    <cellStyle name="열어 본 하이퍼링크 5" xfId="40059" hidden="1"/>
    <cellStyle name="열어 본 하이퍼링크 5" xfId="40111" hidden="1"/>
    <cellStyle name="열어 본 하이퍼링크 5" xfId="40152" hidden="1"/>
    <cellStyle name="열어 본 하이퍼링크 5" xfId="40213" hidden="1"/>
    <cellStyle name="열어 본 하이퍼링크 5" xfId="40250" hidden="1"/>
    <cellStyle name="열어 본 하이퍼링크 5" xfId="40305" hidden="1"/>
    <cellStyle name="열어 본 하이퍼링크 5" xfId="40356" hidden="1"/>
    <cellStyle name="열어 본 하이퍼링크 5" xfId="40406" hidden="1"/>
    <cellStyle name="열어 본 하이퍼링크 5" xfId="40463" hidden="1"/>
    <cellStyle name="열어 본 하이퍼링크 5" xfId="40517" hidden="1"/>
    <cellStyle name="열어 본 하이퍼링크 5" xfId="40570" hidden="1"/>
    <cellStyle name="열어 본 하이퍼링크 5" xfId="40621" hidden="1"/>
    <cellStyle name="열어 본 하이퍼링크 5" xfId="40677" hidden="1"/>
    <cellStyle name="열어 본 하이퍼링크 5" xfId="40718" hidden="1"/>
    <cellStyle name="열어 본 하이퍼링크 5" xfId="40769" hidden="1"/>
    <cellStyle name="열어 본 하이퍼링크 5" xfId="40819" hidden="1"/>
    <cellStyle name="열어 본 하이퍼링크 5" xfId="40871" hidden="1"/>
    <cellStyle name="열어 본 하이퍼링크 5" xfId="40927" hidden="1"/>
    <cellStyle name="열어 본 하이퍼링크 5" xfId="40974" hidden="1"/>
    <cellStyle name="열어 본 하이퍼링크 5" xfId="41026" hidden="1"/>
    <cellStyle name="열어 본 하이퍼링크 5" xfId="41078" hidden="1"/>
    <cellStyle name="열어 본 하이퍼링크 5" xfId="41128" hidden="1"/>
    <cellStyle name="열어 본 하이퍼링크 5" xfId="41175" hidden="1"/>
    <cellStyle name="열어 본 하이퍼링크 5" xfId="41226" hidden="1"/>
    <cellStyle name="열어 본 하이퍼링크 5" xfId="41277" hidden="1"/>
    <cellStyle name="열어 본 하이퍼링크 5" xfId="41318" hidden="1"/>
    <cellStyle name="열어 본 하이퍼링크 5" xfId="41385" hidden="1"/>
    <cellStyle name="열어 본 하이퍼링크 5" xfId="41421" hidden="1"/>
    <cellStyle name="열어 본 하이퍼링크 5" xfId="41469" hidden="1"/>
    <cellStyle name="열어 본 하이퍼링크 5" xfId="41516" hidden="1"/>
    <cellStyle name="열어 본 하이퍼링크 5" xfId="41567" hidden="1"/>
    <cellStyle name="열어 본 하이퍼링크 5" xfId="41633" hidden="1"/>
    <cellStyle name="열어 본 하이퍼링크 5" xfId="41672" hidden="1"/>
    <cellStyle name="열어 본 하이퍼링크 5" xfId="41724" hidden="1"/>
    <cellStyle name="열어 본 하이퍼링크 5" xfId="41774" hidden="1"/>
    <cellStyle name="열어 본 하이퍼링크 5" xfId="41826" hidden="1"/>
    <cellStyle name="열어 본 하이퍼링크 5" xfId="41875" hidden="1"/>
    <cellStyle name="열어 본 하이퍼링크 5" xfId="41927" hidden="1"/>
    <cellStyle name="열어 본 하이퍼링크 5" xfId="41965" hidden="1"/>
    <cellStyle name="열어 본 하이퍼링크 5" xfId="42017" hidden="1"/>
    <cellStyle name="열어 본 하이퍼링크 5" xfId="42083" hidden="1"/>
    <cellStyle name="열어 본 하이퍼링크 5" xfId="42119" hidden="1"/>
    <cellStyle name="열어 본 하이퍼링크 5" xfId="42166" hidden="1"/>
    <cellStyle name="열어 본 하이퍼링크 5" xfId="42220" hidden="1"/>
    <cellStyle name="열어 본 하이퍼링크 5" xfId="42212" hidden="1"/>
    <cellStyle name="열어 본 하이퍼링크 5" xfId="42175" hidden="1"/>
    <cellStyle name="열어 본 하이퍼링크 5" xfId="42128" hidden="1"/>
    <cellStyle name="열어 본 하이퍼링크 5" xfId="42070" hidden="1"/>
    <cellStyle name="열어 본 하이퍼링크 5" xfId="42026" hidden="1"/>
    <cellStyle name="열어 본 하이퍼링크 5" xfId="41974" hidden="1"/>
    <cellStyle name="열어 본 하이퍼링크 5" xfId="41914" hidden="1"/>
    <cellStyle name="열어 본 하이퍼링크 5" xfId="41862" hidden="1"/>
    <cellStyle name="열어 본 하이퍼링크 5" xfId="41813" hidden="1"/>
    <cellStyle name="열어 본 하이퍼링크 5" xfId="41761" hidden="1"/>
    <cellStyle name="열어 본 하이퍼링크 5" xfId="41699" hidden="1"/>
    <cellStyle name="열어 본 하이퍼링크 5" xfId="41655" hidden="1"/>
    <cellStyle name="열어 본 하이퍼링크 5" xfId="41605" hidden="1"/>
    <cellStyle name="열어 본 하이퍼링크 5" xfId="41551" hidden="1"/>
    <cellStyle name="열어 본 하이퍼링크 5" xfId="41499" hidden="1"/>
    <cellStyle name="열어 본 하이퍼링크 5" xfId="41430" hidden="1"/>
    <cellStyle name="열어 본 하이퍼링크 5" xfId="41372" hidden="1"/>
    <cellStyle name="열어 본 하이퍼링크 5" xfId="41327" hidden="1"/>
    <cellStyle name="열어 본 하이퍼링크 5" xfId="41264" hidden="1"/>
    <cellStyle name="열어 본 하이퍼링크 5" xfId="41205" hidden="1"/>
    <cellStyle name="열어 본 하이퍼링크 5" xfId="41162" hidden="1"/>
    <cellStyle name="열어 본 하이퍼링크 5" xfId="41109" hidden="1"/>
    <cellStyle name="열어 본 하이퍼링크 5" xfId="41057" hidden="1"/>
    <cellStyle name="열어 본 하이퍼링크 5" xfId="41002" hidden="1"/>
    <cellStyle name="열어 본 하이퍼링크 5" xfId="40944" hidden="1"/>
    <cellStyle name="열어 본 하이퍼링크 5" xfId="40895" hidden="1"/>
    <cellStyle name="열어 본 하이퍼링크 5" xfId="40840" hidden="1"/>
    <cellStyle name="열어 본 하이퍼링크 5" xfId="40786" hidden="1"/>
    <cellStyle name="열어 본 하이퍼링크 5" xfId="40734" hidden="1"/>
    <cellStyle name="열어 본 하이퍼링크 5" xfId="40690" hidden="1"/>
    <cellStyle name="열어 본 하이퍼링크 5" xfId="40631" hidden="1"/>
    <cellStyle name="열어 본 하이퍼링크 5" xfId="40579" hidden="1"/>
    <cellStyle name="열어 본 하이퍼링크 5" xfId="40526" hidden="1"/>
    <cellStyle name="열어 본 하이퍼링크 5" xfId="40471" hidden="1"/>
    <cellStyle name="열어 본 하이퍼링크 5" xfId="40428" hidden="1"/>
    <cellStyle name="열어 본 하이퍼링크 5" xfId="40373" hidden="1"/>
    <cellStyle name="열어 본 하이퍼링크 5" xfId="40321" hidden="1"/>
    <cellStyle name="열어 본 하이퍼링크 5" xfId="40265" hidden="1"/>
    <cellStyle name="열어 본 하이퍼링크 5" xfId="40200" hidden="1"/>
    <cellStyle name="열어 본 하이퍼링크 5" xfId="40161" hidden="1"/>
    <cellStyle name="열어 본 하이퍼링크 5" xfId="40098" hidden="1"/>
    <cellStyle name="열어 본 하이퍼링크 5" xfId="40044" hidden="1"/>
    <cellStyle name="열어 본 하이퍼링크 5" xfId="28158" hidden="1"/>
    <cellStyle name="열어 본 하이퍼링크 5" xfId="27595" hidden="1"/>
    <cellStyle name="열어 본 하이퍼링크 5" xfId="34942" hidden="1"/>
    <cellStyle name="열어 본 하이퍼링크 5" xfId="35031" hidden="1"/>
    <cellStyle name="열어 본 하이퍼링크 5" xfId="35430" hidden="1"/>
    <cellStyle name="열어 본 하이퍼링크 5" xfId="35700" hidden="1"/>
    <cellStyle name="열어 본 하이퍼링크 5" xfId="35904" hidden="1"/>
    <cellStyle name="열어 본 하이퍼링크 5" xfId="36211" hidden="1"/>
    <cellStyle name="열어 본 하이퍼링크 5" xfId="36502" hidden="1"/>
    <cellStyle name="열어 본 하이퍼링크 5" xfId="36757" hidden="1"/>
    <cellStyle name="열어 본 하이퍼링크 5" xfId="37056" hidden="1"/>
    <cellStyle name="열어 본 하이퍼링크 5" xfId="37295" hidden="1"/>
    <cellStyle name="열어 본 하이퍼링크 5" xfId="37645" hidden="1"/>
    <cellStyle name="열어 본 하이퍼링크 5" xfId="37838" hidden="1"/>
    <cellStyle name="열어 본 하이퍼링크 5" xfId="38082" hidden="1"/>
    <cellStyle name="열어 본 하이퍼링크 5" xfId="38343" hidden="1"/>
    <cellStyle name="열어 본 하이퍼링크 5" xfId="38662" hidden="1"/>
    <cellStyle name="열어 본 하이퍼링크 5" xfId="38777" hidden="1"/>
    <cellStyle name="열어 본 하이퍼링크 5" xfId="39117" hidden="1"/>
    <cellStyle name="열어 본 하이퍼링크 5" xfId="39425" hidden="1"/>
    <cellStyle name="열어 본 하이퍼링크 5" xfId="39668" hidden="1"/>
    <cellStyle name="열어 본 하이퍼링크 5" xfId="39798" hidden="1"/>
    <cellStyle name="열어 본 하이퍼링크 5" xfId="39536" hidden="1"/>
    <cellStyle name="열어 본 하이퍼링크 5" xfId="39287" hidden="1"/>
    <cellStyle name="열어 본 하이퍼링크 5" xfId="38924" hidden="1"/>
    <cellStyle name="열어 본 하이퍼링크 5" xfId="38580" hidden="1"/>
    <cellStyle name="열어 본 하이퍼링크 5" xfId="38356" hidden="1"/>
    <cellStyle name="열어 본 하이퍼링크 5" xfId="38129" hidden="1"/>
    <cellStyle name="열어 본 하이퍼링크 5" xfId="37762" hidden="1"/>
    <cellStyle name="열어 본 하이퍼링크 5" xfId="37593" hidden="1"/>
    <cellStyle name="열어 본 하이퍼링크 5" xfId="37249" hidden="1"/>
    <cellStyle name="열어 본 하이퍼링크 5" xfId="36974" hidden="1"/>
    <cellStyle name="열어 본 하이퍼링크 5" xfId="36744" hidden="1"/>
    <cellStyle name="열어 본 하이퍼링크 5" xfId="36344" hidden="1"/>
    <cellStyle name="열어 본 하이퍼링크 5" xfId="36074" hidden="1"/>
    <cellStyle name="열어 본 하이퍼링크 5" xfId="35843" hidden="1"/>
    <cellStyle name="열어 본 하이퍼링크 5" xfId="35557" hidden="1"/>
    <cellStyle name="열어 본 하이퍼링크 5" xfId="35303" hidden="1"/>
    <cellStyle name="열어 본 하이퍼링크 5" xfId="35022" hidden="1"/>
    <cellStyle name="열어 본 하이퍼링크 5" xfId="39882" hidden="1"/>
    <cellStyle name="열어 본 하이퍼링크 5" xfId="39995" hidden="1"/>
    <cellStyle name="열어 본 하이퍼링크 5" xfId="27147" hidden="1"/>
    <cellStyle name="열어 본 하이퍼링크 5" xfId="35551" hidden="1"/>
    <cellStyle name="열어 본 하이퍼링크 5" xfId="36107" hidden="1"/>
    <cellStyle name="열어 본 하이퍼링크 5" xfId="36753" hidden="1"/>
    <cellStyle name="열어 본 하이퍼링크 5" xfId="37312" hidden="1"/>
    <cellStyle name="열어 본 하이퍼링크 5" xfId="37968" hidden="1"/>
    <cellStyle name="열어 본 하이퍼링크 5" xfId="38863" hidden="1"/>
    <cellStyle name="열어 본 하이퍼링크 5" xfId="39431" hidden="1"/>
    <cellStyle name="열어 본 하이퍼링크 5" xfId="39780" hidden="1"/>
    <cellStyle name="열어 본 하이퍼링크 5" xfId="39024" hidden="1"/>
    <cellStyle name="열어 본 하이퍼링크 5" xfId="38361" hidden="1"/>
    <cellStyle name="열어 본 하이퍼링크 5" xfId="37725" hidden="1"/>
    <cellStyle name="열어 본 하이퍼링크 5" xfId="36963" hidden="1"/>
    <cellStyle name="열어 본 하이퍼링크 5" xfId="36400" hidden="1"/>
    <cellStyle name="열어 본 하이퍼링크 5" xfId="42268" hidden="1"/>
    <cellStyle name="열어 본 하이퍼링크 5" xfId="42297" hidden="1"/>
    <cellStyle name="열어 본 하이퍼링크 5" xfId="42318" hidden="1"/>
    <cellStyle name="열어 본 하이퍼링크 5" xfId="42344" hidden="1"/>
    <cellStyle name="열어 본 하이퍼링크 5" xfId="42370" hidden="1"/>
    <cellStyle name="열어 본 하이퍼링크 5" xfId="42427" hidden="1"/>
    <cellStyle name="열어 본 하이퍼링크 5" xfId="42470" hidden="1"/>
    <cellStyle name="열어 본 하이퍼링크 5" xfId="42505" hidden="1"/>
    <cellStyle name="열어 본 하이퍼링크 5" xfId="42553" hidden="1"/>
    <cellStyle name="열어 본 하이퍼링크 5" xfId="42603" hidden="1"/>
    <cellStyle name="열어 본 하이퍼링크 5" xfId="42650" hidden="1"/>
    <cellStyle name="열어 본 하이퍼링크 5" xfId="42702" hidden="1"/>
    <cellStyle name="열어 본 하이퍼링크 5" xfId="42748" hidden="1"/>
    <cellStyle name="열어 본 하이퍼링크 5" xfId="42797" hidden="1"/>
    <cellStyle name="열어 본 하이퍼링크 5" xfId="42847" hidden="1"/>
    <cellStyle name="열어 본 하이퍼링크 5" xfId="42907" hidden="1"/>
    <cellStyle name="열어 본 하이퍼링크 5" xfId="42954" hidden="1"/>
    <cellStyle name="열어 본 하이퍼링크 5" xfId="43003" hidden="1"/>
    <cellStyle name="열어 본 하이퍼링크 5" xfId="43048" hidden="1"/>
    <cellStyle name="열어 본 하이퍼링크 5" xfId="43095" hidden="1"/>
    <cellStyle name="열어 본 하이퍼링크 5" xfId="43166" hidden="1"/>
    <cellStyle name="열어 본 하이퍼링크 5" xfId="43224" hidden="1"/>
    <cellStyle name="열어 본 하이퍼링크 5" xfId="43267" hidden="1"/>
    <cellStyle name="열어 본 하이퍼링크 5" xfId="43315" hidden="1"/>
    <cellStyle name="열어 본 하이퍼링크 5" xfId="43373" hidden="1"/>
    <cellStyle name="열어 본 하이퍼링크 5" xfId="43420" hidden="1"/>
    <cellStyle name="열어 본 하이퍼링크 5" xfId="43469" hidden="1"/>
    <cellStyle name="열어 본 하이퍼링크 5" xfId="43516" hidden="1"/>
    <cellStyle name="열어 본 하이퍼링크 5" xfId="43560" hidden="1"/>
    <cellStyle name="열어 본 하이퍼링크 5" xfId="43632" hidden="1"/>
    <cellStyle name="열어 본 하이퍼링크 5" xfId="43679" hidden="1"/>
    <cellStyle name="열어 본 하이퍼링크 5" xfId="43729" hidden="1"/>
    <cellStyle name="열어 본 하이퍼링크 5" xfId="43776" hidden="1"/>
    <cellStyle name="열어 본 하이퍼링크 5" xfId="43820" hidden="1"/>
    <cellStyle name="열어 본 하이퍼링크 5" xfId="43869" hidden="1"/>
    <cellStyle name="열어 본 하이퍼링크 5" xfId="43933" hidden="1"/>
    <cellStyle name="열어 본 하이퍼링크 5" xfId="43974" hidden="1"/>
    <cellStyle name="열어 본 하이퍼링크 5" xfId="44016" hidden="1"/>
    <cellStyle name="열어 본 하이퍼링크 5" xfId="44071" hidden="1"/>
    <cellStyle name="열어 본 하이퍼링크 5" xfId="44118" hidden="1"/>
    <cellStyle name="열어 본 하이퍼링크 5" xfId="44172" hidden="1"/>
    <cellStyle name="열어 본 하이퍼링크 5" xfId="44220" hidden="1"/>
    <cellStyle name="열어 본 하이퍼링크 5" xfId="44267" hidden="1"/>
    <cellStyle name="열어 본 하이퍼링크 5" xfId="44329" hidden="1"/>
    <cellStyle name="열어 본 하이퍼링크 5" xfId="44376" hidden="1"/>
    <cellStyle name="열어 본 하이퍼링크 5" xfId="44430" hidden="1"/>
    <cellStyle name="열어 본 하이퍼링크 5" xfId="44469" hidden="1"/>
    <cellStyle name="열어 본 하이퍼링크 5" xfId="44515" hidden="1"/>
    <cellStyle name="열어 본 하이퍼링크 5" xfId="44567" hidden="1"/>
    <cellStyle name="열어 본 하이퍼링크 5" xfId="44628" hidden="1"/>
    <cellStyle name="열어 본 하이퍼링크 5" xfId="44671" hidden="1"/>
    <cellStyle name="열어 본 하이퍼링크 5" xfId="44714" hidden="1"/>
    <cellStyle name="열어 본 하이퍼링크 5" xfId="44771" hidden="1"/>
    <cellStyle name="열어 본 하이퍼링크 5" xfId="44811" hidden="1"/>
    <cellStyle name="열어 본 하이퍼링크 5" xfId="44865" hidden="1"/>
    <cellStyle name="열어 본 하이퍼링크 5" xfId="44915" hidden="1"/>
    <cellStyle name="열어 본 하이퍼링크 5" xfId="44956" hidden="1"/>
    <cellStyle name="열어 본 하이퍼링크 5" xfId="45027" hidden="1"/>
    <cellStyle name="열어 본 하이퍼링크 5" xfId="45072" hidden="1"/>
    <cellStyle name="열어 본 하이퍼링크 5" xfId="45127" hidden="1"/>
    <cellStyle name="열어 본 하이퍼링크 5" xfId="45178" hidden="1"/>
    <cellStyle name="열어 본 하이퍼링크 5" xfId="45226" hidden="1"/>
    <cellStyle name="열어 본 하이퍼링크 5" xfId="45272" hidden="1"/>
    <cellStyle name="열어 본 하이퍼링크 5" xfId="45324" hidden="1"/>
    <cellStyle name="열어 본 하이퍼링크 5" xfId="45376" hidden="1"/>
    <cellStyle name="열어 본 하이퍼링크 5" xfId="45417" hidden="1"/>
    <cellStyle name="열어 본 하이퍼링크 5" xfId="45478" hidden="1"/>
    <cellStyle name="열어 본 하이퍼링크 5" xfId="45515" hidden="1"/>
    <cellStyle name="열어 본 하이퍼링크 5" xfId="45570" hidden="1"/>
    <cellStyle name="열어 본 하이퍼링크 5" xfId="45621" hidden="1"/>
    <cellStyle name="열어 본 하이퍼링크 5" xfId="45671" hidden="1"/>
    <cellStyle name="열어 본 하이퍼링크 5" xfId="45728" hidden="1"/>
    <cellStyle name="열어 본 하이퍼링크 5" xfId="45782" hidden="1"/>
    <cellStyle name="열어 본 하이퍼링크 5" xfId="45835" hidden="1"/>
    <cellStyle name="열어 본 하이퍼링크 5" xfId="45886" hidden="1"/>
    <cellStyle name="열어 본 하이퍼링크 5" xfId="45942" hidden="1"/>
    <cellStyle name="열어 본 하이퍼링크 5" xfId="45983" hidden="1"/>
    <cellStyle name="열어 본 하이퍼링크 5" xfId="46034" hidden="1"/>
    <cellStyle name="열어 본 하이퍼링크 5" xfId="46084" hidden="1"/>
    <cellStyle name="열어 본 하이퍼링크 5" xfId="46136" hidden="1"/>
    <cellStyle name="열어 본 하이퍼링크 5" xfId="46192" hidden="1"/>
    <cellStyle name="열어 본 하이퍼링크 5" xfId="46239" hidden="1"/>
    <cellStyle name="열어 본 하이퍼링크 5" xfId="46291" hidden="1"/>
    <cellStyle name="열어 본 하이퍼링크 5" xfId="46343" hidden="1"/>
    <cellStyle name="열어 본 하이퍼링크 5" xfId="46393" hidden="1"/>
    <cellStyle name="열어 본 하이퍼링크 5" xfId="46440" hidden="1"/>
    <cellStyle name="열어 본 하이퍼링크 5" xfId="46491" hidden="1"/>
    <cellStyle name="열어 본 하이퍼링크 5" xfId="46542" hidden="1"/>
    <cellStyle name="열어 본 하이퍼링크 5" xfId="46583" hidden="1"/>
    <cellStyle name="열어 본 하이퍼링크 5" xfId="46650" hidden="1"/>
    <cellStyle name="열어 본 하이퍼링크 5" xfId="46686" hidden="1"/>
    <cellStyle name="열어 본 하이퍼링크 5" xfId="46734" hidden="1"/>
    <cellStyle name="열어 본 하이퍼링크 5" xfId="46781" hidden="1"/>
    <cellStyle name="열어 본 하이퍼링크 5" xfId="46832" hidden="1"/>
    <cellStyle name="열어 본 하이퍼링크 5" xfId="46898" hidden="1"/>
    <cellStyle name="열어 본 하이퍼링크 5" xfId="46937" hidden="1"/>
    <cellStyle name="열어 본 하이퍼링크 5" xfId="46989" hidden="1"/>
    <cellStyle name="열어 본 하이퍼링크 5" xfId="47039" hidden="1"/>
    <cellStyle name="열어 본 하이퍼링크 5" xfId="47091" hidden="1"/>
    <cellStyle name="열어 본 하이퍼링크 5" xfId="47140" hidden="1"/>
    <cellStyle name="열어 본 하이퍼링크 5" xfId="47192" hidden="1"/>
    <cellStyle name="열어 본 하이퍼링크 5" xfId="47230" hidden="1"/>
    <cellStyle name="열어 본 하이퍼링크 5" xfId="47282" hidden="1"/>
    <cellStyle name="열어 본 하이퍼링크 5" xfId="47348" hidden="1"/>
    <cellStyle name="열어 본 하이퍼링크 5" xfId="47384" hidden="1"/>
    <cellStyle name="열어 본 하이퍼링크 5" xfId="47431" hidden="1"/>
    <cellStyle name="열어 본 하이퍼링크 5" xfId="47485" hidden="1"/>
    <cellStyle name="열어 본 하이퍼링크 5" xfId="47477" hidden="1"/>
    <cellStyle name="열어 본 하이퍼링크 5" xfId="47440" hidden="1"/>
    <cellStyle name="열어 본 하이퍼링크 5" xfId="47393" hidden="1"/>
    <cellStyle name="열어 본 하이퍼링크 5" xfId="47335" hidden="1"/>
    <cellStyle name="열어 본 하이퍼링크 5" xfId="47291" hidden="1"/>
    <cellStyle name="열어 본 하이퍼링크 5" xfId="47239" hidden="1"/>
    <cellStyle name="열어 본 하이퍼링크 5" xfId="47179" hidden="1"/>
    <cellStyle name="열어 본 하이퍼링크 5" xfId="47127" hidden="1"/>
    <cellStyle name="열어 본 하이퍼링크 5" xfId="47078" hidden="1"/>
    <cellStyle name="열어 본 하이퍼링크 5" xfId="47026" hidden="1"/>
    <cellStyle name="열어 본 하이퍼링크 5" xfId="46964" hidden="1"/>
    <cellStyle name="열어 본 하이퍼링크 5" xfId="46920" hidden="1"/>
    <cellStyle name="열어 본 하이퍼링크 5" xfId="46870" hidden="1"/>
    <cellStyle name="열어 본 하이퍼링크 5" xfId="46816" hidden="1"/>
    <cellStyle name="열어 본 하이퍼링크 5" xfId="46764" hidden="1"/>
    <cellStyle name="열어 본 하이퍼링크 5" xfId="46695" hidden="1"/>
    <cellStyle name="열어 본 하이퍼링크 5" xfId="46637" hidden="1"/>
    <cellStyle name="열어 본 하이퍼링크 5" xfId="46592" hidden="1"/>
    <cellStyle name="열어 본 하이퍼링크 5" xfId="46529" hidden="1"/>
    <cellStyle name="열어 본 하이퍼링크 5" xfId="46470" hidden="1"/>
    <cellStyle name="열어 본 하이퍼링크 5" xfId="46427" hidden="1"/>
    <cellStyle name="열어 본 하이퍼링크 5" xfId="46374" hidden="1"/>
    <cellStyle name="열어 본 하이퍼링크 5" xfId="46322" hidden="1"/>
    <cellStyle name="열어 본 하이퍼링크 5" xfId="46267" hidden="1"/>
    <cellStyle name="열어 본 하이퍼링크 5" xfId="46209" hidden="1"/>
    <cellStyle name="열어 본 하이퍼링크 5" xfId="46160" hidden="1"/>
    <cellStyle name="열어 본 하이퍼링크 5" xfId="46105" hidden="1"/>
    <cellStyle name="열어 본 하이퍼링크 5" xfId="46051" hidden="1"/>
    <cellStyle name="열어 본 하이퍼링크 5" xfId="45999" hidden="1"/>
    <cellStyle name="열어 본 하이퍼링크 5" xfId="45955" hidden="1"/>
    <cellStyle name="열어 본 하이퍼링크 5" xfId="45896" hidden="1"/>
    <cellStyle name="열어 본 하이퍼링크 5" xfId="45844" hidden="1"/>
    <cellStyle name="열어 본 하이퍼링크 5" xfId="45791" hidden="1"/>
    <cellStyle name="열어 본 하이퍼링크 5" xfId="45736" hidden="1"/>
    <cellStyle name="열어 본 하이퍼링크 5" xfId="45693" hidden="1"/>
    <cellStyle name="열어 본 하이퍼링크 5" xfId="45638" hidden="1"/>
    <cellStyle name="열어 본 하이퍼링크 5" xfId="45586" hidden="1"/>
    <cellStyle name="열어 본 하이퍼링크 5" xfId="45530" hidden="1"/>
    <cellStyle name="열어 본 하이퍼링크 5" xfId="45465" hidden="1"/>
    <cellStyle name="열어 본 하이퍼링크 5" xfId="45426" hidden="1"/>
    <cellStyle name="열어 본 하이퍼링크 5" xfId="45363" hidden="1"/>
    <cellStyle name="열어 본 하이퍼링크 5" xfId="45309" hidden="1"/>
    <cellStyle name="열어 본 하이퍼링크 5" xfId="45259" hidden="1"/>
    <cellStyle name="열어 본 하이퍼링크 5" xfId="45213" hidden="1"/>
    <cellStyle name="열어 본 하이퍼링크 5" xfId="45157" hidden="1"/>
    <cellStyle name="열어 본 하이퍼링크 5" xfId="45102" hidden="1"/>
    <cellStyle name="열어 본 하이퍼링크 5" xfId="45057" hidden="1"/>
    <cellStyle name="열어 본 하이퍼링크 5" xfId="45000" hidden="1"/>
    <cellStyle name="열어 본 하이퍼링크 5" xfId="44965" hidden="1"/>
    <cellStyle name="열어 본 하이퍼링크 5" xfId="44902" hidden="1"/>
    <cellStyle name="열어 본 하이퍼링크 5" xfId="44848" hidden="1"/>
    <cellStyle name="열어 본 하이퍼링크 5" xfId="44798" hidden="1"/>
    <cellStyle name="열어 본 하이퍼링크 5" xfId="44733" hidden="1"/>
    <cellStyle name="열어 본 하이퍼링크 5" xfId="44684" hidden="1"/>
    <cellStyle name="열어 본 하이퍼링크 5" xfId="44617" hidden="1"/>
    <cellStyle name="열어 본 하이퍼링크 5" xfId="44576" hidden="1"/>
    <cellStyle name="열어 본 하이퍼링크 5" xfId="44530" hidden="1"/>
    <cellStyle name="열어 본 하이퍼링크 5" xfId="44478" hidden="1"/>
    <cellStyle name="열어 본 하이퍼링크 5" xfId="44413" hidden="1"/>
    <cellStyle name="열어 본 하이퍼링크 5" xfId="44363" hidden="1"/>
    <cellStyle name="열어 본 하이퍼링크 5" xfId="44316" hidden="1"/>
    <cellStyle name="열어 본 하이퍼링크 5" xfId="44254" hidden="1"/>
    <cellStyle name="열어 본 하이퍼링크 5" xfId="44207" hidden="1"/>
    <cellStyle name="열어 본 하이퍼링크 5" xfId="44151" hidden="1"/>
    <cellStyle name="열어 본 하이퍼링크 5" xfId="44103" hidden="1"/>
    <cellStyle name="열어 본 하이퍼링크 5" xfId="44054" hidden="1"/>
    <cellStyle name="열어 본 하이퍼링크 5" xfId="43987" hidden="1"/>
    <cellStyle name="열어 본 하이퍼링크 5" xfId="43920" hidden="1"/>
    <cellStyle name="열어 본 하이퍼링크 5" xfId="43878" hidden="1"/>
    <cellStyle name="열어 본 하이퍼링크 5" xfId="43832" hidden="1"/>
    <cellStyle name="열어 본 하이퍼링크 5" xfId="43763" hidden="1"/>
    <cellStyle name="열어 본 하이퍼링크 5" xfId="43716" hidden="1"/>
    <cellStyle name="열어 본 하이퍼링크 5" xfId="43664" hidden="1"/>
    <cellStyle name="열어 본 하이퍼링크 5" xfId="43615" hidden="1"/>
    <cellStyle name="열어 본 하이퍼링크 5" xfId="43569" hidden="1"/>
    <cellStyle name="열어 본 하이퍼링크 5" xfId="43495" hidden="1"/>
    <cellStyle name="열어 본 하이퍼링크 5" xfId="43445" hidden="1"/>
    <cellStyle name="열어 본 하이퍼링크 5" xfId="43396" hidden="1"/>
    <cellStyle name="열어 본 하이퍼링크 5" xfId="43346" hidden="1"/>
    <cellStyle name="열어 본 하이퍼링크 5" xfId="43294" hidden="1"/>
    <cellStyle name="열어 본 하이퍼링크 5" xfId="43240" hidden="1"/>
    <cellStyle name="열어 본 하이퍼링크 5" xfId="43181" hidden="1"/>
    <cellStyle name="열어 본 하이퍼링크 5" xfId="43139" hidden="1"/>
    <cellStyle name="열어 본 하이퍼링크 5" xfId="43093" hidden="1"/>
    <cellStyle name="열어 본 하이퍼링크 5" xfId="43029" hidden="1"/>
    <cellStyle name="열어 본 하이퍼링크 5" xfId="42982" hidden="1"/>
    <cellStyle name="열어 본 하이퍼링크 5" xfId="42930" hidden="1"/>
    <cellStyle name="열어 본 하이퍼링크 5" xfId="42882" hidden="1"/>
    <cellStyle name="열어 본 하이퍼링크 5" xfId="42830" hidden="1"/>
    <cellStyle name="열어 본 하이퍼링크 5" xfId="42758" hidden="1"/>
    <cellStyle name="열어 본 하이퍼링크 5" xfId="42711" hidden="1"/>
    <cellStyle name="열어 본 하이퍼링크 5" xfId="42666" hidden="1"/>
    <cellStyle name="열어 본 하이퍼링크 5" xfId="42612" hidden="1"/>
    <cellStyle name="열어 본 하이퍼링크 5" xfId="42562" hidden="1"/>
    <cellStyle name="열어 본 하이퍼링크 5" xfId="42514" hidden="1"/>
    <cellStyle name="열어 본 하이퍼링크 5" xfId="42457" hidden="1"/>
    <cellStyle name="열어 본 하이퍼링크 5" xfId="42411" hidden="1"/>
    <cellStyle name="열어 본 하이퍼링크 5" xfId="47533" hidden="1"/>
    <cellStyle name="열어 본 하이퍼링크 5" xfId="47561" hidden="1"/>
    <cellStyle name="열어 본 하이퍼링크 5" xfId="47581" hidden="1"/>
    <cellStyle name="열어 본 하이퍼링크 5" xfId="47606" hidden="1"/>
    <cellStyle name="열어 본 하이퍼링크 5" xfId="47629" hidden="1"/>
    <cellStyle name="열어 본 하이퍼링크 5" xfId="44210" hidden="1"/>
    <cellStyle name="열어 본 하이퍼링크 5" xfId="44801" hidden="1"/>
    <cellStyle name="열어 본 하이퍼링크 5" xfId="45499" hidden="1"/>
    <cellStyle name="열어 본 하이퍼링크 5" xfId="45876" hidden="1"/>
    <cellStyle name="열어 본 하이퍼링크 5" xfId="46548" hidden="1"/>
    <cellStyle name="열어 본 하이퍼링크 5" xfId="47221" hidden="1"/>
    <cellStyle name="열어 본 하이퍼링크 5" xfId="47189" hidden="1"/>
    <cellStyle name="열어 본 하이퍼링크 5" xfId="46619" hidden="1"/>
    <cellStyle name="열어 본 하이퍼링크 5" xfId="46022" hidden="1"/>
    <cellStyle name="열어 본 하이퍼링크 5" xfId="45409" hidden="1"/>
    <cellStyle name="열어 본 하이퍼링크 5" xfId="44668" hidden="1"/>
    <cellStyle name="열어 본 하이퍼링크 5" xfId="44029" hidden="1"/>
    <cellStyle name="열어 본 하이퍼링크 5" xfId="43488" hidden="1"/>
    <cellStyle name="열어 본 하이퍼링크 5" xfId="42938" hidden="1"/>
    <cellStyle name="열어 본 하이퍼링크 5" xfId="39960" hidden="1"/>
    <cellStyle name="열어 본 하이퍼링크 5" xfId="47548" hidden="1"/>
    <cellStyle name="열어 본 하이퍼링크 5" xfId="42593" hidden="1"/>
    <cellStyle name="열어 본 하이퍼링크 5" xfId="42818" hidden="1"/>
    <cellStyle name="열어 본 하이퍼링크 5" xfId="43076" hidden="1"/>
    <cellStyle name="열어 본 하이퍼링크 5" xfId="43350" hidden="1"/>
    <cellStyle name="열어 본 하이퍼링크 5" xfId="43605" hidden="1"/>
    <cellStyle name="열어 본 하이퍼링크 5" xfId="43851" hidden="1"/>
    <cellStyle name="열어 본 하이퍼링크 5" xfId="44124" hidden="1"/>
    <cellStyle name="열어 본 하이퍼링크 5" xfId="44347" hidden="1"/>
    <cellStyle name="열어 본 하이퍼링크 5" xfId="44759" hidden="1"/>
    <cellStyle name="열어 본 하이퍼링크 5" xfId="44969" hidden="1"/>
    <cellStyle name="열어 본 하이퍼링크 5" xfId="45212" hidden="1"/>
    <cellStyle name="열어 본 하이퍼링크 5" xfId="45464" hidden="1"/>
    <cellStyle name="열어 본 하이퍼링크 5" xfId="45692" hidden="1"/>
    <cellStyle name="열어 본 하이퍼링크 5" xfId="45967" hidden="1"/>
    <cellStyle name="열어 본 하이퍼링크 5" xfId="46292" hidden="1"/>
    <cellStyle name="열어 본 하이퍼링크 5" xfId="46515" hidden="1"/>
    <cellStyle name="열어 본 하이퍼링크 5" xfId="46726" hidden="1"/>
    <cellStyle name="열어 본 하이퍼링크 5" xfId="47025" hidden="1"/>
    <cellStyle name="열어 본 하이퍼링크 5" xfId="47267" hidden="1"/>
    <cellStyle name="열어 본 하이퍼링크 5" xfId="47486" hidden="1"/>
    <cellStyle name="열어 본 하이퍼링크 5" xfId="47248" hidden="1"/>
    <cellStyle name="열어 본 하이퍼링크 5" xfId="47013" hidden="1"/>
    <cellStyle name="열어 본 하이퍼링크 5" xfId="46717" hidden="1"/>
    <cellStyle name="열어 본 하이퍼링크 5" xfId="46492" hidden="1"/>
    <cellStyle name="열어 본 하이퍼링크 5" xfId="46216" hidden="1"/>
    <cellStyle name="열어 본 하이퍼링크 5" xfId="46017" hidden="1"/>
    <cellStyle name="열어 본 하이퍼링크 5" xfId="45800" hidden="1"/>
    <cellStyle name="열어 본 하이퍼링크 5" xfId="45500" hidden="1"/>
    <cellStyle name="열어 본 하이퍼링크 5" xfId="45222" hidden="1"/>
    <cellStyle name="열어 본 하이퍼링크 5" xfId="45009" hidden="1"/>
    <cellStyle name="열어 본 하이퍼링크 5" xfId="44785" hidden="1"/>
    <cellStyle name="열어 본 하이퍼링크 5" xfId="44501" hidden="1"/>
    <cellStyle name="열어 본 하이퍼링크 5" xfId="44308" hidden="1"/>
    <cellStyle name="열어 본 하이퍼링크 5" xfId="44032" hidden="1"/>
    <cellStyle name="열어 본 하이퍼링크 5" xfId="43798" hidden="1"/>
    <cellStyle name="열어 본 하이퍼링크 5" xfId="43584" hidden="1"/>
    <cellStyle name="열어 본 하이퍼링크 5" xfId="43253" hidden="1"/>
    <cellStyle name="열어 본 하이퍼링크 5" xfId="43011" hidden="1"/>
    <cellStyle name="열어 본 하이퍼링크 5" xfId="42744" hidden="1"/>
    <cellStyle name="열어 본 하이퍼링크 5" xfId="42501" hidden="1"/>
    <cellStyle name="열어 본 하이퍼링크 5" xfId="35400" hidden="1"/>
    <cellStyle name="열어 본 하이퍼링크 5" xfId="35984" hidden="1"/>
    <cellStyle name="열어 본 하이퍼링크 5" xfId="47693" hidden="1"/>
    <cellStyle name="열어 본 하이퍼링크 5" xfId="47745" hidden="1"/>
    <cellStyle name="열어 본 하이퍼링크 5" xfId="47786" hidden="1"/>
    <cellStyle name="열어 본 하이퍼링크 5" xfId="47847" hidden="1"/>
    <cellStyle name="열어 본 하이퍼링크 5" xfId="47884" hidden="1"/>
    <cellStyle name="열어 본 하이퍼링크 5" xfId="47939" hidden="1"/>
    <cellStyle name="열어 본 하이퍼링크 5" xfId="47990" hidden="1"/>
    <cellStyle name="열어 본 하이퍼링크 5" xfId="48040" hidden="1"/>
    <cellStyle name="열어 본 하이퍼링크 5" xfId="48097" hidden="1"/>
    <cellStyle name="열어 본 하이퍼링크 5" xfId="48151" hidden="1"/>
    <cellStyle name="열어 본 하이퍼링크 5" xfId="48204" hidden="1"/>
    <cellStyle name="열어 본 하이퍼링크 5" xfId="48255" hidden="1"/>
    <cellStyle name="열어 본 하이퍼링크 5" xfId="48311" hidden="1"/>
    <cellStyle name="열어 본 하이퍼링크 5" xfId="48352" hidden="1"/>
    <cellStyle name="열어 본 하이퍼링크 5" xfId="48403" hidden="1"/>
    <cellStyle name="열어 본 하이퍼링크 5" xfId="48453" hidden="1"/>
    <cellStyle name="열어 본 하이퍼링크 5" xfId="48505" hidden="1"/>
    <cellStyle name="열어 본 하이퍼링크 5" xfId="48561" hidden="1"/>
    <cellStyle name="열어 본 하이퍼링크 5" xfId="48608" hidden="1"/>
    <cellStyle name="열어 본 하이퍼링크 5" xfId="48660" hidden="1"/>
    <cellStyle name="열어 본 하이퍼링크 5" xfId="48712" hidden="1"/>
    <cellStyle name="열어 본 하이퍼링크 5" xfId="48762" hidden="1"/>
    <cellStyle name="열어 본 하이퍼링크 5" xfId="48809" hidden="1"/>
    <cellStyle name="열어 본 하이퍼링크 5" xfId="48860" hidden="1"/>
    <cellStyle name="열어 본 하이퍼링크 5" xfId="48911" hidden="1"/>
    <cellStyle name="열어 본 하이퍼링크 5" xfId="48952" hidden="1"/>
    <cellStyle name="열어 본 하이퍼링크 5" xfId="49019" hidden="1"/>
    <cellStyle name="열어 본 하이퍼링크 5" xfId="49055" hidden="1"/>
    <cellStyle name="열어 본 하이퍼링크 5" xfId="49103" hidden="1"/>
    <cellStyle name="열어 본 하이퍼링크 5" xfId="49150" hidden="1"/>
    <cellStyle name="열어 본 하이퍼링크 5" xfId="49201" hidden="1"/>
    <cellStyle name="열어 본 하이퍼링크 5" xfId="49267" hidden="1"/>
    <cellStyle name="열어 본 하이퍼링크 5" xfId="49306" hidden="1"/>
    <cellStyle name="열어 본 하이퍼링크 5" xfId="49358" hidden="1"/>
    <cellStyle name="열어 본 하이퍼링크 5" xfId="49408" hidden="1"/>
    <cellStyle name="열어 본 하이퍼링크 5" xfId="49460" hidden="1"/>
    <cellStyle name="열어 본 하이퍼링크 5" xfId="49509" hidden="1"/>
    <cellStyle name="열어 본 하이퍼링크 5" xfId="49561" hidden="1"/>
    <cellStyle name="열어 본 하이퍼링크 5" xfId="49599" hidden="1"/>
    <cellStyle name="열어 본 하이퍼링크 5" xfId="49651" hidden="1"/>
    <cellStyle name="열어 본 하이퍼링크 5" xfId="49717" hidden="1"/>
    <cellStyle name="열어 본 하이퍼링크 5" xfId="49753" hidden="1"/>
    <cellStyle name="열어 본 하이퍼링크 5" xfId="49800" hidden="1"/>
    <cellStyle name="열어 본 하이퍼링크 5" xfId="49854" hidden="1"/>
    <cellStyle name="열어 본 하이퍼링크 5" xfId="49846" hidden="1"/>
    <cellStyle name="열어 본 하이퍼링크 5" xfId="49809" hidden="1"/>
    <cellStyle name="열어 본 하이퍼링크 5" xfId="49762" hidden="1"/>
    <cellStyle name="열어 본 하이퍼링크 5" xfId="49704" hidden="1"/>
    <cellStyle name="열어 본 하이퍼링크 5" xfId="49660" hidden="1"/>
    <cellStyle name="열어 본 하이퍼링크 5" xfId="49608" hidden="1"/>
    <cellStyle name="열어 본 하이퍼링크 5" xfId="49548" hidden="1"/>
    <cellStyle name="열어 본 하이퍼링크 5" xfId="49496" hidden="1"/>
    <cellStyle name="열어 본 하이퍼링크 5" xfId="49447" hidden="1"/>
    <cellStyle name="열어 본 하이퍼링크 5" xfId="49395" hidden="1"/>
    <cellStyle name="열어 본 하이퍼링크 5" xfId="49333" hidden="1"/>
    <cellStyle name="열어 본 하이퍼링크 5" xfId="49289" hidden="1"/>
    <cellStyle name="열어 본 하이퍼링크 5" xfId="49239" hidden="1"/>
    <cellStyle name="열어 본 하이퍼링크 5" xfId="49185" hidden="1"/>
    <cellStyle name="열어 본 하이퍼링크 5" xfId="49133" hidden="1"/>
    <cellStyle name="열어 본 하이퍼링크 5" xfId="49064" hidden="1"/>
    <cellStyle name="열어 본 하이퍼링크 5" xfId="49006" hidden="1"/>
    <cellStyle name="열어 본 하이퍼링크 5" xfId="48961" hidden="1"/>
    <cellStyle name="열어 본 하이퍼링크 5" xfId="48898" hidden="1"/>
    <cellStyle name="열어 본 하이퍼링크 5" xfId="48839" hidden="1"/>
    <cellStyle name="열어 본 하이퍼링크 5" xfId="48796" hidden="1"/>
    <cellStyle name="열어 본 하이퍼링크 5" xfId="48743" hidden="1"/>
    <cellStyle name="열어 본 하이퍼링크 5" xfId="48691" hidden="1"/>
    <cellStyle name="열어 본 하이퍼링크 5" xfId="48636" hidden="1"/>
    <cellStyle name="열어 본 하이퍼링크 5" xfId="48578" hidden="1"/>
    <cellStyle name="열어 본 하이퍼링크 5" xfId="48529" hidden="1"/>
    <cellStyle name="열어 본 하이퍼링크 5" xfId="48474" hidden="1"/>
    <cellStyle name="열어 본 하이퍼링크 5" xfId="48420" hidden="1"/>
    <cellStyle name="열어 본 하이퍼링크 5" xfId="48368" hidden="1"/>
    <cellStyle name="열어 본 하이퍼링크 5" xfId="48324" hidden="1"/>
    <cellStyle name="열어 본 하이퍼링크 5" xfId="48265" hidden="1"/>
    <cellStyle name="열어 본 하이퍼링크 5" xfId="48213" hidden="1"/>
    <cellStyle name="열어 본 하이퍼링크 5" xfId="48160" hidden="1"/>
    <cellStyle name="열어 본 하이퍼링크 5" xfId="48105" hidden="1"/>
    <cellStyle name="열어 본 하이퍼링크 5" xfId="48062" hidden="1"/>
    <cellStyle name="열어 본 하이퍼링크 5" xfId="48007" hidden="1"/>
    <cellStyle name="열어 본 하이퍼링크 5" xfId="47955" hidden="1"/>
    <cellStyle name="열어 본 하이퍼링크 5" xfId="47899" hidden="1"/>
    <cellStyle name="열어 본 하이퍼링크 5" xfId="47834" hidden="1"/>
    <cellStyle name="열어 본 하이퍼링크 5" xfId="47795" hidden="1"/>
    <cellStyle name="열어 본 하이퍼링크 5" xfId="47732" hidden="1"/>
    <cellStyle name="열어 본 하이퍼링크 5" xfId="47678" hidden="1"/>
    <cellStyle name="열어 본 하이퍼링크 5" xfId="35807" hidden="1"/>
    <cellStyle name="열어 본 하이퍼링크 5" xfId="35244" hidden="1"/>
    <cellStyle name="열어 본 하이퍼링크 5" xfId="42586" hidden="1"/>
    <cellStyle name="열어 본 하이퍼링크 5" xfId="42673" hidden="1"/>
    <cellStyle name="열어 본 하이퍼링크 5" xfId="43071" hidden="1"/>
    <cellStyle name="열어 본 하이퍼링크 5" xfId="43341" hidden="1"/>
    <cellStyle name="열어 본 하이퍼링크 5" xfId="43545" hidden="1"/>
    <cellStyle name="열어 본 하이퍼링크 5" xfId="43852" hidden="1"/>
    <cellStyle name="열어 본 하이퍼링크 5" xfId="44143" hidden="1"/>
    <cellStyle name="열어 본 하이퍼링크 5" xfId="44398" hidden="1"/>
    <cellStyle name="열어 본 하이퍼링크 5" xfId="44697" hidden="1"/>
    <cellStyle name="열어 본 하이퍼링크 5" xfId="44936" hidden="1"/>
    <cellStyle name="열어 본 하이퍼링크 5" xfId="45286" hidden="1"/>
    <cellStyle name="열어 본 하이퍼링크 5" xfId="45479" hidden="1"/>
    <cellStyle name="열어 본 하이퍼링크 5" xfId="45723" hidden="1"/>
    <cellStyle name="열어 본 하이퍼링크 5" xfId="45984" hidden="1"/>
    <cellStyle name="열어 본 하이퍼링크 5" xfId="46303" hidden="1"/>
    <cellStyle name="열어 본 하이퍼링크 5" xfId="46418" hidden="1"/>
    <cellStyle name="열어 본 하이퍼링크 5" xfId="46758" hidden="1"/>
    <cellStyle name="열어 본 하이퍼링크 5" xfId="47066" hidden="1"/>
    <cellStyle name="열어 본 하이퍼링크 5" xfId="47309" hidden="1"/>
    <cellStyle name="열어 본 하이퍼링크 5" xfId="47439" hidden="1"/>
    <cellStyle name="열어 본 하이퍼링크 5" xfId="47177" hidden="1"/>
    <cellStyle name="열어 본 하이퍼링크 5" xfId="46928" hidden="1"/>
    <cellStyle name="열어 본 하이퍼링크 5" xfId="46565" hidden="1"/>
    <cellStyle name="열어 본 하이퍼링크 5" xfId="46221" hidden="1"/>
    <cellStyle name="열어 본 하이퍼링크 5" xfId="45997" hidden="1"/>
    <cellStyle name="열어 본 하이퍼링크 5" xfId="45770" hidden="1"/>
    <cellStyle name="열어 본 하이퍼링크 5" xfId="45403" hidden="1"/>
    <cellStyle name="열어 본 하이퍼링크 5" xfId="45234" hidden="1"/>
    <cellStyle name="열어 본 하이퍼링크 5" xfId="44890" hidden="1"/>
    <cellStyle name="열어 본 하이퍼링크 5" xfId="44615" hidden="1"/>
    <cellStyle name="열어 본 하이퍼링크 5" xfId="44385" hidden="1"/>
    <cellStyle name="열어 본 하이퍼링크 5" xfId="43985" hidden="1"/>
    <cellStyle name="열어 본 하이퍼링크 5" xfId="43715" hidden="1"/>
    <cellStyle name="열어 본 하이퍼링크 5" xfId="43484" hidden="1"/>
    <cellStyle name="열어 본 하이퍼링크 5" xfId="43198" hidden="1"/>
    <cellStyle name="열어 본 하이퍼링크 5" xfId="42944" hidden="1"/>
    <cellStyle name="열어 본 하이퍼링크 5" xfId="42664" hidden="1"/>
    <cellStyle name="열어 본 하이퍼링크 5" xfId="47523" hidden="1"/>
    <cellStyle name="열어 본 하이퍼링크 5" xfId="47630" hidden="1"/>
    <cellStyle name="열어 본 하이퍼링크 5" xfId="34796" hidden="1"/>
    <cellStyle name="열어 본 하이퍼링크 5" xfId="43192" hidden="1"/>
    <cellStyle name="열어 본 하이퍼링크 5" xfId="43748" hidden="1"/>
    <cellStyle name="열어 본 하이퍼링크 5" xfId="44394" hidden="1"/>
    <cellStyle name="열어 본 하이퍼링크 5" xfId="44953" hidden="1"/>
    <cellStyle name="열어 본 하이퍼링크 5" xfId="45609" hidden="1"/>
    <cellStyle name="열어 본 하이퍼링크 5" xfId="46504" hidden="1"/>
    <cellStyle name="열어 본 하이퍼링크 5" xfId="47072" hidden="1"/>
    <cellStyle name="열어 본 하이퍼링크 5" xfId="47421" hidden="1"/>
    <cellStyle name="열어 본 하이퍼링크 5" xfId="46665" hidden="1"/>
    <cellStyle name="열어 본 하이퍼링크 5" xfId="46002" hidden="1"/>
    <cellStyle name="열어 본 하이퍼링크 5" xfId="45366" hidden="1"/>
    <cellStyle name="열어 본 하이퍼링크 5" xfId="44604" hidden="1"/>
    <cellStyle name="열어 본 하이퍼링크 5" xfId="44041" hidden="1"/>
    <cellStyle name="열어 본 하이퍼링크 5" xfId="49902" hidden="1"/>
    <cellStyle name="열어 본 하이퍼링크 5" xfId="49931" hidden="1"/>
    <cellStyle name="열어 본 하이퍼링크 5" xfId="49952" hidden="1"/>
    <cellStyle name="열어 본 하이퍼링크 5" xfId="49978" hidden="1"/>
    <cellStyle name="열어 본 하이퍼링크 5" xfId="50004" hidden="1"/>
    <cellStyle name="열어 본 하이퍼링크 5" xfId="50073" hidden="1"/>
    <cellStyle name="열어 본 하이퍼링크 5" xfId="50114" hidden="1"/>
    <cellStyle name="열어 본 하이퍼링크 5" xfId="50147" hidden="1"/>
    <cellStyle name="열어 본 하이퍼링크 5" xfId="50192" hidden="1"/>
    <cellStyle name="열어 본 하이퍼링크 5" xfId="50240" hidden="1"/>
    <cellStyle name="열어 본 하이퍼링크 5" xfId="50285" hidden="1"/>
    <cellStyle name="열어 본 하이퍼링크 5" xfId="50334" hidden="1"/>
    <cellStyle name="열어 본 하이퍼링크 5" xfId="50379" hidden="1"/>
    <cellStyle name="열어 본 하이퍼링크 5" xfId="50424" hidden="1"/>
    <cellStyle name="열어 본 하이퍼링크 5" xfId="50470" hidden="1"/>
    <cellStyle name="열어 본 하이퍼링크 5" xfId="50525" hidden="1"/>
    <cellStyle name="열어 본 하이퍼링크 5" xfId="50568" hidden="1"/>
    <cellStyle name="열어 본 하이퍼링크 5" xfId="50614" hidden="1"/>
    <cellStyle name="열어 본 하이퍼링크 5" xfId="50656" hidden="1"/>
    <cellStyle name="열어 본 하이퍼링크 5" xfId="50700" hidden="1"/>
    <cellStyle name="열어 본 하이퍼링크 5" xfId="50764" hidden="1"/>
    <cellStyle name="열어 본 하이퍼링크 5" xfId="50817" hidden="1"/>
    <cellStyle name="열어 본 하이퍼링크 5" xfId="50858" hidden="1"/>
    <cellStyle name="열어 본 하이퍼링크 5" xfId="50902" hidden="1"/>
    <cellStyle name="열어 본 하이퍼링크 5" xfId="50955" hidden="1"/>
    <cellStyle name="열어 본 하이퍼링크 5" xfId="50998" hidden="1"/>
    <cellStyle name="열어 본 하이퍼링크 5" xfId="51044" hidden="1"/>
    <cellStyle name="열어 본 하이퍼링크 5" xfId="51088" hidden="1"/>
    <cellStyle name="열어 본 하이퍼링크 5" xfId="51128" hidden="1"/>
    <cellStyle name="열어 본 하이퍼링크 5" xfId="51194" hidden="1"/>
    <cellStyle name="열어 본 하이퍼링크 5" xfId="51237" hidden="1"/>
    <cellStyle name="열어 본 하이퍼링크 5" xfId="51284" hidden="1"/>
    <cellStyle name="열어 본 하이퍼링크 5" xfId="51329" hidden="1"/>
    <cellStyle name="열어 본 하이퍼링크 5" xfId="51372" hidden="1"/>
    <cellStyle name="열어 본 하이퍼링크 5" xfId="51421" hidden="1"/>
    <cellStyle name="열어 본 하이퍼링크 5" xfId="51483" hidden="1"/>
    <cellStyle name="열어 본 하이퍼링크 5" xfId="51524" hidden="1"/>
    <cellStyle name="열어 본 하이퍼링크 5" xfId="51566" hidden="1"/>
    <cellStyle name="열어 본 하이퍼링크 5" xfId="51621" hidden="1"/>
    <cellStyle name="열어 본 하이퍼링크 5" xfId="51668" hidden="1"/>
    <cellStyle name="열어 본 하이퍼링크 5" xfId="51722" hidden="1"/>
    <cellStyle name="열어 본 하이퍼링크 5" xfId="51770" hidden="1"/>
    <cellStyle name="열어 본 하이퍼링크 5" xfId="51816" hidden="1"/>
    <cellStyle name="열어 본 하이퍼링크 5" xfId="51878" hidden="1"/>
    <cellStyle name="열어 본 하이퍼링크 5" xfId="51925" hidden="1"/>
    <cellStyle name="열어 본 하이퍼링크 5" xfId="51979" hidden="1"/>
    <cellStyle name="열어 본 하이퍼링크 5" xfId="52018" hidden="1"/>
    <cellStyle name="열어 본 하이퍼링크 5" xfId="52064" hidden="1"/>
    <cellStyle name="열어 본 하이퍼링크 5" xfId="52116" hidden="1"/>
    <cellStyle name="열어 본 하이퍼링크 5" xfId="52177" hidden="1"/>
    <cellStyle name="열어 본 하이퍼링크 5" xfId="52220" hidden="1"/>
    <cellStyle name="열어 본 하이퍼링크 5" xfId="52263" hidden="1"/>
    <cellStyle name="열어 본 하이퍼링크 5" xfId="52320" hidden="1"/>
    <cellStyle name="열어 본 하이퍼링크 5" xfId="52360" hidden="1"/>
    <cellStyle name="열어 본 하이퍼링크 5" xfId="52414" hidden="1"/>
    <cellStyle name="열어 본 하이퍼링크 5" xfId="52464" hidden="1"/>
    <cellStyle name="열어 본 하이퍼링크 5" xfId="52505" hidden="1"/>
    <cellStyle name="열어 본 하이퍼링크 5" xfId="52576" hidden="1"/>
    <cellStyle name="열어 본 하이퍼링크 5" xfId="52621" hidden="1"/>
    <cellStyle name="열어 본 하이퍼링크 5" xfId="52676" hidden="1"/>
    <cellStyle name="열어 본 하이퍼링크 5" xfId="52727" hidden="1"/>
    <cellStyle name="열어 본 하이퍼링크 5" xfId="52775" hidden="1"/>
    <cellStyle name="열어 본 하이퍼링크 5" xfId="52821" hidden="1"/>
    <cellStyle name="열어 본 하이퍼링크 5" xfId="52873" hidden="1"/>
    <cellStyle name="열어 본 하이퍼링크 5" xfId="52925" hidden="1"/>
    <cellStyle name="열어 본 하이퍼링크 5" xfId="52966" hidden="1"/>
    <cellStyle name="열어 본 하이퍼링크 5" xfId="53027" hidden="1"/>
    <cellStyle name="열어 본 하이퍼링크 5" xfId="53064" hidden="1"/>
    <cellStyle name="열어 본 하이퍼링크 5" xfId="53119" hidden="1"/>
    <cellStyle name="열어 본 하이퍼링크 5" xfId="53170" hidden="1"/>
    <cellStyle name="열어 본 하이퍼링크 5" xfId="53220" hidden="1"/>
    <cellStyle name="열어 본 하이퍼링크 5" xfId="53277" hidden="1"/>
    <cellStyle name="열어 본 하이퍼링크 5" xfId="53331" hidden="1"/>
    <cellStyle name="열어 본 하이퍼링크 5" xfId="53384" hidden="1"/>
    <cellStyle name="열어 본 하이퍼링크 5" xfId="53435" hidden="1"/>
    <cellStyle name="열어 본 하이퍼링크 5" xfId="53491" hidden="1"/>
    <cellStyle name="열어 본 하이퍼링크 5" xfId="53532" hidden="1"/>
    <cellStyle name="열어 본 하이퍼링크 5" xfId="53583" hidden="1"/>
    <cellStyle name="열어 본 하이퍼링크 5" xfId="53633" hidden="1"/>
    <cellStyle name="열어 본 하이퍼링크 5" xfId="53685" hidden="1"/>
    <cellStyle name="열어 본 하이퍼링크 5" xfId="53741" hidden="1"/>
    <cellStyle name="열어 본 하이퍼링크 5" xfId="53788" hidden="1"/>
    <cellStyle name="열어 본 하이퍼링크 5" xfId="53840" hidden="1"/>
    <cellStyle name="열어 본 하이퍼링크 5" xfId="53892" hidden="1"/>
    <cellStyle name="열어 본 하이퍼링크 5" xfId="53942" hidden="1"/>
    <cellStyle name="열어 본 하이퍼링크 5" xfId="53989" hidden="1"/>
    <cellStyle name="열어 본 하이퍼링크 5" xfId="54040" hidden="1"/>
    <cellStyle name="열어 본 하이퍼링크 5" xfId="54091" hidden="1"/>
    <cellStyle name="열어 본 하이퍼링크 5" xfId="54132" hidden="1"/>
    <cellStyle name="열어 본 하이퍼링크 5" xfId="54199" hidden="1"/>
    <cellStyle name="열어 본 하이퍼링크 5" xfId="54235" hidden="1"/>
    <cellStyle name="열어 본 하이퍼링크 5" xfId="54283" hidden="1"/>
    <cellStyle name="열어 본 하이퍼링크 5" xfId="54330" hidden="1"/>
    <cellStyle name="열어 본 하이퍼링크 5" xfId="54381" hidden="1"/>
    <cellStyle name="열어 본 하이퍼링크 5" xfId="54447" hidden="1"/>
    <cellStyle name="열어 본 하이퍼링크 5" xfId="54486" hidden="1"/>
    <cellStyle name="열어 본 하이퍼링크 5" xfId="54538" hidden="1"/>
    <cellStyle name="열어 본 하이퍼링크 5" xfId="54588" hidden="1"/>
    <cellStyle name="열어 본 하이퍼링크 5" xfId="54640" hidden="1"/>
    <cellStyle name="열어 본 하이퍼링크 5" xfId="54689" hidden="1"/>
    <cellStyle name="열어 본 하이퍼링크 5" xfId="54741" hidden="1"/>
    <cellStyle name="열어 본 하이퍼링크 5" xfId="54779" hidden="1"/>
    <cellStyle name="열어 본 하이퍼링크 5" xfId="54831" hidden="1"/>
    <cellStyle name="열어 본 하이퍼링크 5" xfId="54897" hidden="1"/>
    <cellStyle name="열어 본 하이퍼링크 5" xfId="54933" hidden="1"/>
    <cellStyle name="열어 본 하이퍼링크 5" xfId="54980" hidden="1"/>
    <cellStyle name="열어 본 하이퍼링크 5" xfId="55034" hidden="1"/>
    <cellStyle name="열어 본 하이퍼링크 5" xfId="55026" hidden="1"/>
    <cellStyle name="열어 본 하이퍼링크 5" xfId="54989" hidden="1"/>
    <cellStyle name="열어 본 하이퍼링크 5" xfId="54942" hidden="1"/>
    <cellStyle name="열어 본 하이퍼링크 5" xfId="54884" hidden="1"/>
    <cellStyle name="열어 본 하이퍼링크 5" xfId="54840" hidden="1"/>
    <cellStyle name="열어 본 하이퍼링크 5" xfId="54788" hidden="1"/>
    <cellStyle name="열어 본 하이퍼링크 5" xfId="54728" hidden="1"/>
    <cellStyle name="열어 본 하이퍼링크 5" xfId="54676" hidden="1"/>
    <cellStyle name="열어 본 하이퍼링크 5" xfId="54627" hidden="1"/>
    <cellStyle name="열어 본 하이퍼링크 5" xfId="54575" hidden="1"/>
    <cellStyle name="열어 본 하이퍼링크 5" xfId="54513" hidden="1"/>
    <cellStyle name="열어 본 하이퍼링크 5" xfId="54469" hidden="1"/>
    <cellStyle name="열어 본 하이퍼링크 5" xfId="54419" hidden="1"/>
    <cellStyle name="열어 본 하이퍼링크 5" xfId="54365" hidden="1"/>
    <cellStyle name="열어 본 하이퍼링크 5" xfId="54313" hidden="1"/>
    <cellStyle name="열어 본 하이퍼링크 5" xfId="54244" hidden="1"/>
    <cellStyle name="열어 본 하이퍼링크 5" xfId="54186" hidden="1"/>
    <cellStyle name="열어 본 하이퍼링크 5" xfId="54141" hidden="1"/>
    <cellStyle name="열어 본 하이퍼링크 5" xfId="54078" hidden="1"/>
    <cellStyle name="열어 본 하이퍼링크 5" xfId="54019" hidden="1"/>
    <cellStyle name="열어 본 하이퍼링크 5" xfId="53976" hidden="1"/>
    <cellStyle name="열어 본 하이퍼링크 5" xfId="53923" hidden="1"/>
    <cellStyle name="열어 본 하이퍼링크 5" xfId="53871" hidden="1"/>
    <cellStyle name="열어 본 하이퍼링크 5" xfId="53816" hidden="1"/>
    <cellStyle name="열어 본 하이퍼링크 5" xfId="53758" hidden="1"/>
    <cellStyle name="열어 본 하이퍼링크 5" xfId="53709" hidden="1"/>
    <cellStyle name="열어 본 하이퍼링크 5" xfId="53654" hidden="1"/>
    <cellStyle name="열어 본 하이퍼링크 5" xfId="53600" hidden="1"/>
    <cellStyle name="열어 본 하이퍼링크 5" xfId="53548" hidden="1"/>
    <cellStyle name="열어 본 하이퍼링크 5" xfId="53504" hidden="1"/>
    <cellStyle name="열어 본 하이퍼링크 5" xfId="53445" hidden="1"/>
    <cellStyle name="열어 본 하이퍼링크 5" xfId="53393" hidden="1"/>
    <cellStyle name="열어 본 하이퍼링크 5" xfId="53340" hidden="1"/>
    <cellStyle name="열어 본 하이퍼링크 5" xfId="53285" hidden="1"/>
    <cellStyle name="열어 본 하이퍼링크 5" xfId="53242" hidden="1"/>
    <cellStyle name="열어 본 하이퍼링크 5" xfId="53187" hidden="1"/>
    <cellStyle name="열어 본 하이퍼링크 5" xfId="53135" hidden="1"/>
    <cellStyle name="열어 본 하이퍼링크 5" xfId="53079" hidden="1"/>
    <cellStyle name="열어 본 하이퍼링크 5" xfId="53014" hidden="1"/>
    <cellStyle name="열어 본 하이퍼링크 5" xfId="52975" hidden="1"/>
    <cellStyle name="열어 본 하이퍼링크 5" xfId="52912" hidden="1"/>
    <cellStyle name="열어 본 하이퍼링크 5" xfId="52858" hidden="1"/>
    <cellStyle name="열어 본 하이퍼링크 5" xfId="52808" hidden="1"/>
    <cellStyle name="열어 본 하이퍼링크 5" xfId="52762" hidden="1"/>
    <cellStyle name="열어 본 하이퍼링크 5" xfId="52706" hidden="1"/>
    <cellStyle name="열어 본 하이퍼링크 5" xfId="52651" hidden="1"/>
    <cellStyle name="열어 본 하이퍼링크 5" xfId="52606" hidden="1"/>
    <cellStyle name="열어 본 하이퍼링크 5" xfId="52549" hidden="1"/>
    <cellStyle name="열어 본 하이퍼링크 5" xfId="52514" hidden="1"/>
    <cellStyle name="열어 본 하이퍼링크 5" xfId="52451" hidden="1"/>
    <cellStyle name="열어 본 하이퍼링크 5" xfId="52397" hidden="1"/>
    <cellStyle name="열어 본 하이퍼링크 5" xfId="52347" hidden="1"/>
    <cellStyle name="열어 본 하이퍼링크 5" xfId="52282" hidden="1"/>
    <cellStyle name="열어 본 하이퍼링크 5" xfId="52233" hidden="1"/>
    <cellStyle name="열어 본 하이퍼링크 5" xfId="52166" hidden="1"/>
    <cellStyle name="열어 본 하이퍼링크 5" xfId="52125" hidden="1"/>
    <cellStyle name="열어 본 하이퍼링크 5" xfId="52079" hidden="1"/>
    <cellStyle name="열어 본 하이퍼링크 5" xfId="52027" hidden="1"/>
    <cellStyle name="열어 본 하이퍼링크 5" xfId="51962" hidden="1"/>
    <cellStyle name="열어 본 하이퍼링크 5" xfId="51912" hidden="1"/>
    <cellStyle name="열어 본 하이퍼링크 5" xfId="51865" hidden="1"/>
    <cellStyle name="열어 본 하이퍼링크 5" xfId="51803" hidden="1"/>
    <cellStyle name="열어 본 하이퍼링크 5" xfId="51757" hidden="1"/>
    <cellStyle name="열어 본 하이퍼링크 5" xfId="51701" hidden="1"/>
    <cellStyle name="열어 본 하이퍼링크 5" xfId="51653" hidden="1"/>
    <cellStyle name="열어 본 하이퍼링크 5" xfId="51604" hidden="1"/>
    <cellStyle name="열어 본 하이퍼링크 5" xfId="51537" hidden="1"/>
    <cellStyle name="열어 본 하이퍼링크 5" xfId="51470" hidden="1"/>
    <cellStyle name="열어 본 하이퍼링크 5" xfId="51430" hidden="1"/>
    <cellStyle name="열어 본 하이퍼링크 5" xfId="51384" hidden="1"/>
    <cellStyle name="열어 본 하이퍼링크 5" xfId="51316" hidden="1"/>
    <cellStyle name="열어 본 하이퍼링크 5" xfId="51272" hidden="1"/>
    <cellStyle name="열어 본 하이퍼링크 5" xfId="51224" hidden="1"/>
    <cellStyle name="열어 본 하이퍼링크 5" xfId="51179" hidden="1"/>
    <cellStyle name="열어 본 하이퍼링크 5" xfId="51137" hidden="1"/>
    <cellStyle name="열어 본 하이퍼링크 5" xfId="51069" hidden="1"/>
    <cellStyle name="열어 본 하이퍼링크 5" xfId="51022" hidden="1"/>
    <cellStyle name="열어 본 하이퍼링크 5" xfId="50977" hidden="1"/>
    <cellStyle name="열어 본 하이퍼링크 5" xfId="50931" hidden="1"/>
    <cellStyle name="열어 본 하이퍼링크 5" xfId="50883" hidden="1"/>
    <cellStyle name="열어 본 하이퍼링크 5" xfId="50833" hidden="1"/>
    <cellStyle name="열어 본 하이퍼링크 5" xfId="50778" hidden="1"/>
    <cellStyle name="열어 본 하이퍼링크 5" xfId="50740" hidden="1"/>
    <cellStyle name="열어 본 하이퍼링크 5" xfId="50698" hidden="1"/>
    <cellStyle name="열어 본 하이퍼링크 5" xfId="50639" hidden="1"/>
    <cellStyle name="열어 본 하이퍼링크 5" xfId="50595" hidden="1"/>
    <cellStyle name="열어 본 하이퍼링크 5" xfId="50547" hidden="1"/>
    <cellStyle name="열어 본 하이퍼링크 5" xfId="50503" hidden="1"/>
    <cellStyle name="열어 본 하이퍼링크 5" xfId="50455" hidden="1"/>
    <cellStyle name="열어 본 하이퍼링크 5" xfId="50389" hidden="1"/>
    <cellStyle name="열어 본 하이퍼링크 5" xfId="50343" hidden="1"/>
    <cellStyle name="열어 본 하이퍼링크 5" xfId="50301" hidden="1"/>
    <cellStyle name="열어 본 하이퍼링크 5" xfId="50249" hidden="1"/>
    <cellStyle name="열어 본 하이퍼링크 5" xfId="50201" hidden="1"/>
    <cellStyle name="열어 본 하이퍼링크 5" xfId="50156" hidden="1"/>
    <cellStyle name="열어 본 하이퍼링크 5" xfId="50102" hidden="1"/>
    <cellStyle name="열어 본 하이퍼링크 5" xfId="50058" hidden="1"/>
    <cellStyle name="열어 본 하이퍼링크 5" xfId="55079" hidden="1"/>
    <cellStyle name="열어 본 하이퍼링크 5" xfId="55103" hidden="1"/>
    <cellStyle name="열어 본 하이퍼링크 5" xfId="55121" hidden="1"/>
    <cellStyle name="열어 본 하이퍼링크 5" xfId="55143" hidden="1"/>
    <cellStyle name="열어 본 하이퍼링크 5" xfId="55165" hidden="1"/>
    <cellStyle name="열어 본 하이퍼링크 5" xfId="51760" hidden="1"/>
    <cellStyle name="열어 본 하이퍼링크 5" xfId="52350" hidden="1"/>
    <cellStyle name="열어 본 하이퍼링크 5" xfId="53048" hidden="1"/>
    <cellStyle name="열어 본 하이퍼링크 5" xfId="53425" hidden="1"/>
    <cellStyle name="열어 본 하이퍼링크 5" xfId="54097" hidden="1"/>
    <cellStyle name="열어 본 하이퍼링크 5" xfId="54770" hidden="1"/>
    <cellStyle name="열어 본 하이퍼링크 5" xfId="54738" hidden="1"/>
    <cellStyle name="열어 본 하이퍼링크 5" xfId="54168" hidden="1"/>
    <cellStyle name="열어 본 하이퍼링크 5" xfId="53571" hidden="1"/>
    <cellStyle name="열어 본 하이퍼링크 5" xfId="52958" hidden="1"/>
    <cellStyle name="열어 본 하이퍼링크 5" xfId="52217" hidden="1"/>
    <cellStyle name="열어 본 하이퍼링크 5" xfId="51579" hidden="1"/>
    <cellStyle name="열어 본 하이퍼링크 5" xfId="51062" hidden="1"/>
    <cellStyle name="열어 본 하이퍼링크 5" xfId="50554" hidden="1"/>
    <cellStyle name="열어 본 하이퍼링크 5" xfId="42421" hidden="1"/>
    <cellStyle name="열어 본 하이퍼링크 5" xfId="55092" hidden="1"/>
    <cellStyle name="열어 본 하이퍼링크 5" xfId="50230" hidden="1"/>
    <cellStyle name="열어 본 하이퍼링크 5" xfId="50443" hidden="1"/>
    <cellStyle name="열어 본 하이퍼링크 5" xfId="50682" hidden="1"/>
    <cellStyle name="열어 본 하이퍼링크 5" xfId="50934" hidden="1"/>
    <cellStyle name="열어 본 하이퍼링크 5" xfId="51169" hidden="1"/>
    <cellStyle name="열어 본 하이퍼링크 5" xfId="51403" hidden="1"/>
    <cellStyle name="열어 본 하이퍼링크 5" xfId="51674" hidden="1"/>
    <cellStyle name="열어 본 하이퍼링크 5" xfId="51896" hidden="1"/>
    <cellStyle name="열어 본 하이퍼링크 5" xfId="52308" hidden="1"/>
    <cellStyle name="열어 본 하이퍼링크 5" xfId="52518" hidden="1"/>
    <cellStyle name="열어 본 하이퍼링크 5" xfId="52761" hidden="1"/>
    <cellStyle name="열어 본 하이퍼링크 5" xfId="53013" hidden="1"/>
    <cellStyle name="열어 본 하이퍼링크 5" xfId="53241" hidden="1"/>
    <cellStyle name="열어 본 하이퍼링크 5" xfId="53516" hidden="1"/>
    <cellStyle name="열어 본 하이퍼링크 5" xfId="53841" hidden="1"/>
    <cellStyle name="열어 본 하이퍼링크 5" xfId="54064" hidden="1"/>
    <cellStyle name="열어 본 하이퍼링크 5" xfId="54275" hidden="1"/>
    <cellStyle name="열어 본 하이퍼링크 5" xfId="54574" hidden="1"/>
    <cellStyle name="열어 본 하이퍼링크 5" xfId="54816" hidden="1"/>
    <cellStyle name="열어 본 하이퍼링크 5" xfId="55035" hidden="1"/>
    <cellStyle name="열어 본 하이퍼링크 5" xfId="54797" hidden="1"/>
    <cellStyle name="열어 본 하이퍼링크 5" xfId="54562" hidden="1"/>
    <cellStyle name="열어 본 하이퍼링크 5" xfId="54266" hidden="1"/>
    <cellStyle name="열어 본 하이퍼링크 5" xfId="54041" hidden="1"/>
    <cellStyle name="열어 본 하이퍼링크 5" xfId="53765" hidden="1"/>
    <cellStyle name="열어 본 하이퍼링크 5" xfId="53566" hidden="1"/>
    <cellStyle name="열어 본 하이퍼링크 5" xfId="53349" hidden="1"/>
    <cellStyle name="열어 본 하이퍼링크 5" xfId="53049" hidden="1"/>
    <cellStyle name="열어 본 하이퍼링크 5" xfId="52771" hidden="1"/>
    <cellStyle name="열어 본 하이퍼링크 5" xfId="52558" hidden="1"/>
    <cellStyle name="열어 본 하이퍼링크 5" xfId="52334" hidden="1"/>
    <cellStyle name="열어 본 하이퍼링크 5" xfId="52050" hidden="1"/>
    <cellStyle name="열어 본 하이퍼링크 5" xfId="51857" hidden="1"/>
    <cellStyle name="열어 본 하이퍼링크 5" xfId="51582" hidden="1"/>
    <cellStyle name="열어 본 하이퍼링크 5" xfId="51351" hidden="1"/>
    <cellStyle name="열어 본 하이퍼링크 5" xfId="51150" hidden="1"/>
    <cellStyle name="열어 본 하이퍼링크 5" xfId="50845" hidden="1"/>
    <cellStyle name="열어 본 하이퍼링크 5" xfId="50622" hidden="1"/>
    <cellStyle name="열어 본 하이퍼링크 5" xfId="50375" hidden="1"/>
    <cellStyle name="열어 본 하이퍼링크 5" xfId="50143" hidden="1"/>
    <cellStyle name="열어 본 하이퍼링크 5" xfId="42840" hidden="1"/>
    <cellStyle name="열어 본 하이퍼링크 5" xfId="43413" hidden="1"/>
    <cellStyle name="열어 본 하이퍼링크 5" xfId="55228" hidden="1"/>
    <cellStyle name="열어 본 하이퍼링크 5" xfId="55280" hidden="1"/>
    <cellStyle name="열어 본 하이퍼링크 5" xfId="55321" hidden="1"/>
    <cellStyle name="열어 본 하이퍼링크 5" xfId="55382" hidden="1"/>
    <cellStyle name="열어 본 하이퍼링크 5" xfId="55419" hidden="1"/>
    <cellStyle name="열어 본 하이퍼링크 5" xfId="55474" hidden="1"/>
    <cellStyle name="열어 본 하이퍼링크 5" xfId="55525" hidden="1"/>
    <cellStyle name="열어 본 하이퍼링크 5" xfId="55575" hidden="1"/>
    <cellStyle name="열어 본 하이퍼링크 5" xfId="55632" hidden="1"/>
    <cellStyle name="열어 본 하이퍼링크 5" xfId="55686" hidden="1"/>
    <cellStyle name="열어 본 하이퍼링크 5" xfId="55739" hidden="1"/>
    <cellStyle name="열어 본 하이퍼링크 5" xfId="55790" hidden="1"/>
    <cellStyle name="열어 본 하이퍼링크 5" xfId="55846" hidden="1"/>
    <cellStyle name="열어 본 하이퍼링크 5" xfId="55887" hidden="1"/>
    <cellStyle name="열어 본 하이퍼링크 5" xfId="55938" hidden="1"/>
    <cellStyle name="열어 본 하이퍼링크 5" xfId="55988" hidden="1"/>
    <cellStyle name="열어 본 하이퍼링크 5" xfId="56040" hidden="1"/>
    <cellStyle name="열어 본 하이퍼링크 5" xfId="56096" hidden="1"/>
    <cellStyle name="열어 본 하이퍼링크 5" xfId="56143" hidden="1"/>
    <cellStyle name="열어 본 하이퍼링크 5" xfId="56195" hidden="1"/>
    <cellStyle name="열어 본 하이퍼링크 5" xfId="56247" hidden="1"/>
    <cellStyle name="열어 본 하이퍼링크 5" xfId="56297" hidden="1"/>
    <cellStyle name="열어 본 하이퍼링크 5" xfId="56344" hidden="1"/>
    <cellStyle name="열어 본 하이퍼링크 5" xfId="56395" hidden="1"/>
    <cellStyle name="열어 본 하이퍼링크 5" xfId="56446" hidden="1"/>
    <cellStyle name="열어 본 하이퍼링크 5" xfId="56487" hidden="1"/>
    <cellStyle name="열어 본 하이퍼링크 5" xfId="56554" hidden="1"/>
    <cellStyle name="열어 본 하이퍼링크 5" xfId="56590" hidden="1"/>
    <cellStyle name="열어 본 하이퍼링크 5" xfId="56638" hidden="1"/>
    <cellStyle name="열어 본 하이퍼링크 5" xfId="56685" hidden="1"/>
    <cellStyle name="열어 본 하이퍼링크 5" xfId="56736" hidden="1"/>
    <cellStyle name="열어 본 하이퍼링크 5" xfId="56802" hidden="1"/>
    <cellStyle name="열어 본 하이퍼링크 5" xfId="56841" hidden="1"/>
    <cellStyle name="열어 본 하이퍼링크 5" xfId="56893" hidden="1"/>
    <cellStyle name="열어 본 하이퍼링크 5" xfId="56943" hidden="1"/>
    <cellStyle name="열어 본 하이퍼링크 5" xfId="56995" hidden="1"/>
    <cellStyle name="열어 본 하이퍼링크 5" xfId="57044" hidden="1"/>
    <cellStyle name="열어 본 하이퍼링크 5" xfId="57096" hidden="1"/>
    <cellStyle name="열어 본 하이퍼링크 5" xfId="57134" hidden="1"/>
    <cellStyle name="열어 본 하이퍼링크 5" xfId="57186" hidden="1"/>
    <cellStyle name="열어 본 하이퍼링크 5" xfId="57252" hidden="1"/>
    <cellStyle name="열어 본 하이퍼링크 5" xfId="57288" hidden="1"/>
    <cellStyle name="열어 본 하이퍼링크 5" xfId="57335" hidden="1"/>
    <cellStyle name="열어 본 하이퍼링크 5" xfId="57389" hidden="1"/>
    <cellStyle name="열어 본 하이퍼링크 5" xfId="57381" hidden="1"/>
    <cellStyle name="열어 본 하이퍼링크 5" xfId="57344" hidden="1"/>
    <cellStyle name="열어 본 하이퍼링크 5" xfId="57297" hidden="1"/>
    <cellStyle name="열어 본 하이퍼링크 5" xfId="57239" hidden="1"/>
    <cellStyle name="열어 본 하이퍼링크 5" xfId="57195" hidden="1"/>
    <cellStyle name="열어 본 하이퍼링크 5" xfId="57143" hidden="1"/>
    <cellStyle name="열어 본 하이퍼링크 5" xfId="57083" hidden="1"/>
    <cellStyle name="열어 본 하이퍼링크 5" xfId="57031" hidden="1"/>
    <cellStyle name="열어 본 하이퍼링크 5" xfId="56982" hidden="1"/>
    <cellStyle name="열어 본 하이퍼링크 5" xfId="56930" hidden="1"/>
    <cellStyle name="열어 본 하이퍼링크 5" xfId="56868" hidden="1"/>
    <cellStyle name="열어 본 하이퍼링크 5" xfId="56824" hidden="1"/>
    <cellStyle name="열어 본 하이퍼링크 5" xfId="56774" hidden="1"/>
    <cellStyle name="열어 본 하이퍼링크 5" xfId="56720" hidden="1"/>
    <cellStyle name="열어 본 하이퍼링크 5" xfId="56668" hidden="1"/>
    <cellStyle name="열어 본 하이퍼링크 5" xfId="56599" hidden="1"/>
    <cellStyle name="열어 본 하이퍼링크 5" xfId="56541" hidden="1"/>
    <cellStyle name="열어 본 하이퍼링크 5" xfId="56496" hidden="1"/>
    <cellStyle name="열어 본 하이퍼링크 5" xfId="56433" hidden="1"/>
    <cellStyle name="열어 본 하이퍼링크 5" xfId="56374" hidden="1"/>
    <cellStyle name="열어 본 하이퍼링크 5" xfId="56331" hidden="1"/>
    <cellStyle name="열어 본 하이퍼링크 5" xfId="56278" hidden="1"/>
    <cellStyle name="열어 본 하이퍼링크 5" xfId="56226" hidden="1"/>
    <cellStyle name="열어 본 하이퍼링크 5" xfId="56171" hidden="1"/>
    <cellStyle name="열어 본 하이퍼링크 5" xfId="56113" hidden="1"/>
    <cellStyle name="열어 본 하이퍼링크 5" xfId="56064" hidden="1"/>
    <cellStyle name="열어 본 하이퍼링크 5" xfId="56009" hidden="1"/>
    <cellStyle name="열어 본 하이퍼링크 5" xfId="55955" hidden="1"/>
    <cellStyle name="열어 본 하이퍼링크 5" xfId="55903" hidden="1"/>
    <cellStyle name="열어 본 하이퍼링크 5" xfId="55859" hidden="1"/>
    <cellStyle name="열어 본 하이퍼링크 5" xfId="55800" hidden="1"/>
    <cellStyle name="열어 본 하이퍼링크 5" xfId="55748" hidden="1"/>
    <cellStyle name="열어 본 하이퍼링크 5" xfId="55695" hidden="1"/>
    <cellStyle name="열어 본 하이퍼링크 5" xfId="55640" hidden="1"/>
    <cellStyle name="열어 본 하이퍼링크 5" xfId="55597" hidden="1"/>
    <cellStyle name="열어 본 하이퍼링크 5" xfId="55542" hidden="1"/>
    <cellStyle name="열어 본 하이퍼링크 5" xfId="55490" hidden="1"/>
    <cellStyle name="열어 본 하이퍼링크 5" xfId="55434" hidden="1"/>
    <cellStyle name="열어 본 하이퍼링크 5" xfId="55369" hidden="1"/>
    <cellStyle name="열어 본 하이퍼링크 5" xfId="55330" hidden="1"/>
    <cellStyle name="열어 본 하이퍼링크 5" xfId="55267" hidden="1"/>
    <cellStyle name="열어 본 하이퍼링크 5" xfId="55213" hidden="1"/>
    <cellStyle name="열어 본 하이퍼링크 5" xfId="43243" hidden="1"/>
    <cellStyle name="열어 본 하이퍼링크 5" xfId="50032" hidden="1"/>
    <cellStyle name="열어 본 하이퍼링크 5" xfId="50223" hidden="1"/>
    <cellStyle name="열어 본 하이퍼링크 5" xfId="50307" hidden="1"/>
    <cellStyle name="열어 본 하이퍼링크 5" xfId="50678" hidden="1"/>
    <cellStyle name="열어 본 하이퍼링크 5" xfId="50926" hidden="1"/>
    <cellStyle name="열어 본 하이퍼링크 5" xfId="51114" hidden="1"/>
    <cellStyle name="열어 본 하이퍼링크 5" xfId="51404" hidden="1"/>
    <cellStyle name="열어 본 하이퍼링크 5" xfId="51693" hidden="1"/>
    <cellStyle name="열어 본 하이퍼링크 5" xfId="51947" hidden="1"/>
    <cellStyle name="열어 본 하이퍼링크 5" xfId="52246" hidden="1"/>
    <cellStyle name="열어 본 하이퍼링크 5" xfId="52485" hidden="1"/>
    <cellStyle name="열어 본 하이퍼링크 5" xfId="52835" hidden="1"/>
    <cellStyle name="열어 본 하이퍼링크 5" xfId="53028" hidden="1"/>
    <cellStyle name="열어 본 하이퍼링크 5" xfId="53272" hidden="1"/>
    <cellStyle name="열어 본 하이퍼링크 5" xfId="53533" hidden="1"/>
    <cellStyle name="열어 본 하이퍼링크 5" xfId="53852" hidden="1"/>
    <cellStyle name="열어 본 하이퍼링크 5" xfId="53967" hidden="1"/>
    <cellStyle name="열어 본 하이퍼링크 5" xfId="54307" hidden="1"/>
    <cellStyle name="열어 본 하이퍼링크 5" xfId="54615" hidden="1"/>
    <cellStyle name="열어 본 하이퍼링크 5" xfId="54858" hidden="1"/>
    <cellStyle name="열어 본 하이퍼링크 5" xfId="54988" hidden="1"/>
    <cellStyle name="열어 본 하이퍼링크 5" xfId="54726" hidden="1"/>
    <cellStyle name="열어 본 하이퍼링크 5" xfId="54477" hidden="1"/>
    <cellStyle name="열어 본 하이퍼링크 5" xfId="54114" hidden="1"/>
    <cellStyle name="열어 본 하이퍼링크 5" xfId="53770" hidden="1"/>
    <cellStyle name="열어 본 하이퍼링크 5" xfId="53546" hidden="1"/>
    <cellStyle name="열어 본 하이퍼링크 5" xfId="53319" hidden="1"/>
    <cellStyle name="열어 본 하이퍼링크 5" xfId="52952" hidden="1"/>
    <cellStyle name="열어 본 하이퍼링크 5" xfId="52783" hidden="1"/>
    <cellStyle name="열어 본 하이퍼링크 5" xfId="52439" hidden="1"/>
    <cellStyle name="열어 본 하이퍼링크 5" xfId="52164" hidden="1"/>
    <cellStyle name="열어 본 하이퍼링크 5" xfId="51934" hidden="1"/>
    <cellStyle name="열어 본 하이퍼링크 5" xfId="51535" hidden="1"/>
    <cellStyle name="열어 본 하이퍼링크 5" xfId="51271" hidden="1"/>
    <cellStyle name="열어 본 하이퍼링크 5" xfId="51058" hidden="1"/>
    <cellStyle name="열어 본 하이퍼링크 5" xfId="50793" hidden="1"/>
    <cellStyle name="열어 본 하이퍼링크 5" xfId="50559" hidden="1"/>
    <cellStyle name="열어 본 하이퍼링크 5" xfId="50299" hidden="1"/>
    <cellStyle name="열어 본 하이퍼링크 5" xfId="55071" hidden="1"/>
    <cellStyle name="열어 본 하이퍼링크 5" xfId="55166" hidden="1"/>
    <cellStyle name="열어 본 하이퍼링크 5" xfId="47572" hidden="1"/>
    <cellStyle name="열어 본 하이퍼링크 5" xfId="50788" hidden="1"/>
    <cellStyle name="열어 본 하이퍼링크 5" xfId="51302" hidden="1"/>
    <cellStyle name="열어 본 하이퍼링크 5" xfId="51943" hidden="1"/>
    <cellStyle name="열어 본 하이퍼링크 5" xfId="52502" hidden="1"/>
    <cellStyle name="열어 본 하이퍼링크 5" xfId="53158" hidden="1"/>
    <cellStyle name="열어 본 하이퍼링크 5" xfId="54053" hidden="1"/>
    <cellStyle name="열어 본 하이퍼링크 5" xfId="54621" hidden="1"/>
    <cellStyle name="열어 본 하이퍼링크 5" xfId="54970" hidden="1"/>
    <cellStyle name="열어 본 하이퍼링크 5" xfId="54214" hidden="1"/>
    <cellStyle name="열어 본 하이퍼링크 5" xfId="53551" hidden="1"/>
    <cellStyle name="열어 본 하이퍼링크 5" xfId="52915" hidden="1"/>
    <cellStyle name="열어 본 하이퍼링크 5" xfId="52153" hidden="1"/>
    <cellStyle name="열어 본 하이퍼링크 5" xfId="51591" hidden="1"/>
    <cellStyle name="열어 본 하이퍼링크 5" xfId="57437" hidden="1"/>
    <cellStyle name="열어 본 하이퍼링크 5" xfId="57466" hidden="1"/>
    <cellStyle name="열어 본 하이퍼링크 5" xfId="57487" hidden="1"/>
    <cellStyle name="열어 본 하이퍼링크 5" xfId="57513" hidden="1"/>
    <cellStyle name="열어 본 하이퍼링크 5" xfId="57539" hidden="1"/>
    <cellStyle name="열어 본 하이퍼링크 5" xfId="57580" hidden="1"/>
    <cellStyle name="열어 본 하이퍼링크 5" xfId="57601" hidden="1"/>
    <cellStyle name="열어 본 하이퍼링크 5" xfId="57615" hidden="1"/>
    <cellStyle name="열어 본 하이퍼링크 5" xfId="57637" hidden="1"/>
    <cellStyle name="열어 본 하이퍼링크 5" xfId="57661" hidden="1"/>
    <cellStyle name="열어 본 하이퍼링크 5" xfId="57683" hidden="1"/>
    <cellStyle name="열어 본 하이퍼링크 5" xfId="57707" hidden="1"/>
    <cellStyle name="열어 본 하이퍼링크 5" xfId="57728" hidden="1"/>
    <cellStyle name="열어 본 하이퍼링크 5" xfId="57750" hidden="1"/>
    <cellStyle name="열어 본 하이퍼링크 5" xfId="57774" hidden="1"/>
    <cellStyle name="열어 본 하이퍼링크 5" xfId="57800" hidden="1"/>
    <cellStyle name="열어 본 하이퍼링크 5" xfId="57821" hidden="1"/>
    <cellStyle name="열어 본 하이퍼링크 5" xfId="57844" hidden="1"/>
    <cellStyle name="열어 본 하이퍼링크 5" xfId="57865" hidden="1"/>
    <cellStyle name="열어 본 하이퍼링크 5" xfId="57885" hidden="1"/>
    <cellStyle name="열어 본 하이퍼링크 5" xfId="57915" hidden="1"/>
    <cellStyle name="열어 본 하이퍼링크 5" xfId="57942" hidden="1"/>
    <cellStyle name="열어 본 하이퍼링크 5" xfId="57962" hidden="1"/>
    <cellStyle name="열어 본 하이퍼링크 5" xfId="57984" hidden="1"/>
    <cellStyle name="열어 본 하이퍼링크 5" xfId="58010" hidden="1"/>
    <cellStyle name="열어 본 하이퍼링크 5" xfId="58031" hidden="1"/>
    <cellStyle name="열어 본 하이퍼링크 5" xfId="58054" hidden="1"/>
    <cellStyle name="열어 본 하이퍼링크 5" xfId="58075" hidden="1"/>
    <cellStyle name="열어 본 하이퍼링크 5" xfId="58093" hidden="1"/>
    <cellStyle name="열어 본 하이퍼링크 5" xfId="58127" hidden="1"/>
    <cellStyle name="열어 본 하이퍼링크 5" xfId="58148" hidden="1"/>
    <cellStyle name="열어 본 하이퍼링크 5" xfId="58171" hidden="1"/>
    <cellStyle name="열어 본 하이퍼링크 5" xfId="58192" hidden="1"/>
    <cellStyle name="열어 본 하이퍼링크 5" xfId="58210" hidden="1"/>
    <cellStyle name="열어 본 하이퍼링크 5" xfId="58232" hidden="1"/>
    <cellStyle name="열어 본 하이퍼링크 5" xfId="58263" hidden="1"/>
    <cellStyle name="열어 본 하이퍼링크 5" xfId="58280" hidden="1"/>
    <cellStyle name="열어 본 하이퍼링크 5" xfId="58300" hidden="1"/>
    <cellStyle name="열어 본 하이퍼링크 5" xfId="58325" hidden="1"/>
    <cellStyle name="열어 본 하이퍼링크 5" xfId="58346" hidden="1"/>
    <cellStyle name="열어 본 하이퍼링크 5" xfId="58370" hidden="1"/>
    <cellStyle name="열어 본 하이퍼링크 5" xfId="58393" hidden="1"/>
    <cellStyle name="열어 본 하이퍼링크 5" xfId="58414" hidden="1"/>
    <cellStyle name="열어 본 하이퍼링크 5" xfId="58441" hidden="1"/>
    <cellStyle name="열어 본 하이퍼링크 5" xfId="58462" hidden="1"/>
    <cellStyle name="열어 본 하이퍼링크 5" xfId="58487" hidden="1"/>
    <cellStyle name="열어 본 하이퍼링크 5" xfId="58503" hidden="1"/>
    <cellStyle name="열어 본 하이퍼링크 5" xfId="58524" hidden="1"/>
    <cellStyle name="열어 본 하이퍼링크 5" xfId="58547" hidden="1"/>
    <cellStyle name="열어 본 하이퍼링크 5" xfId="58576" hidden="1"/>
    <cellStyle name="열어 본 하이퍼링크 5" xfId="58595" hidden="1"/>
    <cellStyle name="열어 본 하이퍼링크 5" xfId="58615" hidden="1"/>
    <cellStyle name="열어 본 하이퍼링크 5" xfId="58639" hidden="1"/>
    <cellStyle name="열어 본 하이퍼링크 5" xfId="58657" hidden="1"/>
    <cellStyle name="열어 본 하이퍼링크 5" xfId="58682" hidden="1"/>
    <cellStyle name="열어 본 하이퍼링크 5" xfId="58705" hidden="1"/>
    <cellStyle name="열어 본 하이퍼링크 5" xfId="58722" hidden="1"/>
    <cellStyle name="열어 본 하이퍼링크 5" xfId="58752" hidden="1"/>
    <cellStyle name="열어 본 하이퍼링크 5" xfId="58773" hidden="1"/>
    <cellStyle name="열어 본 하이퍼링크 5" xfId="58797" hidden="1"/>
    <cellStyle name="열어 본 하이퍼링크 5" xfId="58821" hidden="1"/>
    <cellStyle name="열어 본 하이퍼링크 5" xfId="58844" hidden="1"/>
    <cellStyle name="열어 본 하이퍼링크 5" xfId="58864" hidden="1"/>
    <cellStyle name="열어 본 하이퍼링크 5" xfId="58888" hidden="1"/>
    <cellStyle name="열어 본 하이퍼링크 5" xfId="58912" hidden="1"/>
    <cellStyle name="열어 본 하이퍼링크 5" xfId="58929" hidden="1"/>
    <cellStyle name="열어 본 하이퍼링크 5" xfId="58958" hidden="1"/>
    <cellStyle name="열어 본 하이퍼링크 5" xfId="58971" hidden="1"/>
    <cellStyle name="열어 본 하이퍼링크 5" xfId="58996" hidden="1"/>
    <cellStyle name="열어 본 하이퍼링크 5" xfId="59020" hidden="1"/>
    <cellStyle name="열어 본 하이퍼링크 5" xfId="59043" hidden="1"/>
    <cellStyle name="열어 본 하이퍼링크 5" xfId="59068" hidden="1"/>
    <cellStyle name="열어 본 하이퍼링크 5" xfId="59092" hidden="1"/>
    <cellStyle name="열어 본 하이퍼링크 5" xfId="59116" hidden="1"/>
    <cellStyle name="열어 본 하이퍼링크 5" xfId="59139" hidden="1"/>
    <cellStyle name="열어 본 하이퍼링크 5" xfId="59165" hidden="1"/>
    <cellStyle name="열어 본 하이퍼링크 5" xfId="59183" hidden="1"/>
    <cellStyle name="열어 본 하이퍼링크 5" xfId="59206" hidden="1"/>
    <cellStyle name="열어 본 하이퍼링크 5" xfId="59229" hidden="1"/>
    <cellStyle name="열어 본 하이퍼링크 5" xfId="59253" hidden="1"/>
    <cellStyle name="열어 본 하이퍼링크 5" xfId="59278" hidden="1"/>
    <cellStyle name="열어 본 하이퍼링크 5" xfId="59298" hidden="1"/>
    <cellStyle name="열어 본 하이퍼링크 5" xfId="59322" hidden="1"/>
    <cellStyle name="열어 본 하이퍼링크 5" xfId="59346" hidden="1"/>
    <cellStyle name="열어 본 하이퍼링크 5" xfId="59370" hidden="1"/>
    <cellStyle name="열어 본 하이퍼링크 5" xfId="59391" hidden="1"/>
    <cellStyle name="열어 본 하이퍼링크 5" xfId="59413" hidden="1"/>
    <cellStyle name="열어 본 하이퍼링크 5" xfId="59437" hidden="1"/>
    <cellStyle name="열어 본 하이퍼링크 5" xfId="59454" hidden="1"/>
    <cellStyle name="열어 본 하이퍼링크 5" xfId="59486" hidden="1"/>
    <cellStyle name="열어 본 하이퍼링크 5" xfId="59500" hidden="1"/>
    <cellStyle name="열어 본 하이퍼링크 5" xfId="59522" hidden="1"/>
    <cellStyle name="열어 본 하이퍼링크 5" xfId="59544" hidden="1"/>
    <cellStyle name="열어 본 하이퍼링크 5" xfId="59568" hidden="1"/>
    <cellStyle name="열어 본 하이퍼링크 5" xfId="59595" hidden="1"/>
    <cellStyle name="열어 본 하이퍼링크 5" xfId="59614" hidden="1"/>
    <cellStyle name="열어 본 하이퍼링크 5" xfId="59636" hidden="1"/>
    <cellStyle name="열어 본 하이퍼링크 5" xfId="59660" hidden="1"/>
    <cellStyle name="열어 본 하이퍼링크 5" xfId="59684" hidden="1"/>
    <cellStyle name="열어 본 하이퍼링크 5" xfId="59706" hidden="1"/>
    <cellStyle name="열어 본 하이퍼링크 5" xfId="59730" hidden="1"/>
    <cellStyle name="열어 본 하이퍼링크 5" xfId="59745" hidden="1"/>
    <cellStyle name="열어 본 하이퍼링크 5" xfId="59769" hidden="1"/>
    <cellStyle name="열어 본 하이퍼링크 5" xfId="59801" hidden="1"/>
    <cellStyle name="열어 본 하이퍼링크 5" xfId="59815" hidden="1"/>
    <cellStyle name="열어 본 하이퍼링크 5" xfId="59836" hidden="1"/>
    <cellStyle name="열어 본 하이퍼링크 5" xfId="59862" hidden="1"/>
    <cellStyle name="열어 본 하이퍼링크 5" xfId="59856" hidden="1"/>
    <cellStyle name="열어 본 하이퍼링크 5" xfId="59841" hidden="1"/>
    <cellStyle name="열어 본 하이퍼링크 5" xfId="59820" hidden="1"/>
    <cellStyle name="열어 본 하이퍼링크 5" xfId="59792" hidden="1"/>
    <cellStyle name="열어 본 하이퍼링크 5" xfId="59774" hidden="1"/>
    <cellStyle name="열어 본 하이퍼링크 5" xfId="59750" hidden="1"/>
    <cellStyle name="열어 본 하이퍼링크 5" xfId="59721" hidden="1"/>
    <cellStyle name="열어 본 하이퍼링크 5" xfId="59697" hidden="1"/>
    <cellStyle name="열어 본 하이퍼링크 5" xfId="59675" hidden="1"/>
    <cellStyle name="열어 본 하이퍼링크 5" xfId="59651" hidden="1"/>
    <cellStyle name="열어 본 하이퍼링크 5" xfId="59624" hidden="1"/>
    <cellStyle name="열어 본 하이퍼링크 5" xfId="59604" hidden="1"/>
    <cellStyle name="열어 본 하이퍼링크 5" xfId="59582" hidden="1"/>
    <cellStyle name="열어 본 하이퍼링크 5" xfId="59557" hidden="1"/>
    <cellStyle name="열어 본 하이퍼링크 5" xfId="59533" hidden="1"/>
    <cellStyle name="열어 본 하이퍼링크 5" xfId="59505" hidden="1"/>
    <cellStyle name="열어 본 하이퍼링크 5" xfId="59477" hidden="1"/>
    <cellStyle name="열어 본 하이퍼링크 5" xfId="59459" hidden="1"/>
    <cellStyle name="열어 본 하이퍼링크 5" xfId="59428" hidden="1"/>
    <cellStyle name="열어 본 하이퍼링크 5" xfId="59402" hidden="1"/>
    <cellStyle name="열어 본 하이퍼링크 5" xfId="59382" hidden="1"/>
    <cellStyle name="열어 본 하이퍼링크 5" xfId="59359" hidden="1"/>
    <cellStyle name="열어 본 하이퍼링크 5" xfId="59335" hidden="1"/>
    <cellStyle name="열어 본 하이퍼링크 5" xfId="59310" hidden="1"/>
    <cellStyle name="열어 본 하이퍼링크 5" xfId="59285" hidden="1"/>
    <cellStyle name="열어 본 하이퍼링크 5" xfId="59265" hidden="1"/>
    <cellStyle name="열어 본 하이퍼링크 5" xfId="59240" hidden="1"/>
    <cellStyle name="열어 본 하이퍼링크 5" xfId="59215" hidden="1"/>
    <cellStyle name="열어 본 하이퍼링크 5" xfId="59191" hidden="1"/>
    <cellStyle name="열어 본 하이퍼링크 5" xfId="59171" hidden="1"/>
    <cellStyle name="열어 본 하이퍼링크 5" xfId="59145" hidden="1"/>
    <cellStyle name="열어 본 하이퍼링크 5" xfId="59121" hidden="1"/>
    <cellStyle name="열어 본 하이퍼링크 5" xfId="59097" hidden="1"/>
    <cellStyle name="열어 본 하이퍼링크 5" xfId="59072" hidden="1"/>
    <cellStyle name="열어 본 하이퍼링크 5" xfId="59053" hidden="1"/>
    <cellStyle name="열어 본 하이퍼링크 5" xfId="59029" hidden="1"/>
    <cellStyle name="열어 본 하이퍼링크 5" xfId="59005" hidden="1"/>
    <cellStyle name="열어 본 하이퍼링크 5" xfId="58979" hidden="1"/>
    <cellStyle name="열어 본 하이퍼링크 5" xfId="58949" hidden="1"/>
    <cellStyle name="열어 본 하이퍼링크 5" xfId="58934" hidden="1"/>
    <cellStyle name="열어 본 하이퍼링크 5" xfId="58903" hidden="1"/>
    <cellStyle name="열어 본 하이퍼링크 5" xfId="58878" hidden="1"/>
    <cellStyle name="열어 본 하이퍼링크 5" xfId="58855" hidden="1"/>
    <cellStyle name="열어 본 하이퍼링크 5" xfId="58835" hidden="1"/>
    <cellStyle name="열어 본 하이퍼링크 5" xfId="58810" hidden="1"/>
    <cellStyle name="열어 본 하이퍼링크 5" xfId="58785" hidden="1"/>
    <cellStyle name="열어 본 하이퍼링크 5" xfId="58763" hidden="1"/>
    <cellStyle name="열어 본 하이퍼링크 5" xfId="58739" hidden="1"/>
    <cellStyle name="열어 본 하이퍼링크 5" xfId="58727" hidden="1"/>
    <cellStyle name="열어 본 하이퍼링크 5" xfId="58696" hidden="1"/>
    <cellStyle name="열어 본 하이퍼링크 5" xfId="58671" hidden="1"/>
    <cellStyle name="열어 본 하이퍼링크 5" xfId="58648" hidden="1"/>
    <cellStyle name="열어 본 하이퍼링크 5" xfId="58624" hidden="1"/>
    <cellStyle name="열어 본 하이퍼링크 5" xfId="58602" hidden="1"/>
    <cellStyle name="열어 본 하이퍼링크 5" xfId="58569" hidden="1"/>
    <cellStyle name="열어 본 하이퍼링크 5" xfId="58552" hidden="1"/>
    <cellStyle name="열어 본 하이퍼링크 5" xfId="58531" hidden="1"/>
    <cellStyle name="열어 본 하이퍼링크 5" xfId="58508" hidden="1"/>
    <cellStyle name="열어 본 하이퍼링크 5" xfId="58476" hidden="1"/>
    <cellStyle name="열어 본 하이퍼링크 5" xfId="58453" hidden="1"/>
    <cellStyle name="열어 본 하이퍼링크 5" xfId="58432" hidden="1"/>
    <cellStyle name="열어 본 하이퍼링크 5" xfId="58405" hidden="1"/>
    <cellStyle name="열어 본 하이퍼링크 5" xfId="58384" hidden="1"/>
    <cellStyle name="열어 본 하이퍼링크 5" xfId="58359" hidden="1"/>
    <cellStyle name="열어 본 하이퍼링크 5" xfId="58336" hidden="1"/>
    <cellStyle name="열어 본 하이퍼링크 5" xfId="58314" hidden="1"/>
    <cellStyle name="열어 본 하이퍼링크 5" xfId="58287" hidden="1"/>
    <cellStyle name="열어 본 하이퍼링크 5" xfId="58254" hidden="1"/>
    <cellStyle name="열어 본 하이퍼링크 5" xfId="58237" hidden="1"/>
    <cellStyle name="열어 본 하이퍼링크 5" xfId="58216" hidden="1"/>
    <cellStyle name="열어 본 하이퍼링크 5" xfId="58183" hidden="1"/>
    <cellStyle name="열어 본 하이퍼링크 5" xfId="58162" hidden="1"/>
    <cellStyle name="열어 본 하이퍼링크 5" xfId="58138" hidden="1"/>
    <cellStyle name="열어 본 하이퍼링크 5" xfId="58116" hidden="1"/>
    <cellStyle name="열어 본 하이퍼링크 5" xfId="58098" hidden="1"/>
    <cellStyle name="열어 본 하이퍼링크 5" xfId="58064" hidden="1"/>
    <cellStyle name="열어 본 하이퍼링크 5" xfId="58042" hidden="1"/>
    <cellStyle name="열어 본 하이퍼링크 5" xfId="58019" hidden="1"/>
    <cellStyle name="열어 본 하이퍼링크 5" xfId="57997" hidden="1"/>
    <cellStyle name="열어 본 하이퍼링크 5" xfId="57973" hidden="1"/>
    <cellStyle name="열어 본 하이퍼링크 5" xfId="57950" hidden="1"/>
    <cellStyle name="열어 본 하이퍼링크 5" xfId="57923" hidden="1"/>
    <cellStyle name="열어 본 하이퍼링크 5" xfId="57903" hidden="1"/>
    <cellStyle name="열어 본 하이퍼링크 5" xfId="57883" hidden="1"/>
    <cellStyle name="열어 본 하이퍼링크 5" xfId="57854" hidden="1"/>
    <cellStyle name="열어 본 하이퍼링크 5" xfId="57833" hidden="1"/>
    <cellStyle name="열어 본 하이퍼링크 5" xfId="57809" hidden="1"/>
    <cellStyle name="열어 본 하이퍼링크 5" xfId="57788" hidden="1"/>
    <cellStyle name="열어 본 하이퍼링크 5" xfId="57763" hidden="1"/>
    <cellStyle name="열어 본 하이퍼링크 5" xfId="57733" hidden="1"/>
    <cellStyle name="열어 본 하이퍼링크 5" xfId="57712" hidden="1"/>
    <cellStyle name="열어 본 하이퍼링크 5" xfId="57691" hidden="1"/>
    <cellStyle name="열어 본 하이퍼링크 5" xfId="57666" hidden="1"/>
    <cellStyle name="열어 본 하이퍼링크 5" xfId="57642" hidden="1"/>
    <cellStyle name="열어 본 하이퍼링크 5" xfId="57620" hidden="1"/>
    <cellStyle name="열어 본 하이퍼링크 5" xfId="57592" hidden="1"/>
    <cellStyle name="열어 본 하이퍼링크 5" xfId="57571" hidden="1"/>
    <cellStyle name="열어 본 하이퍼링크 5" xfId="59881" hidden="1"/>
    <cellStyle name="열어 본 하이퍼링크 5" xfId="59894" hidden="1"/>
    <cellStyle name="열어 본 하이퍼링크 5" xfId="59903" hidden="1"/>
    <cellStyle name="열어 본 하이퍼링크 5" xfId="59915" hidden="1"/>
    <cellStyle name="열어 본 하이퍼링크 5" xfId="59927" hidden="1"/>
    <cellStyle name="열어 본 하이퍼링크 6" xfId="129" hidden="1"/>
    <cellStyle name="열어 본 하이퍼링크 6" xfId="173" hidden="1"/>
    <cellStyle name="열어 본 하이퍼링크 6" xfId="209" hidden="1"/>
    <cellStyle name="열어 본 하이퍼링크 6" xfId="258" hidden="1"/>
    <cellStyle name="열어 본 하이퍼링크 6" xfId="310" hidden="1"/>
    <cellStyle name="열어 본 하이퍼링크 6" xfId="360" hidden="1"/>
    <cellStyle name="열어 본 하이퍼링크 6" xfId="411" hidden="1"/>
    <cellStyle name="열어 본 하이퍼링크 6" xfId="457" hidden="1"/>
    <cellStyle name="열어 본 하이퍼링크 6" xfId="506" hidden="1"/>
    <cellStyle name="열어 본 하이퍼링크 6" xfId="556" hidden="1"/>
    <cellStyle name="열어 본 하이퍼링크 6" xfId="616" hidden="1"/>
    <cellStyle name="열어 본 하이퍼링크 6" xfId="663" hidden="1"/>
    <cellStyle name="열어 본 하이퍼링크 6" xfId="712" hidden="1"/>
    <cellStyle name="열어 본 하이퍼링크 6" xfId="759" hidden="1"/>
    <cellStyle name="열어 본 하이퍼링크 6" xfId="808" hidden="1"/>
    <cellStyle name="열어 본 하이퍼링크 6" xfId="875" hidden="1"/>
    <cellStyle name="열어 본 하이퍼링크 6" xfId="933" hidden="1"/>
    <cellStyle name="열어 본 하이퍼링크 6" xfId="976" hidden="1"/>
    <cellStyle name="열어 본 하이퍼링크 6" xfId="1024" hidden="1"/>
    <cellStyle name="열어 본 하이퍼링크 6" xfId="1082" hidden="1"/>
    <cellStyle name="열어 본 하이퍼링크 6" xfId="1129" hidden="1"/>
    <cellStyle name="열어 본 하이퍼링크 6" xfId="1178" hidden="1"/>
    <cellStyle name="열어 본 하이퍼링크 6" xfId="1225" hidden="1"/>
    <cellStyle name="열어 본 하이퍼링크 6" xfId="1269" hidden="1"/>
    <cellStyle name="열어 본 하이퍼링크 6" xfId="1341" hidden="1"/>
    <cellStyle name="열어 본 하이퍼링크 6" xfId="1388" hidden="1"/>
    <cellStyle name="열어 본 하이퍼링크 6" xfId="1438" hidden="1"/>
    <cellStyle name="열어 본 하이퍼링크 6" xfId="1485" hidden="1"/>
    <cellStyle name="열어 본 하이퍼링크 6" xfId="1529" hidden="1"/>
    <cellStyle name="열어 본 하이퍼링크 6" xfId="1578" hidden="1"/>
    <cellStyle name="열어 본 하이퍼링크 6" xfId="1642" hidden="1"/>
    <cellStyle name="열어 본 하이퍼링크 6" xfId="1683" hidden="1"/>
    <cellStyle name="열어 본 하이퍼링크 6" xfId="1725" hidden="1"/>
    <cellStyle name="열어 본 하이퍼링크 6" xfId="1780" hidden="1"/>
    <cellStyle name="열어 본 하이퍼링크 6" xfId="1827" hidden="1"/>
    <cellStyle name="열어 본 하이퍼링크 6" xfId="1881" hidden="1"/>
    <cellStyle name="열어 본 하이퍼링크 6" xfId="1929" hidden="1"/>
    <cellStyle name="열어 본 하이퍼링크 6" xfId="1976" hidden="1"/>
    <cellStyle name="열어 본 하이퍼링크 6" xfId="2038" hidden="1"/>
    <cellStyle name="열어 본 하이퍼링크 6" xfId="2085" hidden="1"/>
    <cellStyle name="열어 본 하이퍼링크 6" xfId="2139" hidden="1"/>
    <cellStyle name="열어 본 하이퍼링크 6" xfId="2178" hidden="1"/>
    <cellStyle name="열어 본 하이퍼링크 6" xfId="2224" hidden="1"/>
    <cellStyle name="열어 본 하이퍼링크 6" xfId="2276" hidden="1"/>
    <cellStyle name="열어 본 하이퍼링크 6" xfId="2339" hidden="1"/>
    <cellStyle name="열어 본 하이퍼링크 6" xfId="2380" hidden="1"/>
    <cellStyle name="열어 본 하이퍼링크 6" xfId="2423" hidden="1"/>
    <cellStyle name="열어 본 하이퍼링크 6" xfId="2480" hidden="1"/>
    <cellStyle name="열어 본 하이퍼링크 6" xfId="2520" hidden="1"/>
    <cellStyle name="열어 본 하이퍼링크 6" xfId="2574" hidden="1"/>
    <cellStyle name="열어 본 하이퍼링크 6" xfId="2624" hidden="1"/>
    <cellStyle name="열어 본 하이퍼링크 6" xfId="2665" hidden="1"/>
    <cellStyle name="열어 본 하이퍼링크 6" xfId="2736" hidden="1"/>
    <cellStyle name="열어 본 하이퍼링크 6" xfId="2781" hidden="1"/>
    <cellStyle name="열어 본 하이퍼링크 6" xfId="2838" hidden="1"/>
    <cellStyle name="열어 본 하이퍼링크 6" xfId="2887" hidden="1"/>
    <cellStyle name="열어 본 하이퍼링크 6" xfId="2935" hidden="1"/>
    <cellStyle name="열어 본 하이퍼링크 6" xfId="2981" hidden="1"/>
    <cellStyle name="열어 본 하이퍼링크 6" xfId="3035" hidden="1"/>
    <cellStyle name="열어 본 하이퍼링크 6" xfId="3085" hidden="1"/>
    <cellStyle name="열어 본 하이퍼링크 6" xfId="3126" hidden="1"/>
    <cellStyle name="열어 본 하이퍼링크 6" xfId="3187" hidden="1"/>
    <cellStyle name="열어 본 하이퍼링크 6" xfId="3224" hidden="1"/>
    <cellStyle name="열어 본 하이퍼링크 6" xfId="3281" hidden="1"/>
    <cellStyle name="열어 본 하이퍼링크 6" xfId="3330" hidden="1"/>
    <cellStyle name="열어 본 하이퍼링크 6" xfId="3380" hidden="1"/>
    <cellStyle name="열어 본 하이퍼링크 6" xfId="3440" hidden="1"/>
    <cellStyle name="열어 본 하이퍼링크 6" xfId="3491" hidden="1"/>
    <cellStyle name="열어 본 하이퍼링크 6" xfId="3544" hidden="1"/>
    <cellStyle name="열어 본 하이퍼링크 6" xfId="3596" hidden="1"/>
    <cellStyle name="열어 본 하이퍼링크 6" xfId="3651" hidden="1"/>
    <cellStyle name="열어 본 하이퍼링크 6" xfId="3692" hidden="1"/>
    <cellStyle name="열어 본 하이퍼링크 6" xfId="3743" hidden="1"/>
    <cellStyle name="열어 본 하이퍼링크 6" xfId="3795" hidden="1"/>
    <cellStyle name="열어 본 하이퍼링크 6" xfId="3845" hidden="1"/>
    <cellStyle name="열어 본 하이퍼링크 6" xfId="3901" hidden="1"/>
    <cellStyle name="열어 본 하이퍼링크 6" xfId="3948" hidden="1"/>
    <cellStyle name="열어 본 하이퍼링크 6" xfId="4001" hidden="1"/>
    <cellStyle name="열어 본 하이퍼링크 6" xfId="4052" hidden="1"/>
    <cellStyle name="열어 본 하이퍼링크 6" xfId="4103" hidden="1"/>
    <cellStyle name="열어 본 하이퍼링크 6" xfId="4149" hidden="1"/>
    <cellStyle name="열어 본 하이퍼링크 6" xfId="4200" hidden="1"/>
    <cellStyle name="열어 본 하이퍼링크 6" xfId="4251" hidden="1"/>
    <cellStyle name="열어 본 하이퍼링크 6" xfId="4294" hidden="1"/>
    <cellStyle name="열어 본 하이퍼링크 6" xfId="4359" hidden="1"/>
    <cellStyle name="열어 본 하이퍼링크 6" xfId="4395" hidden="1"/>
    <cellStyle name="열어 본 하이퍼링크 6" xfId="4443" hidden="1"/>
    <cellStyle name="열어 본 하이퍼링크 6" xfId="4490" hidden="1"/>
    <cellStyle name="열어 본 하이퍼링크 6" xfId="4542" hidden="1"/>
    <cellStyle name="열어 본 하이퍼링크 6" xfId="4608" hidden="1"/>
    <cellStyle name="열어 본 하이퍼링크 6" xfId="4647" hidden="1"/>
    <cellStyle name="열어 본 하이퍼링크 6" xfId="4698" hidden="1"/>
    <cellStyle name="열어 본 하이퍼링크 6" xfId="4748" hidden="1"/>
    <cellStyle name="열어 본 하이퍼링크 6" xfId="4800" hidden="1"/>
    <cellStyle name="열어 본 하이퍼링크 6" xfId="4849" hidden="1"/>
    <cellStyle name="열어 본 하이퍼링크 6" xfId="4901" hidden="1"/>
    <cellStyle name="열어 본 하이퍼링크 6" xfId="4939" hidden="1"/>
    <cellStyle name="열어 본 하이퍼링크 6" xfId="4991" hidden="1"/>
    <cellStyle name="열어 본 하이퍼링크 6" xfId="5057" hidden="1"/>
    <cellStyle name="열어 본 하이퍼링크 6" xfId="5093" hidden="1"/>
    <cellStyle name="열어 본 하이퍼링크 6" xfId="5140" hidden="1"/>
    <cellStyle name="열어 본 하이퍼링크 6" xfId="5194" hidden="1"/>
    <cellStyle name="열어 본 하이퍼링크 6" xfId="5178" hidden="1"/>
    <cellStyle name="열어 본 하이퍼링크 6" xfId="5141" hidden="1"/>
    <cellStyle name="열어 본 하이퍼링크 6" xfId="5094" hidden="1"/>
    <cellStyle name="열어 본 하이퍼링크 6" xfId="5036" hidden="1"/>
    <cellStyle name="열어 본 하이퍼링크 6" xfId="4992" hidden="1"/>
    <cellStyle name="열어 본 하이퍼링크 6" xfId="4940" hidden="1"/>
    <cellStyle name="열어 본 하이퍼링크 6" xfId="4880" hidden="1"/>
    <cellStyle name="열어 본 하이퍼링크 6" xfId="4828" hidden="1"/>
    <cellStyle name="열어 본 하이퍼링크 6" xfId="4779" hidden="1"/>
    <cellStyle name="열어 본 하이퍼링크 6" xfId="4727" hidden="1"/>
    <cellStyle name="열어 본 하이퍼링크 6" xfId="4665" hidden="1"/>
    <cellStyle name="열어 본 하이퍼링크 6" xfId="4621" hidden="1"/>
    <cellStyle name="열어 본 하이퍼링크 6" xfId="4571" hidden="1"/>
    <cellStyle name="열어 본 하이퍼링크 6" xfId="4517" hidden="1"/>
    <cellStyle name="열어 본 하이퍼링크 6" xfId="4465" hidden="1"/>
    <cellStyle name="열어 본 하이퍼링크 6" xfId="4396" hidden="1"/>
    <cellStyle name="열어 본 하이퍼링크 6" xfId="4338" hidden="1"/>
    <cellStyle name="열어 본 하이퍼링크 6" xfId="4289" hidden="1"/>
    <cellStyle name="열어 본 하이퍼링크 6" xfId="4230" hidden="1"/>
    <cellStyle name="열어 본 하이퍼링크 6" xfId="4171" hidden="1"/>
    <cellStyle name="열어 본 하이퍼링크 6" xfId="4128" hidden="1"/>
    <cellStyle name="열어 본 하이퍼링크 6" xfId="4075" hidden="1"/>
    <cellStyle name="열어 본 하이퍼링크 6" xfId="4023" hidden="1"/>
    <cellStyle name="열어 본 하이퍼링크 6" xfId="3968" hidden="1"/>
    <cellStyle name="열어 본 하이퍼링크 6" xfId="3910" hidden="1"/>
    <cellStyle name="열어 본 하이퍼링크 6" xfId="3861" hidden="1"/>
    <cellStyle name="열어 본 하이퍼링크 6" xfId="3806" hidden="1"/>
    <cellStyle name="열어 본 하이퍼링크 6" xfId="3752" hidden="1"/>
    <cellStyle name="열어 본 하이퍼링크 6" xfId="3696" hidden="1"/>
    <cellStyle name="열어 본 하이퍼링크 6" xfId="3653" hidden="1"/>
    <cellStyle name="열어 본 하이퍼링크 6" xfId="3597" hidden="1"/>
    <cellStyle name="열어 본 하이퍼링크 6" xfId="3545" hidden="1"/>
    <cellStyle name="열어 본 하이퍼링크 6" xfId="3492" hidden="1"/>
    <cellStyle name="열어 본 하이퍼링크 6" xfId="3431" hidden="1"/>
    <cellStyle name="열어 본 하이퍼링크 6" xfId="3394" hidden="1"/>
    <cellStyle name="열어 본 하이퍼링크 6" xfId="3339" hidden="1"/>
    <cellStyle name="열어 본 하이퍼링크 6" xfId="3285" hidden="1"/>
    <cellStyle name="열어 본 하이퍼링크 6" xfId="3231" hidden="1"/>
    <cellStyle name="열어 본 하이퍼링크 6" xfId="3166" hidden="1"/>
    <cellStyle name="열어 본 하이퍼링크 6" xfId="3127" hidden="1"/>
    <cellStyle name="열어 본 하이퍼링크 6" xfId="3064" hidden="1"/>
    <cellStyle name="열어 본 하이퍼링크 6" xfId="3010" hidden="1"/>
    <cellStyle name="열어 본 하이퍼링크 6" xfId="2960" hidden="1"/>
    <cellStyle name="열어 본 하이퍼링크 6" xfId="2914" hidden="1"/>
    <cellStyle name="열어 본 하이퍼링크 6" xfId="2858" hidden="1"/>
    <cellStyle name="열어 본 하이퍼링크 6" xfId="2803" hidden="1"/>
    <cellStyle name="열어 본 하이퍼링크 6" xfId="2758" hidden="1"/>
    <cellStyle name="열어 본 하이퍼링크 6" xfId="2701" hidden="1"/>
    <cellStyle name="열어 본 하이퍼링크 6" xfId="2666" hidden="1"/>
    <cellStyle name="열어 본 하이퍼링크 6" xfId="2601" hidden="1"/>
    <cellStyle name="열어 본 하이퍼링크 6" xfId="2549" hidden="1"/>
    <cellStyle name="열어 본 하이퍼링크 6" xfId="2499" hidden="1"/>
    <cellStyle name="열어 본 하이퍼링크 6" xfId="2434" hidden="1"/>
    <cellStyle name="열어 본 하이퍼링크 6" xfId="2385" hidden="1"/>
    <cellStyle name="열어 본 하이퍼링크 6" xfId="2318" hidden="1"/>
    <cellStyle name="열어 본 하이퍼링크 6" xfId="2277" hidden="1"/>
    <cellStyle name="열어 본 하이퍼링크 6" xfId="2231" hidden="1"/>
    <cellStyle name="열어 본 하이퍼링크 6" xfId="2179" hidden="1"/>
    <cellStyle name="열어 본 하이퍼링크 6" xfId="2114" hidden="1"/>
    <cellStyle name="열어 본 하이퍼링크 6" xfId="2064" hidden="1"/>
    <cellStyle name="열어 본 하이퍼링크 6" xfId="2017" hidden="1"/>
    <cellStyle name="열어 본 하이퍼링크 6" xfId="1955" hidden="1"/>
    <cellStyle name="열어 본 하이퍼링크 6" xfId="1908" hidden="1"/>
    <cellStyle name="열어 본 하이퍼링크 6" xfId="1852" hidden="1"/>
    <cellStyle name="열어 본 하이퍼링크 6" xfId="1804" hidden="1"/>
    <cellStyle name="열어 본 하이퍼링크 6" xfId="1755" hidden="1"/>
    <cellStyle name="열어 본 하이퍼링크 6" xfId="1688" hidden="1"/>
    <cellStyle name="열어 본 하이퍼링크 6" xfId="1621" hidden="1"/>
    <cellStyle name="열어 본 하이퍼링크 6" xfId="1579" hidden="1"/>
    <cellStyle name="열어 본 하이퍼링크 6" xfId="1531" hidden="1"/>
    <cellStyle name="열어 본 하이퍼링크 6" xfId="1464" hidden="1"/>
    <cellStyle name="열어 본 하이퍼링크 6" xfId="1417" hidden="1"/>
    <cellStyle name="열어 본 하이퍼링크 6" xfId="1365" hidden="1"/>
    <cellStyle name="열어 본 하이퍼링크 6" xfId="1316" hidden="1"/>
    <cellStyle name="열어 본 하이퍼링크 6" xfId="1270" hidden="1"/>
    <cellStyle name="열어 본 하이퍼링크 6" xfId="1196" hidden="1"/>
    <cellStyle name="열어 본 하이퍼링크 6" xfId="1146" hidden="1"/>
    <cellStyle name="열어 본 하이퍼링크 6" xfId="1096" hidden="1"/>
    <cellStyle name="열어 본 하이퍼링크 6" xfId="1047" hidden="1"/>
    <cellStyle name="열어 본 하이퍼링크 6" xfId="995" hidden="1"/>
    <cellStyle name="열어 본 하이퍼링크 6" xfId="941" hidden="1"/>
    <cellStyle name="열어 본 하이퍼링크 6" xfId="882" hidden="1"/>
    <cellStyle name="열어 본 하이퍼링크 6" xfId="836" hidden="1"/>
    <cellStyle name="열어 본 하이퍼링크 6" xfId="789" hidden="1"/>
    <cellStyle name="열어 본 하이퍼링크 6" xfId="730" hidden="1"/>
    <cellStyle name="열어 본 하이퍼링크 6" xfId="682" hidden="1"/>
    <cellStyle name="열어 본 하이퍼링크 6" xfId="631" hidden="1"/>
    <cellStyle name="열어 본 하이퍼링크 6" xfId="583" hidden="1"/>
    <cellStyle name="열어 본 하이퍼링크 6" xfId="531" hidden="1"/>
    <cellStyle name="열어 본 하이퍼링크 6" xfId="459" hidden="1"/>
    <cellStyle name="열어 본 하이퍼링크 6" xfId="412" hidden="1"/>
    <cellStyle name="열어 본 하이퍼링크 6" xfId="363" hidden="1"/>
    <cellStyle name="열어 본 하이퍼링크 6" xfId="311" hidden="1"/>
    <cellStyle name="열어 본 하이퍼링크 6" xfId="259" hidden="1"/>
    <cellStyle name="열어 본 하이퍼링크 6" xfId="210" hidden="1"/>
    <cellStyle name="열어 본 하이퍼링크 6" xfId="152" hidden="1"/>
    <cellStyle name="열어 본 하이퍼링크 6" xfId="102" hidden="1"/>
    <cellStyle name="열어 본 하이퍼링크 6" xfId="5242" hidden="1"/>
    <cellStyle name="열어 본 하이퍼링크 6" xfId="5271" hidden="1"/>
    <cellStyle name="열어 본 하이퍼링크 6" xfId="5292" hidden="1"/>
    <cellStyle name="열어 본 하이퍼링크 6" xfId="5318" hidden="1"/>
    <cellStyle name="열어 본 하이퍼링크 6" xfId="5344" hidden="1"/>
    <cellStyle name="열어 본 하이퍼링크 6" xfId="6434" hidden="1"/>
    <cellStyle name="열어 본 하이퍼링크 6" xfId="6478" hidden="1"/>
    <cellStyle name="열어 본 하이퍼링크 6" xfId="6514" hidden="1"/>
    <cellStyle name="열어 본 하이퍼링크 6" xfId="6563" hidden="1"/>
    <cellStyle name="열어 본 하이퍼링크 6" xfId="6615" hidden="1"/>
    <cellStyle name="열어 본 하이퍼링크 6" xfId="6665" hidden="1"/>
    <cellStyle name="열어 본 하이퍼링크 6" xfId="6716" hidden="1"/>
    <cellStyle name="열어 본 하이퍼링크 6" xfId="6762" hidden="1"/>
    <cellStyle name="열어 본 하이퍼링크 6" xfId="6811" hidden="1"/>
    <cellStyle name="열어 본 하이퍼링크 6" xfId="6861" hidden="1"/>
    <cellStyle name="열어 본 하이퍼링크 6" xfId="6921" hidden="1"/>
    <cellStyle name="열어 본 하이퍼링크 6" xfId="6968" hidden="1"/>
    <cellStyle name="열어 본 하이퍼링크 6" xfId="7017" hidden="1"/>
    <cellStyle name="열어 본 하이퍼링크 6" xfId="7064" hidden="1"/>
    <cellStyle name="열어 본 하이퍼링크 6" xfId="7113" hidden="1"/>
    <cellStyle name="열어 본 하이퍼링크 6" xfId="7180" hidden="1"/>
    <cellStyle name="열어 본 하이퍼링크 6" xfId="7238" hidden="1"/>
    <cellStyle name="열어 본 하이퍼링크 6" xfId="7281" hidden="1"/>
    <cellStyle name="열어 본 하이퍼링크 6" xfId="7329" hidden="1"/>
    <cellStyle name="열어 본 하이퍼링크 6" xfId="7387" hidden="1"/>
    <cellStyle name="열어 본 하이퍼링크 6" xfId="7434" hidden="1"/>
    <cellStyle name="열어 본 하이퍼링크 6" xfId="7483" hidden="1"/>
    <cellStyle name="열어 본 하이퍼링크 6" xfId="7530" hidden="1"/>
    <cellStyle name="열어 본 하이퍼링크 6" xfId="7574" hidden="1"/>
    <cellStyle name="열어 본 하이퍼링크 6" xfId="7646" hidden="1"/>
    <cellStyle name="열어 본 하이퍼링크 6" xfId="7693" hidden="1"/>
    <cellStyle name="열어 본 하이퍼링크 6" xfId="7743" hidden="1"/>
    <cellStyle name="열어 본 하이퍼링크 6" xfId="7790" hidden="1"/>
    <cellStyle name="열어 본 하이퍼링크 6" xfId="7834" hidden="1"/>
    <cellStyle name="열어 본 하이퍼링크 6" xfId="7883" hidden="1"/>
    <cellStyle name="열어 본 하이퍼링크 6" xfId="7947" hidden="1"/>
    <cellStyle name="열어 본 하이퍼링크 6" xfId="7988" hidden="1"/>
    <cellStyle name="열어 본 하이퍼링크 6" xfId="8030" hidden="1"/>
    <cellStyle name="열어 본 하이퍼링크 6" xfId="8085" hidden="1"/>
    <cellStyle name="열어 본 하이퍼링크 6" xfId="8132" hidden="1"/>
    <cellStyle name="열어 본 하이퍼링크 6" xfId="8186" hidden="1"/>
    <cellStyle name="열어 본 하이퍼링크 6" xfId="8234" hidden="1"/>
    <cellStyle name="열어 본 하이퍼링크 6" xfId="8281" hidden="1"/>
    <cellStyle name="열어 본 하이퍼링크 6" xfId="8343" hidden="1"/>
    <cellStyle name="열어 본 하이퍼링크 6" xfId="8390" hidden="1"/>
    <cellStyle name="열어 본 하이퍼링크 6" xfId="8444" hidden="1"/>
    <cellStyle name="열어 본 하이퍼링크 6" xfId="8483" hidden="1"/>
    <cellStyle name="열어 본 하이퍼링크 6" xfId="8529" hidden="1"/>
    <cellStyle name="열어 본 하이퍼링크 6" xfId="8581" hidden="1"/>
    <cellStyle name="열어 본 하이퍼링크 6" xfId="8644" hidden="1"/>
    <cellStyle name="열어 본 하이퍼링크 6" xfId="8685" hidden="1"/>
    <cellStyle name="열어 본 하이퍼링크 6" xfId="8728" hidden="1"/>
    <cellStyle name="열어 본 하이퍼링크 6" xfId="8785" hidden="1"/>
    <cellStyle name="열어 본 하이퍼링크 6" xfId="8825" hidden="1"/>
    <cellStyle name="열어 본 하이퍼링크 6" xfId="8879" hidden="1"/>
    <cellStyle name="열어 본 하이퍼링크 6" xfId="8929" hidden="1"/>
    <cellStyle name="열어 본 하이퍼링크 6" xfId="8970" hidden="1"/>
    <cellStyle name="열어 본 하이퍼링크 6" xfId="9041" hidden="1"/>
    <cellStyle name="열어 본 하이퍼링크 6" xfId="9086" hidden="1"/>
    <cellStyle name="열어 본 하이퍼링크 6" xfId="9143" hidden="1"/>
    <cellStyle name="열어 본 하이퍼링크 6" xfId="9192" hidden="1"/>
    <cellStyle name="열어 본 하이퍼링크 6" xfId="9240" hidden="1"/>
    <cellStyle name="열어 본 하이퍼링크 6" xfId="9286" hidden="1"/>
    <cellStyle name="열어 본 하이퍼링크 6" xfId="9340" hidden="1"/>
    <cellStyle name="열어 본 하이퍼링크 6" xfId="9390" hidden="1"/>
    <cellStyle name="열어 본 하이퍼링크 6" xfId="9431" hidden="1"/>
    <cellStyle name="열어 본 하이퍼링크 6" xfId="9492" hidden="1"/>
    <cellStyle name="열어 본 하이퍼링크 6" xfId="9529" hidden="1"/>
    <cellStyle name="열어 본 하이퍼링크 6" xfId="9586" hidden="1"/>
    <cellStyle name="열어 본 하이퍼링크 6" xfId="9635" hidden="1"/>
    <cellStyle name="열어 본 하이퍼링크 6" xfId="9685" hidden="1"/>
    <cellStyle name="열어 본 하이퍼링크 6" xfId="9745" hidden="1"/>
    <cellStyle name="열어 본 하이퍼링크 6" xfId="9796" hidden="1"/>
    <cellStyle name="열어 본 하이퍼링크 6" xfId="9849" hidden="1"/>
    <cellStyle name="열어 본 하이퍼링크 6" xfId="9901" hidden="1"/>
    <cellStyle name="열어 본 하이퍼링크 6" xfId="9956" hidden="1"/>
    <cellStyle name="열어 본 하이퍼링크 6" xfId="9997" hidden="1"/>
    <cellStyle name="열어 본 하이퍼링크 6" xfId="10048" hidden="1"/>
    <cellStyle name="열어 본 하이퍼링크 6" xfId="10100" hidden="1"/>
    <cellStyle name="열어 본 하이퍼링크 6" xfId="10150" hidden="1"/>
    <cellStyle name="열어 본 하이퍼링크 6" xfId="10206" hidden="1"/>
    <cellStyle name="열어 본 하이퍼링크 6" xfId="10253" hidden="1"/>
    <cellStyle name="열어 본 하이퍼링크 6" xfId="10306" hidden="1"/>
    <cellStyle name="열어 본 하이퍼링크 6" xfId="10357" hidden="1"/>
    <cellStyle name="열어 본 하이퍼링크 6" xfId="10408" hidden="1"/>
    <cellStyle name="열어 본 하이퍼링크 6" xfId="10454" hidden="1"/>
    <cellStyle name="열어 본 하이퍼링크 6" xfId="10505" hidden="1"/>
    <cellStyle name="열어 본 하이퍼링크 6" xfId="10556" hidden="1"/>
    <cellStyle name="열어 본 하이퍼링크 6" xfId="10599" hidden="1"/>
    <cellStyle name="열어 본 하이퍼링크 6" xfId="10664" hidden="1"/>
    <cellStyle name="열어 본 하이퍼링크 6" xfId="10700" hidden="1"/>
    <cellStyle name="열어 본 하이퍼링크 6" xfId="10748" hidden="1"/>
    <cellStyle name="열어 본 하이퍼링크 6" xfId="10795" hidden="1"/>
    <cellStyle name="열어 본 하이퍼링크 6" xfId="10847" hidden="1"/>
    <cellStyle name="열어 본 하이퍼링크 6" xfId="10913" hidden="1"/>
    <cellStyle name="열어 본 하이퍼링크 6" xfId="10952" hidden="1"/>
    <cellStyle name="열어 본 하이퍼링크 6" xfId="11003" hidden="1"/>
    <cellStyle name="열어 본 하이퍼링크 6" xfId="11053" hidden="1"/>
    <cellStyle name="열어 본 하이퍼링크 6" xfId="11105" hidden="1"/>
    <cellStyle name="열어 본 하이퍼링크 6" xfId="11154" hidden="1"/>
    <cellStyle name="열어 본 하이퍼링크 6" xfId="11206" hidden="1"/>
    <cellStyle name="열어 본 하이퍼링크 6" xfId="11244" hidden="1"/>
    <cellStyle name="열어 본 하이퍼링크 6" xfId="11296" hidden="1"/>
    <cellStyle name="열어 본 하이퍼링크 6" xfId="11362" hidden="1"/>
    <cellStyle name="열어 본 하이퍼링크 6" xfId="11398" hidden="1"/>
    <cellStyle name="열어 본 하이퍼링크 6" xfId="11445" hidden="1"/>
    <cellStyle name="열어 본 하이퍼링크 6" xfId="11499" hidden="1"/>
    <cellStyle name="열어 본 하이퍼링크 6" xfId="11483" hidden="1"/>
    <cellStyle name="열어 본 하이퍼링크 6" xfId="11446" hidden="1"/>
    <cellStyle name="열어 본 하이퍼링크 6" xfId="11399" hidden="1"/>
    <cellStyle name="열어 본 하이퍼링크 6" xfId="11341" hidden="1"/>
    <cellStyle name="열어 본 하이퍼링크 6" xfId="11297" hidden="1"/>
    <cellStyle name="열어 본 하이퍼링크 6" xfId="11245" hidden="1"/>
    <cellStyle name="열어 본 하이퍼링크 6" xfId="11185" hidden="1"/>
    <cellStyle name="열어 본 하이퍼링크 6" xfId="11133" hidden="1"/>
    <cellStyle name="열어 본 하이퍼링크 6" xfId="11084" hidden="1"/>
    <cellStyle name="열어 본 하이퍼링크 6" xfId="11032" hidden="1"/>
    <cellStyle name="열어 본 하이퍼링크 6" xfId="10970" hidden="1"/>
    <cellStyle name="열어 본 하이퍼링크 6" xfId="10926" hidden="1"/>
    <cellStyle name="열어 본 하이퍼링크 6" xfId="10876" hidden="1"/>
    <cellStyle name="열어 본 하이퍼링크 6" xfId="10822" hidden="1"/>
    <cellStyle name="열어 본 하이퍼링크 6" xfId="10770" hidden="1"/>
    <cellStyle name="열어 본 하이퍼링크 6" xfId="10701" hidden="1"/>
    <cellStyle name="열어 본 하이퍼링크 6" xfId="10643" hidden="1"/>
    <cellStyle name="열어 본 하이퍼링크 6" xfId="10594" hidden="1"/>
    <cellStyle name="열어 본 하이퍼링크 6" xfId="10535" hidden="1"/>
    <cellStyle name="열어 본 하이퍼링크 6" xfId="10476" hidden="1"/>
    <cellStyle name="열어 본 하이퍼링크 6" xfId="10433" hidden="1"/>
    <cellStyle name="열어 본 하이퍼링크 6" xfId="10380" hidden="1"/>
    <cellStyle name="열어 본 하이퍼링크 6" xfId="10328" hidden="1"/>
    <cellStyle name="열어 본 하이퍼링크 6" xfId="10273" hidden="1"/>
    <cellStyle name="열어 본 하이퍼링크 6" xfId="10215" hidden="1"/>
    <cellStyle name="열어 본 하이퍼링크 6" xfId="10166" hidden="1"/>
    <cellStyle name="열어 본 하이퍼링크 6" xfId="10111" hidden="1"/>
    <cellStyle name="열어 본 하이퍼링크 6" xfId="10057" hidden="1"/>
    <cellStyle name="열어 본 하이퍼링크 6" xfId="10001" hidden="1"/>
    <cellStyle name="열어 본 하이퍼링크 6" xfId="9958" hidden="1"/>
    <cellStyle name="열어 본 하이퍼링크 6" xfId="9902" hidden="1"/>
    <cellStyle name="열어 본 하이퍼링크 6" xfId="9850" hidden="1"/>
    <cellStyle name="열어 본 하이퍼링크 6" xfId="9797" hidden="1"/>
    <cellStyle name="열어 본 하이퍼링크 6" xfId="9736" hidden="1"/>
    <cellStyle name="열어 본 하이퍼링크 6" xfId="9699" hidden="1"/>
    <cellStyle name="열어 본 하이퍼링크 6" xfId="9644" hidden="1"/>
    <cellStyle name="열어 본 하이퍼링크 6" xfId="9590" hidden="1"/>
    <cellStyle name="열어 본 하이퍼링크 6" xfId="9536" hidden="1"/>
    <cellStyle name="열어 본 하이퍼링크 6" xfId="9471" hidden="1"/>
    <cellStyle name="열어 본 하이퍼링크 6" xfId="9432" hidden="1"/>
    <cellStyle name="열어 본 하이퍼링크 6" xfId="9369" hidden="1"/>
    <cellStyle name="열어 본 하이퍼링크 6" xfId="9315" hidden="1"/>
    <cellStyle name="열어 본 하이퍼링크 6" xfId="9265" hidden="1"/>
    <cellStyle name="열어 본 하이퍼링크 6" xfId="9219" hidden="1"/>
    <cellStyle name="열어 본 하이퍼링크 6" xfId="9163" hidden="1"/>
    <cellStyle name="열어 본 하이퍼링크 6" xfId="9108" hidden="1"/>
    <cellStyle name="열어 본 하이퍼링크 6" xfId="9063" hidden="1"/>
    <cellStyle name="열어 본 하이퍼링크 6" xfId="9006" hidden="1"/>
    <cellStyle name="열어 본 하이퍼링크 6" xfId="8971" hidden="1"/>
    <cellStyle name="열어 본 하이퍼링크 6" xfId="8906" hidden="1"/>
    <cellStyle name="열어 본 하이퍼링크 6" xfId="8854" hidden="1"/>
    <cellStyle name="열어 본 하이퍼링크 6" xfId="8804" hidden="1"/>
    <cellStyle name="열어 본 하이퍼링크 6" xfId="8739" hidden="1"/>
    <cellStyle name="열어 본 하이퍼링크 6" xfId="8690" hidden="1"/>
    <cellStyle name="열어 본 하이퍼링크 6" xfId="8623" hidden="1"/>
    <cellStyle name="열어 본 하이퍼링크 6" xfId="8582" hidden="1"/>
    <cellStyle name="열어 본 하이퍼링크 6" xfId="8536" hidden="1"/>
    <cellStyle name="열어 본 하이퍼링크 6" xfId="8484" hidden="1"/>
    <cellStyle name="열어 본 하이퍼링크 6" xfId="8419" hidden="1"/>
    <cellStyle name="열어 본 하이퍼링크 6" xfId="8369" hidden="1"/>
    <cellStyle name="열어 본 하이퍼링크 6" xfId="8322" hidden="1"/>
    <cellStyle name="열어 본 하이퍼링크 6" xfId="8260" hidden="1"/>
    <cellStyle name="열어 본 하이퍼링크 6" xfId="8213" hidden="1"/>
    <cellStyle name="열어 본 하이퍼링크 6" xfId="8157" hidden="1"/>
    <cellStyle name="열어 본 하이퍼링크 6" xfId="8109" hidden="1"/>
    <cellStyle name="열어 본 하이퍼링크 6" xfId="8060" hidden="1"/>
    <cellStyle name="열어 본 하이퍼링크 6" xfId="7993" hidden="1"/>
    <cellStyle name="열어 본 하이퍼링크 6" xfId="7926" hidden="1"/>
    <cellStyle name="열어 본 하이퍼링크 6" xfId="7884" hidden="1"/>
    <cellStyle name="열어 본 하이퍼링크 6" xfId="7836" hidden="1"/>
    <cellStyle name="열어 본 하이퍼링크 6" xfId="7769" hidden="1"/>
    <cellStyle name="열어 본 하이퍼링크 6" xfId="7722" hidden="1"/>
    <cellStyle name="열어 본 하이퍼링크 6" xfId="7670" hidden="1"/>
    <cellStyle name="열어 본 하이퍼링크 6" xfId="7621" hidden="1"/>
    <cellStyle name="열어 본 하이퍼링크 6" xfId="7575" hidden="1"/>
    <cellStyle name="열어 본 하이퍼링크 6" xfId="7501" hidden="1"/>
    <cellStyle name="열어 본 하이퍼링크 6" xfId="7451" hidden="1"/>
    <cellStyle name="열어 본 하이퍼링크 6" xfId="7401" hidden="1"/>
    <cellStyle name="열어 본 하이퍼링크 6" xfId="7352" hidden="1"/>
    <cellStyle name="열어 본 하이퍼링크 6" xfId="7300" hidden="1"/>
    <cellStyle name="열어 본 하이퍼링크 6" xfId="7246" hidden="1"/>
    <cellStyle name="열어 본 하이퍼링크 6" xfId="7187" hidden="1"/>
    <cellStyle name="열어 본 하이퍼링크 6" xfId="7141" hidden="1"/>
    <cellStyle name="열어 본 하이퍼링크 6" xfId="7094" hidden="1"/>
    <cellStyle name="열어 본 하이퍼링크 6" xfId="7035" hidden="1"/>
    <cellStyle name="열어 본 하이퍼링크 6" xfId="6987" hidden="1"/>
    <cellStyle name="열어 본 하이퍼링크 6" xfId="6936" hidden="1"/>
    <cellStyle name="열어 본 하이퍼링크 6" xfId="6888" hidden="1"/>
    <cellStyle name="열어 본 하이퍼링크 6" xfId="6836" hidden="1"/>
    <cellStyle name="열어 본 하이퍼링크 6" xfId="6764" hidden="1"/>
    <cellStyle name="열어 본 하이퍼링크 6" xfId="6717" hidden="1"/>
    <cellStyle name="열어 본 하이퍼링크 6" xfId="6668" hidden="1"/>
    <cellStyle name="열어 본 하이퍼링크 6" xfId="6616" hidden="1"/>
    <cellStyle name="열어 본 하이퍼링크 6" xfId="6564" hidden="1"/>
    <cellStyle name="열어 본 하이퍼링크 6" xfId="6515" hidden="1"/>
    <cellStyle name="열어 본 하이퍼링크 6" xfId="6457" hidden="1"/>
    <cellStyle name="열어 본 하이퍼링크 6" xfId="6408" hidden="1"/>
    <cellStyle name="열어 본 하이퍼링크 6" xfId="11547" hidden="1"/>
    <cellStyle name="열어 본 하이퍼링크 6" xfId="11576" hidden="1"/>
    <cellStyle name="열어 본 하이퍼링크 6" xfId="11597" hidden="1"/>
    <cellStyle name="열어 본 하이퍼링크 6" xfId="11623" hidden="1"/>
    <cellStyle name="열어 본 하이퍼링크 6" xfId="11649" hidden="1"/>
    <cellStyle name="열어 본 하이퍼링크 6" xfId="11832" hidden="1"/>
    <cellStyle name="열어 본 하이퍼링크 6" xfId="11876" hidden="1"/>
    <cellStyle name="열어 본 하이퍼링크 6" xfId="11912" hidden="1"/>
    <cellStyle name="열어 본 하이퍼링크 6" xfId="11961" hidden="1"/>
    <cellStyle name="열어 본 하이퍼링크 6" xfId="12013" hidden="1"/>
    <cellStyle name="열어 본 하이퍼링크 6" xfId="12063" hidden="1"/>
    <cellStyle name="열어 본 하이퍼링크 6" xfId="12114" hidden="1"/>
    <cellStyle name="열어 본 하이퍼링크 6" xfId="12160" hidden="1"/>
    <cellStyle name="열어 본 하이퍼링크 6" xfId="12209" hidden="1"/>
    <cellStyle name="열어 본 하이퍼링크 6" xfId="12259" hidden="1"/>
    <cellStyle name="열어 본 하이퍼링크 6" xfId="12319" hidden="1"/>
    <cellStyle name="열어 본 하이퍼링크 6" xfId="12366" hidden="1"/>
    <cellStyle name="열어 본 하이퍼링크 6" xfId="12415" hidden="1"/>
    <cellStyle name="열어 본 하이퍼링크 6" xfId="12462" hidden="1"/>
    <cellStyle name="열어 본 하이퍼링크 6" xfId="12511" hidden="1"/>
    <cellStyle name="열어 본 하이퍼링크 6" xfId="12578" hidden="1"/>
    <cellStyle name="열어 본 하이퍼링크 6" xfId="12636" hidden="1"/>
    <cellStyle name="열어 본 하이퍼링크 6" xfId="12679" hidden="1"/>
    <cellStyle name="열어 본 하이퍼링크 6" xfId="12727" hidden="1"/>
    <cellStyle name="열어 본 하이퍼링크 6" xfId="12785" hidden="1"/>
    <cellStyle name="열어 본 하이퍼링크 6" xfId="12832" hidden="1"/>
    <cellStyle name="열어 본 하이퍼링크 6" xfId="12881" hidden="1"/>
    <cellStyle name="열어 본 하이퍼링크 6" xfId="12928" hidden="1"/>
    <cellStyle name="열어 본 하이퍼링크 6" xfId="12972" hidden="1"/>
    <cellStyle name="열어 본 하이퍼링크 6" xfId="13044" hidden="1"/>
    <cellStyle name="열어 본 하이퍼링크 6" xfId="13091" hidden="1"/>
    <cellStyle name="열어 본 하이퍼링크 6" xfId="13141" hidden="1"/>
    <cellStyle name="열어 본 하이퍼링크 6" xfId="13188" hidden="1"/>
    <cellStyle name="열어 본 하이퍼링크 6" xfId="13232" hidden="1"/>
    <cellStyle name="열어 본 하이퍼링크 6" xfId="13281" hidden="1"/>
    <cellStyle name="열어 본 하이퍼링크 6" xfId="13345" hidden="1"/>
    <cellStyle name="열어 본 하이퍼링크 6" xfId="13386" hidden="1"/>
    <cellStyle name="열어 본 하이퍼링크 6" xfId="13428" hidden="1"/>
    <cellStyle name="열어 본 하이퍼링크 6" xfId="13483" hidden="1"/>
    <cellStyle name="열어 본 하이퍼링크 6" xfId="13530" hidden="1"/>
    <cellStyle name="열어 본 하이퍼링크 6" xfId="13584" hidden="1"/>
    <cellStyle name="열어 본 하이퍼링크 6" xfId="13632" hidden="1"/>
    <cellStyle name="열어 본 하이퍼링크 6" xfId="13679" hidden="1"/>
    <cellStyle name="열어 본 하이퍼링크 6" xfId="13741" hidden="1"/>
    <cellStyle name="열어 본 하이퍼링크 6" xfId="13788" hidden="1"/>
    <cellStyle name="열어 본 하이퍼링크 6" xfId="13842" hidden="1"/>
    <cellStyle name="열어 본 하이퍼링크 6" xfId="13881" hidden="1"/>
    <cellStyle name="열어 본 하이퍼링크 6" xfId="13927" hidden="1"/>
    <cellStyle name="열어 본 하이퍼링크 6" xfId="13979" hidden="1"/>
    <cellStyle name="열어 본 하이퍼링크 6" xfId="14042" hidden="1"/>
    <cellStyle name="열어 본 하이퍼링크 6" xfId="14083" hidden="1"/>
    <cellStyle name="열어 본 하이퍼링크 6" xfId="14126" hidden="1"/>
    <cellStyle name="열어 본 하이퍼링크 6" xfId="14183" hidden="1"/>
    <cellStyle name="열어 본 하이퍼링크 6" xfId="14223" hidden="1"/>
    <cellStyle name="열어 본 하이퍼링크 6" xfId="14277" hidden="1"/>
    <cellStyle name="열어 본 하이퍼링크 6" xfId="14327" hidden="1"/>
    <cellStyle name="열어 본 하이퍼링크 6" xfId="14368" hidden="1"/>
    <cellStyle name="열어 본 하이퍼링크 6" xfId="14439" hidden="1"/>
    <cellStyle name="열어 본 하이퍼링크 6" xfId="14484" hidden="1"/>
    <cellStyle name="열어 본 하이퍼링크 6" xfId="14541" hidden="1"/>
    <cellStyle name="열어 본 하이퍼링크 6" xfId="14590" hidden="1"/>
    <cellStyle name="열어 본 하이퍼링크 6" xfId="14638" hidden="1"/>
    <cellStyle name="열어 본 하이퍼링크 6" xfId="14684" hidden="1"/>
    <cellStyle name="열어 본 하이퍼링크 6" xfId="14738" hidden="1"/>
    <cellStyle name="열어 본 하이퍼링크 6" xfId="14788" hidden="1"/>
    <cellStyle name="열어 본 하이퍼링크 6" xfId="14829" hidden="1"/>
    <cellStyle name="열어 본 하이퍼링크 6" xfId="14890" hidden="1"/>
    <cellStyle name="열어 본 하이퍼링크 6" xfId="14927" hidden="1"/>
    <cellStyle name="열어 본 하이퍼링크 6" xfId="14984" hidden="1"/>
    <cellStyle name="열어 본 하이퍼링크 6" xfId="15033" hidden="1"/>
    <cellStyle name="열어 본 하이퍼링크 6" xfId="15083" hidden="1"/>
    <cellStyle name="열어 본 하이퍼링크 6" xfId="15143" hidden="1"/>
    <cellStyle name="열어 본 하이퍼링크 6" xfId="15194" hidden="1"/>
    <cellStyle name="열어 본 하이퍼링크 6" xfId="15247" hidden="1"/>
    <cellStyle name="열어 본 하이퍼링크 6" xfId="15299" hidden="1"/>
    <cellStyle name="열어 본 하이퍼링크 6" xfId="15354" hidden="1"/>
    <cellStyle name="열어 본 하이퍼링크 6" xfId="15395" hidden="1"/>
    <cellStyle name="열어 본 하이퍼링크 6" xfId="15446" hidden="1"/>
    <cellStyle name="열어 본 하이퍼링크 6" xfId="15498" hidden="1"/>
    <cellStyle name="열어 본 하이퍼링크 6" xfId="15548" hidden="1"/>
    <cellStyle name="열어 본 하이퍼링크 6" xfId="15604" hidden="1"/>
    <cellStyle name="열어 본 하이퍼링크 6" xfId="15651" hidden="1"/>
    <cellStyle name="열어 본 하이퍼링크 6" xfId="15704" hidden="1"/>
    <cellStyle name="열어 본 하이퍼링크 6" xfId="15755" hidden="1"/>
    <cellStyle name="열어 본 하이퍼링크 6" xfId="15806" hidden="1"/>
    <cellStyle name="열어 본 하이퍼링크 6" xfId="15852" hidden="1"/>
    <cellStyle name="열어 본 하이퍼링크 6" xfId="15903" hidden="1"/>
    <cellStyle name="열어 본 하이퍼링크 6" xfId="15954" hidden="1"/>
    <cellStyle name="열어 본 하이퍼링크 6" xfId="15997" hidden="1"/>
    <cellStyle name="열어 본 하이퍼링크 6" xfId="16062" hidden="1"/>
    <cellStyle name="열어 본 하이퍼링크 6" xfId="16098" hidden="1"/>
    <cellStyle name="열어 본 하이퍼링크 6" xfId="16146" hidden="1"/>
    <cellStyle name="열어 본 하이퍼링크 6" xfId="16193" hidden="1"/>
    <cellStyle name="열어 본 하이퍼링크 6" xfId="16245" hidden="1"/>
    <cellStyle name="열어 본 하이퍼링크 6" xfId="16311" hidden="1"/>
    <cellStyle name="열어 본 하이퍼링크 6" xfId="16350" hidden="1"/>
    <cellStyle name="열어 본 하이퍼링크 6" xfId="16401" hidden="1"/>
    <cellStyle name="열어 본 하이퍼링크 6" xfId="16451" hidden="1"/>
    <cellStyle name="열어 본 하이퍼링크 6" xfId="16503" hidden="1"/>
    <cellStyle name="열어 본 하이퍼링크 6" xfId="16552" hidden="1"/>
    <cellStyle name="열어 본 하이퍼링크 6" xfId="16604" hidden="1"/>
    <cellStyle name="열어 본 하이퍼링크 6" xfId="16642" hidden="1"/>
    <cellStyle name="열어 본 하이퍼링크 6" xfId="16694" hidden="1"/>
    <cellStyle name="열어 본 하이퍼링크 6" xfId="16760" hidden="1"/>
    <cellStyle name="열어 본 하이퍼링크 6" xfId="16796" hidden="1"/>
    <cellStyle name="열어 본 하이퍼링크 6" xfId="16843" hidden="1"/>
    <cellStyle name="열어 본 하이퍼링크 6" xfId="16897" hidden="1"/>
    <cellStyle name="열어 본 하이퍼링크 6" xfId="16881" hidden="1"/>
    <cellStyle name="열어 본 하이퍼링크 6" xfId="16844" hidden="1"/>
    <cellStyle name="열어 본 하이퍼링크 6" xfId="16797" hidden="1"/>
    <cellStyle name="열어 본 하이퍼링크 6" xfId="16739" hidden="1"/>
    <cellStyle name="열어 본 하이퍼링크 6" xfId="16695" hidden="1"/>
    <cellStyle name="열어 본 하이퍼링크 6" xfId="16643" hidden="1"/>
    <cellStyle name="열어 본 하이퍼링크 6" xfId="16583" hidden="1"/>
    <cellStyle name="열어 본 하이퍼링크 6" xfId="16531" hidden="1"/>
    <cellStyle name="열어 본 하이퍼링크 6" xfId="16482" hidden="1"/>
    <cellStyle name="열어 본 하이퍼링크 6" xfId="16430" hidden="1"/>
    <cellStyle name="열어 본 하이퍼링크 6" xfId="16368" hidden="1"/>
    <cellStyle name="열어 본 하이퍼링크 6" xfId="16324" hidden="1"/>
    <cellStyle name="열어 본 하이퍼링크 6" xfId="16274" hidden="1"/>
    <cellStyle name="열어 본 하이퍼링크 6" xfId="16220" hidden="1"/>
    <cellStyle name="열어 본 하이퍼링크 6" xfId="16168" hidden="1"/>
    <cellStyle name="열어 본 하이퍼링크 6" xfId="16099" hidden="1"/>
    <cellStyle name="열어 본 하이퍼링크 6" xfId="16041" hidden="1"/>
    <cellStyle name="열어 본 하이퍼링크 6" xfId="15992" hidden="1"/>
    <cellStyle name="열어 본 하이퍼링크 6" xfId="15933" hidden="1"/>
    <cellStyle name="열어 본 하이퍼링크 6" xfId="15874" hidden="1"/>
    <cellStyle name="열어 본 하이퍼링크 6" xfId="15831" hidden="1"/>
    <cellStyle name="열어 본 하이퍼링크 6" xfId="15778" hidden="1"/>
    <cellStyle name="열어 본 하이퍼링크 6" xfId="15726" hidden="1"/>
    <cellStyle name="열어 본 하이퍼링크 6" xfId="15671" hidden="1"/>
    <cellStyle name="열어 본 하이퍼링크 6" xfId="15613" hidden="1"/>
    <cellStyle name="열어 본 하이퍼링크 6" xfId="15564" hidden="1"/>
    <cellStyle name="열어 본 하이퍼링크 6" xfId="15509" hidden="1"/>
    <cellStyle name="열어 본 하이퍼링크 6" xfId="15455" hidden="1"/>
    <cellStyle name="열어 본 하이퍼링크 6" xfId="15399" hidden="1"/>
    <cellStyle name="열어 본 하이퍼링크 6" xfId="15356" hidden="1"/>
    <cellStyle name="열어 본 하이퍼링크 6" xfId="15300" hidden="1"/>
    <cellStyle name="열어 본 하이퍼링크 6" xfId="15248" hidden="1"/>
    <cellStyle name="열어 본 하이퍼링크 6" xfId="15195" hidden="1"/>
    <cellStyle name="열어 본 하이퍼링크 6" xfId="15134" hidden="1"/>
    <cellStyle name="열어 본 하이퍼링크 6" xfId="15097" hidden="1"/>
    <cellStyle name="열어 본 하이퍼링크 6" xfId="15042" hidden="1"/>
    <cellStyle name="열어 본 하이퍼링크 6" xfId="14988" hidden="1"/>
    <cellStyle name="열어 본 하이퍼링크 6" xfId="14934" hidden="1"/>
    <cellStyle name="열어 본 하이퍼링크 6" xfId="14869" hidden="1"/>
    <cellStyle name="열어 본 하이퍼링크 6" xfId="14830" hidden="1"/>
    <cellStyle name="열어 본 하이퍼링크 6" xfId="14767" hidden="1"/>
    <cellStyle name="열어 본 하이퍼링크 6" xfId="14713" hidden="1"/>
    <cellStyle name="열어 본 하이퍼링크 6" xfId="14663" hidden="1"/>
    <cellStyle name="열어 본 하이퍼링크 6" xfId="14617" hidden="1"/>
    <cellStyle name="열어 본 하이퍼링크 6" xfId="14561" hidden="1"/>
    <cellStyle name="열어 본 하이퍼링크 6" xfId="14506" hidden="1"/>
    <cellStyle name="열어 본 하이퍼링크 6" xfId="14461" hidden="1"/>
    <cellStyle name="열어 본 하이퍼링크 6" xfId="14404" hidden="1"/>
    <cellStyle name="열어 본 하이퍼링크 6" xfId="14369" hidden="1"/>
    <cellStyle name="열어 본 하이퍼링크 6" xfId="14304" hidden="1"/>
    <cellStyle name="열어 본 하이퍼링크 6" xfId="14252" hidden="1"/>
    <cellStyle name="열어 본 하이퍼링크 6" xfId="14202" hidden="1"/>
    <cellStyle name="열어 본 하이퍼링크 6" xfId="14137" hidden="1"/>
    <cellStyle name="열어 본 하이퍼링크 6" xfId="14088" hidden="1"/>
    <cellStyle name="열어 본 하이퍼링크 6" xfId="14021" hidden="1"/>
    <cellStyle name="열어 본 하이퍼링크 6" xfId="13980" hidden="1"/>
    <cellStyle name="열어 본 하이퍼링크 6" xfId="13934" hidden="1"/>
    <cellStyle name="열어 본 하이퍼링크 6" xfId="13882" hidden="1"/>
    <cellStyle name="열어 본 하이퍼링크 6" xfId="13817" hidden="1"/>
    <cellStyle name="열어 본 하이퍼링크 6" xfId="13767" hidden="1"/>
    <cellStyle name="열어 본 하이퍼링크 6" xfId="13720" hidden="1"/>
    <cellStyle name="열어 본 하이퍼링크 6" xfId="13658" hidden="1"/>
    <cellStyle name="열어 본 하이퍼링크 6" xfId="13611" hidden="1"/>
    <cellStyle name="열어 본 하이퍼링크 6" xfId="13555" hidden="1"/>
    <cellStyle name="열어 본 하이퍼링크 6" xfId="13507" hidden="1"/>
    <cellStyle name="열어 본 하이퍼링크 6" xfId="13458" hidden="1"/>
    <cellStyle name="열어 본 하이퍼링크 6" xfId="13391" hidden="1"/>
    <cellStyle name="열어 본 하이퍼링크 6" xfId="13324" hidden="1"/>
    <cellStyle name="열어 본 하이퍼링크 6" xfId="13282" hidden="1"/>
    <cellStyle name="열어 본 하이퍼링크 6" xfId="13234" hidden="1"/>
    <cellStyle name="열어 본 하이퍼링크 6" xfId="13167" hidden="1"/>
    <cellStyle name="열어 본 하이퍼링크 6" xfId="13120" hidden="1"/>
    <cellStyle name="열어 본 하이퍼링크 6" xfId="13068" hidden="1"/>
    <cellStyle name="열어 본 하이퍼링크 6" xfId="13019" hidden="1"/>
    <cellStyle name="열어 본 하이퍼링크 6" xfId="12973" hidden="1"/>
    <cellStyle name="열어 본 하이퍼링크 6" xfId="12899" hidden="1"/>
    <cellStyle name="열어 본 하이퍼링크 6" xfId="12849" hidden="1"/>
    <cellStyle name="열어 본 하이퍼링크 6" xfId="12799" hidden="1"/>
    <cellStyle name="열어 본 하이퍼링크 6" xfId="12750" hidden="1"/>
    <cellStyle name="열어 본 하이퍼링크 6" xfId="12698" hidden="1"/>
    <cellStyle name="열어 본 하이퍼링크 6" xfId="12644" hidden="1"/>
    <cellStyle name="열어 본 하이퍼링크 6" xfId="12585" hidden="1"/>
    <cellStyle name="열어 본 하이퍼링크 6" xfId="12539" hidden="1"/>
    <cellStyle name="열어 본 하이퍼링크 6" xfId="12492" hidden="1"/>
    <cellStyle name="열어 본 하이퍼링크 6" xfId="12433" hidden="1"/>
    <cellStyle name="열어 본 하이퍼링크 6" xfId="12385" hidden="1"/>
    <cellStyle name="열어 본 하이퍼링크 6" xfId="12334" hidden="1"/>
    <cellStyle name="열어 본 하이퍼링크 6" xfId="12286" hidden="1"/>
    <cellStyle name="열어 본 하이퍼링크 6" xfId="12234" hidden="1"/>
    <cellStyle name="열어 본 하이퍼링크 6" xfId="12162" hidden="1"/>
    <cellStyle name="열어 본 하이퍼링크 6" xfId="12115" hidden="1"/>
    <cellStyle name="열어 본 하이퍼링크 6" xfId="12066" hidden="1"/>
    <cellStyle name="열어 본 하이퍼링크 6" xfId="12014" hidden="1"/>
    <cellStyle name="열어 본 하이퍼링크 6" xfId="11962" hidden="1"/>
    <cellStyle name="열어 본 하이퍼링크 6" xfId="11913" hidden="1"/>
    <cellStyle name="열어 본 하이퍼링크 6" xfId="11855" hidden="1"/>
    <cellStyle name="열어 본 하이퍼링크 6" xfId="11805" hidden="1"/>
    <cellStyle name="열어 본 하이퍼링크 6" xfId="16945" hidden="1"/>
    <cellStyle name="열어 본 하이퍼링크 6" xfId="16974" hidden="1"/>
    <cellStyle name="열어 본 하이퍼링크 6" xfId="16995" hidden="1"/>
    <cellStyle name="열어 본 하이퍼링크 6" xfId="17021" hidden="1"/>
    <cellStyle name="열어 본 하이퍼링크 6" xfId="17047" hidden="1"/>
    <cellStyle name="열어 본 하이퍼링크 6" xfId="13683" hidden="1"/>
    <cellStyle name="열어 본 하이퍼링크 6" xfId="14259" hidden="1"/>
    <cellStyle name="열어 본 하이퍼링크 6" xfId="14703" hidden="1"/>
    <cellStyle name="열어 본 하이퍼링크 6" xfId="15337" hidden="1"/>
    <cellStyle name="열어 본 하이퍼링크 6" xfId="16008" hidden="1"/>
    <cellStyle name="열어 본 하이퍼링크 6" xfId="16671" hidden="1"/>
    <cellStyle name="열어 본 하이퍼링크 6" xfId="16508" hidden="1"/>
    <cellStyle name="열어 본 하이퍼링크 6" xfId="15980" hidden="1"/>
    <cellStyle name="열어 본 하이퍼링크 6" xfId="15388" hidden="1"/>
    <cellStyle name="열어 본 하이퍼링크 6" xfId="14765" hidden="1"/>
    <cellStyle name="열어 본 하이퍼링크 6" xfId="14032" hidden="1"/>
    <cellStyle name="열어 본 하이퍼링크 6" xfId="13441" hidden="1"/>
    <cellStyle name="열어 본 하이퍼링크 6" xfId="12860" hidden="1"/>
    <cellStyle name="열어 본 하이퍼링크 6" xfId="12084" hidden="1"/>
    <cellStyle name="열어 본 하이퍼링크 6" xfId="11673" hidden="1"/>
    <cellStyle name="열어 본 하이퍼링크 6" xfId="16960" hidden="1"/>
    <cellStyle name="열어 본 하이퍼링크 6" xfId="12143" hidden="1"/>
    <cellStyle name="열어 본 하이퍼링크 6" xfId="12242" hidden="1"/>
    <cellStyle name="열어 본 하이퍼링크 6" xfId="12683" hidden="1"/>
    <cellStyle name="열어 본 하이퍼링크 6" xfId="12792" hidden="1"/>
    <cellStyle name="열어 본 하이퍼링크 6" xfId="13027" hidden="1"/>
    <cellStyle name="열어 본 하이퍼링크 6" xfId="13284" hidden="1"/>
    <cellStyle name="열어 본 하이퍼링크 6" xfId="13536" hidden="1"/>
    <cellStyle name="열어 본 하이퍼링크 6" xfId="13769" hidden="1"/>
    <cellStyle name="열어 본 하이퍼링크 6" xfId="14158" hidden="1"/>
    <cellStyle name="열어 본 하이퍼링크 6" xfId="14440" hidden="1"/>
    <cellStyle name="열어 본 하이퍼링크 6" xfId="14905" hidden="1"/>
    <cellStyle name="열어 본 하이퍼링크 6" xfId="14900" hidden="1"/>
    <cellStyle name="열어 본 하이퍼링크 6" xfId="15128" hidden="1"/>
    <cellStyle name="열어 본 하이퍼링크 6" xfId="15398" hidden="1"/>
    <cellStyle name="열어 본 하이퍼링크 6" xfId="15718" hidden="1"/>
    <cellStyle name="열어 본 하이퍼링크 6" xfId="16147" hidden="1"/>
    <cellStyle name="열어 본 하이퍼링크 6" xfId="16171" hidden="1"/>
    <cellStyle name="열어 본 하이퍼링크 6" xfId="16462" hidden="1"/>
    <cellStyle name="열어 본 하이퍼링크 6" xfId="16698" hidden="1"/>
    <cellStyle name="열어 본 하이퍼링크 6" xfId="16870" hidden="1"/>
    <cellStyle name="열어 본 하이퍼링크 6" xfId="16634" hidden="1"/>
    <cellStyle name="열어 본 하이퍼링크 6" xfId="16407" hidden="1"/>
    <cellStyle name="열어 본 하이퍼링크 6" xfId="16113" hidden="1"/>
    <cellStyle name="열어 본 하이퍼링크 6" xfId="15873" hidden="1"/>
    <cellStyle name="열어 본 하이퍼링크 6" xfId="15601" hidden="1"/>
    <cellStyle name="열어 본 하이퍼링크 6" xfId="15417" hidden="1"/>
    <cellStyle name="열어 본 하이퍼링크 6" xfId="15186" hidden="1"/>
    <cellStyle name="열어 본 하이퍼링크 6" xfId="14894" hidden="1"/>
    <cellStyle name="열어 본 하이퍼링크 6" xfId="14605" hidden="1"/>
    <cellStyle name="열어 본 하이퍼링크 6" xfId="14380" hidden="1"/>
    <cellStyle name="열어 본 하이퍼링크 6" xfId="14180" hidden="1"/>
    <cellStyle name="열어 본 하이퍼링크 6" xfId="13904" hidden="1"/>
    <cellStyle name="열어 본 하이퍼링크 6" xfId="13697" hidden="1"/>
    <cellStyle name="열어 본 하이퍼링크 6" xfId="13247" hidden="1"/>
    <cellStyle name="열어 본 하이퍼링크 6" xfId="13193" hidden="1"/>
    <cellStyle name="열어 본 하이퍼링크 6" xfId="12541" hidden="1"/>
    <cellStyle name="열어 본 하이퍼링크 6" xfId="12655" hidden="1"/>
    <cellStyle name="열어 본 하이퍼링크 6" xfId="12407" hidden="1"/>
    <cellStyle name="열어 본 하이퍼링크 6" xfId="12132" hidden="1"/>
    <cellStyle name="열어 본 하이퍼링크 6" xfId="11839" hidden="1"/>
    <cellStyle name="열어 본 하이퍼링크 6" xfId="11766" hidden="1"/>
    <cellStyle name="열어 본 하이퍼링크 6" xfId="11720" hidden="1"/>
    <cellStyle name="열어 본 하이퍼링크 6" xfId="17118" hidden="1"/>
    <cellStyle name="열어 본 하이퍼링크 6" xfId="17168" hidden="1"/>
    <cellStyle name="열어 본 하이퍼링크 6" xfId="17209" hidden="1"/>
    <cellStyle name="열어 본 하이퍼링크 6" xfId="17270" hidden="1"/>
    <cellStyle name="열어 본 하이퍼링크 6" xfId="17307" hidden="1"/>
    <cellStyle name="열어 본 하이퍼링크 6" xfId="17364" hidden="1"/>
    <cellStyle name="열어 본 하이퍼링크 6" xfId="17413" hidden="1"/>
    <cellStyle name="열어 본 하이퍼링크 6" xfId="17463" hidden="1"/>
    <cellStyle name="열어 본 하이퍼링크 6" xfId="17523" hidden="1"/>
    <cellStyle name="열어 본 하이퍼링크 6" xfId="17574" hidden="1"/>
    <cellStyle name="열어 본 하이퍼링크 6" xfId="17627" hidden="1"/>
    <cellStyle name="열어 본 하이퍼링크 6" xfId="17679" hidden="1"/>
    <cellStyle name="열어 본 하이퍼링크 6" xfId="17734" hidden="1"/>
    <cellStyle name="열어 본 하이퍼링크 6" xfId="17775" hidden="1"/>
    <cellStyle name="열어 본 하이퍼링크 6" xfId="17826" hidden="1"/>
    <cellStyle name="열어 본 하이퍼링크 6" xfId="17878" hidden="1"/>
    <cellStyle name="열어 본 하이퍼링크 6" xfId="17928" hidden="1"/>
    <cellStyle name="열어 본 하이퍼링크 6" xfId="17984" hidden="1"/>
    <cellStyle name="열어 본 하이퍼링크 6" xfId="18031" hidden="1"/>
    <cellStyle name="열어 본 하이퍼링크 6" xfId="18084" hidden="1"/>
    <cellStyle name="열어 본 하이퍼링크 6" xfId="18135" hidden="1"/>
    <cellStyle name="열어 본 하이퍼링크 6" xfId="18186" hidden="1"/>
    <cellStyle name="열어 본 하이퍼링크 6" xfId="18232" hidden="1"/>
    <cellStyle name="열어 본 하이퍼링크 6" xfId="18283" hidden="1"/>
    <cellStyle name="열어 본 하이퍼링크 6" xfId="18334" hidden="1"/>
    <cellStyle name="열어 본 하이퍼링크 6" xfId="18377" hidden="1"/>
    <cellStyle name="열어 본 하이퍼링크 6" xfId="18442" hidden="1"/>
    <cellStyle name="열어 본 하이퍼링크 6" xfId="18478" hidden="1"/>
    <cellStyle name="열어 본 하이퍼링크 6" xfId="18526" hidden="1"/>
    <cellStyle name="열어 본 하이퍼링크 6" xfId="18573" hidden="1"/>
    <cellStyle name="열어 본 하이퍼링크 6" xfId="18625" hidden="1"/>
    <cellStyle name="열어 본 하이퍼링크 6" xfId="18691" hidden="1"/>
    <cellStyle name="열어 본 하이퍼링크 6" xfId="18730" hidden="1"/>
    <cellStyle name="열어 본 하이퍼링크 6" xfId="18781" hidden="1"/>
    <cellStyle name="열어 본 하이퍼링크 6" xfId="18831" hidden="1"/>
    <cellStyle name="열어 본 하이퍼링크 6" xfId="18883" hidden="1"/>
    <cellStyle name="열어 본 하이퍼링크 6" xfId="18932" hidden="1"/>
    <cellStyle name="열어 본 하이퍼링크 6" xfId="18984" hidden="1"/>
    <cellStyle name="열어 본 하이퍼링크 6" xfId="19022" hidden="1"/>
    <cellStyle name="열어 본 하이퍼링크 6" xfId="19074" hidden="1"/>
    <cellStyle name="열어 본 하이퍼링크 6" xfId="19140" hidden="1"/>
    <cellStyle name="열어 본 하이퍼링크 6" xfId="19176" hidden="1"/>
    <cellStyle name="열어 본 하이퍼링크 6" xfId="19223" hidden="1"/>
    <cellStyle name="열어 본 하이퍼링크 6" xfId="19277" hidden="1"/>
    <cellStyle name="열어 본 하이퍼링크 6" xfId="19261" hidden="1"/>
    <cellStyle name="열어 본 하이퍼링크 6" xfId="19224" hidden="1"/>
    <cellStyle name="열어 본 하이퍼링크 6" xfId="19177" hidden="1"/>
    <cellStyle name="열어 본 하이퍼링크 6" xfId="19119" hidden="1"/>
    <cellStyle name="열어 본 하이퍼링크 6" xfId="19075" hidden="1"/>
    <cellStyle name="열어 본 하이퍼링크 6" xfId="19023" hidden="1"/>
    <cellStyle name="열어 본 하이퍼링크 6" xfId="18963" hidden="1"/>
    <cellStyle name="열어 본 하이퍼링크 6" xfId="18911" hidden="1"/>
    <cellStyle name="열어 본 하이퍼링크 6" xfId="18862" hidden="1"/>
    <cellStyle name="열어 본 하이퍼링크 6" xfId="18810" hidden="1"/>
    <cellStyle name="열어 본 하이퍼링크 6" xfId="18748" hidden="1"/>
    <cellStyle name="열어 본 하이퍼링크 6" xfId="18704" hidden="1"/>
    <cellStyle name="열어 본 하이퍼링크 6" xfId="18654" hidden="1"/>
    <cellStyle name="열어 본 하이퍼링크 6" xfId="18600" hidden="1"/>
    <cellStyle name="열어 본 하이퍼링크 6" xfId="18548" hidden="1"/>
    <cellStyle name="열어 본 하이퍼링크 6" xfId="18479" hidden="1"/>
    <cellStyle name="열어 본 하이퍼링크 6" xfId="18421" hidden="1"/>
    <cellStyle name="열어 본 하이퍼링크 6" xfId="18372" hidden="1"/>
    <cellStyle name="열어 본 하이퍼링크 6" xfId="18313" hidden="1"/>
    <cellStyle name="열어 본 하이퍼링크 6" xfId="18254" hidden="1"/>
    <cellStyle name="열어 본 하이퍼링크 6" xfId="18211" hidden="1"/>
    <cellStyle name="열어 본 하이퍼링크 6" xfId="18158" hidden="1"/>
    <cellStyle name="열어 본 하이퍼링크 6" xfId="18106" hidden="1"/>
    <cellStyle name="열어 본 하이퍼링크 6" xfId="18051" hidden="1"/>
    <cellStyle name="열어 본 하이퍼링크 6" xfId="17993" hidden="1"/>
    <cellStyle name="열어 본 하이퍼링크 6" xfId="17944" hidden="1"/>
    <cellStyle name="열어 본 하이퍼링크 6" xfId="17889" hidden="1"/>
    <cellStyle name="열어 본 하이퍼링크 6" xfId="17835" hidden="1"/>
    <cellStyle name="열어 본 하이퍼링크 6" xfId="17779" hidden="1"/>
    <cellStyle name="열어 본 하이퍼링크 6" xfId="17736" hidden="1"/>
    <cellStyle name="열어 본 하이퍼링크 6" xfId="17680" hidden="1"/>
    <cellStyle name="열어 본 하이퍼링크 6" xfId="17628" hidden="1"/>
    <cellStyle name="열어 본 하이퍼링크 6" xfId="17575" hidden="1"/>
    <cellStyle name="열어 본 하이퍼링크 6" xfId="17514" hidden="1"/>
    <cellStyle name="열어 본 하이퍼링크 6" xfId="17477" hidden="1"/>
    <cellStyle name="열어 본 하이퍼링크 6" xfId="17422" hidden="1"/>
    <cellStyle name="열어 본 하이퍼링크 6" xfId="17368" hidden="1"/>
    <cellStyle name="열어 본 하이퍼링크 6" xfId="17314" hidden="1"/>
    <cellStyle name="열어 본 하이퍼링크 6" xfId="17249" hidden="1"/>
    <cellStyle name="열어 본 하이퍼링크 6" xfId="17210" hidden="1"/>
    <cellStyle name="열어 본 하이퍼링크 6" xfId="17147" hidden="1"/>
    <cellStyle name="열어 본 하이퍼링크 6" xfId="17093" hidden="1"/>
    <cellStyle name="열어 본 하이퍼링크 6" xfId="11741" hidden="1"/>
    <cellStyle name="열어 본 하이퍼링크 6" xfId="11787" hidden="1"/>
    <cellStyle name="열어 본 하이퍼링크 6" xfId="11891" hidden="1"/>
    <cellStyle name="열어 본 하이퍼링크 6" xfId="12270" hidden="1"/>
    <cellStyle name="열어 본 하이퍼링크 6" xfId="12505" hidden="1"/>
    <cellStyle name="열어 본 하이퍼링크 6" xfId="12824" hidden="1"/>
    <cellStyle name="열어 본 하이퍼링크 6" xfId="12970" hidden="1"/>
    <cellStyle name="열어 본 하이퍼링크 6" xfId="13316" hidden="1"/>
    <cellStyle name="열어 본 하이퍼링크 6" xfId="13566" hidden="1"/>
    <cellStyle name="열어 본 하이퍼링크 6" xfId="13816" hidden="1"/>
    <cellStyle name="열어 본 하이퍼링크 6" xfId="14123" hidden="1"/>
    <cellStyle name="열어 본 하이퍼링크 6" xfId="14354" hidden="1"/>
    <cellStyle name="열어 본 하이퍼링크 6" xfId="14710" hidden="1"/>
    <cellStyle name="열어 본 하이퍼링크 6" xfId="14899" hidden="1"/>
    <cellStyle name="열어 본 하이퍼링크 6" xfId="15157" hidden="1"/>
    <cellStyle name="열어 본 하이퍼링크 6" xfId="15416" hidden="1"/>
    <cellStyle name="열어 본 하이퍼링크 6" xfId="15725" hidden="1"/>
    <cellStyle name="열어 본 하이퍼링크 6" xfId="15960" hidden="1"/>
    <cellStyle name="열어 본 하이퍼링크 6" xfId="16077" hidden="1"/>
    <cellStyle name="열어 본 하이퍼링크 6" xfId="16251" hidden="1"/>
    <cellStyle name="열어 본 하이퍼링크 6" xfId="16731" hidden="1"/>
    <cellStyle name="열어 본 하이퍼링크 6" xfId="16826" hidden="1"/>
    <cellStyle name="열어 본 하이퍼링크 6" xfId="16560" hidden="1"/>
    <cellStyle name="열어 본 하이퍼링크 6" xfId="16316" hidden="1"/>
    <cellStyle name="열어 본 하이퍼링크 6" xfId="15961" hidden="1"/>
    <cellStyle name="열어 본 하이퍼링크 6" xfId="15637" hidden="1"/>
    <cellStyle name="열어 본 하이퍼링크 6" xfId="15383" hidden="1"/>
    <cellStyle name="열어 본 하이퍼링크 6" xfId="15140" hidden="1"/>
    <cellStyle name="열어 본 하이퍼링크 6" xfId="14775" hidden="1"/>
    <cellStyle name="열어 본 하이퍼링크 6" xfId="14552" hidden="1"/>
    <cellStyle name="열어 본 하이퍼링크 6" xfId="14280" hidden="1"/>
    <cellStyle name="열어 본 하이퍼링크 6" xfId="14006" hidden="1"/>
    <cellStyle name="열어 본 하이퍼링크 6" xfId="13770" hidden="1"/>
    <cellStyle name="열어 본 하이퍼링크 6" xfId="13364" hidden="1"/>
    <cellStyle name="열어 본 하이퍼링크 6" xfId="13098" hidden="1"/>
    <cellStyle name="열어 본 하이퍼링크 6" xfId="12838" hidden="1"/>
    <cellStyle name="열어 본 하이퍼링크 6" xfId="12587" hidden="1"/>
    <cellStyle name="열어 본 하이퍼링크 6" xfId="12401" hidden="1"/>
    <cellStyle name="열어 본 하이퍼링크 6" xfId="12045" hidden="1"/>
    <cellStyle name="열어 본 하이퍼링크 6" xfId="11943" hidden="1"/>
    <cellStyle name="열어 본 하이퍼링크 6" xfId="17060" hidden="1"/>
    <cellStyle name="열어 본 하이퍼링크 6" xfId="11905" hidden="1"/>
    <cellStyle name="열어 본 하이퍼링크 6" xfId="12642" hidden="1"/>
    <cellStyle name="열어 본 하이퍼링크 6" xfId="13212" hidden="1"/>
    <cellStyle name="열어 본 하이퍼링크 6" xfId="13852" hidden="1"/>
    <cellStyle name="열어 본 하이퍼링크 6" xfId="14431" hidden="1"/>
    <cellStyle name="열어 본 하이퍼링크 6" xfId="15069" hidden="1"/>
    <cellStyle name="열어 본 하이퍼링크 6" xfId="15963" hidden="1"/>
    <cellStyle name="열어 본 하이퍼링크 6" xfId="16545" hidden="1"/>
    <cellStyle name="열어 본 하이퍼링크 6" xfId="16715" hidden="1"/>
    <cellStyle name="열어 본 하이퍼링크 6" xfId="16023" hidden="1"/>
    <cellStyle name="열어 본 하이퍼링크 6" xfId="15396" hidden="1"/>
    <cellStyle name="열어 본 하이퍼링크 6" xfId="14722" hidden="1"/>
    <cellStyle name="열어 본 하이퍼링크 6" xfId="13964" hidden="1"/>
    <cellStyle name="열어 본 하이퍼링크 6" xfId="13305" hidden="1"/>
    <cellStyle name="열어 본 하이퍼링크 6" xfId="19325" hidden="1"/>
    <cellStyle name="열어 본 하이퍼링크 6" xfId="19354" hidden="1"/>
    <cellStyle name="열어 본 하이퍼링크 6" xfId="19375" hidden="1"/>
    <cellStyle name="열어 본 하이퍼링크 6" xfId="19401" hidden="1"/>
    <cellStyle name="열어 본 하이퍼링크 6" xfId="19427" hidden="1"/>
    <cellStyle name="열어 본 하이퍼링크 6" xfId="19485" hidden="1"/>
    <cellStyle name="열어 본 하이퍼링크 6" xfId="19529" hidden="1"/>
    <cellStyle name="열어 본 하이퍼링크 6" xfId="19565" hidden="1"/>
    <cellStyle name="열어 본 하이퍼링크 6" xfId="19614" hidden="1"/>
    <cellStyle name="열어 본 하이퍼링크 6" xfId="19666" hidden="1"/>
    <cellStyle name="열어 본 하이퍼링크 6" xfId="19716" hidden="1"/>
    <cellStyle name="열어 본 하이퍼링크 6" xfId="19767" hidden="1"/>
    <cellStyle name="열어 본 하이퍼링크 6" xfId="19813" hidden="1"/>
    <cellStyle name="열어 본 하이퍼링크 6" xfId="19862" hidden="1"/>
    <cellStyle name="열어 본 하이퍼링크 6" xfId="19912" hidden="1"/>
    <cellStyle name="열어 본 하이퍼링크 6" xfId="19972" hidden="1"/>
    <cellStyle name="열어 본 하이퍼링크 6" xfId="20019" hidden="1"/>
    <cellStyle name="열어 본 하이퍼링크 6" xfId="20068" hidden="1"/>
    <cellStyle name="열어 본 하이퍼링크 6" xfId="20115" hidden="1"/>
    <cellStyle name="열어 본 하이퍼링크 6" xfId="20164" hidden="1"/>
    <cellStyle name="열어 본 하이퍼링크 6" xfId="20231" hidden="1"/>
    <cellStyle name="열어 본 하이퍼링크 6" xfId="20289" hidden="1"/>
    <cellStyle name="열어 본 하이퍼링크 6" xfId="20332" hidden="1"/>
    <cellStyle name="열어 본 하이퍼링크 6" xfId="20380" hidden="1"/>
    <cellStyle name="열어 본 하이퍼링크 6" xfId="20438" hidden="1"/>
    <cellStyle name="열어 본 하이퍼링크 6" xfId="20485" hidden="1"/>
    <cellStyle name="열어 본 하이퍼링크 6" xfId="20534" hidden="1"/>
    <cellStyle name="열어 본 하이퍼링크 6" xfId="20581" hidden="1"/>
    <cellStyle name="열어 본 하이퍼링크 6" xfId="20625" hidden="1"/>
    <cellStyle name="열어 본 하이퍼링크 6" xfId="20697" hidden="1"/>
    <cellStyle name="열어 본 하이퍼링크 6" xfId="20744" hidden="1"/>
    <cellStyle name="열어 본 하이퍼링크 6" xfId="20794" hidden="1"/>
    <cellStyle name="열어 본 하이퍼링크 6" xfId="20841" hidden="1"/>
    <cellStyle name="열어 본 하이퍼링크 6" xfId="20885" hidden="1"/>
    <cellStyle name="열어 본 하이퍼링크 6" xfId="20934" hidden="1"/>
    <cellStyle name="열어 본 하이퍼링크 6" xfId="20998" hidden="1"/>
    <cellStyle name="열어 본 하이퍼링크 6" xfId="21039" hidden="1"/>
    <cellStyle name="열어 본 하이퍼링크 6" xfId="21081" hidden="1"/>
    <cellStyle name="열어 본 하이퍼링크 6" xfId="21136" hidden="1"/>
    <cellStyle name="열어 본 하이퍼링크 6" xfId="21183" hidden="1"/>
    <cellStyle name="열어 본 하이퍼링크 6" xfId="21237" hidden="1"/>
    <cellStyle name="열어 본 하이퍼링크 6" xfId="21285" hidden="1"/>
    <cellStyle name="열어 본 하이퍼링크 6" xfId="21332" hidden="1"/>
    <cellStyle name="열어 본 하이퍼링크 6" xfId="21394" hidden="1"/>
    <cellStyle name="열어 본 하이퍼링크 6" xfId="21441" hidden="1"/>
    <cellStyle name="열어 본 하이퍼링크 6" xfId="21495" hidden="1"/>
    <cellStyle name="열어 본 하이퍼링크 6" xfId="21534" hidden="1"/>
    <cellStyle name="열어 본 하이퍼링크 6" xfId="21580" hidden="1"/>
    <cellStyle name="열어 본 하이퍼링크 6" xfId="21632" hidden="1"/>
    <cellStyle name="열어 본 하이퍼링크 6" xfId="21695" hidden="1"/>
    <cellStyle name="열어 본 하이퍼링크 6" xfId="21736" hidden="1"/>
    <cellStyle name="열어 본 하이퍼링크 6" xfId="21779" hidden="1"/>
    <cellStyle name="열어 본 하이퍼링크 6" xfId="21836" hidden="1"/>
    <cellStyle name="열어 본 하이퍼링크 6" xfId="21876" hidden="1"/>
    <cellStyle name="열어 본 하이퍼링크 6" xfId="21930" hidden="1"/>
    <cellStyle name="열어 본 하이퍼링크 6" xfId="21980" hidden="1"/>
    <cellStyle name="열어 본 하이퍼링크 6" xfId="22021" hidden="1"/>
    <cellStyle name="열어 본 하이퍼링크 6" xfId="22092" hidden="1"/>
    <cellStyle name="열어 본 하이퍼링크 6" xfId="22137" hidden="1"/>
    <cellStyle name="열어 본 하이퍼링크 6" xfId="22194" hidden="1"/>
    <cellStyle name="열어 본 하이퍼링크 6" xfId="22243" hidden="1"/>
    <cellStyle name="열어 본 하이퍼링크 6" xfId="22291" hidden="1"/>
    <cellStyle name="열어 본 하이퍼링크 6" xfId="22337" hidden="1"/>
    <cellStyle name="열어 본 하이퍼링크 6" xfId="22391" hidden="1"/>
    <cellStyle name="열어 본 하이퍼링크 6" xfId="22441" hidden="1"/>
    <cellStyle name="열어 본 하이퍼링크 6" xfId="22482" hidden="1"/>
    <cellStyle name="열어 본 하이퍼링크 6" xfId="22543" hidden="1"/>
    <cellStyle name="열어 본 하이퍼링크 6" xfId="22580" hidden="1"/>
    <cellStyle name="열어 본 하이퍼링크 6" xfId="22637" hidden="1"/>
    <cellStyle name="열어 본 하이퍼링크 6" xfId="22686" hidden="1"/>
    <cellStyle name="열어 본 하이퍼링크 6" xfId="22736" hidden="1"/>
    <cellStyle name="열어 본 하이퍼링크 6" xfId="22796" hidden="1"/>
    <cellStyle name="열어 본 하이퍼링크 6" xfId="22847" hidden="1"/>
    <cellStyle name="열어 본 하이퍼링크 6" xfId="22900" hidden="1"/>
    <cellStyle name="열어 본 하이퍼링크 6" xfId="22952" hidden="1"/>
    <cellStyle name="열어 본 하이퍼링크 6" xfId="23007" hidden="1"/>
    <cellStyle name="열어 본 하이퍼링크 6" xfId="23048" hidden="1"/>
    <cellStyle name="열어 본 하이퍼링크 6" xfId="23099" hidden="1"/>
    <cellStyle name="열어 본 하이퍼링크 6" xfId="23151" hidden="1"/>
    <cellStyle name="열어 본 하이퍼링크 6" xfId="23201" hidden="1"/>
    <cellStyle name="열어 본 하이퍼링크 6" xfId="23257" hidden="1"/>
    <cellStyle name="열어 본 하이퍼링크 6" xfId="23304" hidden="1"/>
    <cellStyle name="열어 본 하이퍼링크 6" xfId="23357" hidden="1"/>
    <cellStyle name="열어 본 하이퍼링크 6" xfId="23408" hidden="1"/>
    <cellStyle name="열어 본 하이퍼링크 6" xfId="23459" hidden="1"/>
    <cellStyle name="열어 본 하이퍼링크 6" xfId="23505" hidden="1"/>
    <cellStyle name="열어 본 하이퍼링크 6" xfId="23556" hidden="1"/>
    <cellStyle name="열어 본 하이퍼링크 6" xfId="23607" hidden="1"/>
    <cellStyle name="열어 본 하이퍼링크 6" xfId="23650" hidden="1"/>
    <cellStyle name="열어 본 하이퍼링크 6" xfId="23715" hidden="1"/>
    <cellStyle name="열어 본 하이퍼링크 6" xfId="23751" hidden="1"/>
    <cellStyle name="열어 본 하이퍼링크 6" xfId="23799" hidden="1"/>
    <cellStyle name="열어 본 하이퍼링크 6" xfId="23846" hidden="1"/>
    <cellStyle name="열어 본 하이퍼링크 6" xfId="23898" hidden="1"/>
    <cellStyle name="열어 본 하이퍼링크 6" xfId="23964" hidden="1"/>
    <cellStyle name="열어 본 하이퍼링크 6" xfId="24003" hidden="1"/>
    <cellStyle name="열어 본 하이퍼링크 6" xfId="24054" hidden="1"/>
    <cellStyle name="열어 본 하이퍼링크 6" xfId="24104" hidden="1"/>
    <cellStyle name="열어 본 하이퍼링크 6" xfId="24156" hidden="1"/>
    <cellStyle name="열어 본 하이퍼링크 6" xfId="24205" hidden="1"/>
    <cellStyle name="열어 본 하이퍼링크 6" xfId="24257" hidden="1"/>
    <cellStyle name="열어 본 하이퍼링크 6" xfId="24295" hidden="1"/>
    <cellStyle name="열어 본 하이퍼링크 6" xfId="24347" hidden="1"/>
    <cellStyle name="열어 본 하이퍼링크 6" xfId="24413" hidden="1"/>
    <cellStyle name="열어 본 하이퍼링크 6" xfId="24449" hidden="1"/>
    <cellStyle name="열어 본 하이퍼링크 6" xfId="24496" hidden="1"/>
    <cellStyle name="열어 본 하이퍼링크 6" xfId="24550" hidden="1"/>
    <cellStyle name="열어 본 하이퍼링크 6" xfId="24534" hidden="1"/>
    <cellStyle name="열어 본 하이퍼링크 6" xfId="24497" hidden="1"/>
    <cellStyle name="열어 본 하이퍼링크 6" xfId="24450" hidden="1"/>
    <cellStyle name="열어 본 하이퍼링크 6" xfId="24392" hidden="1"/>
    <cellStyle name="열어 본 하이퍼링크 6" xfId="24348" hidden="1"/>
    <cellStyle name="열어 본 하이퍼링크 6" xfId="24296" hidden="1"/>
    <cellStyle name="열어 본 하이퍼링크 6" xfId="24236" hidden="1"/>
    <cellStyle name="열어 본 하이퍼링크 6" xfId="24184" hidden="1"/>
    <cellStyle name="열어 본 하이퍼링크 6" xfId="24135" hidden="1"/>
    <cellStyle name="열어 본 하이퍼링크 6" xfId="24083" hidden="1"/>
    <cellStyle name="열어 본 하이퍼링크 6" xfId="24021" hidden="1"/>
    <cellStyle name="열어 본 하이퍼링크 6" xfId="23977" hidden="1"/>
    <cellStyle name="열어 본 하이퍼링크 6" xfId="23927" hidden="1"/>
    <cellStyle name="열어 본 하이퍼링크 6" xfId="23873" hidden="1"/>
    <cellStyle name="열어 본 하이퍼링크 6" xfId="23821" hidden="1"/>
    <cellStyle name="열어 본 하이퍼링크 6" xfId="23752" hidden="1"/>
    <cellStyle name="열어 본 하이퍼링크 6" xfId="23694" hidden="1"/>
    <cellStyle name="열어 본 하이퍼링크 6" xfId="23645" hidden="1"/>
    <cellStyle name="열어 본 하이퍼링크 6" xfId="23586" hidden="1"/>
    <cellStyle name="열어 본 하이퍼링크 6" xfId="23527" hidden="1"/>
    <cellStyle name="열어 본 하이퍼링크 6" xfId="23484" hidden="1"/>
    <cellStyle name="열어 본 하이퍼링크 6" xfId="23431" hidden="1"/>
    <cellStyle name="열어 본 하이퍼링크 6" xfId="23379" hidden="1"/>
    <cellStyle name="열어 본 하이퍼링크 6" xfId="23324" hidden="1"/>
    <cellStyle name="열어 본 하이퍼링크 6" xfId="23266" hidden="1"/>
    <cellStyle name="열어 본 하이퍼링크 6" xfId="23217" hidden="1"/>
    <cellStyle name="열어 본 하이퍼링크 6" xfId="23162" hidden="1"/>
    <cellStyle name="열어 본 하이퍼링크 6" xfId="23108" hidden="1"/>
    <cellStyle name="열어 본 하이퍼링크 6" xfId="23052" hidden="1"/>
    <cellStyle name="열어 본 하이퍼링크 6" xfId="23009" hidden="1"/>
    <cellStyle name="열어 본 하이퍼링크 6" xfId="22953" hidden="1"/>
    <cellStyle name="열어 본 하이퍼링크 6" xfId="22901" hidden="1"/>
    <cellStyle name="열어 본 하이퍼링크 6" xfId="22848" hidden="1"/>
    <cellStyle name="열어 본 하이퍼링크 6" xfId="22787" hidden="1"/>
    <cellStyle name="열어 본 하이퍼링크 6" xfId="22750" hidden="1"/>
    <cellStyle name="열어 본 하이퍼링크 6" xfId="22695" hidden="1"/>
    <cellStyle name="열어 본 하이퍼링크 6" xfId="22641" hidden="1"/>
    <cellStyle name="열어 본 하이퍼링크 6" xfId="22587" hidden="1"/>
    <cellStyle name="열어 본 하이퍼링크 6" xfId="22522" hidden="1"/>
    <cellStyle name="열어 본 하이퍼링크 6" xfId="22483" hidden="1"/>
    <cellStyle name="열어 본 하이퍼링크 6" xfId="22420" hidden="1"/>
    <cellStyle name="열어 본 하이퍼링크 6" xfId="22366" hidden="1"/>
    <cellStyle name="열어 본 하이퍼링크 6" xfId="22316" hidden="1"/>
    <cellStyle name="열어 본 하이퍼링크 6" xfId="22270" hidden="1"/>
    <cellStyle name="열어 본 하이퍼링크 6" xfId="22214" hidden="1"/>
    <cellStyle name="열어 본 하이퍼링크 6" xfId="22159" hidden="1"/>
    <cellStyle name="열어 본 하이퍼링크 6" xfId="22114" hidden="1"/>
    <cellStyle name="열어 본 하이퍼링크 6" xfId="22057" hidden="1"/>
    <cellStyle name="열어 본 하이퍼링크 6" xfId="22022" hidden="1"/>
    <cellStyle name="열어 본 하이퍼링크 6" xfId="21957" hidden="1"/>
    <cellStyle name="열어 본 하이퍼링크 6" xfId="21905" hidden="1"/>
    <cellStyle name="열어 본 하이퍼링크 6" xfId="21855" hidden="1"/>
    <cellStyle name="열어 본 하이퍼링크 6" xfId="21790" hidden="1"/>
    <cellStyle name="열어 본 하이퍼링크 6" xfId="21741" hidden="1"/>
    <cellStyle name="열어 본 하이퍼링크 6" xfId="21674" hidden="1"/>
    <cellStyle name="열어 본 하이퍼링크 6" xfId="21633" hidden="1"/>
    <cellStyle name="열어 본 하이퍼링크 6" xfId="21587" hidden="1"/>
    <cellStyle name="열어 본 하이퍼링크 6" xfId="21535" hidden="1"/>
    <cellStyle name="열어 본 하이퍼링크 6" xfId="21470" hidden="1"/>
    <cellStyle name="열어 본 하이퍼링크 6" xfId="21420" hidden="1"/>
    <cellStyle name="열어 본 하이퍼링크 6" xfId="21373" hidden="1"/>
    <cellStyle name="열어 본 하이퍼링크 6" xfId="21311" hidden="1"/>
    <cellStyle name="열어 본 하이퍼링크 6" xfId="21264" hidden="1"/>
    <cellStyle name="열어 본 하이퍼링크 6" xfId="21208" hidden="1"/>
    <cellStyle name="열어 본 하이퍼링크 6" xfId="21160" hidden="1"/>
    <cellStyle name="열어 본 하이퍼링크 6" xfId="21111" hidden="1"/>
    <cellStyle name="열어 본 하이퍼링크 6" xfId="21044" hidden="1"/>
    <cellStyle name="열어 본 하이퍼링크 6" xfId="20977" hidden="1"/>
    <cellStyle name="열어 본 하이퍼링크 6" xfId="20935" hidden="1"/>
    <cellStyle name="열어 본 하이퍼링크 6" xfId="20887" hidden="1"/>
    <cellStyle name="열어 본 하이퍼링크 6" xfId="20820" hidden="1"/>
    <cellStyle name="열어 본 하이퍼링크 6" xfId="20773" hidden="1"/>
    <cellStyle name="열어 본 하이퍼링크 6" xfId="20721" hidden="1"/>
    <cellStyle name="열어 본 하이퍼링크 6" xfId="20672" hidden="1"/>
    <cellStyle name="열어 본 하이퍼링크 6" xfId="20626" hidden="1"/>
    <cellStyle name="열어 본 하이퍼링크 6" xfId="20552" hidden="1"/>
    <cellStyle name="열어 본 하이퍼링크 6" xfId="20502" hidden="1"/>
    <cellStyle name="열어 본 하이퍼링크 6" xfId="20452" hidden="1"/>
    <cellStyle name="열어 본 하이퍼링크 6" xfId="20403" hidden="1"/>
    <cellStyle name="열어 본 하이퍼링크 6" xfId="20351" hidden="1"/>
    <cellStyle name="열어 본 하이퍼링크 6" xfId="20297" hidden="1"/>
    <cellStyle name="열어 본 하이퍼링크 6" xfId="20238" hidden="1"/>
    <cellStyle name="열어 본 하이퍼링크 6" xfId="20192" hidden="1"/>
    <cellStyle name="열어 본 하이퍼링크 6" xfId="20145" hidden="1"/>
    <cellStyle name="열어 본 하이퍼링크 6" xfId="20086" hidden="1"/>
    <cellStyle name="열어 본 하이퍼링크 6" xfId="20038" hidden="1"/>
    <cellStyle name="열어 본 하이퍼링크 6" xfId="19987" hidden="1"/>
    <cellStyle name="열어 본 하이퍼링크 6" xfId="19939" hidden="1"/>
    <cellStyle name="열어 본 하이퍼링크 6" xfId="19887" hidden="1"/>
    <cellStyle name="열어 본 하이퍼링크 6" xfId="19815" hidden="1"/>
    <cellStyle name="열어 본 하이퍼링크 6" xfId="19768" hidden="1"/>
    <cellStyle name="열어 본 하이퍼링크 6" xfId="19719" hidden="1"/>
    <cellStyle name="열어 본 하이퍼링크 6" xfId="19667" hidden="1"/>
    <cellStyle name="열어 본 하이퍼링크 6" xfId="19615" hidden="1"/>
    <cellStyle name="열어 본 하이퍼링크 6" xfId="19566" hidden="1"/>
    <cellStyle name="열어 본 하이퍼링크 6" xfId="19508" hidden="1"/>
    <cellStyle name="열어 본 하이퍼링크 6" xfId="19458" hidden="1"/>
    <cellStyle name="열어 본 하이퍼링크 6" xfId="24598" hidden="1"/>
    <cellStyle name="열어 본 하이퍼링크 6" xfId="24627" hidden="1"/>
    <cellStyle name="열어 본 하이퍼링크 6" xfId="24648" hidden="1"/>
    <cellStyle name="열어 본 하이퍼링크 6" xfId="24674" hidden="1"/>
    <cellStyle name="열어 본 하이퍼링크 6" xfId="24700" hidden="1"/>
    <cellStyle name="열어 본 하이퍼링크 6" xfId="21336" hidden="1"/>
    <cellStyle name="열어 본 하이퍼링크 6" xfId="21912" hidden="1"/>
    <cellStyle name="열어 본 하이퍼링크 6" xfId="22356" hidden="1"/>
    <cellStyle name="열어 본 하이퍼링크 6" xfId="22990" hidden="1"/>
    <cellStyle name="열어 본 하이퍼링크 6" xfId="23661" hidden="1"/>
    <cellStyle name="열어 본 하이퍼링크 6" xfId="24324" hidden="1"/>
    <cellStyle name="열어 본 하이퍼링크 6" xfId="24161" hidden="1"/>
    <cellStyle name="열어 본 하이퍼링크 6" xfId="23633" hidden="1"/>
    <cellStyle name="열어 본 하이퍼링크 6" xfId="23041" hidden="1"/>
    <cellStyle name="열어 본 하이퍼링크 6" xfId="22418" hidden="1"/>
    <cellStyle name="열어 본 하이퍼링크 6" xfId="21685" hidden="1"/>
    <cellStyle name="열어 본 하이퍼링크 6" xfId="21094" hidden="1"/>
    <cellStyle name="열어 본 하이퍼링크 6" xfId="20513" hidden="1"/>
    <cellStyle name="열어 본 하이퍼링크 6" xfId="19737" hidden="1"/>
    <cellStyle name="열어 본 하이퍼링크 6" xfId="12021" hidden="1"/>
    <cellStyle name="열어 본 하이퍼링크 6" xfId="24613" hidden="1"/>
    <cellStyle name="열어 본 하이퍼링크 6" xfId="19796" hidden="1"/>
    <cellStyle name="열어 본 하이퍼링크 6" xfId="19895" hidden="1"/>
    <cellStyle name="열어 본 하이퍼링크 6" xfId="20336" hidden="1"/>
    <cellStyle name="열어 본 하이퍼링크 6" xfId="20445" hidden="1"/>
    <cellStyle name="열어 본 하이퍼링크 6" xfId="20680" hidden="1"/>
    <cellStyle name="열어 본 하이퍼링크 6" xfId="20937" hidden="1"/>
    <cellStyle name="열어 본 하이퍼링크 6" xfId="21189" hidden="1"/>
    <cellStyle name="열어 본 하이퍼링크 6" xfId="21422" hidden="1"/>
    <cellStyle name="열어 본 하이퍼링크 6" xfId="21811" hidden="1"/>
    <cellStyle name="열어 본 하이퍼링크 6" xfId="22093" hidden="1"/>
    <cellStyle name="열어 본 하이퍼링크 6" xfId="22558" hidden="1"/>
    <cellStyle name="열어 본 하이퍼링크 6" xfId="22553" hidden="1"/>
    <cellStyle name="열어 본 하이퍼링크 6" xfId="22781" hidden="1"/>
    <cellStyle name="열어 본 하이퍼링크 6" xfId="23051" hidden="1"/>
    <cellStyle name="열어 본 하이퍼링크 6" xfId="23371" hidden="1"/>
    <cellStyle name="열어 본 하이퍼링크 6" xfId="23800" hidden="1"/>
    <cellStyle name="열어 본 하이퍼링크 6" xfId="23824" hidden="1"/>
    <cellStyle name="열어 본 하이퍼링크 6" xfId="24115" hidden="1"/>
    <cellStyle name="열어 본 하이퍼링크 6" xfId="24351" hidden="1"/>
    <cellStyle name="열어 본 하이퍼링크 6" xfId="24523" hidden="1"/>
    <cellStyle name="열어 본 하이퍼링크 6" xfId="24287" hidden="1"/>
    <cellStyle name="열어 본 하이퍼링크 6" xfId="24060" hidden="1"/>
    <cellStyle name="열어 본 하이퍼링크 6" xfId="23766" hidden="1"/>
    <cellStyle name="열어 본 하이퍼링크 6" xfId="23526" hidden="1"/>
    <cellStyle name="열어 본 하이퍼링크 6" xfId="23254" hidden="1"/>
    <cellStyle name="열어 본 하이퍼링크 6" xfId="23070" hidden="1"/>
    <cellStyle name="열어 본 하이퍼링크 6" xfId="22839" hidden="1"/>
    <cellStyle name="열어 본 하이퍼링크 6" xfId="22547" hidden="1"/>
    <cellStyle name="열어 본 하이퍼링크 6" xfId="22258" hidden="1"/>
    <cellStyle name="열어 본 하이퍼링크 6" xfId="22033" hidden="1"/>
    <cellStyle name="열어 본 하이퍼링크 6" xfId="21833" hidden="1"/>
    <cellStyle name="열어 본 하이퍼링크 6" xfId="21557" hidden="1"/>
    <cellStyle name="열어 본 하이퍼링크 6" xfId="21350" hidden="1"/>
    <cellStyle name="열어 본 하이퍼링크 6" xfId="20900" hidden="1"/>
    <cellStyle name="열어 본 하이퍼링크 6" xfId="20846" hidden="1"/>
    <cellStyle name="열어 본 하이퍼링크 6" xfId="20194" hidden="1"/>
    <cellStyle name="열어 본 하이퍼링크 6" xfId="20308" hidden="1"/>
    <cellStyle name="열어 본 하이퍼링크 6" xfId="20060" hidden="1"/>
    <cellStyle name="열어 본 하이퍼링크 6" xfId="19785" hidden="1"/>
    <cellStyle name="열어 본 하이퍼링크 6" xfId="19492" hidden="1"/>
    <cellStyle name="열어 본 하이퍼링크 6" xfId="12508" hidden="1"/>
    <cellStyle name="열어 본 하이퍼링크 6" xfId="13086" hidden="1"/>
    <cellStyle name="열어 본 하이퍼링크 6" xfId="24767" hidden="1"/>
    <cellStyle name="열어 본 하이퍼링크 6" xfId="24817" hidden="1"/>
    <cellStyle name="열어 본 하이퍼링크 6" xfId="24858" hidden="1"/>
    <cellStyle name="열어 본 하이퍼링크 6" xfId="24919" hidden="1"/>
    <cellStyle name="열어 본 하이퍼링크 6" xfId="24956" hidden="1"/>
    <cellStyle name="열어 본 하이퍼링크 6" xfId="25013" hidden="1"/>
    <cellStyle name="열어 본 하이퍼링크 6" xfId="25062" hidden="1"/>
    <cellStyle name="열어 본 하이퍼링크 6" xfId="25112" hidden="1"/>
    <cellStyle name="열어 본 하이퍼링크 6" xfId="25172" hidden="1"/>
    <cellStyle name="열어 본 하이퍼링크 6" xfId="25223" hidden="1"/>
    <cellStyle name="열어 본 하이퍼링크 6" xfId="25276" hidden="1"/>
    <cellStyle name="열어 본 하이퍼링크 6" xfId="25328" hidden="1"/>
    <cellStyle name="열어 본 하이퍼링크 6" xfId="25383" hidden="1"/>
    <cellStyle name="열어 본 하이퍼링크 6" xfId="25424" hidden="1"/>
    <cellStyle name="열어 본 하이퍼링크 6" xfId="25475" hidden="1"/>
    <cellStyle name="열어 본 하이퍼링크 6" xfId="25527" hidden="1"/>
    <cellStyle name="열어 본 하이퍼링크 6" xfId="25577" hidden="1"/>
    <cellStyle name="열어 본 하이퍼링크 6" xfId="25633" hidden="1"/>
    <cellStyle name="열어 본 하이퍼링크 6" xfId="25680" hidden="1"/>
    <cellStyle name="열어 본 하이퍼링크 6" xfId="25733" hidden="1"/>
    <cellStyle name="열어 본 하이퍼링크 6" xfId="25784" hidden="1"/>
    <cellStyle name="열어 본 하이퍼링크 6" xfId="25835" hidden="1"/>
    <cellStyle name="열어 본 하이퍼링크 6" xfId="25881" hidden="1"/>
    <cellStyle name="열어 본 하이퍼링크 6" xfId="25932" hidden="1"/>
    <cellStyle name="열어 본 하이퍼링크 6" xfId="25983" hidden="1"/>
    <cellStyle name="열어 본 하이퍼링크 6" xfId="26026" hidden="1"/>
    <cellStyle name="열어 본 하이퍼링크 6" xfId="26091" hidden="1"/>
    <cellStyle name="열어 본 하이퍼링크 6" xfId="26127" hidden="1"/>
    <cellStyle name="열어 본 하이퍼링크 6" xfId="26175" hidden="1"/>
    <cellStyle name="열어 본 하이퍼링크 6" xfId="26222" hidden="1"/>
    <cellStyle name="열어 본 하이퍼링크 6" xfId="26274" hidden="1"/>
    <cellStyle name="열어 본 하이퍼링크 6" xfId="26340" hidden="1"/>
    <cellStyle name="열어 본 하이퍼링크 6" xfId="26379" hidden="1"/>
    <cellStyle name="열어 본 하이퍼링크 6" xfId="26430" hidden="1"/>
    <cellStyle name="열어 본 하이퍼링크 6" xfId="26480" hidden="1"/>
    <cellStyle name="열어 본 하이퍼링크 6" xfId="26532" hidden="1"/>
    <cellStyle name="열어 본 하이퍼링크 6" xfId="26581" hidden="1"/>
    <cellStyle name="열어 본 하이퍼링크 6" xfId="26633" hidden="1"/>
    <cellStyle name="열어 본 하이퍼링크 6" xfId="26671" hidden="1"/>
    <cellStyle name="열어 본 하이퍼링크 6" xfId="26723" hidden="1"/>
    <cellStyle name="열어 본 하이퍼링크 6" xfId="26789" hidden="1"/>
    <cellStyle name="열어 본 하이퍼링크 6" xfId="26825" hidden="1"/>
    <cellStyle name="열어 본 하이퍼링크 6" xfId="26872" hidden="1"/>
    <cellStyle name="열어 본 하이퍼링크 6" xfId="26926" hidden="1"/>
    <cellStyle name="열어 본 하이퍼링크 6" xfId="26910" hidden="1"/>
    <cellStyle name="열어 본 하이퍼링크 6" xfId="26873" hidden="1"/>
    <cellStyle name="열어 본 하이퍼링크 6" xfId="26826" hidden="1"/>
    <cellStyle name="열어 본 하이퍼링크 6" xfId="26768" hidden="1"/>
    <cellStyle name="열어 본 하이퍼링크 6" xfId="26724" hidden="1"/>
    <cellStyle name="열어 본 하이퍼링크 6" xfId="26672" hidden="1"/>
    <cellStyle name="열어 본 하이퍼링크 6" xfId="26612" hidden="1"/>
    <cellStyle name="열어 본 하이퍼링크 6" xfId="26560" hidden="1"/>
    <cellStyle name="열어 본 하이퍼링크 6" xfId="26511" hidden="1"/>
    <cellStyle name="열어 본 하이퍼링크 6" xfId="26459" hidden="1"/>
    <cellStyle name="열어 본 하이퍼링크 6" xfId="26397" hidden="1"/>
    <cellStyle name="열어 본 하이퍼링크 6" xfId="26353" hidden="1"/>
    <cellStyle name="열어 본 하이퍼링크 6" xfId="26303" hidden="1"/>
    <cellStyle name="열어 본 하이퍼링크 6" xfId="26249" hidden="1"/>
    <cellStyle name="열어 본 하이퍼링크 6" xfId="26197" hidden="1"/>
    <cellStyle name="열어 본 하이퍼링크 6" xfId="26128" hidden="1"/>
    <cellStyle name="열어 본 하이퍼링크 6" xfId="26070" hidden="1"/>
    <cellStyle name="열어 본 하이퍼링크 6" xfId="26021" hidden="1"/>
    <cellStyle name="열어 본 하이퍼링크 6" xfId="25962" hidden="1"/>
    <cellStyle name="열어 본 하이퍼링크 6" xfId="25903" hidden="1"/>
    <cellStyle name="열어 본 하이퍼링크 6" xfId="25860" hidden="1"/>
    <cellStyle name="열어 본 하이퍼링크 6" xfId="25807" hidden="1"/>
    <cellStyle name="열어 본 하이퍼링크 6" xfId="25755" hidden="1"/>
    <cellStyle name="열어 본 하이퍼링크 6" xfId="25700" hidden="1"/>
    <cellStyle name="열어 본 하이퍼링크 6" xfId="25642" hidden="1"/>
    <cellStyle name="열어 본 하이퍼링크 6" xfId="25593" hidden="1"/>
    <cellStyle name="열어 본 하이퍼링크 6" xfId="25538" hidden="1"/>
    <cellStyle name="열어 본 하이퍼링크 6" xfId="25484" hidden="1"/>
    <cellStyle name="열어 본 하이퍼링크 6" xfId="25428" hidden="1"/>
    <cellStyle name="열어 본 하이퍼링크 6" xfId="25385" hidden="1"/>
    <cellStyle name="열어 본 하이퍼링크 6" xfId="25329" hidden="1"/>
    <cellStyle name="열어 본 하이퍼링크 6" xfId="25277" hidden="1"/>
    <cellStyle name="열어 본 하이퍼링크 6" xfId="25224" hidden="1"/>
    <cellStyle name="열어 본 하이퍼링크 6" xfId="25163" hidden="1"/>
    <cellStyle name="열어 본 하이퍼링크 6" xfId="25126" hidden="1"/>
    <cellStyle name="열어 본 하이퍼링크 6" xfId="25071" hidden="1"/>
    <cellStyle name="열어 본 하이퍼링크 6" xfId="25017" hidden="1"/>
    <cellStyle name="열어 본 하이퍼링크 6" xfId="24963" hidden="1"/>
    <cellStyle name="열어 본 하이퍼링크 6" xfId="24898" hidden="1"/>
    <cellStyle name="열어 본 하이퍼링크 6" xfId="24859" hidden="1"/>
    <cellStyle name="열어 본 하이퍼링크 6" xfId="24796" hidden="1"/>
    <cellStyle name="열어 본 하이퍼링크 6" xfId="24742" hidden="1"/>
    <cellStyle name="열어 본 하이퍼링크 6" xfId="12816" hidden="1"/>
    <cellStyle name="열어 본 하이퍼링크 6" xfId="12241" hidden="1"/>
    <cellStyle name="열어 본 하이퍼링크 6" xfId="19544" hidden="1"/>
    <cellStyle name="열어 본 하이퍼링크 6" xfId="19923" hidden="1"/>
    <cellStyle name="열어 본 하이퍼링크 6" xfId="20158" hidden="1"/>
    <cellStyle name="열어 본 하이퍼링크 6" xfId="20477" hidden="1"/>
    <cellStyle name="열어 본 하이퍼링크 6" xfId="20623" hidden="1"/>
    <cellStyle name="열어 본 하이퍼링크 6" xfId="20969" hidden="1"/>
    <cellStyle name="열어 본 하이퍼링크 6" xfId="21219" hidden="1"/>
    <cellStyle name="열어 본 하이퍼링크 6" xfId="21469" hidden="1"/>
    <cellStyle name="열어 본 하이퍼링크 6" xfId="21776" hidden="1"/>
    <cellStyle name="열어 본 하이퍼링크 6" xfId="22007" hidden="1"/>
    <cellStyle name="열어 본 하이퍼링크 6" xfId="22363" hidden="1"/>
    <cellStyle name="열어 본 하이퍼링크 6" xfId="22552" hidden="1"/>
    <cellStyle name="열어 본 하이퍼링크 6" xfId="22810" hidden="1"/>
    <cellStyle name="열어 본 하이퍼링크 6" xfId="23069" hidden="1"/>
    <cellStyle name="열어 본 하이퍼링크 6" xfId="23378" hidden="1"/>
    <cellStyle name="열어 본 하이퍼링크 6" xfId="23613" hidden="1"/>
    <cellStyle name="열어 본 하이퍼링크 6" xfId="23730" hidden="1"/>
    <cellStyle name="열어 본 하이퍼링크 6" xfId="23904" hidden="1"/>
    <cellStyle name="열어 본 하이퍼링크 6" xfId="24384" hidden="1"/>
    <cellStyle name="열어 본 하이퍼링크 6" xfId="24479" hidden="1"/>
    <cellStyle name="열어 본 하이퍼링크 6" xfId="24213" hidden="1"/>
    <cellStyle name="열어 본 하이퍼링크 6" xfId="23969" hidden="1"/>
    <cellStyle name="열어 본 하이퍼링크 6" xfId="23614" hidden="1"/>
    <cellStyle name="열어 본 하이퍼링크 6" xfId="23290" hidden="1"/>
    <cellStyle name="열어 본 하이퍼링크 6" xfId="23036" hidden="1"/>
    <cellStyle name="열어 본 하이퍼링크 6" xfId="22793" hidden="1"/>
    <cellStyle name="열어 본 하이퍼링크 6" xfId="22428" hidden="1"/>
    <cellStyle name="열어 본 하이퍼링크 6" xfId="22205" hidden="1"/>
    <cellStyle name="열어 본 하이퍼링크 6" xfId="21933" hidden="1"/>
    <cellStyle name="열어 본 하이퍼링크 6" xfId="21659" hidden="1"/>
    <cellStyle name="열어 본 하이퍼링크 6" xfId="21423" hidden="1"/>
    <cellStyle name="열어 본 하이퍼링크 6" xfId="21017" hidden="1"/>
    <cellStyle name="열어 본 하이퍼링크 6" xfId="20751" hidden="1"/>
    <cellStyle name="열어 본 하이퍼링크 6" xfId="20491" hidden="1"/>
    <cellStyle name="열어 본 하이퍼링크 6" xfId="20240" hidden="1"/>
    <cellStyle name="열어 본 하이퍼링크 6" xfId="20054" hidden="1"/>
    <cellStyle name="열어 본 하이퍼링크 6" xfId="19698" hidden="1"/>
    <cellStyle name="열어 본 하이퍼링크 6" xfId="19596" hidden="1"/>
    <cellStyle name="열어 본 하이퍼링크 6" xfId="24713" hidden="1"/>
    <cellStyle name="열어 본 하이퍼링크 6" xfId="19558" hidden="1"/>
    <cellStyle name="열어 본 하이퍼링크 6" xfId="20295" hidden="1"/>
    <cellStyle name="열어 본 하이퍼링크 6" xfId="20865" hidden="1"/>
    <cellStyle name="열어 본 하이퍼링크 6" xfId="21505" hidden="1"/>
    <cellStyle name="열어 본 하이퍼링크 6" xfId="22084" hidden="1"/>
    <cellStyle name="열어 본 하이퍼링크 6" xfId="22722" hidden="1"/>
    <cellStyle name="열어 본 하이퍼링크 6" xfId="23616" hidden="1"/>
    <cellStyle name="열어 본 하이퍼링크 6" xfId="24198" hidden="1"/>
    <cellStyle name="열어 본 하이퍼링크 6" xfId="24368" hidden="1"/>
    <cellStyle name="열어 본 하이퍼링크 6" xfId="23676" hidden="1"/>
    <cellStyle name="열어 본 하이퍼링크 6" xfId="23049" hidden="1"/>
    <cellStyle name="열어 본 하이퍼링크 6" xfId="22375" hidden="1"/>
    <cellStyle name="열어 본 하이퍼링크 6" xfId="21617" hidden="1"/>
    <cellStyle name="열어 본 하이퍼링크 6" xfId="20958" hidden="1"/>
    <cellStyle name="열어 본 하이퍼링크 6" xfId="26974" hidden="1"/>
    <cellStyle name="열어 본 하이퍼링크 6" xfId="27003" hidden="1"/>
    <cellStyle name="열어 본 하이퍼링크 6" xfId="27024" hidden="1"/>
    <cellStyle name="열어 본 하이퍼링크 6" xfId="27050" hidden="1"/>
    <cellStyle name="열어 본 하이퍼링크 6" xfId="27076" hidden="1"/>
    <cellStyle name="열어 본 하이퍼링크 6" xfId="27134" hidden="1"/>
    <cellStyle name="열어 본 하이퍼링크 6" xfId="27178" hidden="1"/>
    <cellStyle name="열어 본 하이퍼링크 6" xfId="27214" hidden="1"/>
    <cellStyle name="열어 본 하이퍼링크 6" xfId="27263" hidden="1"/>
    <cellStyle name="열어 본 하이퍼링크 6" xfId="27315" hidden="1"/>
    <cellStyle name="열어 본 하이퍼링크 6" xfId="27365" hidden="1"/>
    <cellStyle name="열어 본 하이퍼링크 6" xfId="27416" hidden="1"/>
    <cellStyle name="열어 본 하이퍼링크 6" xfId="27462" hidden="1"/>
    <cellStyle name="열어 본 하이퍼링크 6" xfId="27511" hidden="1"/>
    <cellStyle name="열어 본 하이퍼링크 6" xfId="27561" hidden="1"/>
    <cellStyle name="열어 본 하이퍼링크 6" xfId="27621" hidden="1"/>
    <cellStyle name="열어 본 하이퍼링크 6" xfId="27668" hidden="1"/>
    <cellStyle name="열어 본 하이퍼링크 6" xfId="27717" hidden="1"/>
    <cellStyle name="열어 본 하이퍼링크 6" xfId="27764" hidden="1"/>
    <cellStyle name="열어 본 하이퍼링크 6" xfId="27813" hidden="1"/>
    <cellStyle name="열어 본 하이퍼링크 6" xfId="27880" hidden="1"/>
    <cellStyle name="열어 본 하이퍼링크 6" xfId="27938" hidden="1"/>
    <cellStyle name="열어 본 하이퍼링크 6" xfId="27981" hidden="1"/>
    <cellStyle name="열어 본 하이퍼링크 6" xfId="28029" hidden="1"/>
    <cellStyle name="열어 본 하이퍼링크 6" xfId="28087" hidden="1"/>
    <cellStyle name="열어 본 하이퍼링크 6" xfId="28134" hidden="1"/>
    <cellStyle name="열어 본 하이퍼링크 6" xfId="28183" hidden="1"/>
    <cellStyle name="열어 본 하이퍼링크 6" xfId="28230" hidden="1"/>
    <cellStyle name="열어 본 하이퍼링크 6" xfId="28274" hidden="1"/>
    <cellStyle name="열어 본 하이퍼링크 6" xfId="28346" hidden="1"/>
    <cellStyle name="열어 본 하이퍼링크 6" xfId="28393" hidden="1"/>
    <cellStyle name="열어 본 하이퍼링크 6" xfId="28443" hidden="1"/>
    <cellStyle name="열어 본 하이퍼링크 6" xfId="28490" hidden="1"/>
    <cellStyle name="열어 본 하이퍼링크 6" xfId="28534" hidden="1"/>
    <cellStyle name="열어 본 하이퍼링크 6" xfId="28583" hidden="1"/>
    <cellStyle name="열어 본 하이퍼링크 6" xfId="28647" hidden="1"/>
    <cellStyle name="열어 본 하이퍼링크 6" xfId="28688" hidden="1"/>
    <cellStyle name="열어 본 하이퍼링크 6" xfId="28730" hidden="1"/>
    <cellStyle name="열어 본 하이퍼링크 6" xfId="28785" hidden="1"/>
    <cellStyle name="열어 본 하이퍼링크 6" xfId="28832" hidden="1"/>
    <cellStyle name="열어 본 하이퍼링크 6" xfId="28886" hidden="1"/>
    <cellStyle name="열어 본 하이퍼링크 6" xfId="28934" hidden="1"/>
    <cellStyle name="열어 본 하이퍼링크 6" xfId="28981" hidden="1"/>
    <cellStyle name="열어 본 하이퍼링크 6" xfId="29043" hidden="1"/>
    <cellStyle name="열어 본 하이퍼링크 6" xfId="29090" hidden="1"/>
    <cellStyle name="열어 본 하이퍼링크 6" xfId="29144" hidden="1"/>
    <cellStyle name="열어 본 하이퍼링크 6" xfId="29183" hidden="1"/>
    <cellStyle name="열어 본 하이퍼링크 6" xfId="29229" hidden="1"/>
    <cellStyle name="열어 본 하이퍼링크 6" xfId="29281" hidden="1"/>
    <cellStyle name="열어 본 하이퍼링크 6" xfId="29344" hidden="1"/>
    <cellStyle name="열어 본 하이퍼링크 6" xfId="29385" hidden="1"/>
    <cellStyle name="열어 본 하이퍼링크 6" xfId="29428" hidden="1"/>
    <cellStyle name="열어 본 하이퍼링크 6" xfId="29485" hidden="1"/>
    <cellStyle name="열어 본 하이퍼링크 6" xfId="29525" hidden="1"/>
    <cellStyle name="열어 본 하이퍼링크 6" xfId="29579" hidden="1"/>
    <cellStyle name="열어 본 하이퍼링크 6" xfId="29629" hidden="1"/>
    <cellStyle name="열어 본 하이퍼링크 6" xfId="29670" hidden="1"/>
    <cellStyle name="열어 본 하이퍼링크 6" xfId="29741" hidden="1"/>
    <cellStyle name="열어 본 하이퍼링크 6" xfId="29786" hidden="1"/>
    <cellStyle name="열어 본 하이퍼링크 6" xfId="29843" hidden="1"/>
    <cellStyle name="열어 본 하이퍼링크 6" xfId="29892" hidden="1"/>
    <cellStyle name="열어 본 하이퍼링크 6" xfId="29940" hidden="1"/>
    <cellStyle name="열어 본 하이퍼링크 6" xfId="29986" hidden="1"/>
    <cellStyle name="열어 본 하이퍼링크 6" xfId="30040" hidden="1"/>
    <cellStyle name="열어 본 하이퍼링크 6" xfId="30090" hidden="1"/>
    <cellStyle name="열어 본 하이퍼링크 6" xfId="30131" hidden="1"/>
    <cellStyle name="열어 본 하이퍼링크 6" xfId="30192" hidden="1"/>
    <cellStyle name="열어 본 하이퍼링크 6" xfId="30229" hidden="1"/>
    <cellStyle name="열어 본 하이퍼링크 6" xfId="30286" hidden="1"/>
    <cellStyle name="열어 본 하이퍼링크 6" xfId="30335" hidden="1"/>
    <cellStyle name="열어 본 하이퍼링크 6" xfId="30385" hidden="1"/>
    <cellStyle name="열어 본 하이퍼링크 6" xfId="30445" hidden="1"/>
    <cellStyle name="열어 본 하이퍼링크 6" xfId="30496" hidden="1"/>
    <cellStyle name="열어 본 하이퍼링크 6" xfId="30549" hidden="1"/>
    <cellStyle name="열어 본 하이퍼링크 6" xfId="30601" hidden="1"/>
    <cellStyle name="열어 본 하이퍼링크 6" xfId="30656" hidden="1"/>
    <cellStyle name="열어 본 하이퍼링크 6" xfId="30697" hidden="1"/>
    <cellStyle name="열어 본 하이퍼링크 6" xfId="30748" hidden="1"/>
    <cellStyle name="열어 본 하이퍼링크 6" xfId="30800" hidden="1"/>
    <cellStyle name="열어 본 하이퍼링크 6" xfId="30850" hidden="1"/>
    <cellStyle name="열어 본 하이퍼링크 6" xfId="30906" hidden="1"/>
    <cellStyle name="열어 본 하이퍼링크 6" xfId="30953" hidden="1"/>
    <cellStyle name="열어 본 하이퍼링크 6" xfId="31006" hidden="1"/>
    <cellStyle name="열어 본 하이퍼링크 6" xfId="31057" hidden="1"/>
    <cellStyle name="열어 본 하이퍼링크 6" xfId="31108" hidden="1"/>
    <cellStyle name="열어 본 하이퍼링크 6" xfId="31154" hidden="1"/>
    <cellStyle name="열어 본 하이퍼링크 6" xfId="31205" hidden="1"/>
    <cellStyle name="열어 본 하이퍼링크 6" xfId="31256" hidden="1"/>
    <cellStyle name="열어 본 하이퍼링크 6" xfId="31299" hidden="1"/>
    <cellStyle name="열어 본 하이퍼링크 6" xfId="31364" hidden="1"/>
    <cellStyle name="열어 본 하이퍼링크 6" xfId="31400" hidden="1"/>
    <cellStyle name="열어 본 하이퍼링크 6" xfId="31448" hidden="1"/>
    <cellStyle name="열어 본 하이퍼링크 6" xfId="31495" hidden="1"/>
    <cellStyle name="열어 본 하이퍼링크 6" xfId="31547" hidden="1"/>
    <cellStyle name="열어 본 하이퍼링크 6" xfId="31613" hidden="1"/>
    <cellStyle name="열어 본 하이퍼링크 6" xfId="31652" hidden="1"/>
    <cellStyle name="열어 본 하이퍼링크 6" xfId="31703" hidden="1"/>
    <cellStyle name="열어 본 하이퍼링크 6" xfId="31753" hidden="1"/>
    <cellStyle name="열어 본 하이퍼링크 6" xfId="31805" hidden="1"/>
    <cellStyle name="열어 본 하이퍼링크 6" xfId="31854" hidden="1"/>
    <cellStyle name="열어 본 하이퍼링크 6" xfId="31906" hidden="1"/>
    <cellStyle name="열어 본 하이퍼링크 6" xfId="31944" hidden="1"/>
    <cellStyle name="열어 본 하이퍼링크 6" xfId="31996" hidden="1"/>
    <cellStyle name="열어 본 하이퍼링크 6" xfId="32062" hidden="1"/>
    <cellStyle name="열어 본 하이퍼링크 6" xfId="32098" hidden="1"/>
    <cellStyle name="열어 본 하이퍼링크 6" xfId="32145" hidden="1"/>
    <cellStyle name="열어 본 하이퍼링크 6" xfId="32199" hidden="1"/>
    <cellStyle name="열어 본 하이퍼링크 6" xfId="32183" hidden="1"/>
    <cellStyle name="열어 본 하이퍼링크 6" xfId="32146" hidden="1"/>
    <cellStyle name="열어 본 하이퍼링크 6" xfId="32099" hidden="1"/>
    <cellStyle name="열어 본 하이퍼링크 6" xfId="32041" hidden="1"/>
    <cellStyle name="열어 본 하이퍼링크 6" xfId="31997" hidden="1"/>
    <cellStyle name="열어 본 하이퍼링크 6" xfId="31945" hidden="1"/>
    <cellStyle name="열어 본 하이퍼링크 6" xfId="31885" hidden="1"/>
    <cellStyle name="열어 본 하이퍼링크 6" xfId="31833" hidden="1"/>
    <cellStyle name="열어 본 하이퍼링크 6" xfId="31784" hidden="1"/>
    <cellStyle name="열어 본 하이퍼링크 6" xfId="31732" hidden="1"/>
    <cellStyle name="열어 본 하이퍼링크 6" xfId="31670" hidden="1"/>
    <cellStyle name="열어 본 하이퍼링크 6" xfId="31626" hidden="1"/>
    <cellStyle name="열어 본 하이퍼링크 6" xfId="31576" hidden="1"/>
    <cellStyle name="열어 본 하이퍼링크 6" xfId="31522" hidden="1"/>
    <cellStyle name="열어 본 하이퍼링크 6" xfId="31470" hidden="1"/>
    <cellStyle name="열어 본 하이퍼링크 6" xfId="31401" hidden="1"/>
    <cellStyle name="열어 본 하이퍼링크 6" xfId="31343" hidden="1"/>
    <cellStyle name="열어 본 하이퍼링크 6" xfId="31294" hidden="1"/>
    <cellStyle name="열어 본 하이퍼링크 6" xfId="31235" hidden="1"/>
    <cellStyle name="열어 본 하이퍼링크 6" xfId="31176" hidden="1"/>
    <cellStyle name="열어 본 하이퍼링크 6" xfId="31133" hidden="1"/>
    <cellStyle name="열어 본 하이퍼링크 6" xfId="31080" hidden="1"/>
    <cellStyle name="열어 본 하이퍼링크 6" xfId="31028" hidden="1"/>
    <cellStyle name="열어 본 하이퍼링크 6" xfId="30973" hidden="1"/>
    <cellStyle name="열어 본 하이퍼링크 6" xfId="30915" hidden="1"/>
    <cellStyle name="열어 본 하이퍼링크 6" xfId="30866" hidden="1"/>
    <cellStyle name="열어 본 하이퍼링크 6" xfId="30811" hidden="1"/>
    <cellStyle name="열어 본 하이퍼링크 6" xfId="30757" hidden="1"/>
    <cellStyle name="열어 본 하이퍼링크 6" xfId="30701" hidden="1"/>
    <cellStyle name="열어 본 하이퍼링크 6" xfId="30658" hidden="1"/>
    <cellStyle name="열어 본 하이퍼링크 6" xfId="30602" hidden="1"/>
    <cellStyle name="열어 본 하이퍼링크 6" xfId="30550" hidden="1"/>
    <cellStyle name="열어 본 하이퍼링크 6" xfId="30497" hidden="1"/>
    <cellStyle name="열어 본 하이퍼링크 6" xfId="30436" hidden="1"/>
    <cellStyle name="열어 본 하이퍼링크 6" xfId="30399" hidden="1"/>
    <cellStyle name="열어 본 하이퍼링크 6" xfId="30344" hidden="1"/>
    <cellStyle name="열어 본 하이퍼링크 6" xfId="30290" hidden="1"/>
    <cellStyle name="열어 본 하이퍼링크 6" xfId="30236" hidden="1"/>
    <cellStyle name="열어 본 하이퍼링크 6" xfId="30171" hidden="1"/>
    <cellStyle name="열어 본 하이퍼링크 6" xfId="30132" hidden="1"/>
    <cellStyle name="열어 본 하이퍼링크 6" xfId="30069" hidden="1"/>
    <cellStyle name="열어 본 하이퍼링크 6" xfId="30015" hidden="1"/>
    <cellStyle name="열어 본 하이퍼링크 6" xfId="29965" hidden="1"/>
    <cellStyle name="열어 본 하이퍼링크 6" xfId="29919" hidden="1"/>
    <cellStyle name="열어 본 하이퍼링크 6" xfId="29863" hidden="1"/>
    <cellStyle name="열어 본 하이퍼링크 6" xfId="29808" hidden="1"/>
    <cellStyle name="열어 본 하이퍼링크 6" xfId="29763" hidden="1"/>
    <cellStyle name="열어 본 하이퍼링크 6" xfId="29706" hidden="1"/>
    <cellStyle name="열어 본 하이퍼링크 6" xfId="29671" hidden="1"/>
    <cellStyle name="열어 본 하이퍼링크 6" xfId="29606" hidden="1"/>
    <cellStyle name="열어 본 하이퍼링크 6" xfId="29554" hidden="1"/>
    <cellStyle name="열어 본 하이퍼링크 6" xfId="29504" hidden="1"/>
    <cellStyle name="열어 본 하이퍼링크 6" xfId="29439" hidden="1"/>
    <cellStyle name="열어 본 하이퍼링크 6" xfId="29390" hidden="1"/>
    <cellStyle name="열어 본 하이퍼링크 6" xfId="29323" hidden="1"/>
    <cellStyle name="열어 본 하이퍼링크 6" xfId="29282" hidden="1"/>
    <cellStyle name="열어 본 하이퍼링크 6" xfId="29236" hidden="1"/>
    <cellStyle name="열어 본 하이퍼링크 6" xfId="29184" hidden="1"/>
    <cellStyle name="열어 본 하이퍼링크 6" xfId="29119" hidden="1"/>
    <cellStyle name="열어 본 하이퍼링크 6" xfId="29069" hidden="1"/>
    <cellStyle name="열어 본 하이퍼링크 6" xfId="29022" hidden="1"/>
    <cellStyle name="열어 본 하이퍼링크 6" xfId="28960" hidden="1"/>
    <cellStyle name="열어 본 하이퍼링크 6" xfId="28913" hidden="1"/>
    <cellStyle name="열어 본 하이퍼링크 6" xfId="28857" hidden="1"/>
    <cellStyle name="열어 본 하이퍼링크 6" xfId="28809" hidden="1"/>
    <cellStyle name="열어 본 하이퍼링크 6" xfId="28760" hidden="1"/>
    <cellStyle name="열어 본 하이퍼링크 6" xfId="28693" hidden="1"/>
    <cellStyle name="열어 본 하이퍼링크 6" xfId="28626" hidden="1"/>
    <cellStyle name="열어 본 하이퍼링크 6" xfId="28584" hidden="1"/>
    <cellStyle name="열어 본 하이퍼링크 6" xfId="28536" hidden="1"/>
    <cellStyle name="열어 본 하이퍼링크 6" xfId="28469" hidden="1"/>
    <cellStyle name="열어 본 하이퍼링크 6" xfId="28422" hidden="1"/>
    <cellStyle name="열어 본 하이퍼링크 6" xfId="28370" hidden="1"/>
    <cellStyle name="열어 본 하이퍼링크 6" xfId="28321" hidden="1"/>
    <cellStyle name="열어 본 하이퍼링크 6" xfId="28275" hidden="1"/>
    <cellStyle name="열어 본 하이퍼링크 6" xfId="28201" hidden="1"/>
    <cellStyle name="열어 본 하이퍼링크 6" xfId="28151" hidden="1"/>
    <cellStyle name="열어 본 하이퍼링크 6" xfId="28101" hidden="1"/>
    <cellStyle name="열어 본 하이퍼링크 6" xfId="28052" hidden="1"/>
    <cellStyle name="열어 본 하이퍼링크 6" xfId="28000" hidden="1"/>
    <cellStyle name="열어 본 하이퍼링크 6" xfId="27946" hidden="1"/>
    <cellStyle name="열어 본 하이퍼링크 6" xfId="27887" hidden="1"/>
    <cellStyle name="열어 본 하이퍼링크 6" xfId="27841" hidden="1"/>
    <cellStyle name="열어 본 하이퍼링크 6" xfId="27794" hidden="1"/>
    <cellStyle name="열어 본 하이퍼링크 6" xfId="27735" hidden="1"/>
    <cellStyle name="열어 본 하이퍼링크 6" xfId="27687" hidden="1"/>
    <cellStyle name="열어 본 하이퍼링크 6" xfId="27636" hidden="1"/>
    <cellStyle name="열어 본 하이퍼링크 6" xfId="27588" hidden="1"/>
    <cellStyle name="열어 본 하이퍼링크 6" xfId="27536" hidden="1"/>
    <cellStyle name="열어 본 하이퍼링크 6" xfId="27464" hidden="1"/>
    <cellStyle name="열어 본 하이퍼링크 6" xfId="27417" hidden="1"/>
    <cellStyle name="열어 본 하이퍼링크 6" xfId="27368" hidden="1"/>
    <cellStyle name="열어 본 하이퍼링크 6" xfId="27316" hidden="1"/>
    <cellStyle name="열어 본 하이퍼링크 6" xfId="27264" hidden="1"/>
    <cellStyle name="열어 본 하이퍼링크 6" xfId="27215" hidden="1"/>
    <cellStyle name="열어 본 하이퍼링크 6" xfId="27157" hidden="1"/>
    <cellStyle name="열어 본 하이퍼링크 6" xfId="27107" hidden="1"/>
    <cellStyle name="열어 본 하이퍼링크 6" xfId="32247" hidden="1"/>
    <cellStyle name="열어 본 하이퍼링크 6" xfId="32276" hidden="1"/>
    <cellStyle name="열어 본 하이퍼링크 6" xfId="32297" hidden="1"/>
    <cellStyle name="열어 본 하이퍼링크 6" xfId="32323" hidden="1"/>
    <cellStyle name="열어 본 하이퍼링크 6" xfId="32349" hidden="1"/>
    <cellStyle name="열어 본 하이퍼링크 6" xfId="28985" hidden="1"/>
    <cellStyle name="열어 본 하이퍼링크 6" xfId="29561" hidden="1"/>
    <cellStyle name="열어 본 하이퍼링크 6" xfId="30005" hidden="1"/>
    <cellStyle name="열어 본 하이퍼링크 6" xfId="30639" hidden="1"/>
    <cellStyle name="열어 본 하이퍼링크 6" xfId="31310" hidden="1"/>
    <cellStyle name="열어 본 하이퍼링크 6" xfId="31973" hidden="1"/>
    <cellStyle name="열어 본 하이퍼링크 6" xfId="31810" hidden="1"/>
    <cellStyle name="열어 본 하이퍼링크 6" xfId="31282" hidden="1"/>
    <cellStyle name="열어 본 하이퍼링크 6" xfId="30690" hidden="1"/>
    <cellStyle name="열어 본 하이퍼링크 6" xfId="30067" hidden="1"/>
    <cellStyle name="열어 본 하이퍼링크 6" xfId="29334" hidden="1"/>
    <cellStyle name="열어 본 하이퍼링크 6" xfId="28743" hidden="1"/>
    <cellStyle name="열어 본 하이퍼링크 6" xfId="28162" hidden="1"/>
    <cellStyle name="열어 본 하이퍼링크 6" xfId="27386" hidden="1"/>
    <cellStyle name="열어 본 하이퍼링크 6" xfId="19674" hidden="1"/>
    <cellStyle name="열어 본 하이퍼링크 6" xfId="32262" hidden="1"/>
    <cellStyle name="열어 본 하이퍼링크 6" xfId="27445" hidden="1"/>
    <cellStyle name="열어 본 하이퍼링크 6" xfId="27544" hidden="1"/>
    <cellStyle name="열어 본 하이퍼링크 6" xfId="27985" hidden="1"/>
    <cellStyle name="열어 본 하이퍼링크 6" xfId="28094" hidden="1"/>
    <cellStyle name="열어 본 하이퍼링크 6" xfId="28329" hidden="1"/>
    <cellStyle name="열어 본 하이퍼링크 6" xfId="28586" hidden="1"/>
    <cellStyle name="열어 본 하이퍼링크 6" xfId="28838" hidden="1"/>
    <cellStyle name="열어 본 하이퍼링크 6" xfId="29071" hidden="1"/>
    <cellStyle name="열어 본 하이퍼링크 6" xfId="29460" hidden="1"/>
    <cellStyle name="열어 본 하이퍼링크 6" xfId="29742" hidden="1"/>
    <cellStyle name="열어 본 하이퍼링크 6" xfId="30207" hidden="1"/>
    <cellStyle name="열어 본 하이퍼링크 6" xfId="30202" hidden="1"/>
    <cellStyle name="열어 본 하이퍼링크 6" xfId="30430" hidden="1"/>
    <cellStyle name="열어 본 하이퍼링크 6" xfId="30700" hidden="1"/>
    <cellStyle name="열어 본 하이퍼링크 6" xfId="31020" hidden="1"/>
    <cellStyle name="열어 본 하이퍼링크 6" xfId="31449" hidden="1"/>
    <cellStyle name="열어 본 하이퍼링크 6" xfId="31473" hidden="1"/>
    <cellStyle name="열어 본 하이퍼링크 6" xfId="31764" hidden="1"/>
    <cellStyle name="열어 본 하이퍼링크 6" xfId="32000" hidden="1"/>
    <cellStyle name="열어 본 하이퍼링크 6" xfId="32172" hidden="1"/>
    <cellStyle name="열어 본 하이퍼링크 6" xfId="31936" hidden="1"/>
    <cellStyle name="열어 본 하이퍼링크 6" xfId="31709" hidden="1"/>
    <cellStyle name="열어 본 하이퍼링크 6" xfId="31415" hidden="1"/>
    <cellStyle name="열어 본 하이퍼링크 6" xfId="31175" hidden="1"/>
    <cellStyle name="열어 본 하이퍼링크 6" xfId="30903" hidden="1"/>
    <cellStyle name="열어 본 하이퍼링크 6" xfId="30719" hidden="1"/>
    <cellStyle name="열어 본 하이퍼링크 6" xfId="30488" hidden="1"/>
    <cellStyle name="열어 본 하이퍼링크 6" xfId="30196" hidden="1"/>
    <cellStyle name="열어 본 하이퍼링크 6" xfId="29907" hidden="1"/>
    <cellStyle name="열어 본 하이퍼링크 6" xfId="29682" hidden="1"/>
    <cellStyle name="열어 본 하이퍼링크 6" xfId="29482" hidden="1"/>
    <cellStyle name="열어 본 하이퍼링크 6" xfId="29206" hidden="1"/>
    <cellStyle name="열어 본 하이퍼링크 6" xfId="28999" hidden="1"/>
    <cellStyle name="열어 본 하이퍼링크 6" xfId="28549" hidden="1"/>
    <cellStyle name="열어 본 하이퍼링크 6" xfId="28495" hidden="1"/>
    <cellStyle name="열어 본 하이퍼링크 6" xfId="27843" hidden="1"/>
    <cellStyle name="열어 본 하이퍼링크 6" xfId="27957" hidden="1"/>
    <cellStyle name="열어 본 하이퍼링크 6" xfId="27709" hidden="1"/>
    <cellStyle name="열어 본 하이퍼링크 6" xfId="27434" hidden="1"/>
    <cellStyle name="열어 본 하이퍼링크 6" xfId="27141" hidden="1"/>
    <cellStyle name="열어 본 하이퍼링크 6" xfId="20161" hidden="1"/>
    <cellStyle name="열어 본 하이퍼링크 6" xfId="20739" hidden="1"/>
    <cellStyle name="열어 본 하이퍼링크 6" xfId="32416" hidden="1"/>
    <cellStyle name="열어 본 하이퍼링크 6" xfId="32466" hidden="1"/>
    <cellStyle name="열어 본 하이퍼링크 6" xfId="32507" hidden="1"/>
    <cellStyle name="열어 본 하이퍼링크 6" xfId="32568" hidden="1"/>
    <cellStyle name="열어 본 하이퍼링크 6" xfId="32605" hidden="1"/>
    <cellStyle name="열어 본 하이퍼링크 6" xfId="32662" hidden="1"/>
    <cellStyle name="열어 본 하이퍼링크 6" xfId="32711" hidden="1"/>
    <cellStyle name="열어 본 하이퍼링크 6" xfId="32761" hidden="1"/>
    <cellStyle name="열어 본 하이퍼링크 6" xfId="32821" hidden="1"/>
    <cellStyle name="열어 본 하이퍼링크 6" xfId="32872" hidden="1"/>
    <cellStyle name="열어 본 하이퍼링크 6" xfId="32925" hidden="1"/>
    <cellStyle name="열어 본 하이퍼링크 6" xfId="32977" hidden="1"/>
    <cellStyle name="열어 본 하이퍼링크 6" xfId="33032" hidden="1"/>
    <cellStyle name="열어 본 하이퍼링크 6" xfId="33073" hidden="1"/>
    <cellStyle name="열어 본 하이퍼링크 6" xfId="33124" hidden="1"/>
    <cellStyle name="열어 본 하이퍼링크 6" xfId="33176" hidden="1"/>
    <cellStyle name="열어 본 하이퍼링크 6" xfId="33226" hidden="1"/>
    <cellStyle name="열어 본 하이퍼링크 6" xfId="33282" hidden="1"/>
    <cellStyle name="열어 본 하이퍼링크 6" xfId="33329" hidden="1"/>
    <cellStyle name="열어 본 하이퍼링크 6" xfId="33382" hidden="1"/>
    <cellStyle name="열어 본 하이퍼링크 6" xfId="33433" hidden="1"/>
    <cellStyle name="열어 본 하이퍼링크 6" xfId="33484" hidden="1"/>
    <cellStyle name="열어 본 하이퍼링크 6" xfId="33530" hidden="1"/>
    <cellStyle name="열어 본 하이퍼링크 6" xfId="33581" hidden="1"/>
    <cellStyle name="열어 본 하이퍼링크 6" xfId="33632" hidden="1"/>
    <cellStyle name="열어 본 하이퍼링크 6" xfId="33675" hidden="1"/>
    <cellStyle name="열어 본 하이퍼링크 6" xfId="33740" hidden="1"/>
    <cellStyle name="열어 본 하이퍼링크 6" xfId="33776" hidden="1"/>
    <cellStyle name="열어 본 하이퍼링크 6" xfId="33824" hidden="1"/>
    <cellStyle name="열어 본 하이퍼링크 6" xfId="33871" hidden="1"/>
    <cellStyle name="열어 본 하이퍼링크 6" xfId="33923" hidden="1"/>
    <cellStyle name="열어 본 하이퍼링크 6" xfId="33989" hidden="1"/>
    <cellStyle name="열어 본 하이퍼링크 6" xfId="34028" hidden="1"/>
    <cellStyle name="열어 본 하이퍼링크 6" xfId="34079" hidden="1"/>
    <cellStyle name="열어 본 하이퍼링크 6" xfId="34129" hidden="1"/>
    <cellStyle name="열어 본 하이퍼링크 6" xfId="34181" hidden="1"/>
    <cellStyle name="열어 본 하이퍼링크 6" xfId="34230" hidden="1"/>
    <cellStyle name="열어 본 하이퍼링크 6" xfId="34282" hidden="1"/>
    <cellStyle name="열어 본 하이퍼링크 6" xfId="34320" hidden="1"/>
    <cellStyle name="열어 본 하이퍼링크 6" xfId="34372" hidden="1"/>
    <cellStyle name="열어 본 하이퍼링크 6" xfId="34438" hidden="1"/>
    <cellStyle name="열어 본 하이퍼링크 6" xfId="34474" hidden="1"/>
    <cellStyle name="열어 본 하이퍼링크 6" xfId="34521" hidden="1"/>
    <cellStyle name="열어 본 하이퍼링크 6" xfId="34575" hidden="1"/>
    <cellStyle name="열어 본 하이퍼링크 6" xfId="34559" hidden="1"/>
    <cellStyle name="열어 본 하이퍼링크 6" xfId="34522" hidden="1"/>
    <cellStyle name="열어 본 하이퍼링크 6" xfId="34475" hidden="1"/>
    <cellStyle name="열어 본 하이퍼링크 6" xfId="34417" hidden="1"/>
    <cellStyle name="열어 본 하이퍼링크 6" xfId="34373" hidden="1"/>
    <cellStyle name="열어 본 하이퍼링크 6" xfId="34321" hidden="1"/>
    <cellStyle name="열어 본 하이퍼링크 6" xfId="34261" hidden="1"/>
    <cellStyle name="열어 본 하이퍼링크 6" xfId="34209" hidden="1"/>
    <cellStyle name="열어 본 하이퍼링크 6" xfId="34160" hidden="1"/>
    <cellStyle name="열어 본 하이퍼링크 6" xfId="34108" hidden="1"/>
    <cellStyle name="열어 본 하이퍼링크 6" xfId="34046" hidden="1"/>
    <cellStyle name="열어 본 하이퍼링크 6" xfId="34002" hidden="1"/>
    <cellStyle name="열어 본 하이퍼링크 6" xfId="33952" hidden="1"/>
    <cellStyle name="열어 본 하이퍼링크 6" xfId="33898" hidden="1"/>
    <cellStyle name="열어 본 하이퍼링크 6" xfId="33846" hidden="1"/>
    <cellStyle name="열어 본 하이퍼링크 6" xfId="33777" hidden="1"/>
    <cellStyle name="열어 본 하이퍼링크 6" xfId="33719" hidden="1"/>
    <cellStyle name="열어 본 하이퍼링크 6" xfId="33670" hidden="1"/>
    <cellStyle name="열어 본 하이퍼링크 6" xfId="33611" hidden="1"/>
    <cellStyle name="열어 본 하이퍼링크 6" xfId="33552" hidden="1"/>
    <cellStyle name="열어 본 하이퍼링크 6" xfId="33509" hidden="1"/>
    <cellStyle name="열어 본 하이퍼링크 6" xfId="33456" hidden="1"/>
    <cellStyle name="열어 본 하이퍼링크 6" xfId="33404" hidden="1"/>
    <cellStyle name="열어 본 하이퍼링크 6" xfId="33349" hidden="1"/>
    <cellStyle name="열어 본 하이퍼링크 6" xfId="33291" hidden="1"/>
    <cellStyle name="열어 본 하이퍼링크 6" xfId="33242" hidden="1"/>
    <cellStyle name="열어 본 하이퍼링크 6" xfId="33187" hidden="1"/>
    <cellStyle name="열어 본 하이퍼링크 6" xfId="33133" hidden="1"/>
    <cellStyle name="열어 본 하이퍼링크 6" xfId="33077" hidden="1"/>
    <cellStyle name="열어 본 하이퍼링크 6" xfId="33034" hidden="1"/>
    <cellStyle name="열어 본 하이퍼링크 6" xfId="32978" hidden="1"/>
    <cellStyle name="열어 본 하이퍼링크 6" xfId="32926" hidden="1"/>
    <cellStyle name="열어 본 하이퍼링크 6" xfId="32873" hidden="1"/>
    <cellStyle name="열어 본 하이퍼링크 6" xfId="32812" hidden="1"/>
    <cellStyle name="열어 본 하이퍼링크 6" xfId="32775" hidden="1"/>
    <cellStyle name="열어 본 하이퍼링크 6" xfId="32720" hidden="1"/>
    <cellStyle name="열어 본 하이퍼링크 6" xfId="32666" hidden="1"/>
    <cellStyle name="열어 본 하이퍼링크 6" xfId="32612" hidden="1"/>
    <cellStyle name="열어 본 하이퍼링크 6" xfId="32547" hidden="1"/>
    <cellStyle name="열어 본 하이퍼링크 6" xfId="32508" hidden="1"/>
    <cellStyle name="열어 본 하이퍼링크 6" xfId="32445" hidden="1"/>
    <cellStyle name="열어 본 하이퍼링크 6" xfId="32391" hidden="1"/>
    <cellStyle name="열어 본 하이퍼링크 6" xfId="20469" hidden="1"/>
    <cellStyle name="열어 본 하이퍼링크 6" xfId="19894" hidden="1"/>
    <cellStyle name="열어 본 하이퍼링크 6" xfId="27193" hidden="1"/>
    <cellStyle name="열어 본 하이퍼링크 6" xfId="27572" hidden="1"/>
    <cellStyle name="열어 본 하이퍼링크 6" xfId="27807" hidden="1"/>
    <cellStyle name="열어 본 하이퍼링크 6" xfId="28126" hidden="1"/>
    <cellStyle name="열어 본 하이퍼링크 6" xfId="28272" hidden="1"/>
    <cellStyle name="열어 본 하이퍼링크 6" xfId="28618" hidden="1"/>
    <cellStyle name="열어 본 하이퍼링크 6" xfId="28868" hidden="1"/>
    <cellStyle name="열어 본 하이퍼링크 6" xfId="29118" hidden="1"/>
    <cellStyle name="열어 본 하이퍼링크 6" xfId="29425" hidden="1"/>
    <cellStyle name="열어 본 하이퍼링크 6" xfId="29656" hidden="1"/>
    <cellStyle name="열어 본 하이퍼링크 6" xfId="30012" hidden="1"/>
    <cellStyle name="열어 본 하이퍼링크 6" xfId="30201" hidden="1"/>
    <cellStyle name="열어 본 하이퍼링크 6" xfId="30459" hidden="1"/>
    <cellStyle name="열어 본 하이퍼링크 6" xfId="30718" hidden="1"/>
    <cellStyle name="열어 본 하이퍼링크 6" xfId="31027" hidden="1"/>
    <cellStyle name="열어 본 하이퍼링크 6" xfId="31262" hidden="1"/>
    <cellStyle name="열어 본 하이퍼링크 6" xfId="31379" hidden="1"/>
    <cellStyle name="열어 본 하이퍼링크 6" xfId="31553" hidden="1"/>
    <cellStyle name="열어 본 하이퍼링크 6" xfId="32033" hidden="1"/>
    <cellStyle name="열어 본 하이퍼링크 6" xfId="32128" hidden="1"/>
    <cellStyle name="열어 본 하이퍼링크 6" xfId="31862" hidden="1"/>
    <cellStyle name="열어 본 하이퍼링크 6" xfId="31618" hidden="1"/>
    <cellStyle name="열어 본 하이퍼링크 6" xfId="31263" hidden="1"/>
    <cellStyle name="열어 본 하이퍼링크 6" xfId="30939" hidden="1"/>
    <cellStyle name="열어 본 하이퍼링크 6" xfId="30685" hidden="1"/>
    <cellStyle name="열어 본 하이퍼링크 6" xfId="30442" hidden="1"/>
    <cellStyle name="열어 본 하이퍼링크 6" xfId="30077" hidden="1"/>
    <cellStyle name="열어 본 하이퍼링크 6" xfId="29854" hidden="1"/>
    <cellStyle name="열어 본 하이퍼링크 6" xfId="29582" hidden="1"/>
    <cellStyle name="열어 본 하이퍼링크 6" xfId="29308" hidden="1"/>
    <cellStyle name="열어 본 하이퍼링크 6" xfId="29072" hidden="1"/>
    <cellStyle name="열어 본 하이퍼링크 6" xfId="28666" hidden="1"/>
    <cellStyle name="열어 본 하이퍼링크 6" xfId="28400" hidden="1"/>
    <cellStyle name="열어 본 하이퍼링크 6" xfId="28140" hidden="1"/>
    <cellStyle name="열어 본 하이퍼링크 6" xfId="27889" hidden="1"/>
    <cellStyle name="열어 본 하이퍼링크 6" xfId="27703" hidden="1"/>
    <cellStyle name="열어 본 하이퍼링크 6" xfId="27347" hidden="1"/>
    <cellStyle name="열어 본 하이퍼링크 6" xfId="27245" hidden="1"/>
    <cellStyle name="열어 본 하이퍼링크 6" xfId="32362" hidden="1"/>
    <cellStyle name="열어 본 하이퍼링크 6" xfId="27207" hidden="1"/>
    <cellStyle name="열어 본 하이퍼링크 6" xfId="27944" hidden="1"/>
    <cellStyle name="열어 본 하이퍼링크 6" xfId="28514" hidden="1"/>
    <cellStyle name="열어 본 하이퍼링크 6" xfId="29154" hidden="1"/>
    <cellStyle name="열어 본 하이퍼링크 6" xfId="29733" hidden="1"/>
    <cellStyle name="열어 본 하이퍼링크 6" xfId="30371" hidden="1"/>
    <cellStyle name="열어 본 하이퍼링크 6" xfId="31265" hidden="1"/>
    <cellStyle name="열어 본 하이퍼링크 6" xfId="31847" hidden="1"/>
    <cellStyle name="열어 본 하이퍼링크 6" xfId="32017" hidden="1"/>
    <cellStyle name="열어 본 하이퍼링크 6" xfId="31325" hidden="1"/>
    <cellStyle name="열어 본 하이퍼링크 6" xfId="30698" hidden="1"/>
    <cellStyle name="열어 본 하이퍼링크 6" xfId="30024" hidden="1"/>
    <cellStyle name="열어 본 하이퍼링크 6" xfId="29266" hidden="1"/>
    <cellStyle name="열어 본 하이퍼링크 6" xfId="28607" hidden="1"/>
    <cellStyle name="열어 본 하이퍼링크 6" xfId="34623" hidden="1"/>
    <cellStyle name="열어 본 하이퍼링크 6" xfId="34652" hidden="1"/>
    <cellStyle name="열어 본 하이퍼링크 6" xfId="34673" hidden="1"/>
    <cellStyle name="열어 본 하이퍼링크 6" xfId="34699" hidden="1"/>
    <cellStyle name="열어 본 하이퍼링크 6" xfId="34725" hidden="1"/>
    <cellStyle name="열어 본 하이퍼링크 6" xfId="34783" hidden="1"/>
    <cellStyle name="열어 본 하이퍼링크 6" xfId="34827" hidden="1"/>
    <cellStyle name="열어 본 하이퍼링크 6" xfId="34863" hidden="1"/>
    <cellStyle name="열어 본 하이퍼링크 6" xfId="34912" hidden="1"/>
    <cellStyle name="열어 본 하이퍼링크 6" xfId="34964" hidden="1"/>
    <cellStyle name="열어 본 하이퍼링크 6" xfId="35014" hidden="1"/>
    <cellStyle name="열어 본 하이퍼링크 6" xfId="35065" hidden="1"/>
    <cellStyle name="열어 본 하이퍼링크 6" xfId="35111" hidden="1"/>
    <cellStyle name="열어 본 하이퍼링크 6" xfId="35160" hidden="1"/>
    <cellStyle name="열어 본 하이퍼링크 6" xfId="35210" hidden="1"/>
    <cellStyle name="열어 본 하이퍼링크 6" xfId="35270" hidden="1"/>
    <cellStyle name="열어 본 하이퍼링크 6" xfId="35317" hidden="1"/>
    <cellStyle name="열어 본 하이퍼링크 6" xfId="35366" hidden="1"/>
    <cellStyle name="열어 본 하이퍼링크 6" xfId="35413" hidden="1"/>
    <cellStyle name="열어 본 하이퍼링크 6" xfId="35462" hidden="1"/>
    <cellStyle name="열어 본 하이퍼링크 6" xfId="35529" hidden="1"/>
    <cellStyle name="열어 본 하이퍼링크 6" xfId="35587" hidden="1"/>
    <cellStyle name="열어 본 하이퍼링크 6" xfId="35630" hidden="1"/>
    <cellStyle name="열어 본 하이퍼링크 6" xfId="35678" hidden="1"/>
    <cellStyle name="열어 본 하이퍼링크 6" xfId="35736" hidden="1"/>
    <cellStyle name="열어 본 하이퍼링크 6" xfId="35783" hidden="1"/>
    <cellStyle name="열어 본 하이퍼링크 6" xfId="35832" hidden="1"/>
    <cellStyle name="열어 본 하이퍼링크 6" xfId="35879" hidden="1"/>
    <cellStyle name="열어 본 하이퍼링크 6" xfId="35923" hidden="1"/>
    <cellStyle name="열어 본 하이퍼링크 6" xfId="35995" hidden="1"/>
    <cellStyle name="열어 본 하이퍼링크 6" xfId="36042" hidden="1"/>
    <cellStyle name="열어 본 하이퍼링크 6" xfId="36092" hidden="1"/>
    <cellStyle name="열어 본 하이퍼링크 6" xfId="36139" hidden="1"/>
    <cellStyle name="열어 본 하이퍼링크 6" xfId="36183" hidden="1"/>
    <cellStyle name="열어 본 하이퍼링크 6" xfId="36232" hidden="1"/>
    <cellStyle name="열어 본 하이퍼링크 6" xfId="36296" hidden="1"/>
    <cellStyle name="열어 본 하이퍼링크 6" xfId="36337" hidden="1"/>
    <cellStyle name="열어 본 하이퍼링크 6" xfId="36379" hidden="1"/>
    <cellStyle name="열어 본 하이퍼링크 6" xfId="36434" hidden="1"/>
    <cellStyle name="열어 본 하이퍼링크 6" xfId="36481" hidden="1"/>
    <cellStyle name="열어 본 하이퍼링크 6" xfId="36535" hidden="1"/>
    <cellStyle name="열어 본 하이퍼링크 6" xfId="36583" hidden="1"/>
    <cellStyle name="열어 본 하이퍼링크 6" xfId="36630" hidden="1"/>
    <cellStyle name="열어 본 하이퍼링크 6" xfId="36692" hidden="1"/>
    <cellStyle name="열어 본 하이퍼링크 6" xfId="36739" hidden="1"/>
    <cellStyle name="열어 본 하이퍼링크 6" xfId="36793" hidden="1"/>
    <cellStyle name="열어 본 하이퍼링크 6" xfId="36832" hidden="1"/>
    <cellStyle name="열어 본 하이퍼링크 6" xfId="36878" hidden="1"/>
    <cellStyle name="열어 본 하이퍼링크 6" xfId="36930" hidden="1"/>
    <cellStyle name="열어 본 하이퍼링크 6" xfId="36993" hidden="1"/>
    <cellStyle name="열어 본 하이퍼링크 6" xfId="37034" hidden="1"/>
    <cellStyle name="열어 본 하이퍼링크 6" xfId="37077" hidden="1"/>
    <cellStyle name="열어 본 하이퍼링크 6" xfId="37134" hidden="1"/>
    <cellStyle name="열어 본 하이퍼링크 6" xfId="37174" hidden="1"/>
    <cellStyle name="열어 본 하이퍼링크 6" xfId="37228" hidden="1"/>
    <cellStyle name="열어 본 하이퍼링크 6" xfId="37278" hidden="1"/>
    <cellStyle name="열어 본 하이퍼링크 6" xfId="37319" hidden="1"/>
    <cellStyle name="열어 본 하이퍼링크 6" xfId="37390" hidden="1"/>
    <cellStyle name="열어 본 하이퍼링크 6" xfId="37435" hidden="1"/>
    <cellStyle name="열어 본 하이퍼링크 6" xfId="37492" hidden="1"/>
    <cellStyle name="열어 본 하이퍼링크 6" xfId="37541" hidden="1"/>
    <cellStyle name="열어 본 하이퍼링크 6" xfId="37589" hidden="1"/>
    <cellStyle name="열어 본 하이퍼링크 6" xfId="37635" hidden="1"/>
    <cellStyle name="열어 본 하이퍼링크 6" xfId="37689" hidden="1"/>
    <cellStyle name="열어 본 하이퍼링크 6" xfId="37739" hidden="1"/>
    <cellStyle name="열어 본 하이퍼링크 6" xfId="37780" hidden="1"/>
    <cellStyle name="열어 본 하이퍼링크 6" xfId="37841" hidden="1"/>
    <cellStyle name="열어 본 하이퍼링크 6" xfId="37878" hidden="1"/>
    <cellStyle name="열어 본 하이퍼링크 6" xfId="37935" hidden="1"/>
    <cellStyle name="열어 본 하이퍼링크 6" xfId="37984" hidden="1"/>
    <cellStyle name="열어 본 하이퍼링크 6" xfId="38034" hidden="1"/>
    <cellStyle name="열어 본 하이퍼링크 6" xfId="38094" hidden="1"/>
    <cellStyle name="열어 본 하이퍼링크 6" xfId="38145" hidden="1"/>
    <cellStyle name="열어 본 하이퍼링크 6" xfId="38198" hidden="1"/>
    <cellStyle name="열어 본 하이퍼링크 6" xfId="38250" hidden="1"/>
    <cellStyle name="열어 본 하이퍼링크 6" xfId="38305" hidden="1"/>
    <cellStyle name="열어 본 하이퍼링크 6" xfId="38346" hidden="1"/>
    <cellStyle name="열어 본 하이퍼링크 6" xfId="38397" hidden="1"/>
    <cellStyle name="열어 본 하이퍼링크 6" xfId="38449" hidden="1"/>
    <cellStyle name="열어 본 하이퍼링크 6" xfId="38499" hidden="1"/>
    <cellStyle name="열어 본 하이퍼링크 6" xfId="38555" hidden="1"/>
    <cellStyle name="열어 본 하이퍼링크 6" xfId="38602" hidden="1"/>
    <cellStyle name="열어 본 하이퍼링크 6" xfId="38655" hidden="1"/>
    <cellStyle name="열어 본 하이퍼링크 6" xfId="38706" hidden="1"/>
    <cellStyle name="열어 본 하이퍼링크 6" xfId="38757" hidden="1"/>
    <cellStyle name="열어 본 하이퍼링크 6" xfId="38803" hidden="1"/>
    <cellStyle name="열어 본 하이퍼링크 6" xfId="38854" hidden="1"/>
    <cellStyle name="열어 본 하이퍼링크 6" xfId="38905" hidden="1"/>
    <cellStyle name="열어 본 하이퍼링크 6" xfId="38948" hidden="1"/>
    <cellStyle name="열어 본 하이퍼링크 6" xfId="39013" hidden="1"/>
    <cellStyle name="열어 본 하이퍼링크 6" xfId="39049" hidden="1"/>
    <cellStyle name="열어 본 하이퍼링크 6" xfId="39097" hidden="1"/>
    <cellStyle name="열어 본 하이퍼링크 6" xfId="39144" hidden="1"/>
    <cellStyle name="열어 본 하이퍼링크 6" xfId="39196" hidden="1"/>
    <cellStyle name="열어 본 하이퍼링크 6" xfId="39262" hidden="1"/>
    <cellStyle name="열어 본 하이퍼링크 6" xfId="39301" hidden="1"/>
    <cellStyle name="열어 본 하이퍼링크 6" xfId="39352" hidden="1"/>
    <cellStyle name="열어 본 하이퍼링크 6" xfId="39402" hidden="1"/>
    <cellStyle name="열어 본 하이퍼링크 6" xfId="39454" hidden="1"/>
    <cellStyle name="열어 본 하이퍼링크 6" xfId="39503" hidden="1"/>
    <cellStyle name="열어 본 하이퍼링크 6" xfId="39555" hidden="1"/>
    <cellStyle name="열어 본 하이퍼링크 6" xfId="39593" hidden="1"/>
    <cellStyle name="열어 본 하이퍼링크 6" xfId="39645" hidden="1"/>
    <cellStyle name="열어 본 하이퍼링크 6" xfId="39711" hidden="1"/>
    <cellStyle name="열어 본 하이퍼링크 6" xfId="39747" hidden="1"/>
    <cellStyle name="열어 본 하이퍼링크 6" xfId="39794" hidden="1"/>
    <cellStyle name="열어 본 하이퍼링크 6" xfId="39848" hidden="1"/>
    <cellStyle name="열어 본 하이퍼링크 6" xfId="39832" hidden="1"/>
    <cellStyle name="열어 본 하이퍼링크 6" xfId="39795" hidden="1"/>
    <cellStyle name="열어 본 하이퍼링크 6" xfId="39748" hidden="1"/>
    <cellStyle name="열어 본 하이퍼링크 6" xfId="39690" hidden="1"/>
    <cellStyle name="열어 본 하이퍼링크 6" xfId="39646" hidden="1"/>
    <cellStyle name="열어 본 하이퍼링크 6" xfId="39594" hidden="1"/>
    <cellStyle name="열어 본 하이퍼링크 6" xfId="39534" hidden="1"/>
    <cellStyle name="열어 본 하이퍼링크 6" xfId="39482" hidden="1"/>
    <cellStyle name="열어 본 하이퍼링크 6" xfId="39433" hidden="1"/>
    <cellStyle name="열어 본 하이퍼링크 6" xfId="39381" hidden="1"/>
    <cellStyle name="열어 본 하이퍼링크 6" xfId="39319" hidden="1"/>
    <cellStyle name="열어 본 하이퍼링크 6" xfId="39275" hidden="1"/>
    <cellStyle name="열어 본 하이퍼링크 6" xfId="39225" hidden="1"/>
    <cellStyle name="열어 본 하이퍼링크 6" xfId="39171" hidden="1"/>
    <cellStyle name="열어 본 하이퍼링크 6" xfId="39119" hidden="1"/>
    <cellStyle name="열어 본 하이퍼링크 6" xfId="39050" hidden="1"/>
    <cellStyle name="열어 본 하이퍼링크 6" xfId="38992" hidden="1"/>
    <cellStyle name="열어 본 하이퍼링크 6" xfId="38943" hidden="1"/>
    <cellStyle name="열어 본 하이퍼링크 6" xfId="38884" hidden="1"/>
    <cellStyle name="열어 본 하이퍼링크 6" xfId="38825" hidden="1"/>
    <cellStyle name="열어 본 하이퍼링크 6" xfId="38782" hidden="1"/>
    <cellStyle name="열어 본 하이퍼링크 6" xfId="38729" hidden="1"/>
    <cellStyle name="열어 본 하이퍼링크 6" xfId="38677" hidden="1"/>
    <cellStyle name="열어 본 하이퍼링크 6" xfId="38622" hidden="1"/>
    <cellStyle name="열어 본 하이퍼링크 6" xfId="38564" hidden="1"/>
    <cellStyle name="열어 본 하이퍼링크 6" xfId="38515" hidden="1"/>
    <cellStyle name="열어 본 하이퍼링크 6" xfId="38460" hidden="1"/>
    <cellStyle name="열어 본 하이퍼링크 6" xfId="38406" hidden="1"/>
    <cellStyle name="열어 본 하이퍼링크 6" xfId="38350" hidden="1"/>
    <cellStyle name="열어 본 하이퍼링크 6" xfId="38307" hidden="1"/>
    <cellStyle name="열어 본 하이퍼링크 6" xfId="38251" hidden="1"/>
    <cellStyle name="열어 본 하이퍼링크 6" xfId="38199" hidden="1"/>
    <cellStyle name="열어 본 하이퍼링크 6" xfId="38146" hidden="1"/>
    <cellStyle name="열어 본 하이퍼링크 6" xfId="38085" hidden="1"/>
    <cellStyle name="열어 본 하이퍼링크 6" xfId="38048" hidden="1"/>
    <cellStyle name="열어 본 하이퍼링크 6" xfId="37993" hidden="1"/>
    <cellStyle name="열어 본 하이퍼링크 6" xfId="37939" hidden="1"/>
    <cellStyle name="열어 본 하이퍼링크 6" xfId="37885" hidden="1"/>
    <cellStyle name="열어 본 하이퍼링크 6" xfId="37820" hidden="1"/>
    <cellStyle name="열어 본 하이퍼링크 6" xfId="37781" hidden="1"/>
    <cellStyle name="열어 본 하이퍼링크 6" xfId="37718" hidden="1"/>
    <cellStyle name="열어 본 하이퍼링크 6" xfId="37664" hidden="1"/>
    <cellStyle name="열어 본 하이퍼링크 6" xfId="37614" hidden="1"/>
    <cellStyle name="열어 본 하이퍼링크 6" xfId="37568" hidden="1"/>
    <cellStyle name="열어 본 하이퍼링크 6" xfId="37512" hidden="1"/>
    <cellStyle name="열어 본 하이퍼링크 6" xfId="37457" hidden="1"/>
    <cellStyle name="열어 본 하이퍼링크 6" xfId="37412" hidden="1"/>
    <cellStyle name="열어 본 하이퍼링크 6" xfId="37355" hidden="1"/>
    <cellStyle name="열어 본 하이퍼링크 6" xfId="37320" hidden="1"/>
    <cellStyle name="열어 본 하이퍼링크 6" xfId="37255" hidden="1"/>
    <cellStyle name="열어 본 하이퍼링크 6" xfId="37203" hidden="1"/>
    <cellStyle name="열어 본 하이퍼링크 6" xfId="37153" hidden="1"/>
    <cellStyle name="열어 본 하이퍼링크 6" xfId="37088" hidden="1"/>
    <cellStyle name="열어 본 하이퍼링크 6" xfId="37039" hidden="1"/>
    <cellStyle name="열어 본 하이퍼링크 6" xfId="36972" hidden="1"/>
    <cellStyle name="열어 본 하이퍼링크 6" xfId="36931" hidden="1"/>
    <cellStyle name="열어 본 하이퍼링크 6" xfId="36885" hidden="1"/>
    <cellStyle name="열어 본 하이퍼링크 6" xfId="36833" hidden="1"/>
    <cellStyle name="열어 본 하이퍼링크 6" xfId="36768" hidden="1"/>
    <cellStyle name="열어 본 하이퍼링크 6" xfId="36718" hidden="1"/>
    <cellStyle name="열어 본 하이퍼링크 6" xfId="36671" hidden="1"/>
    <cellStyle name="열어 본 하이퍼링크 6" xfId="36609" hidden="1"/>
    <cellStyle name="열어 본 하이퍼링크 6" xfId="36562" hidden="1"/>
    <cellStyle name="열어 본 하이퍼링크 6" xfId="36506" hidden="1"/>
    <cellStyle name="열어 본 하이퍼링크 6" xfId="36458" hidden="1"/>
    <cellStyle name="열어 본 하이퍼링크 6" xfId="36409" hidden="1"/>
    <cellStyle name="열어 본 하이퍼링크 6" xfId="36342" hidden="1"/>
    <cellStyle name="열어 본 하이퍼링크 6" xfId="36275" hidden="1"/>
    <cellStyle name="열어 본 하이퍼링크 6" xfId="36233" hidden="1"/>
    <cellStyle name="열어 본 하이퍼링크 6" xfId="36185" hidden="1"/>
    <cellStyle name="열어 본 하이퍼링크 6" xfId="36118" hidden="1"/>
    <cellStyle name="열어 본 하이퍼링크 6" xfId="36071" hidden="1"/>
    <cellStyle name="열어 본 하이퍼링크 6" xfId="36019" hidden="1"/>
    <cellStyle name="열어 본 하이퍼링크 6" xfId="35970" hidden="1"/>
    <cellStyle name="열어 본 하이퍼링크 6" xfId="35924" hidden="1"/>
    <cellStyle name="열어 본 하이퍼링크 6" xfId="35850" hidden="1"/>
    <cellStyle name="열어 본 하이퍼링크 6" xfId="35800" hidden="1"/>
    <cellStyle name="열어 본 하이퍼링크 6" xfId="35750" hidden="1"/>
    <cellStyle name="열어 본 하이퍼링크 6" xfId="35701" hidden="1"/>
    <cellStyle name="열어 본 하이퍼링크 6" xfId="35649" hidden="1"/>
    <cellStyle name="열어 본 하이퍼링크 6" xfId="35595" hidden="1"/>
    <cellStyle name="열어 본 하이퍼링크 6" xfId="35536" hidden="1"/>
    <cellStyle name="열어 본 하이퍼링크 6" xfId="35490" hidden="1"/>
    <cellStyle name="열어 본 하이퍼링크 6" xfId="35443" hidden="1"/>
    <cellStyle name="열어 본 하이퍼링크 6" xfId="35384" hidden="1"/>
    <cellStyle name="열어 본 하이퍼링크 6" xfId="35336" hidden="1"/>
    <cellStyle name="열어 본 하이퍼링크 6" xfId="35285" hidden="1"/>
    <cellStyle name="열어 본 하이퍼링크 6" xfId="35237" hidden="1"/>
    <cellStyle name="열어 본 하이퍼링크 6" xfId="35185" hidden="1"/>
    <cellStyle name="열어 본 하이퍼링크 6" xfId="35113" hidden="1"/>
    <cellStyle name="열어 본 하이퍼링크 6" xfId="35066" hidden="1"/>
    <cellStyle name="열어 본 하이퍼링크 6" xfId="35017" hidden="1"/>
    <cellStyle name="열어 본 하이퍼링크 6" xfId="34965" hidden="1"/>
    <cellStyle name="열어 본 하이퍼링크 6" xfId="34913" hidden="1"/>
    <cellStyle name="열어 본 하이퍼링크 6" xfId="34864" hidden="1"/>
    <cellStyle name="열어 본 하이퍼링크 6" xfId="34806" hidden="1"/>
    <cellStyle name="열어 본 하이퍼링크 6" xfId="34756" hidden="1"/>
    <cellStyle name="열어 본 하이퍼링크 6" xfId="39896" hidden="1"/>
    <cellStyle name="열어 본 하이퍼링크 6" xfId="39925" hidden="1"/>
    <cellStyle name="열어 본 하이퍼링크 6" xfId="39946" hidden="1"/>
    <cellStyle name="열어 본 하이퍼링크 6" xfId="39972" hidden="1"/>
    <cellStyle name="열어 본 하이퍼링크 6" xfId="39998" hidden="1"/>
    <cellStyle name="열어 본 하이퍼링크 6" xfId="36634" hidden="1"/>
    <cellStyle name="열어 본 하이퍼링크 6" xfId="37210" hidden="1"/>
    <cellStyle name="열어 본 하이퍼링크 6" xfId="37654" hidden="1"/>
    <cellStyle name="열어 본 하이퍼링크 6" xfId="38288" hidden="1"/>
    <cellStyle name="열어 본 하이퍼링크 6" xfId="38959" hidden="1"/>
    <cellStyle name="열어 본 하이퍼링크 6" xfId="39622" hidden="1"/>
    <cellStyle name="열어 본 하이퍼링크 6" xfId="39459" hidden="1"/>
    <cellStyle name="열어 본 하이퍼링크 6" xfId="38931" hidden="1"/>
    <cellStyle name="열어 본 하이퍼링크 6" xfId="38339" hidden="1"/>
    <cellStyle name="열어 본 하이퍼링크 6" xfId="37716" hidden="1"/>
    <cellStyle name="열어 본 하이퍼링크 6" xfId="36983" hidden="1"/>
    <cellStyle name="열어 본 하이퍼링크 6" xfId="36392" hidden="1"/>
    <cellStyle name="열어 본 하이퍼링크 6" xfId="35811" hidden="1"/>
    <cellStyle name="열어 본 하이퍼링크 6" xfId="35035" hidden="1"/>
    <cellStyle name="열어 본 하이퍼링크 6" xfId="27323" hidden="1"/>
    <cellStyle name="열어 본 하이퍼링크 6" xfId="39911" hidden="1"/>
    <cellStyle name="열어 본 하이퍼링크 6" xfId="35094" hidden="1"/>
    <cellStyle name="열어 본 하이퍼링크 6" xfId="35193" hidden="1"/>
    <cellStyle name="열어 본 하이퍼링크 6" xfId="35634" hidden="1"/>
    <cellStyle name="열어 본 하이퍼링크 6" xfId="35743" hidden="1"/>
    <cellStyle name="열어 본 하이퍼링크 6" xfId="35978" hidden="1"/>
    <cellStyle name="열어 본 하이퍼링크 6" xfId="36235" hidden="1"/>
    <cellStyle name="열어 본 하이퍼링크 6" xfId="36487" hidden="1"/>
    <cellStyle name="열어 본 하이퍼링크 6" xfId="36720" hidden="1"/>
    <cellStyle name="열어 본 하이퍼링크 6" xfId="37109" hidden="1"/>
    <cellStyle name="열어 본 하이퍼링크 6" xfId="37391" hidden="1"/>
    <cellStyle name="열어 본 하이퍼링크 6" xfId="37856" hidden="1"/>
    <cellStyle name="열어 본 하이퍼링크 6" xfId="37851" hidden="1"/>
    <cellStyle name="열어 본 하이퍼링크 6" xfId="38079" hidden="1"/>
    <cellStyle name="열어 본 하이퍼링크 6" xfId="38349" hidden="1"/>
    <cellStyle name="열어 본 하이퍼링크 6" xfId="38669" hidden="1"/>
    <cellStyle name="열어 본 하이퍼링크 6" xfId="39098" hidden="1"/>
    <cellStyle name="열어 본 하이퍼링크 6" xfId="39122" hidden="1"/>
    <cellStyle name="열어 본 하이퍼링크 6" xfId="39413" hidden="1"/>
    <cellStyle name="열어 본 하이퍼링크 6" xfId="39649" hidden="1"/>
    <cellStyle name="열어 본 하이퍼링크 6" xfId="39821" hidden="1"/>
    <cellStyle name="열어 본 하이퍼링크 6" xfId="39585" hidden="1"/>
    <cellStyle name="열어 본 하이퍼링크 6" xfId="39358" hidden="1"/>
    <cellStyle name="열어 본 하이퍼링크 6" xfId="39064" hidden="1"/>
    <cellStyle name="열어 본 하이퍼링크 6" xfId="38824" hidden="1"/>
    <cellStyle name="열어 본 하이퍼링크 6" xfId="38552" hidden="1"/>
    <cellStyle name="열어 본 하이퍼링크 6" xfId="38368" hidden="1"/>
    <cellStyle name="열어 본 하이퍼링크 6" xfId="38137" hidden="1"/>
    <cellStyle name="열어 본 하이퍼링크 6" xfId="37845" hidden="1"/>
    <cellStyle name="열어 본 하이퍼링크 6" xfId="37556" hidden="1"/>
    <cellStyle name="열어 본 하이퍼링크 6" xfId="37331" hidden="1"/>
    <cellStyle name="열어 본 하이퍼링크 6" xfId="37131" hidden="1"/>
    <cellStyle name="열어 본 하이퍼링크 6" xfId="36855" hidden="1"/>
    <cellStyle name="열어 본 하이퍼링크 6" xfId="36648" hidden="1"/>
    <cellStyle name="열어 본 하이퍼링크 6" xfId="36198" hidden="1"/>
    <cellStyle name="열어 본 하이퍼링크 6" xfId="36144" hidden="1"/>
    <cellStyle name="열어 본 하이퍼링크 6" xfId="35492" hidden="1"/>
    <cellStyle name="열어 본 하이퍼링크 6" xfId="35606" hidden="1"/>
    <cellStyle name="열어 본 하이퍼링크 6" xfId="35358" hidden="1"/>
    <cellStyle name="열어 본 하이퍼링크 6" xfId="35083" hidden="1"/>
    <cellStyle name="열어 본 하이퍼링크 6" xfId="34790" hidden="1"/>
    <cellStyle name="열어 본 하이퍼링크 6" xfId="27810" hidden="1"/>
    <cellStyle name="열어 본 하이퍼링크 6" xfId="28388" hidden="1"/>
    <cellStyle name="열어 본 하이퍼링크 6" xfId="40065" hidden="1"/>
    <cellStyle name="열어 본 하이퍼링크 6" xfId="40115" hidden="1"/>
    <cellStyle name="열어 본 하이퍼링크 6" xfId="40156" hidden="1"/>
    <cellStyle name="열어 본 하이퍼링크 6" xfId="40217" hidden="1"/>
    <cellStyle name="열어 본 하이퍼링크 6" xfId="40254" hidden="1"/>
    <cellStyle name="열어 본 하이퍼링크 6" xfId="40311" hidden="1"/>
    <cellStyle name="열어 본 하이퍼링크 6" xfId="40360" hidden="1"/>
    <cellStyle name="열어 본 하이퍼링크 6" xfId="40410" hidden="1"/>
    <cellStyle name="열어 본 하이퍼링크 6" xfId="40470" hidden="1"/>
    <cellStyle name="열어 본 하이퍼링크 6" xfId="40521" hidden="1"/>
    <cellStyle name="열어 본 하이퍼링크 6" xfId="40574" hidden="1"/>
    <cellStyle name="열어 본 하이퍼링크 6" xfId="40626" hidden="1"/>
    <cellStyle name="열어 본 하이퍼링크 6" xfId="40681" hidden="1"/>
    <cellStyle name="열어 본 하이퍼링크 6" xfId="40722" hidden="1"/>
    <cellStyle name="열어 본 하이퍼링크 6" xfId="40773" hidden="1"/>
    <cellStyle name="열어 본 하이퍼링크 6" xfId="40825" hidden="1"/>
    <cellStyle name="열어 본 하이퍼링크 6" xfId="40875" hidden="1"/>
    <cellStyle name="열어 본 하이퍼링크 6" xfId="40931" hidden="1"/>
    <cellStyle name="열어 본 하이퍼링크 6" xfId="40978" hidden="1"/>
    <cellStyle name="열어 본 하이퍼링크 6" xfId="41031" hidden="1"/>
    <cellStyle name="열어 본 하이퍼링크 6" xfId="41082" hidden="1"/>
    <cellStyle name="열어 본 하이퍼링크 6" xfId="41133" hidden="1"/>
    <cellStyle name="열어 본 하이퍼링크 6" xfId="41179" hidden="1"/>
    <cellStyle name="열어 본 하이퍼링크 6" xfId="41230" hidden="1"/>
    <cellStyle name="열어 본 하이퍼링크 6" xfId="41281" hidden="1"/>
    <cellStyle name="열어 본 하이퍼링크 6" xfId="41324" hidden="1"/>
    <cellStyle name="열어 본 하이퍼링크 6" xfId="41389" hidden="1"/>
    <cellStyle name="열어 본 하이퍼링크 6" xfId="41425" hidden="1"/>
    <cellStyle name="열어 본 하이퍼링크 6" xfId="41473" hidden="1"/>
    <cellStyle name="열어 본 하이퍼링크 6" xfId="41520" hidden="1"/>
    <cellStyle name="열어 본 하이퍼링크 6" xfId="41572" hidden="1"/>
    <cellStyle name="열어 본 하이퍼링크 6" xfId="41638" hidden="1"/>
    <cellStyle name="열어 본 하이퍼링크 6" xfId="41677" hidden="1"/>
    <cellStyle name="열어 본 하이퍼링크 6" xfId="41728" hidden="1"/>
    <cellStyle name="열어 본 하이퍼링크 6" xfId="41778" hidden="1"/>
    <cellStyle name="열어 본 하이퍼링크 6" xfId="41830" hidden="1"/>
    <cellStyle name="열어 본 하이퍼링크 6" xfId="41879" hidden="1"/>
    <cellStyle name="열어 본 하이퍼링크 6" xfId="41931" hidden="1"/>
    <cellStyle name="열어 본 하이퍼링크 6" xfId="41969" hidden="1"/>
    <cellStyle name="열어 본 하이퍼링크 6" xfId="42021" hidden="1"/>
    <cellStyle name="열어 본 하이퍼링크 6" xfId="42087" hidden="1"/>
    <cellStyle name="열어 본 하이퍼링크 6" xfId="42123" hidden="1"/>
    <cellStyle name="열어 본 하이퍼링크 6" xfId="42170" hidden="1"/>
    <cellStyle name="열어 본 하이퍼링크 6" xfId="42224" hidden="1"/>
    <cellStyle name="열어 본 하이퍼링크 6" xfId="42208" hidden="1"/>
    <cellStyle name="열어 본 하이퍼링크 6" xfId="42171" hidden="1"/>
    <cellStyle name="열어 본 하이퍼링크 6" xfId="42124" hidden="1"/>
    <cellStyle name="열어 본 하이퍼링크 6" xfId="42066" hidden="1"/>
    <cellStyle name="열어 본 하이퍼링크 6" xfId="42022" hidden="1"/>
    <cellStyle name="열어 본 하이퍼링크 6" xfId="41970" hidden="1"/>
    <cellStyle name="열어 본 하이퍼링크 6" xfId="41910" hidden="1"/>
    <cellStyle name="열어 본 하이퍼링크 6" xfId="41858" hidden="1"/>
    <cellStyle name="열어 본 하이퍼링크 6" xfId="41809" hidden="1"/>
    <cellStyle name="열어 본 하이퍼링크 6" xfId="41757" hidden="1"/>
    <cellStyle name="열어 본 하이퍼링크 6" xfId="41695" hidden="1"/>
    <cellStyle name="열어 본 하이퍼링크 6" xfId="41651" hidden="1"/>
    <cellStyle name="열어 본 하이퍼링크 6" xfId="41601" hidden="1"/>
    <cellStyle name="열어 본 하이퍼링크 6" xfId="41547" hidden="1"/>
    <cellStyle name="열어 본 하이퍼링크 6" xfId="41495" hidden="1"/>
    <cellStyle name="열어 본 하이퍼링크 6" xfId="41426" hidden="1"/>
    <cellStyle name="열어 본 하이퍼링크 6" xfId="41368" hidden="1"/>
    <cellStyle name="열어 본 하이퍼링크 6" xfId="41319" hidden="1"/>
    <cellStyle name="열어 본 하이퍼링크 6" xfId="41260" hidden="1"/>
    <cellStyle name="열어 본 하이퍼링크 6" xfId="41201" hidden="1"/>
    <cellStyle name="열어 본 하이퍼링크 6" xfId="41158" hidden="1"/>
    <cellStyle name="열어 본 하이퍼링크 6" xfId="41105" hidden="1"/>
    <cellStyle name="열어 본 하이퍼링크 6" xfId="41053" hidden="1"/>
    <cellStyle name="열어 본 하이퍼링크 6" xfId="40998" hidden="1"/>
    <cellStyle name="열어 본 하이퍼링크 6" xfId="40940" hidden="1"/>
    <cellStyle name="열어 본 하이퍼링크 6" xfId="40891" hidden="1"/>
    <cellStyle name="열어 본 하이퍼링크 6" xfId="40836" hidden="1"/>
    <cellStyle name="열어 본 하이퍼링크 6" xfId="40782" hidden="1"/>
    <cellStyle name="열어 본 하이퍼링크 6" xfId="40726" hidden="1"/>
    <cellStyle name="열어 본 하이퍼링크 6" xfId="40683" hidden="1"/>
    <cellStyle name="열어 본 하이퍼링크 6" xfId="40627" hidden="1"/>
    <cellStyle name="열어 본 하이퍼링크 6" xfId="40575" hidden="1"/>
    <cellStyle name="열어 본 하이퍼링크 6" xfId="40522" hidden="1"/>
    <cellStyle name="열어 본 하이퍼링크 6" xfId="40461" hidden="1"/>
    <cellStyle name="열어 본 하이퍼링크 6" xfId="40424" hidden="1"/>
    <cellStyle name="열어 본 하이퍼링크 6" xfId="40369" hidden="1"/>
    <cellStyle name="열어 본 하이퍼링크 6" xfId="40315" hidden="1"/>
    <cellStyle name="열어 본 하이퍼링크 6" xfId="40261" hidden="1"/>
    <cellStyle name="열어 본 하이퍼링크 6" xfId="40196" hidden="1"/>
    <cellStyle name="열어 본 하이퍼링크 6" xfId="40157" hidden="1"/>
    <cellStyle name="열어 본 하이퍼링크 6" xfId="40094" hidden="1"/>
    <cellStyle name="열어 본 하이퍼링크 6" xfId="40040" hidden="1"/>
    <cellStyle name="열어 본 하이퍼링크 6" xfId="28118" hidden="1"/>
    <cellStyle name="열어 본 하이퍼링크 6" xfId="27543" hidden="1"/>
    <cellStyle name="열어 본 하이퍼링크 6" xfId="34842" hidden="1"/>
    <cellStyle name="열어 본 하이퍼링크 6" xfId="35221" hidden="1"/>
    <cellStyle name="열어 본 하이퍼링크 6" xfId="35456" hidden="1"/>
    <cellStyle name="열어 본 하이퍼링크 6" xfId="35775" hidden="1"/>
    <cellStyle name="열어 본 하이퍼링크 6" xfId="35921" hidden="1"/>
    <cellStyle name="열어 본 하이퍼링크 6" xfId="36267" hidden="1"/>
    <cellStyle name="열어 본 하이퍼링크 6" xfId="36517" hidden="1"/>
    <cellStyle name="열어 본 하이퍼링크 6" xfId="36767" hidden="1"/>
    <cellStyle name="열어 본 하이퍼링크 6" xfId="37074" hidden="1"/>
    <cellStyle name="열어 본 하이퍼링크 6" xfId="37305" hidden="1"/>
    <cellStyle name="열어 본 하이퍼링크 6" xfId="37661" hidden="1"/>
    <cellStyle name="열어 본 하이퍼링크 6" xfId="37850" hidden="1"/>
    <cellStyle name="열어 본 하이퍼링크 6" xfId="38108" hidden="1"/>
    <cellStyle name="열어 본 하이퍼링크 6" xfId="38367" hidden="1"/>
    <cellStyle name="열어 본 하이퍼링크 6" xfId="38676" hidden="1"/>
    <cellStyle name="열어 본 하이퍼링크 6" xfId="38911" hidden="1"/>
    <cellStyle name="열어 본 하이퍼링크 6" xfId="39028" hidden="1"/>
    <cellStyle name="열어 본 하이퍼링크 6" xfId="39202" hidden="1"/>
    <cellStyle name="열어 본 하이퍼링크 6" xfId="39682" hidden="1"/>
    <cellStyle name="열어 본 하이퍼링크 6" xfId="39777" hidden="1"/>
    <cellStyle name="열어 본 하이퍼링크 6" xfId="39511" hidden="1"/>
    <cellStyle name="열어 본 하이퍼링크 6" xfId="39267" hidden="1"/>
    <cellStyle name="열어 본 하이퍼링크 6" xfId="38912" hidden="1"/>
    <cellStyle name="열어 본 하이퍼링크 6" xfId="38588" hidden="1"/>
    <cellStyle name="열어 본 하이퍼링크 6" xfId="38334" hidden="1"/>
    <cellStyle name="열어 본 하이퍼링크 6" xfId="38091" hidden="1"/>
    <cellStyle name="열어 본 하이퍼링크 6" xfId="37726" hidden="1"/>
    <cellStyle name="열어 본 하이퍼링크 6" xfId="37503" hidden="1"/>
    <cellStyle name="열어 본 하이퍼링크 6" xfId="37231" hidden="1"/>
    <cellStyle name="열어 본 하이퍼링크 6" xfId="36957" hidden="1"/>
    <cellStyle name="열어 본 하이퍼링크 6" xfId="36721" hidden="1"/>
    <cellStyle name="열어 본 하이퍼링크 6" xfId="36315" hidden="1"/>
    <cellStyle name="열어 본 하이퍼링크 6" xfId="36049" hidden="1"/>
    <cellStyle name="열어 본 하이퍼링크 6" xfId="35789" hidden="1"/>
    <cellStyle name="열어 본 하이퍼링크 6" xfId="35538" hidden="1"/>
    <cellStyle name="열어 본 하이퍼링크 6" xfId="35352" hidden="1"/>
    <cellStyle name="열어 본 하이퍼링크 6" xfId="34996" hidden="1"/>
    <cellStyle name="열어 본 하이퍼링크 6" xfId="34894" hidden="1"/>
    <cellStyle name="열어 본 하이퍼링크 6" xfId="40011" hidden="1"/>
    <cellStyle name="열어 본 하이퍼링크 6" xfId="34856" hidden="1"/>
    <cellStyle name="열어 본 하이퍼링크 6" xfId="35593" hidden="1"/>
    <cellStyle name="열어 본 하이퍼링크 6" xfId="36163" hidden="1"/>
    <cellStyle name="열어 본 하이퍼링크 6" xfId="36803" hidden="1"/>
    <cellStyle name="열어 본 하이퍼링크 6" xfId="37382" hidden="1"/>
    <cellStyle name="열어 본 하이퍼링크 6" xfId="38020" hidden="1"/>
    <cellStyle name="열어 본 하이퍼링크 6" xfId="38914" hidden="1"/>
    <cellStyle name="열어 본 하이퍼링크 6" xfId="39496" hidden="1"/>
    <cellStyle name="열어 본 하이퍼링크 6" xfId="39666" hidden="1"/>
    <cellStyle name="열어 본 하이퍼링크 6" xfId="38974" hidden="1"/>
    <cellStyle name="열어 본 하이퍼링크 6" xfId="38347" hidden="1"/>
    <cellStyle name="열어 본 하이퍼링크 6" xfId="37673" hidden="1"/>
    <cellStyle name="열어 본 하이퍼링크 6" xfId="36915" hidden="1"/>
    <cellStyle name="열어 본 하이퍼링크 6" xfId="36256" hidden="1"/>
    <cellStyle name="열어 본 하이퍼링크 6" xfId="42272" hidden="1"/>
    <cellStyle name="열어 본 하이퍼링크 6" xfId="42301" hidden="1"/>
    <cellStyle name="열어 본 하이퍼링크 6" xfId="42322" hidden="1"/>
    <cellStyle name="열어 본 하이퍼링크 6" xfId="42348" hidden="1"/>
    <cellStyle name="열어 본 하이퍼링크 6" xfId="42374" hidden="1"/>
    <cellStyle name="열어 본 하이퍼링크 6" xfId="42431" hidden="1"/>
    <cellStyle name="열어 본 하이퍼링크 6" xfId="42474" hidden="1"/>
    <cellStyle name="열어 본 하이퍼링크 6" xfId="42509" hidden="1"/>
    <cellStyle name="열어 본 하이퍼링크 6" xfId="42557" hidden="1"/>
    <cellStyle name="열어 본 하이퍼링크 6" xfId="42607" hidden="1"/>
    <cellStyle name="열어 본 하이퍼링크 6" xfId="42656" hidden="1"/>
    <cellStyle name="열어 본 하이퍼링크 6" xfId="42706" hidden="1"/>
    <cellStyle name="열어 본 하이퍼링크 6" xfId="42752" hidden="1"/>
    <cellStyle name="열어 본 하이퍼링크 6" xfId="42801" hidden="1"/>
    <cellStyle name="열어 본 하이퍼링크 6" xfId="42851" hidden="1"/>
    <cellStyle name="열어 본 하이퍼링크 6" xfId="42911" hidden="1"/>
    <cellStyle name="열어 본 하이퍼링크 6" xfId="42958" hidden="1"/>
    <cellStyle name="열어 본 하이퍼링크 6" xfId="43007" hidden="1"/>
    <cellStyle name="열어 본 하이퍼링크 6" xfId="43054" hidden="1"/>
    <cellStyle name="열어 본 하이퍼링크 6" xfId="43103" hidden="1"/>
    <cellStyle name="열어 본 하이퍼링크 6" xfId="43170" hidden="1"/>
    <cellStyle name="열어 본 하이퍼링크 6" xfId="43228" hidden="1"/>
    <cellStyle name="열어 본 하이퍼링크 6" xfId="43271" hidden="1"/>
    <cellStyle name="열어 본 하이퍼링크 6" xfId="43319" hidden="1"/>
    <cellStyle name="열어 본 하이퍼링크 6" xfId="43377" hidden="1"/>
    <cellStyle name="열어 본 하이퍼링크 6" xfId="43424" hidden="1"/>
    <cellStyle name="열어 본 하이퍼링크 6" xfId="43473" hidden="1"/>
    <cellStyle name="열어 본 하이퍼링크 6" xfId="43520" hidden="1"/>
    <cellStyle name="열어 본 하이퍼링크 6" xfId="43564" hidden="1"/>
    <cellStyle name="열어 본 하이퍼링크 6" xfId="43636" hidden="1"/>
    <cellStyle name="열어 본 하이퍼링크 6" xfId="43683" hidden="1"/>
    <cellStyle name="열어 본 하이퍼링크 6" xfId="43733" hidden="1"/>
    <cellStyle name="열어 본 하이퍼링크 6" xfId="43780" hidden="1"/>
    <cellStyle name="열어 본 하이퍼링크 6" xfId="43824" hidden="1"/>
    <cellStyle name="열어 본 하이퍼링크 6" xfId="43873" hidden="1"/>
    <cellStyle name="열어 본 하이퍼링크 6" xfId="43937" hidden="1"/>
    <cellStyle name="열어 본 하이퍼링크 6" xfId="43978" hidden="1"/>
    <cellStyle name="열어 본 하이퍼링크 6" xfId="44020" hidden="1"/>
    <cellStyle name="열어 본 하이퍼링크 6" xfId="44075" hidden="1"/>
    <cellStyle name="열어 본 하이퍼링크 6" xfId="44122" hidden="1"/>
    <cellStyle name="열어 본 하이퍼링크 6" xfId="44176" hidden="1"/>
    <cellStyle name="열어 본 하이퍼링크 6" xfId="44224" hidden="1"/>
    <cellStyle name="열어 본 하이퍼링크 6" xfId="44271" hidden="1"/>
    <cellStyle name="열어 본 하이퍼링크 6" xfId="44333" hidden="1"/>
    <cellStyle name="열어 본 하이퍼링크 6" xfId="44380" hidden="1"/>
    <cellStyle name="열어 본 하이퍼링크 6" xfId="44434" hidden="1"/>
    <cellStyle name="열어 본 하이퍼링크 6" xfId="44473" hidden="1"/>
    <cellStyle name="열어 본 하이퍼링크 6" xfId="44519" hidden="1"/>
    <cellStyle name="열어 본 하이퍼링크 6" xfId="44571" hidden="1"/>
    <cellStyle name="열어 본 하이퍼링크 6" xfId="44634" hidden="1"/>
    <cellStyle name="열어 본 하이퍼링크 6" xfId="44675" hidden="1"/>
    <cellStyle name="열어 본 하이퍼링크 6" xfId="44718" hidden="1"/>
    <cellStyle name="열어 본 하이퍼링크 6" xfId="44775" hidden="1"/>
    <cellStyle name="열어 본 하이퍼링크 6" xfId="44815" hidden="1"/>
    <cellStyle name="열어 본 하이퍼링크 6" xfId="44869" hidden="1"/>
    <cellStyle name="열어 본 하이퍼링크 6" xfId="44919" hidden="1"/>
    <cellStyle name="열어 본 하이퍼링크 6" xfId="44960" hidden="1"/>
    <cellStyle name="열어 본 하이퍼링크 6" xfId="45031" hidden="1"/>
    <cellStyle name="열어 본 하이퍼링크 6" xfId="45076" hidden="1"/>
    <cellStyle name="열어 본 하이퍼링크 6" xfId="45133" hidden="1"/>
    <cellStyle name="열어 본 하이퍼링크 6" xfId="45182" hidden="1"/>
    <cellStyle name="열어 본 하이퍼링크 6" xfId="45230" hidden="1"/>
    <cellStyle name="열어 본 하이퍼링크 6" xfId="45276" hidden="1"/>
    <cellStyle name="열어 본 하이퍼링크 6" xfId="45330" hidden="1"/>
    <cellStyle name="열어 본 하이퍼링크 6" xfId="45380" hidden="1"/>
    <cellStyle name="열어 본 하이퍼링크 6" xfId="45421" hidden="1"/>
    <cellStyle name="열어 본 하이퍼링크 6" xfId="45482" hidden="1"/>
    <cellStyle name="열어 본 하이퍼링크 6" xfId="45519" hidden="1"/>
    <cellStyle name="열어 본 하이퍼링크 6" xfId="45576" hidden="1"/>
    <cellStyle name="열어 본 하이퍼링크 6" xfId="45625" hidden="1"/>
    <cellStyle name="열어 본 하이퍼링크 6" xfId="45675" hidden="1"/>
    <cellStyle name="열어 본 하이퍼링크 6" xfId="45735" hidden="1"/>
    <cellStyle name="열어 본 하이퍼링크 6" xfId="45786" hidden="1"/>
    <cellStyle name="열어 본 하이퍼링크 6" xfId="45839" hidden="1"/>
    <cellStyle name="열어 본 하이퍼링크 6" xfId="45891" hidden="1"/>
    <cellStyle name="열어 본 하이퍼링크 6" xfId="45946" hidden="1"/>
    <cellStyle name="열어 본 하이퍼링크 6" xfId="45987" hidden="1"/>
    <cellStyle name="열어 본 하이퍼링크 6" xfId="46038" hidden="1"/>
    <cellStyle name="열어 본 하이퍼링크 6" xfId="46090" hidden="1"/>
    <cellStyle name="열어 본 하이퍼링크 6" xfId="46140" hidden="1"/>
    <cellStyle name="열어 본 하이퍼링크 6" xfId="46196" hidden="1"/>
    <cellStyle name="열어 본 하이퍼링크 6" xfId="46243" hidden="1"/>
    <cellStyle name="열어 본 하이퍼링크 6" xfId="46296" hidden="1"/>
    <cellStyle name="열어 본 하이퍼링크 6" xfId="46347" hidden="1"/>
    <cellStyle name="열어 본 하이퍼링크 6" xfId="46398" hidden="1"/>
    <cellStyle name="열어 본 하이퍼링크 6" xfId="46444" hidden="1"/>
    <cellStyle name="열어 본 하이퍼링크 6" xfId="46495" hidden="1"/>
    <cellStyle name="열어 본 하이퍼링크 6" xfId="46546" hidden="1"/>
    <cellStyle name="열어 본 하이퍼링크 6" xfId="46589" hidden="1"/>
    <cellStyle name="열어 본 하이퍼링크 6" xfId="46654" hidden="1"/>
    <cellStyle name="열어 본 하이퍼링크 6" xfId="46690" hidden="1"/>
    <cellStyle name="열어 본 하이퍼링크 6" xfId="46738" hidden="1"/>
    <cellStyle name="열어 본 하이퍼링크 6" xfId="46785" hidden="1"/>
    <cellStyle name="열어 본 하이퍼링크 6" xfId="46837" hidden="1"/>
    <cellStyle name="열어 본 하이퍼링크 6" xfId="46903" hidden="1"/>
    <cellStyle name="열어 본 하이퍼링크 6" xfId="46942" hidden="1"/>
    <cellStyle name="열어 본 하이퍼링크 6" xfId="46993" hidden="1"/>
    <cellStyle name="열어 본 하이퍼링크 6" xfId="47043" hidden="1"/>
    <cellStyle name="열어 본 하이퍼링크 6" xfId="47095" hidden="1"/>
    <cellStyle name="열어 본 하이퍼링크 6" xfId="47144" hidden="1"/>
    <cellStyle name="열어 본 하이퍼링크 6" xfId="47196" hidden="1"/>
    <cellStyle name="열어 본 하이퍼링크 6" xfId="47234" hidden="1"/>
    <cellStyle name="열어 본 하이퍼링크 6" xfId="47286" hidden="1"/>
    <cellStyle name="열어 본 하이퍼링크 6" xfId="47352" hidden="1"/>
    <cellStyle name="열어 본 하이퍼링크 6" xfId="47388" hidden="1"/>
    <cellStyle name="열어 본 하이퍼링크 6" xfId="47435" hidden="1"/>
    <cellStyle name="열어 본 하이퍼링크 6" xfId="47489" hidden="1"/>
    <cellStyle name="열어 본 하이퍼링크 6" xfId="47473" hidden="1"/>
    <cellStyle name="열어 본 하이퍼링크 6" xfId="47436" hidden="1"/>
    <cellStyle name="열어 본 하이퍼링크 6" xfId="47389" hidden="1"/>
    <cellStyle name="열어 본 하이퍼링크 6" xfId="47331" hidden="1"/>
    <cellStyle name="열어 본 하이퍼링크 6" xfId="47287" hidden="1"/>
    <cellStyle name="열어 본 하이퍼링크 6" xfId="47235" hidden="1"/>
    <cellStyle name="열어 본 하이퍼링크 6" xfId="47175" hidden="1"/>
    <cellStyle name="열어 본 하이퍼링크 6" xfId="47123" hidden="1"/>
    <cellStyle name="열어 본 하이퍼링크 6" xfId="47074" hidden="1"/>
    <cellStyle name="열어 본 하이퍼링크 6" xfId="47022" hidden="1"/>
    <cellStyle name="열어 본 하이퍼링크 6" xfId="46960" hidden="1"/>
    <cellStyle name="열어 본 하이퍼링크 6" xfId="46916" hidden="1"/>
    <cellStyle name="열어 본 하이퍼링크 6" xfId="46866" hidden="1"/>
    <cellStyle name="열어 본 하이퍼링크 6" xfId="46812" hidden="1"/>
    <cellStyle name="열어 본 하이퍼링크 6" xfId="46760" hidden="1"/>
    <cellStyle name="열어 본 하이퍼링크 6" xfId="46691" hidden="1"/>
    <cellStyle name="열어 본 하이퍼링크 6" xfId="46633" hidden="1"/>
    <cellStyle name="열어 본 하이퍼링크 6" xfId="46584" hidden="1"/>
    <cellStyle name="열어 본 하이퍼링크 6" xfId="46525" hidden="1"/>
    <cellStyle name="열어 본 하이퍼링크 6" xfId="46466" hidden="1"/>
    <cellStyle name="열어 본 하이퍼링크 6" xfId="46423" hidden="1"/>
    <cellStyle name="열어 본 하이퍼링크 6" xfId="46370" hidden="1"/>
    <cellStyle name="열어 본 하이퍼링크 6" xfId="46318" hidden="1"/>
    <cellStyle name="열어 본 하이퍼링크 6" xfId="46263" hidden="1"/>
    <cellStyle name="열어 본 하이퍼링크 6" xfId="46205" hidden="1"/>
    <cellStyle name="열어 본 하이퍼링크 6" xfId="46156" hidden="1"/>
    <cellStyle name="열어 본 하이퍼링크 6" xfId="46101" hidden="1"/>
    <cellStyle name="열어 본 하이퍼링크 6" xfId="46047" hidden="1"/>
    <cellStyle name="열어 본 하이퍼링크 6" xfId="45991" hidden="1"/>
    <cellStyle name="열어 본 하이퍼링크 6" xfId="45948" hidden="1"/>
    <cellStyle name="열어 본 하이퍼링크 6" xfId="45892" hidden="1"/>
    <cellStyle name="열어 본 하이퍼링크 6" xfId="45840" hidden="1"/>
    <cellStyle name="열어 본 하이퍼링크 6" xfId="45787" hidden="1"/>
    <cellStyle name="열어 본 하이퍼링크 6" xfId="45726" hidden="1"/>
    <cellStyle name="열어 본 하이퍼링크 6" xfId="45689" hidden="1"/>
    <cellStyle name="열어 본 하이퍼링크 6" xfId="45634" hidden="1"/>
    <cellStyle name="열어 본 하이퍼링크 6" xfId="45580" hidden="1"/>
    <cellStyle name="열어 본 하이퍼링크 6" xfId="45526" hidden="1"/>
    <cellStyle name="열어 본 하이퍼링크 6" xfId="45461" hidden="1"/>
    <cellStyle name="열어 본 하이퍼링크 6" xfId="45422" hidden="1"/>
    <cellStyle name="열어 본 하이퍼링크 6" xfId="45359" hidden="1"/>
    <cellStyle name="열어 본 하이퍼링크 6" xfId="45305" hidden="1"/>
    <cellStyle name="열어 본 하이퍼링크 6" xfId="45255" hidden="1"/>
    <cellStyle name="열어 본 하이퍼링크 6" xfId="45209" hidden="1"/>
    <cellStyle name="열어 본 하이퍼링크 6" xfId="45153" hidden="1"/>
    <cellStyle name="열어 본 하이퍼링크 6" xfId="45098" hidden="1"/>
    <cellStyle name="열어 본 하이퍼링크 6" xfId="45053" hidden="1"/>
    <cellStyle name="열어 본 하이퍼링크 6" xfId="44996" hidden="1"/>
    <cellStyle name="열어 본 하이퍼링크 6" xfId="44961" hidden="1"/>
    <cellStyle name="열어 본 하이퍼링크 6" xfId="44896" hidden="1"/>
    <cellStyle name="열어 본 하이퍼링크 6" xfId="44844" hidden="1"/>
    <cellStyle name="열어 본 하이퍼링크 6" xfId="44794" hidden="1"/>
    <cellStyle name="열어 본 하이퍼링크 6" xfId="44729" hidden="1"/>
    <cellStyle name="열어 본 하이퍼링크 6" xfId="44680" hidden="1"/>
    <cellStyle name="열어 본 하이퍼링크 6" xfId="44613" hidden="1"/>
    <cellStyle name="열어 본 하이퍼링크 6" xfId="44572" hidden="1"/>
    <cellStyle name="열어 본 하이퍼링크 6" xfId="44526" hidden="1"/>
    <cellStyle name="열어 본 하이퍼링크 6" xfId="44474" hidden="1"/>
    <cellStyle name="열어 본 하이퍼링크 6" xfId="44409" hidden="1"/>
    <cellStyle name="열어 본 하이퍼링크 6" xfId="44359" hidden="1"/>
    <cellStyle name="열어 본 하이퍼링크 6" xfId="44312" hidden="1"/>
    <cellStyle name="열어 본 하이퍼링크 6" xfId="44250" hidden="1"/>
    <cellStyle name="열어 본 하이퍼링크 6" xfId="44203" hidden="1"/>
    <cellStyle name="열어 본 하이퍼링크 6" xfId="44147" hidden="1"/>
    <cellStyle name="열어 본 하이퍼링크 6" xfId="44099" hidden="1"/>
    <cellStyle name="열어 본 하이퍼링크 6" xfId="44050" hidden="1"/>
    <cellStyle name="열어 본 하이퍼링크 6" xfId="43983" hidden="1"/>
    <cellStyle name="열어 본 하이퍼링크 6" xfId="43916" hidden="1"/>
    <cellStyle name="열어 본 하이퍼링크 6" xfId="43874" hidden="1"/>
    <cellStyle name="열어 본 하이퍼링크 6" xfId="43826" hidden="1"/>
    <cellStyle name="열어 본 하이퍼링크 6" xfId="43759" hidden="1"/>
    <cellStyle name="열어 본 하이퍼링크 6" xfId="43712" hidden="1"/>
    <cellStyle name="열어 본 하이퍼링크 6" xfId="43660" hidden="1"/>
    <cellStyle name="열어 본 하이퍼링크 6" xfId="43611" hidden="1"/>
    <cellStyle name="열어 본 하이퍼링크 6" xfId="43565" hidden="1"/>
    <cellStyle name="열어 본 하이퍼링크 6" xfId="43491" hidden="1"/>
    <cellStyle name="열어 본 하이퍼링크 6" xfId="43441" hidden="1"/>
    <cellStyle name="열어 본 하이퍼링크 6" xfId="43391" hidden="1"/>
    <cellStyle name="열어 본 하이퍼링크 6" xfId="43342" hidden="1"/>
    <cellStyle name="열어 본 하이퍼링크 6" xfId="43290" hidden="1"/>
    <cellStyle name="열어 본 하이퍼링크 6" xfId="43236" hidden="1"/>
    <cellStyle name="열어 본 하이퍼링크 6" xfId="43177" hidden="1"/>
    <cellStyle name="열어 본 하이퍼링크 6" xfId="43131" hidden="1"/>
    <cellStyle name="열어 본 하이퍼링크 6" xfId="43084" hidden="1"/>
    <cellStyle name="열어 본 하이퍼링크 6" xfId="43025" hidden="1"/>
    <cellStyle name="열어 본 하이퍼링크 6" xfId="42977" hidden="1"/>
    <cellStyle name="열어 본 하이퍼링크 6" xfId="42926" hidden="1"/>
    <cellStyle name="열어 본 하이퍼링크 6" xfId="42878" hidden="1"/>
    <cellStyle name="열어 본 하이퍼링크 6" xfId="42826" hidden="1"/>
    <cellStyle name="열어 본 하이퍼링크 6" xfId="42754" hidden="1"/>
    <cellStyle name="열어 본 하이퍼링크 6" xfId="42707" hidden="1"/>
    <cellStyle name="열어 본 하이퍼링크 6" xfId="42659" hidden="1"/>
    <cellStyle name="열어 본 하이퍼링크 6" xfId="42608" hidden="1"/>
    <cellStyle name="열어 본 하이퍼링크 6" xfId="42558" hidden="1"/>
    <cellStyle name="열어 본 하이퍼링크 6" xfId="42510" hidden="1"/>
    <cellStyle name="열어 본 하이퍼링크 6" xfId="42453" hidden="1"/>
    <cellStyle name="열어 본 하이퍼링크 6" xfId="42405" hidden="1"/>
    <cellStyle name="열어 본 하이퍼링크 6" xfId="47537" hidden="1"/>
    <cellStyle name="열어 본 하이퍼링크 6" xfId="47565" hidden="1"/>
    <cellStyle name="열어 본 하이퍼링크 6" xfId="47585" hidden="1"/>
    <cellStyle name="열어 본 하이퍼링크 6" xfId="47610" hidden="1"/>
    <cellStyle name="열어 본 하이퍼링크 6" xfId="47633" hidden="1"/>
    <cellStyle name="열어 본 하이퍼링크 6" xfId="44275" hidden="1"/>
    <cellStyle name="열어 본 하이퍼링크 6" xfId="44851" hidden="1"/>
    <cellStyle name="열어 본 하이퍼링크 6" xfId="45295" hidden="1"/>
    <cellStyle name="열어 본 하이퍼링크 6" xfId="45929" hidden="1"/>
    <cellStyle name="열어 본 하이퍼링크 6" xfId="46600" hidden="1"/>
    <cellStyle name="열어 본 하이퍼링크 6" xfId="47263" hidden="1"/>
    <cellStyle name="열어 본 하이퍼링크 6" xfId="47100" hidden="1"/>
    <cellStyle name="열어 본 하이퍼링크 6" xfId="46572" hidden="1"/>
    <cellStyle name="열어 본 하이퍼링크 6" xfId="45980" hidden="1"/>
    <cellStyle name="열어 본 하이퍼링크 6" xfId="45357" hidden="1"/>
    <cellStyle name="열어 본 하이퍼링크 6" xfId="44624" hidden="1"/>
    <cellStyle name="열어 본 하이퍼링크 6" xfId="44033" hidden="1"/>
    <cellStyle name="열어 본 하이퍼링크 6" xfId="43452" hidden="1"/>
    <cellStyle name="열어 본 하이퍼링크 6" xfId="42676" hidden="1"/>
    <cellStyle name="열어 본 하이퍼링크 6" xfId="34972" hidden="1"/>
    <cellStyle name="열어 본 하이퍼링크 6" xfId="47551" hidden="1"/>
    <cellStyle name="열어 본 하이퍼링크 6" xfId="42735" hidden="1"/>
    <cellStyle name="열어 본 하이퍼링크 6" xfId="42834" hidden="1"/>
    <cellStyle name="열어 본 하이퍼링크 6" xfId="43275" hidden="1"/>
    <cellStyle name="열어 본 하이퍼링크 6" xfId="43384" hidden="1"/>
    <cellStyle name="열어 본 하이퍼링크 6" xfId="43619" hidden="1"/>
    <cellStyle name="열어 본 하이퍼링크 6" xfId="43876" hidden="1"/>
    <cellStyle name="열어 본 하이퍼링크 6" xfId="44128" hidden="1"/>
    <cellStyle name="열어 본 하이퍼링크 6" xfId="44361" hidden="1"/>
    <cellStyle name="열어 본 하이퍼링크 6" xfId="44750" hidden="1"/>
    <cellStyle name="열어 본 하이퍼링크 6" xfId="45032" hidden="1"/>
    <cellStyle name="열어 본 하이퍼링크 6" xfId="45497" hidden="1"/>
    <cellStyle name="열어 본 하이퍼링크 6" xfId="45492" hidden="1"/>
    <cellStyle name="열어 본 하이퍼링크 6" xfId="45720" hidden="1"/>
    <cellStyle name="열어 본 하이퍼링크 6" xfId="45990" hidden="1"/>
    <cellStyle name="열어 본 하이퍼링크 6" xfId="46310" hidden="1"/>
    <cellStyle name="열어 본 하이퍼링크 6" xfId="46739" hidden="1"/>
    <cellStyle name="열어 본 하이퍼링크 6" xfId="46763" hidden="1"/>
    <cellStyle name="열어 본 하이퍼링크 6" xfId="47054" hidden="1"/>
    <cellStyle name="열어 본 하이퍼링크 6" xfId="47290" hidden="1"/>
    <cellStyle name="열어 본 하이퍼링크 6" xfId="47462" hidden="1"/>
    <cellStyle name="열어 본 하이퍼링크 6" xfId="47226" hidden="1"/>
    <cellStyle name="열어 본 하이퍼링크 6" xfId="46999" hidden="1"/>
    <cellStyle name="열어 본 하이퍼링크 6" xfId="46705" hidden="1"/>
    <cellStyle name="열어 본 하이퍼링크 6" xfId="46465" hidden="1"/>
    <cellStyle name="열어 본 하이퍼링크 6" xfId="46193" hidden="1"/>
    <cellStyle name="열어 본 하이퍼링크 6" xfId="46009" hidden="1"/>
    <cellStyle name="열어 본 하이퍼링크 6" xfId="45778" hidden="1"/>
    <cellStyle name="열어 본 하이퍼링크 6" xfId="45486" hidden="1"/>
    <cellStyle name="열어 본 하이퍼링크 6" xfId="45197" hidden="1"/>
    <cellStyle name="열어 본 하이퍼링크 6" xfId="44972" hidden="1"/>
    <cellStyle name="열어 본 하이퍼링크 6" xfId="44772" hidden="1"/>
    <cellStyle name="열어 본 하이퍼링크 6" xfId="44496" hidden="1"/>
    <cellStyle name="열어 본 하이퍼링크 6" xfId="44289" hidden="1"/>
    <cellStyle name="열어 본 하이퍼링크 6" xfId="43839" hidden="1"/>
    <cellStyle name="열어 본 하이퍼링크 6" xfId="43785" hidden="1"/>
    <cellStyle name="열어 본 하이퍼링크 6" xfId="43133" hidden="1"/>
    <cellStyle name="열어 본 하이퍼링크 6" xfId="43247" hidden="1"/>
    <cellStyle name="열어 본 하이퍼링크 6" xfId="42999" hidden="1"/>
    <cellStyle name="열어 본 하이퍼링크 6" xfId="42724" hidden="1"/>
    <cellStyle name="열어 본 하이퍼링크 6" xfId="42438" hidden="1"/>
    <cellStyle name="열어 본 하이퍼링크 6" xfId="35459" hidden="1"/>
    <cellStyle name="열어 본 하이퍼링크 6" xfId="36037" hidden="1"/>
    <cellStyle name="열어 본 하이퍼링크 6" xfId="47699" hidden="1"/>
    <cellStyle name="열어 본 하이퍼링크 6" xfId="47749" hidden="1"/>
    <cellStyle name="열어 본 하이퍼링크 6" xfId="47790" hidden="1"/>
    <cellStyle name="열어 본 하이퍼링크 6" xfId="47851" hidden="1"/>
    <cellStyle name="열어 본 하이퍼링크 6" xfId="47888" hidden="1"/>
    <cellStyle name="열어 본 하이퍼링크 6" xfId="47945" hidden="1"/>
    <cellStyle name="열어 본 하이퍼링크 6" xfId="47994" hidden="1"/>
    <cellStyle name="열어 본 하이퍼링크 6" xfId="48044" hidden="1"/>
    <cellStyle name="열어 본 하이퍼링크 6" xfId="48104" hidden="1"/>
    <cellStyle name="열어 본 하이퍼링크 6" xfId="48155" hidden="1"/>
    <cellStyle name="열어 본 하이퍼링크 6" xfId="48208" hidden="1"/>
    <cellStyle name="열어 본 하이퍼링크 6" xfId="48260" hidden="1"/>
    <cellStyle name="열어 본 하이퍼링크 6" xfId="48315" hidden="1"/>
    <cellStyle name="열어 본 하이퍼링크 6" xfId="48356" hidden="1"/>
    <cellStyle name="열어 본 하이퍼링크 6" xfId="48407" hidden="1"/>
    <cellStyle name="열어 본 하이퍼링크 6" xfId="48459" hidden="1"/>
    <cellStyle name="열어 본 하이퍼링크 6" xfId="48509" hidden="1"/>
    <cellStyle name="열어 본 하이퍼링크 6" xfId="48565" hidden="1"/>
    <cellStyle name="열어 본 하이퍼링크 6" xfId="48612" hidden="1"/>
    <cellStyle name="열어 본 하이퍼링크 6" xfId="48665" hidden="1"/>
    <cellStyle name="열어 본 하이퍼링크 6" xfId="48716" hidden="1"/>
    <cellStyle name="열어 본 하이퍼링크 6" xfId="48767" hidden="1"/>
    <cellStyle name="열어 본 하이퍼링크 6" xfId="48813" hidden="1"/>
    <cellStyle name="열어 본 하이퍼링크 6" xfId="48864" hidden="1"/>
    <cellStyle name="열어 본 하이퍼링크 6" xfId="48915" hidden="1"/>
    <cellStyle name="열어 본 하이퍼링크 6" xfId="48958" hidden="1"/>
    <cellStyle name="열어 본 하이퍼링크 6" xfId="49023" hidden="1"/>
    <cellStyle name="열어 본 하이퍼링크 6" xfId="49059" hidden="1"/>
    <cellStyle name="열어 본 하이퍼링크 6" xfId="49107" hidden="1"/>
    <cellStyle name="열어 본 하이퍼링크 6" xfId="49154" hidden="1"/>
    <cellStyle name="열어 본 하이퍼링크 6" xfId="49206" hidden="1"/>
    <cellStyle name="열어 본 하이퍼링크 6" xfId="49272" hidden="1"/>
    <cellStyle name="열어 본 하이퍼링크 6" xfId="49311" hidden="1"/>
    <cellStyle name="열어 본 하이퍼링크 6" xfId="49362" hidden="1"/>
    <cellStyle name="열어 본 하이퍼링크 6" xfId="49412" hidden="1"/>
    <cellStyle name="열어 본 하이퍼링크 6" xfId="49464" hidden="1"/>
    <cellStyle name="열어 본 하이퍼링크 6" xfId="49513" hidden="1"/>
    <cellStyle name="열어 본 하이퍼링크 6" xfId="49565" hidden="1"/>
    <cellStyle name="열어 본 하이퍼링크 6" xfId="49603" hidden="1"/>
    <cellStyle name="열어 본 하이퍼링크 6" xfId="49655" hidden="1"/>
    <cellStyle name="열어 본 하이퍼링크 6" xfId="49721" hidden="1"/>
    <cellStyle name="열어 본 하이퍼링크 6" xfId="49757" hidden="1"/>
    <cellStyle name="열어 본 하이퍼링크 6" xfId="49804" hidden="1"/>
    <cellStyle name="열어 본 하이퍼링크 6" xfId="49858" hidden="1"/>
    <cellStyle name="열어 본 하이퍼링크 6" xfId="49842" hidden="1"/>
    <cellStyle name="열어 본 하이퍼링크 6" xfId="49805" hidden="1"/>
    <cellStyle name="열어 본 하이퍼링크 6" xfId="49758" hidden="1"/>
    <cellStyle name="열어 본 하이퍼링크 6" xfId="49700" hidden="1"/>
    <cellStyle name="열어 본 하이퍼링크 6" xfId="49656" hidden="1"/>
    <cellStyle name="열어 본 하이퍼링크 6" xfId="49604" hidden="1"/>
    <cellStyle name="열어 본 하이퍼링크 6" xfId="49544" hidden="1"/>
    <cellStyle name="열어 본 하이퍼링크 6" xfId="49492" hidden="1"/>
    <cellStyle name="열어 본 하이퍼링크 6" xfId="49443" hidden="1"/>
    <cellStyle name="열어 본 하이퍼링크 6" xfId="49391" hidden="1"/>
    <cellStyle name="열어 본 하이퍼링크 6" xfId="49329" hidden="1"/>
    <cellStyle name="열어 본 하이퍼링크 6" xfId="49285" hidden="1"/>
    <cellStyle name="열어 본 하이퍼링크 6" xfId="49235" hidden="1"/>
    <cellStyle name="열어 본 하이퍼링크 6" xfId="49181" hidden="1"/>
    <cellStyle name="열어 본 하이퍼링크 6" xfId="49129" hidden="1"/>
    <cellStyle name="열어 본 하이퍼링크 6" xfId="49060" hidden="1"/>
    <cellStyle name="열어 본 하이퍼링크 6" xfId="49002" hidden="1"/>
    <cellStyle name="열어 본 하이퍼링크 6" xfId="48953" hidden="1"/>
    <cellStyle name="열어 본 하이퍼링크 6" xfId="48894" hidden="1"/>
    <cellStyle name="열어 본 하이퍼링크 6" xfId="48835" hidden="1"/>
    <cellStyle name="열어 본 하이퍼링크 6" xfId="48792" hidden="1"/>
    <cellStyle name="열어 본 하이퍼링크 6" xfId="48739" hidden="1"/>
    <cellStyle name="열어 본 하이퍼링크 6" xfId="48687" hidden="1"/>
    <cellStyle name="열어 본 하이퍼링크 6" xfId="48632" hidden="1"/>
    <cellStyle name="열어 본 하이퍼링크 6" xfId="48574" hidden="1"/>
    <cellStyle name="열어 본 하이퍼링크 6" xfId="48525" hidden="1"/>
    <cellStyle name="열어 본 하이퍼링크 6" xfId="48470" hidden="1"/>
    <cellStyle name="열어 본 하이퍼링크 6" xfId="48416" hidden="1"/>
    <cellStyle name="열어 본 하이퍼링크 6" xfId="48360" hidden="1"/>
    <cellStyle name="열어 본 하이퍼링크 6" xfId="48317" hidden="1"/>
    <cellStyle name="열어 본 하이퍼링크 6" xfId="48261" hidden="1"/>
    <cellStyle name="열어 본 하이퍼링크 6" xfId="48209" hidden="1"/>
    <cellStyle name="열어 본 하이퍼링크 6" xfId="48156" hidden="1"/>
    <cellStyle name="열어 본 하이퍼링크 6" xfId="48095" hidden="1"/>
    <cellStyle name="열어 본 하이퍼링크 6" xfId="48058" hidden="1"/>
    <cellStyle name="열어 본 하이퍼링크 6" xfId="48003" hidden="1"/>
    <cellStyle name="열어 본 하이퍼링크 6" xfId="47949" hidden="1"/>
    <cellStyle name="열어 본 하이퍼링크 6" xfId="47895" hidden="1"/>
    <cellStyle name="열어 본 하이퍼링크 6" xfId="47830" hidden="1"/>
    <cellStyle name="열어 본 하이퍼링크 6" xfId="47791" hidden="1"/>
    <cellStyle name="열어 본 하이퍼링크 6" xfId="47728" hidden="1"/>
    <cellStyle name="열어 본 하이퍼링크 6" xfId="47674" hidden="1"/>
    <cellStyle name="열어 본 하이퍼링크 6" xfId="35767" hidden="1"/>
    <cellStyle name="열어 본 하이퍼링크 6" xfId="35192" hidden="1"/>
    <cellStyle name="열어 본 하이퍼링크 6" xfId="42488" hidden="1"/>
    <cellStyle name="열어 본 하이퍼링크 6" xfId="42862" hidden="1"/>
    <cellStyle name="열어 본 하이퍼링크 6" xfId="43097" hidden="1"/>
    <cellStyle name="열어 본 하이퍼링크 6" xfId="43416" hidden="1"/>
    <cellStyle name="열어 본 하이퍼링크 6" xfId="43562" hidden="1"/>
    <cellStyle name="열어 본 하이퍼링크 6" xfId="43908" hidden="1"/>
    <cellStyle name="열어 본 하이퍼링크 6" xfId="44158" hidden="1"/>
    <cellStyle name="열어 본 하이퍼링크 6" xfId="44408" hidden="1"/>
    <cellStyle name="열어 본 하이퍼링크 6" xfId="44715" hidden="1"/>
    <cellStyle name="열어 본 하이퍼링크 6" xfId="44946" hidden="1"/>
    <cellStyle name="열어 본 하이퍼링크 6" xfId="45302" hidden="1"/>
    <cellStyle name="열어 본 하이퍼링크 6" xfId="45491" hidden="1"/>
    <cellStyle name="열어 본 하이퍼링크 6" xfId="45749" hidden="1"/>
    <cellStyle name="열어 본 하이퍼링크 6" xfId="46008" hidden="1"/>
    <cellStyle name="열어 본 하이퍼링크 6" xfId="46317" hidden="1"/>
    <cellStyle name="열어 본 하이퍼링크 6" xfId="46552" hidden="1"/>
    <cellStyle name="열어 본 하이퍼링크 6" xfId="46669" hidden="1"/>
    <cellStyle name="열어 본 하이퍼링크 6" xfId="46843" hidden="1"/>
    <cellStyle name="열어 본 하이퍼링크 6" xfId="47323" hidden="1"/>
    <cellStyle name="열어 본 하이퍼링크 6" xfId="47418" hidden="1"/>
    <cellStyle name="열어 본 하이퍼링크 6" xfId="47152" hidden="1"/>
    <cellStyle name="열어 본 하이퍼링크 6" xfId="46908" hidden="1"/>
    <cellStyle name="열어 본 하이퍼링크 6" xfId="46553" hidden="1"/>
    <cellStyle name="열어 본 하이퍼링크 6" xfId="46229" hidden="1"/>
    <cellStyle name="열어 본 하이퍼링크 6" xfId="45975" hidden="1"/>
    <cellStyle name="열어 본 하이퍼링크 6" xfId="45732" hidden="1"/>
    <cellStyle name="열어 본 하이퍼링크 6" xfId="45367" hidden="1"/>
    <cellStyle name="열어 본 하이퍼링크 6" xfId="45144" hidden="1"/>
    <cellStyle name="열어 본 하이퍼링크 6" xfId="44872" hidden="1"/>
    <cellStyle name="열어 본 하이퍼링크 6" xfId="44598" hidden="1"/>
    <cellStyle name="열어 본 하이퍼링크 6" xfId="44362" hidden="1"/>
    <cellStyle name="열어 본 하이퍼링크 6" xfId="43956" hidden="1"/>
    <cellStyle name="열어 본 하이퍼링크 6" xfId="43690" hidden="1"/>
    <cellStyle name="열어 본 하이퍼링크 6" xfId="43430" hidden="1"/>
    <cellStyle name="열어 본 하이퍼링크 6" xfId="43179" hidden="1"/>
    <cellStyle name="열어 본 하이퍼링크 6" xfId="42993" hidden="1"/>
    <cellStyle name="열어 본 하이퍼링크 6" xfId="42638" hidden="1"/>
    <cellStyle name="열어 본 하이퍼링크 6" xfId="42539" hidden="1"/>
    <cellStyle name="열어 본 하이퍼링크 6" xfId="47645" hidden="1"/>
    <cellStyle name="열어 본 하이퍼링크 6" xfId="42502" hidden="1"/>
    <cellStyle name="열어 본 하이퍼링크 6" xfId="43234" hidden="1"/>
    <cellStyle name="열어 본 하이퍼링크 6" xfId="43804" hidden="1"/>
    <cellStyle name="열어 본 하이퍼링크 6" xfId="44444" hidden="1"/>
    <cellStyle name="열어 본 하이퍼링크 6" xfId="45023" hidden="1"/>
    <cellStyle name="열어 본 하이퍼링크 6" xfId="45661" hidden="1"/>
    <cellStyle name="열어 본 하이퍼링크 6" xfId="46555" hidden="1"/>
    <cellStyle name="열어 본 하이퍼링크 6" xfId="47137" hidden="1"/>
    <cellStyle name="열어 본 하이퍼링크 6" xfId="47307" hidden="1"/>
    <cellStyle name="열어 본 하이퍼링크 6" xfId="46615" hidden="1"/>
    <cellStyle name="열어 본 하이퍼링크 6" xfId="45988" hidden="1"/>
    <cellStyle name="열어 본 하이퍼링크 6" xfId="45314" hidden="1"/>
    <cellStyle name="열어 본 하이퍼링크 6" xfId="44556" hidden="1"/>
    <cellStyle name="열어 본 하이퍼링크 6" xfId="43897" hidden="1"/>
    <cellStyle name="열어 본 하이퍼링크 6" xfId="49906" hidden="1"/>
    <cellStyle name="열어 본 하이퍼링크 6" xfId="49935" hidden="1"/>
    <cellStyle name="열어 본 하이퍼링크 6" xfId="49956" hidden="1"/>
    <cellStyle name="열어 본 하이퍼링크 6" xfId="49982" hidden="1"/>
    <cellStyle name="열어 본 하이퍼링크 6" xfId="50008" hidden="1"/>
    <cellStyle name="열어 본 하이퍼링크 6" xfId="50077" hidden="1"/>
    <cellStyle name="열어 본 하이퍼링크 6" xfId="50118" hidden="1"/>
    <cellStyle name="열어 본 하이퍼링크 6" xfId="50151" hidden="1"/>
    <cellStyle name="열어 본 하이퍼링크 6" xfId="50196" hidden="1"/>
    <cellStyle name="열어 본 하이퍼링크 6" xfId="50244" hidden="1"/>
    <cellStyle name="열어 본 하이퍼링크 6" xfId="50291" hidden="1"/>
    <cellStyle name="열어 본 하이퍼링크 6" xfId="50338" hidden="1"/>
    <cellStyle name="열어 본 하이퍼링크 6" xfId="50383" hidden="1"/>
    <cellStyle name="열어 본 하이퍼링크 6" xfId="50428" hidden="1"/>
    <cellStyle name="열어 본 하이퍼링크 6" xfId="50474" hidden="1"/>
    <cellStyle name="열어 본 하이퍼링크 6" xfId="50529" hidden="1"/>
    <cellStyle name="열어 본 하이퍼링크 6" xfId="50572" hidden="1"/>
    <cellStyle name="열어 본 하이퍼링크 6" xfId="50618" hidden="1"/>
    <cellStyle name="열어 본 하이퍼링크 6" xfId="50662" hidden="1"/>
    <cellStyle name="열어 본 하이퍼링크 6" xfId="50707" hidden="1"/>
    <cellStyle name="열어 본 하이퍼링크 6" xfId="50768" hidden="1"/>
    <cellStyle name="열어 본 하이퍼링크 6" xfId="50821" hidden="1"/>
    <cellStyle name="열어 본 하이퍼링크 6" xfId="50862" hidden="1"/>
    <cellStyle name="열어 본 하이퍼링크 6" xfId="50906" hidden="1"/>
    <cellStyle name="열어 본 하이퍼링크 6" xfId="50959" hidden="1"/>
    <cellStyle name="열어 본 하이퍼링크 6" xfId="51002" hidden="1"/>
    <cellStyle name="열어 본 하이퍼링크 6" xfId="51048" hidden="1"/>
    <cellStyle name="열어 본 하이퍼링크 6" xfId="51092" hidden="1"/>
    <cellStyle name="열어 본 하이퍼링크 6" xfId="51132" hidden="1"/>
    <cellStyle name="열어 본 하이퍼링크 6" xfId="51198" hidden="1"/>
    <cellStyle name="열어 본 하이퍼링크 6" xfId="51241" hidden="1"/>
    <cellStyle name="열어 본 하이퍼링크 6" xfId="51288" hidden="1"/>
    <cellStyle name="열어 본 하이퍼링크 6" xfId="51333" hidden="1"/>
    <cellStyle name="열어 본 하이퍼링크 6" xfId="51376" hidden="1"/>
    <cellStyle name="열어 본 하이퍼링크 6" xfId="51425" hidden="1"/>
    <cellStyle name="열어 본 하이퍼링크 6" xfId="51487" hidden="1"/>
    <cellStyle name="열어 본 하이퍼링크 6" xfId="51528" hidden="1"/>
    <cellStyle name="열어 본 하이퍼링크 6" xfId="51570" hidden="1"/>
    <cellStyle name="열어 본 하이퍼링크 6" xfId="51625" hidden="1"/>
    <cellStyle name="열어 본 하이퍼링크 6" xfId="51672" hidden="1"/>
    <cellStyle name="열어 본 하이퍼링크 6" xfId="51726" hidden="1"/>
    <cellStyle name="열어 본 하이퍼링크 6" xfId="51774" hidden="1"/>
    <cellStyle name="열어 본 하이퍼링크 6" xfId="51820" hidden="1"/>
    <cellStyle name="열어 본 하이퍼링크 6" xfId="51882" hidden="1"/>
    <cellStyle name="열어 본 하이퍼링크 6" xfId="51929" hidden="1"/>
    <cellStyle name="열어 본 하이퍼링크 6" xfId="51983" hidden="1"/>
    <cellStyle name="열어 본 하이퍼링크 6" xfId="52022" hidden="1"/>
    <cellStyle name="열어 본 하이퍼링크 6" xfId="52068" hidden="1"/>
    <cellStyle name="열어 본 하이퍼링크 6" xfId="52120" hidden="1"/>
    <cellStyle name="열어 본 하이퍼링크 6" xfId="52183" hidden="1"/>
    <cellStyle name="열어 본 하이퍼링크 6" xfId="52224" hidden="1"/>
    <cellStyle name="열어 본 하이퍼링크 6" xfId="52267" hidden="1"/>
    <cellStyle name="열어 본 하이퍼링크 6" xfId="52324" hidden="1"/>
    <cellStyle name="열어 본 하이퍼링크 6" xfId="52364" hidden="1"/>
    <cellStyle name="열어 본 하이퍼링크 6" xfId="52418" hidden="1"/>
    <cellStyle name="열어 본 하이퍼링크 6" xfId="52468" hidden="1"/>
    <cellStyle name="열어 본 하이퍼링크 6" xfId="52509" hidden="1"/>
    <cellStyle name="열어 본 하이퍼링크 6" xfId="52580" hidden="1"/>
    <cellStyle name="열어 본 하이퍼링크 6" xfId="52625" hidden="1"/>
    <cellStyle name="열어 본 하이퍼링크 6" xfId="52682" hidden="1"/>
    <cellStyle name="열어 본 하이퍼링크 6" xfId="52731" hidden="1"/>
    <cellStyle name="열어 본 하이퍼링크 6" xfId="52779" hidden="1"/>
    <cellStyle name="열어 본 하이퍼링크 6" xfId="52825" hidden="1"/>
    <cellStyle name="열어 본 하이퍼링크 6" xfId="52879" hidden="1"/>
    <cellStyle name="열어 본 하이퍼링크 6" xfId="52929" hidden="1"/>
    <cellStyle name="열어 본 하이퍼링크 6" xfId="52970" hidden="1"/>
    <cellStyle name="열어 본 하이퍼링크 6" xfId="53031" hidden="1"/>
    <cellStyle name="열어 본 하이퍼링크 6" xfId="53068" hidden="1"/>
    <cellStyle name="열어 본 하이퍼링크 6" xfId="53125" hidden="1"/>
    <cellStyle name="열어 본 하이퍼링크 6" xfId="53174" hidden="1"/>
    <cellStyle name="열어 본 하이퍼링크 6" xfId="53224" hidden="1"/>
    <cellStyle name="열어 본 하이퍼링크 6" xfId="53284" hidden="1"/>
    <cellStyle name="열어 본 하이퍼링크 6" xfId="53335" hidden="1"/>
    <cellStyle name="열어 본 하이퍼링크 6" xfId="53388" hidden="1"/>
    <cellStyle name="열어 본 하이퍼링크 6" xfId="53440" hidden="1"/>
    <cellStyle name="열어 본 하이퍼링크 6" xfId="53495" hidden="1"/>
    <cellStyle name="열어 본 하이퍼링크 6" xfId="53536" hidden="1"/>
    <cellStyle name="열어 본 하이퍼링크 6" xfId="53587" hidden="1"/>
    <cellStyle name="열어 본 하이퍼링크 6" xfId="53639" hidden="1"/>
    <cellStyle name="열어 본 하이퍼링크 6" xfId="53689" hidden="1"/>
    <cellStyle name="열어 본 하이퍼링크 6" xfId="53745" hidden="1"/>
    <cellStyle name="열어 본 하이퍼링크 6" xfId="53792" hidden="1"/>
    <cellStyle name="열어 본 하이퍼링크 6" xfId="53845" hidden="1"/>
    <cellStyle name="열어 본 하이퍼링크 6" xfId="53896" hidden="1"/>
    <cellStyle name="열어 본 하이퍼링크 6" xfId="53947" hidden="1"/>
    <cellStyle name="열어 본 하이퍼링크 6" xfId="53993" hidden="1"/>
    <cellStyle name="열어 본 하이퍼링크 6" xfId="54044" hidden="1"/>
    <cellStyle name="열어 본 하이퍼링크 6" xfId="54095" hidden="1"/>
    <cellStyle name="열어 본 하이퍼링크 6" xfId="54138" hidden="1"/>
    <cellStyle name="열어 본 하이퍼링크 6" xfId="54203" hidden="1"/>
    <cellStyle name="열어 본 하이퍼링크 6" xfId="54239" hidden="1"/>
    <cellStyle name="열어 본 하이퍼링크 6" xfId="54287" hidden="1"/>
    <cellStyle name="열어 본 하이퍼링크 6" xfId="54334" hidden="1"/>
    <cellStyle name="열어 본 하이퍼링크 6" xfId="54386" hidden="1"/>
    <cellStyle name="열어 본 하이퍼링크 6" xfId="54452" hidden="1"/>
    <cellStyle name="열어 본 하이퍼링크 6" xfId="54491" hidden="1"/>
    <cellStyle name="열어 본 하이퍼링크 6" xfId="54542" hidden="1"/>
    <cellStyle name="열어 본 하이퍼링크 6" xfId="54592" hidden="1"/>
    <cellStyle name="열어 본 하이퍼링크 6" xfId="54644" hidden="1"/>
    <cellStyle name="열어 본 하이퍼링크 6" xfId="54693" hidden="1"/>
    <cellStyle name="열어 본 하이퍼링크 6" xfId="54745" hidden="1"/>
    <cellStyle name="열어 본 하이퍼링크 6" xfId="54783" hidden="1"/>
    <cellStyle name="열어 본 하이퍼링크 6" xfId="54835" hidden="1"/>
    <cellStyle name="열어 본 하이퍼링크 6" xfId="54901" hidden="1"/>
    <cellStyle name="열어 본 하이퍼링크 6" xfId="54937" hidden="1"/>
    <cellStyle name="열어 본 하이퍼링크 6" xfId="54984" hidden="1"/>
    <cellStyle name="열어 본 하이퍼링크 6" xfId="55038" hidden="1"/>
    <cellStyle name="열어 본 하이퍼링크 6" xfId="55022" hidden="1"/>
    <cellStyle name="열어 본 하이퍼링크 6" xfId="54985" hidden="1"/>
    <cellStyle name="열어 본 하이퍼링크 6" xfId="54938" hidden="1"/>
    <cellStyle name="열어 본 하이퍼링크 6" xfId="54880" hidden="1"/>
    <cellStyle name="열어 본 하이퍼링크 6" xfId="54836" hidden="1"/>
    <cellStyle name="열어 본 하이퍼링크 6" xfId="54784" hidden="1"/>
    <cellStyle name="열어 본 하이퍼링크 6" xfId="54724" hidden="1"/>
    <cellStyle name="열어 본 하이퍼링크 6" xfId="54672" hidden="1"/>
    <cellStyle name="열어 본 하이퍼링크 6" xfId="54623" hidden="1"/>
    <cellStyle name="열어 본 하이퍼링크 6" xfId="54571" hidden="1"/>
    <cellStyle name="열어 본 하이퍼링크 6" xfId="54509" hidden="1"/>
    <cellStyle name="열어 본 하이퍼링크 6" xfId="54465" hidden="1"/>
    <cellStyle name="열어 본 하이퍼링크 6" xfId="54415" hidden="1"/>
    <cellStyle name="열어 본 하이퍼링크 6" xfId="54361" hidden="1"/>
    <cellStyle name="열어 본 하이퍼링크 6" xfId="54309" hidden="1"/>
    <cellStyle name="열어 본 하이퍼링크 6" xfId="54240" hidden="1"/>
    <cellStyle name="열어 본 하이퍼링크 6" xfId="54182" hidden="1"/>
    <cellStyle name="열어 본 하이퍼링크 6" xfId="54133" hidden="1"/>
    <cellStyle name="열어 본 하이퍼링크 6" xfId="54074" hidden="1"/>
    <cellStyle name="열어 본 하이퍼링크 6" xfId="54015" hidden="1"/>
    <cellStyle name="열어 본 하이퍼링크 6" xfId="53972" hidden="1"/>
    <cellStyle name="열어 본 하이퍼링크 6" xfId="53919" hidden="1"/>
    <cellStyle name="열어 본 하이퍼링크 6" xfId="53867" hidden="1"/>
    <cellStyle name="열어 본 하이퍼링크 6" xfId="53812" hidden="1"/>
    <cellStyle name="열어 본 하이퍼링크 6" xfId="53754" hidden="1"/>
    <cellStyle name="열어 본 하이퍼링크 6" xfId="53705" hidden="1"/>
    <cellStyle name="열어 본 하이퍼링크 6" xfId="53650" hidden="1"/>
    <cellStyle name="열어 본 하이퍼링크 6" xfId="53596" hidden="1"/>
    <cellStyle name="열어 본 하이퍼링크 6" xfId="53540" hidden="1"/>
    <cellStyle name="열어 본 하이퍼링크 6" xfId="53497" hidden="1"/>
    <cellStyle name="열어 본 하이퍼링크 6" xfId="53441" hidden="1"/>
    <cellStyle name="열어 본 하이퍼링크 6" xfId="53389" hidden="1"/>
    <cellStyle name="열어 본 하이퍼링크 6" xfId="53336" hidden="1"/>
    <cellStyle name="열어 본 하이퍼링크 6" xfId="53275" hidden="1"/>
    <cellStyle name="열어 본 하이퍼링크 6" xfId="53238" hidden="1"/>
    <cellStyle name="열어 본 하이퍼링크 6" xfId="53183" hidden="1"/>
    <cellStyle name="열어 본 하이퍼링크 6" xfId="53129" hidden="1"/>
    <cellStyle name="열어 본 하이퍼링크 6" xfId="53075" hidden="1"/>
    <cellStyle name="열어 본 하이퍼링크 6" xfId="53010" hidden="1"/>
    <cellStyle name="열어 본 하이퍼링크 6" xfId="52971" hidden="1"/>
    <cellStyle name="열어 본 하이퍼링크 6" xfId="52908" hidden="1"/>
    <cellStyle name="열어 본 하이퍼링크 6" xfId="52854" hidden="1"/>
    <cellStyle name="열어 본 하이퍼링크 6" xfId="52804" hidden="1"/>
    <cellStyle name="열어 본 하이퍼링크 6" xfId="52758" hidden="1"/>
    <cellStyle name="열어 본 하이퍼링크 6" xfId="52702" hidden="1"/>
    <cellStyle name="열어 본 하이퍼링크 6" xfId="52647" hidden="1"/>
    <cellStyle name="열어 본 하이퍼링크 6" xfId="52602" hidden="1"/>
    <cellStyle name="열어 본 하이퍼링크 6" xfId="52545" hidden="1"/>
    <cellStyle name="열어 본 하이퍼링크 6" xfId="52510" hidden="1"/>
    <cellStyle name="열어 본 하이퍼링크 6" xfId="52445" hidden="1"/>
    <cellStyle name="열어 본 하이퍼링크 6" xfId="52393" hidden="1"/>
    <cellStyle name="열어 본 하이퍼링크 6" xfId="52343" hidden="1"/>
    <cellStyle name="열어 본 하이퍼링크 6" xfId="52278" hidden="1"/>
    <cellStyle name="열어 본 하이퍼링크 6" xfId="52229" hidden="1"/>
    <cellStyle name="열어 본 하이퍼링크 6" xfId="52162" hidden="1"/>
    <cellStyle name="열어 본 하이퍼링크 6" xfId="52121" hidden="1"/>
    <cellStyle name="열어 본 하이퍼링크 6" xfId="52075" hidden="1"/>
    <cellStyle name="열어 본 하이퍼링크 6" xfId="52023" hidden="1"/>
    <cellStyle name="열어 본 하이퍼링크 6" xfId="51958" hidden="1"/>
    <cellStyle name="열어 본 하이퍼링크 6" xfId="51908" hidden="1"/>
    <cellStyle name="열어 본 하이퍼링크 6" xfId="51861" hidden="1"/>
    <cellStyle name="열어 본 하이퍼링크 6" xfId="51799" hidden="1"/>
    <cellStyle name="열어 본 하이퍼링크 6" xfId="51753" hidden="1"/>
    <cellStyle name="열어 본 하이퍼링크 6" xfId="51697" hidden="1"/>
    <cellStyle name="열어 본 하이퍼링크 6" xfId="51649" hidden="1"/>
    <cellStyle name="열어 본 하이퍼링크 6" xfId="51600" hidden="1"/>
    <cellStyle name="열어 본 하이퍼링크 6" xfId="51533" hidden="1"/>
    <cellStyle name="열어 본 하이퍼링크 6" xfId="51466" hidden="1"/>
    <cellStyle name="열어 본 하이퍼링크 6" xfId="51426" hidden="1"/>
    <cellStyle name="열어 본 하이퍼링크 6" xfId="51378" hidden="1"/>
    <cellStyle name="열어 본 하이퍼링크 6" xfId="51312" hidden="1"/>
    <cellStyle name="열어 본 하이퍼링크 6" xfId="51268" hidden="1"/>
    <cellStyle name="열어 본 하이퍼링크 6" xfId="51220" hidden="1"/>
    <cellStyle name="열어 본 하이퍼링크 6" xfId="51175" hidden="1"/>
    <cellStyle name="열어 본 하이퍼링크 6" xfId="51133" hidden="1"/>
    <cellStyle name="열어 본 하이퍼링크 6" xfId="51065" hidden="1"/>
    <cellStyle name="열어 본 하이퍼링크 6" xfId="51018" hidden="1"/>
    <cellStyle name="열어 본 하이퍼링크 6" xfId="50972" hidden="1"/>
    <cellStyle name="열어 본 하이퍼링크 6" xfId="50927" hidden="1"/>
    <cellStyle name="열어 본 하이퍼링크 6" xfId="50879" hidden="1"/>
    <cellStyle name="열어 본 하이퍼링크 6" xfId="50829" hidden="1"/>
    <cellStyle name="열어 본 하이퍼링크 6" xfId="50774" hidden="1"/>
    <cellStyle name="열어 본 하이퍼링크 6" xfId="50732" hidden="1"/>
    <cellStyle name="열어 본 하이퍼링크 6" xfId="50689" hidden="1"/>
    <cellStyle name="열어 본 하이퍼링크 6" xfId="50635" hidden="1"/>
    <cellStyle name="열어 본 하이퍼링크 6" xfId="50590" hidden="1"/>
    <cellStyle name="열어 본 하이퍼링크 6" xfId="50543" hidden="1"/>
    <cellStyle name="열어 본 하이퍼링크 6" xfId="50499" hidden="1"/>
    <cellStyle name="열어 본 하이퍼링크 6" xfId="50451" hidden="1"/>
    <cellStyle name="열어 본 하이퍼링크 6" xfId="50385" hidden="1"/>
    <cellStyle name="열어 본 하이퍼링크 6" xfId="50339" hidden="1"/>
    <cellStyle name="열어 본 하이퍼링크 6" xfId="50294" hidden="1"/>
    <cellStyle name="열어 본 하이퍼링크 6" xfId="50245" hidden="1"/>
    <cellStyle name="열어 본 하이퍼링크 6" xfId="50197" hidden="1"/>
    <cellStyle name="열어 본 하이퍼링크 6" xfId="50152" hidden="1"/>
    <cellStyle name="열어 본 하이퍼링크 6" xfId="50098" hidden="1"/>
    <cellStyle name="열어 본 하이퍼링크 6" xfId="50052" hidden="1"/>
    <cellStyle name="열어 본 하이퍼링크 6" xfId="55083" hidden="1"/>
    <cellStyle name="열어 본 하이퍼링크 6" xfId="55107" hidden="1"/>
    <cellStyle name="열어 본 하이퍼링크 6" xfId="55125" hidden="1"/>
    <cellStyle name="열어 본 하이퍼링크 6" xfId="55147" hidden="1"/>
    <cellStyle name="열어 본 하이퍼링크 6" xfId="55169" hidden="1"/>
    <cellStyle name="열어 본 하이퍼링크 6" xfId="51824" hidden="1"/>
    <cellStyle name="열어 본 하이퍼링크 6" xfId="52400" hidden="1"/>
    <cellStyle name="열어 본 하이퍼링크 6" xfId="52844" hidden="1"/>
    <cellStyle name="열어 본 하이퍼링크 6" xfId="53478" hidden="1"/>
    <cellStyle name="열어 본 하이퍼링크 6" xfId="54149" hidden="1"/>
    <cellStyle name="열어 본 하이퍼링크 6" xfId="54812" hidden="1"/>
    <cellStyle name="열어 본 하이퍼링크 6" xfId="54649" hidden="1"/>
    <cellStyle name="열어 본 하이퍼링크 6" xfId="54121" hidden="1"/>
    <cellStyle name="열어 본 하이퍼링크 6" xfId="53529" hidden="1"/>
    <cellStyle name="열어 본 하이퍼링크 6" xfId="52906" hidden="1"/>
    <cellStyle name="열어 본 하이퍼링크 6" xfId="52173" hidden="1"/>
    <cellStyle name="열어 본 하이퍼링크 6" xfId="51583" hidden="1"/>
    <cellStyle name="열어 본 하이퍼링크 6" xfId="51028" hidden="1"/>
    <cellStyle name="열어 본 하이퍼링크 6" xfId="50310" hidden="1"/>
    <cellStyle name="열어 본 하이퍼링크 6" xfId="42526" hidden="1"/>
    <cellStyle name="열어 본 하이퍼링크 6" xfId="55095" hidden="1"/>
    <cellStyle name="열어 본 하이퍼링크 6" xfId="50367" hidden="1"/>
    <cellStyle name="열어 본 하이퍼링크 6" xfId="50458" hidden="1"/>
    <cellStyle name="열어 본 하이퍼링크 6" xfId="50865" hidden="1"/>
    <cellStyle name="열어 본 하이퍼링크 6" xfId="50965" hidden="1"/>
    <cellStyle name="열어 본 하이퍼링크 6" xfId="51182" hidden="1"/>
    <cellStyle name="열어 본 하이퍼링크 6" xfId="51428" hidden="1"/>
    <cellStyle name="열어 본 하이퍼링크 6" xfId="51678" hidden="1"/>
    <cellStyle name="열어 본 하이퍼링크 6" xfId="51910" hidden="1"/>
    <cellStyle name="열어 본 하이퍼링크 6" xfId="52299" hidden="1"/>
    <cellStyle name="열어 본 하이퍼링크 6" xfId="52581" hidden="1"/>
    <cellStyle name="열어 본 하이퍼링크 6" xfId="53046" hidden="1"/>
    <cellStyle name="열어 본 하이퍼링크 6" xfId="53041" hidden="1"/>
    <cellStyle name="열어 본 하이퍼링크 6" xfId="53269" hidden="1"/>
    <cellStyle name="열어 본 하이퍼링크 6" xfId="53539" hidden="1"/>
    <cellStyle name="열어 본 하이퍼링크 6" xfId="53859" hidden="1"/>
    <cellStyle name="열어 본 하이퍼링크 6" xfId="54288" hidden="1"/>
    <cellStyle name="열어 본 하이퍼링크 6" xfId="54312" hidden="1"/>
    <cellStyle name="열어 본 하이퍼링크 6" xfId="54603" hidden="1"/>
    <cellStyle name="열어 본 하이퍼링크 6" xfId="54839" hidden="1"/>
    <cellStyle name="열어 본 하이퍼링크 6" xfId="55011" hidden="1"/>
    <cellStyle name="열어 본 하이퍼링크 6" xfId="54775" hidden="1"/>
    <cellStyle name="열어 본 하이퍼링크 6" xfId="54548" hidden="1"/>
    <cellStyle name="열어 본 하이퍼링크 6" xfId="54254" hidden="1"/>
    <cellStyle name="열어 본 하이퍼링크 6" xfId="54014" hidden="1"/>
    <cellStyle name="열어 본 하이퍼링크 6" xfId="53742" hidden="1"/>
    <cellStyle name="열어 본 하이퍼링크 6" xfId="53558" hidden="1"/>
    <cellStyle name="열어 본 하이퍼링크 6" xfId="53327" hidden="1"/>
    <cellStyle name="열어 본 하이퍼링크 6" xfId="53035" hidden="1"/>
    <cellStyle name="열어 본 하이퍼링크 6" xfId="52746" hidden="1"/>
    <cellStyle name="열어 본 하이퍼링크 6" xfId="52521" hidden="1"/>
    <cellStyle name="열어 본 하이퍼링크 6" xfId="52321" hidden="1"/>
    <cellStyle name="열어 본 하이퍼링크 6" xfId="52045" hidden="1"/>
    <cellStyle name="열어 본 하이퍼링크 6" xfId="51838" hidden="1"/>
    <cellStyle name="열어 본 하이퍼링크 6" xfId="51391" hidden="1"/>
    <cellStyle name="열어 본 하이퍼링크 6" xfId="51338" hidden="1"/>
    <cellStyle name="열어 본 하이퍼링크 6" xfId="50734" hidden="1"/>
    <cellStyle name="열어 본 하이퍼링크 6" xfId="50839" hidden="1"/>
    <cellStyle name="열어 본 하이퍼링크 6" xfId="50610" hidden="1"/>
    <cellStyle name="열어 본 하이퍼링크 6" xfId="50356" hidden="1"/>
    <cellStyle name="열어 본 하이퍼링크 6" xfId="50083" hidden="1"/>
    <cellStyle name="열어 본 하이퍼링크 6" xfId="42893" hidden="1"/>
    <cellStyle name="열어 본 하이퍼링크 6" xfId="43461" hidden="1"/>
    <cellStyle name="열어 본 하이퍼링크 6" xfId="55234" hidden="1"/>
    <cellStyle name="열어 본 하이퍼링크 6" xfId="55284" hidden="1"/>
    <cellStyle name="열어 본 하이퍼링크 6" xfId="55325" hidden="1"/>
    <cellStyle name="열어 본 하이퍼링크 6" xfId="55386" hidden="1"/>
    <cellStyle name="열어 본 하이퍼링크 6" xfId="55423" hidden="1"/>
    <cellStyle name="열어 본 하이퍼링크 6" xfId="55480" hidden="1"/>
    <cellStyle name="열어 본 하이퍼링크 6" xfId="55529" hidden="1"/>
    <cellStyle name="열어 본 하이퍼링크 6" xfId="55579" hidden="1"/>
    <cellStyle name="열어 본 하이퍼링크 6" xfId="55639" hidden="1"/>
    <cellStyle name="열어 본 하이퍼링크 6" xfId="55690" hidden="1"/>
    <cellStyle name="열어 본 하이퍼링크 6" xfId="55743" hidden="1"/>
    <cellStyle name="열어 본 하이퍼링크 6" xfId="55795" hidden="1"/>
    <cellStyle name="열어 본 하이퍼링크 6" xfId="55850" hidden="1"/>
    <cellStyle name="열어 본 하이퍼링크 6" xfId="55891" hidden="1"/>
    <cellStyle name="열어 본 하이퍼링크 6" xfId="55942" hidden="1"/>
    <cellStyle name="열어 본 하이퍼링크 6" xfId="55994" hidden="1"/>
    <cellStyle name="열어 본 하이퍼링크 6" xfId="56044" hidden="1"/>
    <cellStyle name="열어 본 하이퍼링크 6" xfId="56100" hidden="1"/>
    <cellStyle name="열어 본 하이퍼링크 6" xfId="56147" hidden="1"/>
    <cellStyle name="열어 본 하이퍼링크 6" xfId="56200" hidden="1"/>
    <cellStyle name="열어 본 하이퍼링크 6" xfId="56251" hidden="1"/>
    <cellStyle name="열어 본 하이퍼링크 6" xfId="56302" hidden="1"/>
    <cellStyle name="열어 본 하이퍼링크 6" xfId="56348" hidden="1"/>
    <cellStyle name="열어 본 하이퍼링크 6" xfId="56399" hidden="1"/>
    <cellStyle name="열어 본 하이퍼링크 6" xfId="56450" hidden="1"/>
    <cellStyle name="열어 본 하이퍼링크 6" xfId="56493" hidden="1"/>
    <cellStyle name="열어 본 하이퍼링크 6" xfId="56558" hidden="1"/>
    <cellStyle name="열어 본 하이퍼링크 6" xfId="56594" hidden="1"/>
    <cellStyle name="열어 본 하이퍼링크 6" xfId="56642" hidden="1"/>
    <cellStyle name="열어 본 하이퍼링크 6" xfId="56689" hidden="1"/>
    <cellStyle name="열어 본 하이퍼링크 6" xfId="56741" hidden="1"/>
    <cellStyle name="열어 본 하이퍼링크 6" xfId="56807" hidden="1"/>
    <cellStyle name="열어 본 하이퍼링크 6" xfId="56846" hidden="1"/>
    <cellStyle name="열어 본 하이퍼링크 6" xfId="56897" hidden="1"/>
    <cellStyle name="열어 본 하이퍼링크 6" xfId="56947" hidden="1"/>
    <cellStyle name="열어 본 하이퍼링크 6" xfId="56999" hidden="1"/>
    <cellStyle name="열어 본 하이퍼링크 6" xfId="57048" hidden="1"/>
    <cellStyle name="열어 본 하이퍼링크 6" xfId="57100" hidden="1"/>
    <cellStyle name="열어 본 하이퍼링크 6" xfId="57138" hidden="1"/>
    <cellStyle name="열어 본 하이퍼링크 6" xfId="57190" hidden="1"/>
    <cellStyle name="열어 본 하이퍼링크 6" xfId="57256" hidden="1"/>
    <cellStyle name="열어 본 하이퍼링크 6" xfId="57292" hidden="1"/>
    <cellStyle name="열어 본 하이퍼링크 6" xfId="57339" hidden="1"/>
    <cellStyle name="열어 본 하이퍼링크 6" xfId="57393" hidden="1"/>
    <cellStyle name="열어 본 하이퍼링크 6" xfId="57377" hidden="1"/>
    <cellStyle name="열어 본 하이퍼링크 6" xfId="57340" hidden="1"/>
    <cellStyle name="열어 본 하이퍼링크 6" xfId="57293" hidden="1"/>
    <cellStyle name="열어 본 하이퍼링크 6" xfId="57235" hidden="1"/>
    <cellStyle name="열어 본 하이퍼링크 6" xfId="57191" hidden="1"/>
    <cellStyle name="열어 본 하이퍼링크 6" xfId="57139" hidden="1"/>
    <cellStyle name="열어 본 하이퍼링크 6" xfId="57079" hidden="1"/>
    <cellStyle name="열어 본 하이퍼링크 6" xfId="57027" hidden="1"/>
    <cellStyle name="열어 본 하이퍼링크 6" xfId="56978" hidden="1"/>
    <cellStyle name="열어 본 하이퍼링크 6" xfId="56926" hidden="1"/>
    <cellStyle name="열어 본 하이퍼링크 6" xfId="56864" hidden="1"/>
    <cellStyle name="열어 본 하이퍼링크 6" xfId="56820" hidden="1"/>
    <cellStyle name="열어 본 하이퍼링크 6" xfId="56770" hidden="1"/>
    <cellStyle name="열어 본 하이퍼링크 6" xfId="56716" hidden="1"/>
    <cellStyle name="열어 본 하이퍼링크 6" xfId="56664" hidden="1"/>
    <cellStyle name="열어 본 하이퍼링크 6" xfId="56595" hidden="1"/>
    <cellStyle name="열어 본 하이퍼링크 6" xfId="56537" hidden="1"/>
    <cellStyle name="열어 본 하이퍼링크 6" xfId="56488" hidden="1"/>
    <cellStyle name="열어 본 하이퍼링크 6" xfId="56429" hidden="1"/>
    <cellStyle name="열어 본 하이퍼링크 6" xfId="56370" hidden="1"/>
    <cellStyle name="열어 본 하이퍼링크 6" xfId="56327" hidden="1"/>
    <cellStyle name="열어 본 하이퍼링크 6" xfId="56274" hidden="1"/>
    <cellStyle name="열어 본 하이퍼링크 6" xfId="56222" hidden="1"/>
    <cellStyle name="열어 본 하이퍼링크 6" xfId="56167" hidden="1"/>
    <cellStyle name="열어 본 하이퍼링크 6" xfId="56109" hidden="1"/>
    <cellStyle name="열어 본 하이퍼링크 6" xfId="56060" hidden="1"/>
    <cellStyle name="열어 본 하이퍼링크 6" xfId="56005" hidden="1"/>
    <cellStyle name="열어 본 하이퍼링크 6" xfId="55951" hidden="1"/>
    <cellStyle name="열어 본 하이퍼링크 6" xfId="55895" hidden="1"/>
    <cellStyle name="열어 본 하이퍼링크 6" xfId="55852" hidden="1"/>
    <cellStyle name="열어 본 하이퍼링크 6" xfId="55796" hidden="1"/>
    <cellStyle name="열어 본 하이퍼링크 6" xfId="55744" hidden="1"/>
    <cellStyle name="열어 본 하이퍼링크 6" xfId="55691" hidden="1"/>
    <cellStyle name="열어 본 하이퍼링크 6" xfId="55630" hidden="1"/>
    <cellStyle name="열어 본 하이퍼링크 6" xfId="55593" hidden="1"/>
    <cellStyle name="열어 본 하이퍼링크 6" xfId="55538" hidden="1"/>
    <cellStyle name="열어 본 하이퍼링크 6" xfId="55484" hidden="1"/>
    <cellStyle name="열어 본 하이퍼링크 6" xfId="55430" hidden="1"/>
    <cellStyle name="열어 본 하이퍼링크 6" xfId="55365" hidden="1"/>
    <cellStyle name="열어 본 하이퍼링크 6" xfId="55326" hidden="1"/>
    <cellStyle name="열어 본 하이퍼링크 6" xfId="55263" hidden="1"/>
    <cellStyle name="열어 본 하이퍼링크 6" xfId="55209" hidden="1"/>
    <cellStyle name="열어 본 하이퍼링크 6" xfId="43195" hidden="1"/>
    <cellStyle name="열어 본 하이퍼링크 6" xfId="50036" hidden="1"/>
    <cellStyle name="열어 본 하이퍼링크 6" xfId="50131" hidden="1"/>
    <cellStyle name="열어 본 하이퍼링크 6" xfId="50484" hidden="1"/>
    <cellStyle name="열어 본 하이퍼링크 6" xfId="50702" hidden="1"/>
    <cellStyle name="열어 본 하이퍼링크 6" xfId="50994" hidden="1"/>
    <cellStyle name="열어 본 하이퍼링크 6" xfId="51130" hidden="1"/>
    <cellStyle name="열어 본 하이퍼링크 6" xfId="51459" hidden="1"/>
    <cellStyle name="열어 본 하이퍼링크 6" xfId="51708" hidden="1"/>
    <cellStyle name="열어 본 하이퍼링크 6" xfId="51957" hidden="1"/>
    <cellStyle name="열어 본 하이퍼링크 6" xfId="52264" hidden="1"/>
    <cellStyle name="열어 본 하이퍼링크 6" xfId="52495" hidden="1"/>
    <cellStyle name="열어 본 하이퍼링크 6" xfId="52851" hidden="1"/>
    <cellStyle name="열어 본 하이퍼링크 6" xfId="53040" hidden="1"/>
    <cellStyle name="열어 본 하이퍼링크 6" xfId="53298" hidden="1"/>
    <cellStyle name="열어 본 하이퍼링크 6" xfId="53557" hidden="1"/>
    <cellStyle name="열어 본 하이퍼링크 6" xfId="53866" hidden="1"/>
    <cellStyle name="열어 본 하이퍼링크 6" xfId="54101" hidden="1"/>
    <cellStyle name="열어 본 하이퍼링크 6" xfId="54218" hidden="1"/>
    <cellStyle name="열어 본 하이퍼링크 6" xfId="54392" hidden="1"/>
    <cellStyle name="열어 본 하이퍼링크 6" xfId="54872" hidden="1"/>
    <cellStyle name="열어 본 하이퍼링크 6" xfId="54967" hidden="1"/>
    <cellStyle name="열어 본 하이퍼링크 6" xfId="54701" hidden="1"/>
    <cellStyle name="열어 본 하이퍼링크 6" xfId="54457" hidden="1"/>
    <cellStyle name="열어 본 하이퍼링크 6" xfId="54102" hidden="1"/>
    <cellStyle name="열어 본 하이퍼링크 6" xfId="53778" hidden="1"/>
    <cellStyle name="열어 본 하이퍼링크 6" xfId="53524" hidden="1"/>
    <cellStyle name="열어 본 하이퍼링크 6" xfId="53281" hidden="1"/>
    <cellStyle name="열어 본 하이퍼링크 6" xfId="52916" hidden="1"/>
    <cellStyle name="열어 본 하이퍼링크 6" xfId="52693" hidden="1"/>
    <cellStyle name="열어 본 하이퍼링크 6" xfId="52421" hidden="1"/>
    <cellStyle name="열어 본 하이퍼링크 6" xfId="52147" hidden="1"/>
    <cellStyle name="열어 본 하이퍼링크 6" xfId="51911" hidden="1"/>
    <cellStyle name="열어 본 하이퍼링크 6" xfId="51506" hidden="1"/>
    <cellStyle name="열어 본 하이퍼링크 6" xfId="51247" hidden="1"/>
    <cellStyle name="열어 본 하이퍼링크 6" xfId="51007" hidden="1"/>
    <cellStyle name="열어 본 하이퍼링크 6" xfId="50776" hidden="1"/>
    <cellStyle name="열어 본 하이퍼링크 6" xfId="50605" hidden="1"/>
    <cellStyle name="열어 본 하이퍼링크 6" xfId="50274" hidden="1"/>
    <cellStyle name="열어 본 하이퍼링크 6" xfId="50179" hidden="1"/>
    <cellStyle name="열어 본 하이퍼링크 6" xfId="55180" hidden="1"/>
    <cellStyle name="열어 본 하이퍼링크 6" xfId="50144" hidden="1"/>
    <cellStyle name="열어 본 하이퍼링크 6" xfId="50827" hidden="1"/>
    <cellStyle name="열어 본 하이퍼링크 6" xfId="51357" hidden="1"/>
    <cellStyle name="열어 본 하이퍼링크 6" xfId="51993" hidden="1"/>
    <cellStyle name="열어 본 하이퍼링크 6" xfId="52572" hidden="1"/>
    <cellStyle name="열어 본 하이퍼링크 6" xfId="53210" hidden="1"/>
    <cellStyle name="열어 본 하이퍼링크 6" xfId="54104" hidden="1"/>
    <cellStyle name="열어 본 하이퍼링크 6" xfId="54686" hidden="1"/>
    <cellStyle name="열어 본 하이퍼링크 6" xfId="54856" hidden="1"/>
    <cellStyle name="열어 본 하이퍼링크 6" xfId="54164" hidden="1"/>
    <cellStyle name="열어 본 하이퍼링크 6" xfId="53537" hidden="1"/>
    <cellStyle name="열어 본 하이퍼링크 6" xfId="52863" hidden="1"/>
    <cellStyle name="열어 본 하이퍼링크 6" xfId="52105" hidden="1"/>
    <cellStyle name="열어 본 하이퍼링크 6" xfId="51448" hidden="1"/>
    <cellStyle name="열어 본 하이퍼링크 6" xfId="57441" hidden="1"/>
    <cellStyle name="열어 본 하이퍼링크 6" xfId="57470" hidden="1"/>
    <cellStyle name="열어 본 하이퍼링크 6" xfId="57491" hidden="1"/>
    <cellStyle name="열어 본 하이퍼링크 6" xfId="57517" hidden="1"/>
    <cellStyle name="열어 본 하이퍼링크 6" xfId="57543" hidden="1"/>
    <cellStyle name="열어 본 하이퍼링크 6" xfId="57582" hidden="1"/>
    <cellStyle name="열어 본 하이퍼링크 6" xfId="57603" hidden="1"/>
    <cellStyle name="열어 본 하이퍼링크 6" xfId="57617" hidden="1"/>
    <cellStyle name="열어 본 하이퍼링크 6" xfId="57639" hidden="1"/>
    <cellStyle name="열어 본 하이퍼링크 6" xfId="57663" hidden="1"/>
    <cellStyle name="열어 본 하이퍼링크 6" xfId="57685" hidden="1"/>
    <cellStyle name="열어 본 하이퍼링크 6" xfId="57709" hidden="1"/>
    <cellStyle name="열어 본 하이퍼링크 6" xfId="57730" hidden="1"/>
    <cellStyle name="열어 본 하이퍼링크 6" xfId="57752" hidden="1"/>
    <cellStyle name="열어 본 하이퍼링크 6" xfId="57776" hidden="1"/>
    <cellStyle name="열어 본 하이퍼링크 6" xfId="57802" hidden="1"/>
    <cellStyle name="열어 본 하이퍼링크 6" xfId="57823" hidden="1"/>
    <cellStyle name="열어 본 하이퍼링크 6" xfId="57846" hidden="1"/>
    <cellStyle name="열어 본 하이퍼링크 6" xfId="57867" hidden="1"/>
    <cellStyle name="열어 본 하이퍼링크 6" xfId="57889" hidden="1"/>
    <cellStyle name="열어 본 하이퍼링크 6" xfId="57917" hidden="1"/>
    <cellStyle name="열어 본 하이퍼링크 6" xfId="57944" hidden="1"/>
    <cellStyle name="열어 본 하이퍼링크 6" xfId="57964" hidden="1"/>
    <cellStyle name="열어 본 하이퍼링크 6" xfId="57986" hidden="1"/>
    <cellStyle name="열어 본 하이퍼링크 6" xfId="58012" hidden="1"/>
    <cellStyle name="열어 본 하이퍼링크 6" xfId="58033" hidden="1"/>
    <cellStyle name="열어 본 하이퍼링크 6" xfId="58056" hidden="1"/>
    <cellStyle name="열어 본 하이퍼링크 6" xfId="58077" hidden="1"/>
    <cellStyle name="열어 본 하이퍼링크 6" xfId="58095" hidden="1"/>
    <cellStyle name="열어 본 하이퍼링크 6" xfId="58129" hidden="1"/>
    <cellStyle name="열어 본 하이퍼링크 6" xfId="58150" hidden="1"/>
    <cellStyle name="열어 본 하이퍼링크 6" xfId="58173" hidden="1"/>
    <cellStyle name="열어 본 하이퍼링크 6" xfId="58194" hidden="1"/>
    <cellStyle name="열어 본 하이퍼링크 6" xfId="58212" hidden="1"/>
    <cellStyle name="열어 본 하이퍼링크 6" xfId="58234" hidden="1"/>
    <cellStyle name="열어 본 하이퍼링크 6" xfId="58265" hidden="1"/>
    <cellStyle name="열어 본 하이퍼링크 6" xfId="58282" hidden="1"/>
    <cellStyle name="열어 본 하이퍼링크 6" xfId="58302" hidden="1"/>
    <cellStyle name="열어 본 하이퍼링크 6" xfId="58327" hidden="1"/>
    <cellStyle name="열어 본 하이퍼링크 6" xfId="58348" hidden="1"/>
    <cellStyle name="열어 본 하이퍼링크 6" xfId="58372" hidden="1"/>
    <cellStyle name="열어 본 하이퍼링크 6" xfId="58395" hidden="1"/>
    <cellStyle name="열어 본 하이퍼링크 6" xfId="58416" hidden="1"/>
    <cellStyle name="열어 본 하이퍼링크 6" xfId="58443" hidden="1"/>
    <cellStyle name="열어 본 하이퍼링크 6" xfId="58464" hidden="1"/>
    <cellStyle name="열어 본 하이퍼링크 6" xfId="58489" hidden="1"/>
    <cellStyle name="열어 본 하이퍼링크 6" xfId="58505" hidden="1"/>
    <cellStyle name="열어 본 하이퍼링크 6" xfId="58526" hidden="1"/>
    <cellStyle name="열어 본 하이퍼링크 6" xfId="58549" hidden="1"/>
    <cellStyle name="열어 본 하이퍼링크 6" xfId="58580" hidden="1"/>
    <cellStyle name="열어 본 하이퍼링크 6" xfId="58597" hidden="1"/>
    <cellStyle name="열어 본 하이퍼링크 6" xfId="58617" hidden="1"/>
    <cellStyle name="열어 본 하이퍼링크 6" xfId="58641" hidden="1"/>
    <cellStyle name="열어 본 하이퍼링크 6" xfId="58659" hidden="1"/>
    <cellStyle name="열어 본 하이퍼링크 6" xfId="58684" hidden="1"/>
    <cellStyle name="열어 본 하이퍼링크 6" xfId="58707" hidden="1"/>
    <cellStyle name="열어 본 하이퍼링크 6" xfId="58724" hidden="1"/>
    <cellStyle name="열어 본 하이퍼링크 6" xfId="58754" hidden="1"/>
    <cellStyle name="열어 본 하이퍼링크 6" xfId="58775" hidden="1"/>
    <cellStyle name="열어 본 하이퍼링크 6" xfId="58800" hidden="1"/>
    <cellStyle name="열어 본 하이퍼링크 6" xfId="58823" hidden="1"/>
    <cellStyle name="열어 본 하이퍼링크 6" xfId="58846" hidden="1"/>
    <cellStyle name="열어 본 하이퍼링크 6" xfId="58866" hidden="1"/>
    <cellStyle name="열어 본 하이퍼링크 6" xfId="58891" hidden="1"/>
    <cellStyle name="열어 본 하이퍼링크 6" xfId="58914" hidden="1"/>
    <cellStyle name="열어 본 하이퍼링크 6" xfId="58931" hidden="1"/>
    <cellStyle name="열어 본 하이퍼링크 6" xfId="58960" hidden="1"/>
    <cellStyle name="열어 본 하이퍼링크 6" xfId="58973" hidden="1"/>
    <cellStyle name="열어 본 하이퍼링크 6" xfId="58999" hidden="1"/>
    <cellStyle name="열어 본 하이퍼링크 6" xfId="59022" hidden="1"/>
    <cellStyle name="열어 본 하이퍼링크 6" xfId="59045" hidden="1"/>
    <cellStyle name="열어 본 하이퍼링크 6" xfId="59071" hidden="1"/>
    <cellStyle name="열어 본 하이퍼링크 6" xfId="59094" hidden="1"/>
    <cellStyle name="열어 본 하이퍼링크 6" xfId="59118" hidden="1"/>
    <cellStyle name="열어 본 하이퍼링크 6" xfId="59142" hidden="1"/>
    <cellStyle name="열어 본 하이퍼링크 6" xfId="59167" hidden="1"/>
    <cellStyle name="열어 본 하이퍼링크 6" xfId="59185" hidden="1"/>
    <cellStyle name="열어 본 하이퍼링크 6" xfId="59208" hidden="1"/>
    <cellStyle name="열어 본 하이퍼링크 6" xfId="59232" hidden="1"/>
    <cellStyle name="열어 본 하이퍼링크 6" xfId="59255" hidden="1"/>
    <cellStyle name="열어 본 하이퍼링크 6" xfId="59280" hidden="1"/>
    <cellStyle name="열어 본 하이퍼링크 6" xfId="59300" hidden="1"/>
    <cellStyle name="열어 본 하이퍼링크 6" xfId="59324" hidden="1"/>
    <cellStyle name="열어 본 하이퍼링크 6" xfId="59348" hidden="1"/>
    <cellStyle name="열어 본 하이퍼링크 6" xfId="59372" hidden="1"/>
    <cellStyle name="열어 본 하이퍼링크 6" xfId="59393" hidden="1"/>
    <cellStyle name="열어 본 하이퍼링크 6" xfId="59415" hidden="1"/>
    <cellStyle name="열어 본 하이퍼링크 6" xfId="59439" hidden="1"/>
    <cellStyle name="열어 본 하이퍼링크 6" xfId="59458" hidden="1"/>
    <cellStyle name="열어 본 하이퍼링크 6" xfId="59488" hidden="1"/>
    <cellStyle name="열어 본 하이퍼링크 6" xfId="59502" hidden="1"/>
    <cellStyle name="열어 본 하이퍼링크 6" xfId="59524" hidden="1"/>
    <cellStyle name="열어 본 하이퍼링크 6" xfId="59546" hidden="1"/>
    <cellStyle name="열어 본 하이퍼링크 6" xfId="59570" hidden="1"/>
    <cellStyle name="열어 본 하이퍼링크 6" xfId="59597" hidden="1"/>
    <cellStyle name="열어 본 하이퍼링크 6" xfId="59616" hidden="1"/>
    <cellStyle name="열어 본 하이퍼링크 6" xfId="59638" hidden="1"/>
    <cellStyle name="열어 본 하이퍼링크 6" xfId="59662" hidden="1"/>
    <cellStyle name="열어 본 하이퍼링크 6" xfId="59686" hidden="1"/>
    <cellStyle name="열어 본 하이퍼링크 6" xfId="59708" hidden="1"/>
    <cellStyle name="열어 본 하이퍼링크 6" xfId="59732" hidden="1"/>
    <cellStyle name="열어 본 하이퍼링크 6" xfId="59747" hidden="1"/>
    <cellStyle name="열어 본 하이퍼링크 6" xfId="59771" hidden="1"/>
    <cellStyle name="열어 본 하이퍼링크 6" xfId="59803" hidden="1"/>
    <cellStyle name="열어 본 하이퍼링크 6" xfId="59817" hidden="1"/>
    <cellStyle name="열어 본 하이퍼링크 6" xfId="59838" hidden="1"/>
    <cellStyle name="열어 본 하이퍼링크 6" xfId="59864" hidden="1"/>
    <cellStyle name="열어 본 하이퍼링크 6" xfId="59854" hidden="1"/>
    <cellStyle name="열어 본 하이퍼링크 6" xfId="59839" hidden="1"/>
    <cellStyle name="열어 본 하이퍼링크 6" xfId="59818" hidden="1"/>
    <cellStyle name="열어 본 하이퍼링크 6" xfId="59790" hidden="1"/>
    <cellStyle name="열어 본 하이퍼링크 6" xfId="59772" hidden="1"/>
    <cellStyle name="열어 본 하이퍼링크 6" xfId="59748" hidden="1"/>
    <cellStyle name="열어 본 하이퍼링크 6" xfId="59719" hidden="1"/>
    <cellStyle name="열어 본 하이퍼링크 6" xfId="59695" hidden="1"/>
    <cellStyle name="열어 본 하이퍼링크 6" xfId="59673" hidden="1"/>
    <cellStyle name="열어 본 하이퍼링크 6" xfId="59649" hidden="1"/>
    <cellStyle name="열어 본 하이퍼링크 6" xfId="59622" hidden="1"/>
    <cellStyle name="열어 본 하이퍼링크 6" xfId="59602" hidden="1"/>
    <cellStyle name="열어 본 하이퍼링크 6" xfId="59580" hidden="1"/>
    <cellStyle name="열어 본 하이퍼링크 6" xfId="59555" hidden="1"/>
    <cellStyle name="열어 본 하이퍼링크 6" xfId="59531" hidden="1"/>
    <cellStyle name="열어 본 하이퍼링크 6" xfId="59503" hidden="1"/>
    <cellStyle name="열어 본 하이퍼링크 6" xfId="59475" hidden="1"/>
    <cellStyle name="열어 본 하이퍼링크 6" xfId="59455" hidden="1"/>
    <cellStyle name="열어 본 하이퍼링크 6" xfId="59426" hidden="1"/>
    <cellStyle name="열어 본 하이퍼링크 6" xfId="59400" hidden="1"/>
    <cellStyle name="열어 본 하이퍼링크 6" xfId="59380" hidden="1"/>
    <cellStyle name="열어 본 하이퍼링크 6" xfId="59357" hidden="1"/>
    <cellStyle name="열어 본 하이퍼링크 6" xfId="59333" hidden="1"/>
    <cellStyle name="열어 본 하이퍼링크 6" xfId="59308" hidden="1"/>
    <cellStyle name="열어 본 하이퍼링크 6" xfId="59283" hidden="1"/>
    <cellStyle name="열어 본 하이퍼링크 6" xfId="59263" hidden="1"/>
    <cellStyle name="열어 본 하이퍼링크 6" xfId="59238" hidden="1"/>
    <cellStyle name="열어 본 하이퍼링크 6" xfId="59213" hidden="1"/>
    <cellStyle name="열어 본 하이퍼링크 6" xfId="59187" hidden="1"/>
    <cellStyle name="열어 본 하이퍼링크 6" xfId="59168" hidden="1"/>
    <cellStyle name="열어 본 하이퍼링크 6" xfId="59143" hidden="1"/>
    <cellStyle name="열어 본 하이퍼링크 6" xfId="59119" hidden="1"/>
    <cellStyle name="열어 본 하이퍼링크 6" xfId="59095" hidden="1"/>
    <cellStyle name="열어 본 하이퍼링크 6" xfId="59066" hidden="1"/>
    <cellStyle name="열어 본 하이퍼링크 6" xfId="59051" hidden="1"/>
    <cellStyle name="열어 본 하이퍼링크 6" xfId="59027" hidden="1"/>
    <cellStyle name="열어 본 하이퍼링크 6" xfId="59003" hidden="1"/>
    <cellStyle name="열어 본 하이퍼링크 6" xfId="58977" hidden="1"/>
    <cellStyle name="열어 본 하이퍼링크 6" xfId="58947" hidden="1"/>
    <cellStyle name="열어 본 하이퍼링크 6" xfId="58932" hidden="1"/>
    <cellStyle name="열어 본 하이퍼링크 6" xfId="58901" hidden="1"/>
    <cellStyle name="열어 본 하이퍼링크 6" xfId="58876" hidden="1"/>
    <cellStyle name="열어 본 하이퍼링크 6" xfId="58853" hidden="1"/>
    <cellStyle name="열어 본 하이퍼링크 6" xfId="58833" hidden="1"/>
    <cellStyle name="열어 본 하이퍼링크 6" xfId="58808" hidden="1"/>
    <cellStyle name="열어 본 하이퍼링크 6" xfId="58783" hidden="1"/>
    <cellStyle name="열어 본 하이퍼링크 6" xfId="58761" hidden="1"/>
    <cellStyle name="열어 본 하이퍼링크 6" xfId="58737" hidden="1"/>
    <cellStyle name="열어 본 하이퍼링크 6" xfId="58725" hidden="1"/>
    <cellStyle name="열어 본 하이퍼링크 6" xfId="58693" hidden="1"/>
    <cellStyle name="열어 본 하이퍼링크 6" xfId="58669" hidden="1"/>
    <cellStyle name="열어 본 하이퍼링크 6" xfId="58646" hidden="1"/>
    <cellStyle name="열어 본 하이퍼링크 6" xfId="58622" hidden="1"/>
    <cellStyle name="열어 본 하이퍼링크 6" xfId="58600" hidden="1"/>
    <cellStyle name="열어 본 하이퍼링크 6" xfId="58567" hidden="1"/>
    <cellStyle name="열어 본 하이퍼링크 6" xfId="58550" hidden="1"/>
    <cellStyle name="열어 본 하이퍼링크 6" xfId="58529" hidden="1"/>
    <cellStyle name="열어 본 하이퍼링크 6" xfId="58506" hidden="1"/>
    <cellStyle name="열어 본 하이퍼링크 6" xfId="58474" hidden="1"/>
    <cellStyle name="열어 본 하이퍼링크 6" xfId="58451" hidden="1"/>
    <cellStyle name="열어 본 하이퍼링크 6" xfId="58430" hidden="1"/>
    <cellStyle name="열어 본 하이퍼링크 6" xfId="58403" hidden="1"/>
    <cellStyle name="열어 본 하이퍼링크 6" xfId="58382" hidden="1"/>
    <cellStyle name="열어 본 하이퍼링크 6" xfId="58357" hidden="1"/>
    <cellStyle name="열어 본 하이퍼링크 6" xfId="58334" hidden="1"/>
    <cellStyle name="열어 본 하이퍼링크 6" xfId="58312" hidden="1"/>
    <cellStyle name="열어 본 하이퍼링크 6" xfId="58285" hidden="1"/>
    <cellStyle name="열어 본 하이퍼링크 6" xfId="58252" hidden="1"/>
    <cellStyle name="열어 본 하이퍼링크 6" xfId="58235" hidden="1"/>
    <cellStyle name="열어 본 하이퍼링크 6" xfId="58213" hidden="1"/>
    <cellStyle name="열어 본 하이퍼링크 6" xfId="58181" hidden="1"/>
    <cellStyle name="열어 본 하이퍼링크 6" xfId="58160" hidden="1"/>
    <cellStyle name="열어 본 하이퍼링크 6" xfId="58136" hidden="1"/>
    <cellStyle name="열어 본 하이퍼링크 6" xfId="58114" hidden="1"/>
    <cellStyle name="열어 본 하이퍼링크 6" xfId="58096" hidden="1"/>
    <cellStyle name="열어 본 하이퍼링크 6" xfId="58062" hidden="1"/>
    <cellStyle name="열어 본 하이퍼링크 6" xfId="58040" hidden="1"/>
    <cellStyle name="열어 본 하이퍼링크 6" xfId="58017" hidden="1"/>
    <cellStyle name="열어 본 하이퍼링크 6" xfId="57995" hidden="1"/>
    <cellStyle name="열어 본 하이퍼링크 6" xfId="57971" hidden="1"/>
    <cellStyle name="열어 본 하이퍼링크 6" xfId="57948" hidden="1"/>
    <cellStyle name="열어 본 하이퍼링크 6" xfId="57921" hidden="1"/>
    <cellStyle name="열어 본 하이퍼링크 6" xfId="57900" hidden="1"/>
    <cellStyle name="열어 본 하이퍼링크 6" xfId="57878" hidden="1"/>
    <cellStyle name="열어 본 하이퍼링크 6" xfId="57852" hidden="1"/>
    <cellStyle name="열어 본 하이퍼링크 6" xfId="57831" hidden="1"/>
    <cellStyle name="열어 본 하이퍼링크 6" xfId="57807" hidden="1"/>
    <cellStyle name="열어 본 하이퍼링크 6" xfId="57786" hidden="1"/>
    <cellStyle name="열어 본 하이퍼링크 6" xfId="57761" hidden="1"/>
    <cellStyle name="열어 본 하이퍼링크 6" xfId="57731" hidden="1"/>
    <cellStyle name="열어 본 하이퍼링크 6" xfId="57710" hidden="1"/>
    <cellStyle name="열어 본 하이퍼링크 6" xfId="57688" hidden="1"/>
    <cellStyle name="열어 본 하이퍼링크 6" xfId="57664" hidden="1"/>
    <cellStyle name="열어 본 하이퍼링크 6" xfId="57640" hidden="1"/>
    <cellStyle name="열어 본 하이퍼링크 6" xfId="57618" hidden="1"/>
    <cellStyle name="열어 본 하이퍼링크 6" xfId="57590" hidden="1"/>
    <cellStyle name="열어 본 하이퍼링크 6" xfId="57569" hidden="1"/>
    <cellStyle name="열어 본 하이퍼링크 6" xfId="59883" hidden="1"/>
    <cellStyle name="열어 본 하이퍼링크 6" xfId="59896" hidden="1"/>
    <cellStyle name="열어 본 하이퍼링크 6" xfId="59905" hidden="1"/>
    <cellStyle name="열어 본 하이퍼링크 6" xfId="59917" hidden="1"/>
    <cellStyle name="열어 본 하이퍼링크 6" xfId="59929" hidden="1"/>
    <cellStyle name="열어 본 하이퍼링크 7" xfId="128" hidden="1"/>
    <cellStyle name="열어 본 하이퍼링크 7" xfId="172" hidden="1"/>
    <cellStyle name="열어 본 하이퍼링크 7" xfId="208" hidden="1"/>
    <cellStyle name="열어 본 하이퍼링크 7" xfId="257" hidden="1"/>
    <cellStyle name="열어 본 하이퍼링크 7" xfId="309" hidden="1"/>
    <cellStyle name="열어 본 하이퍼링크 7" xfId="358" hidden="1"/>
    <cellStyle name="열어 본 하이퍼링크 7" xfId="410" hidden="1"/>
    <cellStyle name="열어 본 하이퍼링크 7" xfId="456" hidden="1"/>
    <cellStyle name="열어 본 하이퍼링크 7" xfId="505" hidden="1"/>
    <cellStyle name="열어 본 하이퍼링크 7" xfId="555" hidden="1"/>
    <cellStyle name="열어 본 하이퍼링크 7" xfId="615" hidden="1"/>
    <cellStyle name="열어 본 하이퍼링크 7" xfId="662" hidden="1"/>
    <cellStyle name="열어 본 하이퍼링크 7" xfId="711" hidden="1"/>
    <cellStyle name="열어 본 하이퍼링크 7" xfId="758" hidden="1"/>
    <cellStyle name="열어 본 하이퍼링크 7" xfId="806" hidden="1"/>
    <cellStyle name="열어 본 하이퍼링크 7" xfId="874" hidden="1"/>
    <cellStyle name="열어 본 하이퍼링크 7" xfId="932" hidden="1"/>
    <cellStyle name="열어 본 하이퍼링크 7" xfId="975" hidden="1"/>
    <cellStyle name="열어 본 하이퍼링크 7" xfId="1023" hidden="1"/>
    <cellStyle name="열어 본 하이퍼링크 7" xfId="1081" hidden="1"/>
    <cellStyle name="열어 본 하이퍼링크 7" xfId="1128" hidden="1"/>
    <cellStyle name="열어 본 하이퍼링크 7" xfId="1177" hidden="1"/>
    <cellStyle name="열어 본 하이퍼링크 7" xfId="1224" hidden="1"/>
    <cellStyle name="열어 본 하이퍼링크 7" xfId="1268" hidden="1"/>
    <cellStyle name="열어 본 하이퍼링크 7" xfId="1340" hidden="1"/>
    <cellStyle name="열어 본 하이퍼링크 7" xfId="1387" hidden="1"/>
    <cellStyle name="열어 본 하이퍼링크 7" xfId="1437" hidden="1"/>
    <cellStyle name="열어 본 하이퍼링크 7" xfId="1484" hidden="1"/>
    <cellStyle name="열어 본 하이퍼링크 7" xfId="1528" hidden="1"/>
    <cellStyle name="열어 본 하이퍼링크 7" xfId="1577" hidden="1"/>
    <cellStyle name="열어 본 하이퍼링크 7" xfId="1641" hidden="1"/>
    <cellStyle name="열어 본 하이퍼링크 7" xfId="1682" hidden="1"/>
    <cellStyle name="열어 본 하이퍼링크 7" xfId="1724" hidden="1"/>
    <cellStyle name="열어 본 하이퍼링크 7" xfId="1779" hidden="1"/>
    <cellStyle name="열어 본 하이퍼링크 7" xfId="1826" hidden="1"/>
    <cellStyle name="열어 본 하이퍼링크 7" xfId="1880" hidden="1"/>
    <cellStyle name="열어 본 하이퍼링크 7" xfId="1928" hidden="1"/>
    <cellStyle name="열어 본 하이퍼링크 7" xfId="1975" hidden="1"/>
    <cellStyle name="열어 본 하이퍼링크 7" xfId="2037" hidden="1"/>
    <cellStyle name="열어 본 하이퍼링크 7" xfId="2084" hidden="1"/>
    <cellStyle name="열어 본 하이퍼링크 7" xfId="2138" hidden="1"/>
    <cellStyle name="열어 본 하이퍼링크 7" xfId="2177" hidden="1"/>
    <cellStyle name="열어 본 하이퍼링크 7" xfId="2223" hidden="1"/>
    <cellStyle name="열어 본 하이퍼링크 7" xfId="2275" hidden="1"/>
    <cellStyle name="열어 본 하이퍼링크 7" xfId="2338" hidden="1"/>
    <cellStyle name="열어 본 하이퍼링크 7" xfId="2379" hidden="1"/>
    <cellStyle name="열어 본 하이퍼링크 7" xfId="2422" hidden="1"/>
    <cellStyle name="열어 본 하이퍼링크 7" xfId="2479" hidden="1"/>
    <cellStyle name="열어 본 하이퍼링크 7" xfId="2519" hidden="1"/>
    <cellStyle name="열어 본 하이퍼링크 7" xfId="2573" hidden="1"/>
    <cellStyle name="열어 본 하이퍼링크 7" xfId="2623" hidden="1"/>
    <cellStyle name="열어 본 하이퍼링크 7" xfId="2664" hidden="1"/>
    <cellStyle name="열어 본 하이퍼링크 7" xfId="2735" hidden="1"/>
    <cellStyle name="열어 본 하이퍼링크 7" xfId="2780" hidden="1"/>
    <cellStyle name="열어 본 하이퍼링크 7" xfId="2836" hidden="1"/>
    <cellStyle name="열어 본 하이퍼링크 7" xfId="2886" hidden="1"/>
    <cellStyle name="열어 본 하이퍼링크 7" xfId="2934" hidden="1"/>
    <cellStyle name="열어 본 하이퍼링크 7" xfId="2980" hidden="1"/>
    <cellStyle name="열어 본 하이퍼링크 7" xfId="3033" hidden="1"/>
    <cellStyle name="열어 본 하이퍼링크 7" xfId="3084" hidden="1"/>
    <cellStyle name="열어 본 하이퍼링크 7" xfId="3125" hidden="1"/>
    <cellStyle name="열어 본 하이퍼링크 7" xfId="3186" hidden="1"/>
    <cellStyle name="열어 본 하이퍼링크 7" xfId="3223" hidden="1"/>
    <cellStyle name="열어 본 하이퍼링크 7" xfId="3280" hidden="1"/>
    <cellStyle name="열어 본 하이퍼링크 7" xfId="3329" hidden="1"/>
    <cellStyle name="열어 본 하이퍼링크 7" xfId="3379" hidden="1"/>
    <cellStyle name="열어 본 하이퍼링크 7" xfId="3438" hidden="1"/>
    <cellStyle name="열어 본 하이퍼링크 7" xfId="3490" hidden="1"/>
    <cellStyle name="열어 본 하이퍼링크 7" xfId="3543" hidden="1"/>
    <cellStyle name="열어 본 하이퍼링크 7" xfId="3595" hidden="1"/>
    <cellStyle name="열어 본 하이퍼링크 7" xfId="3650" hidden="1"/>
    <cellStyle name="열어 본 하이퍼링크 7" xfId="3691" hidden="1"/>
    <cellStyle name="열어 본 하이퍼링크 7" xfId="3742" hidden="1"/>
    <cellStyle name="열어 본 하이퍼링크 7" xfId="3794" hidden="1"/>
    <cellStyle name="열어 본 하이퍼링크 7" xfId="3844" hidden="1"/>
    <cellStyle name="열어 본 하이퍼링크 7" xfId="3900" hidden="1"/>
    <cellStyle name="열어 본 하이퍼링크 7" xfId="3947" hidden="1"/>
    <cellStyle name="열어 본 하이퍼링크 7" xfId="4000" hidden="1"/>
    <cellStyle name="열어 본 하이퍼링크 7" xfId="4051" hidden="1"/>
    <cellStyle name="열어 본 하이퍼링크 7" xfId="4101" hidden="1"/>
    <cellStyle name="열어 본 하이퍼링크 7" xfId="4148" hidden="1"/>
    <cellStyle name="열어 본 하이퍼링크 7" xfId="4199" hidden="1"/>
    <cellStyle name="열어 본 하이퍼링크 7" xfId="4250" hidden="1"/>
    <cellStyle name="열어 본 하이퍼링크 7" xfId="4293" hidden="1"/>
    <cellStyle name="열어 본 하이퍼링크 7" xfId="4358" hidden="1"/>
    <cellStyle name="열어 본 하이퍼링크 7" xfId="4394" hidden="1"/>
    <cellStyle name="열어 본 하이퍼링크 7" xfId="4442" hidden="1"/>
    <cellStyle name="열어 본 하이퍼링크 7" xfId="4489" hidden="1"/>
    <cellStyle name="열어 본 하이퍼링크 7" xfId="4541" hidden="1"/>
    <cellStyle name="열어 본 하이퍼링크 7" xfId="4607" hidden="1"/>
    <cellStyle name="열어 본 하이퍼링크 7" xfId="4646" hidden="1"/>
    <cellStyle name="열어 본 하이퍼링크 7" xfId="4697" hidden="1"/>
    <cellStyle name="열어 본 하이퍼링크 7" xfId="4747" hidden="1"/>
    <cellStyle name="열어 본 하이퍼링크 7" xfId="4799" hidden="1"/>
    <cellStyle name="열어 본 하이퍼링크 7" xfId="4848" hidden="1"/>
    <cellStyle name="열어 본 하이퍼링크 7" xfId="4900" hidden="1"/>
    <cellStyle name="열어 본 하이퍼링크 7" xfId="4938" hidden="1"/>
    <cellStyle name="열어 본 하이퍼링크 7" xfId="4990" hidden="1"/>
    <cellStyle name="열어 본 하이퍼링크 7" xfId="5056" hidden="1"/>
    <cellStyle name="열어 본 하이퍼링크 7" xfId="5092" hidden="1"/>
    <cellStyle name="열어 본 하이퍼링크 7" xfId="5139" hidden="1"/>
    <cellStyle name="열어 본 하이퍼링크 7" xfId="5193" hidden="1"/>
    <cellStyle name="열어 본 하이퍼링크 7" xfId="5179" hidden="1"/>
    <cellStyle name="열어 본 하이퍼링크 7" xfId="5142" hidden="1"/>
    <cellStyle name="열어 본 하이퍼링크 7" xfId="5095" hidden="1"/>
    <cellStyle name="열어 본 하이퍼링크 7" xfId="5037" hidden="1"/>
    <cellStyle name="열어 본 하이퍼링크 7" xfId="4993" hidden="1"/>
    <cellStyle name="열어 본 하이퍼링크 7" xfId="4941" hidden="1"/>
    <cellStyle name="열어 본 하이퍼링크 7" xfId="4881" hidden="1"/>
    <cellStyle name="열어 본 하이퍼링크 7" xfId="4829" hidden="1"/>
    <cellStyle name="열어 본 하이퍼링크 7" xfId="4780" hidden="1"/>
    <cellStyle name="열어 본 하이퍼링크 7" xfId="4728" hidden="1"/>
    <cellStyle name="열어 본 하이퍼링크 7" xfId="4666" hidden="1"/>
    <cellStyle name="열어 본 하이퍼링크 7" xfId="4622" hidden="1"/>
    <cellStyle name="열어 본 하이퍼링크 7" xfId="4572" hidden="1"/>
    <cellStyle name="열어 본 하이퍼링크 7" xfId="4518" hidden="1"/>
    <cellStyle name="열어 본 하이퍼링크 7" xfId="4466" hidden="1"/>
    <cellStyle name="열어 본 하이퍼링크 7" xfId="4397" hidden="1"/>
    <cellStyle name="열어 본 하이퍼링크 7" xfId="4339" hidden="1"/>
    <cellStyle name="열어 본 하이퍼링크 7" xfId="4292" hidden="1"/>
    <cellStyle name="열어 본 하이퍼링크 7" xfId="4231" hidden="1"/>
    <cellStyle name="열어 본 하이퍼링크 7" xfId="4172" hidden="1"/>
    <cellStyle name="열어 본 하이퍼링크 7" xfId="4129" hidden="1"/>
    <cellStyle name="열어 본 하이퍼링크 7" xfId="4076" hidden="1"/>
    <cellStyle name="열어 본 하이퍼링크 7" xfId="4024" hidden="1"/>
    <cellStyle name="열어 본 하이퍼링크 7" xfId="3969" hidden="1"/>
    <cellStyle name="열어 본 하이퍼링크 7" xfId="3911" hidden="1"/>
    <cellStyle name="열어 본 하이퍼링크 7" xfId="3862" hidden="1"/>
    <cellStyle name="열어 본 하이퍼링크 7" xfId="3807" hidden="1"/>
    <cellStyle name="열어 본 하이퍼링크 7" xfId="3753" hidden="1"/>
    <cellStyle name="열어 본 하이퍼링크 7" xfId="3697" hidden="1"/>
    <cellStyle name="열어 본 하이퍼링크 7" xfId="3654" hidden="1"/>
    <cellStyle name="열어 본 하이퍼링크 7" xfId="3598" hidden="1"/>
    <cellStyle name="열어 본 하이퍼링크 7" xfId="3546" hidden="1"/>
    <cellStyle name="열어 본 하이퍼링크 7" xfId="3493" hidden="1"/>
    <cellStyle name="열어 본 하이퍼링크 7" xfId="3434" hidden="1"/>
    <cellStyle name="열어 본 하이퍼링크 7" xfId="3395" hidden="1"/>
    <cellStyle name="열어 본 하이퍼링크 7" xfId="3340" hidden="1"/>
    <cellStyle name="열어 본 하이퍼링크 7" xfId="3287" hidden="1"/>
    <cellStyle name="열어 본 하이퍼링크 7" xfId="3232" hidden="1"/>
    <cellStyle name="열어 본 하이퍼링크 7" xfId="3167" hidden="1"/>
    <cellStyle name="열어 본 하이퍼링크 7" xfId="3128" hidden="1"/>
    <cellStyle name="열어 본 하이퍼링크 7" xfId="3065" hidden="1"/>
    <cellStyle name="열어 본 하이퍼링크 7" xfId="3011" hidden="1"/>
    <cellStyle name="열어 본 하이퍼링크 7" xfId="2961" hidden="1"/>
    <cellStyle name="열어 본 하이퍼링크 7" xfId="2915" hidden="1"/>
    <cellStyle name="열어 본 하이퍼링크 7" xfId="2859" hidden="1"/>
    <cellStyle name="열어 본 하이퍼링크 7" xfId="2804" hidden="1"/>
    <cellStyle name="열어 본 하이퍼링크 7" xfId="2759" hidden="1"/>
    <cellStyle name="열어 본 하이퍼링크 7" xfId="2702" hidden="1"/>
    <cellStyle name="열어 본 하이퍼링크 7" xfId="2667" hidden="1"/>
    <cellStyle name="열어 본 하이퍼링크 7" xfId="2602" hidden="1"/>
    <cellStyle name="열어 본 하이퍼링크 7" xfId="2550" hidden="1"/>
    <cellStyle name="열어 본 하이퍼링크 7" xfId="2500" hidden="1"/>
    <cellStyle name="열어 본 하이퍼링크 7" xfId="2435" hidden="1"/>
    <cellStyle name="열어 본 하이퍼링크 7" xfId="2386" hidden="1"/>
    <cellStyle name="열어 본 하이퍼링크 7" xfId="2319" hidden="1"/>
    <cellStyle name="열어 본 하이퍼링크 7" xfId="2278" hidden="1"/>
    <cellStyle name="열어 본 하이퍼링크 7" xfId="2232" hidden="1"/>
    <cellStyle name="열어 본 하이퍼링크 7" xfId="2180" hidden="1"/>
    <cellStyle name="열어 본 하이퍼링크 7" xfId="2115" hidden="1"/>
    <cellStyle name="열어 본 하이퍼링크 7" xfId="2065" hidden="1"/>
    <cellStyle name="열어 본 하이퍼링크 7" xfId="2018" hidden="1"/>
    <cellStyle name="열어 본 하이퍼링크 7" xfId="1956" hidden="1"/>
    <cellStyle name="열어 본 하이퍼링크 7" xfId="1909" hidden="1"/>
    <cellStyle name="열어 본 하이퍼링크 7" xfId="1853" hidden="1"/>
    <cellStyle name="열어 본 하이퍼링크 7" xfId="1805" hidden="1"/>
    <cellStyle name="열어 본 하이퍼링크 7" xfId="1756" hidden="1"/>
    <cellStyle name="열어 본 하이퍼링크 7" xfId="1689" hidden="1"/>
    <cellStyle name="열어 본 하이퍼링크 7" xfId="1622" hidden="1"/>
    <cellStyle name="열어 본 하이퍼링크 7" xfId="1580" hidden="1"/>
    <cellStyle name="열어 본 하이퍼링크 7" xfId="1534" hidden="1"/>
    <cellStyle name="열어 본 하이퍼링크 7" xfId="1465" hidden="1"/>
    <cellStyle name="열어 본 하이퍼링크 7" xfId="1418" hidden="1"/>
    <cellStyle name="열어 본 하이퍼링크 7" xfId="1366" hidden="1"/>
    <cellStyle name="열어 본 하이퍼링크 7" xfId="1317" hidden="1"/>
    <cellStyle name="열어 본 하이퍼링크 7" xfId="1271" hidden="1"/>
    <cellStyle name="열어 본 하이퍼링크 7" xfId="1197" hidden="1"/>
    <cellStyle name="열어 본 하이퍼링크 7" xfId="1147" hidden="1"/>
    <cellStyle name="열어 본 하이퍼링크 7" xfId="1097" hidden="1"/>
    <cellStyle name="열어 본 하이퍼링크 7" xfId="1048" hidden="1"/>
    <cellStyle name="열어 본 하이퍼링크 7" xfId="996" hidden="1"/>
    <cellStyle name="열어 본 하이퍼링크 7" xfId="942" hidden="1"/>
    <cellStyle name="열어 본 하이퍼링크 7" xfId="883" hidden="1"/>
    <cellStyle name="열어 본 하이퍼링크 7" xfId="837" hidden="1"/>
    <cellStyle name="열어 본 하이퍼링크 7" xfId="790" hidden="1"/>
    <cellStyle name="열어 본 하이퍼링크 7" xfId="731" hidden="1"/>
    <cellStyle name="열어 본 하이퍼링크 7" xfId="683" hidden="1"/>
    <cellStyle name="열어 본 하이퍼링크 7" xfId="632" hidden="1"/>
    <cellStyle name="열어 본 하이퍼링크 7" xfId="584" hidden="1"/>
    <cellStyle name="열어 본 하이퍼링크 7" xfId="532" hidden="1"/>
    <cellStyle name="열어 본 하이퍼링크 7" xfId="460" hidden="1"/>
    <cellStyle name="열어 본 하이퍼링크 7" xfId="413" hidden="1"/>
    <cellStyle name="열어 본 하이퍼링크 7" xfId="364" hidden="1"/>
    <cellStyle name="열어 본 하이퍼링크 7" xfId="312" hidden="1"/>
    <cellStyle name="열어 본 하이퍼링크 7" xfId="260" hidden="1"/>
    <cellStyle name="열어 본 하이퍼링크 7" xfId="211" hidden="1"/>
    <cellStyle name="열어 본 하이퍼링크 7" xfId="153" hidden="1"/>
    <cellStyle name="열어 본 하이퍼링크 7" xfId="103" hidden="1"/>
    <cellStyle name="열어 본 하이퍼링크 7" xfId="5241" hidden="1"/>
    <cellStyle name="열어 본 하이퍼링크 7" xfId="5270" hidden="1"/>
    <cellStyle name="열어 본 하이퍼링크 7" xfId="5291" hidden="1"/>
    <cellStyle name="열어 본 하이퍼링크 7" xfId="5317" hidden="1"/>
    <cellStyle name="열어 본 하이퍼링크 7" xfId="5343" hidden="1"/>
    <cellStyle name="열어 본 하이퍼링크 7" xfId="6433" hidden="1"/>
    <cellStyle name="열어 본 하이퍼링크 7" xfId="6477" hidden="1"/>
    <cellStyle name="열어 본 하이퍼링크 7" xfId="6513" hidden="1"/>
    <cellStyle name="열어 본 하이퍼링크 7" xfId="6562" hidden="1"/>
    <cellStyle name="열어 본 하이퍼링크 7" xfId="6614" hidden="1"/>
    <cellStyle name="열어 본 하이퍼링크 7" xfId="6663" hidden="1"/>
    <cellStyle name="열어 본 하이퍼링크 7" xfId="6715" hidden="1"/>
    <cellStyle name="열어 본 하이퍼링크 7" xfId="6761" hidden="1"/>
    <cellStyle name="열어 본 하이퍼링크 7" xfId="6810" hidden="1"/>
    <cellStyle name="열어 본 하이퍼링크 7" xfId="6860" hidden="1"/>
    <cellStyle name="열어 본 하이퍼링크 7" xfId="6920" hidden="1"/>
    <cellStyle name="열어 본 하이퍼링크 7" xfId="6967" hidden="1"/>
    <cellStyle name="열어 본 하이퍼링크 7" xfId="7016" hidden="1"/>
    <cellStyle name="열어 본 하이퍼링크 7" xfId="7063" hidden="1"/>
    <cellStyle name="열어 본 하이퍼링크 7" xfId="7111" hidden="1"/>
    <cellStyle name="열어 본 하이퍼링크 7" xfId="7179" hidden="1"/>
    <cellStyle name="열어 본 하이퍼링크 7" xfId="7237" hidden="1"/>
    <cellStyle name="열어 본 하이퍼링크 7" xfId="7280" hidden="1"/>
    <cellStyle name="열어 본 하이퍼링크 7" xfId="7328" hidden="1"/>
    <cellStyle name="열어 본 하이퍼링크 7" xfId="7386" hidden="1"/>
    <cellStyle name="열어 본 하이퍼링크 7" xfId="7433" hidden="1"/>
    <cellStyle name="열어 본 하이퍼링크 7" xfId="7482" hidden="1"/>
    <cellStyle name="열어 본 하이퍼링크 7" xfId="7529" hidden="1"/>
    <cellStyle name="열어 본 하이퍼링크 7" xfId="7573" hidden="1"/>
    <cellStyle name="열어 본 하이퍼링크 7" xfId="7645" hidden="1"/>
    <cellStyle name="열어 본 하이퍼링크 7" xfId="7692" hidden="1"/>
    <cellStyle name="열어 본 하이퍼링크 7" xfId="7742" hidden="1"/>
    <cellStyle name="열어 본 하이퍼링크 7" xfId="7789" hidden="1"/>
    <cellStyle name="열어 본 하이퍼링크 7" xfId="7833" hidden="1"/>
    <cellStyle name="열어 본 하이퍼링크 7" xfId="7882" hidden="1"/>
    <cellStyle name="열어 본 하이퍼링크 7" xfId="7946" hidden="1"/>
    <cellStyle name="열어 본 하이퍼링크 7" xfId="7987" hidden="1"/>
    <cellStyle name="열어 본 하이퍼링크 7" xfId="8029" hidden="1"/>
    <cellStyle name="열어 본 하이퍼링크 7" xfId="8084" hidden="1"/>
    <cellStyle name="열어 본 하이퍼링크 7" xfId="8131" hidden="1"/>
    <cellStyle name="열어 본 하이퍼링크 7" xfId="8185" hidden="1"/>
    <cellStyle name="열어 본 하이퍼링크 7" xfId="8233" hidden="1"/>
    <cellStyle name="열어 본 하이퍼링크 7" xfId="8280" hidden="1"/>
    <cellStyle name="열어 본 하이퍼링크 7" xfId="8342" hidden="1"/>
    <cellStyle name="열어 본 하이퍼링크 7" xfId="8389" hidden="1"/>
    <cellStyle name="열어 본 하이퍼링크 7" xfId="8443" hidden="1"/>
    <cellStyle name="열어 본 하이퍼링크 7" xfId="8482" hidden="1"/>
    <cellStyle name="열어 본 하이퍼링크 7" xfId="8528" hidden="1"/>
    <cellStyle name="열어 본 하이퍼링크 7" xfId="8580" hidden="1"/>
    <cellStyle name="열어 본 하이퍼링크 7" xfId="8643" hidden="1"/>
    <cellStyle name="열어 본 하이퍼링크 7" xfId="8684" hidden="1"/>
    <cellStyle name="열어 본 하이퍼링크 7" xfId="8727" hidden="1"/>
    <cellStyle name="열어 본 하이퍼링크 7" xfId="8784" hidden="1"/>
    <cellStyle name="열어 본 하이퍼링크 7" xfId="8824" hidden="1"/>
    <cellStyle name="열어 본 하이퍼링크 7" xfId="8878" hidden="1"/>
    <cellStyle name="열어 본 하이퍼링크 7" xfId="8928" hidden="1"/>
    <cellStyle name="열어 본 하이퍼링크 7" xfId="8969" hidden="1"/>
    <cellStyle name="열어 본 하이퍼링크 7" xfId="9040" hidden="1"/>
    <cellStyle name="열어 본 하이퍼링크 7" xfId="9085" hidden="1"/>
    <cellStyle name="열어 본 하이퍼링크 7" xfId="9141" hidden="1"/>
    <cellStyle name="열어 본 하이퍼링크 7" xfId="9191" hidden="1"/>
    <cellStyle name="열어 본 하이퍼링크 7" xfId="9239" hidden="1"/>
    <cellStyle name="열어 본 하이퍼링크 7" xfId="9285" hidden="1"/>
    <cellStyle name="열어 본 하이퍼링크 7" xfId="9338" hidden="1"/>
    <cellStyle name="열어 본 하이퍼링크 7" xfId="9389" hidden="1"/>
    <cellStyle name="열어 본 하이퍼링크 7" xfId="9430" hidden="1"/>
    <cellStyle name="열어 본 하이퍼링크 7" xfId="9491" hidden="1"/>
    <cellStyle name="열어 본 하이퍼링크 7" xfId="9528" hidden="1"/>
    <cellStyle name="열어 본 하이퍼링크 7" xfId="9585" hidden="1"/>
    <cellStyle name="열어 본 하이퍼링크 7" xfId="9634" hidden="1"/>
    <cellStyle name="열어 본 하이퍼링크 7" xfId="9684" hidden="1"/>
    <cellStyle name="열어 본 하이퍼링크 7" xfId="9743" hidden="1"/>
    <cellStyle name="열어 본 하이퍼링크 7" xfId="9795" hidden="1"/>
    <cellStyle name="열어 본 하이퍼링크 7" xfId="9848" hidden="1"/>
    <cellStyle name="열어 본 하이퍼링크 7" xfId="9900" hidden="1"/>
    <cellStyle name="열어 본 하이퍼링크 7" xfId="9955" hidden="1"/>
    <cellStyle name="열어 본 하이퍼링크 7" xfId="9996" hidden="1"/>
    <cellStyle name="열어 본 하이퍼링크 7" xfId="10047" hidden="1"/>
    <cellStyle name="열어 본 하이퍼링크 7" xfId="10099" hidden="1"/>
    <cellStyle name="열어 본 하이퍼링크 7" xfId="10149" hidden="1"/>
    <cellStyle name="열어 본 하이퍼링크 7" xfId="10205" hidden="1"/>
    <cellStyle name="열어 본 하이퍼링크 7" xfId="10252" hidden="1"/>
    <cellStyle name="열어 본 하이퍼링크 7" xfId="10305" hidden="1"/>
    <cellStyle name="열어 본 하이퍼링크 7" xfId="10356" hidden="1"/>
    <cellStyle name="열어 본 하이퍼링크 7" xfId="10406" hidden="1"/>
    <cellStyle name="열어 본 하이퍼링크 7" xfId="10453" hidden="1"/>
    <cellStyle name="열어 본 하이퍼링크 7" xfId="10504" hidden="1"/>
    <cellStyle name="열어 본 하이퍼링크 7" xfId="10555" hidden="1"/>
    <cellStyle name="열어 본 하이퍼링크 7" xfId="10598" hidden="1"/>
    <cellStyle name="열어 본 하이퍼링크 7" xfId="10663" hidden="1"/>
    <cellStyle name="열어 본 하이퍼링크 7" xfId="10699" hidden="1"/>
    <cellStyle name="열어 본 하이퍼링크 7" xfId="10747" hidden="1"/>
    <cellStyle name="열어 본 하이퍼링크 7" xfId="10794" hidden="1"/>
    <cellStyle name="열어 본 하이퍼링크 7" xfId="10846" hidden="1"/>
    <cellStyle name="열어 본 하이퍼링크 7" xfId="10912" hidden="1"/>
    <cellStyle name="열어 본 하이퍼링크 7" xfId="10951" hidden="1"/>
    <cellStyle name="열어 본 하이퍼링크 7" xfId="11002" hidden="1"/>
    <cellStyle name="열어 본 하이퍼링크 7" xfId="11052" hidden="1"/>
    <cellStyle name="열어 본 하이퍼링크 7" xfId="11104" hidden="1"/>
    <cellStyle name="열어 본 하이퍼링크 7" xfId="11153" hidden="1"/>
    <cellStyle name="열어 본 하이퍼링크 7" xfId="11205" hidden="1"/>
    <cellStyle name="열어 본 하이퍼링크 7" xfId="11243" hidden="1"/>
    <cellStyle name="열어 본 하이퍼링크 7" xfId="11295" hidden="1"/>
    <cellStyle name="열어 본 하이퍼링크 7" xfId="11361" hidden="1"/>
    <cellStyle name="열어 본 하이퍼링크 7" xfId="11397" hidden="1"/>
    <cellStyle name="열어 본 하이퍼링크 7" xfId="11444" hidden="1"/>
    <cellStyle name="열어 본 하이퍼링크 7" xfId="11498" hidden="1"/>
    <cellStyle name="열어 본 하이퍼링크 7" xfId="11484" hidden="1"/>
    <cellStyle name="열어 본 하이퍼링크 7" xfId="11447" hidden="1"/>
    <cellStyle name="열어 본 하이퍼링크 7" xfId="11400" hidden="1"/>
    <cellStyle name="열어 본 하이퍼링크 7" xfId="11342" hidden="1"/>
    <cellStyle name="열어 본 하이퍼링크 7" xfId="11298" hidden="1"/>
    <cellStyle name="열어 본 하이퍼링크 7" xfId="11246" hidden="1"/>
    <cellStyle name="열어 본 하이퍼링크 7" xfId="11186" hidden="1"/>
    <cellStyle name="열어 본 하이퍼링크 7" xfId="11134" hidden="1"/>
    <cellStyle name="열어 본 하이퍼링크 7" xfId="11085" hidden="1"/>
    <cellStyle name="열어 본 하이퍼링크 7" xfId="11033" hidden="1"/>
    <cellStyle name="열어 본 하이퍼링크 7" xfId="10971" hidden="1"/>
    <cellStyle name="열어 본 하이퍼링크 7" xfId="10927" hidden="1"/>
    <cellStyle name="열어 본 하이퍼링크 7" xfId="10877" hidden="1"/>
    <cellStyle name="열어 본 하이퍼링크 7" xfId="10823" hidden="1"/>
    <cellStyle name="열어 본 하이퍼링크 7" xfId="10771" hidden="1"/>
    <cellStyle name="열어 본 하이퍼링크 7" xfId="10702" hidden="1"/>
    <cellStyle name="열어 본 하이퍼링크 7" xfId="10644" hidden="1"/>
    <cellStyle name="열어 본 하이퍼링크 7" xfId="10597" hidden="1"/>
    <cellStyle name="열어 본 하이퍼링크 7" xfId="10536" hidden="1"/>
    <cellStyle name="열어 본 하이퍼링크 7" xfId="10477" hidden="1"/>
    <cellStyle name="열어 본 하이퍼링크 7" xfId="10434" hidden="1"/>
    <cellStyle name="열어 본 하이퍼링크 7" xfId="10381" hidden="1"/>
    <cellStyle name="열어 본 하이퍼링크 7" xfId="10329" hidden="1"/>
    <cellStyle name="열어 본 하이퍼링크 7" xfId="10274" hidden="1"/>
    <cellStyle name="열어 본 하이퍼링크 7" xfId="10216" hidden="1"/>
    <cellStyle name="열어 본 하이퍼링크 7" xfId="10167" hidden="1"/>
    <cellStyle name="열어 본 하이퍼링크 7" xfId="10112" hidden="1"/>
    <cellStyle name="열어 본 하이퍼링크 7" xfId="10058" hidden="1"/>
    <cellStyle name="열어 본 하이퍼링크 7" xfId="10002" hidden="1"/>
    <cellStyle name="열어 본 하이퍼링크 7" xfId="9959" hidden="1"/>
    <cellStyle name="열어 본 하이퍼링크 7" xfId="9903" hidden="1"/>
    <cellStyle name="열어 본 하이퍼링크 7" xfId="9851" hidden="1"/>
    <cellStyle name="열어 본 하이퍼링크 7" xfId="9798" hidden="1"/>
    <cellStyle name="열어 본 하이퍼링크 7" xfId="9739" hidden="1"/>
    <cellStyle name="열어 본 하이퍼링크 7" xfId="9700" hidden="1"/>
    <cellStyle name="열어 본 하이퍼링크 7" xfId="9645" hidden="1"/>
    <cellStyle name="열어 본 하이퍼링크 7" xfId="9592" hidden="1"/>
    <cellStyle name="열어 본 하이퍼링크 7" xfId="9537" hidden="1"/>
    <cellStyle name="열어 본 하이퍼링크 7" xfId="9472" hidden="1"/>
    <cellStyle name="열어 본 하이퍼링크 7" xfId="9433" hidden="1"/>
    <cellStyle name="열어 본 하이퍼링크 7" xfId="9370" hidden="1"/>
    <cellStyle name="열어 본 하이퍼링크 7" xfId="9316" hidden="1"/>
    <cellStyle name="열어 본 하이퍼링크 7" xfId="9266" hidden="1"/>
    <cellStyle name="열어 본 하이퍼링크 7" xfId="9220" hidden="1"/>
    <cellStyle name="열어 본 하이퍼링크 7" xfId="9164" hidden="1"/>
    <cellStyle name="열어 본 하이퍼링크 7" xfId="9109" hidden="1"/>
    <cellStyle name="열어 본 하이퍼링크 7" xfId="9064" hidden="1"/>
    <cellStyle name="열어 본 하이퍼링크 7" xfId="9007" hidden="1"/>
    <cellStyle name="열어 본 하이퍼링크 7" xfId="8972" hidden="1"/>
    <cellStyle name="열어 본 하이퍼링크 7" xfId="8907" hidden="1"/>
    <cellStyle name="열어 본 하이퍼링크 7" xfId="8855" hidden="1"/>
    <cellStyle name="열어 본 하이퍼링크 7" xfId="8805" hidden="1"/>
    <cellStyle name="열어 본 하이퍼링크 7" xfId="8740" hidden="1"/>
    <cellStyle name="열어 본 하이퍼링크 7" xfId="8691" hidden="1"/>
    <cellStyle name="열어 본 하이퍼링크 7" xfId="8624" hidden="1"/>
    <cellStyle name="열어 본 하이퍼링크 7" xfId="8583" hidden="1"/>
    <cellStyle name="열어 본 하이퍼링크 7" xfId="8537" hidden="1"/>
    <cellStyle name="열어 본 하이퍼링크 7" xfId="8485" hidden="1"/>
    <cellStyle name="열어 본 하이퍼링크 7" xfId="8420" hidden="1"/>
    <cellStyle name="열어 본 하이퍼링크 7" xfId="8370" hidden="1"/>
    <cellStyle name="열어 본 하이퍼링크 7" xfId="8323" hidden="1"/>
    <cellStyle name="열어 본 하이퍼링크 7" xfId="8261" hidden="1"/>
    <cellStyle name="열어 본 하이퍼링크 7" xfId="8214" hidden="1"/>
    <cellStyle name="열어 본 하이퍼링크 7" xfId="8158" hidden="1"/>
    <cellStyle name="열어 본 하이퍼링크 7" xfId="8110" hidden="1"/>
    <cellStyle name="열어 본 하이퍼링크 7" xfId="8061" hidden="1"/>
    <cellStyle name="열어 본 하이퍼링크 7" xfId="7994" hidden="1"/>
    <cellStyle name="열어 본 하이퍼링크 7" xfId="7927" hidden="1"/>
    <cellStyle name="열어 본 하이퍼링크 7" xfId="7885" hidden="1"/>
    <cellStyle name="열어 본 하이퍼링크 7" xfId="7839" hidden="1"/>
    <cellStyle name="열어 본 하이퍼링크 7" xfId="7770" hidden="1"/>
    <cellStyle name="열어 본 하이퍼링크 7" xfId="7723" hidden="1"/>
    <cellStyle name="열어 본 하이퍼링크 7" xfId="7671" hidden="1"/>
    <cellStyle name="열어 본 하이퍼링크 7" xfId="7622" hidden="1"/>
    <cellStyle name="열어 본 하이퍼링크 7" xfId="7576" hidden="1"/>
    <cellStyle name="열어 본 하이퍼링크 7" xfId="7502" hidden="1"/>
    <cellStyle name="열어 본 하이퍼링크 7" xfId="7452" hidden="1"/>
    <cellStyle name="열어 본 하이퍼링크 7" xfId="7402" hidden="1"/>
    <cellStyle name="열어 본 하이퍼링크 7" xfId="7353" hidden="1"/>
    <cellStyle name="열어 본 하이퍼링크 7" xfId="7301" hidden="1"/>
    <cellStyle name="열어 본 하이퍼링크 7" xfId="7247" hidden="1"/>
    <cellStyle name="열어 본 하이퍼링크 7" xfId="7188" hidden="1"/>
    <cellStyle name="열어 본 하이퍼링크 7" xfId="7142" hidden="1"/>
    <cellStyle name="열어 본 하이퍼링크 7" xfId="7095" hidden="1"/>
    <cellStyle name="열어 본 하이퍼링크 7" xfId="7036" hidden="1"/>
    <cellStyle name="열어 본 하이퍼링크 7" xfId="6988" hidden="1"/>
    <cellStyle name="열어 본 하이퍼링크 7" xfId="6937" hidden="1"/>
    <cellStyle name="열어 본 하이퍼링크 7" xfId="6889" hidden="1"/>
    <cellStyle name="열어 본 하이퍼링크 7" xfId="6837" hidden="1"/>
    <cellStyle name="열어 본 하이퍼링크 7" xfId="6765" hidden="1"/>
    <cellStyle name="열어 본 하이퍼링크 7" xfId="6718" hidden="1"/>
    <cellStyle name="열어 본 하이퍼링크 7" xfId="6669" hidden="1"/>
    <cellStyle name="열어 본 하이퍼링크 7" xfId="6617" hidden="1"/>
    <cellStyle name="열어 본 하이퍼링크 7" xfId="6565" hidden="1"/>
    <cellStyle name="열어 본 하이퍼링크 7" xfId="6516" hidden="1"/>
    <cellStyle name="열어 본 하이퍼링크 7" xfId="6458" hidden="1"/>
    <cellStyle name="열어 본 하이퍼링크 7" xfId="6409" hidden="1"/>
    <cellStyle name="열어 본 하이퍼링크 7" xfId="11546" hidden="1"/>
    <cellStyle name="열어 본 하이퍼링크 7" xfId="11575" hidden="1"/>
    <cellStyle name="열어 본 하이퍼링크 7" xfId="11596" hidden="1"/>
    <cellStyle name="열어 본 하이퍼링크 7" xfId="11622" hidden="1"/>
    <cellStyle name="열어 본 하이퍼링크 7" xfId="11648" hidden="1"/>
    <cellStyle name="열어 본 하이퍼링크 7" xfId="11831" hidden="1"/>
    <cellStyle name="열어 본 하이퍼링크 7" xfId="11875" hidden="1"/>
    <cellStyle name="열어 본 하이퍼링크 7" xfId="11911" hidden="1"/>
    <cellStyle name="열어 본 하이퍼링크 7" xfId="11960" hidden="1"/>
    <cellStyle name="열어 본 하이퍼링크 7" xfId="12012" hidden="1"/>
    <cellStyle name="열어 본 하이퍼링크 7" xfId="12061" hidden="1"/>
    <cellStyle name="열어 본 하이퍼링크 7" xfId="12113" hidden="1"/>
    <cellStyle name="열어 본 하이퍼링크 7" xfId="12159" hidden="1"/>
    <cellStyle name="열어 본 하이퍼링크 7" xfId="12208" hidden="1"/>
    <cellStyle name="열어 본 하이퍼링크 7" xfId="12258" hidden="1"/>
    <cellStyle name="열어 본 하이퍼링크 7" xfId="12318" hidden="1"/>
    <cellStyle name="열어 본 하이퍼링크 7" xfId="12365" hidden="1"/>
    <cellStyle name="열어 본 하이퍼링크 7" xfId="12414" hidden="1"/>
    <cellStyle name="열어 본 하이퍼링크 7" xfId="12461" hidden="1"/>
    <cellStyle name="열어 본 하이퍼링크 7" xfId="12509" hidden="1"/>
    <cellStyle name="열어 본 하이퍼링크 7" xfId="12577" hidden="1"/>
    <cellStyle name="열어 본 하이퍼링크 7" xfId="12635" hidden="1"/>
    <cellStyle name="열어 본 하이퍼링크 7" xfId="12678" hidden="1"/>
    <cellStyle name="열어 본 하이퍼링크 7" xfId="12726" hidden="1"/>
    <cellStyle name="열어 본 하이퍼링크 7" xfId="12784" hidden="1"/>
    <cellStyle name="열어 본 하이퍼링크 7" xfId="12831" hidden="1"/>
    <cellStyle name="열어 본 하이퍼링크 7" xfId="12880" hidden="1"/>
    <cellStyle name="열어 본 하이퍼링크 7" xfId="12927" hidden="1"/>
    <cellStyle name="열어 본 하이퍼링크 7" xfId="12971" hidden="1"/>
    <cellStyle name="열어 본 하이퍼링크 7" xfId="13043" hidden="1"/>
    <cellStyle name="열어 본 하이퍼링크 7" xfId="13090" hidden="1"/>
    <cellStyle name="열어 본 하이퍼링크 7" xfId="13140" hidden="1"/>
    <cellStyle name="열어 본 하이퍼링크 7" xfId="13187" hidden="1"/>
    <cellStyle name="열어 본 하이퍼링크 7" xfId="13231" hidden="1"/>
    <cellStyle name="열어 본 하이퍼링크 7" xfId="13280" hidden="1"/>
    <cellStyle name="열어 본 하이퍼링크 7" xfId="13344" hidden="1"/>
    <cellStyle name="열어 본 하이퍼링크 7" xfId="13385" hidden="1"/>
    <cellStyle name="열어 본 하이퍼링크 7" xfId="13427" hidden="1"/>
    <cellStyle name="열어 본 하이퍼링크 7" xfId="13482" hidden="1"/>
    <cellStyle name="열어 본 하이퍼링크 7" xfId="13529" hidden="1"/>
    <cellStyle name="열어 본 하이퍼링크 7" xfId="13583" hidden="1"/>
    <cellStyle name="열어 본 하이퍼링크 7" xfId="13631" hidden="1"/>
    <cellStyle name="열어 본 하이퍼링크 7" xfId="13678" hidden="1"/>
    <cellStyle name="열어 본 하이퍼링크 7" xfId="13740" hidden="1"/>
    <cellStyle name="열어 본 하이퍼링크 7" xfId="13787" hidden="1"/>
    <cellStyle name="열어 본 하이퍼링크 7" xfId="13841" hidden="1"/>
    <cellStyle name="열어 본 하이퍼링크 7" xfId="13880" hidden="1"/>
    <cellStyle name="열어 본 하이퍼링크 7" xfId="13926" hidden="1"/>
    <cellStyle name="열어 본 하이퍼링크 7" xfId="13978" hidden="1"/>
    <cellStyle name="열어 본 하이퍼링크 7" xfId="14041" hidden="1"/>
    <cellStyle name="열어 본 하이퍼링크 7" xfId="14082" hidden="1"/>
    <cellStyle name="열어 본 하이퍼링크 7" xfId="14125" hidden="1"/>
    <cellStyle name="열어 본 하이퍼링크 7" xfId="14182" hidden="1"/>
    <cellStyle name="열어 본 하이퍼링크 7" xfId="14222" hidden="1"/>
    <cellStyle name="열어 본 하이퍼링크 7" xfId="14276" hidden="1"/>
    <cellStyle name="열어 본 하이퍼링크 7" xfId="14326" hidden="1"/>
    <cellStyle name="열어 본 하이퍼링크 7" xfId="14367" hidden="1"/>
    <cellStyle name="열어 본 하이퍼링크 7" xfId="14438" hidden="1"/>
    <cellStyle name="열어 본 하이퍼링크 7" xfId="14483" hidden="1"/>
    <cellStyle name="열어 본 하이퍼링크 7" xfId="14539" hidden="1"/>
    <cellStyle name="열어 본 하이퍼링크 7" xfId="14589" hidden="1"/>
    <cellStyle name="열어 본 하이퍼링크 7" xfId="14637" hidden="1"/>
    <cellStyle name="열어 본 하이퍼링크 7" xfId="14683" hidden="1"/>
    <cellStyle name="열어 본 하이퍼링크 7" xfId="14736" hidden="1"/>
    <cellStyle name="열어 본 하이퍼링크 7" xfId="14787" hidden="1"/>
    <cellStyle name="열어 본 하이퍼링크 7" xfId="14828" hidden="1"/>
    <cellStyle name="열어 본 하이퍼링크 7" xfId="14889" hidden="1"/>
    <cellStyle name="열어 본 하이퍼링크 7" xfId="14926" hidden="1"/>
    <cellStyle name="열어 본 하이퍼링크 7" xfId="14983" hidden="1"/>
    <cellStyle name="열어 본 하이퍼링크 7" xfId="15032" hidden="1"/>
    <cellStyle name="열어 본 하이퍼링크 7" xfId="15082" hidden="1"/>
    <cellStyle name="열어 본 하이퍼링크 7" xfId="15141" hidden="1"/>
    <cellStyle name="열어 본 하이퍼링크 7" xfId="15193" hidden="1"/>
    <cellStyle name="열어 본 하이퍼링크 7" xfId="15246" hidden="1"/>
    <cellStyle name="열어 본 하이퍼링크 7" xfId="15298" hidden="1"/>
    <cellStyle name="열어 본 하이퍼링크 7" xfId="15353" hidden="1"/>
    <cellStyle name="열어 본 하이퍼링크 7" xfId="15394" hidden="1"/>
    <cellStyle name="열어 본 하이퍼링크 7" xfId="15445" hidden="1"/>
    <cellStyle name="열어 본 하이퍼링크 7" xfId="15497" hidden="1"/>
    <cellStyle name="열어 본 하이퍼링크 7" xfId="15547" hidden="1"/>
    <cellStyle name="열어 본 하이퍼링크 7" xfId="15603" hidden="1"/>
    <cellStyle name="열어 본 하이퍼링크 7" xfId="15650" hidden="1"/>
    <cellStyle name="열어 본 하이퍼링크 7" xfId="15703" hidden="1"/>
    <cellStyle name="열어 본 하이퍼링크 7" xfId="15754" hidden="1"/>
    <cellStyle name="열어 본 하이퍼링크 7" xfId="15804" hidden="1"/>
    <cellStyle name="열어 본 하이퍼링크 7" xfId="15851" hidden="1"/>
    <cellStyle name="열어 본 하이퍼링크 7" xfId="15902" hidden="1"/>
    <cellStyle name="열어 본 하이퍼링크 7" xfId="15953" hidden="1"/>
    <cellStyle name="열어 본 하이퍼링크 7" xfId="15996" hidden="1"/>
    <cellStyle name="열어 본 하이퍼링크 7" xfId="16061" hidden="1"/>
    <cellStyle name="열어 본 하이퍼링크 7" xfId="16097" hidden="1"/>
    <cellStyle name="열어 본 하이퍼링크 7" xfId="16145" hidden="1"/>
    <cellStyle name="열어 본 하이퍼링크 7" xfId="16192" hidden="1"/>
    <cellStyle name="열어 본 하이퍼링크 7" xfId="16244" hidden="1"/>
    <cellStyle name="열어 본 하이퍼링크 7" xfId="16310" hidden="1"/>
    <cellStyle name="열어 본 하이퍼링크 7" xfId="16349" hidden="1"/>
    <cellStyle name="열어 본 하이퍼링크 7" xfId="16400" hidden="1"/>
    <cellStyle name="열어 본 하이퍼링크 7" xfId="16450" hidden="1"/>
    <cellStyle name="열어 본 하이퍼링크 7" xfId="16502" hidden="1"/>
    <cellStyle name="열어 본 하이퍼링크 7" xfId="16551" hidden="1"/>
    <cellStyle name="열어 본 하이퍼링크 7" xfId="16603" hidden="1"/>
    <cellStyle name="열어 본 하이퍼링크 7" xfId="16641" hidden="1"/>
    <cellStyle name="열어 본 하이퍼링크 7" xfId="16693" hidden="1"/>
    <cellStyle name="열어 본 하이퍼링크 7" xfId="16759" hidden="1"/>
    <cellStyle name="열어 본 하이퍼링크 7" xfId="16795" hidden="1"/>
    <cellStyle name="열어 본 하이퍼링크 7" xfId="16842" hidden="1"/>
    <cellStyle name="열어 본 하이퍼링크 7" xfId="16896" hidden="1"/>
    <cellStyle name="열어 본 하이퍼링크 7" xfId="16882" hidden="1"/>
    <cellStyle name="열어 본 하이퍼링크 7" xfId="16845" hidden="1"/>
    <cellStyle name="열어 본 하이퍼링크 7" xfId="16798" hidden="1"/>
    <cellStyle name="열어 본 하이퍼링크 7" xfId="16740" hidden="1"/>
    <cellStyle name="열어 본 하이퍼링크 7" xfId="16696" hidden="1"/>
    <cellStyle name="열어 본 하이퍼링크 7" xfId="16644" hidden="1"/>
    <cellStyle name="열어 본 하이퍼링크 7" xfId="16584" hidden="1"/>
    <cellStyle name="열어 본 하이퍼링크 7" xfId="16532" hidden="1"/>
    <cellStyle name="열어 본 하이퍼링크 7" xfId="16483" hidden="1"/>
    <cellStyle name="열어 본 하이퍼링크 7" xfId="16431" hidden="1"/>
    <cellStyle name="열어 본 하이퍼링크 7" xfId="16369" hidden="1"/>
    <cellStyle name="열어 본 하이퍼링크 7" xfId="16325" hidden="1"/>
    <cellStyle name="열어 본 하이퍼링크 7" xfId="16275" hidden="1"/>
    <cellStyle name="열어 본 하이퍼링크 7" xfId="16221" hidden="1"/>
    <cellStyle name="열어 본 하이퍼링크 7" xfId="16169" hidden="1"/>
    <cellStyle name="열어 본 하이퍼링크 7" xfId="16100" hidden="1"/>
    <cellStyle name="열어 본 하이퍼링크 7" xfId="16042" hidden="1"/>
    <cellStyle name="열어 본 하이퍼링크 7" xfId="15995" hidden="1"/>
    <cellStyle name="열어 본 하이퍼링크 7" xfId="15934" hidden="1"/>
    <cellStyle name="열어 본 하이퍼링크 7" xfId="15875" hidden="1"/>
    <cellStyle name="열어 본 하이퍼링크 7" xfId="15832" hidden="1"/>
    <cellStyle name="열어 본 하이퍼링크 7" xfId="15779" hidden="1"/>
    <cellStyle name="열어 본 하이퍼링크 7" xfId="15727" hidden="1"/>
    <cellStyle name="열어 본 하이퍼링크 7" xfId="15672" hidden="1"/>
    <cellStyle name="열어 본 하이퍼링크 7" xfId="15614" hidden="1"/>
    <cellStyle name="열어 본 하이퍼링크 7" xfId="15565" hidden="1"/>
    <cellStyle name="열어 본 하이퍼링크 7" xfId="15510" hidden="1"/>
    <cellStyle name="열어 본 하이퍼링크 7" xfId="15456" hidden="1"/>
    <cellStyle name="열어 본 하이퍼링크 7" xfId="15400" hidden="1"/>
    <cellStyle name="열어 본 하이퍼링크 7" xfId="15357" hidden="1"/>
    <cellStyle name="열어 본 하이퍼링크 7" xfId="15301" hidden="1"/>
    <cellStyle name="열어 본 하이퍼링크 7" xfId="15249" hidden="1"/>
    <cellStyle name="열어 본 하이퍼링크 7" xfId="15196" hidden="1"/>
    <cellStyle name="열어 본 하이퍼링크 7" xfId="15137" hidden="1"/>
    <cellStyle name="열어 본 하이퍼링크 7" xfId="15098" hidden="1"/>
    <cellStyle name="열어 본 하이퍼링크 7" xfId="15043" hidden="1"/>
    <cellStyle name="열어 본 하이퍼링크 7" xfId="14990" hidden="1"/>
    <cellStyle name="열어 본 하이퍼링크 7" xfId="14935" hidden="1"/>
    <cellStyle name="열어 본 하이퍼링크 7" xfId="14870" hidden="1"/>
    <cellStyle name="열어 본 하이퍼링크 7" xfId="14831" hidden="1"/>
    <cellStyle name="열어 본 하이퍼링크 7" xfId="14768" hidden="1"/>
    <cellStyle name="열어 본 하이퍼링크 7" xfId="14714" hidden="1"/>
    <cellStyle name="열어 본 하이퍼링크 7" xfId="14664" hidden="1"/>
    <cellStyle name="열어 본 하이퍼링크 7" xfId="14618" hidden="1"/>
    <cellStyle name="열어 본 하이퍼링크 7" xfId="14562" hidden="1"/>
    <cellStyle name="열어 본 하이퍼링크 7" xfId="14507" hidden="1"/>
    <cellStyle name="열어 본 하이퍼링크 7" xfId="14462" hidden="1"/>
    <cellStyle name="열어 본 하이퍼링크 7" xfId="14405" hidden="1"/>
    <cellStyle name="열어 본 하이퍼링크 7" xfId="14370" hidden="1"/>
    <cellStyle name="열어 본 하이퍼링크 7" xfId="14305" hidden="1"/>
    <cellStyle name="열어 본 하이퍼링크 7" xfId="14253" hidden="1"/>
    <cellStyle name="열어 본 하이퍼링크 7" xfId="14203" hidden="1"/>
    <cellStyle name="열어 본 하이퍼링크 7" xfId="14138" hidden="1"/>
    <cellStyle name="열어 본 하이퍼링크 7" xfId="14089" hidden="1"/>
    <cellStyle name="열어 본 하이퍼링크 7" xfId="14022" hidden="1"/>
    <cellStyle name="열어 본 하이퍼링크 7" xfId="13981" hidden="1"/>
    <cellStyle name="열어 본 하이퍼링크 7" xfId="13935" hidden="1"/>
    <cellStyle name="열어 본 하이퍼링크 7" xfId="13883" hidden="1"/>
    <cellStyle name="열어 본 하이퍼링크 7" xfId="13818" hidden="1"/>
    <cellStyle name="열어 본 하이퍼링크 7" xfId="13768" hidden="1"/>
    <cellStyle name="열어 본 하이퍼링크 7" xfId="13721" hidden="1"/>
    <cellStyle name="열어 본 하이퍼링크 7" xfId="13659" hidden="1"/>
    <cellStyle name="열어 본 하이퍼링크 7" xfId="13612" hidden="1"/>
    <cellStyle name="열어 본 하이퍼링크 7" xfId="13556" hidden="1"/>
    <cellStyle name="열어 본 하이퍼링크 7" xfId="13508" hidden="1"/>
    <cellStyle name="열어 본 하이퍼링크 7" xfId="13459" hidden="1"/>
    <cellStyle name="열어 본 하이퍼링크 7" xfId="13392" hidden="1"/>
    <cellStyle name="열어 본 하이퍼링크 7" xfId="13325" hidden="1"/>
    <cellStyle name="열어 본 하이퍼링크 7" xfId="13283" hidden="1"/>
    <cellStyle name="열어 본 하이퍼링크 7" xfId="13237" hidden="1"/>
    <cellStyle name="열어 본 하이퍼링크 7" xfId="13168" hidden="1"/>
    <cellStyle name="열어 본 하이퍼링크 7" xfId="13121" hidden="1"/>
    <cellStyle name="열어 본 하이퍼링크 7" xfId="13069" hidden="1"/>
    <cellStyle name="열어 본 하이퍼링크 7" xfId="13020" hidden="1"/>
    <cellStyle name="열어 본 하이퍼링크 7" xfId="12974" hidden="1"/>
    <cellStyle name="열어 본 하이퍼링크 7" xfId="12900" hidden="1"/>
    <cellStyle name="열어 본 하이퍼링크 7" xfId="12850" hidden="1"/>
    <cellStyle name="열어 본 하이퍼링크 7" xfId="12800" hidden="1"/>
    <cellStyle name="열어 본 하이퍼링크 7" xfId="12751" hidden="1"/>
    <cellStyle name="열어 본 하이퍼링크 7" xfId="12699" hidden="1"/>
    <cellStyle name="열어 본 하이퍼링크 7" xfId="12645" hidden="1"/>
    <cellStyle name="열어 본 하이퍼링크 7" xfId="12586" hidden="1"/>
    <cellStyle name="열어 본 하이퍼링크 7" xfId="12540" hidden="1"/>
    <cellStyle name="열어 본 하이퍼링크 7" xfId="12493" hidden="1"/>
    <cellStyle name="열어 본 하이퍼링크 7" xfId="12434" hidden="1"/>
    <cellStyle name="열어 본 하이퍼링크 7" xfId="12386" hidden="1"/>
    <cellStyle name="열어 본 하이퍼링크 7" xfId="12335" hidden="1"/>
    <cellStyle name="열어 본 하이퍼링크 7" xfId="12287" hidden="1"/>
    <cellStyle name="열어 본 하이퍼링크 7" xfId="12235" hidden="1"/>
    <cellStyle name="열어 본 하이퍼링크 7" xfId="12163" hidden="1"/>
    <cellStyle name="열어 본 하이퍼링크 7" xfId="12116" hidden="1"/>
    <cellStyle name="열어 본 하이퍼링크 7" xfId="12067" hidden="1"/>
    <cellStyle name="열어 본 하이퍼링크 7" xfId="12015" hidden="1"/>
    <cellStyle name="열어 본 하이퍼링크 7" xfId="11963" hidden="1"/>
    <cellStyle name="열어 본 하이퍼링크 7" xfId="11914" hidden="1"/>
    <cellStyle name="열어 본 하이퍼링크 7" xfId="11856" hidden="1"/>
    <cellStyle name="열어 본 하이퍼링크 7" xfId="11806" hidden="1"/>
    <cellStyle name="열어 본 하이퍼링크 7" xfId="16944" hidden="1"/>
    <cellStyle name="열어 본 하이퍼링크 7" xfId="16973" hidden="1"/>
    <cellStyle name="열어 본 하이퍼링크 7" xfId="16994" hidden="1"/>
    <cellStyle name="열어 본 하이퍼링크 7" xfId="17020" hidden="1"/>
    <cellStyle name="열어 본 하이퍼링크 7" xfId="17046" hidden="1"/>
    <cellStyle name="열어 본 하이퍼링크 7" xfId="13665" hidden="1"/>
    <cellStyle name="열어 본 하이퍼링크 7" xfId="14240" hidden="1"/>
    <cellStyle name="열어 본 하이퍼링크 7" xfId="14692" hidden="1"/>
    <cellStyle name="열어 본 하이퍼링크 7" xfId="15328" hidden="1"/>
    <cellStyle name="열어 본 하이퍼링크 7" xfId="16003" hidden="1"/>
    <cellStyle name="열어 본 하이퍼링크 7" xfId="16650" hidden="1"/>
    <cellStyle name="열어 본 하이퍼링크 7" xfId="16568" hidden="1"/>
    <cellStyle name="열어 본 하이퍼링크 7" xfId="15988" hidden="1"/>
    <cellStyle name="열어 본 하이퍼링크 7" xfId="15361" hidden="1"/>
    <cellStyle name="열어 본 하이퍼링크 7" xfId="14781" hidden="1"/>
    <cellStyle name="열어 본 하이퍼링크 7" xfId="14049" hidden="1"/>
    <cellStyle name="열어 본 하이퍼링크 7" xfId="13447" hidden="1"/>
    <cellStyle name="열어 본 하이퍼링크 7" xfId="12865" hidden="1"/>
    <cellStyle name="열어 본 하이퍼링크 7" xfId="12273" hidden="1"/>
    <cellStyle name="열어 본 하이퍼링크 7" xfId="11698" hidden="1"/>
    <cellStyle name="열어 본 하이퍼링크 7" xfId="16966" hidden="1"/>
    <cellStyle name="열어 본 하이퍼링크 7" xfId="12000" hidden="1"/>
    <cellStyle name="열어 본 하이퍼링크 7" xfId="12237" hidden="1"/>
    <cellStyle name="열어 본 하이퍼링크 7" xfId="12487" hidden="1"/>
    <cellStyle name="열어 본 하이퍼링크 7" xfId="12772" hidden="1"/>
    <cellStyle name="열어 본 하이퍼링크 7" xfId="13022" hidden="1"/>
    <cellStyle name="열어 본 하이퍼링크 7" xfId="13417" hidden="1"/>
    <cellStyle name="열어 본 하이퍼링크 7" xfId="13546" hidden="1"/>
    <cellStyle name="열어 본 하이퍼링크 7" xfId="13908" hidden="1"/>
    <cellStyle name="열어 본 하이퍼링크 7" xfId="14147" hidden="1"/>
    <cellStyle name="열어 본 하이퍼링크 7" xfId="14399" hidden="1"/>
    <cellStyle name="열어 본 하이퍼링크 7" xfId="14654" hidden="1"/>
    <cellStyle name="열어 본 하이퍼링크 7" xfId="14897" hidden="1"/>
    <cellStyle name="열어 본 하이퍼링크 7" xfId="15120" hidden="1"/>
    <cellStyle name="열어 본 하이퍼링크 7" xfId="15367" hidden="1"/>
    <cellStyle name="열어 본 하이퍼링크 7" xfId="15708" hidden="1"/>
    <cellStyle name="열어 본 하이퍼링크 7" xfId="15926" hidden="1"/>
    <cellStyle name="열어 본 하이퍼링크 7" xfId="16170" hidden="1"/>
    <cellStyle name="열어 본 하이퍼링크 7" xfId="16454" hidden="1"/>
    <cellStyle name="열어 본 하이퍼링크 7" xfId="16697" hidden="1"/>
    <cellStyle name="열어 본 하이퍼링크 7" xfId="16874" hidden="1"/>
    <cellStyle name="열어 본 하이퍼링크 7" xfId="16639" hidden="1"/>
    <cellStyle name="열어 본 하이퍼링크 7" xfId="16413" hidden="1"/>
    <cellStyle name="열어 본 하이퍼링크 7" xfId="16120" hidden="1"/>
    <cellStyle name="열어 본 하이퍼링크 7" xfId="15886" hidden="1"/>
    <cellStyle name="열어 본 하이퍼링크 7" xfId="15602" hidden="1"/>
    <cellStyle name="열어 본 하이퍼링크 7" xfId="15406" hidden="1"/>
    <cellStyle name="열어 본 하이퍼링크 7" xfId="15191" hidden="1"/>
    <cellStyle name="열어 본 하이퍼링크 7" xfId="14919" hidden="1"/>
    <cellStyle name="열어 본 하이퍼링크 7" xfId="14606" hidden="1"/>
    <cellStyle name="열어 본 하이퍼링크 7" xfId="14397" hidden="1"/>
    <cellStyle name="열어 본 하이퍼링크 7" xfId="14181" hidden="1"/>
    <cellStyle name="열어 본 하이퍼링크 7" xfId="13896" hidden="1"/>
    <cellStyle name="열어 본 하이퍼링크 7" xfId="13690" hidden="1"/>
    <cellStyle name="열어 본 하이퍼링크 7" xfId="13436" hidden="1"/>
    <cellStyle name="열어 본 하이퍼링크 7" xfId="13200" hidden="1"/>
    <cellStyle name="열어 본 하이퍼링크 7" xfId="12986" hidden="1"/>
    <cellStyle name="열어 본 하이퍼링크 7" xfId="12656" hidden="1"/>
    <cellStyle name="열어 본 하이퍼링크 7" xfId="12412" hidden="1"/>
    <cellStyle name="열어 본 하이퍼링크 7" xfId="12129" hidden="1"/>
    <cellStyle name="열어 본 하이퍼링크 7" xfId="11879" hidden="1"/>
    <cellStyle name="열어 본 하이퍼링크 7" xfId="11767" hidden="1"/>
    <cellStyle name="열어 본 하이퍼링크 7" xfId="11721" hidden="1"/>
    <cellStyle name="열어 본 하이퍼링크 7" xfId="17116" hidden="1"/>
    <cellStyle name="열어 본 하이퍼링크 7" xfId="17167" hidden="1"/>
    <cellStyle name="열어 본 하이퍼링크 7" xfId="17208" hidden="1"/>
    <cellStyle name="열어 본 하이퍼링크 7" xfId="17269" hidden="1"/>
    <cellStyle name="열어 본 하이퍼링크 7" xfId="17306" hidden="1"/>
    <cellStyle name="열어 본 하이퍼링크 7" xfId="17363" hidden="1"/>
    <cellStyle name="열어 본 하이퍼링크 7" xfId="17412" hidden="1"/>
    <cellStyle name="열어 본 하이퍼링크 7" xfId="17462" hidden="1"/>
    <cellStyle name="열어 본 하이퍼링크 7" xfId="17521" hidden="1"/>
    <cellStyle name="열어 본 하이퍼링크 7" xfId="17573" hidden="1"/>
    <cellStyle name="열어 본 하이퍼링크 7" xfId="17626" hidden="1"/>
    <cellStyle name="열어 본 하이퍼링크 7" xfId="17678" hidden="1"/>
    <cellStyle name="열어 본 하이퍼링크 7" xfId="17733" hidden="1"/>
    <cellStyle name="열어 본 하이퍼링크 7" xfId="17774" hidden="1"/>
    <cellStyle name="열어 본 하이퍼링크 7" xfId="17825" hidden="1"/>
    <cellStyle name="열어 본 하이퍼링크 7" xfId="17877" hidden="1"/>
    <cellStyle name="열어 본 하이퍼링크 7" xfId="17927" hidden="1"/>
    <cellStyle name="열어 본 하이퍼링크 7" xfId="17983" hidden="1"/>
    <cellStyle name="열어 본 하이퍼링크 7" xfId="18030" hidden="1"/>
    <cellStyle name="열어 본 하이퍼링크 7" xfId="18083" hidden="1"/>
    <cellStyle name="열어 본 하이퍼링크 7" xfId="18134" hidden="1"/>
    <cellStyle name="열어 본 하이퍼링크 7" xfId="18184" hidden="1"/>
    <cellStyle name="열어 본 하이퍼링크 7" xfId="18231" hidden="1"/>
    <cellStyle name="열어 본 하이퍼링크 7" xfId="18282" hidden="1"/>
    <cellStyle name="열어 본 하이퍼링크 7" xfId="18333" hidden="1"/>
    <cellStyle name="열어 본 하이퍼링크 7" xfId="18376" hidden="1"/>
    <cellStyle name="열어 본 하이퍼링크 7" xfId="18441" hidden="1"/>
    <cellStyle name="열어 본 하이퍼링크 7" xfId="18477" hidden="1"/>
    <cellStyle name="열어 본 하이퍼링크 7" xfId="18525" hidden="1"/>
    <cellStyle name="열어 본 하이퍼링크 7" xfId="18572" hidden="1"/>
    <cellStyle name="열어 본 하이퍼링크 7" xfId="18624" hidden="1"/>
    <cellStyle name="열어 본 하이퍼링크 7" xfId="18690" hidden="1"/>
    <cellStyle name="열어 본 하이퍼링크 7" xfId="18729" hidden="1"/>
    <cellStyle name="열어 본 하이퍼링크 7" xfId="18780" hidden="1"/>
    <cellStyle name="열어 본 하이퍼링크 7" xfId="18830" hidden="1"/>
    <cellStyle name="열어 본 하이퍼링크 7" xfId="18882" hidden="1"/>
    <cellStyle name="열어 본 하이퍼링크 7" xfId="18931" hidden="1"/>
    <cellStyle name="열어 본 하이퍼링크 7" xfId="18983" hidden="1"/>
    <cellStyle name="열어 본 하이퍼링크 7" xfId="19021" hidden="1"/>
    <cellStyle name="열어 본 하이퍼링크 7" xfId="19073" hidden="1"/>
    <cellStyle name="열어 본 하이퍼링크 7" xfId="19139" hidden="1"/>
    <cellStyle name="열어 본 하이퍼링크 7" xfId="19175" hidden="1"/>
    <cellStyle name="열어 본 하이퍼링크 7" xfId="19222" hidden="1"/>
    <cellStyle name="열어 본 하이퍼링크 7" xfId="19276" hidden="1"/>
    <cellStyle name="열어 본 하이퍼링크 7" xfId="19262" hidden="1"/>
    <cellStyle name="열어 본 하이퍼링크 7" xfId="19225" hidden="1"/>
    <cellStyle name="열어 본 하이퍼링크 7" xfId="19178" hidden="1"/>
    <cellStyle name="열어 본 하이퍼링크 7" xfId="19120" hidden="1"/>
    <cellStyle name="열어 본 하이퍼링크 7" xfId="19076" hidden="1"/>
    <cellStyle name="열어 본 하이퍼링크 7" xfId="19024" hidden="1"/>
    <cellStyle name="열어 본 하이퍼링크 7" xfId="18964" hidden="1"/>
    <cellStyle name="열어 본 하이퍼링크 7" xfId="18912" hidden="1"/>
    <cellStyle name="열어 본 하이퍼링크 7" xfId="18863" hidden="1"/>
    <cellStyle name="열어 본 하이퍼링크 7" xfId="18811" hidden="1"/>
    <cellStyle name="열어 본 하이퍼링크 7" xfId="18749" hidden="1"/>
    <cellStyle name="열어 본 하이퍼링크 7" xfId="18705" hidden="1"/>
    <cellStyle name="열어 본 하이퍼링크 7" xfId="18655" hidden="1"/>
    <cellStyle name="열어 본 하이퍼링크 7" xfId="18601" hidden="1"/>
    <cellStyle name="열어 본 하이퍼링크 7" xfId="18549" hidden="1"/>
    <cellStyle name="열어 본 하이퍼링크 7" xfId="18480" hidden="1"/>
    <cellStyle name="열어 본 하이퍼링크 7" xfId="18422" hidden="1"/>
    <cellStyle name="열어 본 하이퍼링크 7" xfId="18375" hidden="1"/>
    <cellStyle name="열어 본 하이퍼링크 7" xfId="18314" hidden="1"/>
    <cellStyle name="열어 본 하이퍼링크 7" xfId="18255" hidden="1"/>
    <cellStyle name="열어 본 하이퍼링크 7" xfId="18212" hidden="1"/>
    <cellStyle name="열어 본 하이퍼링크 7" xfId="18159" hidden="1"/>
    <cellStyle name="열어 본 하이퍼링크 7" xfId="18107" hidden="1"/>
    <cellStyle name="열어 본 하이퍼링크 7" xfId="18052" hidden="1"/>
    <cellStyle name="열어 본 하이퍼링크 7" xfId="17994" hidden="1"/>
    <cellStyle name="열어 본 하이퍼링크 7" xfId="17945" hidden="1"/>
    <cellStyle name="열어 본 하이퍼링크 7" xfId="17890" hidden="1"/>
    <cellStyle name="열어 본 하이퍼링크 7" xfId="17836" hidden="1"/>
    <cellStyle name="열어 본 하이퍼링크 7" xfId="17780" hidden="1"/>
    <cellStyle name="열어 본 하이퍼링크 7" xfId="17737" hidden="1"/>
    <cellStyle name="열어 본 하이퍼링크 7" xfId="17681" hidden="1"/>
    <cellStyle name="열어 본 하이퍼링크 7" xfId="17629" hidden="1"/>
    <cellStyle name="열어 본 하이퍼링크 7" xfId="17576" hidden="1"/>
    <cellStyle name="열어 본 하이퍼링크 7" xfId="17517" hidden="1"/>
    <cellStyle name="열어 본 하이퍼링크 7" xfId="17478" hidden="1"/>
    <cellStyle name="열어 본 하이퍼링크 7" xfId="17423" hidden="1"/>
    <cellStyle name="열어 본 하이퍼링크 7" xfId="17370" hidden="1"/>
    <cellStyle name="열어 본 하이퍼링크 7" xfId="17315" hidden="1"/>
    <cellStyle name="열어 본 하이퍼링크 7" xfId="17250" hidden="1"/>
    <cellStyle name="열어 본 하이퍼링크 7" xfId="17211" hidden="1"/>
    <cellStyle name="열어 본 하이퍼링크 7" xfId="17148" hidden="1"/>
    <cellStyle name="열어 본 하이퍼링크 7" xfId="17094" hidden="1"/>
    <cellStyle name="열어 본 하이퍼링크 7" xfId="11740" hidden="1"/>
    <cellStyle name="열어 본 하이퍼링크 7" xfId="11786" hidden="1"/>
    <cellStyle name="열어 본 하이퍼링크 7" xfId="12011" hidden="1"/>
    <cellStyle name="열어 본 하이퍼링크 7" xfId="12278" hidden="1"/>
    <cellStyle name="열어 본 하이퍼링크 7" xfId="12498" hidden="1"/>
    <cellStyle name="열어 본 하이퍼링크 7" xfId="12791" hidden="1"/>
    <cellStyle name="열어 본 하이퍼링크 7" xfId="12969" hidden="1"/>
    <cellStyle name="열어 본 하이퍼링크 7" xfId="13312" hidden="1"/>
    <cellStyle name="열어 본 하이퍼링크 7" xfId="13567" hidden="1"/>
    <cellStyle name="열어 본 하이퍼링크 7" xfId="13814" hidden="1"/>
    <cellStyle name="열어 본 하이퍼링크 7" xfId="14118" hidden="1"/>
    <cellStyle name="열어 본 하이퍼링크 7" xfId="14355" hidden="1"/>
    <cellStyle name="열어 본 하이퍼링크 7" xfId="14695" hidden="1"/>
    <cellStyle name="열어 본 하이퍼링크 7" xfId="14891" hidden="1"/>
    <cellStyle name="열어 본 하이퍼링크 7" xfId="15121" hidden="1"/>
    <cellStyle name="열어 본 하이퍼링크 7" xfId="15404" hidden="1"/>
    <cellStyle name="열어 본 하이퍼링크 7" xfId="15712" hidden="1"/>
    <cellStyle name="열어 본 하이퍼링크 7" xfId="15969" hidden="1"/>
    <cellStyle name="열어 본 하이퍼링크 7" xfId="16191" hidden="1"/>
    <cellStyle name="열어 본 하이퍼링크 7" xfId="16501" hidden="1"/>
    <cellStyle name="열어 본 하이퍼링크 7" xfId="16732" hidden="1"/>
    <cellStyle name="열어 본 하이퍼링크 7" xfId="16832" hidden="1"/>
    <cellStyle name="열어 본 하이퍼링크 7" xfId="16561" hidden="1"/>
    <cellStyle name="열어 본 하이퍼링크 7" xfId="16353" hidden="1"/>
    <cellStyle name="열어 본 하이퍼링크 7" xfId="15965" hidden="1"/>
    <cellStyle name="열어 본 하이퍼링크 7" xfId="15615" hidden="1"/>
    <cellStyle name="열어 본 하이퍼링크 7" xfId="15638" hidden="1"/>
    <cellStyle name="열어 본 하이퍼링크 7" xfId="15154" hidden="1"/>
    <cellStyle name="열어 본 하이퍼링크 7" xfId="14792" hidden="1"/>
    <cellStyle name="열어 본 하이퍼링크 7" xfId="14542" hidden="1"/>
    <cellStyle name="열어 본 하이퍼링크 7" xfId="14297" hidden="1"/>
    <cellStyle name="열어 본 하이퍼링크 7" xfId="14007" hidden="1"/>
    <cellStyle name="열어 본 하이퍼링크 7" xfId="13775" hidden="1"/>
    <cellStyle name="열어 본 하이퍼링크 7" xfId="13365" hidden="1"/>
    <cellStyle name="열어 본 하이퍼링크 7" xfId="13108" hidden="1"/>
    <cellStyle name="열어 본 하이퍼링크 7" xfId="12870" hidden="1"/>
    <cellStyle name="열어 본 하이퍼링크 7" xfId="12588" hidden="1"/>
    <cellStyle name="열어 본 하이퍼링크 7" xfId="12336" hidden="1"/>
    <cellStyle name="열어 본 하이퍼링크 7" xfId="12046" hidden="1"/>
    <cellStyle name="열어 본 하이퍼링크 7" xfId="16943" hidden="1"/>
    <cellStyle name="열어 본 하이퍼링크 7" xfId="17058" hidden="1"/>
    <cellStyle name="열어 본 하이퍼링크 7" xfId="11899" hidden="1"/>
    <cellStyle name="열어 본 하이퍼링크 7" xfId="12629" hidden="1"/>
    <cellStyle name="열어 본 하이퍼링크 7" xfId="13204" hidden="1"/>
    <cellStyle name="열어 본 하이퍼링크 7" xfId="13835" hidden="1"/>
    <cellStyle name="열어 본 하이퍼링크 7" xfId="14424" hidden="1"/>
    <cellStyle name="열어 본 하이퍼링크 7" xfId="15059" hidden="1"/>
    <cellStyle name="열어 본 하이퍼링크 7" xfId="15947" hidden="1"/>
    <cellStyle name="열어 본 하이퍼링크 7" xfId="16528" hidden="1"/>
    <cellStyle name="열어 본 하이퍼링크 7" xfId="16723" hidden="1"/>
    <cellStyle name="열어 본 하이퍼링크 7" xfId="16030" hidden="1"/>
    <cellStyle name="열어 본 하이퍼링크 7" xfId="15366" hidden="1"/>
    <cellStyle name="열어 본 하이퍼링크 7" xfId="14737" hidden="1"/>
    <cellStyle name="열어 본 하이퍼링크 7" xfId="13987" hidden="1"/>
    <cellStyle name="열어 본 하이퍼링크 7" xfId="13314" hidden="1"/>
    <cellStyle name="열어 본 하이퍼링크 7" xfId="19324" hidden="1"/>
    <cellStyle name="열어 본 하이퍼링크 7" xfId="19353" hidden="1"/>
    <cellStyle name="열어 본 하이퍼링크 7" xfId="19374" hidden="1"/>
    <cellStyle name="열어 본 하이퍼링크 7" xfId="19400" hidden="1"/>
    <cellStyle name="열어 본 하이퍼링크 7" xfId="19426" hidden="1"/>
    <cellStyle name="열어 본 하이퍼링크 7" xfId="19484" hidden="1"/>
    <cellStyle name="열어 본 하이퍼링크 7" xfId="19528" hidden="1"/>
    <cellStyle name="열어 본 하이퍼링크 7" xfId="19564" hidden="1"/>
    <cellStyle name="열어 본 하이퍼링크 7" xfId="19613" hidden="1"/>
    <cellStyle name="열어 본 하이퍼링크 7" xfId="19665" hidden="1"/>
    <cellStyle name="열어 본 하이퍼링크 7" xfId="19714" hidden="1"/>
    <cellStyle name="열어 본 하이퍼링크 7" xfId="19766" hidden="1"/>
    <cellStyle name="열어 본 하이퍼링크 7" xfId="19812" hidden="1"/>
    <cellStyle name="열어 본 하이퍼링크 7" xfId="19861" hidden="1"/>
    <cellStyle name="열어 본 하이퍼링크 7" xfId="19911" hidden="1"/>
    <cellStyle name="열어 본 하이퍼링크 7" xfId="19971" hidden="1"/>
    <cellStyle name="열어 본 하이퍼링크 7" xfId="20018" hidden="1"/>
    <cellStyle name="열어 본 하이퍼링크 7" xfId="20067" hidden="1"/>
    <cellStyle name="열어 본 하이퍼링크 7" xfId="20114" hidden="1"/>
    <cellStyle name="열어 본 하이퍼링크 7" xfId="20162" hidden="1"/>
    <cellStyle name="열어 본 하이퍼링크 7" xfId="20230" hidden="1"/>
    <cellStyle name="열어 본 하이퍼링크 7" xfId="20288" hidden="1"/>
    <cellStyle name="열어 본 하이퍼링크 7" xfId="20331" hidden="1"/>
    <cellStyle name="열어 본 하이퍼링크 7" xfId="20379" hidden="1"/>
    <cellStyle name="열어 본 하이퍼링크 7" xfId="20437" hidden="1"/>
    <cellStyle name="열어 본 하이퍼링크 7" xfId="20484" hidden="1"/>
    <cellStyle name="열어 본 하이퍼링크 7" xfId="20533" hidden="1"/>
    <cellStyle name="열어 본 하이퍼링크 7" xfId="20580" hidden="1"/>
    <cellStyle name="열어 본 하이퍼링크 7" xfId="20624" hidden="1"/>
    <cellStyle name="열어 본 하이퍼링크 7" xfId="20696" hidden="1"/>
    <cellStyle name="열어 본 하이퍼링크 7" xfId="20743" hidden="1"/>
    <cellStyle name="열어 본 하이퍼링크 7" xfId="20793" hidden="1"/>
    <cellStyle name="열어 본 하이퍼링크 7" xfId="20840" hidden="1"/>
    <cellStyle name="열어 본 하이퍼링크 7" xfId="20884" hidden="1"/>
    <cellStyle name="열어 본 하이퍼링크 7" xfId="20933" hidden="1"/>
    <cellStyle name="열어 본 하이퍼링크 7" xfId="20997" hidden="1"/>
    <cellStyle name="열어 본 하이퍼링크 7" xfId="21038" hidden="1"/>
    <cellStyle name="열어 본 하이퍼링크 7" xfId="21080" hidden="1"/>
    <cellStyle name="열어 본 하이퍼링크 7" xfId="21135" hidden="1"/>
    <cellStyle name="열어 본 하이퍼링크 7" xfId="21182" hidden="1"/>
    <cellStyle name="열어 본 하이퍼링크 7" xfId="21236" hidden="1"/>
    <cellStyle name="열어 본 하이퍼링크 7" xfId="21284" hidden="1"/>
    <cellStyle name="열어 본 하이퍼링크 7" xfId="21331" hidden="1"/>
    <cellStyle name="열어 본 하이퍼링크 7" xfId="21393" hidden="1"/>
    <cellStyle name="열어 본 하이퍼링크 7" xfId="21440" hidden="1"/>
    <cellStyle name="열어 본 하이퍼링크 7" xfId="21494" hidden="1"/>
    <cellStyle name="열어 본 하이퍼링크 7" xfId="21533" hidden="1"/>
    <cellStyle name="열어 본 하이퍼링크 7" xfId="21579" hidden="1"/>
    <cellStyle name="열어 본 하이퍼링크 7" xfId="21631" hidden="1"/>
    <cellStyle name="열어 본 하이퍼링크 7" xfId="21694" hidden="1"/>
    <cellStyle name="열어 본 하이퍼링크 7" xfId="21735" hidden="1"/>
    <cellStyle name="열어 본 하이퍼링크 7" xfId="21778" hidden="1"/>
    <cellStyle name="열어 본 하이퍼링크 7" xfId="21835" hidden="1"/>
    <cellStyle name="열어 본 하이퍼링크 7" xfId="21875" hidden="1"/>
    <cellStyle name="열어 본 하이퍼링크 7" xfId="21929" hidden="1"/>
    <cellStyle name="열어 본 하이퍼링크 7" xfId="21979" hidden="1"/>
    <cellStyle name="열어 본 하이퍼링크 7" xfId="22020" hidden="1"/>
    <cellStyle name="열어 본 하이퍼링크 7" xfId="22091" hidden="1"/>
    <cellStyle name="열어 본 하이퍼링크 7" xfId="22136" hidden="1"/>
    <cellStyle name="열어 본 하이퍼링크 7" xfId="22192" hidden="1"/>
    <cellStyle name="열어 본 하이퍼링크 7" xfId="22242" hidden="1"/>
    <cellStyle name="열어 본 하이퍼링크 7" xfId="22290" hidden="1"/>
    <cellStyle name="열어 본 하이퍼링크 7" xfId="22336" hidden="1"/>
    <cellStyle name="열어 본 하이퍼링크 7" xfId="22389" hidden="1"/>
    <cellStyle name="열어 본 하이퍼링크 7" xfId="22440" hidden="1"/>
    <cellStyle name="열어 본 하이퍼링크 7" xfId="22481" hidden="1"/>
    <cellStyle name="열어 본 하이퍼링크 7" xfId="22542" hidden="1"/>
    <cellStyle name="열어 본 하이퍼링크 7" xfId="22579" hidden="1"/>
    <cellStyle name="열어 본 하이퍼링크 7" xfId="22636" hidden="1"/>
    <cellStyle name="열어 본 하이퍼링크 7" xfId="22685" hidden="1"/>
    <cellStyle name="열어 본 하이퍼링크 7" xfId="22735" hidden="1"/>
    <cellStyle name="열어 본 하이퍼링크 7" xfId="22794" hidden="1"/>
    <cellStyle name="열어 본 하이퍼링크 7" xfId="22846" hidden="1"/>
    <cellStyle name="열어 본 하이퍼링크 7" xfId="22899" hidden="1"/>
    <cellStyle name="열어 본 하이퍼링크 7" xfId="22951" hidden="1"/>
    <cellStyle name="열어 본 하이퍼링크 7" xfId="23006" hidden="1"/>
    <cellStyle name="열어 본 하이퍼링크 7" xfId="23047" hidden="1"/>
    <cellStyle name="열어 본 하이퍼링크 7" xfId="23098" hidden="1"/>
    <cellStyle name="열어 본 하이퍼링크 7" xfId="23150" hidden="1"/>
    <cellStyle name="열어 본 하이퍼링크 7" xfId="23200" hidden="1"/>
    <cellStyle name="열어 본 하이퍼링크 7" xfId="23256" hidden="1"/>
    <cellStyle name="열어 본 하이퍼링크 7" xfId="23303" hidden="1"/>
    <cellStyle name="열어 본 하이퍼링크 7" xfId="23356" hidden="1"/>
    <cellStyle name="열어 본 하이퍼링크 7" xfId="23407" hidden="1"/>
    <cellStyle name="열어 본 하이퍼링크 7" xfId="23457" hidden="1"/>
    <cellStyle name="열어 본 하이퍼링크 7" xfId="23504" hidden="1"/>
    <cellStyle name="열어 본 하이퍼링크 7" xfId="23555" hidden="1"/>
    <cellStyle name="열어 본 하이퍼링크 7" xfId="23606" hidden="1"/>
    <cellStyle name="열어 본 하이퍼링크 7" xfId="23649" hidden="1"/>
    <cellStyle name="열어 본 하이퍼링크 7" xfId="23714" hidden="1"/>
    <cellStyle name="열어 본 하이퍼링크 7" xfId="23750" hidden="1"/>
    <cellStyle name="열어 본 하이퍼링크 7" xfId="23798" hidden="1"/>
    <cellStyle name="열어 본 하이퍼링크 7" xfId="23845" hidden="1"/>
    <cellStyle name="열어 본 하이퍼링크 7" xfId="23897" hidden="1"/>
    <cellStyle name="열어 본 하이퍼링크 7" xfId="23963" hidden="1"/>
    <cellStyle name="열어 본 하이퍼링크 7" xfId="24002" hidden="1"/>
    <cellStyle name="열어 본 하이퍼링크 7" xfId="24053" hidden="1"/>
    <cellStyle name="열어 본 하이퍼링크 7" xfId="24103" hidden="1"/>
    <cellStyle name="열어 본 하이퍼링크 7" xfId="24155" hidden="1"/>
    <cellStyle name="열어 본 하이퍼링크 7" xfId="24204" hidden="1"/>
    <cellStyle name="열어 본 하이퍼링크 7" xfId="24256" hidden="1"/>
    <cellStyle name="열어 본 하이퍼링크 7" xfId="24294" hidden="1"/>
    <cellStyle name="열어 본 하이퍼링크 7" xfId="24346" hidden="1"/>
    <cellStyle name="열어 본 하이퍼링크 7" xfId="24412" hidden="1"/>
    <cellStyle name="열어 본 하이퍼링크 7" xfId="24448" hidden="1"/>
    <cellStyle name="열어 본 하이퍼링크 7" xfId="24495" hidden="1"/>
    <cellStyle name="열어 본 하이퍼링크 7" xfId="24549" hidden="1"/>
    <cellStyle name="열어 본 하이퍼링크 7" xfId="24535" hidden="1"/>
    <cellStyle name="열어 본 하이퍼링크 7" xfId="24498" hidden="1"/>
    <cellStyle name="열어 본 하이퍼링크 7" xfId="24451" hidden="1"/>
    <cellStyle name="열어 본 하이퍼링크 7" xfId="24393" hidden="1"/>
    <cellStyle name="열어 본 하이퍼링크 7" xfId="24349" hidden="1"/>
    <cellStyle name="열어 본 하이퍼링크 7" xfId="24297" hidden="1"/>
    <cellStyle name="열어 본 하이퍼링크 7" xfId="24237" hidden="1"/>
    <cellStyle name="열어 본 하이퍼링크 7" xfId="24185" hidden="1"/>
    <cellStyle name="열어 본 하이퍼링크 7" xfId="24136" hidden="1"/>
    <cellStyle name="열어 본 하이퍼링크 7" xfId="24084" hidden="1"/>
    <cellStyle name="열어 본 하이퍼링크 7" xfId="24022" hidden="1"/>
    <cellStyle name="열어 본 하이퍼링크 7" xfId="23978" hidden="1"/>
    <cellStyle name="열어 본 하이퍼링크 7" xfId="23928" hidden="1"/>
    <cellStyle name="열어 본 하이퍼링크 7" xfId="23874" hidden="1"/>
    <cellStyle name="열어 본 하이퍼링크 7" xfId="23822" hidden="1"/>
    <cellStyle name="열어 본 하이퍼링크 7" xfId="23753" hidden="1"/>
    <cellStyle name="열어 본 하이퍼링크 7" xfId="23695" hidden="1"/>
    <cellStyle name="열어 본 하이퍼링크 7" xfId="23648" hidden="1"/>
    <cellStyle name="열어 본 하이퍼링크 7" xfId="23587" hidden="1"/>
    <cellStyle name="열어 본 하이퍼링크 7" xfId="23528" hidden="1"/>
    <cellStyle name="열어 본 하이퍼링크 7" xfId="23485" hidden="1"/>
    <cellStyle name="열어 본 하이퍼링크 7" xfId="23432" hidden="1"/>
    <cellStyle name="열어 본 하이퍼링크 7" xfId="23380" hidden="1"/>
    <cellStyle name="열어 본 하이퍼링크 7" xfId="23325" hidden="1"/>
    <cellStyle name="열어 본 하이퍼링크 7" xfId="23267" hidden="1"/>
    <cellStyle name="열어 본 하이퍼링크 7" xfId="23218" hidden="1"/>
    <cellStyle name="열어 본 하이퍼링크 7" xfId="23163" hidden="1"/>
    <cellStyle name="열어 본 하이퍼링크 7" xfId="23109" hidden="1"/>
    <cellStyle name="열어 본 하이퍼링크 7" xfId="23053" hidden="1"/>
    <cellStyle name="열어 본 하이퍼링크 7" xfId="23010" hidden="1"/>
    <cellStyle name="열어 본 하이퍼링크 7" xfId="22954" hidden="1"/>
    <cellStyle name="열어 본 하이퍼링크 7" xfId="22902" hidden="1"/>
    <cellStyle name="열어 본 하이퍼링크 7" xfId="22849" hidden="1"/>
    <cellStyle name="열어 본 하이퍼링크 7" xfId="22790" hidden="1"/>
    <cellStyle name="열어 본 하이퍼링크 7" xfId="22751" hidden="1"/>
    <cellStyle name="열어 본 하이퍼링크 7" xfId="22696" hidden="1"/>
    <cellStyle name="열어 본 하이퍼링크 7" xfId="22643" hidden="1"/>
    <cellStyle name="열어 본 하이퍼링크 7" xfId="22588" hidden="1"/>
    <cellStyle name="열어 본 하이퍼링크 7" xfId="22523" hidden="1"/>
    <cellStyle name="열어 본 하이퍼링크 7" xfId="22484" hidden="1"/>
    <cellStyle name="열어 본 하이퍼링크 7" xfId="22421" hidden="1"/>
    <cellStyle name="열어 본 하이퍼링크 7" xfId="22367" hidden="1"/>
    <cellStyle name="열어 본 하이퍼링크 7" xfId="22317" hidden="1"/>
    <cellStyle name="열어 본 하이퍼링크 7" xfId="22271" hidden="1"/>
    <cellStyle name="열어 본 하이퍼링크 7" xfId="22215" hidden="1"/>
    <cellStyle name="열어 본 하이퍼링크 7" xfId="22160" hidden="1"/>
    <cellStyle name="열어 본 하이퍼링크 7" xfId="22115" hidden="1"/>
    <cellStyle name="열어 본 하이퍼링크 7" xfId="22058" hidden="1"/>
    <cellStyle name="열어 본 하이퍼링크 7" xfId="22023" hidden="1"/>
    <cellStyle name="열어 본 하이퍼링크 7" xfId="21958" hidden="1"/>
    <cellStyle name="열어 본 하이퍼링크 7" xfId="21906" hidden="1"/>
    <cellStyle name="열어 본 하이퍼링크 7" xfId="21856" hidden="1"/>
    <cellStyle name="열어 본 하이퍼링크 7" xfId="21791" hidden="1"/>
    <cellStyle name="열어 본 하이퍼링크 7" xfId="21742" hidden="1"/>
    <cellStyle name="열어 본 하이퍼링크 7" xfId="21675" hidden="1"/>
    <cellStyle name="열어 본 하이퍼링크 7" xfId="21634" hidden="1"/>
    <cellStyle name="열어 본 하이퍼링크 7" xfId="21588" hidden="1"/>
    <cellStyle name="열어 본 하이퍼링크 7" xfId="21536" hidden="1"/>
    <cellStyle name="열어 본 하이퍼링크 7" xfId="21471" hidden="1"/>
    <cellStyle name="열어 본 하이퍼링크 7" xfId="21421" hidden="1"/>
    <cellStyle name="열어 본 하이퍼링크 7" xfId="21374" hidden="1"/>
    <cellStyle name="열어 본 하이퍼링크 7" xfId="21312" hidden="1"/>
    <cellStyle name="열어 본 하이퍼링크 7" xfId="21265" hidden="1"/>
    <cellStyle name="열어 본 하이퍼링크 7" xfId="21209" hidden="1"/>
    <cellStyle name="열어 본 하이퍼링크 7" xfId="21161" hidden="1"/>
    <cellStyle name="열어 본 하이퍼링크 7" xfId="21112" hidden="1"/>
    <cellStyle name="열어 본 하이퍼링크 7" xfId="21045" hidden="1"/>
    <cellStyle name="열어 본 하이퍼링크 7" xfId="20978" hidden="1"/>
    <cellStyle name="열어 본 하이퍼링크 7" xfId="20936" hidden="1"/>
    <cellStyle name="열어 본 하이퍼링크 7" xfId="20890" hidden="1"/>
    <cellStyle name="열어 본 하이퍼링크 7" xfId="20821" hidden="1"/>
    <cellStyle name="열어 본 하이퍼링크 7" xfId="20774" hidden="1"/>
    <cellStyle name="열어 본 하이퍼링크 7" xfId="20722" hidden="1"/>
    <cellStyle name="열어 본 하이퍼링크 7" xfId="20673" hidden="1"/>
    <cellStyle name="열어 본 하이퍼링크 7" xfId="20627" hidden="1"/>
    <cellStyle name="열어 본 하이퍼링크 7" xfId="20553" hidden="1"/>
    <cellStyle name="열어 본 하이퍼링크 7" xfId="20503" hidden="1"/>
    <cellStyle name="열어 본 하이퍼링크 7" xfId="20453" hidden="1"/>
    <cellStyle name="열어 본 하이퍼링크 7" xfId="20404" hidden="1"/>
    <cellStyle name="열어 본 하이퍼링크 7" xfId="20352" hidden="1"/>
    <cellStyle name="열어 본 하이퍼링크 7" xfId="20298" hidden="1"/>
    <cellStyle name="열어 본 하이퍼링크 7" xfId="20239" hidden="1"/>
    <cellStyle name="열어 본 하이퍼링크 7" xfId="20193" hidden="1"/>
    <cellStyle name="열어 본 하이퍼링크 7" xfId="20146" hidden="1"/>
    <cellStyle name="열어 본 하이퍼링크 7" xfId="20087" hidden="1"/>
    <cellStyle name="열어 본 하이퍼링크 7" xfId="20039" hidden="1"/>
    <cellStyle name="열어 본 하이퍼링크 7" xfId="19988" hidden="1"/>
    <cellStyle name="열어 본 하이퍼링크 7" xfId="19940" hidden="1"/>
    <cellStyle name="열어 본 하이퍼링크 7" xfId="19888" hidden="1"/>
    <cellStyle name="열어 본 하이퍼링크 7" xfId="19816" hidden="1"/>
    <cellStyle name="열어 본 하이퍼링크 7" xfId="19769" hidden="1"/>
    <cellStyle name="열어 본 하이퍼링크 7" xfId="19720" hidden="1"/>
    <cellStyle name="열어 본 하이퍼링크 7" xfId="19668" hidden="1"/>
    <cellStyle name="열어 본 하이퍼링크 7" xfId="19616" hidden="1"/>
    <cellStyle name="열어 본 하이퍼링크 7" xfId="19567" hidden="1"/>
    <cellStyle name="열어 본 하이퍼링크 7" xfId="19509" hidden="1"/>
    <cellStyle name="열어 본 하이퍼링크 7" xfId="19459" hidden="1"/>
    <cellStyle name="열어 본 하이퍼링크 7" xfId="24597" hidden="1"/>
    <cellStyle name="열어 본 하이퍼링크 7" xfId="24626" hidden="1"/>
    <cellStyle name="열어 본 하이퍼링크 7" xfId="24647" hidden="1"/>
    <cellStyle name="열어 본 하이퍼링크 7" xfId="24673" hidden="1"/>
    <cellStyle name="열어 본 하이퍼링크 7" xfId="24699" hidden="1"/>
    <cellStyle name="열어 본 하이퍼링크 7" xfId="21318" hidden="1"/>
    <cellStyle name="열어 본 하이퍼링크 7" xfId="21893" hidden="1"/>
    <cellStyle name="열어 본 하이퍼링크 7" xfId="22345" hidden="1"/>
    <cellStyle name="열어 본 하이퍼링크 7" xfId="22981" hidden="1"/>
    <cellStyle name="열어 본 하이퍼링크 7" xfId="23656" hidden="1"/>
    <cellStyle name="열어 본 하이퍼링크 7" xfId="24303" hidden="1"/>
    <cellStyle name="열어 본 하이퍼링크 7" xfId="24221" hidden="1"/>
    <cellStyle name="열어 본 하이퍼링크 7" xfId="23641" hidden="1"/>
    <cellStyle name="열어 본 하이퍼링크 7" xfId="23014" hidden="1"/>
    <cellStyle name="열어 본 하이퍼링크 7" xfId="22434" hidden="1"/>
    <cellStyle name="열어 본 하이퍼링크 7" xfId="21702" hidden="1"/>
    <cellStyle name="열어 본 하이퍼링크 7" xfId="21100" hidden="1"/>
    <cellStyle name="열어 본 하이퍼링크 7" xfId="20518" hidden="1"/>
    <cellStyle name="열어 본 하이퍼링크 7" xfId="19926" hidden="1"/>
    <cellStyle name="열어 본 하이퍼링크 7" xfId="11679" hidden="1"/>
    <cellStyle name="열어 본 하이퍼링크 7" xfId="24619" hidden="1"/>
    <cellStyle name="열어 본 하이퍼링크 7" xfId="19653" hidden="1"/>
    <cellStyle name="열어 본 하이퍼링크 7" xfId="19890" hidden="1"/>
    <cellStyle name="열어 본 하이퍼링크 7" xfId="20140" hidden="1"/>
    <cellStyle name="열어 본 하이퍼링크 7" xfId="20425" hidden="1"/>
    <cellStyle name="열어 본 하이퍼링크 7" xfId="20675" hidden="1"/>
    <cellStyle name="열어 본 하이퍼링크 7" xfId="21070" hidden="1"/>
    <cellStyle name="열어 본 하이퍼링크 7" xfId="21199" hidden="1"/>
    <cellStyle name="열어 본 하이퍼링크 7" xfId="21561" hidden="1"/>
    <cellStyle name="열어 본 하이퍼링크 7" xfId="21800" hidden="1"/>
    <cellStyle name="열어 본 하이퍼링크 7" xfId="22052" hidden="1"/>
    <cellStyle name="열어 본 하이퍼링크 7" xfId="22307" hidden="1"/>
    <cellStyle name="열어 본 하이퍼링크 7" xfId="22550" hidden="1"/>
    <cellStyle name="열어 본 하이퍼링크 7" xfId="22773" hidden="1"/>
    <cellStyle name="열어 본 하이퍼링크 7" xfId="23020" hidden="1"/>
    <cellStyle name="열어 본 하이퍼링크 7" xfId="23361" hidden="1"/>
    <cellStyle name="열어 본 하이퍼링크 7" xfId="23579" hidden="1"/>
    <cellStyle name="열어 본 하이퍼링크 7" xfId="23823" hidden="1"/>
    <cellStyle name="열어 본 하이퍼링크 7" xfId="24107" hidden="1"/>
    <cellStyle name="열어 본 하이퍼링크 7" xfId="24350" hidden="1"/>
    <cellStyle name="열어 본 하이퍼링크 7" xfId="24527" hidden="1"/>
    <cellStyle name="열어 본 하이퍼링크 7" xfId="24292" hidden="1"/>
    <cellStyle name="열어 본 하이퍼링크 7" xfId="24066" hidden="1"/>
    <cellStyle name="열어 본 하이퍼링크 7" xfId="23773" hidden="1"/>
    <cellStyle name="열어 본 하이퍼링크 7" xfId="23539" hidden="1"/>
    <cellStyle name="열어 본 하이퍼링크 7" xfId="23255" hidden="1"/>
    <cellStyle name="열어 본 하이퍼링크 7" xfId="23059" hidden="1"/>
    <cellStyle name="열어 본 하이퍼링크 7" xfId="22844" hidden="1"/>
    <cellStyle name="열어 본 하이퍼링크 7" xfId="22572" hidden="1"/>
    <cellStyle name="열어 본 하이퍼링크 7" xfId="22259" hidden="1"/>
    <cellStyle name="열어 본 하이퍼링크 7" xfId="22050" hidden="1"/>
    <cellStyle name="열어 본 하이퍼링크 7" xfId="21834" hidden="1"/>
    <cellStyle name="열어 본 하이퍼링크 7" xfId="21549" hidden="1"/>
    <cellStyle name="열어 본 하이퍼링크 7" xfId="21343" hidden="1"/>
    <cellStyle name="열어 본 하이퍼링크 7" xfId="21089" hidden="1"/>
    <cellStyle name="열어 본 하이퍼링크 7" xfId="20853" hidden="1"/>
    <cellStyle name="열어 본 하이퍼링크 7" xfId="20639" hidden="1"/>
    <cellStyle name="열어 본 하이퍼링크 7" xfId="20309" hidden="1"/>
    <cellStyle name="열어 본 하이퍼링크 7" xfId="20065" hidden="1"/>
    <cellStyle name="열어 본 하이퍼링크 7" xfId="19782" hidden="1"/>
    <cellStyle name="열어 본 하이퍼링크 7" xfId="19532" hidden="1"/>
    <cellStyle name="열어 본 하이퍼링크 7" xfId="12681" hidden="1"/>
    <cellStyle name="열어 본 하이퍼링크 7" xfId="13075" hidden="1"/>
    <cellStyle name="열어 본 하이퍼링크 7" xfId="24765" hidden="1"/>
    <cellStyle name="열어 본 하이퍼링크 7" xfId="24816" hidden="1"/>
    <cellStyle name="열어 본 하이퍼링크 7" xfId="24857" hidden="1"/>
    <cellStyle name="열어 본 하이퍼링크 7" xfId="24918" hidden="1"/>
    <cellStyle name="열어 본 하이퍼링크 7" xfId="24955" hidden="1"/>
    <cellStyle name="열어 본 하이퍼링크 7" xfId="25012" hidden="1"/>
    <cellStyle name="열어 본 하이퍼링크 7" xfId="25061" hidden="1"/>
    <cellStyle name="열어 본 하이퍼링크 7" xfId="25111" hidden="1"/>
    <cellStyle name="열어 본 하이퍼링크 7" xfId="25170" hidden="1"/>
    <cellStyle name="열어 본 하이퍼링크 7" xfId="25222" hidden="1"/>
    <cellStyle name="열어 본 하이퍼링크 7" xfId="25275" hidden="1"/>
    <cellStyle name="열어 본 하이퍼링크 7" xfId="25327" hidden="1"/>
    <cellStyle name="열어 본 하이퍼링크 7" xfId="25382" hidden="1"/>
    <cellStyle name="열어 본 하이퍼링크 7" xfId="25423" hidden="1"/>
    <cellStyle name="열어 본 하이퍼링크 7" xfId="25474" hidden="1"/>
    <cellStyle name="열어 본 하이퍼링크 7" xfId="25526" hidden="1"/>
    <cellStyle name="열어 본 하이퍼링크 7" xfId="25576" hidden="1"/>
    <cellStyle name="열어 본 하이퍼링크 7" xfId="25632" hidden="1"/>
    <cellStyle name="열어 본 하이퍼링크 7" xfId="25679" hidden="1"/>
    <cellStyle name="열어 본 하이퍼링크 7" xfId="25732" hidden="1"/>
    <cellStyle name="열어 본 하이퍼링크 7" xfId="25783" hidden="1"/>
    <cellStyle name="열어 본 하이퍼링크 7" xfId="25833" hidden="1"/>
    <cellStyle name="열어 본 하이퍼링크 7" xfId="25880" hidden="1"/>
    <cellStyle name="열어 본 하이퍼링크 7" xfId="25931" hidden="1"/>
    <cellStyle name="열어 본 하이퍼링크 7" xfId="25982" hidden="1"/>
    <cellStyle name="열어 본 하이퍼링크 7" xfId="26025" hidden="1"/>
    <cellStyle name="열어 본 하이퍼링크 7" xfId="26090" hidden="1"/>
    <cellStyle name="열어 본 하이퍼링크 7" xfId="26126" hidden="1"/>
    <cellStyle name="열어 본 하이퍼링크 7" xfId="26174" hidden="1"/>
    <cellStyle name="열어 본 하이퍼링크 7" xfId="26221" hidden="1"/>
    <cellStyle name="열어 본 하이퍼링크 7" xfId="26273" hidden="1"/>
    <cellStyle name="열어 본 하이퍼링크 7" xfId="26339" hidden="1"/>
    <cellStyle name="열어 본 하이퍼링크 7" xfId="26378" hidden="1"/>
    <cellStyle name="열어 본 하이퍼링크 7" xfId="26429" hidden="1"/>
    <cellStyle name="열어 본 하이퍼링크 7" xfId="26479" hidden="1"/>
    <cellStyle name="열어 본 하이퍼링크 7" xfId="26531" hidden="1"/>
    <cellStyle name="열어 본 하이퍼링크 7" xfId="26580" hidden="1"/>
    <cellStyle name="열어 본 하이퍼링크 7" xfId="26632" hidden="1"/>
    <cellStyle name="열어 본 하이퍼링크 7" xfId="26670" hidden="1"/>
    <cellStyle name="열어 본 하이퍼링크 7" xfId="26722" hidden="1"/>
    <cellStyle name="열어 본 하이퍼링크 7" xfId="26788" hidden="1"/>
    <cellStyle name="열어 본 하이퍼링크 7" xfId="26824" hidden="1"/>
    <cellStyle name="열어 본 하이퍼링크 7" xfId="26871" hidden="1"/>
    <cellStyle name="열어 본 하이퍼링크 7" xfId="26925" hidden="1"/>
    <cellStyle name="열어 본 하이퍼링크 7" xfId="26911" hidden="1"/>
    <cellStyle name="열어 본 하이퍼링크 7" xfId="26874" hidden="1"/>
    <cellStyle name="열어 본 하이퍼링크 7" xfId="26827" hidden="1"/>
    <cellStyle name="열어 본 하이퍼링크 7" xfId="26769" hidden="1"/>
    <cellStyle name="열어 본 하이퍼링크 7" xfId="26725" hidden="1"/>
    <cellStyle name="열어 본 하이퍼링크 7" xfId="26673" hidden="1"/>
    <cellStyle name="열어 본 하이퍼링크 7" xfId="26613" hidden="1"/>
    <cellStyle name="열어 본 하이퍼링크 7" xfId="26561" hidden="1"/>
    <cellStyle name="열어 본 하이퍼링크 7" xfId="26512" hidden="1"/>
    <cellStyle name="열어 본 하이퍼링크 7" xfId="26460" hidden="1"/>
    <cellStyle name="열어 본 하이퍼링크 7" xfId="26398" hidden="1"/>
    <cellStyle name="열어 본 하이퍼링크 7" xfId="26354" hidden="1"/>
    <cellStyle name="열어 본 하이퍼링크 7" xfId="26304" hidden="1"/>
    <cellStyle name="열어 본 하이퍼링크 7" xfId="26250" hidden="1"/>
    <cellStyle name="열어 본 하이퍼링크 7" xfId="26198" hidden="1"/>
    <cellStyle name="열어 본 하이퍼링크 7" xfId="26129" hidden="1"/>
    <cellStyle name="열어 본 하이퍼링크 7" xfId="26071" hidden="1"/>
    <cellStyle name="열어 본 하이퍼링크 7" xfId="26024" hidden="1"/>
    <cellStyle name="열어 본 하이퍼링크 7" xfId="25963" hidden="1"/>
    <cellStyle name="열어 본 하이퍼링크 7" xfId="25904" hidden="1"/>
    <cellStyle name="열어 본 하이퍼링크 7" xfId="25861" hidden="1"/>
    <cellStyle name="열어 본 하이퍼링크 7" xfId="25808" hidden="1"/>
    <cellStyle name="열어 본 하이퍼링크 7" xfId="25756" hidden="1"/>
    <cellStyle name="열어 본 하이퍼링크 7" xfId="25701" hidden="1"/>
    <cellStyle name="열어 본 하이퍼링크 7" xfId="25643" hidden="1"/>
    <cellStyle name="열어 본 하이퍼링크 7" xfId="25594" hidden="1"/>
    <cellStyle name="열어 본 하이퍼링크 7" xfId="25539" hidden="1"/>
    <cellStyle name="열어 본 하이퍼링크 7" xfId="25485" hidden="1"/>
    <cellStyle name="열어 본 하이퍼링크 7" xfId="25429" hidden="1"/>
    <cellStyle name="열어 본 하이퍼링크 7" xfId="25386" hidden="1"/>
    <cellStyle name="열어 본 하이퍼링크 7" xfId="25330" hidden="1"/>
    <cellStyle name="열어 본 하이퍼링크 7" xfId="25278" hidden="1"/>
    <cellStyle name="열어 본 하이퍼링크 7" xfId="25225" hidden="1"/>
    <cellStyle name="열어 본 하이퍼링크 7" xfId="25166" hidden="1"/>
    <cellStyle name="열어 본 하이퍼링크 7" xfId="25127" hidden="1"/>
    <cellStyle name="열어 본 하이퍼링크 7" xfId="25072" hidden="1"/>
    <cellStyle name="열어 본 하이퍼링크 7" xfId="25019" hidden="1"/>
    <cellStyle name="열어 본 하이퍼링크 7" xfId="24964" hidden="1"/>
    <cellStyle name="열어 본 하이퍼링크 7" xfId="24899" hidden="1"/>
    <cellStyle name="열어 본 하이퍼링크 7" xfId="24860" hidden="1"/>
    <cellStyle name="열어 본 하이퍼링크 7" xfId="24797" hidden="1"/>
    <cellStyle name="열어 본 하이퍼링크 7" xfId="24743" hidden="1"/>
    <cellStyle name="열어 본 하이퍼링크 7" xfId="12821" hidden="1"/>
    <cellStyle name="열어 본 하이퍼링크 7" xfId="12248" hidden="1"/>
    <cellStyle name="열어 본 하이퍼링크 7" xfId="19664" hidden="1"/>
    <cellStyle name="열어 본 하이퍼링크 7" xfId="19931" hidden="1"/>
    <cellStyle name="열어 본 하이퍼링크 7" xfId="20151" hidden="1"/>
    <cellStyle name="열어 본 하이퍼링크 7" xfId="20444" hidden="1"/>
    <cellStyle name="열어 본 하이퍼링크 7" xfId="20622" hidden="1"/>
    <cellStyle name="열어 본 하이퍼링크 7" xfId="20965" hidden="1"/>
    <cellStyle name="열어 본 하이퍼링크 7" xfId="21220" hidden="1"/>
    <cellStyle name="열어 본 하이퍼링크 7" xfId="21467" hidden="1"/>
    <cellStyle name="열어 본 하이퍼링크 7" xfId="21771" hidden="1"/>
    <cellStyle name="열어 본 하이퍼링크 7" xfId="22008" hidden="1"/>
    <cellStyle name="열어 본 하이퍼링크 7" xfId="22348" hidden="1"/>
    <cellStyle name="열어 본 하이퍼링크 7" xfId="22544" hidden="1"/>
    <cellStyle name="열어 본 하이퍼링크 7" xfId="22774" hidden="1"/>
    <cellStyle name="열어 본 하이퍼링크 7" xfId="23057" hidden="1"/>
    <cellStyle name="열어 본 하이퍼링크 7" xfId="23365" hidden="1"/>
    <cellStyle name="열어 본 하이퍼링크 7" xfId="23622" hidden="1"/>
    <cellStyle name="열어 본 하이퍼링크 7" xfId="23844" hidden="1"/>
    <cellStyle name="열어 본 하이퍼링크 7" xfId="24154" hidden="1"/>
    <cellStyle name="열어 본 하이퍼링크 7" xfId="24385" hidden="1"/>
    <cellStyle name="열어 본 하이퍼링크 7" xfId="24485" hidden="1"/>
    <cellStyle name="열어 본 하이퍼링크 7" xfId="24214" hidden="1"/>
    <cellStyle name="열어 본 하이퍼링크 7" xfId="24006" hidden="1"/>
    <cellStyle name="열어 본 하이퍼링크 7" xfId="23618" hidden="1"/>
    <cellStyle name="열어 본 하이퍼링크 7" xfId="23268" hidden="1"/>
    <cellStyle name="열어 본 하이퍼링크 7" xfId="23291" hidden="1"/>
    <cellStyle name="열어 본 하이퍼링크 7" xfId="22807" hidden="1"/>
    <cellStyle name="열어 본 하이퍼링크 7" xfId="22445" hidden="1"/>
    <cellStyle name="열어 본 하이퍼링크 7" xfId="22195" hidden="1"/>
    <cellStyle name="열어 본 하이퍼링크 7" xfId="21950" hidden="1"/>
    <cellStyle name="열어 본 하이퍼링크 7" xfId="21660" hidden="1"/>
    <cellStyle name="열어 본 하이퍼링크 7" xfId="21428" hidden="1"/>
    <cellStyle name="열어 본 하이퍼링크 7" xfId="21018" hidden="1"/>
    <cellStyle name="열어 본 하이퍼링크 7" xfId="20761" hidden="1"/>
    <cellStyle name="열어 본 하이퍼링크 7" xfId="20523" hidden="1"/>
    <cellStyle name="열어 본 하이퍼링크 7" xfId="20241" hidden="1"/>
    <cellStyle name="열어 본 하이퍼링크 7" xfId="19989" hidden="1"/>
    <cellStyle name="열어 본 하이퍼링크 7" xfId="19699" hidden="1"/>
    <cellStyle name="열어 본 하이퍼링크 7" xfId="24596" hidden="1"/>
    <cellStyle name="열어 본 하이퍼링크 7" xfId="24711" hidden="1"/>
    <cellStyle name="열어 본 하이퍼링크 7" xfId="19552" hidden="1"/>
    <cellStyle name="열어 본 하이퍼링크 7" xfId="20282" hidden="1"/>
    <cellStyle name="열어 본 하이퍼링크 7" xfId="20857" hidden="1"/>
    <cellStyle name="열어 본 하이퍼링크 7" xfId="21488" hidden="1"/>
    <cellStyle name="열어 본 하이퍼링크 7" xfId="22077" hidden="1"/>
    <cellStyle name="열어 본 하이퍼링크 7" xfId="22712" hidden="1"/>
    <cellStyle name="열어 본 하이퍼링크 7" xfId="23600" hidden="1"/>
    <cellStyle name="열어 본 하이퍼링크 7" xfId="24181" hidden="1"/>
    <cellStyle name="열어 본 하이퍼링크 7" xfId="24376" hidden="1"/>
    <cellStyle name="열어 본 하이퍼링크 7" xfId="23683" hidden="1"/>
    <cellStyle name="열어 본 하이퍼링크 7" xfId="23019" hidden="1"/>
    <cellStyle name="열어 본 하이퍼링크 7" xfId="22390" hidden="1"/>
    <cellStyle name="열어 본 하이퍼링크 7" xfId="21640" hidden="1"/>
    <cellStyle name="열어 본 하이퍼링크 7" xfId="20967" hidden="1"/>
    <cellStyle name="열어 본 하이퍼링크 7" xfId="26973" hidden="1"/>
    <cellStyle name="열어 본 하이퍼링크 7" xfId="27002" hidden="1"/>
    <cellStyle name="열어 본 하이퍼링크 7" xfId="27023" hidden="1"/>
    <cellStyle name="열어 본 하이퍼링크 7" xfId="27049" hidden="1"/>
    <cellStyle name="열어 본 하이퍼링크 7" xfId="27075" hidden="1"/>
    <cellStyle name="열어 본 하이퍼링크 7" xfId="27133" hidden="1"/>
    <cellStyle name="열어 본 하이퍼링크 7" xfId="27177" hidden="1"/>
    <cellStyle name="열어 본 하이퍼링크 7" xfId="27213" hidden="1"/>
    <cellStyle name="열어 본 하이퍼링크 7" xfId="27262" hidden="1"/>
    <cellStyle name="열어 본 하이퍼링크 7" xfId="27314" hidden="1"/>
    <cellStyle name="열어 본 하이퍼링크 7" xfId="27363" hidden="1"/>
    <cellStyle name="열어 본 하이퍼링크 7" xfId="27415" hidden="1"/>
    <cellStyle name="열어 본 하이퍼링크 7" xfId="27461" hidden="1"/>
    <cellStyle name="열어 본 하이퍼링크 7" xfId="27510" hidden="1"/>
    <cellStyle name="열어 본 하이퍼링크 7" xfId="27560" hidden="1"/>
    <cellStyle name="열어 본 하이퍼링크 7" xfId="27620" hidden="1"/>
    <cellStyle name="열어 본 하이퍼링크 7" xfId="27667" hidden="1"/>
    <cellStyle name="열어 본 하이퍼링크 7" xfId="27716" hidden="1"/>
    <cellStyle name="열어 본 하이퍼링크 7" xfId="27763" hidden="1"/>
    <cellStyle name="열어 본 하이퍼링크 7" xfId="27811" hidden="1"/>
    <cellStyle name="열어 본 하이퍼링크 7" xfId="27879" hidden="1"/>
    <cellStyle name="열어 본 하이퍼링크 7" xfId="27937" hidden="1"/>
    <cellStyle name="열어 본 하이퍼링크 7" xfId="27980" hidden="1"/>
    <cellStyle name="열어 본 하이퍼링크 7" xfId="28028" hidden="1"/>
    <cellStyle name="열어 본 하이퍼링크 7" xfId="28086" hidden="1"/>
    <cellStyle name="열어 본 하이퍼링크 7" xfId="28133" hidden="1"/>
    <cellStyle name="열어 본 하이퍼링크 7" xfId="28182" hidden="1"/>
    <cellStyle name="열어 본 하이퍼링크 7" xfId="28229" hidden="1"/>
    <cellStyle name="열어 본 하이퍼링크 7" xfId="28273" hidden="1"/>
    <cellStyle name="열어 본 하이퍼링크 7" xfId="28345" hidden="1"/>
    <cellStyle name="열어 본 하이퍼링크 7" xfId="28392" hidden="1"/>
    <cellStyle name="열어 본 하이퍼링크 7" xfId="28442" hidden="1"/>
    <cellStyle name="열어 본 하이퍼링크 7" xfId="28489" hidden="1"/>
    <cellStyle name="열어 본 하이퍼링크 7" xfId="28533" hidden="1"/>
    <cellStyle name="열어 본 하이퍼링크 7" xfId="28582" hidden="1"/>
    <cellStyle name="열어 본 하이퍼링크 7" xfId="28646" hidden="1"/>
    <cellStyle name="열어 본 하이퍼링크 7" xfId="28687" hidden="1"/>
    <cellStyle name="열어 본 하이퍼링크 7" xfId="28729" hidden="1"/>
    <cellStyle name="열어 본 하이퍼링크 7" xfId="28784" hidden="1"/>
    <cellStyle name="열어 본 하이퍼링크 7" xfId="28831" hidden="1"/>
    <cellStyle name="열어 본 하이퍼링크 7" xfId="28885" hidden="1"/>
    <cellStyle name="열어 본 하이퍼링크 7" xfId="28933" hidden="1"/>
    <cellStyle name="열어 본 하이퍼링크 7" xfId="28980" hidden="1"/>
    <cellStyle name="열어 본 하이퍼링크 7" xfId="29042" hidden="1"/>
    <cellStyle name="열어 본 하이퍼링크 7" xfId="29089" hidden="1"/>
    <cellStyle name="열어 본 하이퍼링크 7" xfId="29143" hidden="1"/>
    <cellStyle name="열어 본 하이퍼링크 7" xfId="29182" hidden="1"/>
    <cellStyle name="열어 본 하이퍼링크 7" xfId="29228" hidden="1"/>
    <cellStyle name="열어 본 하이퍼링크 7" xfId="29280" hidden="1"/>
    <cellStyle name="열어 본 하이퍼링크 7" xfId="29343" hidden="1"/>
    <cellStyle name="열어 본 하이퍼링크 7" xfId="29384" hidden="1"/>
    <cellStyle name="열어 본 하이퍼링크 7" xfId="29427" hidden="1"/>
    <cellStyle name="열어 본 하이퍼링크 7" xfId="29484" hidden="1"/>
    <cellStyle name="열어 본 하이퍼링크 7" xfId="29524" hidden="1"/>
    <cellStyle name="열어 본 하이퍼링크 7" xfId="29578" hidden="1"/>
    <cellStyle name="열어 본 하이퍼링크 7" xfId="29628" hidden="1"/>
    <cellStyle name="열어 본 하이퍼링크 7" xfId="29669" hidden="1"/>
    <cellStyle name="열어 본 하이퍼링크 7" xfId="29740" hidden="1"/>
    <cellStyle name="열어 본 하이퍼링크 7" xfId="29785" hidden="1"/>
    <cellStyle name="열어 본 하이퍼링크 7" xfId="29841" hidden="1"/>
    <cellStyle name="열어 본 하이퍼링크 7" xfId="29891" hidden="1"/>
    <cellStyle name="열어 본 하이퍼링크 7" xfId="29939" hidden="1"/>
    <cellStyle name="열어 본 하이퍼링크 7" xfId="29985" hidden="1"/>
    <cellStyle name="열어 본 하이퍼링크 7" xfId="30038" hidden="1"/>
    <cellStyle name="열어 본 하이퍼링크 7" xfId="30089" hidden="1"/>
    <cellStyle name="열어 본 하이퍼링크 7" xfId="30130" hidden="1"/>
    <cellStyle name="열어 본 하이퍼링크 7" xfId="30191" hidden="1"/>
    <cellStyle name="열어 본 하이퍼링크 7" xfId="30228" hidden="1"/>
    <cellStyle name="열어 본 하이퍼링크 7" xfId="30285" hidden="1"/>
    <cellStyle name="열어 본 하이퍼링크 7" xfId="30334" hidden="1"/>
    <cellStyle name="열어 본 하이퍼링크 7" xfId="30384" hidden="1"/>
    <cellStyle name="열어 본 하이퍼링크 7" xfId="30443" hidden="1"/>
    <cellStyle name="열어 본 하이퍼링크 7" xfId="30495" hidden="1"/>
    <cellStyle name="열어 본 하이퍼링크 7" xfId="30548" hidden="1"/>
    <cellStyle name="열어 본 하이퍼링크 7" xfId="30600" hidden="1"/>
    <cellStyle name="열어 본 하이퍼링크 7" xfId="30655" hidden="1"/>
    <cellStyle name="열어 본 하이퍼링크 7" xfId="30696" hidden="1"/>
    <cellStyle name="열어 본 하이퍼링크 7" xfId="30747" hidden="1"/>
    <cellStyle name="열어 본 하이퍼링크 7" xfId="30799" hidden="1"/>
    <cellStyle name="열어 본 하이퍼링크 7" xfId="30849" hidden="1"/>
    <cellStyle name="열어 본 하이퍼링크 7" xfId="30905" hidden="1"/>
    <cellStyle name="열어 본 하이퍼링크 7" xfId="30952" hidden="1"/>
    <cellStyle name="열어 본 하이퍼링크 7" xfId="31005" hidden="1"/>
    <cellStyle name="열어 본 하이퍼링크 7" xfId="31056" hidden="1"/>
    <cellStyle name="열어 본 하이퍼링크 7" xfId="31106" hidden="1"/>
    <cellStyle name="열어 본 하이퍼링크 7" xfId="31153" hidden="1"/>
    <cellStyle name="열어 본 하이퍼링크 7" xfId="31204" hidden="1"/>
    <cellStyle name="열어 본 하이퍼링크 7" xfId="31255" hidden="1"/>
    <cellStyle name="열어 본 하이퍼링크 7" xfId="31298" hidden="1"/>
    <cellStyle name="열어 본 하이퍼링크 7" xfId="31363" hidden="1"/>
    <cellStyle name="열어 본 하이퍼링크 7" xfId="31399" hidden="1"/>
    <cellStyle name="열어 본 하이퍼링크 7" xfId="31447" hidden="1"/>
    <cellStyle name="열어 본 하이퍼링크 7" xfId="31494" hidden="1"/>
    <cellStyle name="열어 본 하이퍼링크 7" xfId="31546" hidden="1"/>
    <cellStyle name="열어 본 하이퍼링크 7" xfId="31612" hidden="1"/>
    <cellStyle name="열어 본 하이퍼링크 7" xfId="31651" hidden="1"/>
    <cellStyle name="열어 본 하이퍼링크 7" xfId="31702" hidden="1"/>
    <cellStyle name="열어 본 하이퍼링크 7" xfId="31752" hidden="1"/>
    <cellStyle name="열어 본 하이퍼링크 7" xfId="31804" hidden="1"/>
    <cellStyle name="열어 본 하이퍼링크 7" xfId="31853" hidden="1"/>
    <cellStyle name="열어 본 하이퍼링크 7" xfId="31905" hidden="1"/>
    <cellStyle name="열어 본 하이퍼링크 7" xfId="31943" hidden="1"/>
    <cellStyle name="열어 본 하이퍼링크 7" xfId="31995" hidden="1"/>
    <cellStyle name="열어 본 하이퍼링크 7" xfId="32061" hidden="1"/>
    <cellStyle name="열어 본 하이퍼링크 7" xfId="32097" hidden="1"/>
    <cellStyle name="열어 본 하이퍼링크 7" xfId="32144" hidden="1"/>
    <cellStyle name="열어 본 하이퍼링크 7" xfId="32198" hidden="1"/>
    <cellStyle name="열어 본 하이퍼링크 7" xfId="32184" hidden="1"/>
    <cellStyle name="열어 본 하이퍼링크 7" xfId="32147" hidden="1"/>
    <cellStyle name="열어 본 하이퍼링크 7" xfId="32100" hidden="1"/>
    <cellStyle name="열어 본 하이퍼링크 7" xfId="32042" hidden="1"/>
    <cellStyle name="열어 본 하이퍼링크 7" xfId="31998" hidden="1"/>
    <cellStyle name="열어 본 하이퍼링크 7" xfId="31946" hidden="1"/>
    <cellStyle name="열어 본 하이퍼링크 7" xfId="31886" hidden="1"/>
    <cellStyle name="열어 본 하이퍼링크 7" xfId="31834" hidden="1"/>
    <cellStyle name="열어 본 하이퍼링크 7" xfId="31785" hidden="1"/>
    <cellStyle name="열어 본 하이퍼링크 7" xfId="31733" hidden="1"/>
    <cellStyle name="열어 본 하이퍼링크 7" xfId="31671" hidden="1"/>
    <cellStyle name="열어 본 하이퍼링크 7" xfId="31627" hidden="1"/>
    <cellStyle name="열어 본 하이퍼링크 7" xfId="31577" hidden="1"/>
    <cellStyle name="열어 본 하이퍼링크 7" xfId="31523" hidden="1"/>
    <cellStyle name="열어 본 하이퍼링크 7" xfId="31471" hidden="1"/>
    <cellStyle name="열어 본 하이퍼링크 7" xfId="31402" hidden="1"/>
    <cellStyle name="열어 본 하이퍼링크 7" xfId="31344" hidden="1"/>
    <cellStyle name="열어 본 하이퍼링크 7" xfId="31297" hidden="1"/>
    <cellStyle name="열어 본 하이퍼링크 7" xfId="31236" hidden="1"/>
    <cellStyle name="열어 본 하이퍼링크 7" xfId="31177" hidden="1"/>
    <cellStyle name="열어 본 하이퍼링크 7" xfId="31134" hidden="1"/>
    <cellStyle name="열어 본 하이퍼링크 7" xfId="31081" hidden="1"/>
    <cellStyle name="열어 본 하이퍼링크 7" xfId="31029" hidden="1"/>
    <cellStyle name="열어 본 하이퍼링크 7" xfId="30974" hidden="1"/>
    <cellStyle name="열어 본 하이퍼링크 7" xfId="30916" hidden="1"/>
    <cellStyle name="열어 본 하이퍼링크 7" xfId="30867" hidden="1"/>
    <cellStyle name="열어 본 하이퍼링크 7" xfId="30812" hidden="1"/>
    <cellStyle name="열어 본 하이퍼링크 7" xfId="30758" hidden="1"/>
    <cellStyle name="열어 본 하이퍼링크 7" xfId="30702" hidden="1"/>
    <cellStyle name="열어 본 하이퍼링크 7" xfId="30659" hidden="1"/>
    <cellStyle name="열어 본 하이퍼링크 7" xfId="30603" hidden="1"/>
    <cellStyle name="열어 본 하이퍼링크 7" xfId="30551" hidden="1"/>
    <cellStyle name="열어 본 하이퍼링크 7" xfId="30498" hidden="1"/>
    <cellStyle name="열어 본 하이퍼링크 7" xfId="30439" hidden="1"/>
    <cellStyle name="열어 본 하이퍼링크 7" xfId="30400" hidden="1"/>
    <cellStyle name="열어 본 하이퍼링크 7" xfId="30345" hidden="1"/>
    <cellStyle name="열어 본 하이퍼링크 7" xfId="30292" hidden="1"/>
    <cellStyle name="열어 본 하이퍼링크 7" xfId="30237" hidden="1"/>
    <cellStyle name="열어 본 하이퍼링크 7" xfId="30172" hidden="1"/>
    <cellStyle name="열어 본 하이퍼링크 7" xfId="30133" hidden="1"/>
    <cellStyle name="열어 본 하이퍼링크 7" xfId="30070" hidden="1"/>
    <cellStyle name="열어 본 하이퍼링크 7" xfId="30016" hidden="1"/>
    <cellStyle name="열어 본 하이퍼링크 7" xfId="29966" hidden="1"/>
    <cellStyle name="열어 본 하이퍼링크 7" xfId="29920" hidden="1"/>
    <cellStyle name="열어 본 하이퍼링크 7" xfId="29864" hidden="1"/>
    <cellStyle name="열어 본 하이퍼링크 7" xfId="29809" hidden="1"/>
    <cellStyle name="열어 본 하이퍼링크 7" xfId="29764" hidden="1"/>
    <cellStyle name="열어 본 하이퍼링크 7" xfId="29707" hidden="1"/>
    <cellStyle name="열어 본 하이퍼링크 7" xfId="29672" hidden="1"/>
    <cellStyle name="열어 본 하이퍼링크 7" xfId="29607" hidden="1"/>
    <cellStyle name="열어 본 하이퍼링크 7" xfId="29555" hidden="1"/>
    <cellStyle name="열어 본 하이퍼링크 7" xfId="29505" hidden="1"/>
    <cellStyle name="열어 본 하이퍼링크 7" xfId="29440" hidden="1"/>
    <cellStyle name="열어 본 하이퍼링크 7" xfId="29391" hidden="1"/>
    <cellStyle name="열어 본 하이퍼링크 7" xfId="29324" hidden="1"/>
    <cellStyle name="열어 본 하이퍼링크 7" xfId="29283" hidden="1"/>
    <cellStyle name="열어 본 하이퍼링크 7" xfId="29237" hidden="1"/>
    <cellStyle name="열어 본 하이퍼링크 7" xfId="29185" hidden="1"/>
    <cellStyle name="열어 본 하이퍼링크 7" xfId="29120" hidden="1"/>
    <cellStyle name="열어 본 하이퍼링크 7" xfId="29070" hidden="1"/>
    <cellStyle name="열어 본 하이퍼링크 7" xfId="29023" hidden="1"/>
    <cellStyle name="열어 본 하이퍼링크 7" xfId="28961" hidden="1"/>
    <cellStyle name="열어 본 하이퍼링크 7" xfId="28914" hidden="1"/>
    <cellStyle name="열어 본 하이퍼링크 7" xfId="28858" hidden="1"/>
    <cellStyle name="열어 본 하이퍼링크 7" xfId="28810" hidden="1"/>
    <cellStyle name="열어 본 하이퍼링크 7" xfId="28761" hidden="1"/>
    <cellStyle name="열어 본 하이퍼링크 7" xfId="28694" hidden="1"/>
    <cellStyle name="열어 본 하이퍼링크 7" xfId="28627" hidden="1"/>
    <cellStyle name="열어 본 하이퍼링크 7" xfId="28585" hidden="1"/>
    <cellStyle name="열어 본 하이퍼링크 7" xfId="28539" hidden="1"/>
    <cellStyle name="열어 본 하이퍼링크 7" xfId="28470" hidden="1"/>
    <cellStyle name="열어 본 하이퍼링크 7" xfId="28423" hidden="1"/>
    <cellStyle name="열어 본 하이퍼링크 7" xfId="28371" hidden="1"/>
    <cellStyle name="열어 본 하이퍼링크 7" xfId="28322" hidden="1"/>
    <cellStyle name="열어 본 하이퍼링크 7" xfId="28276" hidden="1"/>
    <cellStyle name="열어 본 하이퍼링크 7" xfId="28202" hidden="1"/>
    <cellStyle name="열어 본 하이퍼링크 7" xfId="28152" hidden="1"/>
    <cellStyle name="열어 본 하이퍼링크 7" xfId="28102" hidden="1"/>
    <cellStyle name="열어 본 하이퍼링크 7" xfId="28053" hidden="1"/>
    <cellStyle name="열어 본 하이퍼링크 7" xfId="28001" hidden="1"/>
    <cellStyle name="열어 본 하이퍼링크 7" xfId="27947" hidden="1"/>
    <cellStyle name="열어 본 하이퍼링크 7" xfId="27888" hidden="1"/>
    <cellStyle name="열어 본 하이퍼링크 7" xfId="27842" hidden="1"/>
    <cellStyle name="열어 본 하이퍼링크 7" xfId="27795" hidden="1"/>
    <cellStyle name="열어 본 하이퍼링크 7" xfId="27736" hidden="1"/>
    <cellStyle name="열어 본 하이퍼링크 7" xfId="27688" hidden="1"/>
    <cellStyle name="열어 본 하이퍼링크 7" xfId="27637" hidden="1"/>
    <cellStyle name="열어 본 하이퍼링크 7" xfId="27589" hidden="1"/>
    <cellStyle name="열어 본 하이퍼링크 7" xfId="27537" hidden="1"/>
    <cellStyle name="열어 본 하이퍼링크 7" xfId="27465" hidden="1"/>
    <cellStyle name="열어 본 하이퍼링크 7" xfId="27418" hidden="1"/>
    <cellStyle name="열어 본 하이퍼링크 7" xfId="27369" hidden="1"/>
    <cellStyle name="열어 본 하이퍼링크 7" xfId="27317" hidden="1"/>
    <cellStyle name="열어 본 하이퍼링크 7" xfId="27265" hidden="1"/>
    <cellStyle name="열어 본 하이퍼링크 7" xfId="27216" hidden="1"/>
    <cellStyle name="열어 본 하이퍼링크 7" xfId="27158" hidden="1"/>
    <cellStyle name="열어 본 하이퍼링크 7" xfId="27108" hidden="1"/>
    <cellStyle name="열어 본 하이퍼링크 7" xfId="32246" hidden="1"/>
    <cellStyle name="열어 본 하이퍼링크 7" xfId="32275" hidden="1"/>
    <cellStyle name="열어 본 하이퍼링크 7" xfId="32296" hidden="1"/>
    <cellStyle name="열어 본 하이퍼링크 7" xfId="32322" hidden="1"/>
    <cellStyle name="열어 본 하이퍼링크 7" xfId="32348" hidden="1"/>
    <cellStyle name="열어 본 하이퍼링크 7" xfId="28967" hidden="1"/>
    <cellStyle name="열어 본 하이퍼링크 7" xfId="29542" hidden="1"/>
    <cellStyle name="열어 본 하이퍼링크 7" xfId="29994" hidden="1"/>
    <cellStyle name="열어 본 하이퍼링크 7" xfId="30630" hidden="1"/>
    <cellStyle name="열어 본 하이퍼링크 7" xfId="31305" hidden="1"/>
    <cellStyle name="열어 본 하이퍼링크 7" xfId="31952" hidden="1"/>
    <cellStyle name="열어 본 하이퍼링크 7" xfId="31870" hidden="1"/>
    <cellStyle name="열어 본 하이퍼링크 7" xfId="31290" hidden="1"/>
    <cellStyle name="열어 본 하이퍼링크 7" xfId="30663" hidden="1"/>
    <cellStyle name="열어 본 하이퍼링크 7" xfId="30083" hidden="1"/>
    <cellStyle name="열어 본 하이퍼링크 7" xfId="29351" hidden="1"/>
    <cellStyle name="열어 본 하이퍼링크 7" xfId="28749" hidden="1"/>
    <cellStyle name="열어 본 하이퍼링크 7" xfId="28167" hidden="1"/>
    <cellStyle name="열어 본 하이퍼링크 7" xfId="27575" hidden="1"/>
    <cellStyle name="열어 본 하이퍼링크 7" xfId="17030" hidden="1"/>
    <cellStyle name="열어 본 하이퍼링크 7" xfId="32268" hidden="1"/>
    <cellStyle name="열어 본 하이퍼링크 7" xfId="27302" hidden="1"/>
    <cellStyle name="열어 본 하이퍼링크 7" xfId="27539" hidden="1"/>
    <cellStyle name="열어 본 하이퍼링크 7" xfId="27789" hidden="1"/>
    <cellStyle name="열어 본 하이퍼링크 7" xfId="28074" hidden="1"/>
    <cellStyle name="열어 본 하이퍼링크 7" xfId="28324" hidden="1"/>
    <cellStyle name="열어 본 하이퍼링크 7" xfId="28719" hidden="1"/>
    <cellStyle name="열어 본 하이퍼링크 7" xfId="28848" hidden="1"/>
    <cellStyle name="열어 본 하이퍼링크 7" xfId="29210" hidden="1"/>
    <cellStyle name="열어 본 하이퍼링크 7" xfId="29449" hidden="1"/>
    <cellStyle name="열어 본 하이퍼링크 7" xfId="29701" hidden="1"/>
    <cellStyle name="열어 본 하이퍼링크 7" xfId="29956" hidden="1"/>
    <cellStyle name="열어 본 하이퍼링크 7" xfId="30199" hidden="1"/>
    <cellStyle name="열어 본 하이퍼링크 7" xfId="30422" hidden="1"/>
    <cellStyle name="열어 본 하이퍼링크 7" xfId="30669" hidden="1"/>
    <cellStyle name="열어 본 하이퍼링크 7" xfId="31010" hidden="1"/>
    <cellStyle name="열어 본 하이퍼링크 7" xfId="31228" hidden="1"/>
    <cellStyle name="열어 본 하이퍼링크 7" xfId="31472" hidden="1"/>
    <cellStyle name="열어 본 하이퍼링크 7" xfId="31756" hidden="1"/>
    <cellStyle name="열어 본 하이퍼링크 7" xfId="31999" hidden="1"/>
    <cellStyle name="열어 본 하이퍼링크 7" xfId="32176" hidden="1"/>
    <cellStyle name="열어 본 하이퍼링크 7" xfId="31941" hidden="1"/>
    <cellStyle name="열어 본 하이퍼링크 7" xfId="31715" hidden="1"/>
    <cellStyle name="열어 본 하이퍼링크 7" xfId="31422" hidden="1"/>
    <cellStyle name="열어 본 하이퍼링크 7" xfId="31188" hidden="1"/>
    <cellStyle name="열어 본 하이퍼링크 7" xfId="30904" hidden="1"/>
    <cellStyle name="열어 본 하이퍼링크 7" xfId="30708" hidden="1"/>
    <cellStyle name="열어 본 하이퍼링크 7" xfId="30493" hidden="1"/>
    <cellStyle name="열어 본 하이퍼링크 7" xfId="30221" hidden="1"/>
    <cellStyle name="열어 본 하이퍼링크 7" xfId="29908" hidden="1"/>
    <cellStyle name="열어 본 하이퍼링크 7" xfId="29699" hidden="1"/>
    <cellStyle name="열어 본 하이퍼링크 7" xfId="29483" hidden="1"/>
    <cellStyle name="열어 본 하이퍼링크 7" xfId="29198" hidden="1"/>
    <cellStyle name="열어 본 하이퍼링크 7" xfId="28992" hidden="1"/>
    <cellStyle name="열어 본 하이퍼링크 7" xfId="28738" hidden="1"/>
    <cellStyle name="열어 본 하이퍼링크 7" xfId="28502" hidden="1"/>
    <cellStyle name="열어 본 하이퍼링크 7" xfId="28288" hidden="1"/>
    <cellStyle name="열어 본 하이퍼링크 7" xfId="27958" hidden="1"/>
    <cellStyle name="열어 본 하이퍼링크 7" xfId="27714" hidden="1"/>
    <cellStyle name="열어 본 하이퍼링크 7" xfId="27431" hidden="1"/>
    <cellStyle name="열어 본 하이퍼링크 7" xfId="27181" hidden="1"/>
    <cellStyle name="열어 본 하이퍼링크 7" xfId="20334" hidden="1"/>
    <cellStyle name="열어 본 하이퍼링크 7" xfId="20728" hidden="1"/>
    <cellStyle name="열어 본 하이퍼링크 7" xfId="32414" hidden="1"/>
    <cellStyle name="열어 본 하이퍼링크 7" xfId="32465" hidden="1"/>
    <cellStyle name="열어 본 하이퍼링크 7" xfId="32506" hidden="1"/>
    <cellStyle name="열어 본 하이퍼링크 7" xfId="32567" hidden="1"/>
    <cellStyle name="열어 본 하이퍼링크 7" xfId="32604" hidden="1"/>
    <cellStyle name="열어 본 하이퍼링크 7" xfId="32661" hidden="1"/>
    <cellStyle name="열어 본 하이퍼링크 7" xfId="32710" hidden="1"/>
    <cellStyle name="열어 본 하이퍼링크 7" xfId="32760" hidden="1"/>
    <cellStyle name="열어 본 하이퍼링크 7" xfId="32819" hidden="1"/>
    <cellStyle name="열어 본 하이퍼링크 7" xfId="32871" hidden="1"/>
    <cellStyle name="열어 본 하이퍼링크 7" xfId="32924" hidden="1"/>
    <cellStyle name="열어 본 하이퍼링크 7" xfId="32976" hidden="1"/>
    <cellStyle name="열어 본 하이퍼링크 7" xfId="33031" hidden="1"/>
    <cellStyle name="열어 본 하이퍼링크 7" xfId="33072" hidden="1"/>
    <cellStyle name="열어 본 하이퍼링크 7" xfId="33123" hidden="1"/>
    <cellStyle name="열어 본 하이퍼링크 7" xfId="33175" hidden="1"/>
    <cellStyle name="열어 본 하이퍼링크 7" xfId="33225" hidden="1"/>
    <cellStyle name="열어 본 하이퍼링크 7" xfId="33281" hidden="1"/>
    <cellStyle name="열어 본 하이퍼링크 7" xfId="33328" hidden="1"/>
    <cellStyle name="열어 본 하이퍼링크 7" xfId="33381" hidden="1"/>
    <cellStyle name="열어 본 하이퍼링크 7" xfId="33432" hidden="1"/>
    <cellStyle name="열어 본 하이퍼링크 7" xfId="33482" hidden="1"/>
    <cellStyle name="열어 본 하이퍼링크 7" xfId="33529" hidden="1"/>
    <cellStyle name="열어 본 하이퍼링크 7" xfId="33580" hidden="1"/>
    <cellStyle name="열어 본 하이퍼링크 7" xfId="33631" hidden="1"/>
    <cellStyle name="열어 본 하이퍼링크 7" xfId="33674" hidden="1"/>
    <cellStyle name="열어 본 하이퍼링크 7" xfId="33739" hidden="1"/>
    <cellStyle name="열어 본 하이퍼링크 7" xfId="33775" hidden="1"/>
    <cellStyle name="열어 본 하이퍼링크 7" xfId="33823" hidden="1"/>
    <cellStyle name="열어 본 하이퍼링크 7" xfId="33870" hidden="1"/>
    <cellStyle name="열어 본 하이퍼링크 7" xfId="33922" hidden="1"/>
    <cellStyle name="열어 본 하이퍼링크 7" xfId="33988" hidden="1"/>
    <cellStyle name="열어 본 하이퍼링크 7" xfId="34027" hidden="1"/>
    <cellStyle name="열어 본 하이퍼링크 7" xfId="34078" hidden="1"/>
    <cellStyle name="열어 본 하이퍼링크 7" xfId="34128" hidden="1"/>
    <cellStyle name="열어 본 하이퍼링크 7" xfId="34180" hidden="1"/>
    <cellStyle name="열어 본 하이퍼링크 7" xfId="34229" hidden="1"/>
    <cellStyle name="열어 본 하이퍼링크 7" xfId="34281" hidden="1"/>
    <cellStyle name="열어 본 하이퍼링크 7" xfId="34319" hidden="1"/>
    <cellStyle name="열어 본 하이퍼링크 7" xfId="34371" hidden="1"/>
    <cellStyle name="열어 본 하이퍼링크 7" xfId="34437" hidden="1"/>
    <cellStyle name="열어 본 하이퍼링크 7" xfId="34473" hidden="1"/>
    <cellStyle name="열어 본 하이퍼링크 7" xfId="34520" hidden="1"/>
    <cellStyle name="열어 본 하이퍼링크 7" xfId="34574" hidden="1"/>
    <cellStyle name="열어 본 하이퍼링크 7" xfId="34560" hidden="1"/>
    <cellStyle name="열어 본 하이퍼링크 7" xfId="34523" hidden="1"/>
    <cellStyle name="열어 본 하이퍼링크 7" xfId="34476" hidden="1"/>
    <cellStyle name="열어 본 하이퍼링크 7" xfId="34418" hidden="1"/>
    <cellStyle name="열어 본 하이퍼링크 7" xfId="34374" hidden="1"/>
    <cellStyle name="열어 본 하이퍼링크 7" xfId="34322" hidden="1"/>
    <cellStyle name="열어 본 하이퍼링크 7" xfId="34262" hidden="1"/>
    <cellStyle name="열어 본 하이퍼링크 7" xfId="34210" hidden="1"/>
    <cellStyle name="열어 본 하이퍼링크 7" xfId="34161" hidden="1"/>
    <cellStyle name="열어 본 하이퍼링크 7" xfId="34109" hidden="1"/>
    <cellStyle name="열어 본 하이퍼링크 7" xfId="34047" hidden="1"/>
    <cellStyle name="열어 본 하이퍼링크 7" xfId="34003" hidden="1"/>
    <cellStyle name="열어 본 하이퍼링크 7" xfId="33953" hidden="1"/>
    <cellStyle name="열어 본 하이퍼링크 7" xfId="33899" hidden="1"/>
    <cellStyle name="열어 본 하이퍼링크 7" xfId="33847" hidden="1"/>
    <cellStyle name="열어 본 하이퍼링크 7" xfId="33778" hidden="1"/>
    <cellStyle name="열어 본 하이퍼링크 7" xfId="33720" hidden="1"/>
    <cellStyle name="열어 본 하이퍼링크 7" xfId="33673" hidden="1"/>
    <cellStyle name="열어 본 하이퍼링크 7" xfId="33612" hidden="1"/>
    <cellStyle name="열어 본 하이퍼링크 7" xfId="33553" hidden="1"/>
    <cellStyle name="열어 본 하이퍼링크 7" xfId="33510" hidden="1"/>
    <cellStyle name="열어 본 하이퍼링크 7" xfId="33457" hidden="1"/>
    <cellStyle name="열어 본 하이퍼링크 7" xfId="33405" hidden="1"/>
    <cellStyle name="열어 본 하이퍼링크 7" xfId="33350" hidden="1"/>
    <cellStyle name="열어 본 하이퍼링크 7" xfId="33292" hidden="1"/>
    <cellStyle name="열어 본 하이퍼링크 7" xfId="33243" hidden="1"/>
    <cellStyle name="열어 본 하이퍼링크 7" xfId="33188" hidden="1"/>
    <cellStyle name="열어 본 하이퍼링크 7" xfId="33134" hidden="1"/>
    <cellStyle name="열어 본 하이퍼링크 7" xfId="33078" hidden="1"/>
    <cellStyle name="열어 본 하이퍼링크 7" xfId="33035" hidden="1"/>
    <cellStyle name="열어 본 하이퍼링크 7" xfId="32979" hidden="1"/>
    <cellStyle name="열어 본 하이퍼링크 7" xfId="32927" hidden="1"/>
    <cellStyle name="열어 본 하이퍼링크 7" xfId="32874" hidden="1"/>
    <cellStyle name="열어 본 하이퍼링크 7" xfId="32815" hidden="1"/>
    <cellStyle name="열어 본 하이퍼링크 7" xfId="32776" hidden="1"/>
    <cellStyle name="열어 본 하이퍼링크 7" xfId="32721" hidden="1"/>
    <cellStyle name="열어 본 하이퍼링크 7" xfId="32668" hidden="1"/>
    <cellStyle name="열어 본 하이퍼링크 7" xfId="32613" hidden="1"/>
    <cellStyle name="열어 본 하이퍼링크 7" xfId="32548" hidden="1"/>
    <cellStyle name="열어 본 하이퍼링크 7" xfId="32509" hidden="1"/>
    <cellStyle name="열어 본 하이퍼링크 7" xfId="32446" hidden="1"/>
    <cellStyle name="열어 본 하이퍼링크 7" xfId="32392" hidden="1"/>
    <cellStyle name="열어 본 하이퍼링크 7" xfId="20474" hidden="1"/>
    <cellStyle name="열어 본 하이퍼링크 7" xfId="19901" hidden="1"/>
    <cellStyle name="열어 본 하이퍼링크 7" xfId="27313" hidden="1"/>
    <cellStyle name="열어 본 하이퍼링크 7" xfId="27580" hidden="1"/>
    <cellStyle name="열어 본 하이퍼링크 7" xfId="27800" hidden="1"/>
    <cellStyle name="열어 본 하이퍼링크 7" xfId="28093" hidden="1"/>
    <cellStyle name="열어 본 하이퍼링크 7" xfId="28271" hidden="1"/>
    <cellStyle name="열어 본 하이퍼링크 7" xfId="28614" hidden="1"/>
    <cellStyle name="열어 본 하이퍼링크 7" xfId="28869" hidden="1"/>
    <cellStyle name="열어 본 하이퍼링크 7" xfId="29116" hidden="1"/>
    <cellStyle name="열어 본 하이퍼링크 7" xfId="29420" hidden="1"/>
    <cellStyle name="열어 본 하이퍼링크 7" xfId="29657" hidden="1"/>
    <cellStyle name="열어 본 하이퍼링크 7" xfId="29997" hidden="1"/>
    <cellStyle name="열어 본 하이퍼링크 7" xfId="30193" hidden="1"/>
    <cellStyle name="열어 본 하이퍼링크 7" xfId="30423" hidden="1"/>
    <cellStyle name="열어 본 하이퍼링크 7" xfId="30706" hidden="1"/>
    <cellStyle name="열어 본 하이퍼링크 7" xfId="31014" hidden="1"/>
    <cellStyle name="열어 본 하이퍼링크 7" xfId="31271" hidden="1"/>
    <cellStyle name="열어 본 하이퍼링크 7" xfId="31493" hidden="1"/>
    <cellStyle name="열어 본 하이퍼링크 7" xfId="31803" hidden="1"/>
    <cellStyle name="열어 본 하이퍼링크 7" xfId="32034" hidden="1"/>
    <cellStyle name="열어 본 하이퍼링크 7" xfId="32134" hidden="1"/>
    <cellStyle name="열어 본 하이퍼링크 7" xfId="31863" hidden="1"/>
    <cellStyle name="열어 본 하이퍼링크 7" xfId="31655" hidden="1"/>
    <cellStyle name="열어 본 하이퍼링크 7" xfId="31267" hidden="1"/>
    <cellStyle name="열어 본 하이퍼링크 7" xfId="30917" hidden="1"/>
    <cellStyle name="열어 본 하이퍼링크 7" xfId="30940" hidden="1"/>
    <cellStyle name="열어 본 하이퍼링크 7" xfId="30456" hidden="1"/>
    <cellStyle name="열어 본 하이퍼링크 7" xfId="30094" hidden="1"/>
    <cellStyle name="열어 본 하이퍼링크 7" xfId="29844" hidden="1"/>
    <cellStyle name="열어 본 하이퍼링크 7" xfId="29599" hidden="1"/>
    <cellStyle name="열어 본 하이퍼링크 7" xfId="29309" hidden="1"/>
    <cellStyle name="열어 본 하이퍼링크 7" xfId="29077" hidden="1"/>
    <cellStyle name="열어 본 하이퍼링크 7" xfId="28667" hidden="1"/>
    <cellStyle name="열어 본 하이퍼링크 7" xfId="28410" hidden="1"/>
    <cellStyle name="열어 본 하이퍼링크 7" xfId="28172" hidden="1"/>
    <cellStyle name="열어 본 하이퍼링크 7" xfId="27890" hidden="1"/>
    <cellStyle name="열어 본 하이퍼링크 7" xfId="27638" hidden="1"/>
    <cellStyle name="열어 본 하이퍼링크 7" xfId="27348" hidden="1"/>
    <cellStyle name="열어 본 하이퍼링크 7" xfId="32245" hidden="1"/>
    <cellStyle name="열어 본 하이퍼링크 7" xfId="32360" hidden="1"/>
    <cellStyle name="열어 본 하이퍼링크 7" xfId="27201" hidden="1"/>
    <cellStyle name="열어 본 하이퍼링크 7" xfId="27931" hidden="1"/>
    <cellStyle name="열어 본 하이퍼링크 7" xfId="28506" hidden="1"/>
    <cellStyle name="열어 본 하이퍼링크 7" xfId="29137" hidden="1"/>
    <cellStyle name="열어 본 하이퍼링크 7" xfId="29726" hidden="1"/>
    <cellStyle name="열어 본 하이퍼링크 7" xfId="30361" hidden="1"/>
    <cellStyle name="열어 본 하이퍼링크 7" xfId="31249" hidden="1"/>
    <cellStyle name="열어 본 하이퍼링크 7" xfId="31830" hidden="1"/>
    <cellStyle name="열어 본 하이퍼링크 7" xfId="32025" hidden="1"/>
    <cellStyle name="열어 본 하이퍼링크 7" xfId="31332" hidden="1"/>
    <cellStyle name="열어 본 하이퍼링크 7" xfId="30668" hidden="1"/>
    <cellStyle name="열어 본 하이퍼링크 7" xfId="30039" hidden="1"/>
    <cellStyle name="열어 본 하이퍼링크 7" xfId="29289" hidden="1"/>
    <cellStyle name="열어 본 하이퍼링크 7" xfId="28616" hidden="1"/>
    <cellStyle name="열어 본 하이퍼링크 7" xfId="34622" hidden="1"/>
    <cellStyle name="열어 본 하이퍼링크 7" xfId="34651" hidden="1"/>
    <cellStyle name="열어 본 하이퍼링크 7" xfId="34672" hidden="1"/>
    <cellStyle name="열어 본 하이퍼링크 7" xfId="34698" hidden="1"/>
    <cellStyle name="열어 본 하이퍼링크 7" xfId="34724" hidden="1"/>
    <cellStyle name="열어 본 하이퍼링크 7" xfId="34782" hidden="1"/>
    <cellStyle name="열어 본 하이퍼링크 7" xfId="34826" hidden="1"/>
    <cellStyle name="열어 본 하이퍼링크 7" xfId="34862" hidden="1"/>
    <cellStyle name="열어 본 하이퍼링크 7" xfId="34911" hidden="1"/>
    <cellStyle name="열어 본 하이퍼링크 7" xfId="34963" hidden="1"/>
    <cellStyle name="열어 본 하이퍼링크 7" xfId="35012" hidden="1"/>
    <cellStyle name="열어 본 하이퍼링크 7" xfId="35064" hidden="1"/>
    <cellStyle name="열어 본 하이퍼링크 7" xfId="35110" hidden="1"/>
    <cellStyle name="열어 본 하이퍼링크 7" xfId="35159" hidden="1"/>
    <cellStyle name="열어 본 하이퍼링크 7" xfId="35209" hidden="1"/>
    <cellStyle name="열어 본 하이퍼링크 7" xfId="35269" hidden="1"/>
    <cellStyle name="열어 본 하이퍼링크 7" xfId="35316" hidden="1"/>
    <cellStyle name="열어 본 하이퍼링크 7" xfId="35365" hidden="1"/>
    <cellStyle name="열어 본 하이퍼링크 7" xfId="35412" hidden="1"/>
    <cellStyle name="열어 본 하이퍼링크 7" xfId="35460" hidden="1"/>
    <cellStyle name="열어 본 하이퍼링크 7" xfId="35528" hidden="1"/>
    <cellStyle name="열어 본 하이퍼링크 7" xfId="35586" hidden="1"/>
    <cellStyle name="열어 본 하이퍼링크 7" xfId="35629" hidden="1"/>
    <cellStyle name="열어 본 하이퍼링크 7" xfId="35677" hidden="1"/>
    <cellStyle name="열어 본 하이퍼링크 7" xfId="35735" hidden="1"/>
    <cellStyle name="열어 본 하이퍼링크 7" xfId="35782" hidden="1"/>
    <cellStyle name="열어 본 하이퍼링크 7" xfId="35831" hidden="1"/>
    <cellStyle name="열어 본 하이퍼링크 7" xfId="35878" hidden="1"/>
    <cellStyle name="열어 본 하이퍼링크 7" xfId="35922" hidden="1"/>
    <cellStyle name="열어 본 하이퍼링크 7" xfId="35994" hidden="1"/>
    <cellStyle name="열어 본 하이퍼링크 7" xfId="36041" hidden="1"/>
    <cellStyle name="열어 본 하이퍼링크 7" xfId="36091" hidden="1"/>
    <cellStyle name="열어 본 하이퍼링크 7" xfId="36138" hidden="1"/>
    <cellStyle name="열어 본 하이퍼링크 7" xfId="36182" hidden="1"/>
    <cellStyle name="열어 본 하이퍼링크 7" xfId="36231" hidden="1"/>
    <cellStyle name="열어 본 하이퍼링크 7" xfId="36295" hidden="1"/>
    <cellStyle name="열어 본 하이퍼링크 7" xfId="36336" hidden="1"/>
    <cellStyle name="열어 본 하이퍼링크 7" xfId="36378" hidden="1"/>
    <cellStyle name="열어 본 하이퍼링크 7" xfId="36433" hidden="1"/>
    <cellStyle name="열어 본 하이퍼링크 7" xfId="36480" hidden="1"/>
    <cellStyle name="열어 본 하이퍼링크 7" xfId="36534" hidden="1"/>
    <cellStyle name="열어 본 하이퍼링크 7" xfId="36582" hidden="1"/>
    <cellStyle name="열어 본 하이퍼링크 7" xfId="36629" hidden="1"/>
    <cellStyle name="열어 본 하이퍼링크 7" xfId="36691" hidden="1"/>
    <cellStyle name="열어 본 하이퍼링크 7" xfId="36738" hidden="1"/>
    <cellStyle name="열어 본 하이퍼링크 7" xfId="36792" hidden="1"/>
    <cellStyle name="열어 본 하이퍼링크 7" xfId="36831" hidden="1"/>
    <cellStyle name="열어 본 하이퍼링크 7" xfId="36877" hidden="1"/>
    <cellStyle name="열어 본 하이퍼링크 7" xfId="36929" hidden="1"/>
    <cellStyle name="열어 본 하이퍼링크 7" xfId="36992" hidden="1"/>
    <cellStyle name="열어 본 하이퍼링크 7" xfId="37033" hidden="1"/>
    <cellStyle name="열어 본 하이퍼링크 7" xfId="37076" hidden="1"/>
    <cellStyle name="열어 본 하이퍼링크 7" xfId="37133" hidden="1"/>
    <cellStyle name="열어 본 하이퍼링크 7" xfId="37173" hidden="1"/>
    <cellStyle name="열어 본 하이퍼링크 7" xfId="37227" hidden="1"/>
    <cellStyle name="열어 본 하이퍼링크 7" xfId="37277" hidden="1"/>
    <cellStyle name="열어 본 하이퍼링크 7" xfId="37318" hidden="1"/>
    <cellStyle name="열어 본 하이퍼링크 7" xfId="37389" hidden="1"/>
    <cellStyle name="열어 본 하이퍼링크 7" xfId="37434" hidden="1"/>
    <cellStyle name="열어 본 하이퍼링크 7" xfId="37490" hidden="1"/>
    <cellStyle name="열어 본 하이퍼링크 7" xfId="37540" hidden="1"/>
    <cellStyle name="열어 본 하이퍼링크 7" xfId="37588" hidden="1"/>
    <cellStyle name="열어 본 하이퍼링크 7" xfId="37634" hidden="1"/>
    <cellStyle name="열어 본 하이퍼링크 7" xfId="37687" hidden="1"/>
    <cellStyle name="열어 본 하이퍼링크 7" xfId="37738" hidden="1"/>
    <cellStyle name="열어 본 하이퍼링크 7" xfId="37779" hidden="1"/>
    <cellStyle name="열어 본 하이퍼링크 7" xfId="37840" hidden="1"/>
    <cellStyle name="열어 본 하이퍼링크 7" xfId="37877" hidden="1"/>
    <cellStyle name="열어 본 하이퍼링크 7" xfId="37934" hidden="1"/>
    <cellStyle name="열어 본 하이퍼링크 7" xfId="37983" hidden="1"/>
    <cellStyle name="열어 본 하이퍼링크 7" xfId="38033" hidden="1"/>
    <cellStyle name="열어 본 하이퍼링크 7" xfId="38092" hidden="1"/>
    <cellStyle name="열어 본 하이퍼링크 7" xfId="38144" hidden="1"/>
    <cellStyle name="열어 본 하이퍼링크 7" xfId="38197" hidden="1"/>
    <cellStyle name="열어 본 하이퍼링크 7" xfId="38249" hidden="1"/>
    <cellStyle name="열어 본 하이퍼링크 7" xfId="38304" hidden="1"/>
    <cellStyle name="열어 본 하이퍼링크 7" xfId="38345" hidden="1"/>
    <cellStyle name="열어 본 하이퍼링크 7" xfId="38396" hidden="1"/>
    <cellStyle name="열어 본 하이퍼링크 7" xfId="38448" hidden="1"/>
    <cellStyle name="열어 본 하이퍼링크 7" xfId="38498" hidden="1"/>
    <cellStyle name="열어 본 하이퍼링크 7" xfId="38554" hidden="1"/>
    <cellStyle name="열어 본 하이퍼링크 7" xfId="38601" hidden="1"/>
    <cellStyle name="열어 본 하이퍼링크 7" xfId="38654" hidden="1"/>
    <cellStyle name="열어 본 하이퍼링크 7" xfId="38705" hidden="1"/>
    <cellStyle name="열어 본 하이퍼링크 7" xfId="38755" hidden="1"/>
    <cellStyle name="열어 본 하이퍼링크 7" xfId="38802" hidden="1"/>
    <cellStyle name="열어 본 하이퍼링크 7" xfId="38853" hidden="1"/>
    <cellStyle name="열어 본 하이퍼링크 7" xfId="38904" hidden="1"/>
    <cellStyle name="열어 본 하이퍼링크 7" xfId="38947" hidden="1"/>
    <cellStyle name="열어 본 하이퍼링크 7" xfId="39012" hidden="1"/>
    <cellStyle name="열어 본 하이퍼링크 7" xfId="39048" hidden="1"/>
    <cellStyle name="열어 본 하이퍼링크 7" xfId="39096" hidden="1"/>
    <cellStyle name="열어 본 하이퍼링크 7" xfId="39143" hidden="1"/>
    <cellStyle name="열어 본 하이퍼링크 7" xfId="39195" hidden="1"/>
    <cellStyle name="열어 본 하이퍼링크 7" xfId="39261" hidden="1"/>
    <cellStyle name="열어 본 하이퍼링크 7" xfId="39300" hidden="1"/>
    <cellStyle name="열어 본 하이퍼링크 7" xfId="39351" hidden="1"/>
    <cellStyle name="열어 본 하이퍼링크 7" xfId="39401" hidden="1"/>
    <cellStyle name="열어 본 하이퍼링크 7" xfId="39453" hidden="1"/>
    <cellStyle name="열어 본 하이퍼링크 7" xfId="39502" hidden="1"/>
    <cellStyle name="열어 본 하이퍼링크 7" xfId="39554" hidden="1"/>
    <cellStyle name="열어 본 하이퍼링크 7" xfId="39592" hidden="1"/>
    <cellStyle name="열어 본 하이퍼링크 7" xfId="39644" hidden="1"/>
    <cellStyle name="열어 본 하이퍼링크 7" xfId="39710" hidden="1"/>
    <cellStyle name="열어 본 하이퍼링크 7" xfId="39746" hidden="1"/>
    <cellStyle name="열어 본 하이퍼링크 7" xfId="39793" hidden="1"/>
    <cellStyle name="열어 본 하이퍼링크 7" xfId="39847" hidden="1"/>
    <cellStyle name="열어 본 하이퍼링크 7" xfId="39833" hidden="1"/>
    <cellStyle name="열어 본 하이퍼링크 7" xfId="39796" hidden="1"/>
    <cellStyle name="열어 본 하이퍼링크 7" xfId="39749" hidden="1"/>
    <cellStyle name="열어 본 하이퍼링크 7" xfId="39691" hidden="1"/>
    <cellStyle name="열어 본 하이퍼링크 7" xfId="39647" hidden="1"/>
    <cellStyle name="열어 본 하이퍼링크 7" xfId="39595" hidden="1"/>
    <cellStyle name="열어 본 하이퍼링크 7" xfId="39535" hidden="1"/>
    <cellStyle name="열어 본 하이퍼링크 7" xfId="39483" hidden="1"/>
    <cellStyle name="열어 본 하이퍼링크 7" xfId="39434" hidden="1"/>
    <cellStyle name="열어 본 하이퍼링크 7" xfId="39382" hidden="1"/>
    <cellStyle name="열어 본 하이퍼링크 7" xfId="39320" hidden="1"/>
    <cellStyle name="열어 본 하이퍼링크 7" xfId="39276" hidden="1"/>
    <cellStyle name="열어 본 하이퍼링크 7" xfId="39226" hidden="1"/>
    <cellStyle name="열어 본 하이퍼링크 7" xfId="39172" hidden="1"/>
    <cellStyle name="열어 본 하이퍼링크 7" xfId="39120" hidden="1"/>
    <cellStyle name="열어 본 하이퍼링크 7" xfId="39051" hidden="1"/>
    <cellStyle name="열어 본 하이퍼링크 7" xfId="38993" hidden="1"/>
    <cellStyle name="열어 본 하이퍼링크 7" xfId="38946" hidden="1"/>
    <cellStyle name="열어 본 하이퍼링크 7" xfId="38885" hidden="1"/>
    <cellStyle name="열어 본 하이퍼링크 7" xfId="38826" hidden="1"/>
    <cellStyle name="열어 본 하이퍼링크 7" xfId="38783" hidden="1"/>
    <cellStyle name="열어 본 하이퍼링크 7" xfId="38730" hidden="1"/>
    <cellStyle name="열어 본 하이퍼링크 7" xfId="38678" hidden="1"/>
    <cellStyle name="열어 본 하이퍼링크 7" xfId="38623" hidden="1"/>
    <cellStyle name="열어 본 하이퍼링크 7" xfId="38565" hidden="1"/>
    <cellStyle name="열어 본 하이퍼링크 7" xfId="38516" hidden="1"/>
    <cellStyle name="열어 본 하이퍼링크 7" xfId="38461" hidden="1"/>
    <cellStyle name="열어 본 하이퍼링크 7" xfId="38407" hidden="1"/>
    <cellStyle name="열어 본 하이퍼링크 7" xfId="38351" hidden="1"/>
    <cellStyle name="열어 본 하이퍼링크 7" xfId="38308" hidden="1"/>
    <cellStyle name="열어 본 하이퍼링크 7" xfId="38252" hidden="1"/>
    <cellStyle name="열어 본 하이퍼링크 7" xfId="38200" hidden="1"/>
    <cellStyle name="열어 본 하이퍼링크 7" xfId="38147" hidden="1"/>
    <cellStyle name="열어 본 하이퍼링크 7" xfId="38088" hidden="1"/>
    <cellStyle name="열어 본 하이퍼링크 7" xfId="38049" hidden="1"/>
    <cellStyle name="열어 본 하이퍼링크 7" xfId="37994" hidden="1"/>
    <cellStyle name="열어 본 하이퍼링크 7" xfId="37941" hidden="1"/>
    <cellStyle name="열어 본 하이퍼링크 7" xfId="37886" hidden="1"/>
    <cellStyle name="열어 본 하이퍼링크 7" xfId="37821" hidden="1"/>
    <cellStyle name="열어 본 하이퍼링크 7" xfId="37782" hidden="1"/>
    <cellStyle name="열어 본 하이퍼링크 7" xfId="37719" hidden="1"/>
    <cellStyle name="열어 본 하이퍼링크 7" xfId="37665" hidden="1"/>
    <cellStyle name="열어 본 하이퍼링크 7" xfId="37615" hidden="1"/>
    <cellStyle name="열어 본 하이퍼링크 7" xfId="37569" hidden="1"/>
    <cellStyle name="열어 본 하이퍼링크 7" xfId="37513" hidden="1"/>
    <cellStyle name="열어 본 하이퍼링크 7" xfId="37458" hidden="1"/>
    <cellStyle name="열어 본 하이퍼링크 7" xfId="37413" hidden="1"/>
    <cellStyle name="열어 본 하이퍼링크 7" xfId="37356" hidden="1"/>
    <cellStyle name="열어 본 하이퍼링크 7" xfId="37321" hidden="1"/>
    <cellStyle name="열어 본 하이퍼링크 7" xfId="37256" hidden="1"/>
    <cellStyle name="열어 본 하이퍼링크 7" xfId="37204" hidden="1"/>
    <cellStyle name="열어 본 하이퍼링크 7" xfId="37154" hidden="1"/>
    <cellStyle name="열어 본 하이퍼링크 7" xfId="37089" hidden="1"/>
    <cellStyle name="열어 본 하이퍼링크 7" xfId="37040" hidden="1"/>
    <cellStyle name="열어 본 하이퍼링크 7" xfId="36973" hidden="1"/>
    <cellStyle name="열어 본 하이퍼링크 7" xfId="36932" hidden="1"/>
    <cellStyle name="열어 본 하이퍼링크 7" xfId="36886" hidden="1"/>
    <cellStyle name="열어 본 하이퍼링크 7" xfId="36834" hidden="1"/>
    <cellStyle name="열어 본 하이퍼링크 7" xfId="36769" hidden="1"/>
    <cellStyle name="열어 본 하이퍼링크 7" xfId="36719" hidden="1"/>
    <cellStyle name="열어 본 하이퍼링크 7" xfId="36672" hidden="1"/>
    <cellStyle name="열어 본 하이퍼링크 7" xfId="36610" hidden="1"/>
    <cellStyle name="열어 본 하이퍼링크 7" xfId="36563" hidden="1"/>
    <cellStyle name="열어 본 하이퍼링크 7" xfId="36507" hidden="1"/>
    <cellStyle name="열어 본 하이퍼링크 7" xfId="36459" hidden="1"/>
    <cellStyle name="열어 본 하이퍼링크 7" xfId="36410" hidden="1"/>
    <cellStyle name="열어 본 하이퍼링크 7" xfId="36343" hidden="1"/>
    <cellStyle name="열어 본 하이퍼링크 7" xfId="36276" hidden="1"/>
    <cellStyle name="열어 본 하이퍼링크 7" xfId="36234" hidden="1"/>
    <cellStyle name="열어 본 하이퍼링크 7" xfId="36188" hidden="1"/>
    <cellStyle name="열어 본 하이퍼링크 7" xfId="36119" hidden="1"/>
    <cellStyle name="열어 본 하이퍼링크 7" xfId="36072" hidden="1"/>
    <cellStyle name="열어 본 하이퍼링크 7" xfId="36020" hidden="1"/>
    <cellStyle name="열어 본 하이퍼링크 7" xfId="35971" hidden="1"/>
    <cellStyle name="열어 본 하이퍼링크 7" xfId="35925" hidden="1"/>
    <cellStyle name="열어 본 하이퍼링크 7" xfId="35851" hidden="1"/>
    <cellStyle name="열어 본 하이퍼링크 7" xfId="35801" hidden="1"/>
    <cellStyle name="열어 본 하이퍼링크 7" xfId="35751" hidden="1"/>
    <cellStyle name="열어 본 하이퍼링크 7" xfId="35702" hidden="1"/>
    <cellStyle name="열어 본 하이퍼링크 7" xfId="35650" hidden="1"/>
    <cellStyle name="열어 본 하이퍼링크 7" xfId="35596" hidden="1"/>
    <cellStyle name="열어 본 하이퍼링크 7" xfId="35537" hidden="1"/>
    <cellStyle name="열어 본 하이퍼링크 7" xfId="35491" hidden="1"/>
    <cellStyle name="열어 본 하이퍼링크 7" xfId="35444" hidden="1"/>
    <cellStyle name="열어 본 하이퍼링크 7" xfId="35385" hidden="1"/>
    <cellStyle name="열어 본 하이퍼링크 7" xfId="35337" hidden="1"/>
    <cellStyle name="열어 본 하이퍼링크 7" xfId="35286" hidden="1"/>
    <cellStyle name="열어 본 하이퍼링크 7" xfId="35238" hidden="1"/>
    <cellStyle name="열어 본 하이퍼링크 7" xfId="35186" hidden="1"/>
    <cellStyle name="열어 본 하이퍼링크 7" xfId="35114" hidden="1"/>
    <cellStyle name="열어 본 하이퍼링크 7" xfId="35067" hidden="1"/>
    <cellStyle name="열어 본 하이퍼링크 7" xfId="35018" hidden="1"/>
    <cellStyle name="열어 본 하이퍼링크 7" xfId="34966" hidden="1"/>
    <cellStyle name="열어 본 하이퍼링크 7" xfId="34914" hidden="1"/>
    <cellStyle name="열어 본 하이퍼링크 7" xfId="34865" hidden="1"/>
    <cellStyle name="열어 본 하이퍼링크 7" xfId="34807" hidden="1"/>
    <cellStyle name="열어 본 하이퍼링크 7" xfId="34757" hidden="1"/>
    <cellStyle name="열어 본 하이퍼링크 7" xfId="39895" hidden="1"/>
    <cellStyle name="열어 본 하이퍼링크 7" xfId="39924" hidden="1"/>
    <cellStyle name="열어 본 하이퍼링크 7" xfId="39945" hidden="1"/>
    <cellStyle name="열어 본 하이퍼링크 7" xfId="39971" hidden="1"/>
    <cellStyle name="열어 본 하이퍼링크 7" xfId="39997" hidden="1"/>
    <cellStyle name="열어 본 하이퍼링크 7" xfId="36616" hidden="1"/>
    <cellStyle name="열어 본 하이퍼링크 7" xfId="37191" hidden="1"/>
    <cellStyle name="열어 본 하이퍼링크 7" xfId="37643" hidden="1"/>
    <cellStyle name="열어 본 하이퍼링크 7" xfId="38279" hidden="1"/>
    <cellStyle name="열어 본 하이퍼링크 7" xfId="38954" hidden="1"/>
    <cellStyle name="열어 본 하이퍼링크 7" xfId="39601" hidden="1"/>
    <cellStyle name="열어 본 하이퍼링크 7" xfId="39519" hidden="1"/>
    <cellStyle name="열어 본 하이퍼링크 7" xfId="38939" hidden="1"/>
    <cellStyle name="열어 본 하이퍼링크 7" xfId="38312" hidden="1"/>
    <cellStyle name="열어 본 하이퍼링크 7" xfId="37732" hidden="1"/>
    <cellStyle name="열어 본 하이퍼링크 7" xfId="37000" hidden="1"/>
    <cellStyle name="열어 본 하이퍼링크 7" xfId="36398" hidden="1"/>
    <cellStyle name="열어 본 하이퍼링크 7" xfId="35816" hidden="1"/>
    <cellStyle name="열어 본 하이퍼링크 7" xfId="35224" hidden="1"/>
    <cellStyle name="열어 본 하이퍼링크 7" xfId="24683" hidden="1"/>
    <cellStyle name="열어 본 하이퍼링크 7" xfId="39917" hidden="1"/>
    <cellStyle name="열어 본 하이퍼링크 7" xfId="34951" hidden="1"/>
    <cellStyle name="열어 본 하이퍼링크 7" xfId="35188" hidden="1"/>
    <cellStyle name="열어 본 하이퍼링크 7" xfId="35438" hidden="1"/>
    <cellStyle name="열어 본 하이퍼링크 7" xfId="35723" hidden="1"/>
    <cellStyle name="열어 본 하이퍼링크 7" xfId="35973" hidden="1"/>
    <cellStyle name="열어 본 하이퍼링크 7" xfId="36368" hidden="1"/>
    <cellStyle name="열어 본 하이퍼링크 7" xfId="36497" hidden="1"/>
    <cellStyle name="열어 본 하이퍼링크 7" xfId="36859" hidden="1"/>
    <cellStyle name="열어 본 하이퍼링크 7" xfId="37098" hidden="1"/>
    <cellStyle name="열어 본 하이퍼링크 7" xfId="37350" hidden="1"/>
    <cellStyle name="열어 본 하이퍼링크 7" xfId="37605" hidden="1"/>
    <cellStyle name="열어 본 하이퍼링크 7" xfId="37848" hidden="1"/>
    <cellStyle name="열어 본 하이퍼링크 7" xfId="38071" hidden="1"/>
    <cellStyle name="열어 본 하이퍼링크 7" xfId="38318" hidden="1"/>
    <cellStyle name="열어 본 하이퍼링크 7" xfId="38659" hidden="1"/>
    <cellStyle name="열어 본 하이퍼링크 7" xfId="38877" hidden="1"/>
    <cellStyle name="열어 본 하이퍼링크 7" xfId="39121" hidden="1"/>
    <cellStyle name="열어 본 하이퍼링크 7" xfId="39405" hidden="1"/>
    <cellStyle name="열어 본 하이퍼링크 7" xfId="39648" hidden="1"/>
    <cellStyle name="열어 본 하이퍼링크 7" xfId="39825" hidden="1"/>
    <cellStyle name="열어 본 하이퍼링크 7" xfId="39590" hidden="1"/>
    <cellStyle name="열어 본 하이퍼링크 7" xfId="39364" hidden="1"/>
    <cellStyle name="열어 본 하이퍼링크 7" xfId="39071" hidden="1"/>
    <cellStyle name="열어 본 하이퍼링크 7" xfId="38837" hidden="1"/>
    <cellStyle name="열어 본 하이퍼링크 7" xfId="38553" hidden="1"/>
    <cellStyle name="열어 본 하이퍼링크 7" xfId="38357" hidden="1"/>
    <cellStyle name="열어 본 하이퍼링크 7" xfId="38142" hidden="1"/>
    <cellStyle name="열어 본 하이퍼링크 7" xfId="37870" hidden="1"/>
    <cellStyle name="열어 본 하이퍼링크 7" xfId="37557" hidden="1"/>
    <cellStyle name="열어 본 하이퍼링크 7" xfId="37348" hidden="1"/>
    <cellStyle name="열어 본 하이퍼링크 7" xfId="37132" hidden="1"/>
    <cellStyle name="열어 본 하이퍼링크 7" xfId="36847" hidden="1"/>
    <cellStyle name="열어 본 하이퍼링크 7" xfId="36641" hidden="1"/>
    <cellStyle name="열어 본 하이퍼링크 7" xfId="36387" hidden="1"/>
    <cellStyle name="열어 본 하이퍼링크 7" xfId="36151" hidden="1"/>
    <cellStyle name="열어 본 하이퍼링크 7" xfId="35937" hidden="1"/>
    <cellStyle name="열어 본 하이퍼링크 7" xfId="35607" hidden="1"/>
    <cellStyle name="열어 본 하이퍼링크 7" xfId="35363" hidden="1"/>
    <cellStyle name="열어 본 하이퍼링크 7" xfId="35080" hidden="1"/>
    <cellStyle name="열어 본 하이퍼링크 7" xfId="34830" hidden="1"/>
    <cellStyle name="열어 본 하이퍼링크 7" xfId="27983" hidden="1"/>
    <cellStyle name="열어 본 하이퍼링크 7" xfId="28377" hidden="1"/>
    <cellStyle name="열어 본 하이퍼링크 7" xfId="40063" hidden="1"/>
    <cellStyle name="열어 본 하이퍼링크 7" xfId="40114" hidden="1"/>
    <cellStyle name="열어 본 하이퍼링크 7" xfId="40155" hidden="1"/>
    <cellStyle name="열어 본 하이퍼링크 7" xfId="40216" hidden="1"/>
    <cellStyle name="열어 본 하이퍼링크 7" xfId="40253" hidden="1"/>
    <cellStyle name="열어 본 하이퍼링크 7" xfId="40310" hidden="1"/>
    <cellStyle name="열어 본 하이퍼링크 7" xfId="40359" hidden="1"/>
    <cellStyle name="열어 본 하이퍼링크 7" xfId="40409" hidden="1"/>
    <cellStyle name="열어 본 하이퍼링크 7" xfId="40468" hidden="1"/>
    <cellStyle name="열어 본 하이퍼링크 7" xfId="40520" hidden="1"/>
    <cellStyle name="열어 본 하이퍼링크 7" xfId="40573" hidden="1"/>
    <cellStyle name="열어 본 하이퍼링크 7" xfId="40625" hidden="1"/>
    <cellStyle name="열어 본 하이퍼링크 7" xfId="40680" hidden="1"/>
    <cellStyle name="열어 본 하이퍼링크 7" xfId="40721" hidden="1"/>
    <cellStyle name="열어 본 하이퍼링크 7" xfId="40772" hidden="1"/>
    <cellStyle name="열어 본 하이퍼링크 7" xfId="40824" hidden="1"/>
    <cellStyle name="열어 본 하이퍼링크 7" xfId="40874" hidden="1"/>
    <cellStyle name="열어 본 하이퍼링크 7" xfId="40930" hidden="1"/>
    <cellStyle name="열어 본 하이퍼링크 7" xfId="40977" hidden="1"/>
    <cellStyle name="열어 본 하이퍼링크 7" xfId="41030" hidden="1"/>
    <cellStyle name="열어 본 하이퍼링크 7" xfId="41081" hidden="1"/>
    <cellStyle name="열어 본 하이퍼링크 7" xfId="41131" hidden="1"/>
    <cellStyle name="열어 본 하이퍼링크 7" xfId="41178" hidden="1"/>
    <cellStyle name="열어 본 하이퍼링크 7" xfId="41229" hidden="1"/>
    <cellStyle name="열어 본 하이퍼링크 7" xfId="41280" hidden="1"/>
    <cellStyle name="열어 본 하이퍼링크 7" xfId="41323" hidden="1"/>
    <cellStyle name="열어 본 하이퍼링크 7" xfId="41388" hidden="1"/>
    <cellStyle name="열어 본 하이퍼링크 7" xfId="41424" hidden="1"/>
    <cellStyle name="열어 본 하이퍼링크 7" xfId="41472" hidden="1"/>
    <cellStyle name="열어 본 하이퍼링크 7" xfId="41519" hidden="1"/>
    <cellStyle name="열어 본 하이퍼링크 7" xfId="41571" hidden="1"/>
    <cellStyle name="열어 본 하이퍼링크 7" xfId="41637" hidden="1"/>
    <cellStyle name="열어 본 하이퍼링크 7" xfId="41676" hidden="1"/>
    <cellStyle name="열어 본 하이퍼링크 7" xfId="41727" hidden="1"/>
    <cellStyle name="열어 본 하이퍼링크 7" xfId="41777" hidden="1"/>
    <cellStyle name="열어 본 하이퍼링크 7" xfId="41829" hidden="1"/>
    <cellStyle name="열어 본 하이퍼링크 7" xfId="41878" hidden="1"/>
    <cellStyle name="열어 본 하이퍼링크 7" xfId="41930" hidden="1"/>
    <cellStyle name="열어 본 하이퍼링크 7" xfId="41968" hidden="1"/>
    <cellStyle name="열어 본 하이퍼링크 7" xfId="42020" hidden="1"/>
    <cellStyle name="열어 본 하이퍼링크 7" xfId="42086" hidden="1"/>
    <cellStyle name="열어 본 하이퍼링크 7" xfId="42122" hidden="1"/>
    <cellStyle name="열어 본 하이퍼링크 7" xfId="42169" hidden="1"/>
    <cellStyle name="열어 본 하이퍼링크 7" xfId="42223" hidden="1"/>
    <cellStyle name="열어 본 하이퍼링크 7" xfId="42209" hidden="1"/>
    <cellStyle name="열어 본 하이퍼링크 7" xfId="42172" hidden="1"/>
    <cellStyle name="열어 본 하이퍼링크 7" xfId="42125" hidden="1"/>
    <cellStyle name="열어 본 하이퍼링크 7" xfId="42067" hidden="1"/>
    <cellStyle name="열어 본 하이퍼링크 7" xfId="42023" hidden="1"/>
    <cellStyle name="열어 본 하이퍼링크 7" xfId="41971" hidden="1"/>
    <cellStyle name="열어 본 하이퍼링크 7" xfId="41911" hidden="1"/>
    <cellStyle name="열어 본 하이퍼링크 7" xfId="41859" hidden="1"/>
    <cellStyle name="열어 본 하이퍼링크 7" xfId="41810" hidden="1"/>
    <cellStyle name="열어 본 하이퍼링크 7" xfId="41758" hidden="1"/>
    <cellStyle name="열어 본 하이퍼링크 7" xfId="41696" hidden="1"/>
    <cellStyle name="열어 본 하이퍼링크 7" xfId="41652" hidden="1"/>
    <cellStyle name="열어 본 하이퍼링크 7" xfId="41602" hidden="1"/>
    <cellStyle name="열어 본 하이퍼링크 7" xfId="41548" hidden="1"/>
    <cellStyle name="열어 본 하이퍼링크 7" xfId="41496" hidden="1"/>
    <cellStyle name="열어 본 하이퍼링크 7" xfId="41427" hidden="1"/>
    <cellStyle name="열어 본 하이퍼링크 7" xfId="41369" hidden="1"/>
    <cellStyle name="열어 본 하이퍼링크 7" xfId="41322" hidden="1"/>
    <cellStyle name="열어 본 하이퍼링크 7" xfId="41261" hidden="1"/>
    <cellStyle name="열어 본 하이퍼링크 7" xfId="41202" hidden="1"/>
    <cellStyle name="열어 본 하이퍼링크 7" xfId="41159" hidden="1"/>
    <cellStyle name="열어 본 하이퍼링크 7" xfId="41106" hidden="1"/>
    <cellStyle name="열어 본 하이퍼링크 7" xfId="41054" hidden="1"/>
    <cellStyle name="열어 본 하이퍼링크 7" xfId="40999" hidden="1"/>
    <cellStyle name="열어 본 하이퍼링크 7" xfId="40941" hidden="1"/>
    <cellStyle name="열어 본 하이퍼링크 7" xfId="40892" hidden="1"/>
    <cellStyle name="열어 본 하이퍼링크 7" xfId="40837" hidden="1"/>
    <cellStyle name="열어 본 하이퍼링크 7" xfId="40783" hidden="1"/>
    <cellStyle name="열어 본 하이퍼링크 7" xfId="40727" hidden="1"/>
    <cellStyle name="열어 본 하이퍼링크 7" xfId="40684" hidden="1"/>
    <cellStyle name="열어 본 하이퍼링크 7" xfId="40628" hidden="1"/>
    <cellStyle name="열어 본 하이퍼링크 7" xfId="40576" hidden="1"/>
    <cellStyle name="열어 본 하이퍼링크 7" xfId="40523" hidden="1"/>
    <cellStyle name="열어 본 하이퍼링크 7" xfId="40464" hidden="1"/>
    <cellStyle name="열어 본 하이퍼링크 7" xfId="40425" hidden="1"/>
    <cellStyle name="열어 본 하이퍼링크 7" xfId="40370" hidden="1"/>
    <cellStyle name="열어 본 하이퍼링크 7" xfId="40317" hidden="1"/>
    <cellStyle name="열어 본 하이퍼링크 7" xfId="40262" hidden="1"/>
    <cellStyle name="열어 본 하이퍼링크 7" xfId="40197" hidden="1"/>
    <cellStyle name="열어 본 하이퍼링크 7" xfId="40158" hidden="1"/>
    <cellStyle name="열어 본 하이퍼링크 7" xfId="40095" hidden="1"/>
    <cellStyle name="열어 본 하이퍼링크 7" xfId="40041" hidden="1"/>
    <cellStyle name="열어 본 하이퍼링크 7" xfId="28123" hidden="1"/>
    <cellStyle name="열어 본 하이퍼링크 7" xfId="27550" hidden="1"/>
    <cellStyle name="열어 본 하이퍼링크 7" xfId="34962" hidden="1"/>
    <cellStyle name="열어 본 하이퍼링크 7" xfId="35229" hidden="1"/>
    <cellStyle name="열어 본 하이퍼링크 7" xfId="35449" hidden="1"/>
    <cellStyle name="열어 본 하이퍼링크 7" xfId="35742" hidden="1"/>
    <cellStyle name="열어 본 하이퍼링크 7" xfId="35920" hidden="1"/>
    <cellStyle name="열어 본 하이퍼링크 7" xfId="36263" hidden="1"/>
    <cellStyle name="열어 본 하이퍼링크 7" xfId="36518" hidden="1"/>
    <cellStyle name="열어 본 하이퍼링크 7" xfId="36765" hidden="1"/>
    <cellStyle name="열어 본 하이퍼링크 7" xfId="37069" hidden="1"/>
    <cellStyle name="열어 본 하이퍼링크 7" xfId="37306" hidden="1"/>
    <cellStyle name="열어 본 하이퍼링크 7" xfId="37646" hidden="1"/>
    <cellStyle name="열어 본 하이퍼링크 7" xfId="37842" hidden="1"/>
    <cellStyle name="열어 본 하이퍼링크 7" xfId="38072" hidden="1"/>
    <cellStyle name="열어 본 하이퍼링크 7" xfId="38355" hidden="1"/>
    <cellStyle name="열어 본 하이퍼링크 7" xfId="38663" hidden="1"/>
    <cellStyle name="열어 본 하이퍼링크 7" xfId="38920" hidden="1"/>
    <cellStyle name="열어 본 하이퍼링크 7" xfId="39142" hidden="1"/>
    <cellStyle name="열어 본 하이퍼링크 7" xfId="39452" hidden="1"/>
    <cellStyle name="열어 본 하이퍼링크 7" xfId="39683" hidden="1"/>
    <cellStyle name="열어 본 하이퍼링크 7" xfId="39783" hidden="1"/>
    <cellStyle name="열어 본 하이퍼링크 7" xfId="39512" hidden="1"/>
    <cellStyle name="열어 본 하이퍼링크 7" xfId="39304" hidden="1"/>
    <cellStyle name="열어 본 하이퍼링크 7" xfId="38916" hidden="1"/>
    <cellStyle name="열어 본 하이퍼링크 7" xfId="38566" hidden="1"/>
    <cellStyle name="열어 본 하이퍼링크 7" xfId="38589" hidden="1"/>
    <cellStyle name="열어 본 하이퍼링크 7" xfId="38105" hidden="1"/>
    <cellStyle name="열어 본 하이퍼링크 7" xfId="37743" hidden="1"/>
    <cellStyle name="열어 본 하이퍼링크 7" xfId="37493" hidden="1"/>
    <cellStyle name="열어 본 하이퍼링크 7" xfId="37248" hidden="1"/>
    <cellStyle name="열어 본 하이퍼링크 7" xfId="36958" hidden="1"/>
    <cellStyle name="열어 본 하이퍼링크 7" xfId="36726" hidden="1"/>
    <cellStyle name="열어 본 하이퍼링크 7" xfId="36316" hidden="1"/>
    <cellStyle name="열어 본 하이퍼링크 7" xfId="36059" hidden="1"/>
    <cellStyle name="열어 본 하이퍼링크 7" xfId="35821" hidden="1"/>
    <cellStyle name="열어 본 하이퍼링크 7" xfId="35539" hidden="1"/>
    <cellStyle name="열어 본 하이퍼링크 7" xfId="35287" hidden="1"/>
    <cellStyle name="열어 본 하이퍼링크 7" xfId="34997" hidden="1"/>
    <cellStyle name="열어 본 하이퍼링크 7" xfId="39894" hidden="1"/>
    <cellStyle name="열어 본 하이퍼링크 7" xfId="40009" hidden="1"/>
    <cellStyle name="열어 본 하이퍼링크 7" xfId="34850" hidden="1"/>
    <cellStyle name="열어 본 하이퍼링크 7" xfId="35580" hidden="1"/>
    <cellStyle name="열어 본 하이퍼링크 7" xfId="36155" hidden="1"/>
    <cellStyle name="열어 본 하이퍼링크 7" xfId="36786" hidden="1"/>
    <cellStyle name="열어 본 하이퍼링크 7" xfId="37375" hidden="1"/>
    <cellStyle name="열어 본 하이퍼링크 7" xfId="38010" hidden="1"/>
    <cellStyle name="열어 본 하이퍼링크 7" xfId="38898" hidden="1"/>
    <cellStyle name="열어 본 하이퍼링크 7" xfId="39479" hidden="1"/>
    <cellStyle name="열어 본 하이퍼링크 7" xfId="39674" hidden="1"/>
    <cellStyle name="열어 본 하이퍼링크 7" xfId="38981" hidden="1"/>
    <cellStyle name="열어 본 하이퍼링크 7" xfId="38317" hidden="1"/>
    <cellStyle name="열어 본 하이퍼링크 7" xfId="37688" hidden="1"/>
    <cellStyle name="열어 본 하이퍼링크 7" xfId="36938" hidden="1"/>
    <cellStyle name="열어 본 하이퍼링크 7" xfId="36265" hidden="1"/>
    <cellStyle name="열어 본 하이퍼링크 7" xfId="42271" hidden="1"/>
    <cellStyle name="열어 본 하이퍼링크 7" xfId="42300" hidden="1"/>
    <cellStyle name="열어 본 하이퍼링크 7" xfId="42321" hidden="1"/>
    <cellStyle name="열어 본 하이퍼링크 7" xfId="42347" hidden="1"/>
    <cellStyle name="열어 본 하이퍼링크 7" xfId="42373" hidden="1"/>
    <cellStyle name="열어 본 하이퍼링크 7" xfId="42430" hidden="1"/>
    <cellStyle name="열어 본 하이퍼링크 7" xfId="42473" hidden="1"/>
    <cellStyle name="열어 본 하이퍼링크 7" xfId="42508" hidden="1"/>
    <cellStyle name="열어 본 하이퍼링크 7" xfId="42556" hidden="1"/>
    <cellStyle name="열어 본 하이퍼링크 7" xfId="42606" hidden="1"/>
    <cellStyle name="열어 본 하이퍼링크 7" xfId="42654" hidden="1"/>
    <cellStyle name="열어 본 하이퍼링크 7" xfId="42705" hidden="1"/>
    <cellStyle name="열어 본 하이퍼링크 7" xfId="42751" hidden="1"/>
    <cellStyle name="열어 본 하이퍼링크 7" xfId="42800" hidden="1"/>
    <cellStyle name="열어 본 하이퍼링크 7" xfId="42850" hidden="1"/>
    <cellStyle name="열어 본 하이퍼링크 7" xfId="42910" hidden="1"/>
    <cellStyle name="열어 본 하이퍼링크 7" xfId="42957" hidden="1"/>
    <cellStyle name="열어 본 하이퍼링크 7" xfId="43006" hidden="1"/>
    <cellStyle name="열어 본 하이퍼링크 7" xfId="43053" hidden="1"/>
    <cellStyle name="열어 본 하이퍼링크 7" xfId="43101" hidden="1"/>
    <cellStyle name="열어 본 하이퍼링크 7" xfId="43169" hidden="1"/>
    <cellStyle name="열어 본 하이퍼링크 7" xfId="43227" hidden="1"/>
    <cellStyle name="열어 본 하이퍼링크 7" xfId="43270" hidden="1"/>
    <cellStyle name="열어 본 하이퍼링크 7" xfId="43318" hidden="1"/>
    <cellStyle name="열어 본 하이퍼링크 7" xfId="43376" hidden="1"/>
    <cellStyle name="열어 본 하이퍼링크 7" xfId="43423" hidden="1"/>
    <cellStyle name="열어 본 하이퍼링크 7" xfId="43472" hidden="1"/>
    <cellStyle name="열어 본 하이퍼링크 7" xfId="43519" hidden="1"/>
    <cellStyle name="열어 본 하이퍼링크 7" xfId="43563" hidden="1"/>
    <cellStyle name="열어 본 하이퍼링크 7" xfId="43635" hidden="1"/>
    <cellStyle name="열어 본 하이퍼링크 7" xfId="43682" hidden="1"/>
    <cellStyle name="열어 본 하이퍼링크 7" xfId="43732" hidden="1"/>
    <cellStyle name="열어 본 하이퍼링크 7" xfId="43779" hidden="1"/>
    <cellStyle name="열어 본 하이퍼링크 7" xfId="43823" hidden="1"/>
    <cellStyle name="열어 본 하이퍼링크 7" xfId="43872" hidden="1"/>
    <cellStyle name="열어 본 하이퍼링크 7" xfId="43936" hidden="1"/>
    <cellStyle name="열어 본 하이퍼링크 7" xfId="43977" hidden="1"/>
    <cellStyle name="열어 본 하이퍼링크 7" xfId="44019" hidden="1"/>
    <cellStyle name="열어 본 하이퍼링크 7" xfId="44074" hidden="1"/>
    <cellStyle name="열어 본 하이퍼링크 7" xfId="44121" hidden="1"/>
    <cellStyle name="열어 본 하이퍼링크 7" xfId="44175" hidden="1"/>
    <cellStyle name="열어 본 하이퍼링크 7" xfId="44223" hidden="1"/>
    <cellStyle name="열어 본 하이퍼링크 7" xfId="44270" hidden="1"/>
    <cellStyle name="열어 본 하이퍼링크 7" xfId="44332" hidden="1"/>
    <cellStyle name="열어 본 하이퍼링크 7" xfId="44379" hidden="1"/>
    <cellStyle name="열어 본 하이퍼링크 7" xfId="44433" hidden="1"/>
    <cellStyle name="열어 본 하이퍼링크 7" xfId="44472" hidden="1"/>
    <cellStyle name="열어 본 하이퍼링크 7" xfId="44518" hidden="1"/>
    <cellStyle name="열어 본 하이퍼링크 7" xfId="44570" hidden="1"/>
    <cellStyle name="열어 본 하이퍼링크 7" xfId="44633" hidden="1"/>
    <cellStyle name="열어 본 하이퍼링크 7" xfId="44674" hidden="1"/>
    <cellStyle name="열어 본 하이퍼링크 7" xfId="44717" hidden="1"/>
    <cellStyle name="열어 본 하이퍼링크 7" xfId="44774" hidden="1"/>
    <cellStyle name="열어 본 하이퍼링크 7" xfId="44814" hidden="1"/>
    <cellStyle name="열어 본 하이퍼링크 7" xfId="44868" hidden="1"/>
    <cellStyle name="열어 본 하이퍼링크 7" xfId="44918" hidden="1"/>
    <cellStyle name="열어 본 하이퍼링크 7" xfId="44959" hidden="1"/>
    <cellStyle name="열어 본 하이퍼링크 7" xfId="45030" hidden="1"/>
    <cellStyle name="열어 본 하이퍼링크 7" xfId="45075" hidden="1"/>
    <cellStyle name="열어 본 하이퍼링크 7" xfId="45131" hidden="1"/>
    <cellStyle name="열어 본 하이퍼링크 7" xfId="45181" hidden="1"/>
    <cellStyle name="열어 본 하이퍼링크 7" xfId="45229" hidden="1"/>
    <cellStyle name="열어 본 하이퍼링크 7" xfId="45275" hidden="1"/>
    <cellStyle name="열어 본 하이퍼링크 7" xfId="45328" hidden="1"/>
    <cellStyle name="열어 본 하이퍼링크 7" xfId="45379" hidden="1"/>
    <cellStyle name="열어 본 하이퍼링크 7" xfId="45420" hidden="1"/>
    <cellStyle name="열어 본 하이퍼링크 7" xfId="45481" hidden="1"/>
    <cellStyle name="열어 본 하이퍼링크 7" xfId="45518" hidden="1"/>
    <cellStyle name="열어 본 하이퍼링크 7" xfId="45575" hidden="1"/>
    <cellStyle name="열어 본 하이퍼링크 7" xfId="45624" hidden="1"/>
    <cellStyle name="열어 본 하이퍼링크 7" xfId="45674" hidden="1"/>
    <cellStyle name="열어 본 하이퍼링크 7" xfId="45733" hidden="1"/>
    <cellStyle name="열어 본 하이퍼링크 7" xfId="45785" hidden="1"/>
    <cellStyle name="열어 본 하이퍼링크 7" xfId="45838" hidden="1"/>
    <cellStyle name="열어 본 하이퍼링크 7" xfId="45890" hidden="1"/>
    <cellStyle name="열어 본 하이퍼링크 7" xfId="45945" hidden="1"/>
    <cellStyle name="열어 본 하이퍼링크 7" xfId="45986" hidden="1"/>
    <cellStyle name="열어 본 하이퍼링크 7" xfId="46037" hidden="1"/>
    <cellStyle name="열어 본 하이퍼링크 7" xfId="46089" hidden="1"/>
    <cellStyle name="열어 본 하이퍼링크 7" xfId="46139" hidden="1"/>
    <cellStyle name="열어 본 하이퍼링크 7" xfId="46195" hidden="1"/>
    <cellStyle name="열어 본 하이퍼링크 7" xfId="46242" hidden="1"/>
    <cellStyle name="열어 본 하이퍼링크 7" xfId="46295" hidden="1"/>
    <cellStyle name="열어 본 하이퍼링크 7" xfId="46346" hidden="1"/>
    <cellStyle name="열어 본 하이퍼링크 7" xfId="46396" hidden="1"/>
    <cellStyle name="열어 본 하이퍼링크 7" xfId="46443" hidden="1"/>
    <cellStyle name="열어 본 하이퍼링크 7" xfId="46494" hidden="1"/>
    <cellStyle name="열어 본 하이퍼링크 7" xfId="46545" hidden="1"/>
    <cellStyle name="열어 본 하이퍼링크 7" xfId="46588" hidden="1"/>
    <cellStyle name="열어 본 하이퍼링크 7" xfId="46653" hidden="1"/>
    <cellStyle name="열어 본 하이퍼링크 7" xfId="46689" hidden="1"/>
    <cellStyle name="열어 본 하이퍼링크 7" xfId="46737" hidden="1"/>
    <cellStyle name="열어 본 하이퍼링크 7" xfId="46784" hidden="1"/>
    <cellStyle name="열어 본 하이퍼링크 7" xfId="46836" hidden="1"/>
    <cellStyle name="열어 본 하이퍼링크 7" xfId="46902" hidden="1"/>
    <cellStyle name="열어 본 하이퍼링크 7" xfId="46941" hidden="1"/>
    <cellStyle name="열어 본 하이퍼링크 7" xfId="46992" hidden="1"/>
    <cellStyle name="열어 본 하이퍼링크 7" xfId="47042" hidden="1"/>
    <cellStyle name="열어 본 하이퍼링크 7" xfId="47094" hidden="1"/>
    <cellStyle name="열어 본 하이퍼링크 7" xfId="47143" hidden="1"/>
    <cellStyle name="열어 본 하이퍼링크 7" xfId="47195" hidden="1"/>
    <cellStyle name="열어 본 하이퍼링크 7" xfId="47233" hidden="1"/>
    <cellStyle name="열어 본 하이퍼링크 7" xfId="47285" hidden="1"/>
    <cellStyle name="열어 본 하이퍼링크 7" xfId="47351" hidden="1"/>
    <cellStyle name="열어 본 하이퍼링크 7" xfId="47387" hidden="1"/>
    <cellStyle name="열어 본 하이퍼링크 7" xfId="47434" hidden="1"/>
    <cellStyle name="열어 본 하이퍼링크 7" xfId="47488" hidden="1"/>
    <cellStyle name="열어 본 하이퍼링크 7" xfId="47474" hidden="1"/>
    <cellStyle name="열어 본 하이퍼링크 7" xfId="47437" hidden="1"/>
    <cellStyle name="열어 본 하이퍼링크 7" xfId="47390" hidden="1"/>
    <cellStyle name="열어 본 하이퍼링크 7" xfId="47332" hidden="1"/>
    <cellStyle name="열어 본 하이퍼링크 7" xfId="47288" hidden="1"/>
    <cellStyle name="열어 본 하이퍼링크 7" xfId="47236" hidden="1"/>
    <cellStyle name="열어 본 하이퍼링크 7" xfId="47176" hidden="1"/>
    <cellStyle name="열어 본 하이퍼링크 7" xfId="47124" hidden="1"/>
    <cellStyle name="열어 본 하이퍼링크 7" xfId="47075" hidden="1"/>
    <cellStyle name="열어 본 하이퍼링크 7" xfId="47023" hidden="1"/>
    <cellStyle name="열어 본 하이퍼링크 7" xfId="46961" hidden="1"/>
    <cellStyle name="열어 본 하이퍼링크 7" xfId="46917" hidden="1"/>
    <cellStyle name="열어 본 하이퍼링크 7" xfId="46867" hidden="1"/>
    <cellStyle name="열어 본 하이퍼링크 7" xfId="46813" hidden="1"/>
    <cellStyle name="열어 본 하이퍼링크 7" xfId="46761" hidden="1"/>
    <cellStyle name="열어 본 하이퍼링크 7" xfId="46692" hidden="1"/>
    <cellStyle name="열어 본 하이퍼링크 7" xfId="46634" hidden="1"/>
    <cellStyle name="열어 본 하이퍼링크 7" xfId="46587" hidden="1"/>
    <cellStyle name="열어 본 하이퍼링크 7" xfId="46526" hidden="1"/>
    <cellStyle name="열어 본 하이퍼링크 7" xfId="46467" hidden="1"/>
    <cellStyle name="열어 본 하이퍼링크 7" xfId="46424" hidden="1"/>
    <cellStyle name="열어 본 하이퍼링크 7" xfId="46371" hidden="1"/>
    <cellStyle name="열어 본 하이퍼링크 7" xfId="46319" hidden="1"/>
    <cellStyle name="열어 본 하이퍼링크 7" xfId="46264" hidden="1"/>
    <cellStyle name="열어 본 하이퍼링크 7" xfId="46206" hidden="1"/>
    <cellStyle name="열어 본 하이퍼링크 7" xfId="46157" hidden="1"/>
    <cellStyle name="열어 본 하이퍼링크 7" xfId="46102" hidden="1"/>
    <cellStyle name="열어 본 하이퍼링크 7" xfId="46048" hidden="1"/>
    <cellStyle name="열어 본 하이퍼링크 7" xfId="45992" hidden="1"/>
    <cellStyle name="열어 본 하이퍼링크 7" xfId="45949" hidden="1"/>
    <cellStyle name="열어 본 하이퍼링크 7" xfId="45893" hidden="1"/>
    <cellStyle name="열어 본 하이퍼링크 7" xfId="45841" hidden="1"/>
    <cellStyle name="열어 본 하이퍼링크 7" xfId="45788" hidden="1"/>
    <cellStyle name="열어 본 하이퍼링크 7" xfId="45729" hidden="1"/>
    <cellStyle name="열어 본 하이퍼링크 7" xfId="45690" hidden="1"/>
    <cellStyle name="열어 본 하이퍼링크 7" xfId="45635" hidden="1"/>
    <cellStyle name="열어 본 하이퍼링크 7" xfId="45582" hidden="1"/>
    <cellStyle name="열어 본 하이퍼링크 7" xfId="45527" hidden="1"/>
    <cellStyle name="열어 본 하이퍼링크 7" xfId="45462" hidden="1"/>
    <cellStyle name="열어 본 하이퍼링크 7" xfId="45423" hidden="1"/>
    <cellStyle name="열어 본 하이퍼링크 7" xfId="45360" hidden="1"/>
    <cellStyle name="열어 본 하이퍼링크 7" xfId="45306" hidden="1"/>
    <cellStyle name="열어 본 하이퍼링크 7" xfId="45256" hidden="1"/>
    <cellStyle name="열어 본 하이퍼링크 7" xfId="45210" hidden="1"/>
    <cellStyle name="열어 본 하이퍼링크 7" xfId="45154" hidden="1"/>
    <cellStyle name="열어 본 하이퍼링크 7" xfId="45099" hidden="1"/>
    <cellStyle name="열어 본 하이퍼링크 7" xfId="45054" hidden="1"/>
    <cellStyle name="열어 본 하이퍼링크 7" xfId="44997" hidden="1"/>
    <cellStyle name="열어 본 하이퍼링크 7" xfId="44962" hidden="1"/>
    <cellStyle name="열어 본 하이퍼링크 7" xfId="44897" hidden="1"/>
    <cellStyle name="열어 본 하이퍼링크 7" xfId="44845" hidden="1"/>
    <cellStyle name="열어 본 하이퍼링크 7" xfId="44795" hidden="1"/>
    <cellStyle name="열어 본 하이퍼링크 7" xfId="44730" hidden="1"/>
    <cellStyle name="열어 본 하이퍼링크 7" xfId="44681" hidden="1"/>
    <cellStyle name="열어 본 하이퍼링크 7" xfId="44614" hidden="1"/>
    <cellStyle name="열어 본 하이퍼링크 7" xfId="44573" hidden="1"/>
    <cellStyle name="열어 본 하이퍼링크 7" xfId="44527" hidden="1"/>
    <cellStyle name="열어 본 하이퍼링크 7" xfId="44475" hidden="1"/>
    <cellStyle name="열어 본 하이퍼링크 7" xfId="44410" hidden="1"/>
    <cellStyle name="열어 본 하이퍼링크 7" xfId="44360" hidden="1"/>
    <cellStyle name="열어 본 하이퍼링크 7" xfId="44313" hidden="1"/>
    <cellStyle name="열어 본 하이퍼링크 7" xfId="44251" hidden="1"/>
    <cellStyle name="열어 본 하이퍼링크 7" xfId="44204" hidden="1"/>
    <cellStyle name="열어 본 하이퍼링크 7" xfId="44148" hidden="1"/>
    <cellStyle name="열어 본 하이퍼링크 7" xfId="44100" hidden="1"/>
    <cellStyle name="열어 본 하이퍼링크 7" xfId="44051" hidden="1"/>
    <cellStyle name="열어 본 하이퍼링크 7" xfId="43984" hidden="1"/>
    <cellStyle name="열어 본 하이퍼링크 7" xfId="43917" hidden="1"/>
    <cellStyle name="열어 본 하이퍼링크 7" xfId="43875" hidden="1"/>
    <cellStyle name="열어 본 하이퍼링크 7" xfId="43829" hidden="1"/>
    <cellStyle name="열어 본 하이퍼링크 7" xfId="43760" hidden="1"/>
    <cellStyle name="열어 본 하이퍼링크 7" xfId="43713" hidden="1"/>
    <cellStyle name="열어 본 하이퍼링크 7" xfId="43661" hidden="1"/>
    <cellStyle name="열어 본 하이퍼링크 7" xfId="43612" hidden="1"/>
    <cellStyle name="열어 본 하이퍼링크 7" xfId="43566" hidden="1"/>
    <cellStyle name="열어 본 하이퍼링크 7" xfId="43492" hidden="1"/>
    <cellStyle name="열어 본 하이퍼링크 7" xfId="43442" hidden="1"/>
    <cellStyle name="열어 본 하이퍼링크 7" xfId="43392" hidden="1"/>
    <cellStyle name="열어 본 하이퍼링크 7" xfId="43343" hidden="1"/>
    <cellStyle name="열어 본 하이퍼링크 7" xfId="43291" hidden="1"/>
    <cellStyle name="열어 본 하이퍼링크 7" xfId="43237" hidden="1"/>
    <cellStyle name="열어 본 하이퍼링크 7" xfId="43178" hidden="1"/>
    <cellStyle name="열어 본 하이퍼링크 7" xfId="43132" hidden="1"/>
    <cellStyle name="열어 본 하이퍼링크 7" xfId="43085" hidden="1"/>
    <cellStyle name="열어 본 하이퍼링크 7" xfId="43026" hidden="1"/>
    <cellStyle name="열어 본 하이퍼링크 7" xfId="42978" hidden="1"/>
    <cellStyle name="열어 본 하이퍼링크 7" xfId="42927" hidden="1"/>
    <cellStyle name="열어 본 하이퍼링크 7" xfId="42879" hidden="1"/>
    <cellStyle name="열어 본 하이퍼링크 7" xfId="42827" hidden="1"/>
    <cellStyle name="열어 본 하이퍼링크 7" xfId="42755" hidden="1"/>
    <cellStyle name="열어 본 하이퍼링크 7" xfId="42708" hidden="1"/>
    <cellStyle name="열어 본 하이퍼링크 7" xfId="42660" hidden="1"/>
    <cellStyle name="열어 본 하이퍼링크 7" xfId="42609" hidden="1"/>
    <cellStyle name="열어 본 하이퍼링크 7" xfId="42559" hidden="1"/>
    <cellStyle name="열어 본 하이퍼링크 7" xfId="42511" hidden="1"/>
    <cellStyle name="열어 본 하이퍼링크 7" xfId="42454" hidden="1"/>
    <cellStyle name="열어 본 하이퍼링크 7" xfId="42406" hidden="1"/>
    <cellStyle name="열어 본 하이퍼링크 7" xfId="47536" hidden="1"/>
    <cellStyle name="열어 본 하이퍼링크 7" xfId="47564" hidden="1"/>
    <cellStyle name="열어 본 하이퍼링크 7" xfId="47584" hidden="1"/>
    <cellStyle name="열어 본 하이퍼링크 7" xfId="47609" hidden="1"/>
    <cellStyle name="열어 본 하이퍼링크 7" xfId="47632" hidden="1"/>
    <cellStyle name="열어 본 하이퍼링크 7" xfId="44257" hidden="1"/>
    <cellStyle name="열어 본 하이퍼링크 7" xfId="44832" hidden="1"/>
    <cellStyle name="열어 본 하이퍼링크 7" xfId="45284" hidden="1"/>
    <cellStyle name="열어 본 하이퍼링크 7" xfId="45920" hidden="1"/>
    <cellStyle name="열어 본 하이퍼링크 7" xfId="46595" hidden="1"/>
    <cellStyle name="열어 본 하이퍼링크 7" xfId="47242" hidden="1"/>
    <cellStyle name="열어 본 하이퍼링크 7" xfId="47160" hidden="1"/>
    <cellStyle name="열어 본 하이퍼링크 7" xfId="46580" hidden="1"/>
    <cellStyle name="열어 본 하이퍼링크 7" xfId="45953" hidden="1"/>
    <cellStyle name="열어 본 하이퍼링크 7" xfId="45373" hidden="1"/>
    <cellStyle name="열어 본 하이퍼링크 7" xfId="44641" hidden="1"/>
    <cellStyle name="열어 본 하이퍼링크 7" xfId="44039" hidden="1"/>
    <cellStyle name="열어 본 하이퍼링크 7" xfId="43457" hidden="1"/>
    <cellStyle name="열어 본 하이퍼링크 7" xfId="42865" hidden="1"/>
    <cellStyle name="열어 본 하이퍼링크 7" xfId="32332" hidden="1"/>
    <cellStyle name="열어 본 하이퍼링크 7" xfId="47557" hidden="1"/>
    <cellStyle name="열어 본 하이퍼링크 7" xfId="42594" hidden="1"/>
    <cellStyle name="열어 본 하이퍼링크 7" xfId="42829" hidden="1"/>
    <cellStyle name="열어 본 하이퍼링크 7" xfId="43079" hidden="1"/>
    <cellStyle name="열어 본 하이퍼링크 7" xfId="43364" hidden="1"/>
    <cellStyle name="열어 본 하이퍼링크 7" xfId="43614" hidden="1"/>
    <cellStyle name="열어 본 하이퍼링크 7" xfId="44009" hidden="1"/>
    <cellStyle name="열어 본 하이퍼링크 7" xfId="44138" hidden="1"/>
    <cellStyle name="열어 본 하이퍼링크 7" xfId="44500" hidden="1"/>
    <cellStyle name="열어 본 하이퍼링크 7" xfId="44739" hidden="1"/>
    <cellStyle name="열어 본 하이퍼링크 7" xfId="44991" hidden="1"/>
    <cellStyle name="열어 본 하이퍼링크 7" xfId="45246" hidden="1"/>
    <cellStyle name="열어 본 하이퍼링크 7" xfId="45489" hidden="1"/>
    <cellStyle name="열어 본 하이퍼링크 7" xfId="45712" hidden="1"/>
    <cellStyle name="열어 본 하이퍼링크 7" xfId="45959" hidden="1"/>
    <cellStyle name="열어 본 하이퍼링크 7" xfId="46300" hidden="1"/>
    <cellStyle name="열어 본 하이퍼링크 7" xfId="46518" hidden="1"/>
    <cellStyle name="열어 본 하이퍼링크 7" xfId="46762" hidden="1"/>
    <cellStyle name="열어 본 하이퍼링크 7" xfId="47046" hidden="1"/>
    <cellStyle name="열어 본 하이퍼링크 7" xfId="47289" hidden="1"/>
    <cellStyle name="열어 본 하이퍼링크 7" xfId="47466" hidden="1"/>
    <cellStyle name="열어 본 하이퍼링크 7" xfId="47231" hidden="1"/>
    <cellStyle name="열어 본 하이퍼링크 7" xfId="47005" hidden="1"/>
    <cellStyle name="열어 본 하이퍼링크 7" xfId="46712" hidden="1"/>
    <cellStyle name="열어 본 하이퍼링크 7" xfId="46478" hidden="1"/>
    <cellStyle name="열어 본 하이퍼링크 7" xfId="46194" hidden="1"/>
    <cellStyle name="열어 본 하이퍼링크 7" xfId="45998" hidden="1"/>
    <cellStyle name="열어 본 하이퍼링크 7" xfId="45783" hidden="1"/>
    <cellStyle name="열어 본 하이퍼링크 7" xfId="45511" hidden="1"/>
    <cellStyle name="열어 본 하이퍼링크 7" xfId="45198" hidden="1"/>
    <cellStyle name="열어 본 하이퍼링크 7" xfId="44989" hidden="1"/>
    <cellStyle name="열어 본 하이퍼링크 7" xfId="44773" hidden="1"/>
    <cellStyle name="열어 본 하이퍼링크 7" xfId="44488" hidden="1"/>
    <cellStyle name="열어 본 하이퍼링크 7" xfId="44282" hidden="1"/>
    <cellStyle name="열어 본 하이퍼링크 7" xfId="44028" hidden="1"/>
    <cellStyle name="열어 본 하이퍼링크 7" xfId="43792" hidden="1"/>
    <cellStyle name="열어 본 하이퍼링크 7" xfId="43578" hidden="1"/>
    <cellStyle name="열어 본 하이퍼링크 7" xfId="43248" hidden="1"/>
    <cellStyle name="열어 본 하이퍼링크 7" xfId="43004" hidden="1"/>
    <cellStyle name="열어 본 하이퍼링크 7" xfId="42721" hidden="1"/>
    <cellStyle name="열어 본 하이퍼링크 7" xfId="42477" hidden="1"/>
    <cellStyle name="열어 본 하이퍼링크 7" xfId="35632" hidden="1"/>
    <cellStyle name="열어 본 하이퍼링크 7" xfId="36026" hidden="1"/>
    <cellStyle name="열어 본 하이퍼링크 7" xfId="47697" hidden="1"/>
    <cellStyle name="열어 본 하이퍼링크 7" xfId="47748" hidden="1"/>
    <cellStyle name="열어 본 하이퍼링크 7" xfId="47789" hidden="1"/>
    <cellStyle name="열어 본 하이퍼링크 7" xfId="47850" hidden="1"/>
    <cellStyle name="열어 본 하이퍼링크 7" xfId="47887" hidden="1"/>
    <cellStyle name="열어 본 하이퍼링크 7" xfId="47944" hidden="1"/>
    <cellStyle name="열어 본 하이퍼링크 7" xfId="47993" hidden="1"/>
    <cellStyle name="열어 본 하이퍼링크 7" xfId="48043" hidden="1"/>
    <cellStyle name="열어 본 하이퍼링크 7" xfId="48102" hidden="1"/>
    <cellStyle name="열어 본 하이퍼링크 7" xfId="48154" hidden="1"/>
    <cellStyle name="열어 본 하이퍼링크 7" xfId="48207" hidden="1"/>
    <cellStyle name="열어 본 하이퍼링크 7" xfId="48259" hidden="1"/>
    <cellStyle name="열어 본 하이퍼링크 7" xfId="48314" hidden="1"/>
    <cellStyle name="열어 본 하이퍼링크 7" xfId="48355" hidden="1"/>
    <cellStyle name="열어 본 하이퍼링크 7" xfId="48406" hidden="1"/>
    <cellStyle name="열어 본 하이퍼링크 7" xfId="48458" hidden="1"/>
    <cellStyle name="열어 본 하이퍼링크 7" xfId="48508" hidden="1"/>
    <cellStyle name="열어 본 하이퍼링크 7" xfId="48564" hidden="1"/>
    <cellStyle name="열어 본 하이퍼링크 7" xfId="48611" hidden="1"/>
    <cellStyle name="열어 본 하이퍼링크 7" xfId="48664" hidden="1"/>
    <cellStyle name="열어 본 하이퍼링크 7" xfId="48715" hidden="1"/>
    <cellStyle name="열어 본 하이퍼링크 7" xfId="48765" hidden="1"/>
    <cellStyle name="열어 본 하이퍼링크 7" xfId="48812" hidden="1"/>
    <cellStyle name="열어 본 하이퍼링크 7" xfId="48863" hidden="1"/>
    <cellStyle name="열어 본 하이퍼링크 7" xfId="48914" hidden="1"/>
    <cellStyle name="열어 본 하이퍼링크 7" xfId="48957" hidden="1"/>
    <cellStyle name="열어 본 하이퍼링크 7" xfId="49022" hidden="1"/>
    <cellStyle name="열어 본 하이퍼링크 7" xfId="49058" hidden="1"/>
    <cellStyle name="열어 본 하이퍼링크 7" xfId="49106" hidden="1"/>
    <cellStyle name="열어 본 하이퍼링크 7" xfId="49153" hidden="1"/>
    <cellStyle name="열어 본 하이퍼링크 7" xfId="49205" hidden="1"/>
    <cellStyle name="열어 본 하이퍼링크 7" xfId="49271" hidden="1"/>
    <cellStyle name="열어 본 하이퍼링크 7" xfId="49310" hidden="1"/>
    <cellStyle name="열어 본 하이퍼링크 7" xfId="49361" hidden="1"/>
    <cellStyle name="열어 본 하이퍼링크 7" xfId="49411" hidden="1"/>
    <cellStyle name="열어 본 하이퍼링크 7" xfId="49463" hidden="1"/>
    <cellStyle name="열어 본 하이퍼링크 7" xfId="49512" hidden="1"/>
    <cellStyle name="열어 본 하이퍼링크 7" xfId="49564" hidden="1"/>
    <cellStyle name="열어 본 하이퍼링크 7" xfId="49602" hidden="1"/>
    <cellStyle name="열어 본 하이퍼링크 7" xfId="49654" hidden="1"/>
    <cellStyle name="열어 본 하이퍼링크 7" xfId="49720" hidden="1"/>
    <cellStyle name="열어 본 하이퍼링크 7" xfId="49756" hidden="1"/>
    <cellStyle name="열어 본 하이퍼링크 7" xfId="49803" hidden="1"/>
    <cellStyle name="열어 본 하이퍼링크 7" xfId="49857" hidden="1"/>
    <cellStyle name="열어 본 하이퍼링크 7" xfId="49843" hidden="1"/>
    <cellStyle name="열어 본 하이퍼링크 7" xfId="49806" hidden="1"/>
    <cellStyle name="열어 본 하이퍼링크 7" xfId="49759" hidden="1"/>
    <cellStyle name="열어 본 하이퍼링크 7" xfId="49701" hidden="1"/>
    <cellStyle name="열어 본 하이퍼링크 7" xfId="49657" hidden="1"/>
    <cellStyle name="열어 본 하이퍼링크 7" xfId="49605" hidden="1"/>
    <cellStyle name="열어 본 하이퍼링크 7" xfId="49545" hidden="1"/>
    <cellStyle name="열어 본 하이퍼링크 7" xfId="49493" hidden="1"/>
    <cellStyle name="열어 본 하이퍼링크 7" xfId="49444" hidden="1"/>
    <cellStyle name="열어 본 하이퍼링크 7" xfId="49392" hidden="1"/>
    <cellStyle name="열어 본 하이퍼링크 7" xfId="49330" hidden="1"/>
    <cellStyle name="열어 본 하이퍼링크 7" xfId="49286" hidden="1"/>
    <cellStyle name="열어 본 하이퍼링크 7" xfId="49236" hidden="1"/>
    <cellStyle name="열어 본 하이퍼링크 7" xfId="49182" hidden="1"/>
    <cellStyle name="열어 본 하이퍼링크 7" xfId="49130" hidden="1"/>
    <cellStyle name="열어 본 하이퍼링크 7" xfId="49061" hidden="1"/>
    <cellStyle name="열어 본 하이퍼링크 7" xfId="49003" hidden="1"/>
    <cellStyle name="열어 본 하이퍼링크 7" xfId="48956" hidden="1"/>
    <cellStyle name="열어 본 하이퍼링크 7" xfId="48895" hidden="1"/>
    <cellStyle name="열어 본 하이퍼링크 7" xfId="48836" hidden="1"/>
    <cellStyle name="열어 본 하이퍼링크 7" xfId="48793" hidden="1"/>
    <cellStyle name="열어 본 하이퍼링크 7" xfId="48740" hidden="1"/>
    <cellStyle name="열어 본 하이퍼링크 7" xfId="48688" hidden="1"/>
    <cellStyle name="열어 본 하이퍼링크 7" xfId="48633" hidden="1"/>
    <cellStyle name="열어 본 하이퍼링크 7" xfId="48575" hidden="1"/>
    <cellStyle name="열어 본 하이퍼링크 7" xfId="48526" hidden="1"/>
    <cellStyle name="열어 본 하이퍼링크 7" xfId="48471" hidden="1"/>
    <cellStyle name="열어 본 하이퍼링크 7" xfId="48417" hidden="1"/>
    <cellStyle name="열어 본 하이퍼링크 7" xfId="48361" hidden="1"/>
    <cellStyle name="열어 본 하이퍼링크 7" xfId="48318" hidden="1"/>
    <cellStyle name="열어 본 하이퍼링크 7" xfId="48262" hidden="1"/>
    <cellStyle name="열어 본 하이퍼링크 7" xfId="48210" hidden="1"/>
    <cellStyle name="열어 본 하이퍼링크 7" xfId="48157" hidden="1"/>
    <cellStyle name="열어 본 하이퍼링크 7" xfId="48098" hidden="1"/>
    <cellStyle name="열어 본 하이퍼링크 7" xfId="48059" hidden="1"/>
    <cellStyle name="열어 본 하이퍼링크 7" xfId="48004" hidden="1"/>
    <cellStyle name="열어 본 하이퍼링크 7" xfId="47951" hidden="1"/>
    <cellStyle name="열어 본 하이퍼링크 7" xfId="47896" hidden="1"/>
    <cellStyle name="열어 본 하이퍼링크 7" xfId="47831" hidden="1"/>
    <cellStyle name="열어 본 하이퍼링크 7" xfId="47792" hidden="1"/>
    <cellStyle name="열어 본 하이퍼링크 7" xfId="47729" hidden="1"/>
    <cellStyle name="열어 본 하이퍼링크 7" xfId="47675" hidden="1"/>
    <cellStyle name="열어 본 하이퍼링크 7" xfId="35772" hidden="1"/>
    <cellStyle name="열어 본 하이퍼링크 7" xfId="35199" hidden="1"/>
    <cellStyle name="열어 본 하이퍼링크 7" xfId="42605" hidden="1"/>
    <cellStyle name="열어 본 하이퍼링크 7" xfId="42870" hidden="1"/>
    <cellStyle name="열어 본 하이퍼링크 7" xfId="43090" hidden="1"/>
    <cellStyle name="열어 본 하이퍼링크 7" xfId="43383" hidden="1"/>
    <cellStyle name="열어 본 하이퍼링크 7" xfId="43561" hidden="1"/>
    <cellStyle name="열어 본 하이퍼링크 7" xfId="43904" hidden="1"/>
    <cellStyle name="열어 본 하이퍼링크 7" xfId="44159" hidden="1"/>
    <cellStyle name="열어 본 하이퍼링크 7" xfId="44406" hidden="1"/>
    <cellStyle name="열어 본 하이퍼링크 7" xfId="44710" hidden="1"/>
    <cellStyle name="열어 본 하이퍼링크 7" xfId="44947" hidden="1"/>
    <cellStyle name="열어 본 하이퍼링크 7" xfId="45287" hidden="1"/>
    <cellStyle name="열어 본 하이퍼링크 7" xfId="45483" hidden="1"/>
    <cellStyle name="열어 본 하이퍼링크 7" xfId="45713" hidden="1"/>
    <cellStyle name="열어 본 하이퍼링크 7" xfId="45996" hidden="1"/>
    <cellStyle name="열어 본 하이퍼링크 7" xfId="46304" hidden="1"/>
    <cellStyle name="열어 본 하이퍼링크 7" xfId="46561" hidden="1"/>
    <cellStyle name="열어 본 하이퍼링크 7" xfId="46783" hidden="1"/>
    <cellStyle name="열어 본 하이퍼링크 7" xfId="47093" hidden="1"/>
    <cellStyle name="열어 본 하이퍼링크 7" xfId="47324" hidden="1"/>
    <cellStyle name="열어 본 하이퍼링크 7" xfId="47424" hidden="1"/>
    <cellStyle name="열어 본 하이퍼링크 7" xfId="47153" hidden="1"/>
    <cellStyle name="열어 본 하이퍼링크 7" xfId="46945" hidden="1"/>
    <cellStyle name="열어 본 하이퍼링크 7" xfId="46557" hidden="1"/>
    <cellStyle name="열어 본 하이퍼링크 7" xfId="46207" hidden="1"/>
    <cellStyle name="열어 본 하이퍼링크 7" xfId="46230" hidden="1"/>
    <cellStyle name="열어 본 하이퍼링크 7" xfId="45746" hidden="1"/>
    <cellStyle name="열어 본 하이퍼링크 7" xfId="45384" hidden="1"/>
    <cellStyle name="열어 본 하이퍼링크 7" xfId="45134" hidden="1"/>
    <cellStyle name="열어 본 하이퍼링크 7" xfId="44889" hidden="1"/>
    <cellStyle name="열어 본 하이퍼링크 7" xfId="44599" hidden="1"/>
    <cellStyle name="열어 본 하이퍼링크 7" xfId="44367" hidden="1"/>
    <cellStyle name="열어 본 하이퍼링크 7" xfId="43957" hidden="1"/>
    <cellStyle name="열어 본 하이퍼링크 7" xfId="43700" hidden="1"/>
    <cellStyle name="열어 본 하이퍼링크 7" xfId="43462" hidden="1"/>
    <cellStyle name="열어 본 하이퍼링크 7" xfId="43180" hidden="1"/>
    <cellStyle name="열어 본 하이퍼링크 7" xfId="42928" hidden="1"/>
    <cellStyle name="열어 본 하이퍼링크 7" xfId="42639" hidden="1"/>
    <cellStyle name="열어 본 하이퍼링크 7" xfId="47535" hidden="1"/>
    <cellStyle name="열어 본 하이퍼링크 7" xfId="47643" hidden="1"/>
    <cellStyle name="열어 본 하이퍼링크 7" xfId="42496" hidden="1"/>
    <cellStyle name="열어 본 하이퍼링크 7" xfId="43221" hidden="1"/>
    <cellStyle name="열어 본 하이퍼링크 7" xfId="43796" hidden="1"/>
    <cellStyle name="열어 본 하이퍼링크 7" xfId="44427" hidden="1"/>
    <cellStyle name="열어 본 하이퍼링크 7" xfId="45016" hidden="1"/>
    <cellStyle name="열어 본 하이퍼링크 7" xfId="45651" hidden="1"/>
    <cellStyle name="열어 본 하이퍼링크 7" xfId="46539" hidden="1"/>
    <cellStyle name="열어 본 하이퍼링크 7" xfId="47120" hidden="1"/>
    <cellStyle name="열어 본 하이퍼링크 7" xfId="47315" hidden="1"/>
    <cellStyle name="열어 본 하이퍼링크 7" xfId="46622" hidden="1"/>
    <cellStyle name="열어 본 하이퍼링크 7" xfId="45958" hidden="1"/>
    <cellStyle name="열어 본 하이퍼링크 7" xfId="45329" hidden="1"/>
    <cellStyle name="열어 본 하이퍼링크 7" xfId="44579" hidden="1"/>
    <cellStyle name="열어 본 하이퍼링크 7" xfId="43906" hidden="1"/>
    <cellStyle name="열어 본 하이퍼링크 7" xfId="49905" hidden="1"/>
    <cellStyle name="열어 본 하이퍼링크 7" xfId="49934" hidden="1"/>
    <cellStyle name="열어 본 하이퍼링크 7" xfId="49955" hidden="1"/>
    <cellStyle name="열어 본 하이퍼링크 7" xfId="49981" hidden="1"/>
    <cellStyle name="열어 본 하이퍼링크 7" xfId="50007" hidden="1"/>
    <cellStyle name="열어 본 하이퍼링크 7" xfId="50076" hidden="1"/>
    <cellStyle name="열어 본 하이퍼링크 7" xfId="50117" hidden="1"/>
    <cellStyle name="열어 본 하이퍼링크 7" xfId="50150" hidden="1"/>
    <cellStyle name="열어 본 하이퍼링크 7" xfId="50195" hidden="1"/>
    <cellStyle name="열어 본 하이퍼링크 7" xfId="50243" hidden="1"/>
    <cellStyle name="열어 본 하이퍼링크 7" xfId="50289" hidden="1"/>
    <cellStyle name="열어 본 하이퍼링크 7" xfId="50337" hidden="1"/>
    <cellStyle name="열어 본 하이퍼링크 7" xfId="50382" hidden="1"/>
    <cellStyle name="열어 본 하이퍼링크 7" xfId="50427" hidden="1"/>
    <cellStyle name="열어 본 하이퍼링크 7" xfId="50473" hidden="1"/>
    <cellStyle name="열어 본 하이퍼링크 7" xfId="50528" hidden="1"/>
    <cellStyle name="열어 본 하이퍼링크 7" xfId="50571" hidden="1"/>
    <cellStyle name="열어 본 하이퍼링크 7" xfId="50617" hidden="1"/>
    <cellStyle name="열어 본 하이퍼링크 7" xfId="50661" hidden="1"/>
    <cellStyle name="열어 본 하이퍼링크 7" xfId="50705" hidden="1"/>
    <cellStyle name="열어 본 하이퍼링크 7" xfId="50767" hidden="1"/>
    <cellStyle name="열어 본 하이퍼링크 7" xfId="50820" hidden="1"/>
    <cellStyle name="열어 본 하이퍼링크 7" xfId="50861" hidden="1"/>
    <cellStyle name="열어 본 하이퍼링크 7" xfId="50905" hidden="1"/>
    <cellStyle name="열어 본 하이퍼링크 7" xfId="50958" hidden="1"/>
    <cellStyle name="열어 본 하이퍼링크 7" xfId="51001" hidden="1"/>
    <cellStyle name="열어 본 하이퍼링크 7" xfId="51047" hidden="1"/>
    <cellStyle name="열어 본 하이퍼링크 7" xfId="51091" hidden="1"/>
    <cellStyle name="열어 본 하이퍼링크 7" xfId="51131" hidden="1"/>
    <cellStyle name="열어 본 하이퍼링크 7" xfId="51197" hidden="1"/>
    <cellStyle name="열어 본 하이퍼링크 7" xfId="51240" hidden="1"/>
    <cellStyle name="열어 본 하이퍼링크 7" xfId="51287" hidden="1"/>
    <cellStyle name="열어 본 하이퍼링크 7" xfId="51332" hidden="1"/>
    <cellStyle name="열어 본 하이퍼링크 7" xfId="51375" hidden="1"/>
    <cellStyle name="열어 본 하이퍼링크 7" xfId="51424" hidden="1"/>
    <cellStyle name="열어 본 하이퍼링크 7" xfId="51486" hidden="1"/>
    <cellStyle name="열어 본 하이퍼링크 7" xfId="51527" hidden="1"/>
    <cellStyle name="열어 본 하이퍼링크 7" xfId="51569" hidden="1"/>
    <cellStyle name="열어 본 하이퍼링크 7" xfId="51624" hidden="1"/>
    <cellStyle name="열어 본 하이퍼링크 7" xfId="51671" hidden="1"/>
    <cellStyle name="열어 본 하이퍼링크 7" xfId="51725" hidden="1"/>
    <cellStyle name="열어 본 하이퍼링크 7" xfId="51773" hidden="1"/>
    <cellStyle name="열어 본 하이퍼링크 7" xfId="51819" hidden="1"/>
    <cellStyle name="열어 본 하이퍼링크 7" xfId="51881" hidden="1"/>
    <cellStyle name="열어 본 하이퍼링크 7" xfId="51928" hidden="1"/>
    <cellStyle name="열어 본 하이퍼링크 7" xfId="51982" hidden="1"/>
    <cellStyle name="열어 본 하이퍼링크 7" xfId="52021" hidden="1"/>
    <cellStyle name="열어 본 하이퍼링크 7" xfId="52067" hidden="1"/>
    <cellStyle name="열어 본 하이퍼링크 7" xfId="52119" hidden="1"/>
    <cellStyle name="열어 본 하이퍼링크 7" xfId="52182" hidden="1"/>
    <cellStyle name="열어 본 하이퍼링크 7" xfId="52223" hidden="1"/>
    <cellStyle name="열어 본 하이퍼링크 7" xfId="52266" hidden="1"/>
    <cellStyle name="열어 본 하이퍼링크 7" xfId="52323" hidden="1"/>
    <cellStyle name="열어 본 하이퍼링크 7" xfId="52363" hidden="1"/>
    <cellStyle name="열어 본 하이퍼링크 7" xfId="52417" hidden="1"/>
    <cellStyle name="열어 본 하이퍼링크 7" xfId="52467" hidden="1"/>
    <cellStyle name="열어 본 하이퍼링크 7" xfId="52508" hidden="1"/>
    <cellStyle name="열어 본 하이퍼링크 7" xfId="52579" hidden="1"/>
    <cellStyle name="열어 본 하이퍼링크 7" xfId="52624" hidden="1"/>
    <cellStyle name="열어 본 하이퍼링크 7" xfId="52680" hidden="1"/>
    <cellStyle name="열어 본 하이퍼링크 7" xfId="52730" hidden="1"/>
    <cellStyle name="열어 본 하이퍼링크 7" xfId="52778" hidden="1"/>
    <cellStyle name="열어 본 하이퍼링크 7" xfId="52824" hidden="1"/>
    <cellStyle name="열어 본 하이퍼링크 7" xfId="52877" hidden="1"/>
    <cellStyle name="열어 본 하이퍼링크 7" xfId="52928" hidden="1"/>
    <cellStyle name="열어 본 하이퍼링크 7" xfId="52969" hidden="1"/>
    <cellStyle name="열어 본 하이퍼링크 7" xfId="53030" hidden="1"/>
    <cellStyle name="열어 본 하이퍼링크 7" xfId="53067" hidden="1"/>
    <cellStyle name="열어 본 하이퍼링크 7" xfId="53124" hidden="1"/>
    <cellStyle name="열어 본 하이퍼링크 7" xfId="53173" hidden="1"/>
    <cellStyle name="열어 본 하이퍼링크 7" xfId="53223" hidden="1"/>
    <cellStyle name="열어 본 하이퍼링크 7" xfId="53282" hidden="1"/>
    <cellStyle name="열어 본 하이퍼링크 7" xfId="53334" hidden="1"/>
    <cellStyle name="열어 본 하이퍼링크 7" xfId="53387" hidden="1"/>
    <cellStyle name="열어 본 하이퍼링크 7" xfId="53439" hidden="1"/>
    <cellStyle name="열어 본 하이퍼링크 7" xfId="53494" hidden="1"/>
    <cellStyle name="열어 본 하이퍼링크 7" xfId="53535" hidden="1"/>
    <cellStyle name="열어 본 하이퍼링크 7" xfId="53586" hidden="1"/>
    <cellStyle name="열어 본 하이퍼링크 7" xfId="53638" hidden="1"/>
    <cellStyle name="열어 본 하이퍼링크 7" xfId="53688" hidden="1"/>
    <cellStyle name="열어 본 하이퍼링크 7" xfId="53744" hidden="1"/>
    <cellStyle name="열어 본 하이퍼링크 7" xfId="53791" hidden="1"/>
    <cellStyle name="열어 본 하이퍼링크 7" xfId="53844" hidden="1"/>
    <cellStyle name="열어 본 하이퍼링크 7" xfId="53895" hidden="1"/>
    <cellStyle name="열어 본 하이퍼링크 7" xfId="53945" hidden="1"/>
    <cellStyle name="열어 본 하이퍼링크 7" xfId="53992" hidden="1"/>
    <cellStyle name="열어 본 하이퍼링크 7" xfId="54043" hidden="1"/>
    <cellStyle name="열어 본 하이퍼링크 7" xfId="54094" hidden="1"/>
    <cellStyle name="열어 본 하이퍼링크 7" xfId="54137" hidden="1"/>
    <cellStyle name="열어 본 하이퍼링크 7" xfId="54202" hidden="1"/>
    <cellStyle name="열어 본 하이퍼링크 7" xfId="54238" hidden="1"/>
    <cellStyle name="열어 본 하이퍼링크 7" xfId="54286" hidden="1"/>
    <cellStyle name="열어 본 하이퍼링크 7" xfId="54333" hidden="1"/>
    <cellStyle name="열어 본 하이퍼링크 7" xfId="54385" hidden="1"/>
    <cellStyle name="열어 본 하이퍼링크 7" xfId="54451" hidden="1"/>
    <cellStyle name="열어 본 하이퍼링크 7" xfId="54490" hidden="1"/>
    <cellStyle name="열어 본 하이퍼링크 7" xfId="54541" hidden="1"/>
    <cellStyle name="열어 본 하이퍼링크 7" xfId="54591" hidden="1"/>
    <cellStyle name="열어 본 하이퍼링크 7" xfId="54643" hidden="1"/>
    <cellStyle name="열어 본 하이퍼링크 7" xfId="54692" hidden="1"/>
    <cellStyle name="열어 본 하이퍼링크 7" xfId="54744" hidden="1"/>
    <cellStyle name="열어 본 하이퍼링크 7" xfId="54782" hidden="1"/>
    <cellStyle name="열어 본 하이퍼링크 7" xfId="54834" hidden="1"/>
    <cellStyle name="열어 본 하이퍼링크 7" xfId="54900" hidden="1"/>
    <cellStyle name="열어 본 하이퍼링크 7" xfId="54936" hidden="1"/>
    <cellStyle name="열어 본 하이퍼링크 7" xfId="54983" hidden="1"/>
    <cellStyle name="열어 본 하이퍼링크 7" xfId="55037" hidden="1"/>
    <cellStyle name="열어 본 하이퍼링크 7" xfId="55023" hidden="1"/>
    <cellStyle name="열어 본 하이퍼링크 7" xfId="54986" hidden="1"/>
    <cellStyle name="열어 본 하이퍼링크 7" xfId="54939" hidden="1"/>
    <cellStyle name="열어 본 하이퍼링크 7" xfId="54881" hidden="1"/>
    <cellStyle name="열어 본 하이퍼링크 7" xfId="54837" hidden="1"/>
    <cellStyle name="열어 본 하이퍼링크 7" xfId="54785" hidden="1"/>
    <cellStyle name="열어 본 하이퍼링크 7" xfId="54725" hidden="1"/>
    <cellStyle name="열어 본 하이퍼링크 7" xfId="54673" hidden="1"/>
    <cellStyle name="열어 본 하이퍼링크 7" xfId="54624" hidden="1"/>
    <cellStyle name="열어 본 하이퍼링크 7" xfId="54572" hidden="1"/>
    <cellStyle name="열어 본 하이퍼링크 7" xfId="54510" hidden="1"/>
    <cellStyle name="열어 본 하이퍼링크 7" xfId="54466" hidden="1"/>
    <cellStyle name="열어 본 하이퍼링크 7" xfId="54416" hidden="1"/>
    <cellStyle name="열어 본 하이퍼링크 7" xfId="54362" hidden="1"/>
    <cellStyle name="열어 본 하이퍼링크 7" xfId="54310" hidden="1"/>
    <cellStyle name="열어 본 하이퍼링크 7" xfId="54241" hidden="1"/>
    <cellStyle name="열어 본 하이퍼링크 7" xfId="54183" hidden="1"/>
    <cellStyle name="열어 본 하이퍼링크 7" xfId="54136" hidden="1"/>
    <cellStyle name="열어 본 하이퍼링크 7" xfId="54075" hidden="1"/>
    <cellStyle name="열어 본 하이퍼링크 7" xfId="54016" hidden="1"/>
    <cellStyle name="열어 본 하이퍼링크 7" xfId="53973" hidden="1"/>
    <cellStyle name="열어 본 하이퍼링크 7" xfId="53920" hidden="1"/>
    <cellStyle name="열어 본 하이퍼링크 7" xfId="53868" hidden="1"/>
    <cellStyle name="열어 본 하이퍼링크 7" xfId="53813" hidden="1"/>
    <cellStyle name="열어 본 하이퍼링크 7" xfId="53755" hidden="1"/>
    <cellStyle name="열어 본 하이퍼링크 7" xfId="53706" hidden="1"/>
    <cellStyle name="열어 본 하이퍼링크 7" xfId="53651" hidden="1"/>
    <cellStyle name="열어 본 하이퍼링크 7" xfId="53597" hidden="1"/>
    <cellStyle name="열어 본 하이퍼링크 7" xfId="53541" hidden="1"/>
    <cellStyle name="열어 본 하이퍼링크 7" xfId="53498" hidden="1"/>
    <cellStyle name="열어 본 하이퍼링크 7" xfId="53442" hidden="1"/>
    <cellStyle name="열어 본 하이퍼링크 7" xfId="53390" hidden="1"/>
    <cellStyle name="열어 본 하이퍼링크 7" xfId="53337" hidden="1"/>
    <cellStyle name="열어 본 하이퍼링크 7" xfId="53278" hidden="1"/>
    <cellStyle name="열어 본 하이퍼링크 7" xfId="53239" hidden="1"/>
    <cellStyle name="열어 본 하이퍼링크 7" xfId="53184" hidden="1"/>
    <cellStyle name="열어 본 하이퍼링크 7" xfId="53131" hidden="1"/>
    <cellStyle name="열어 본 하이퍼링크 7" xfId="53076" hidden="1"/>
    <cellStyle name="열어 본 하이퍼링크 7" xfId="53011" hidden="1"/>
    <cellStyle name="열어 본 하이퍼링크 7" xfId="52972" hidden="1"/>
    <cellStyle name="열어 본 하이퍼링크 7" xfId="52909" hidden="1"/>
    <cellStyle name="열어 본 하이퍼링크 7" xfId="52855" hidden="1"/>
    <cellStyle name="열어 본 하이퍼링크 7" xfId="52805" hidden="1"/>
    <cellStyle name="열어 본 하이퍼링크 7" xfId="52759" hidden="1"/>
    <cellStyle name="열어 본 하이퍼링크 7" xfId="52703" hidden="1"/>
    <cellStyle name="열어 본 하이퍼링크 7" xfId="52648" hidden="1"/>
    <cellStyle name="열어 본 하이퍼링크 7" xfId="52603" hidden="1"/>
    <cellStyle name="열어 본 하이퍼링크 7" xfId="52546" hidden="1"/>
    <cellStyle name="열어 본 하이퍼링크 7" xfId="52511" hidden="1"/>
    <cellStyle name="열어 본 하이퍼링크 7" xfId="52446" hidden="1"/>
    <cellStyle name="열어 본 하이퍼링크 7" xfId="52394" hidden="1"/>
    <cellStyle name="열어 본 하이퍼링크 7" xfId="52344" hidden="1"/>
    <cellStyle name="열어 본 하이퍼링크 7" xfId="52279" hidden="1"/>
    <cellStyle name="열어 본 하이퍼링크 7" xfId="52230" hidden="1"/>
    <cellStyle name="열어 본 하이퍼링크 7" xfId="52163" hidden="1"/>
    <cellStyle name="열어 본 하이퍼링크 7" xfId="52122" hidden="1"/>
    <cellStyle name="열어 본 하이퍼링크 7" xfId="52076" hidden="1"/>
    <cellStyle name="열어 본 하이퍼링크 7" xfId="52024" hidden="1"/>
    <cellStyle name="열어 본 하이퍼링크 7" xfId="51959" hidden="1"/>
    <cellStyle name="열어 본 하이퍼링크 7" xfId="51909" hidden="1"/>
    <cellStyle name="열어 본 하이퍼링크 7" xfId="51862" hidden="1"/>
    <cellStyle name="열어 본 하이퍼링크 7" xfId="51800" hidden="1"/>
    <cellStyle name="열어 본 하이퍼링크 7" xfId="51754" hidden="1"/>
    <cellStyle name="열어 본 하이퍼링크 7" xfId="51698" hidden="1"/>
    <cellStyle name="열어 본 하이퍼링크 7" xfId="51650" hidden="1"/>
    <cellStyle name="열어 본 하이퍼링크 7" xfId="51601" hidden="1"/>
    <cellStyle name="열어 본 하이퍼링크 7" xfId="51534" hidden="1"/>
    <cellStyle name="열어 본 하이퍼링크 7" xfId="51467" hidden="1"/>
    <cellStyle name="열어 본 하이퍼링크 7" xfId="51427" hidden="1"/>
    <cellStyle name="열어 본 하이퍼링크 7" xfId="51381" hidden="1"/>
    <cellStyle name="열어 본 하이퍼링크 7" xfId="51313" hidden="1"/>
    <cellStyle name="열어 본 하이퍼링크 7" xfId="51269" hidden="1"/>
    <cellStyle name="열어 본 하이퍼링크 7" xfId="51221" hidden="1"/>
    <cellStyle name="열어 본 하이퍼링크 7" xfId="51176" hidden="1"/>
    <cellStyle name="열어 본 하이퍼링크 7" xfId="51134" hidden="1"/>
    <cellStyle name="열어 본 하이퍼링크 7" xfId="51066" hidden="1"/>
    <cellStyle name="열어 본 하이퍼링크 7" xfId="51019" hidden="1"/>
    <cellStyle name="열어 본 하이퍼링크 7" xfId="50973" hidden="1"/>
    <cellStyle name="열어 본 하이퍼링크 7" xfId="50928" hidden="1"/>
    <cellStyle name="열어 본 하이퍼링크 7" xfId="50880" hidden="1"/>
    <cellStyle name="열어 본 하이퍼링크 7" xfId="50830" hidden="1"/>
    <cellStyle name="열어 본 하이퍼링크 7" xfId="50775" hidden="1"/>
    <cellStyle name="열어 본 하이퍼링크 7" xfId="50733" hidden="1"/>
    <cellStyle name="열어 본 하이퍼링크 7" xfId="50690" hidden="1"/>
    <cellStyle name="열어 본 하이퍼링크 7" xfId="50636" hidden="1"/>
    <cellStyle name="열어 본 하이퍼링크 7" xfId="50591" hidden="1"/>
    <cellStyle name="열어 본 하이퍼링크 7" xfId="50544" hidden="1"/>
    <cellStyle name="열어 본 하이퍼링크 7" xfId="50500" hidden="1"/>
    <cellStyle name="열어 본 하이퍼링크 7" xfId="50452" hidden="1"/>
    <cellStyle name="열어 본 하이퍼링크 7" xfId="50386" hidden="1"/>
    <cellStyle name="열어 본 하이퍼링크 7" xfId="50340" hidden="1"/>
    <cellStyle name="열어 본 하이퍼링크 7" xfId="50295" hidden="1"/>
    <cellStyle name="열어 본 하이퍼링크 7" xfId="50246" hidden="1"/>
    <cellStyle name="열어 본 하이퍼링크 7" xfId="50198" hidden="1"/>
    <cellStyle name="열어 본 하이퍼링크 7" xfId="50153" hidden="1"/>
    <cellStyle name="열어 본 하이퍼링크 7" xfId="50099" hidden="1"/>
    <cellStyle name="열어 본 하이퍼링크 7" xfId="50053" hidden="1"/>
    <cellStyle name="열어 본 하이퍼링크 7" xfId="55082" hidden="1"/>
    <cellStyle name="열어 본 하이퍼링크 7" xfId="55106" hidden="1"/>
    <cellStyle name="열어 본 하이퍼링크 7" xfId="55124" hidden="1"/>
    <cellStyle name="열어 본 하이퍼링크 7" xfId="55146" hidden="1"/>
    <cellStyle name="열어 본 하이퍼링크 7" xfId="55168" hidden="1"/>
    <cellStyle name="열어 본 하이퍼링크 7" xfId="51806" hidden="1"/>
    <cellStyle name="열어 본 하이퍼링크 7" xfId="52381" hidden="1"/>
    <cellStyle name="열어 본 하이퍼링크 7" xfId="52833" hidden="1"/>
    <cellStyle name="열어 본 하이퍼링크 7" xfId="53469" hidden="1"/>
    <cellStyle name="열어 본 하이퍼링크 7" xfId="54144" hidden="1"/>
    <cellStyle name="열어 본 하이퍼링크 7" xfId="54791" hidden="1"/>
    <cellStyle name="열어 본 하이퍼링크 7" xfId="54709" hidden="1"/>
    <cellStyle name="열어 본 하이퍼링크 7" xfId="54129" hidden="1"/>
    <cellStyle name="열어 본 하이퍼링크 7" xfId="53502" hidden="1"/>
    <cellStyle name="열어 본 하이퍼링크 7" xfId="52922" hidden="1"/>
    <cellStyle name="열어 본 하이퍼링크 7" xfId="52190" hidden="1"/>
    <cellStyle name="열어 본 하이퍼링크 7" xfId="51589" hidden="1"/>
    <cellStyle name="열어 본 하이퍼링크 7" xfId="51033" hidden="1"/>
    <cellStyle name="열어 본 하이퍼링크 7" xfId="50487" hidden="1"/>
    <cellStyle name="열어 본 하이퍼링크 7" xfId="42576" hidden="1"/>
    <cellStyle name="열어 본 하이퍼링크 7" xfId="55100" hidden="1"/>
    <cellStyle name="열어 본 하이퍼링크 7" xfId="50231" hidden="1"/>
    <cellStyle name="열어 본 하이퍼링크 7" xfId="50454" hidden="1"/>
    <cellStyle name="열어 본 하이퍼링크 7" xfId="50684" hidden="1"/>
    <cellStyle name="열어 본 하이퍼링크 7" xfId="50947" hidden="1"/>
    <cellStyle name="열어 본 하이퍼링크 7" xfId="51178" hidden="1"/>
    <cellStyle name="열어 본 하이퍼링크 7" xfId="51559" hidden="1"/>
    <cellStyle name="열어 본 하이퍼링크 7" xfId="51688" hidden="1"/>
    <cellStyle name="열어 본 하이퍼링크 7" xfId="52049" hidden="1"/>
    <cellStyle name="열어 본 하이퍼링크 7" xfId="52288" hidden="1"/>
    <cellStyle name="열어 본 하이퍼링크 7" xfId="52540" hidden="1"/>
    <cellStyle name="열어 본 하이퍼링크 7" xfId="52795" hidden="1"/>
    <cellStyle name="열어 본 하이퍼링크 7" xfId="53038" hidden="1"/>
    <cellStyle name="열어 본 하이퍼링크 7" xfId="53261" hidden="1"/>
    <cellStyle name="열어 본 하이퍼링크 7" xfId="53508" hidden="1"/>
    <cellStyle name="열어 본 하이퍼링크 7" xfId="53849" hidden="1"/>
    <cellStyle name="열어 본 하이퍼링크 7" xfId="54067" hidden="1"/>
    <cellStyle name="열어 본 하이퍼링크 7" xfId="54311" hidden="1"/>
    <cellStyle name="열어 본 하이퍼링크 7" xfId="54595" hidden="1"/>
    <cellStyle name="열어 본 하이퍼링크 7" xfId="54838" hidden="1"/>
    <cellStyle name="열어 본 하이퍼링크 7" xfId="55015" hidden="1"/>
    <cellStyle name="열어 본 하이퍼링크 7" xfId="54780" hidden="1"/>
    <cellStyle name="열어 본 하이퍼링크 7" xfId="54554" hidden="1"/>
    <cellStyle name="열어 본 하이퍼링크 7" xfId="54261" hidden="1"/>
    <cellStyle name="열어 본 하이퍼링크 7" xfId="54027" hidden="1"/>
    <cellStyle name="열어 본 하이퍼링크 7" xfId="53743" hidden="1"/>
    <cellStyle name="열어 본 하이퍼링크 7" xfId="53547" hidden="1"/>
    <cellStyle name="열어 본 하이퍼링크 7" xfId="53332" hidden="1"/>
    <cellStyle name="열어 본 하이퍼링크 7" xfId="53060" hidden="1"/>
    <cellStyle name="열어 본 하이퍼링크 7" xfId="52747" hidden="1"/>
    <cellStyle name="열어 본 하이퍼링크 7" xfId="52538" hidden="1"/>
    <cellStyle name="열어 본 하이퍼링크 7" xfId="52322" hidden="1"/>
    <cellStyle name="열어 본 하이퍼링크 7" xfId="52037" hidden="1"/>
    <cellStyle name="열어 본 하이퍼링크 7" xfId="51831" hidden="1"/>
    <cellStyle name="열어 본 하이퍼링크 7" xfId="51578" hidden="1"/>
    <cellStyle name="열어 본 하이퍼링크 7" xfId="51345" hidden="1"/>
    <cellStyle name="열어 본 하이퍼링크 7" xfId="51145" hidden="1"/>
    <cellStyle name="열어 본 하이퍼링크 7" xfId="50840" hidden="1"/>
    <cellStyle name="열어 본 하이퍼링크 7" xfId="50615" hidden="1"/>
    <cellStyle name="열어 본 하이퍼링크 7" xfId="50353" hidden="1"/>
    <cellStyle name="열어 본 하이퍼링크 7" xfId="50120" hidden="1"/>
    <cellStyle name="열어 본 하이퍼링크 7" xfId="42885" hidden="1"/>
    <cellStyle name="열어 본 하이퍼링크 7" xfId="43448" hidden="1"/>
    <cellStyle name="열어 본 하이퍼링크 7" xfId="55232" hidden="1"/>
    <cellStyle name="열어 본 하이퍼링크 7" xfId="55283" hidden="1"/>
    <cellStyle name="열어 본 하이퍼링크 7" xfId="55324" hidden="1"/>
    <cellStyle name="열어 본 하이퍼링크 7" xfId="55385" hidden="1"/>
    <cellStyle name="열어 본 하이퍼링크 7" xfId="55422" hidden="1"/>
    <cellStyle name="열어 본 하이퍼링크 7" xfId="55479" hidden="1"/>
    <cellStyle name="열어 본 하이퍼링크 7" xfId="55528" hidden="1"/>
    <cellStyle name="열어 본 하이퍼링크 7" xfId="55578" hidden="1"/>
    <cellStyle name="열어 본 하이퍼링크 7" xfId="55637" hidden="1"/>
    <cellStyle name="열어 본 하이퍼링크 7" xfId="55689" hidden="1"/>
    <cellStyle name="열어 본 하이퍼링크 7" xfId="55742" hidden="1"/>
    <cellStyle name="열어 본 하이퍼링크 7" xfId="55794" hidden="1"/>
    <cellStyle name="열어 본 하이퍼링크 7" xfId="55849" hidden="1"/>
    <cellStyle name="열어 본 하이퍼링크 7" xfId="55890" hidden="1"/>
    <cellStyle name="열어 본 하이퍼링크 7" xfId="55941" hidden="1"/>
    <cellStyle name="열어 본 하이퍼링크 7" xfId="55993" hidden="1"/>
    <cellStyle name="열어 본 하이퍼링크 7" xfId="56043" hidden="1"/>
    <cellStyle name="열어 본 하이퍼링크 7" xfId="56099" hidden="1"/>
    <cellStyle name="열어 본 하이퍼링크 7" xfId="56146" hidden="1"/>
    <cellStyle name="열어 본 하이퍼링크 7" xfId="56199" hidden="1"/>
    <cellStyle name="열어 본 하이퍼링크 7" xfId="56250" hidden="1"/>
    <cellStyle name="열어 본 하이퍼링크 7" xfId="56300" hidden="1"/>
    <cellStyle name="열어 본 하이퍼링크 7" xfId="56347" hidden="1"/>
    <cellStyle name="열어 본 하이퍼링크 7" xfId="56398" hidden="1"/>
    <cellStyle name="열어 본 하이퍼링크 7" xfId="56449" hidden="1"/>
    <cellStyle name="열어 본 하이퍼링크 7" xfId="56492" hidden="1"/>
    <cellStyle name="열어 본 하이퍼링크 7" xfId="56557" hidden="1"/>
    <cellStyle name="열어 본 하이퍼링크 7" xfId="56593" hidden="1"/>
    <cellStyle name="열어 본 하이퍼링크 7" xfId="56641" hidden="1"/>
    <cellStyle name="열어 본 하이퍼링크 7" xfId="56688" hidden="1"/>
    <cellStyle name="열어 본 하이퍼링크 7" xfId="56740" hidden="1"/>
    <cellStyle name="열어 본 하이퍼링크 7" xfId="56806" hidden="1"/>
    <cellStyle name="열어 본 하이퍼링크 7" xfId="56845" hidden="1"/>
    <cellStyle name="열어 본 하이퍼링크 7" xfId="56896" hidden="1"/>
    <cellStyle name="열어 본 하이퍼링크 7" xfId="56946" hidden="1"/>
    <cellStyle name="열어 본 하이퍼링크 7" xfId="56998" hidden="1"/>
    <cellStyle name="열어 본 하이퍼링크 7" xfId="57047" hidden="1"/>
    <cellStyle name="열어 본 하이퍼링크 7" xfId="57099" hidden="1"/>
    <cellStyle name="열어 본 하이퍼링크 7" xfId="57137" hidden="1"/>
    <cellStyle name="열어 본 하이퍼링크 7" xfId="57189" hidden="1"/>
    <cellStyle name="열어 본 하이퍼링크 7" xfId="57255" hidden="1"/>
    <cellStyle name="열어 본 하이퍼링크 7" xfId="57291" hidden="1"/>
    <cellStyle name="열어 본 하이퍼링크 7" xfId="57338" hidden="1"/>
    <cellStyle name="열어 본 하이퍼링크 7" xfId="57392" hidden="1"/>
    <cellStyle name="열어 본 하이퍼링크 7" xfId="57378" hidden="1"/>
    <cellStyle name="열어 본 하이퍼링크 7" xfId="57341" hidden="1"/>
    <cellStyle name="열어 본 하이퍼링크 7" xfId="57294" hidden="1"/>
    <cellStyle name="열어 본 하이퍼링크 7" xfId="57236" hidden="1"/>
    <cellStyle name="열어 본 하이퍼링크 7" xfId="57192" hidden="1"/>
    <cellStyle name="열어 본 하이퍼링크 7" xfId="57140" hidden="1"/>
    <cellStyle name="열어 본 하이퍼링크 7" xfId="57080" hidden="1"/>
    <cellStyle name="열어 본 하이퍼링크 7" xfId="57028" hidden="1"/>
    <cellStyle name="열어 본 하이퍼링크 7" xfId="56979" hidden="1"/>
    <cellStyle name="열어 본 하이퍼링크 7" xfId="56927" hidden="1"/>
    <cellStyle name="열어 본 하이퍼링크 7" xfId="56865" hidden="1"/>
    <cellStyle name="열어 본 하이퍼링크 7" xfId="56821" hidden="1"/>
    <cellStyle name="열어 본 하이퍼링크 7" xfId="56771" hidden="1"/>
    <cellStyle name="열어 본 하이퍼링크 7" xfId="56717" hidden="1"/>
    <cellStyle name="열어 본 하이퍼링크 7" xfId="56665" hidden="1"/>
    <cellStyle name="열어 본 하이퍼링크 7" xfId="56596" hidden="1"/>
    <cellStyle name="열어 본 하이퍼링크 7" xfId="56538" hidden="1"/>
    <cellStyle name="열어 본 하이퍼링크 7" xfId="56491" hidden="1"/>
    <cellStyle name="열어 본 하이퍼링크 7" xfId="56430" hidden="1"/>
    <cellStyle name="열어 본 하이퍼링크 7" xfId="56371" hidden="1"/>
    <cellStyle name="열어 본 하이퍼링크 7" xfId="56328" hidden="1"/>
    <cellStyle name="열어 본 하이퍼링크 7" xfId="56275" hidden="1"/>
    <cellStyle name="열어 본 하이퍼링크 7" xfId="56223" hidden="1"/>
    <cellStyle name="열어 본 하이퍼링크 7" xfId="56168" hidden="1"/>
    <cellStyle name="열어 본 하이퍼링크 7" xfId="56110" hidden="1"/>
    <cellStyle name="열어 본 하이퍼링크 7" xfId="56061" hidden="1"/>
    <cellStyle name="열어 본 하이퍼링크 7" xfId="56006" hidden="1"/>
    <cellStyle name="열어 본 하이퍼링크 7" xfId="55952" hidden="1"/>
    <cellStyle name="열어 본 하이퍼링크 7" xfId="55896" hidden="1"/>
    <cellStyle name="열어 본 하이퍼링크 7" xfId="55853" hidden="1"/>
    <cellStyle name="열어 본 하이퍼링크 7" xfId="55797" hidden="1"/>
    <cellStyle name="열어 본 하이퍼링크 7" xfId="55745" hidden="1"/>
    <cellStyle name="열어 본 하이퍼링크 7" xfId="55692" hidden="1"/>
    <cellStyle name="열어 본 하이퍼링크 7" xfId="55633" hidden="1"/>
    <cellStyle name="열어 본 하이퍼링크 7" xfId="55594" hidden="1"/>
    <cellStyle name="열어 본 하이퍼링크 7" xfId="55539" hidden="1"/>
    <cellStyle name="열어 본 하이퍼링크 7" xfId="55486" hidden="1"/>
    <cellStyle name="열어 본 하이퍼링크 7" xfId="55431" hidden="1"/>
    <cellStyle name="열어 본 하이퍼링크 7" xfId="55366" hidden="1"/>
    <cellStyle name="열어 본 하이퍼링크 7" xfId="55327" hidden="1"/>
    <cellStyle name="열어 본 하이퍼링크 7" xfId="55264" hidden="1"/>
    <cellStyle name="열어 본 하이퍼링크 7" xfId="55210" hidden="1"/>
    <cellStyle name="열어 본 하이퍼링크 7" xfId="43205" hidden="1"/>
    <cellStyle name="열어 본 하이퍼링크 7" xfId="50035" hidden="1"/>
    <cellStyle name="열어 본 하이퍼링크 7" xfId="50242" hidden="1"/>
    <cellStyle name="열어 본 하이퍼링크 7" xfId="50491" hidden="1"/>
    <cellStyle name="열어 본 하이퍼링크 7" xfId="50695" hidden="1"/>
    <cellStyle name="열어 본 하이퍼링크 7" xfId="50964" hidden="1"/>
    <cellStyle name="열어 본 하이퍼링크 7" xfId="51129" hidden="1"/>
    <cellStyle name="열어 본 하이퍼링크 7" xfId="51455" hidden="1"/>
    <cellStyle name="열어 본 하이퍼링크 7" xfId="51709" hidden="1"/>
    <cellStyle name="열어 본 하이퍼링크 7" xfId="51955" hidden="1"/>
    <cellStyle name="열어 본 하이퍼링크 7" xfId="52259" hidden="1"/>
    <cellStyle name="열어 본 하이퍼링크 7" xfId="52496" hidden="1"/>
    <cellStyle name="열어 본 하이퍼링크 7" xfId="52836" hidden="1"/>
    <cellStyle name="열어 본 하이퍼링크 7" xfId="53032" hidden="1"/>
    <cellStyle name="열어 본 하이퍼링크 7" xfId="53262" hidden="1"/>
    <cellStyle name="열어 본 하이퍼링크 7" xfId="53545" hidden="1"/>
    <cellStyle name="열어 본 하이퍼링크 7" xfId="53853" hidden="1"/>
    <cellStyle name="열어 본 하이퍼링크 7" xfId="54110" hidden="1"/>
    <cellStyle name="열어 본 하이퍼링크 7" xfId="54332" hidden="1"/>
    <cellStyle name="열어 본 하이퍼링크 7" xfId="54642" hidden="1"/>
    <cellStyle name="열어 본 하이퍼링크 7" xfId="54873" hidden="1"/>
    <cellStyle name="열어 본 하이퍼링크 7" xfId="54973" hidden="1"/>
    <cellStyle name="열어 본 하이퍼링크 7" xfId="54702" hidden="1"/>
    <cellStyle name="열어 본 하이퍼링크 7" xfId="54494" hidden="1"/>
    <cellStyle name="열어 본 하이퍼링크 7" xfId="54106" hidden="1"/>
    <cellStyle name="열어 본 하이퍼링크 7" xfId="53756" hidden="1"/>
    <cellStyle name="열어 본 하이퍼링크 7" xfId="53779" hidden="1"/>
    <cellStyle name="열어 본 하이퍼링크 7" xfId="53295" hidden="1"/>
    <cellStyle name="열어 본 하이퍼링크 7" xfId="52933" hidden="1"/>
    <cellStyle name="열어 본 하이퍼링크 7" xfId="52683" hidden="1"/>
    <cellStyle name="열어 본 하이퍼링크 7" xfId="52438" hidden="1"/>
    <cellStyle name="열어 본 하이퍼링크 7" xfId="52148" hidden="1"/>
    <cellStyle name="열어 본 하이퍼링크 7" xfId="51916" hidden="1"/>
    <cellStyle name="열어 본 하이퍼링크 7" xfId="51507" hidden="1"/>
    <cellStyle name="열어 본 하이퍼링크 7" xfId="51256" hidden="1"/>
    <cellStyle name="열어 본 하이퍼링크 7" xfId="51037" hidden="1"/>
    <cellStyle name="열어 본 하이퍼링크 7" xfId="50777" hidden="1"/>
    <cellStyle name="열어 본 하이퍼링크 7" xfId="50545" hidden="1"/>
    <cellStyle name="열어 본 하이퍼링크 7" xfId="50275" hidden="1"/>
    <cellStyle name="열어 본 하이퍼링크 7" xfId="55081" hidden="1"/>
    <cellStyle name="열어 본 하이퍼링크 7" xfId="55178" hidden="1"/>
    <cellStyle name="열어 본 하이퍼링크 7" xfId="50138" hidden="1"/>
    <cellStyle name="열어 본 하이퍼링크 7" xfId="50814" hidden="1"/>
    <cellStyle name="열어 본 하이퍼링크 7" xfId="51349" hidden="1"/>
    <cellStyle name="열어 본 하이퍼링크 7" xfId="51976" hidden="1"/>
    <cellStyle name="열어 본 하이퍼링크 7" xfId="52565" hidden="1"/>
    <cellStyle name="열어 본 하이퍼링크 7" xfId="53200" hidden="1"/>
    <cellStyle name="열어 본 하이퍼링크 7" xfId="54088" hidden="1"/>
    <cellStyle name="열어 본 하이퍼링크 7" xfId="54669" hidden="1"/>
    <cellStyle name="열어 본 하이퍼링크 7" xfId="54864" hidden="1"/>
    <cellStyle name="열어 본 하이퍼링크 7" xfId="54171" hidden="1"/>
    <cellStyle name="열어 본 하이퍼링크 7" xfId="53507" hidden="1"/>
    <cellStyle name="열어 본 하이퍼링크 7" xfId="52878" hidden="1"/>
    <cellStyle name="열어 본 하이퍼링크 7" xfId="52128" hidden="1"/>
    <cellStyle name="열어 본 하이퍼링크 7" xfId="51457" hidden="1"/>
    <cellStyle name="열어 본 하이퍼링크 7" xfId="57440" hidden="1"/>
    <cellStyle name="열어 본 하이퍼링크 7" xfId="57469" hidden="1"/>
    <cellStyle name="열어 본 하이퍼링크 7" xfId="57490" hidden="1"/>
    <cellStyle name="열어 본 하이퍼링크 7" xfId="57516" hidden="1"/>
    <cellStyle name="열어 본 하이퍼링크 7" xfId="57542" hidden="1"/>
    <cellStyle name="열어 본 하이퍼링크 7" xfId="57581" hidden="1"/>
    <cellStyle name="열어 본 하이퍼링크 7" xfId="57602" hidden="1"/>
    <cellStyle name="열어 본 하이퍼링크 7" xfId="57616" hidden="1"/>
    <cellStyle name="열어 본 하이퍼링크 7" xfId="57638" hidden="1"/>
    <cellStyle name="열어 본 하이퍼링크 7" xfId="57662" hidden="1"/>
    <cellStyle name="열어 본 하이퍼링크 7" xfId="57684" hidden="1"/>
    <cellStyle name="열어 본 하이퍼링크 7" xfId="57708" hidden="1"/>
    <cellStyle name="열어 본 하이퍼링크 7" xfId="57729" hidden="1"/>
    <cellStyle name="열어 본 하이퍼링크 7" xfId="57751" hidden="1"/>
    <cellStyle name="열어 본 하이퍼링크 7" xfId="57775" hidden="1"/>
    <cellStyle name="열어 본 하이퍼링크 7" xfId="57801" hidden="1"/>
    <cellStyle name="열어 본 하이퍼링크 7" xfId="57822" hidden="1"/>
    <cellStyle name="열어 본 하이퍼링크 7" xfId="57845" hidden="1"/>
    <cellStyle name="열어 본 하이퍼링크 7" xfId="57866" hidden="1"/>
    <cellStyle name="열어 본 하이퍼링크 7" xfId="57888" hidden="1"/>
    <cellStyle name="열어 본 하이퍼링크 7" xfId="57916" hidden="1"/>
    <cellStyle name="열어 본 하이퍼링크 7" xfId="57943" hidden="1"/>
    <cellStyle name="열어 본 하이퍼링크 7" xfId="57963" hidden="1"/>
    <cellStyle name="열어 본 하이퍼링크 7" xfId="57985" hidden="1"/>
    <cellStyle name="열어 본 하이퍼링크 7" xfId="58011" hidden="1"/>
    <cellStyle name="열어 본 하이퍼링크 7" xfId="58032" hidden="1"/>
    <cellStyle name="열어 본 하이퍼링크 7" xfId="58055" hidden="1"/>
    <cellStyle name="열어 본 하이퍼링크 7" xfId="58076" hidden="1"/>
    <cellStyle name="열어 본 하이퍼링크 7" xfId="58094" hidden="1"/>
    <cellStyle name="열어 본 하이퍼링크 7" xfId="58128" hidden="1"/>
    <cellStyle name="열어 본 하이퍼링크 7" xfId="58149" hidden="1"/>
    <cellStyle name="열어 본 하이퍼링크 7" xfId="58172" hidden="1"/>
    <cellStyle name="열어 본 하이퍼링크 7" xfId="58193" hidden="1"/>
    <cellStyle name="열어 본 하이퍼링크 7" xfId="58211" hidden="1"/>
    <cellStyle name="열어 본 하이퍼링크 7" xfId="58233" hidden="1"/>
    <cellStyle name="열어 본 하이퍼링크 7" xfId="58264" hidden="1"/>
    <cellStyle name="열어 본 하이퍼링크 7" xfId="58281" hidden="1"/>
    <cellStyle name="열어 본 하이퍼링크 7" xfId="58301" hidden="1"/>
    <cellStyle name="열어 본 하이퍼링크 7" xfId="58326" hidden="1"/>
    <cellStyle name="열어 본 하이퍼링크 7" xfId="58347" hidden="1"/>
    <cellStyle name="열어 본 하이퍼링크 7" xfId="58371" hidden="1"/>
    <cellStyle name="열어 본 하이퍼링크 7" xfId="58394" hidden="1"/>
    <cellStyle name="열어 본 하이퍼링크 7" xfId="58415" hidden="1"/>
    <cellStyle name="열어 본 하이퍼링크 7" xfId="58442" hidden="1"/>
    <cellStyle name="열어 본 하이퍼링크 7" xfId="58463" hidden="1"/>
    <cellStyle name="열어 본 하이퍼링크 7" xfId="58488" hidden="1"/>
    <cellStyle name="열어 본 하이퍼링크 7" xfId="58504" hidden="1"/>
    <cellStyle name="열어 본 하이퍼링크 7" xfId="58525" hidden="1"/>
    <cellStyle name="열어 본 하이퍼링크 7" xfId="58548" hidden="1"/>
    <cellStyle name="열어 본 하이퍼링크 7" xfId="58579" hidden="1"/>
    <cellStyle name="열어 본 하이퍼링크 7" xfId="58596" hidden="1"/>
    <cellStyle name="열어 본 하이퍼링크 7" xfId="58616" hidden="1"/>
    <cellStyle name="열어 본 하이퍼링크 7" xfId="58640" hidden="1"/>
    <cellStyle name="열어 본 하이퍼링크 7" xfId="58658" hidden="1"/>
    <cellStyle name="열어 본 하이퍼링크 7" xfId="58683" hidden="1"/>
    <cellStyle name="열어 본 하이퍼링크 7" xfId="58706" hidden="1"/>
    <cellStyle name="열어 본 하이퍼링크 7" xfId="58723" hidden="1"/>
    <cellStyle name="열어 본 하이퍼링크 7" xfId="58753" hidden="1"/>
    <cellStyle name="열어 본 하이퍼링크 7" xfId="58774" hidden="1"/>
    <cellStyle name="열어 본 하이퍼링크 7" xfId="58799" hidden="1"/>
    <cellStyle name="열어 본 하이퍼링크 7" xfId="58822" hidden="1"/>
    <cellStyle name="열어 본 하이퍼링크 7" xfId="58845" hidden="1"/>
    <cellStyle name="열어 본 하이퍼링크 7" xfId="58865" hidden="1"/>
    <cellStyle name="열어 본 하이퍼링크 7" xfId="58890" hidden="1"/>
    <cellStyle name="열어 본 하이퍼링크 7" xfId="58913" hidden="1"/>
    <cellStyle name="열어 본 하이퍼링크 7" xfId="58930" hidden="1"/>
    <cellStyle name="열어 본 하이퍼링크 7" xfId="58959" hidden="1"/>
    <cellStyle name="열어 본 하이퍼링크 7" xfId="58972" hidden="1"/>
    <cellStyle name="열어 본 하이퍼링크 7" xfId="58998" hidden="1"/>
    <cellStyle name="열어 본 하이퍼링크 7" xfId="59021" hidden="1"/>
    <cellStyle name="열어 본 하이퍼링크 7" xfId="59044" hidden="1"/>
    <cellStyle name="열어 본 하이퍼링크 7" xfId="59070" hidden="1"/>
    <cellStyle name="열어 본 하이퍼링크 7" xfId="59093" hidden="1"/>
    <cellStyle name="열어 본 하이퍼링크 7" xfId="59117" hidden="1"/>
    <cellStyle name="열어 본 하이퍼링크 7" xfId="59141" hidden="1"/>
    <cellStyle name="열어 본 하이퍼링크 7" xfId="59166" hidden="1"/>
    <cellStyle name="열어 본 하이퍼링크 7" xfId="59184" hidden="1"/>
    <cellStyle name="열어 본 하이퍼링크 7" xfId="59207" hidden="1"/>
    <cellStyle name="열어 본 하이퍼링크 7" xfId="59231" hidden="1"/>
    <cellStyle name="열어 본 하이퍼링크 7" xfId="59254" hidden="1"/>
    <cellStyle name="열어 본 하이퍼링크 7" xfId="59279" hidden="1"/>
    <cellStyle name="열어 본 하이퍼링크 7" xfId="59299" hidden="1"/>
    <cellStyle name="열어 본 하이퍼링크 7" xfId="59323" hidden="1"/>
    <cellStyle name="열어 본 하이퍼링크 7" xfId="59347" hidden="1"/>
    <cellStyle name="열어 본 하이퍼링크 7" xfId="59371" hidden="1"/>
    <cellStyle name="열어 본 하이퍼링크 7" xfId="59392" hidden="1"/>
    <cellStyle name="열어 본 하이퍼링크 7" xfId="59414" hidden="1"/>
    <cellStyle name="열어 본 하이퍼링크 7" xfId="59438" hidden="1"/>
    <cellStyle name="열어 본 하이퍼링크 7" xfId="59457" hidden="1"/>
    <cellStyle name="열어 본 하이퍼링크 7" xfId="59487" hidden="1"/>
    <cellStyle name="열어 본 하이퍼링크 7" xfId="59501" hidden="1"/>
    <cellStyle name="열어 본 하이퍼링크 7" xfId="59523" hidden="1"/>
    <cellStyle name="열어 본 하이퍼링크 7" xfId="59545" hidden="1"/>
    <cellStyle name="열어 본 하이퍼링크 7" xfId="59569" hidden="1"/>
    <cellStyle name="열어 본 하이퍼링크 7" xfId="59596" hidden="1"/>
    <cellStyle name="열어 본 하이퍼링크 7" xfId="59615" hidden="1"/>
    <cellStyle name="열어 본 하이퍼링크 7" xfId="59637" hidden="1"/>
    <cellStyle name="열어 본 하이퍼링크 7" xfId="59661" hidden="1"/>
    <cellStyle name="열어 본 하이퍼링크 7" xfId="59685" hidden="1"/>
    <cellStyle name="열어 본 하이퍼링크 7" xfId="59707" hidden="1"/>
    <cellStyle name="열어 본 하이퍼링크 7" xfId="59731" hidden="1"/>
    <cellStyle name="열어 본 하이퍼링크 7" xfId="59746" hidden="1"/>
    <cellStyle name="열어 본 하이퍼링크 7" xfId="59770" hidden="1"/>
    <cellStyle name="열어 본 하이퍼링크 7" xfId="59802" hidden="1"/>
    <cellStyle name="열어 본 하이퍼링크 7" xfId="59816" hidden="1"/>
    <cellStyle name="열어 본 하이퍼링크 7" xfId="59837" hidden="1"/>
    <cellStyle name="열어 본 하이퍼링크 7" xfId="59863" hidden="1"/>
    <cellStyle name="열어 본 하이퍼링크 7" xfId="59855" hidden="1"/>
    <cellStyle name="열어 본 하이퍼링크 7" xfId="59840" hidden="1"/>
    <cellStyle name="열어 본 하이퍼링크 7" xfId="59819" hidden="1"/>
    <cellStyle name="열어 본 하이퍼링크 7" xfId="59791" hidden="1"/>
    <cellStyle name="열어 본 하이퍼링크 7" xfId="59773" hidden="1"/>
    <cellStyle name="열어 본 하이퍼링크 7" xfId="59749" hidden="1"/>
    <cellStyle name="열어 본 하이퍼링크 7" xfId="59720" hidden="1"/>
    <cellStyle name="열어 본 하이퍼링크 7" xfId="59696" hidden="1"/>
    <cellStyle name="열어 본 하이퍼링크 7" xfId="59674" hidden="1"/>
    <cellStyle name="열어 본 하이퍼링크 7" xfId="59650" hidden="1"/>
    <cellStyle name="열어 본 하이퍼링크 7" xfId="59623" hidden="1"/>
    <cellStyle name="열어 본 하이퍼링크 7" xfId="59603" hidden="1"/>
    <cellStyle name="열어 본 하이퍼링크 7" xfId="59581" hidden="1"/>
    <cellStyle name="열어 본 하이퍼링크 7" xfId="59556" hidden="1"/>
    <cellStyle name="열어 본 하이퍼링크 7" xfId="59532" hidden="1"/>
    <cellStyle name="열어 본 하이퍼링크 7" xfId="59504" hidden="1"/>
    <cellStyle name="열어 본 하이퍼링크 7" xfId="59476" hidden="1"/>
    <cellStyle name="열어 본 하이퍼링크 7" xfId="59456" hidden="1"/>
    <cellStyle name="열어 본 하이퍼링크 7" xfId="59427" hidden="1"/>
    <cellStyle name="열어 본 하이퍼링크 7" xfId="59401" hidden="1"/>
    <cellStyle name="열어 본 하이퍼링크 7" xfId="59381" hidden="1"/>
    <cellStyle name="열어 본 하이퍼링크 7" xfId="59358" hidden="1"/>
    <cellStyle name="열어 본 하이퍼링크 7" xfId="59334" hidden="1"/>
    <cellStyle name="열어 본 하이퍼링크 7" xfId="59309" hidden="1"/>
    <cellStyle name="열어 본 하이퍼링크 7" xfId="59284" hidden="1"/>
    <cellStyle name="열어 본 하이퍼링크 7" xfId="59264" hidden="1"/>
    <cellStyle name="열어 본 하이퍼링크 7" xfId="59239" hidden="1"/>
    <cellStyle name="열어 본 하이퍼링크 7" xfId="59214" hidden="1"/>
    <cellStyle name="열어 본 하이퍼링크 7" xfId="59188" hidden="1"/>
    <cellStyle name="열어 본 하이퍼링크 7" xfId="59169" hidden="1"/>
    <cellStyle name="열어 본 하이퍼링크 7" xfId="59144" hidden="1"/>
    <cellStyle name="열어 본 하이퍼링크 7" xfId="59120" hidden="1"/>
    <cellStyle name="열어 본 하이퍼링크 7" xfId="59096" hidden="1"/>
    <cellStyle name="열어 본 하이퍼링크 7" xfId="59069" hidden="1"/>
    <cellStyle name="열어 본 하이퍼링크 7" xfId="59052" hidden="1"/>
    <cellStyle name="열어 본 하이퍼링크 7" xfId="59028" hidden="1"/>
    <cellStyle name="열어 본 하이퍼링크 7" xfId="59004" hidden="1"/>
    <cellStyle name="열어 본 하이퍼링크 7" xfId="58978" hidden="1"/>
    <cellStyle name="열어 본 하이퍼링크 7" xfId="58948" hidden="1"/>
    <cellStyle name="열어 본 하이퍼링크 7" xfId="58933" hidden="1"/>
    <cellStyle name="열어 본 하이퍼링크 7" xfId="58902" hidden="1"/>
    <cellStyle name="열어 본 하이퍼링크 7" xfId="58877" hidden="1"/>
    <cellStyle name="열어 본 하이퍼링크 7" xfId="58854" hidden="1"/>
    <cellStyle name="열어 본 하이퍼링크 7" xfId="58834" hidden="1"/>
    <cellStyle name="열어 본 하이퍼링크 7" xfId="58809" hidden="1"/>
    <cellStyle name="열어 본 하이퍼링크 7" xfId="58784" hidden="1"/>
    <cellStyle name="열어 본 하이퍼링크 7" xfId="58762" hidden="1"/>
    <cellStyle name="열어 본 하이퍼링크 7" xfId="58738" hidden="1"/>
    <cellStyle name="열어 본 하이퍼링크 7" xfId="58726" hidden="1"/>
    <cellStyle name="열어 본 하이퍼링크 7" xfId="58694" hidden="1"/>
    <cellStyle name="열어 본 하이퍼링크 7" xfId="58670" hidden="1"/>
    <cellStyle name="열어 본 하이퍼링크 7" xfId="58647" hidden="1"/>
    <cellStyle name="열어 본 하이퍼링크 7" xfId="58623" hidden="1"/>
    <cellStyle name="열어 본 하이퍼링크 7" xfId="58601" hidden="1"/>
    <cellStyle name="열어 본 하이퍼링크 7" xfId="58568" hidden="1"/>
    <cellStyle name="열어 본 하이퍼링크 7" xfId="58551" hidden="1"/>
    <cellStyle name="열어 본 하이퍼링크 7" xfId="58530" hidden="1"/>
    <cellStyle name="열어 본 하이퍼링크 7" xfId="58507" hidden="1"/>
    <cellStyle name="열어 본 하이퍼링크 7" xfId="58475" hidden="1"/>
    <cellStyle name="열어 본 하이퍼링크 7" xfId="58452" hidden="1"/>
    <cellStyle name="열어 본 하이퍼링크 7" xfId="58431" hidden="1"/>
    <cellStyle name="열어 본 하이퍼링크 7" xfId="58404" hidden="1"/>
    <cellStyle name="열어 본 하이퍼링크 7" xfId="58383" hidden="1"/>
    <cellStyle name="열어 본 하이퍼링크 7" xfId="58358" hidden="1"/>
    <cellStyle name="열어 본 하이퍼링크 7" xfId="58335" hidden="1"/>
    <cellStyle name="열어 본 하이퍼링크 7" xfId="58313" hidden="1"/>
    <cellStyle name="열어 본 하이퍼링크 7" xfId="58286" hidden="1"/>
    <cellStyle name="열어 본 하이퍼링크 7" xfId="58253" hidden="1"/>
    <cellStyle name="열어 본 하이퍼링크 7" xfId="58236" hidden="1"/>
    <cellStyle name="열어 본 하이퍼링크 7" xfId="58215" hidden="1"/>
    <cellStyle name="열어 본 하이퍼링크 7" xfId="58182" hidden="1"/>
    <cellStyle name="열어 본 하이퍼링크 7" xfId="58161" hidden="1"/>
    <cellStyle name="열어 본 하이퍼링크 7" xfId="58137" hidden="1"/>
    <cellStyle name="열어 본 하이퍼링크 7" xfId="58115" hidden="1"/>
    <cellStyle name="열어 본 하이퍼링크 7" xfId="58097" hidden="1"/>
    <cellStyle name="열어 본 하이퍼링크 7" xfId="58063" hidden="1"/>
    <cellStyle name="열어 본 하이퍼링크 7" xfId="58041" hidden="1"/>
    <cellStyle name="열어 본 하이퍼링크 7" xfId="58018" hidden="1"/>
    <cellStyle name="열어 본 하이퍼링크 7" xfId="57996" hidden="1"/>
    <cellStyle name="열어 본 하이퍼링크 7" xfId="57972" hidden="1"/>
    <cellStyle name="열어 본 하이퍼링크 7" xfId="57949" hidden="1"/>
    <cellStyle name="열어 본 하이퍼링크 7" xfId="57922" hidden="1"/>
    <cellStyle name="열어 본 하이퍼링크 7" xfId="57901" hidden="1"/>
    <cellStyle name="열어 본 하이퍼링크 7" xfId="57879" hidden="1"/>
    <cellStyle name="열어 본 하이퍼링크 7" xfId="57853" hidden="1"/>
    <cellStyle name="열어 본 하이퍼링크 7" xfId="57832" hidden="1"/>
    <cellStyle name="열어 본 하이퍼링크 7" xfId="57808" hidden="1"/>
    <cellStyle name="열어 본 하이퍼링크 7" xfId="57787" hidden="1"/>
    <cellStyle name="열어 본 하이퍼링크 7" xfId="57762" hidden="1"/>
    <cellStyle name="열어 본 하이퍼링크 7" xfId="57732" hidden="1"/>
    <cellStyle name="열어 본 하이퍼링크 7" xfId="57711" hidden="1"/>
    <cellStyle name="열어 본 하이퍼링크 7" xfId="57689" hidden="1"/>
    <cellStyle name="열어 본 하이퍼링크 7" xfId="57665" hidden="1"/>
    <cellStyle name="열어 본 하이퍼링크 7" xfId="57641" hidden="1"/>
    <cellStyle name="열어 본 하이퍼링크 7" xfId="57619" hidden="1"/>
    <cellStyle name="열어 본 하이퍼링크 7" xfId="57591" hidden="1"/>
    <cellStyle name="열어 본 하이퍼링크 7" xfId="57570" hidden="1"/>
    <cellStyle name="열어 본 하이퍼링크 7" xfId="59882" hidden="1"/>
    <cellStyle name="열어 본 하이퍼링크 7" xfId="59895" hidden="1"/>
    <cellStyle name="열어 본 하이퍼링크 7" xfId="59904" hidden="1"/>
    <cellStyle name="열어 본 하이퍼링크 7" xfId="59916" hidden="1"/>
    <cellStyle name="열어 본 하이퍼링크 7" xfId="59928" hidden="1"/>
    <cellStyle name="영호" xfId="5942"/>
    <cellStyle name="영호 2" xfId="6129"/>
    <cellStyle name="영호 2 2" xfId="6154"/>
    <cellStyle name="영호 2 2 2" xfId="6282"/>
    <cellStyle name="영호 2 2 3" xfId="6325"/>
    <cellStyle name="영호 2 2 4" xfId="6369"/>
    <cellStyle name="영호 2 3" xfId="6253"/>
    <cellStyle name="영호 2 4" xfId="6206"/>
    <cellStyle name="영호 2 5" xfId="6303"/>
    <cellStyle name="영호 2 6" xfId="6347"/>
    <cellStyle name="영호 3" xfId="6116"/>
    <cellStyle name="영호 3 2" xfId="6230"/>
    <cellStyle name="영호 3 3" xfId="6291"/>
    <cellStyle name="영호 3 4" xfId="6335"/>
    <cellStyle name="영호 3 5" xfId="6240"/>
    <cellStyle name="영호 4" xfId="6141"/>
    <cellStyle name="영호 4 2" xfId="6211"/>
    <cellStyle name="영호 4 3" xfId="6313"/>
    <cellStyle name="영호 4 4" xfId="6357"/>
    <cellStyle name="영호 5" xfId="6196"/>
    <cellStyle name="영호 6" xfId="6189"/>
    <cellStyle name="영호 7" xfId="6184"/>
    <cellStyle name="영호 8" xfId="6218"/>
    <cellStyle name="요약" xfId="59955" builtinId="25" customBuiltin="1"/>
    <cellStyle name="원" xfId="5943"/>
    <cellStyle name="원 2" xfId="6054"/>
    <cellStyle name="유영" xfId="5944"/>
    <cellStyle name="입력" xfId="59947" builtinId="20" customBuiltin="1"/>
    <cellStyle name="자리수" xfId="5945"/>
    <cellStyle name="자리수 2" xfId="6053"/>
    <cellStyle name="자리수0" xfId="5946"/>
    <cellStyle name="자리수0 2" xfId="6052"/>
    <cellStyle name="제목" xfId="59939" builtinId="15" customBuiltin="1"/>
    <cellStyle name="제목 1" xfId="59940" builtinId="16" customBuiltin="1"/>
    <cellStyle name="제목 1(左)" xfId="5948"/>
    <cellStyle name="제목 1(中)" xfId="5949"/>
    <cellStyle name="제목 2" xfId="59941" builtinId="17" customBuiltin="1"/>
    <cellStyle name="제목 2 2" xfId="5950"/>
    <cellStyle name="제목 3" xfId="59942" builtinId="18" customBuiltin="1"/>
    <cellStyle name="제목 4" xfId="59943" builtinId="19" customBuiltin="1"/>
    <cellStyle name="제목 5" xfId="5947"/>
    <cellStyle name="제목 6" xfId="6065"/>
    <cellStyle name="제목[1 줄]" xfId="5951"/>
    <cellStyle name="제목[1 줄] 2" xfId="6130"/>
    <cellStyle name="제목[1 줄] 2 2" xfId="6155"/>
    <cellStyle name="제목[1 줄] 2 2 2" xfId="6283"/>
    <cellStyle name="제목[1 줄] 2 2 3" xfId="6326"/>
    <cellStyle name="제목[1 줄] 2 2 4" xfId="6370"/>
    <cellStyle name="제목[1 줄] 2 3" xfId="6254"/>
    <cellStyle name="제목[1 줄] 2 4" xfId="6180"/>
    <cellStyle name="제목[1 줄] 2 5" xfId="6304"/>
    <cellStyle name="제목[1 줄] 2 6" xfId="6348"/>
    <cellStyle name="제목[1 줄] 3" xfId="6117"/>
    <cellStyle name="제목[1 줄] 3 2" xfId="6198"/>
    <cellStyle name="제목[1 줄] 3 3" xfId="6292"/>
    <cellStyle name="제목[1 줄] 3 4" xfId="6336"/>
    <cellStyle name="제목[1 줄] 3 5" xfId="6241"/>
    <cellStyle name="제목[1 줄] 4" xfId="6142"/>
    <cellStyle name="제목[1 줄] 4 2" xfId="6212"/>
    <cellStyle name="제목[1 줄] 4 3" xfId="6314"/>
    <cellStyle name="제목[1 줄] 4 4" xfId="6358"/>
    <cellStyle name="제목[1 줄] 5" xfId="6202"/>
    <cellStyle name="제목[1 줄] 6" xfId="6190"/>
    <cellStyle name="제목[1 줄] 7" xfId="6173"/>
    <cellStyle name="제목[1 줄] 8" xfId="6219"/>
    <cellStyle name="제목[2줄 아래]" xfId="5952"/>
    <cellStyle name="제목[2줄 위]" xfId="5953"/>
    <cellStyle name="제목[2줄 위] 10" xfId="6231"/>
    <cellStyle name="제목[2줄 위] 2" xfId="6131"/>
    <cellStyle name="제목[2줄 위] 2 2" xfId="6156"/>
    <cellStyle name="제목[2줄 위] 2 2 2" xfId="6278"/>
    <cellStyle name="제목[2줄 위] 2 2 3" xfId="6284"/>
    <cellStyle name="제목[2줄 위] 2 2 4" xfId="6327"/>
    <cellStyle name="제목[2줄 위] 2 2 5" xfId="6371"/>
    <cellStyle name="제목[2줄 위] 2 3" xfId="6255"/>
    <cellStyle name="제목[2줄 위] 2 4" xfId="6271"/>
    <cellStyle name="제목[2줄 위] 2 5" xfId="6207"/>
    <cellStyle name="제목[2줄 위] 2 6" xfId="6305"/>
    <cellStyle name="제목[2줄 위] 2 7" xfId="6349"/>
    <cellStyle name="제목[2줄 위] 3" xfId="6128"/>
    <cellStyle name="제목[2줄 위] 3 2" xfId="6153"/>
    <cellStyle name="제목[2줄 위] 3 2 2" xfId="6277"/>
    <cellStyle name="제목[2줄 위] 3 2 3" xfId="6281"/>
    <cellStyle name="제목[2줄 위] 3 2 4" xfId="6324"/>
    <cellStyle name="제목[2줄 위] 3 2 5" xfId="6368"/>
    <cellStyle name="제목[2줄 위] 3 3" xfId="6252"/>
    <cellStyle name="제목[2줄 위] 3 4" xfId="6270"/>
    <cellStyle name="제목[2줄 위] 3 5" xfId="6205"/>
    <cellStyle name="제목[2줄 위] 3 6" xfId="6302"/>
    <cellStyle name="제목[2줄 위] 3 7" xfId="6346"/>
    <cellStyle name="제목[2줄 위] 4" xfId="6118"/>
    <cellStyle name="제목[2줄 위] 4 2" xfId="6267"/>
    <cellStyle name="제목[2줄 위] 4 3" xfId="6197"/>
    <cellStyle name="제목[2줄 위] 4 4" xfId="6293"/>
    <cellStyle name="제목[2줄 위] 4 5" xfId="6337"/>
    <cellStyle name="제목[2줄 위] 4 6" xfId="6242"/>
    <cellStyle name="제목[2줄 위] 5" xfId="6143"/>
    <cellStyle name="제목[2줄 위] 5 2" xfId="6273"/>
    <cellStyle name="제목[2줄 위] 5 3" xfId="6228"/>
    <cellStyle name="제목[2줄 위] 5 4" xfId="6315"/>
    <cellStyle name="제목[2줄 위] 5 5" xfId="6359"/>
    <cellStyle name="제목[2줄 위] 6" xfId="6204"/>
    <cellStyle name="제목[2줄 위] 7" xfId="6186"/>
    <cellStyle name="제목[2줄 위] 8" xfId="6191"/>
    <cellStyle name="제목[2줄 위] 9" xfId="6174"/>
    <cellStyle name="제목1" xfId="5954"/>
    <cellStyle name="좋음" xfId="59944" builtinId="26" customBuiltin="1"/>
    <cellStyle name="지정되지 않음" xfId="5955"/>
    <cellStyle name="출력" xfId="59948" builtinId="21" customBuiltin="1"/>
    <cellStyle name="코드" xfId="5956"/>
    <cellStyle name="콤냡?&lt;_x000f_$??:_x0009_`1_1 " xfId="88"/>
    <cellStyle name="콤마 [0]" xfId="5957"/>
    <cellStyle name="콤마 [0] 2" xfId="6051"/>
    <cellStyle name="콤마 [0]_  종  합  " xfId="89"/>
    <cellStyle name="콤마 [2]" xfId="5958"/>
    <cellStyle name="콤마[ ]" xfId="5959"/>
    <cellStyle name="콤마[0]" xfId="5960"/>
    <cellStyle name="콤마[0] 2" xfId="6132"/>
    <cellStyle name="콤마[0] 2 2" xfId="6157"/>
    <cellStyle name="콤마[0] 2 2 2" xfId="6285"/>
    <cellStyle name="콤마[0] 2 2 3" xfId="6328"/>
    <cellStyle name="콤마[0] 2 2 4" xfId="6372"/>
    <cellStyle name="콤마[0] 2 3" xfId="6256"/>
    <cellStyle name="콤마[0] 2 4" xfId="6234"/>
    <cellStyle name="콤마[0] 2 5" xfId="6306"/>
    <cellStyle name="콤마[0] 2 6" xfId="6350"/>
    <cellStyle name="콤마[0] 3" xfId="6119"/>
    <cellStyle name="콤마[0] 3 2" xfId="6229"/>
    <cellStyle name="콤마[0] 3 3" xfId="6294"/>
    <cellStyle name="콤마[0] 3 4" xfId="6338"/>
    <cellStyle name="콤마[0] 3 5" xfId="6243"/>
    <cellStyle name="콤마[0] 4" xfId="6144"/>
    <cellStyle name="콤마[0] 4 2" xfId="6214"/>
    <cellStyle name="콤마[0] 4 3" xfId="6316"/>
    <cellStyle name="콤마[0] 4 4" xfId="6360"/>
    <cellStyle name="콤마[0] 5" xfId="6210"/>
    <cellStyle name="콤마[0] 6" xfId="6192"/>
    <cellStyle name="콤마[0] 7" xfId="6275"/>
    <cellStyle name="콤마[0] 8" xfId="6220"/>
    <cellStyle name="콤마_  종  합  " xfId="90"/>
    <cellStyle name="통화 2" xfId="5383"/>
    <cellStyle name="퍼센트" xfId="5961"/>
    <cellStyle name="퍼센트 2" xfId="6050"/>
    <cellStyle name="표머릿글(上)" xfId="5962"/>
    <cellStyle name="표머릿글(上) 10" xfId="6236"/>
    <cellStyle name="표머릿글(上) 2" xfId="6133"/>
    <cellStyle name="표머릿글(上) 2 2" xfId="6158"/>
    <cellStyle name="표머릿글(上) 2 2 2" xfId="6279"/>
    <cellStyle name="표머릿글(上) 2 2 3" xfId="6286"/>
    <cellStyle name="표머릿글(上) 2 2 4" xfId="6329"/>
    <cellStyle name="표머릿글(上) 2 2 5" xfId="6373"/>
    <cellStyle name="표머릿글(上) 2 3" xfId="6257"/>
    <cellStyle name="표머릿글(上) 2 4" xfId="6272"/>
    <cellStyle name="표머릿글(上) 2 5" xfId="6179"/>
    <cellStyle name="표머릿글(上) 2 6" xfId="6307"/>
    <cellStyle name="표머릿글(上) 2 7" xfId="6351"/>
    <cellStyle name="표머릿글(上) 3" xfId="6127"/>
    <cellStyle name="표머릿글(上) 3 2" xfId="6152"/>
    <cellStyle name="표머릿글(上) 3 2 2" xfId="6276"/>
    <cellStyle name="표머릿글(上) 3 2 3" xfId="6280"/>
    <cellStyle name="표머릿글(上) 3 2 4" xfId="6323"/>
    <cellStyle name="표머릿글(上) 3 2 5" xfId="6367"/>
    <cellStyle name="표머릿글(上) 3 3" xfId="6251"/>
    <cellStyle name="표머릿글(上) 3 4" xfId="6269"/>
    <cellStyle name="표머릿글(上) 3 5" xfId="6203"/>
    <cellStyle name="표머릿글(上) 3 6" xfId="6301"/>
    <cellStyle name="표머릿글(上) 3 7" xfId="6345"/>
    <cellStyle name="표머릿글(上) 4" xfId="6120"/>
    <cellStyle name="표머릿글(上) 4 2" xfId="6268"/>
    <cellStyle name="표머릿글(上) 4 3" xfId="6200"/>
    <cellStyle name="표머릿글(上) 4 4" xfId="6295"/>
    <cellStyle name="표머릿글(上) 4 5" xfId="6339"/>
    <cellStyle name="표머릿글(上) 4 6" xfId="6244"/>
    <cellStyle name="표머릿글(上) 5" xfId="6145"/>
    <cellStyle name="표머릿글(上) 5 2" xfId="6274"/>
    <cellStyle name="표머릿글(上) 5 3" xfId="6215"/>
    <cellStyle name="표머릿글(上) 5 4" xfId="6317"/>
    <cellStyle name="표머릿글(上) 5 5" xfId="6361"/>
    <cellStyle name="표머릿글(上) 6" xfId="6213"/>
    <cellStyle name="표머릿글(上) 7" xfId="6185"/>
    <cellStyle name="표머릿글(上) 8" xfId="6193"/>
    <cellStyle name="표머릿글(上) 9" xfId="6183"/>
    <cellStyle name="표머릿글(中)" xfId="5963"/>
    <cellStyle name="표머릿글(下)" xfId="5964"/>
    <cellStyle name="표준" xfId="0" builtinId="0"/>
    <cellStyle name="표준 10" xfId="5417"/>
    <cellStyle name="표준 10 2" xfId="5463"/>
    <cellStyle name="표준 11" xfId="5418"/>
    <cellStyle name="표준 11 2" xfId="5462"/>
    <cellStyle name="표준 12" xfId="5419"/>
    <cellStyle name="표준 12 2" xfId="5461"/>
    <cellStyle name="표준 13" xfId="5420"/>
    <cellStyle name="표준 13 2" xfId="5460"/>
    <cellStyle name="표준 14" xfId="5459"/>
    <cellStyle name="표준 15" xfId="5458"/>
    <cellStyle name="표준 16" xfId="5457"/>
    <cellStyle name="표준 17" xfId="5456"/>
    <cellStyle name="표준 18" xfId="5455"/>
    <cellStyle name="표준 19" xfId="5454"/>
    <cellStyle name="표준 2" xfId="5365"/>
    <cellStyle name="표준 2 2" xfId="5384"/>
    <cellStyle name="표준 2 2 2" xfId="5385"/>
    <cellStyle name="표준 2 3" xfId="5386"/>
    <cellStyle name="표준 2 3 2" xfId="5387"/>
    <cellStyle name="표준 2 4" xfId="5388"/>
    <cellStyle name="표준 2 5" xfId="5471"/>
    <cellStyle name="표준 20" xfId="5453"/>
    <cellStyle name="표준 21" xfId="5452"/>
    <cellStyle name="표준 22" xfId="5451"/>
    <cellStyle name="표준 23" xfId="5450"/>
    <cellStyle name="표준 24" xfId="5449"/>
    <cellStyle name="표준 25" xfId="5448"/>
    <cellStyle name="표준 26" xfId="5447"/>
    <cellStyle name="표준 27" xfId="5475"/>
    <cellStyle name="표준 28" xfId="5476"/>
    <cellStyle name="표준 29" xfId="5477"/>
    <cellStyle name="표준 3" xfId="5366"/>
    <cellStyle name="표준 3 10" xfId="5470"/>
    <cellStyle name="표준 3 2" xfId="5367"/>
    <cellStyle name="표준 3 2 2" xfId="5389"/>
    <cellStyle name="표준 3 2 2 2" xfId="5421"/>
    <cellStyle name="표준 3 2 3" xfId="5390"/>
    <cellStyle name="표준 3 2 3 2" xfId="5422"/>
    <cellStyle name="표준 3 2 4" xfId="5423"/>
    <cellStyle name="표준 3 3" xfId="5368"/>
    <cellStyle name="표준 3 3 2" xfId="5391"/>
    <cellStyle name="표준 3 3 2 2" xfId="5424"/>
    <cellStyle name="표준 3 3 3" xfId="5392"/>
    <cellStyle name="표준 3 3 3 2" xfId="5425"/>
    <cellStyle name="표준 3 3 4" xfId="5426"/>
    <cellStyle name="표준 3 4" xfId="10"/>
    <cellStyle name="표준 3 4 2" xfId="5393"/>
    <cellStyle name="표준 3 4 2 2" xfId="5427"/>
    <cellStyle name="표준 3 4 3" xfId="5428"/>
    <cellStyle name="표준 3 5" xfId="5394"/>
    <cellStyle name="표준 3 5 2" xfId="5429"/>
    <cellStyle name="표준 3 6" xfId="5395"/>
    <cellStyle name="표준 3 6 2" xfId="5430"/>
    <cellStyle name="표준 3 7" xfId="5396"/>
    <cellStyle name="표준 3 7 2" xfId="5431"/>
    <cellStyle name="표준 3 8" xfId="5432"/>
    <cellStyle name="표준 3 9" xfId="5433"/>
    <cellStyle name="표준 30" xfId="5478"/>
    <cellStyle name="표준 31" xfId="5479"/>
    <cellStyle name="표준 32" xfId="5480"/>
    <cellStyle name="표준 33" xfId="5481"/>
    <cellStyle name="표준 34" xfId="5482"/>
    <cellStyle name="표준 35" xfId="5483"/>
    <cellStyle name="표준 36" xfId="5484"/>
    <cellStyle name="표준 37" xfId="5485"/>
    <cellStyle name="표준 38" xfId="5486"/>
    <cellStyle name="표준 38 2" xfId="6126"/>
    <cellStyle name="표준 38 2 2" xfId="6151"/>
    <cellStyle name="표준 38 2 2 2" xfId="6265"/>
    <cellStyle name="표준 38 2 3" xfId="6250"/>
    <cellStyle name="표준 38 2 4" xfId="6166"/>
    <cellStyle name="표준 38 3" xfId="6115"/>
    <cellStyle name="표준 38 3 2" xfId="6239"/>
    <cellStyle name="표준 38 4" xfId="6140"/>
    <cellStyle name="표준 38 4 2" xfId="6264"/>
    <cellStyle name="표준 38 5" xfId="6172"/>
    <cellStyle name="표준 38 6" xfId="6165"/>
    <cellStyle name="표준 39" xfId="6114"/>
    <cellStyle name="표준 39 2" xfId="6139"/>
    <cellStyle name="표준 39 2 2" xfId="6263"/>
    <cellStyle name="표준 39 3" xfId="6164"/>
    <cellStyle name="표준 39 3 2" xfId="6266"/>
    <cellStyle name="표준 39 4" xfId="6238"/>
    <cellStyle name="표준 39 5" xfId="6167"/>
    <cellStyle name="표준 4" xfId="6"/>
    <cellStyle name="표준 4 2" xfId="2"/>
    <cellStyle name="표준 4 2 2" xfId="5397"/>
    <cellStyle name="표준 4 2 2 2" xfId="5434"/>
    <cellStyle name="표준 4 2 2 2 2 2" xfId="5363"/>
    <cellStyle name="표준 4 2 3" xfId="5435"/>
    <cellStyle name="표준 4 2 4" xfId="5436"/>
    <cellStyle name="표준 4 2 5" xfId="5437"/>
    <cellStyle name="표준 4 2 9" xfId="5362"/>
    <cellStyle name="표준 4 3" xfId="5398"/>
    <cellStyle name="표준 4 3 2" xfId="5438"/>
    <cellStyle name="표준 4 4" xfId="5399"/>
    <cellStyle name="표준 4 4 2" xfId="5439"/>
    <cellStyle name="표준 4 5" xfId="5440"/>
    <cellStyle name="표준 4 6" xfId="5441"/>
    <cellStyle name="표준 4 7" xfId="5442"/>
    <cellStyle name="표준 4 8" xfId="5469"/>
    <cellStyle name="표준 40" xfId="5446"/>
    <cellStyle name="표준 42" xfId="59937"/>
    <cellStyle name="표준 5" xfId="5400"/>
    <cellStyle name="표준 5 2" xfId="5443"/>
    <cellStyle name="표준 5 3" xfId="5468"/>
    <cellStyle name="표준 6" xfId="5"/>
    <cellStyle name="표준 6 2" xfId="5467"/>
    <cellStyle name="표준 7" xfId="5401"/>
    <cellStyle name="표준 7 2" xfId="5466"/>
    <cellStyle name="표준 8" xfId="7"/>
    <cellStyle name="표준 8 2" xfId="5444"/>
    <cellStyle name="표준 8 3" xfId="5474"/>
    <cellStyle name="표준 8 4" xfId="5465"/>
    <cellStyle name="표준 9" xfId="5402"/>
    <cellStyle name="표준 9 2" xfId="5445"/>
    <cellStyle name="표준 9 3" xfId="5464"/>
    <cellStyle name="標準_Akia(F）-8" xfId="5965"/>
    <cellStyle name="표준2" xfId="5966"/>
    <cellStyle name="표준2 2" xfId="6134"/>
    <cellStyle name="표준2 2 2" xfId="6159"/>
    <cellStyle name="표준2 2 2 2" xfId="6287"/>
    <cellStyle name="표준2 2 2 3" xfId="6330"/>
    <cellStyle name="표준2 2 2 4" xfId="6374"/>
    <cellStyle name="표준2 2 3" xfId="6258"/>
    <cellStyle name="표준2 2 4" xfId="6208"/>
    <cellStyle name="표준2 2 5" xfId="6308"/>
    <cellStyle name="표준2 2 6" xfId="6352"/>
    <cellStyle name="표준2 3" xfId="6121"/>
    <cellStyle name="표준2 3 2" xfId="6201"/>
    <cellStyle name="표준2 3 3" xfId="6296"/>
    <cellStyle name="표준2 3 4" xfId="6340"/>
    <cellStyle name="표준2 3 5" xfId="6245"/>
    <cellStyle name="표준2 4" xfId="6146"/>
    <cellStyle name="표준2 4 2" xfId="6168"/>
    <cellStyle name="표준2 4 3" xfId="6318"/>
    <cellStyle name="표준2 4 4" xfId="6362"/>
    <cellStyle name="표준2 5" xfId="6216"/>
    <cellStyle name="표준2 6" xfId="6217"/>
    <cellStyle name="표준2 7" xfId="6182"/>
    <cellStyle name="표준2 8" xfId="6222"/>
    <cellStyle name="표쥰" xfId="6049"/>
    <cellStyle name="하이퍼링크" xfId="9" builtinId="8"/>
    <cellStyle name="하이퍼링크 2" xfId="91" hidden="1"/>
    <cellStyle name="하이퍼링크 2" xfId="120" hidden="1"/>
    <cellStyle name="하이퍼링크 2" xfId="139" hidden="1"/>
    <cellStyle name="하이퍼링크 2" xfId="150" hidden="1"/>
    <cellStyle name="하이퍼링크 2" xfId="166" hidden="1"/>
    <cellStyle name="하이퍼링크 2" xfId="115" hidden="1"/>
    <cellStyle name="하이퍼링크 2" xfId="196" hidden="1"/>
    <cellStyle name="하이퍼링크 2" xfId="202" hidden="1"/>
    <cellStyle name="하이퍼링크 2" xfId="181" hidden="1"/>
    <cellStyle name="하이퍼링크 2" xfId="229" hidden="1"/>
    <cellStyle name="하이퍼링크 2" xfId="236" hidden="1"/>
    <cellStyle name="하이퍼링크 2" xfId="243" hidden="1"/>
    <cellStyle name="하이퍼링크 2" xfId="251" hidden="1"/>
    <cellStyle name="하이퍼링크 2" xfId="274" hidden="1"/>
    <cellStyle name="하이퍼링크 2" xfId="282" hidden="1"/>
    <cellStyle name="하이퍼링크 2" xfId="292" hidden="1"/>
    <cellStyle name="하이퍼링크 2" xfId="303" hidden="1"/>
    <cellStyle name="하이퍼링크 2" xfId="326" hidden="1"/>
    <cellStyle name="하이퍼링크 2" xfId="334" hidden="1"/>
    <cellStyle name="하이퍼링크 2" xfId="344" hidden="1"/>
    <cellStyle name="하이퍼링크 2" xfId="351" hidden="1"/>
    <cellStyle name="하이퍼링크 2" xfId="133" hidden="1"/>
    <cellStyle name="하이퍼링크 2" xfId="392" hidden="1"/>
    <cellStyle name="하이퍼링크 2" xfId="404" hidden="1"/>
    <cellStyle name="하이퍼링크 2" xfId="367" hidden="1"/>
    <cellStyle name="하이퍼링크 2" xfId="427" hidden="1"/>
    <cellStyle name="하이퍼링크 2" xfId="435" hidden="1"/>
    <cellStyle name="하이퍼링크 2" xfId="441" hidden="1"/>
    <cellStyle name="하이퍼링크 2" xfId="450" hidden="1"/>
    <cellStyle name="하이퍼링크 2" xfId="474" hidden="1"/>
    <cellStyle name="하이퍼링크 2" xfId="481" hidden="1"/>
    <cellStyle name="하이퍼링크 2" xfId="488" hidden="1"/>
    <cellStyle name="하이퍼링크 2" xfId="499" hidden="1"/>
    <cellStyle name="하이퍼링크 2" xfId="516" hidden="1"/>
    <cellStyle name="하이퍼링크 2" xfId="526" hidden="1"/>
    <cellStyle name="하이퍼링크 2" xfId="542" hidden="1"/>
    <cellStyle name="하이퍼링크 2" xfId="549" hidden="1"/>
    <cellStyle name="하이퍼링크 2" xfId="381" hidden="1"/>
    <cellStyle name="하이퍼링크 2" xfId="570" hidden="1"/>
    <cellStyle name="하이퍼링크 2" xfId="581" hidden="1"/>
    <cellStyle name="하이퍼링크 2" xfId="599" hidden="1"/>
    <cellStyle name="하이퍼링크 2" xfId="609" hidden="1"/>
    <cellStyle name="하이퍼링크 2" xfId="565" hidden="1"/>
    <cellStyle name="하이퍼링크 2" xfId="643" hidden="1"/>
    <cellStyle name="하이퍼링크 2" xfId="656" hidden="1"/>
    <cellStyle name="하이퍼링크 2" xfId="624" hidden="1"/>
    <cellStyle name="하이퍼링크 2" xfId="676" hidden="1"/>
    <cellStyle name="하이퍼링크 2" xfId="680" hidden="1"/>
    <cellStyle name="하이퍼링크 2" xfId="696" hidden="1"/>
    <cellStyle name="하이퍼링크 2" xfId="705" hidden="1"/>
    <cellStyle name="하이퍼링크 2" xfId="719" hidden="1"/>
    <cellStyle name="하이퍼링크 2" xfId="727" hidden="1"/>
    <cellStyle name="하이퍼링크 2" xfId="743" hidden="1"/>
    <cellStyle name="하이퍼링크 2" xfId="750" hidden="1"/>
    <cellStyle name="하이퍼링크 2" xfId="767" hidden="1"/>
    <cellStyle name="하이퍼링크 2" xfId="774" hidden="1"/>
    <cellStyle name="하이퍼링크 2" xfId="787" hidden="1"/>
    <cellStyle name="하이퍼링크 2" xfId="796" hidden="1"/>
    <cellStyle name="하이퍼링크 2" xfId="812" hidden="1"/>
    <cellStyle name="하이퍼링크 2" xfId="857" hidden="1"/>
    <cellStyle name="하이퍼링크 2" xfId="868" hidden="1"/>
    <cellStyle name="하이퍼링크 2" xfId="821" hidden="1"/>
    <cellStyle name="하이퍼링크 2" xfId="897" hidden="1"/>
    <cellStyle name="하이퍼링크 2" xfId="905" hidden="1"/>
    <cellStyle name="하이퍼링크 2" xfId="915" hidden="1"/>
    <cellStyle name="하이퍼링크 2" xfId="926" hidden="1"/>
    <cellStyle name="하이퍼링크 2" xfId="939" hidden="1"/>
    <cellStyle name="하이퍼링크 2" xfId="954" hidden="1"/>
    <cellStyle name="하이퍼링크 2" xfId="963" hidden="1"/>
    <cellStyle name="하이퍼링크 2" xfId="968" hidden="1"/>
    <cellStyle name="하이퍼링크 2" xfId="985" hidden="1"/>
    <cellStyle name="하이퍼링크 2" xfId="992" hidden="1"/>
    <cellStyle name="하이퍼링크 2" xfId="1008" hidden="1"/>
    <cellStyle name="하이퍼링크 2" xfId="1017" hidden="1"/>
    <cellStyle name="하이퍼링크 2" xfId="839" hidden="1"/>
    <cellStyle name="하이퍼링크 2" xfId="1038" hidden="1"/>
    <cellStyle name="하이퍼링크 2" xfId="1056" hidden="1"/>
    <cellStyle name="하이퍼링크 2" xfId="1067" hidden="1"/>
    <cellStyle name="하이퍼링크 2" xfId="1075" hidden="1"/>
    <cellStyle name="하이퍼링크 2" xfId="1033" hidden="1"/>
    <cellStyle name="하이퍼링크 2" xfId="1109" hidden="1"/>
    <cellStyle name="하이퍼링크 2" xfId="1122" hidden="1"/>
    <cellStyle name="하이퍼링크 2" xfId="1091" hidden="1"/>
    <cellStyle name="하이퍼링크 2" xfId="1142" hidden="1"/>
    <cellStyle name="하이퍼링크 2" xfId="1157" hidden="1"/>
    <cellStyle name="하이퍼링크 2" xfId="1162" hidden="1"/>
    <cellStyle name="하이퍼링크 2" xfId="1171" hidden="1"/>
    <cellStyle name="하이퍼링크 2" xfId="1185" hidden="1"/>
    <cellStyle name="하이퍼링크 2" xfId="1193" hidden="1"/>
    <cellStyle name="하이퍼링크 2" xfId="1209" hidden="1"/>
    <cellStyle name="하이퍼링크 2" xfId="1218" hidden="1"/>
    <cellStyle name="하이퍼링크 2" xfId="1235" hidden="1"/>
    <cellStyle name="하이퍼링크 2" xfId="1243" hidden="1"/>
    <cellStyle name="하이퍼링크 2" xfId="1251" hidden="1"/>
    <cellStyle name="하이퍼링크 2" xfId="1262" hidden="1"/>
    <cellStyle name="하이퍼링크 2" xfId="937" hidden="1"/>
    <cellStyle name="하이퍼링크 2" xfId="1292" hidden="1"/>
    <cellStyle name="하이퍼링크 2" xfId="1307" hidden="1"/>
    <cellStyle name="하이퍼링크 2" xfId="1327" hidden="1"/>
    <cellStyle name="하이퍼링크 2" xfId="1334" hidden="1"/>
    <cellStyle name="하이퍼링크 2" xfId="1285" hidden="1"/>
    <cellStyle name="하이퍼링크 2" xfId="1362" hidden="1"/>
    <cellStyle name="하이퍼링크 2" xfId="1379" hidden="1"/>
    <cellStyle name="하이퍼링크 2" xfId="1350" hidden="1"/>
    <cellStyle name="하이퍼링크 2" xfId="1402" hidden="1"/>
    <cellStyle name="하이퍼링크 2" xfId="1410" hidden="1"/>
    <cellStyle name="하이퍼링크 2" xfId="1415" hidden="1"/>
    <cellStyle name="하이퍼링크 2" xfId="1431" hidden="1"/>
    <cellStyle name="하이퍼링크 2" xfId="1447" hidden="1"/>
    <cellStyle name="하이퍼링크 2" xfId="1453" hidden="1"/>
    <cellStyle name="하이퍼링크 2" xfId="1462" hidden="1"/>
    <cellStyle name="하이퍼링크 2" xfId="1478" hidden="1"/>
    <cellStyle name="하이퍼링크 2" xfId="1494" hidden="1"/>
    <cellStyle name="하이퍼링크 2" xfId="1501" hidden="1"/>
    <cellStyle name="하이퍼링크 2" xfId="1509" hidden="1"/>
    <cellStyle name="하이퍼링크 2" xfId="1522" hidden="1"/>
    <cellStyle name="하이퍼링크 2" xfId="1301" hidden="1"/>
    <cellStyle name="하이퍼링크 2" xfId="1558" hidden="1"/>
    <cellStyle name="하이퍼링크 2" xfId="1571" hidden="1"/>
    <cellStyle name="하이퍼링크 2" xfId="1533" hidden="1"/>
    <cellStyle name="하이퍼링크 2" xfId="1598" hidden="1"/>
    <cellStyle name="하이퍼링크 2" xfId="1607" hidden="1"/>
    <cellStyle name="하이퍼링크 2" xfId="1619" hidden="1"/>
    <cellStyle name="하이퍼링크 2" xfId="1635" hidden="1"/>
    <cellStyle name="하이퍼링크 2" xfId="1649" hidden="1"/>
    <cellStyle name="하이퍼링크 2" xfId="1658" hidden="1"/>
    <cellStyle name="하이퍼링크 2" xfId="1667" hidden="1"/>
    <cellStyle name="하이퍼링크 2" xfId="1676" hidden="1"/>
    <cellStyle name="하이퍼링크 2" xfId="1699" hidden="1"/>
    <cellStyle name="하이퍼링크 2" xfId="1703" hidden="1"/>
    <cellStyle name="하이퍼링크 2" xfId="1712" hidden="1"/>
    <cellStyle name="하이퍼링크 2" xfId="1718" hidden="1"/>
    <cellStyle name="하이퍼링크 2" xfId="1548" hidden="1"/>
    <cellStyle name="하이퍼링크 2" xfId="1738" hidden="1"/>
    <cellStyle name="하이퍼링크 2" xfId="1744" hidden="1"/>
    <cellStyle name="하이퍼링크 2" xfId="1766" hidden="1"/>
    <cellStyle name="하이퍼링크 2" xfId="1773" hidden="1"/>
    <cellStyle name="하이퍼링크 2" xfId="1734" hidden="1"/>
    <cellStyle name="하이퍼링크 2" xfId="1801" hidden="1"/>
    <cellStyle name="하이퍼링크 2" xfId="1820" hidden="1"/>
    <cellStyle name="하이퍼링크 2" xfId="1789" hidden="1"/>
    <cellStyle name="하이퍼링크 2" xfId="1841" hidden="1"/>
    <cellStyle name="하이퍼링크 2" xfId="1849" hidden="1"/>
    <cellStyle name="하이퍼링크 2" xfId="1865" hidden="1"/>
    <cellStyle name="하이퍼링크 2" xfId="1874" hidden="1"/>
    <cellStyle name="하이퍼링크 2" xfId="1892" hidden="1"/>
    <cellStyle name="하이퍼링크 2" xfId="1901" hidden="1"/>
    <cellStyle name="하이퍼링크 2" xfId="1906" hidden="1"/>
    <cellStyle name="하이퍼링크 2" xfId="1922" hidden="1"/>
    <cellStyle name="하이퍼링크 2" xfId="1938" hidden="1"/>
    <cellStyle name="하이퍼링크 2" xfId="1943" hidden="1"/>
    <cellStyle name="하이퍼링크 2" xfId="1952" hidden="1"/>
    <cellStyle name="하이퍼링크 2" xfId="1969" hidden="1"/>
    <cellStyle name="하이퍼링크 2" xfId="1989" hidden="1"/>
    <cellStyle name="하이퍼링크 2" xfId="2002" hidden="1"/>
    <cellStyle name="하이퍼링크 2" xfId="2015" hidden="1"/>
    <cellStyle name="하이퍼링크 2" xfId="2031" hidden="1"/>
    <cellStyle name="하이퍼링크 2" xfId="1983" hidden="1"/>
    <cellStyle name="하이퍼링크 2" xfId="2058" hidden="1"/>
    <cellStyle name="하이퍼링크 2" xfId="2078" hidden="1"/>
    <cellStyle name="하이퍼링크 2" xfId="2046" hidden="1"/>
    <cellStyle name="하이퍼링크 2" xfId="2099" hidden="1"/>
    <cellStyle name="하이퍼링크 2" xfId="2109" hidden="1"/>
    <cellStyle name="하이퍼링크 2" xfId="2125" hidden="1"/>
    <cellStyle name="하이퍼링크 2" xfId="2132" hidden="1"/>
    <cellStyle name="하이퍼링크 2" xfId="2149" hidden="1"/>
    <cellStyle name="하이퍼링크 2" xfId="2157" hidden="1"/>
    <cellStyle name="하이퍼링크 2" xfId="2166" hidden="1"/>
    <cellStyle name="하이퍼링크 2" xfId="2171" hidden="1"/>
    <cellStyle name="하이퍼링크 2" xfId="2194" hidden="1"/>
    <cellStyle name="하이퍼링크 2" xfId="2202" hidden="1"/>
    <cellStyle name="하이퍼링크 2" xfId="2210" hidden="1"/>
    <cellStyle name="하이퍼링크 2" xfId="2217" hidden="1"/>
    <cellStyle name="하이퍼링크 2" xfId="1996" hidden="1"/>
    <cellStyle name="하이퍼링크 2" xfId="2255" hidden="1"/>
    <cellStyle name="하이퍼링크 2" xfId="2269" hidden="1"/>
    <cellStyle name="하이퍼링크 2" xfId="2230" hidden="1"/>
    <cellStyle name="하이퍼링크 2" xfId="2296" hidden="1"/>
    <cellStyle name="하이퍼링크 2" xfId="2305" hidden="1"/>
    <cellStyle name="하이퍼링크 2" xfId="2316" hidden="1"/>
    <cellStyle name="하이퍼링크 2" xfId="2329" hidden="1"/>
    <cellStyle name="하이퍼링크 2" xfId="2346" hidden="1"/>
    <cellStyle name="하이퍼링크 2" xfId="2355" hidden="1"/>
    <cellStyle name="하이퍼링크 2" xfId="2364" hidden="1"/>
    <cellStyle name="하이퍼링크 2" xfId="2373" hidden="1"/>
    <cellStyle name="하이퍼링크 2" xfId="2396" hidden="1"/>
    <cellStyle name="하이퍼링크 2" xfId="2400" hidden="1"/>
    <cellStyle name="하이퍼링크 2" xfId="2409" hidden="1"/>
    <cellStyle name="하이퍼링크 2" xfId="2416" hidden="1"/>
    <cellStyle name="하이퍼링크 2" xfId="2246" hidden="1"/>
    <cellStyle name="하이퍼링크 2" xfId="2442" hidden="1"/>
    <cellStyle name="하이퍼링크 2" xfId="2452" hidden="1"/>
    <cellStyle name="하이퍼링크 2" xfId="2462" hidden="1"/>
    <cellStyle name="하이퍼링크 2" xfId="2473" hidden="1"/>
    <cellStyle name="하이퍼링크 2" xfId="2431" hidden="1"/>
    <cellStyle name="하이퍼링크 2" xfId="2496" hidden="1"/>
    <cellStyle name="하이퍼링크 2" xfId="2513" hidden="1"/>
    <cellStyle name="하이퍼링크 2" xfId="2487" hidden="1"/>
    <cellStyle name="하이퍼링크 2" xfId="2534" hidden="1"/>
    <cellStyle name="하이퍼링크 2" xfId="2544" hidden="1"/>
    <cellStyle name="하이퍼링크 2" xfId="2560" hidden="1"/>
    <cellStyle name="하이퍼링크 2" xfId="2567" hidden="1"/>
    <cellStyle name="하이퍼링크 2" xfId="2584" hidden="1"/>
    <cellStyle name="하이퍼링크 2" xfId="2592" hidden="1"/>
    <cellStyle name="하이퍼링크 2" xfId="2604" hidden="1"/>
    <cellStyle name="하이퍼링크 2" xfId="2617" hidden="1"/>
    <cellStyle name="하이퍼링크 2" xfId="2636" hidden="1"/>
    <cellStyle name="하이퍼링크 2" xfId="2644" hidden="1"/>
    <cellStyle name="하이퍼링크 2" xfId="2653" hidden="1"/>
    <cellStyle name="하이퍼링크 2" xfId="2658" hidden="1"/>
    <cellStyle name="하이퍼링크 2" xfId="2689" hidden="1"/>
    <cellStyle name="하이퍼링크 2" xfId="2712" hidden="1"/>
    <cellStyle name="하이퍼링크 2" xfId="2721" hidden="1"/>
    <cellStyle name="하이퍼링크 2" xfId="2728" hidden="1"/>
    <cellStyle name="하이퍼링크 2" xfId="2684" hidden="1"/>
    <cellStyle name="하이퍼링크 2" xfId="2755" hidden="1"/>
    <cellStyle name="하이퍼링크 2" xfId="2774" hidden="1"/>
    <cellStyle name="하이퍼링크 2" xfId="2743" hidden="1"/>
    <cellStyle name="하이퍼링크 2" xfId="2799" hidden="1"/>
    <cellStyle name="하이퍼링크 2" xfId="2813" hidden="1"/>
    <cellStyle name="하이퍼링크 2" xfId="2821" hidden="1"/>
    <cellStyle name="하이퍼링크 2" xfId="2828" hidden="1"/>
    <cellStyle name="하이퍼링크 2" xfId="2847" hidden="1"/>
    <cellStyle name="하이퍼링크 2" xfId="2855" hidden="1"/>
    <cellStyle name="하이퍼링크 2" xfId="2871" hidden="1"/>
    <cellStyle name="하이퍼링크 2" xfId="2880" hidden="1"/>
    <cellStyle name="하이퍼링크 2" xfId="2897" hidden="1"/>
    <cellStyle name="하이퍼링크 2" xfId="2907" hidden="1"/>
    <cellStyle name="하이퍼링크 2" xfId="2912" hidden="1"/>
    <cellStyle name="하이퍼링크 2" xfId="2928" hidden="1"/>
    <cellStyle name="하이퍼링크 2" xfId="2697" hidden="1"/>
    <cellStyle name="하이퍼링크 2" xfId="2954" hidden="1"/>
    <cellStyle name="하이퍼링크 2" xfId="2974" hidden="1"/>
    <cellStyle name="하이퍼링크 2" xfId="2938" hidden="1"/>
    <cellStyle name="하이퍼링크 2" xfId="2993" hidden="1"/>
    <cellStyle name="하이퍼링크 2" xfId="3004" hidden="1"/>
    <cellStyle name="하이퍼링크 2" xfId="3016" hidden="1"/>
    <cellStyle name="하이퍼링크 2" xfId="3026" hidden="1"/>
    <cellStyle name="하이퍼링크 2" xfId="3045" hidden="1"/>
    <cellStyle name="하이퍼링크 2" xfId="3053" hidden="1"/>
    <cellStyle name="하이퍼링크 2" xfId="3062" hidden="1"/>
    <cellStyle name="하이퍼링크 2" xfId="3078" hidden="1"/>
    <cellStyle name="하이퍼링크 2" xfId="3096" hidden="1"/>
    <cellStyle name="하이퍼링크 2" xfId="3103" hidden="1"/>
    <cellStyle name="하이퍼링크 2" xfId="3114" hidden="1"/>
    <cellStyle name="하이퍼링크 2" xfId="3119" hidden="1"/>
    <cellStyle name="하이퍼링크 2" xfId="2948" hidden="1"/>
    <cellStyle name="하이퍼링크 2" xfId="3144" hidden="1"/>
    <cellStyle name="하이퍼링크 2" xfId="3153" hidden="1"/>
    <cellStyle name="하이퍼링크 2" xfId="3163" hidden="1"/>
    <cellStyle name="하이퍼링크 2" xfId="3180" hidden="1"/>
    <cellStyle name="하이퍼링크 2" xfId="3141" hidden="1"/>
    <cellStyle name="하이퍼링크 2" xfId="3206" hidden="1"/>
    <cellStyle name="하이퍼링크 2" xfId="3217" hidden="1"/>
    <cellStyle name="하이퍼링크 2" xfId="3193" hidden="1"/>
    <cellStyle name="하이퍼링크 2" xfId="3246" hidden="1"/>
    <cellStyle name="하이퍼링크 2" xfId="3254" hidden="1"/>
    <cellStyle name="하이퍼링크 2" xfId="3264" hidden="1"/>
    <cellStyle name="하이퍼링크 2" xfId="3271" hidden="1"/>
    <cellStyle name="하이퍼링크 2" xfId="3298" hidden="1"/>
    <cellStyle name="하이퍼링크 2" xfId="3304" hidden="1"/>
    <cellStyle name="하이퍼링크 2" xfId="3314" hidden="1"/>
    <cellStyle name="하이퍼링크 2" xfId="3323" hidden="1"/>
    <cellStyle name="하이퍼링크 2" xfId="3347" hidden="1"/>
    <cellStyle name="하이퍼링크 2" xfId="3356" hidden="1"/>
    <cellStyle name="하이퍼링크 2" xfId="3366" hidden="1"/>
    <cellStyle name="하이퍼링크 2" xfId="3373" hidden="1"/>
    <cellStyle name="하이퍼링크 2" xfId="3383" hidden="1"/>
    <cellStyle name="하이퍼링크 2" xfId="3419" hidden="1"/>
    <cellStyle name="하이퍼링크 2" xfId="3429" hidden="1"/>
    <cellStyle name="하이퍼링크 2" xfId="3392" hidden="1"/>
    <cellStyle name="하이퍼링크 2" xfId="3457" hidden="1"/>
    <cellStyle name="하이퍼링크 2" xfId="3464" hidden="1"/>
    <cellStyle name="하이퍼링크 2" xfId="3473" hidden="1"/>
    <cellStyle name="하이퍼링크 2" xfId="3484" hidden="1"/>
    <cellStyle name="하이퍼링크 2" xfId="3508" hidden="1"/>
    <cellStyle name="하이퍼링크 2" xfId="3516" hidden="1"/>
    <cellStyle name="하이퍼링크 2" xfId="3526" hidden="1"/>
    <cellStyle name="하이퍼링크 2" xfId="3537" hidden="1"/>
    <cellStyle name="하이퍼링크 2" xfId="3560" hidden="1"/>
    <cellStyle name="하이퍼링크 2" xfId="3568" hidden="1"/>
    <cellStyle name="하이퍼링크 2" xfId="3578" hidden="1"/>
    <cellStyle name="하이퍼링크 2" xfId="3587" hidden="1"/>
    <cellStyle name="하이퍼링크 2" xfId="3408" hidden="1"/>
    <cellStyle name="하이퍼링크 2" xfId="3614" hidden="1"/>
    <cellStyle name="하이퍼링크 2" xfId="3626" hidden="1"/>
    <cellStyle name="하이퍼링크 2" xfId="3636" hidden="1"/>
    <cellStyle name="하이퍼링크 2" xfId="3644" hidden="1"/>
    <cellStyle name="하이퍼링크 2" xfId="3611" hidden="1"/>
    <cellStyle name="하이퍼링크 2" xfId="3674" hidden="1"/>
    <cellStyle name="하이퍼링크 2" xfId="3685" hidden="1"/>
    <cellStyle name="하이퍼링크 2" xfId="3658" hidden="1"/>
    <cellStyle name="하이퍼링크 2" xfId="3711" hidden="1"/>
    <cellStyle name="하이퍼링크 2" xfId="3717" hidden="1"/>
    <cellStyle name="하이퍼링크 2" xfId="3727" hidden="1"/>
    <cellStyle name="하이퍼링크 2" xfId="3736" hidden="1"/>
    <cellStyle name="하이퍼링크 2" xfId="3763" hidden="1"/>
    <cellStyle name="하이퍼링크 2" xfId="3769" hidden="1"/>
    <cellStyle name="하이퍼링크 2" xfId="3779" hidden="1"/>
    <cellStyle name="하이퍼링크 2" xfId="3786" hidden="1"/>
    <cellStyle name="하이퍼링크 2" xfId="3804" hidden="1"/>
    <cellStyle name="하이퍼링크 2" xfId="3819" hidden="1"/>
    <cellStyle name="하이퍼링크 2" xfId="3828" hidden="1"/>
    <cellStyle name="하이퍼링크 2" xfId="3838" hidden="1"/>
    <cellStyle name="하이퍼링크 2" xfId="3506" hidden="1"/>
    <cellStyle name="하이퍼링크 2" xfId="3859" hidden="1"/>
    <cellStyle name="하이퍼링크 2" xfId="3878" hidden="1"/>
    <cellStyle name="하이퍼링크 2" xfId="3887" hidden="1"/>
    <cellStyle name="하이퍼링크 2" xfId="3894" hidden="1"/>
    <cellStyle name="하이퍼링크 2" xfId="3856" hidden="1"/>
    <cellStyle name="하이퍼링크 2" xfId="3928" hidden="1"/>
    <cellStyle name="하이퍼링크 2" xfId="3941" hidden="1"/>
    <cellStyle name="하이퍼링크 2" xfId="3909" hidden="1"/>
    <cellStyle name="하이퍼링크 2" xfId="3962" hidden="1"/>
    <cellStyle name="하이퍼링크 2" xfId="3977" hidden="1"/>
    <cellStyle name="하이퍼링크 2" xfId="3986" hidden="1"/>
    <cellStyle name="하이퍼링크 2" xfId="3993" hidden="1"/>
    <cellStyle name="하이퍼링크 2" xfId="4012" hidden="1"/>
    <cellStyle name="하이퍼링크 2" xfId="4020" hidden="1"/>
    <cellStyle name="하이퍼링크 2" xfId="4036" hidden="1"/>
    <cellStyle name="하이퍼링크 2" xfId="4045" hidden="1"/>
    <cellStyle name="하이퍼링크 2" xfId="4062" hidden="1"/>
    <cellStyle name="하이퍼링크 2" xfId="4072" hidden="1"/>
    <cellStyle name="하이퍼링크 2" xfId="4088" hidden="1"/>
    <cellStyle name="하이퍼링크 2" xfId="4095" hidden="1"/>
    <cellStyle name="하이퍼링크 2" xfId="3874" hidden="1"/>
    <cellStyle name="하이퍼링크 2" xfId="4125" hidden="1"/>
    <cellStyle name="하이퍼링크 2" xfId="4142" hidden="1"/>
    <cellStyle name="하이퍼링크 2" xfId="4110" hidden="1"/>
    <cellStyle name="하이퍼링크 2" xfId="4160" hidden="1"/>
    <cellStyle name="하이퍼링크 2" xfId="4168" hidden="1"/>
    <cellStyle name="하이퍼링크 2" xfId="4184" hidden="1"/>
    <cellStyle name="하이퍼링크 2" xfId="4193" hidden="1"/>
    <cellStyle name="하이퍼링크 2" xfId="4209" hidden="1"/>
    <cellStyle name="하이퍼링크 2" xfId="4217" hidden="1"/>
    <cellStyle name="하이퍼링크 2" xfId="4228" hidden="1"/>
    <cellStyle name="하이퍼링크 2" xfId="4244" hidden="1"/>
    <cellStyle name="하이퍼링크 2" xfId="4260" hidden="1"/>
    <cellStyle name="하이퍼링크 2" xfId="4268" hidden="1"/>
    <cellStyle name="하이퍼링크 2" xfId="4277" hidden="1"/>
    <cellStyle name="하이퍼링크 2" xfId="4285" hidden="1"/>
    <cellStyle name="하이퍼링크 2" xfId="4121" hidden="1"/>
    <cellStyle name="하이퍼링크 2" xfId="4313" hidden="1"/>
    <cellStyle name="하이퍼링크 2" xfId="4324" hidden="1"/>
    <cellStyle name="하이퍼링크 2" xfId="4336" hidden="1"/>
    <cellStyle name="하이퍼링크 2" xfId="4352" hidden="1"/>
    <cellStyle name="하이퍼링크 2" xfId="4309" hidden="1"/>
    <cellStyle name="하이퍼링크 2" xfId="4382" hidden="1"/>
    <cellStyle name="하이퍼링크 2" xfId="4388" hidden="1"/>
    <cellStyle name="하이퍼링크 2" xfId="4367" hidden="1"/>
    <cellStyle name="하이퍼링크 2" xfId="4415" hidden="1"/>
    <cellStyle name="하이퍼링크 2" xfId="4420" hidden="1"/>
    <cellStyle name="하이퍼링크 2" xfId="4429" hidden="1"/>
    <cellStyle name="하이퍼링크 2" xfId="4436" hidden="1"/>
    <cellStyle name="하이퍼링크 2" xfId="4449" hidden="1"/>
    <cellStyle name="하이퍼링크 2" xfId="4459" hidden="1"/>
    <cellStyle name="하이퍼링크 2" xfId="4476" hidden="1"/>
    <cellStyle name="하이퍼링크 2" xfId="4483" hidden="1"/>
    <cellStyle name="하이퍼링크 2" xfId="4502" hidden="1"/>
    <cellStyle name="하이퍼링크 2" xfId="4512" hidden="1"/>
    <cellStyle name="하이퍼링크 2" xfId="4526" hidden="1"/>
    <cellStyle name="하이퍼링크 2" xfId="4533" hidden="1"/>
    <cellStyle name="하이퍼링크 2" xfId="4559" hidden="1"/>
    <cellStyle name="하이퍼링크 2" xfId="4582" hidden="1"/>
    <cellStyle name="하이퍼링크 2" xfId="4591" hidden="1"/>
    <cellStyle name="하이퍼링크 2" xfId="4599" hidden="1"/>
    <cellStyle name="하이퍼링크 2" xfId="4552" hidden="1"/>
    <cellStyle name="하이퍼링크 2" xfId="4628" hidden="1"/>
    <cellStyle name="하이퍼링크 2" xfId="4639" hidden="1"/>
    <cellStyle name="하이퍼링크 2" xfId="4616" hidden="1"/>
    <cellStyle name="하이퍼링크 2" xfId="4660" hidden="1"/>
    <cellStyle name="하이퍼링크 2" xfId="4676" hidden="1"/>
    <cellStyle name="하이퍼링크 2" xfId="4683" hidden="1"/>
    <cellStyle name="하이퍼링크 2" xfId="4691" hidden="1"/>
    <cellStyle name="하이퍼링크 2" xfId="4706" hidden="1"/>
    <cellStyle name="하이퍼링크 2" xfId="4714" hidden="1"/>
    <cellStyle name="하이퍼링크 2" xfId="4725" hidden="1"/>
    <cellStyle name="하이퍼링크 2" xfId="4741" hidden="1"/>
    <cellStyle name="하이퍼링크 2" xfId="4757" hidden="1"/>
    <cellStyle name="하이퍼링크 2" xfId="4766" hidden="1"/>
    <cellStyle name="하이퍼링크 2" xfId="4777" hidden="1"/>
    <cellStyle name="하이퍼링크 2" xfId="4793" hidden="1"/>
    <cellStyle name="하이퍼링크 2" xfId="4567" hidden="1"/>
    <cellStyle name="하이퍼링크 2" xfId="4825" hidden="1"/>
    <cellStyle name="하이퍼링크 2" xfId="4842" hidden="1"/>
    <cellStyle name="하이퍼링크 2" xfId="4805" hidden="1"/>
    <cellStyle name="하이퍼링크 2" xfId="4865" hidden="1"/>
    <cellStyle name="하이퍼링크 2" xfId="4873" hidden="1"/>
    <cellStyle name="하이퍼링크 2" xfId="4878" hidden="1"/>
    <cellStyle name="하이퍼링크 2" xfId="4894" hidden="1"/>
    <cellStyle name="하이퍼링크 2" xfId="4910" hidden="1"/>
    <cellStyle name="하이퍼링크 2" xfId="4917" hidden="1"/>
    <cellStyle name="하이퍼링크 2" xfId="4924" hidden="1"/>
    <cellStyle name="하이퍼링크 2" xfId="4932" hidden="1"/>
    <cellStyle name="하이퍼링크 2" xfId="4955" hidden="1"/>
    <cellStyle name="하이퍼링크 2" xfId="4963" hidden="1"/>
    <cellStyle name="하이퍼링크 2" xfId="4973" hidden="1"/>
    <cellStyle name="하이퍼링크 2" xfId="4984" hidden="1"/>
    <cellStyle name="하이퍼링크 2" xfId="4815" hidden="1"/>
    <cellStyle name="하이퍼링크 2" xfId="5009" hidden="1"/>
    <cellStyle name="하이퍼링크 2" xfId="5021" hidden="1"/>
    <cellStyle name="하이퍼링크 2" xfId="5034" hidden="1"/>
    <cellStyle name="하이퍼링크 2" xfId="5050" hidden="1"/>
    <cellStyle name="하이퍼링크 2" xfId="5006" hidden="1"/>
    <cellStyle name="하이퍼링크 2" xfId="5076" hidden="1"/>
    <cellStyle name="하이퍼링크 2" xfId="5086" hidden="1"/>
    <cellStyle name="하이퍼링크 2" xfId="5063" hidden="1"/>
    <cellStyle name="하이퍼링크 2" xfId="5109" hidden="1"/>
    <cellStyle name="하이퍼링크 2" xfId="5117" hidden="1"/>
    <cellStyle name="하이퍼링크 2" xfId="5124" hidden="1"/>
    <cellStyle name="하이퍼링크 2" xfId="5133" hidden="1"/>
    <cellStyle name="하이퍼링크 2" xfId="5158" hidden="1"/>
    <cellStyle name="하이퍼링크 2" xfId="5165" hidden="1"/>
    <cellStyle name="하이퍼링크 2" xfId="5174" hidden="1"/>
    <cellStyle name="하이퍼링크 2" xfId="5187" hidden="1"/>
    <cellStyle name="하이퍼링크 2" xfId="5204" hidden="1"/>
    <cellStyle name="하이퍼링크 2" xfId="5210" hidden="1"/>
    <cellStyle name="하이퍼링크 2" xfId="5218" hidden="1"/>
    <cellStyle name="하이퍼링크 2" xfId="5221" hidden="1"/>
    <cellStyle name="하이퍼링크 2" xfId="5196" hidden="1"/>
    <cellStyle name="하이퍼링크 2" xfId="5169" hidden="1"/>
    <cellStyle name="하이퍼링크 2" xfId="5157" hidden="1"/>
    <cellStyle name="하이퍼링크 2" xfId="5148" hidden="1"/>
    <cellStyle name="하이퍼링크 2" xfId="5203" hidden="1"/>
    <cellStyle name="하이퍼링크 2" xfId="5113" hidden="1"/>
    <cellStyle name="하이퍼링크 2" xfId="5101" hidden="1"/>
    <cellStyle name="하이퍼링크 2" xfId="5126" hidden="1"/>
    <cellStyle name="하이퍼링크 2" xfId="5074" hidden="1"/>
    <cellStyle name="하이퍼링크 2" xfId="5069" hidden="1"/>
    <cellStyle name="하이퍼링크 2" xfId="5060" hidden="1"/>
    <cellStyle name="하이퍼링크 2" xfId="5043" hidden="1"/>
    <cellStyle name="하이퍼링크 2" xfId="5027" hidden="1"/>
    <cellStyle name="하이퍼링크 2" xfId="5020" hidden="1"/>
    <cellStyle name="하이퍼링크 2" xfId="5012" hidden="1"/>
    <cellStyle name="하이퍼링크 2" xfId="4999" hidden="1"/>
    <cellStyle name="하이퍼링크 2" xfId="4976" hidden="1"/>
    <cellStyle name="하이퍼링크 2" xfId="4968" hidden="1"/>
    <cellStyle name="하이퍼링크 2" xfId="4958" hidden="1"/>
    <cellStyle name="하이퍼링크 2" xfId="4947" hidden="1"/>
    <cellStyle name="하이퍼링크 2" xfId="5177" hidden="1"/>
    <cellStyle name="하이퍼링크 2" xfId="4906" hidden="1"/>
    <cellStyle name="하이퍼링크 2" xfId="4887" hidden="1"/>
    <cellStyle name="하이퍼링크 2" xfId="4926" hidden="1"/>
    <cellStyle name="하이퍼링크 2" xfId="4864" hidden="1"/>
    <cellStyle name="하이퍼링크 2" xfId="4856" hidden="1"/>
    <cellStyle name="하이퍼링크 2" xfId="4851" hidden="1"/>
    <cellStyle name="하이퍼링크 2" xfId="4835" hidden="1"/>
    <cellStyle name="하이퍼링크 2" xfId="4819" hidden="1"/>
    <cellStyle name="하이퍼링크 2" xfId="4810" hidden="1"/>
    <cellStyle name="하이퍼링크 2" xfId="4802" hidden="1"/>
    <cellStyle name="하이퍼링크 2" xfId="4786" hidden="1"/>
    <cellStyle name="하이퍼링크 2" xfId="4770" hidden="1"/>
    <cellStyle name="하이퍼링크 2" xfId="4761" hidden="1"/>
    <cellStyle name="하이퍼링크 2" xfId="4750" hidden="1"/>
    <cellStyle name="하이퍼링크 2" xfId="4734" hidden="1"/>
    <cellStyle name="하이퍼링크 2" xfId="4916" hidden="1"/>
    <cellStyle name="하이퍼링크 2" xfId="4713" hidden="1"/>
    <cellStyle name="하이퍼링크 2" xfId="4700" hidden="1"/>
    <cellStyle name="하이퍼링크 2" xfId="4682" hidden="1"/>
    <cellStyle name="하이퍼링크 2" xfId="4672" hidden="1"/>
    <cellStyle name="하이퍼링크 2" xfId="4719" hidden="1"/>
    <cellStyle name="하이퍼링크 2" xfId="4649" hidden="1"/>
    <cellStyle name="하이퍼링크 2" xfId="4632" hidden="1"/>
    <cellStyle name="하이퍼링크 2" xfId="4657" hidden="1"/>
    <cellStyle name="하이퍼링크 2" xfId="4611" hidden="1"/>
    <cellStyle name="하이퍼링크 2" xfId="4595" hidden="1"/>
    <cellStyle name="하이퍼링크 2" xfId="4586" hidden="1"/>
    <cellStyle name="하이퍼링크 2" xfId="4578" hidden="1"/>
    <cellStyle name="하이퍼링크 2" xfId="4558" hidden="1"/>
    <cellStyle name="하이퍼링크 2" xfId="4551" hidden="1"/>
    <cellStyle name="하이퍼링크 2" xfId="4538" hidden="1"/>
    <cellStyle name="하이퍼링크 2" xfId="4524" hidden="1"/>
    <cellStyle name="하이퍼링크 2" xfId="4505" hidden="1"/>
    <cellStyle name="하이퍼링크 2" xfId="4495" hidden="1"/>
    <cellStyle name="하이퍼링크 2" xfId="4479" hidden="1"/>
    <cellStyle name="하이퍼링크 2" xfId="4472" hidden="1"/>
    <cellStyle name="하이퍼링크 2" xfId="4458" hidden="1"/>
    <cellStyle name="하이퍼링크 2" xfId="4412" hidden="1"/>
    <cellStyle name="하이퍼링크 2" xfId="4403" hidden="1"/>
    <cellStyle name="하이퍼링크 2" xfId="4451" hidden="1"/>
    <cellStyle name="하이퍼링크 2" xfId="4376" hidden="1"/>
    <cellStyle name="하이퍼링크 2" xfId="4370" hidden="1"/>
    <cellStyle name="하이퍼링크 2" xfId="4361" hidden="1"/>
    <cellStyle name="하이퍼링크 2" xfId="4345" hidden="1"/>
    <cellStyle name="하이퍼링크 2" xfId="4327" hidden="1"/>
    <cellStyle name="하이퍼링크 2" xfId="4320" hidden="1"/>
    <cellStyle name="하이퍼링크 2" xfId="4305" hidden="1"/>
    <cellStyle name="하이퍼링크 2" xfId="4300" hidden="1"/>
    <cellStyle name="하이퍼링크 2" xfId="4275" hidden="1"/>
    <cellStyle name="하이퍼링크 2" xfId="4264" hidden="1"/>
    <cellStyle name="하이퍼링크 2" xfId="4253" hidden="1"/>
    <cellStyle name="하이퍼링크 2" xfId="4237" hidden="1"/>
    <cellStyle name="하이퍼링크 2" xfId="4425" hidden="1"/>
    <cellStyle name="하이퍼링크 2" xfId="4216" hidden="1"/>
    <cellStyle name="하이퍼링크 2" xfId="4203" hidden="1"/>
    <cellStyle name="하이퍼링크 2" xfId="4187" hidden="1"/>
    <cellStyle name="하이퍼링크 2" xfId="4178" hidden="1"/>
    <cellStyle name="하이퍼링크 2" xfId="4222" hidden="1"/>
    <cellStyle name="하이퍼링크 2" xfId="4152" hidden="1"/>
    <cellStyle name="하이퍼링크 2" xfId="4135" hidden="1"/>
    <cellStyle name="하이퍼링크 2" xfId="4162" hidden="1"/>
    <cellStyle name="하이퍼링크 2" xfId="4114" hidden="1"/>
    <cellStyle name="하이퍼링크 2" xfId="4107" hidden="1"/>
    <cellStyle name="하이퍼링크 2" xfId="4091" hidden="1"/>
    <cellStyle name="하이퍼링크 2" xfId="4084" hidden="1"/>
    <cellStyle name="하이퍼링크 2" xfId="4065" hidden="1"/>
    <cellStyle name="하이퍼링크 2" xfId="4055" hidden="1"/>
    <cellStyle name="하이퍼링크 2" xfId="4039" hidden="1"/>
    <cellStyle name="하이퍼링크 2" xfId="4030" hidden="1"/>
    <cellStyle name="하이퍼링크 2" xfId="4011" hidden="1"/>
    <cellStyle name="하이퍼링크 2" xfId="4003" hidden="1"/>
    <cellStyle name="하이퍼링크 2" xfId="3985" hidden="1"/>
    <cellStyle name="하이퍼링크 2" xfId="3975" hidden="1"/>
    <cellStyle name="하이퍼링크 2" xfId="4330" hidden="1"/>
    <cellStyle name="하이퍼링크 2" xfId="3952" hidden="1"/>
    <cellStyle name="하이퍼링크 2" xfId="3933" hidden="1"/>
    <cellStyle name="하이퍼링크 2" xfId="3924" hidden="1"/>
    <cellStyle name="하이퍼링크 2" xfId="3917" hidden="1"/>
    <cellStyle name="하이퍼링크 2" xfId="3958" hidden="1"/>
    <cellStyle name="하이퍼링크 2" xfId="3882" hidden="1"/>
    <cellStyle name="하이퍼링크 2" xfId="3870" hidden="1"/>
    <cellStyle name="하이퍼링크 2" xfId="3902" hidden="1"/>
    <cellStyle name="하이퍼링크 2" xfId="3847" hidden="1"/>
    <cellStyle name="하이퍼링크 2" xfId="3832" hidden="1"/>
    <cellStyle name="하이퍼링크 2" xfId="3823" hidden="1"/>
    <cellStyle name="하이퍼링크 2" xfId="3813" hidden="1"/>
    <cellStyle name="하이퍼링크 2" xfId="3793" hidden="1"/>
    <cellStyle name="하이퍼링크 2" xfId="3778" hidden="1"/>
    <cellStyle name="하이퍼링크 2" xfId="3768" hidden="1"/>
    <cellStyle name="하이퍼링크 2" xfId="3759" hidden="1"/>
    <cellStyle name="하이퍼링크 2" xfId="3732" hidden="1"/>
    <cellStyle name="하이퍼링크 2" xfId="3726" hidden="1"/>
    <cellStyle name="하이퍼링크 2" xfId="3716" hidden="1"/>
    <cellStyle name="하이퍼링크 2" xfId="3707" hidden="1"/>
    <cellStyle name="하이퍼링크 2" xfId="3937" hidden="1"/>
    <cellStyle name="하이퍼링크 2" xfId="3671" hidden="1"/>
    <cellStyle name="하이퍼링크 2" xfId="3663" hidden="1"/>
    <cellStyle name="하이퍼링크 2" xfId="3693" hidden="1"/>
    <cellStyle name="하이퍼링크 2" xfId="3634" hidden="1"/>
    <cellStyle name="하이퍼링크 2" xfId="3625" hidden="1"/>
    <cellStyle name="하이퍼링크 2" xfId="3617" hidden="1"/>
    <cellStyle name="하이퍼링크 2" xfId="3604" hidden="1"/>
    <cellStyle name="하이퍼링크 2" xfId="3581" hidden="1"/>
    <cellStyle name="하이퍼링크 2" xfId="3573" hidden="1"/>
    <cellStyle name="하이퍼링크 2" xfId="3563" hidden="1"/>
    <cellStyle name="하이퍼링크 2" xfId="3552" hidden="1"/>
    <cellStyle name="하이퍼링크 2" xfId="3529" hidden="1"/>
    <cellStyle name="하이퍼링크 2" xfId="3521" hidden="1"/>
    <cellStyle name="하이퍼링크 2" xfId="3511" hidden="1"/>
    <cellStyle name="하이퍼링크 2" xfId="3499" hidden="1"/>
    <cellStyle name="하이퍼링크 2" xfId="3679" hidden="1"/>
    <cellStyle name="하이퍼링크 2" xfId="3472" hidden="1"/>
    <cellStyle name="하이퍼링크 2" xfId="3460" hidden="1"/>
    <cellStyle name="하이퍼링크 2" xfId="3449" hidden="1"/>
    <cellStyle name="하이퍼링크 2" xfId="3444" hidden="1"/>
    <cellStyle name="하이퍼링크 2" xfId="3477" hidden="1"/>
    <cellStyle name="하이퍼링크 2" xfId="3413" hidden="1"/>
    <cellStyle name="하이퍼링크 2" xfId="3401" hidden="1"/>
    <cellStyle name="하이퍼링크 2" xfId="3422" hidden="1"/>
    <cellStyle name="하이퍼링크 2" xfId="3382" hidden="1"/>
    <cellStyle name="하이퍼링크 2" xfId="3365" hidden="1"/>
    <cellStyle name="하이퍼링크 2" xfId="3355" hidden="1"/>
    <cellStyle name="하이퍼링크 2" xfId="3346" hidden="1"/>
    <cellStyle name="하이퍼링크 2" xfId="3319" hidden="1"/>
    <cellStyle name="하이퍼링크 2" xfId="3313" hidden="1"/>
    <cellStyle name="하이퍼링크 2" xfId="3303" hidden="1"/>
    <cellStyle name="하이퍼링크 2" xfId="3294" hidden="1"/>
    <cellStyle name="하이퍼링크 2" xfId="3267" hidden="1"/>
    <cellStyle name="하이퍼링크 2" xfId="3259" hidden="1"/>
    <cellStyle name="하이퍼링크 2" xfId="3249" hidden="1"/>
    <cellStyle name="하이퍼링크 2" xfId="3238" hidden="1"/>
    <cellStyle name="하이퍼링크 2" xfId="3212" hidden="1"/>
    <cellStyle name="하이퍼링크 2" xfId="3200" hidden="1"/>
    <cellStyle name="하이퍼링크 2" xfId="3190" hidden="1"/>
    <cellStyle name="하이퍼링크 2" xfId="3173" hidden="1"/>
    <cellStyle name="하이퍼링크 2" xfId="3226" hidden="1"/>
    <cellStyle name="하이퍼링크 2" xfId="3148" hidden="1"/>
    <cellStyle name="하이퍼링크 2" xfId="3134" hidden="1"/>
    <cellStyle name="하이퍼링크 2" xfId="3160" hidden="1"/>
    <cellStyle name="하이퍼링크 2" xfId="3107" hidden="1"/>
    <cellStyle name="하이퍼링크 2" xfId="3098" hidden="1"/>
    <cellStyle name="하이퍼링크 2" xfId="3087" hidden="1"/>
    <cellStyle name="하이퍼링크 2" xfId="3071" hidden="1"/>
    <cellStyle name="하이퍼링크 2" xfId="3052" hidden="1"/>
    <cellStyle name="하이퍼링크 2" xfId="3044" hidden="1"/>
    <cellStyle name="하이퍼링크 2" xfId="3034" hidden="1"/>
    <cellStyle name="하이퍼링크 2" xfId="3019" hidden="1"/>
    <cellStyle name="하이퍼링크 2" xfId="3000" hidden="1"/>
    <cellStyle name="하이퍼링크 2" xfId="2989" hidden="1"/>
    <cellStyle name="하이퍼링크 2" xfId="2983" hidden="1"/>
    <cellStyle name="하이퍼링크 2" xfId="2967" hidden="1"/>
    <cellStyle name="하이퍼링크 2" xfId="3204" hidden="1"/>
    <cellStyle name="하이퍼링크 2" xfId="2941" hidden="1"/>
    <cellStyle name="하이퍼링크 2" xfId="2921" hidden="1"/>
    <cellStyle name="하이퍼링크 2" xfId="2957" hidden="1"/>
    <cellStyle name="하이퍼링크 2" xfId="2900" hidden="1"/>
    <cellStyle name="하이퍼링크 2" xfId="2890" hidden="1"/>
    <cellStyle name="하이퍼링크 2" xfId="2874" hidden="1"/>
    <cellStyle name="하이퍼링크 2" xfId="2865" hidden="1"/>
    <cellStyle name="하이퍼링크 2" xfId="2846" hidden="1"/>
    <cellStyle name="하이퍼링크 2" xfId="2837" hidden="1"/>
    <cellStyle name="하이퍼링크 2" xfId="2820" hidden="1"/>
    <cellStyle name="하이퍼링크 2" xfId="2810" hidden="1"/>
    <cellStyle name="하이퍼링크 2" xfId="2790" hidden="1"/>
    <cellStyle name="하이퍼링크 2" xfId="2786" hidden="1"/>
    <cellStyle name="하이퍼링크 2" xfId="2770" hidden="1"/>
    <cellStyle name="하이퍼링크 2" xfId="2765" hidden="1"/>
    <cellStyle name="하이퍼링크 2" xfId="2947" hidden="1"/>
    <cellStyle name="하이퍼링크 2" xfId="2745" hidden="1"/>
    <cellStyle name="하이퍼링크 2" xfId="2730" hidden="1"/>
    <cellStyle name="하이퍼링크 2" xfId="2716" hidden="1"/>
    <cellStyle name="하이퍼링크 2" xfId="2708" hidden="1"/>
    <cellStyle name="하이퍼링크 2" xfId="2749" hidden="1"/>
    <cellStyle name="하이퍼링크 2" xfId="2680" hidden="1"/>
    <cellStyle name="하이퍼링크 2" xfId="2673" hidden="1"/>
    <cellStyle name="하이퍼링크 2" xfId="2691" hidden="1"/>
    <cellStyle name="하이퍼링크 2" xfId="2643" hidden="1"/>
    <cellStyle name="하이퍼링크 2" xfId="2635" hidden="1"/>
    <cellStyle name="하이퍼링크 2" xfId="2626" hidden="1"/>
    <cellStyle name="하이퍼링크 2" xfId="2610" hidden="1"/>
    <cellStyle name="하이퍼링크 2" xfId="2591" hidden="1"/>
    <cellStyle name="하이퍼링크 2" xfId="2580" hidden="1"/>
    <cellStyle name="하이퍼링크 2" xfId="2563" hidden="1"/>
    <cellStyle name="하이퍼링크 2" xfId="2556" hidden="1"/>
    <cellStyle name="하이퍼링크 2" xfId="2537" hidden="1"/>
    <cellStyle name="하이퍼링크 2" xfId="2527" hidden="1"/>
    <cellStyle name="하이퍼링크 2" xfId="2522" hidden="1"/>
    <cellStyle name="하이퍼링크 2" xfId="2506" hidden="1"/>
    <cellStyle name="하이퍼링크 2" xfId="2482" hidden="1"/>
    <cellStyle name="하이퍼링크 2" xfId="2461" hidden="1"/>
    <cellStyle name="하이퍼링크 2" xfId="2450" hidden="1"/>
    <cellStyle name="하이퍼링크 2" xfId="2441" hidden="1"/>
    <cellStyle name="하이퍼링크 2" xfId="2489" hidden="1"/>
    <cellStyle name="하이퍼링크 2" xfId="2405" hidden="1"/>
    <cellStyle name="하이퍼링크 2" xfId="2392" hidden="1"/>
    <cellStyle name="하이퍼링크 2" xfId="2424" hidden="1"/>
    <cellStyle name="하이퍼링크 2" xfId="2363" hidden="1"/>
    <cellStyle name="하이퍼링크 2" xfId="2354" hidden="1"/>
    <cellStyle name="하이퍼링크 2" xfId="2344" hidden="1"/>
    <cellStyle name="하이퍼링크 2" xfId="2327" hidden="1"/>
    <cellStyle name="하이퍼링크 2" xfId="2309" hidden="1"/>
    <cellStyle name="하이퍼링크 2" xfId="2300" hidden="1"/>
    <cellStyle name="하이퍼링크 2" xfId="2289" hidden="1"/>
    <cellStyle name="하이퍼링크 2" xfId="2284" hidden="1"/>
    <cellStyle name="하이퍼링크 2" xfId="2261" hidden="1"/>
    <cellStyle name="하이퍼링크 2" xfId="2253" hidden="1"/>
    <cellStyle name="하이퍼링크 2" xfId="2245" hidden="1"/>
    <cellStyle name="하이퍼링크 2" xfId="2238" hidden="1"/>
    <cellStyle name="하이퍼링크 2" xfId="2467" hidden="1"/>
    <cellStyle name="하이퍼링크 2" xfId="2198" hidden="1"/>
    <cellStyle name="하이퍼링크 2" xfId="2186" hidden="1"/>
    <cellStyle name="하이퍼링크 2" xfId="2225" hidden="1"/>
    <cellStyle name="하이퍼링크 2" xfId="2156" hidden="1"/>
    <cellStyle name="하이퍼링크 2" xfId="2148" hidden="1"/>
    <cellStyle name="하이퍼링크 2" xfId="2128" hidden="1"/>
    <cellStyle name="하이퍼링크 2" xfId="2121" hidden="1"/>
    <cellStyle name="하이퍼링크 2" xfId="2102" hidden="1"/>
    <cellStyle name="하이퍼링크 2" xfId="2092" hidden="1"/>
    <cellStyle name="하이퍼링크 2" xfId="2087" hidden="1"/>
    <cellStyle name="하이퍼링크 2" xfId="2071" hidden="1"/>
    <cellStyle name="하이퍼링크 2" xfId="2055" hidden="1"/>
    <cellStyle name="하이퍼링크 2" xfId="2050" hidden="1"/>
    <cellStyle name="하이퍼링크 2" xfId="2040" hidden="1"/>
    <cellStyle name="하이퍼링크 2" xfId="2024" hidden="1"/>
    <cellStyle name="하이퍼링크 2" xfId="2209" hidden="1"/>
    <cellStyle name="하이퍼링크 2" xfId="2005" hidden="1"/>
    <cellStyle name="하이퍼링크 2" xfId="1992" hidden="1"/>
    <cellStyle name="하이퍼링크 2" xfId="1980" hidden="1"/>
    <cellStyle name="하이퍼링크 2" xfId="1962" hidden="1"/>
    <cellStyle name="하이퍼링크 2" xfId="2009" hidden="1"/>
    <cellStyle name="하이퍼링크 2" xfId="1936" hidden="1"/>
    <cellStyle name="하이퍼링크 2" xfId="1915" hidden="1"/>
    <cellStyle name="하이퍼링크 2" xfId="1949" hidden="1"/>
    <cellStyle name="하이퍼링크 2" xfId="1894" hidden="1"/>
    <cellStyle name="하이퍼링크 2" xfId="1884" hidden="1"/>
    <cellStyle name="하이퍼링크 2" xfId="1868" hidden="1"/>
    <cellStyle name="하이퍼링크 2" xfId="1859" hidden="1"/>
    <cellStyle name="하이퍼링크 2" xfId="1840" hidden="1"/>
    <cellStyle name="하이퍼링크 2" xfId="1832" hidden="1"/>
    <cellStyle name="하이퍼링크 2" xfId="1818" hidden="1"/>
    <cellStyle name="하이퍼링크 2" xfId="1811" hidden="1"/>
    <cellStyle name="하이퍼링크 2" xfId="1794" hidden="1"/>
    <cellStyle name="하이퍼링크 2" xfId="1786" hidden="1"/>
    <cellStyle name="하이퍼링크 2" xfId="1769" hidden="1"/>
    <cellStyle name="하이퍼링크 2" xfId="1762" hidden="1"/>
    <cellStyle name="하이퍼링크 2" xfId="1752" hidden="1"/>
    <cellStyle name="하이퍼링크 2" xfId="1708" hidden="1"/>
    <cellStyle name="하이퍼링크 2" xfId="1695" hidden="1"/>
    <cellStyle name="하이퍼링크 2" xfId="1746" hidden="1"/>
    <cellStyle name="하이퍼링크 2" xfId="1666" hidden="1"/>
    <cellStyle name="하이퍼링크 2" xfId="1657" hidden="1"/>
    <cellStyle name="하이퍼링크 2" xfId="1644" hidden="1"/>
    <cellStyle name="하이퍼링크 2" xfId="1628" hidden="1"/>
    <cellStyle name="하이퍼링크 2" xfId="1611" hidden="1"/>
    <cellStyle name="하이퍼링크 2" xfId="1602" hidden="1"/>
    <cellStyle name="하이퍼링크 2" xfId="1591" hidden="1"/>
    <cellStyle name="하이퍼링크 2" xfId="1586" hidden="1"/>
    <cellStyle name="하이퍼링크 2" xfId="1563" hidden="1"/>
    <cellStyle name="하이퍼링크 2" xfId="1555" hidden="1"/>
    <cellStyle name="하이퍼링크 2" xfId="1547" hidden="1"/>
    <cellStyle name="하이퍼링크 2" xfId="1540" hidden="1"/>
    <cellStyle name="하이퍼링크 2" xfId="1728" hidden="1"/>
    <cellStyle name="하이퍼링크 2" xfId="1512" hidden="1"/>
    <cellStyle name="하이퍼링크 2" xfId="1500" hidden="1"/>
    <cellStyle name="하이퍼링크 2" xfId="1487" hidden="1"/>
    <cellStyle name="하이퍼링크 2" xfId="1471" hidden="1"/>
    <cellStyle name="하이퍼링크 2" xfId="1515" hidden="1"/>
    <cellStyle name="하이퍼링크 2" xfId="1441" hidden="1"/>
    <cellStyle name="하이퍼링크 2" xfId="1424" hidden="1"/>
    <cellStyle name="하이퍼링크 2" xfId="1456" hidden="1"/>
    <cellStyle name="하이퍼링크 2" xfId="1401" hidden="1"/>
    <cellStyle name="하이퍼링크 2" xfId="1393" hidden="1"/>
    <cellStyle name="하이퍼링크 2" xfId="1383" hidden="1"/>
    <cellStyle name="하이퍼링크 2" xfId="1372" hidden="1"/>
    <cellStyle name="하이퍼링크 2" xfId="1355" hidden="1"/>
    <cellStyle name="하이퍼링크 2" xfId="1347" hidden="1"/>
    <cellStyle name="하이퍼링크 2" xfId="1330" hidden="1"/>
    <cellStyle name="하이퍼링크 2" xfId="1323" hidden="1"/>
    <cellStyle name="하이퍼링크 2" xfId="1306" hidden="1"/>
    <cellStyle name="하이퍼링크 2" xfId="1296" hidden="1"/>
    <cellStyle name="하이퍼링크 2" xfId="1288" hidden="1"/>
    <cellStyle name="하이퍼링크 2" xfId="1277" hidden="1"/>
    <cellStyle name="하이퍼링크 2" xfId="1615" hidden="1"/>
    <cellStyle name="하이퍼링크 2" xfId="1247" hidden="1"/>
    <cellStyle name="하이퍼링크 2" xfId="1228" hidden="1"/>
    <cellStyle name="하이퍼링크 2" xfId="1212" hidden="1"/>
    <cellStyle name="하이퍼링크 2" xfId="1203" hidden="1"/>
    <cellStyle name="하이퍼링크 2" xfId="1254" hidden="1"/>
    <cellStyle name="하이퍼링크 2" xfId="1166" hidden="1"/>
    <cellStyle name="하이퍼링크 2" xfId="1153" hidden="1"/>
    <cellStyle name="하이퍼링크 2" xfId="1187" hidden="1"/>
    <cellStyle name="하이퍼링크 2" xfId="1133" hidden="1"/>
    <cellStyle name="하이퍼링크 2" xfId="1118" hidden="1"/>
    <cellStyle name="하이퍼링크 2" xfId="1113" hidden="1"/>
    <cellStyle name="하이퍼링크 2" xfId="1104" hidden="1"/>
    <cellStyle name="하이퍼링크 2" xfId="1087" hidden="1"/>
    <cellStyle name="하이퍼링크 2" xfId="1071" hidden="1"/>
    <cellStyle name="하이퍼링크 2" xfId="1062" hidden="1"/>
    <cellStyle name="하이퍼링크 2" xfId="1054" hidden="1"/>
    <cellStyle name="하이퍼링크 2" xfId="1037" hidden="1"/>
    <cellStyle name="하이퍼링크 2" xfId="1027" hidden="1"/>
    <cellStyle name="하이퍼링크 2" xfId="1011" hidden="1"/>
    <cellStyle name="하이퍼링크 2" xfId="1002" hidden="1"/>
    <cellStyle name="하이퍼링크 2" xfId="1238" hidden="1"/>
    <cellStyle name="하이퍼링크 2" xfId="961" hidden="1"/>
    <cellStyle name="하이퍼링크 2" xfId="948" hidden="1"/>
    <cellStyle name="하이퍼링크 2" xfId="987" hidden="1"/>
    <cellStyle name="하이퍼링크 2" xfId="918" hidden="1"/>
    <cellStyle name="하이퍼링크 2" xfId="910" hidden="1"/>
    <cellStyle name="하이퍼링크 2" xfId="900" hidden="1"/>
    <cellStyle name="하이퍼링크 2" xfId="889" hidden="1"/>
    <cellStyle name="하이퍼링크 2" xfId="877" hidden="1"/>
    <cellStyle name="하이퍼링크 2" xfId="862" hidden="1"/>
    <cellStyle name="하이퍼링크 2" xfId="853" hidden="1"/>
    <cellStyle name="하이퍼링크 2" xfId="847" hidden="1"/>
    <cellStyle name="하이퍼링크 2" xfId="829" hidden="1"/>
    <cellStyle name="하이퍼링크 2" xfId="824" hidden="1"/>
    <cellStyle name="하이퍼링크 2" xfId="815" hidden="1"/>
    <cellStyle name="하이퍼링크 2" xfId="805" hidden="1"/>
    <cellStyle name="하이퍼링크 2" xfId="978" hidden="1"/>
    <cellStyle name="하이퍼링크 2" xfId="778" hidden="1"/>
    <cellStyle name="하이퍼링크 2" xfId="766" hidden="1"/>
    <cellStyle name="하이퍼링크 2" xfId="746" hidden="1"/>
    <cellStyle name="하이퍼링크 2" xfId="737" hidden="1"/>
    <cellStyle name="하이퍼링크 2" xfId="783" hidden="1"/>
    <cellStyle name="하이퍼링크 2" xfId="700" hidden="1"/>
    <cellStyle name="하이퍼링크 2" xfId="690" hidden="1"/>
    <cellStyle name="하이퍼링크 2" xfId="721" hidden="1"/>
    <cellStyle name="하이퍼링크 2" xfId="667" hidden="1"/>
    <cellStyle name="하이퍼링크 2" xfId="654" hidden="1"/>
    <cellStyle name="하이퍼링크 2" xfId="647" hidden="1"/>
    <cellStyle name="하이퍼링크 2" xfId="638" hidden="1"/>
    <cellStyle name="하이퍼링크 2" xfId="621" hidden="1"/>
    <cellStyle name="하이퍼링크 2" xfId="605" hidden="1"/>
    <cellStyle name="하이퍼링크 2" xfId="598" hidden="1"/>
    <cellStyle name="하이퍼링크 2" xfId="590" hidden="1"/>
    <cellStyle name="하이퍼링크 2" xfId="573" hidden="1"/>
    <cellStyle name="하이퍼링크 2" xfId="561" hidden="1"/>
    <cellStyle name="하이퍼링크 2" xfId="545" hidden="1"/>
    <cellStyle name="하이퍼링크 2" xfId="538" hidden="1"/>
    <cellStyle name="하이퍼링크 2" xfId="510" hidden="1"/>
    <cellStyle name="하이퍼링크 2" xfId="491" hidden="1"/>
    <cellStyle name="하이퍼링크 2" xfId="477" hidden="1"/>
    <cellStyle name="하이퍼링크 2" xfId="466" hidden="1"/>
    <cellStyle name="하이퍼링크 2" xfId="519" hidden="1"/>
    <cellStyle name="하이퍼링크 2" xfId="433" hidden="1"/>
    <cellStyle name="하이퍼링크 2" xfId="419" hidden="1"/>
    <cellStyle name="하이퍼링크 2" xfId="444" hidden="1"/>
    <cellStyle name="하이퍼링크 2" xfId="396" hidden="1"/>
    <cellStyle name="하이퍼링크 2" xfId="388" hidden="1"/>
    <cellStyle name="하이퍼링크 2" xfId="380" hidden="1"/>
    <cellStyle name="하이퍼링크 2" xfId="373" hidden="1"/>
    <cellStyle name="하이퍼링크 2" xfId="347" hidden="1"/>
    <cellStyle name="하이퍼링크 2" xfId="339" hidden="1"/>
    <cellStyle name="하이퍼링크 2" xfId="329" hidden="1"/>
    <cellStyle name="하이퍼링크 2" xfId="318" hidden="1"/>
    <cellStyle name="하이퍼링크 2" xfId="295" hidden="1"/>
    <cellStyle name="하이퍼링크 2" xfId="287" hidden="1"/>
    <cellStyle name="하이퍼링크 2" xfId="277" hidden="1"/>
    <cellStyle name="하이퍼링크 2" xfId="266" hidden="1"/>
    <cellStyle name="하이퍼링크 2" xfId="495" hidden="1"/>
    <cellStyle name="하이퍼링크 2" xfId="227" hidden="1"/>
    <cellStyle name="하이퍼링크 2" xfId="217" hidden="1"/>
    <cellStyle name="하이퍼링크 2" xfId="245" hidden="1"/>
    <cellStyle name="하이퍼링크 2" xfId="190" hidden="1"/>
    <cellStyle name="하이퍼링크 2" xfId="184" hidden="1"/>
    <cellStyle name="하이퍼링크 2" xfId="175" hidden="1"/>
    <cellStyle name="하이퍼링크 2" xfId="159" hidden="1"/>
    <cellStyle name="하이퍼링크 2" xfId="142" hidden="1"/>
    <cellStyle name="하이퍼링크 2" xfId="132" hidden="1"/>
    <cellStyle name="하이퍼링크 2" xfId="119" hidden="1"/>
    <cellStyle name="하이퍼링크 2" xfId="111" hidden="1"/>
    <cellStyle name="하이퍼링크 2" xfId="94" hidden="1"/>
    <cellStyle name="하이퍼링크 2" xfId="5225" hidden="1"/>
    <cellStyle name="하이퍼링크 2" xfId="5230" hidden="1"/>
    <cellStyle name="하이퍼링크 2" xfId="5235" hidden="1"/>
    <cellStyle name="하이퍼링크 2" xfId="235" hidden="1"/>
    <cellStyle name="하이퍼링크 2" xfId="5249" hidden="1"/>
    <cellStyle name="하이퍼링크 2" xfId="5254" hidden="1"/>
    <cellStyle name="하이퍼링크 2" xfId="5259" hidden="1"/>
    <cellStyle name="하이퍼링크 2" xfId="5264" hidden="1"/>
    <cellStyle name="하이퍼링크 2" xfId="5246" hidden="1"/>
    <cellStyle name="하이퍼링크 2" xfId="5279" hidden="1"/>
    <cellStyle name="하이퍼링크 2" xfId="5285" hidden="1"/>
    <cellStyle name="하이퍼링크 2" xfId="5275" hidden="1"/>
    <cellStyle name="하이퍼링크 2" xfId="5297" hidden="1"/>
    <cellStyle name="하이퍼링크 2" xfId="5301" hidden="1"/>
    <cellStyle name="하이퍼링크 2" xfId="5306" hidden="1"/>
    <cellStyle name="하이퍼링크 2" xfId="5311" hidden="1"/>
    <cellStyle name="하이퍼링크 2" xfId="5323" hidden="1"/>
    <cellStyle name="하이퍼링크 2" xfId="5327" hidden="1"/>
    <cellStyle name="하이퍼링크 2" xfId="5332" hidden="1"/>
    <cellStyle name="하이퍼링크 2" xfId="5337" hidden="1"/>
    <cellStyle name="하이퍼링크 2" xfId="5349" hidden="1"/>
    <cellStyle name="하이퍼링크 2" xfId="5353" hidden="1"/>
    <cellStyle name="하이퍼링크 2" xfId="5358" hidden="1"/>
    <cellStyle name="하이퍼링크 2" xfId="5369"/>
    <cellStyle name="하이퍼링크 2 10" xfId="6486" hidden="1"/>
    <cellStyle name="하이퍼링크 2 10" xfId="14394" hidden="1"/>
    <cellStyle name="하이퍼링크 2 10" xfId="22047" hidden="1"/>
    <cellStyle name="하이퍼링크 2 10" xfId="29696" hidden="1"/>
    <cellStyle name="하이퍼링크 2 10" xfId="37345" hidden="1"/>
    <cellStyle name="하이퍼링크 2 10" xfId="44986" hidden="1"/>
    <cellStyle name="하이퍼링크 2 10" xfId="52535" hidden="1"/>
    <cellStyle name="하이퍼링크 2 100" xfId="7632" hidden="1"/>
    <cellStyle name="하이퍼링크 2 100" xfId="14061" hidden="1"/>
    <cellStyle name="하이퍼링크 2 100" xfId="21714" hidden="1"/>
    <cellStyle name="하이퍼링크 2 100" xfId="29363" hidden="1"/>
    <cellStyle name="하이퍼링크 2 100" xfId="37012" hidden="1"/>
    <cellStyle name="하이퍼링크 2 100" xfId="44653" hidden="1"/>
    <cellStyle name="하이퍼링크 2 100" xfId="52202" hidden="1"/>
    <cellStyle name="하이퍼링크 2 101" xfId="7639" hidden="1"/>
    <cellStyle name="하이퍼링크 2 101" xfId="14129" hidden="1"/>
    <cellStyle name="하이퍼링크 2 101" xfId="21782" hidden="1"/>
    <cellStyle name="하이퍼링크 2 101" xfId="29431" hidden="1"/>
    <cellStyle name="하이퍼링크 2 101" xfId="37080" hidden="1"/>
    <cellStyle name="하이퍼링크 2 101" xfId="44721" hidden="1"/>
    <cellStyle name="하이퍼링크 2 101" xfId="52270" hidden="1"/>
    <cellStyle name="하이퍼링크 2 102" xfId="7590" hidden="1"/>
    <cellStyle name="하이퍼링크 2 102" xfId="13846" hidden="1"/>
    <cellStyle name="하이퍼링크 2 102" xfId="21499" hidden="1"/>
    <cellStyle name="하이퍼링크 2 102" xfId="29148" hidden="1"/>
    <cellStyle name="하이퍼링크 2 102" xfId="36797" hidden="1"/>
    <cellStyle name="하이퍼링크 2 102" xfId="44438" hidden="1"/>
    <cellStyle name="하이퍼링크 2 102" xfId="51987" hidden="1"/>
    <cellStyle name="하이퍼링크 2 103" xfId="7667" hidden="1"/>
    <cellStyle name="하이퍼링크 2 103" xfId="14260" hidden="1"/>
    <cellStyle name="하이퍼링크 2 103" xfId="21913" hidden="1"/>
    <cellStyle name="하이퍼링크 2 103" xfId="29562" hidden="1"/>
    <cellStyle name="하이퍼링크 2 103" xfId="37211" hidden="1"/>
    <cellStyle name="하이퍼링크 2 103" xfId="44852" hidden="1"/>
    <cellStyle name="하이퍼링크 2 103" xfId="52401" hidden="1"/>
    <cellStyle name="하이퍼링크 2 104" xfId="7684" hidden="1"/>
    <cellStyle name="하이퍼링크 2 104" xfId="14342" hidden="1"/>
    <cellStyle name="하이퍼링크 2 104" xfId="21995" hidden="1"/>
    <cellStyle name="하이퍼링크 2 104" xfId="29644" hidden="1"/>
    <cellStyle name="하이퍼링크 2 104" xfId="37293" hidden="1"/>
    <cellStyle name="하이퍼링크 2 104" xfId="44934" hidden="1"/>
    <cellStyle name="하이퍼링크 2 104" xfId="52483" hidden="1"/>
    <cellStyle name="하이퍼링크 2 105" xfId="7655" hidden="1"/>
    <cellStyle name="하이퍼링크 2 105" xfId="14205" hidden="1"/>
    <cellStyle name="하이퍼링크 2 105" xfId="21858" hidden="1"/>
    <cellStyle name="하이퍼링크 2 105" xfId="29507" hidden="1"/>
    <cellStyle name="하이퍼링크 2 105" xfId="37156" hidden="1"/>
    <cellStyle name="하이퍼링크 2 105" xfId="44797" hidden="1"/>
    <cellStyle name="하이퍼링크 2 105" xfId="52346" hidden="1"/>
    <cellStyle name="하이퍼링크 2 106" xfId="7707" hidden="1"/>
    <cellStyle name="하이퍼링크 2 106" xfId="14469" hidden="1"/>
    <cellStyle name="하이퍼링크 2 106" xfId="22122" hidden="1"/>
    <cellStyle name="하이퍼링크 2 106" xfId="29771" hidden="1"/>
    <cellStyle name="하이퍼링크 2 106" xfId="37420" hidden="1"/>
    <cellStyle name="하이퍼링크 2 106" xfId="45061" hidden="1"/>
    <cellStyle name="하이퍼링크 2 106" xfId="52610" hidden="1"/>
    <cellStyle name="하이퍼링크 2 107" xfId="7715" hidden="1"/>
    <cellStyle name="하이퍼링크 2 107" xfId="14648" hidden="1"/>
    <cellStyle name="하이퍼링크 2 107" xfId="22301" hidden="1"/>
    <cellStyle name="하이퍼링크 2 107" xfId="29950" hidden="1"/>
    <cellStyle name="하이퍼링크 2 107" xfId="37599" hidden="1"/>
    <cellStyle name="하이퍼링크 2 107" xfId="45240" hidden="1"/>
    <cellStyle name="하이퍼링크 2 107" xfId="52789" hidden="1"/>
    <cellStyle name="하이퍼링크 2 108" xfId="7720" hidden="1"/>
    <cellStyle name="하이퍼링크 2 108" xfId="14526" hidden="1"/>
    <cellStyle name="하이퍼링크 2 108" xfId="22179" hidden="1"/>
    <cellStyle name="하이퍼링크 2 108" xfId="29828" hidden="1"/>
    <cellStyle name="하이퍼링크 2 108" xfId="37477" hidden="1"/>
    <cellStyle name="하이퍼링크 2 108" xfId="45118" hidden="1"/>
    <cellStyle name="하이퍼링크 2 108" xfId="52667" hidden="1"/>
    <cellStyle name="하이퍼링크 2 109" xfId="7736" hidden="1"/>
    <cellStyle name="하이퍼링크 2 109" xfId="14607" hidden="1"/>
    <cellStyle name="하이퍼링크 2 109" xfId="22260" hidden="1"/>
    <cellStyle name="하이퍼링크 2 109" xfId="29909" hidden="1"/>
    <cellStyle name="하이퍼링크 2 109" xfId="37558" hidden="1"/>
    <cellStyle name="하이퍼링크 2 109" xfId="45199" hidden="1"/>
    <cellStyle name="하이퍼링크 2 109" xfId="52748" hidden="1"/>
    <cellStyle name="하이퍼링크 2 11" xfId="6534" hidden="1"/>
    <cellStyle name="하이퍼링크 2 11" xfId="14970" hidden="1"/>
    <cellStyle name="하이퍼링크 2 11" xfId="22623" hidden="1"/>
    <cellStyle name="하이퍼링크 2 11" xfId="30272" hidden="1"/>
    <cellStyle name="하이퍼링크 2 11" xfId="37921" hidden="1"/>
    <cellStyle name="하이퍼링크 2 11" xfId="45562" hidden="1"/>
    <cellStyle name="하이퍼링크 2 11" xfId="53111" hidden="1"/>
    <cellStyle name="하이퍼링크 2 110" xfId="7752" hidden="1"/>
    <cellStyle name="하이퍼링크 2 110" xfId="14698" hidden="1"/>
    <cellStyle name="하이퍼링크 2 110" xfId="22351" hidden="1"/>
    <cellStyle name="하이퍼링크 2 110" xfId="30000" hidden="1"/>
    <cellStyle name="하이퍼링크 2 110" xfId="37649" hidden="1"/>
    <cellStyle name="하이퍼링크 2 110" xfId="45290" hidden="1"/>
    <cellStyle name="하이퍼링크 2 110" xfId="52839" hidden="1"/>
    <cellStyle name="하이퍼링크 2 111" xfId="7758" hidden="1"/>
    <cellStyle name="하이퍼링크 2 111" xfId="14723" hidden="1"/>
    <cellStyle name="하이퍼링크 2 111" xfId="22376" hidden="1"/>
    <cellStyle name="하이퍼링크 2 111" xfId="30025" hidden="1"/>
    <cellStyle name="하이퍼링크 2 111" xfId="37674" hidden="1"/>
    <cellStyle name="하이퍼링크 2 111" xfId="45315" hidden="1"/>
    <cellStyle name="하이퍼링크 2 111" xfId="52864" hidden="1"/>
    <cellStyle name="하이퍼링크 2 112" xfId="7767" hidden="1"/>
    <cellStyle name="하이퍼링크 2 112" xfId="14769" hidden="1"/>
    <cellStyle name="하이퍼링크 2 112" xfId="22422" hidden="1"/>
    <cellStyle name="하이퍼링크 2 112" xfId="30071" hidden="1"/>
    <cellStyle name="하이퍼링크 2 112" xfId="37720" hidden="1"/>
    <cellStyle name="하이퍼링크 2 112" xfId="45361" hidden="1"/>
    <cellStyle name="하이퍼링크 2 112" xfId="52910" hidden="1"/>
    <cellStyle name="하이퍼링크 2 113" xfId="7783" hidden="1"/>
    <cellStyle name="하이퍼링크 2 113" xfId="14868" hidden="1"/>
    <cellStyle name="하이퍼링크 2 113" xfId="22521" hidden="1"/>
    <cellStyle name="하이퍼링크 2 113" xfId="30170" hidden="1"/>
    <cellStyle name="하이퍼링크 2 113" xfId="37819" hidden="1"/>
    <cellStyle name="하이퍼링크 2 113" xfId="45460" hidden="1"/>
    <cellStyle name="하이퍼링크 2 113" xfId="53009" hidden="1"/>
    <cellStyle name="하이퍼링크 2 114" xfId="7799" hidden="1"/>
    <cellStyle name="하이퍼링크 2 114" xfId="14956" hidden="1"/>
    <cellStyle name="하이퍼링크 2 114" xfId="22609" hidden="1"/>
    <cellStyle name="하이퍼링크 2 114" xfId="30258" hidden="1"/>
    <cellStyle name="하이퍼링크 2 114" xfId="37907" hidden="1"/>
    <cellStyle name="하이퍼링크 2 114" xfId="45548" hidden="1"/>
    <cellStyle name="하이퍼링크 2 114" xfId="53097" hidden="1"/>
    <cellStyle name="하이퍼링크 2 115" xfId="7806" hidden="1"/>
    <cellStyle name="하이퍼링크 2 115" xfId="15119" hidden="1"/>
    <cellStyle name="하이퍼링크 2 115" xfId="22772" hidden="1"/>
    <cellStyle name="하이퍼링크 2 115" xfId="30421" hidden="1"/>
    <cellStyle name="하이퍼링크 2 115" xfId="38070" hidden="1"/>
    <cellStyle name="하이퍼링크 2 115" xfId="45711" hidden="1"/>
    <cellStyle name="하이퍼링크 2 115" xfId="53260" hidden="1"/>
    <cellStyle name="하이퍼링크 2 116" xfId="7814" hidden="1"/>
    <cellStyle name="하이퍼링크 2 116" xfId="15019" hidden="1"/>
    <cellStyle name="하이퍼링크 2 116" xfId="22672" hidden="1"/>
    <cellStyle name="하이퍼링크 2 116" xfId="30321" hidden="1"/>
    <cellStyle name="하이퍼링크 2 116" xfId="37970" hidden="1"/>
    <cellStyle name="하이퍼링크 2 116" xfId="45611" hidden="1"/>
    <cellStyle name="하이퍼링크 2 116" xfId="53160" hidden="1"/>
    <cellStyle name="하이퍼링크 2 117" xfId="7827" hidden="1"/>
    <cellStyle name="하이퍼링크 2 117" xfId="15090" hidden="1"/>
    <cellStyle name="하이퍼링크 2 117" xfId="22743" hidden="1"/>
    <cellStyle name="하이퍼링크 2 117" xfId="30392" hidden="1"/>
    <cellStyle name="하이퍼링크 2 117" xfId="38041" hidden="1"/>
    <cellStyle name="하이퍼링크 2 117" xfId="45682" hidden="1"/>
    <cellStyle name="하이퍼링크 2 117" xfId="53231" hidden="1"/>
    <cellStyle name="하이퍼링크 2 118" xfId="7606" hidden="1"/>
    <cellStyle name="하이퍼링크 2 118" xfId="13953" hidden="1"/>
    <cellStyle name="하이퍼링크 2 118" xfId="21606" hidden="1"/>
    <cellStyle name="하이퍼링크 2 118" xfId="29255" hidden="1"/>
    <cellStyle name="하이퍼링크 2 118" xfId="36904" hidden="1"/>
    <cellStyle name="하이퍼링크 2 118" xfId="44545" hidden="1"/>
    <cellStyle name="하이퍼링크 2 118" xfId="52094" hidden="1"/>
    <cellStyle name="하이퍼링크 2 119" xfId="7863" hidden="1"/>
    <cellStyle name="하이퍼링크 2 119" xfId="15274" hidden="1"/>
    <cellStyle name="하이퍼링크 2 119" xfId="22927" hidden="1"/>
    <cellStyle name="하이퍼링크 2 119" xfId="30576" hidden="1"/>
    <cellStyle name="하이퍼링크 2 119" xfId="38225" hidden="1"/>
    <cellStyle name="하이퍼링크 2 119" xfId="45866" hidden="1"/>
    <cellStyle name="하이퍼링크 2 119" xfId="53415" hidden="1"/>
    <cellStyle name="하이퍼링크 2 12" xfId="6541" hidden="1"/>
    <cellStyle name="하이퍼링크 2 12" xfId="15068" hidden="1"/>
    <cellStyle name="하이퍼링크 2 12" xfId="22721" hidden="1"/>
    <cellStyle name="하이퍼링크 2 12" xfId="30370" hidden="1"/>
    <cellStyle name="하이퍼링크 2 12" xfId="38019" hidden="1"/>
    <cellStyle name="하이퍼링크 2 12" xfId="45660" hidden="1"/>
    <cellStyle name="하이퍼링크 2 12" xfId="53209" hidden="1"/>
    <cellStyle name="하이퍼링크 2 120" xfId="7876" hidden="1"/>
    <cellStyle name="하이퍼링크 2 120" xfId="15331" hidden="1"/>
    <cellStyle name="하이퍼링크 2 120" xfId="22984" hidden="1"/>
    <cellStyle name="하이퍼링크 2 120" xfId="30633" hidden="1"/>
    <cellStyle name="하이퍼링크 2 120" xfId="38282" hidden="1"/>
    <cellStyle name="하이퍼링크 2 120" xfId="45923" hidden="1"/>
    <cellStyle name="하이퍼링크 2 120" xfId="53472" hidden="1"/>
    <cellStyle name="하이퍼링크 2 121" xfId="7838" hidden="1"/>
    <cellStyle name="하이퍼링크 2 121" xfId="15148" hidden="1"/>
    <cellStyle name="하이퍼링크 2 121" xfId="22801" hidden="1"/>
    <cellStyle name="하이퍼링크 2 121" xfId="30450" hidden="1"/>
    <cellStyle name="하이퍼링크 2 121" xfId="38099" hidden="1"/>
    <cellStyle name="하이퍼링크 2 121" xfId="45740" hidden="1"/>
    <cellStyle name="하이퍼링크 2 121" xfId="53289" hidden="1"/>
    <cellStyle name="하이퍼링크 2 122" xfId="7903" hidden="1"/>
    <cellStyle name="하이퍼링크 2 122" xfId="15479" hidden="1"/>
    <cellStyle name="하이퍼링크 2 122" xfId="23132" hidden="1"/>
    <cellStyle name="하이퍼링크 2 122" xfId="30781" hidden="1"/>
    <cellStyle name="하이퍼링크 2 122" xfId="38430" hidden="1"/>
    <cellStyle name="하이퍼링크 2 122" xfId="46071" hidden="1"/>
    <cellStyle name="하이퍼링크 2 122" xfId="53620" hidden="1"/>
    <cellStyle name="하이퍼링크 2 123" xfId="7912" hidden="1"/>
    <cellStyle name="하이퍼링크 2 123" xfId="15530" hidden="1"/>
    <cellStyle name="하이퍼링크 2 123" xfId="23183" hidden="1"/>
    <cellStyle name="하이퍼링크 2 123" xfId="30832" hidden="1"/>
    <cellStyle name="하이퍼링크 2 123" xfId="38481" hidden="1"/>
    <cellStyle name="하이퍼링크 2 123" xfId="46122" hidden="1"/>
    <cellStyle name="하이퍼링크 2 123" xfId="53671" hidden="1"/>
    <cellStyle name="하이퍼링크 2 124" xfId="7924" hidden="1"/>
    <cellStyle name="하이퍼링크 2 124" xfId="15593" hidden="1"/>
    <cellStyle name="하이퍼링크 2 124" xfId="23246" hidden="1"/>
    <cellStyle name="하이퍼링크 2 124" xfId="30895" hidden="1"/>
    <cellStyle name="하이퍼링크 2 124" xfId="38544" hidden="1"/>
    <cellStyle name="하이퍼링크 2 124" xfId="46185" hidden="1"/>
    <cellStyle name="하이퍼링크 2 124" xfId="53734" hidden="1"/>
    <cellStyle name="하이퍼링크 2 125" xfId="7940" hidden="1"/>
    <cellStyle name="하이퍼링크 2 125" xfId="15679" hidden="1"/>
    <cellStyle name="하이퍼링크 2 125" xfId="23332" hidden="1"/>
    <cellStyle name="하이퍼링크 2 125" xfId="30981" hidden="1"/>
    <cellStyle name="하이퍼링크 2 125" xfId="38630" hidden="1"/>
    <cellStyle name="하이퍼링크 2 125" xfId="46271" hidden="1"/>
    <cellStyle name="하이퍼링크 2 125" xfId="53820" hidden="1"/>
    <cellStyle name="하이퍼링크 2 126" xfId="7954" hidden="1"/>
    <cellStyle name="하이퍼링크 2 126" xfId="15756" hidden="1"/>
    <cellStyle name="하이퍼링크 2 126" xfId="23409" hidden="1"/>
    <cellStyle name="하이퍼링크 2 126" xfId="31058" hidden="1"/>
    <cellStyle name="하이퍼링크 2 126" xfId="38707" hidden="1"/>
    <cellStyle name="하이퍼링크 2 126" xfId="46348" hidden="1"/>
    <cellStyle name="하이퍼링크 2 126" xfId="53897" hidden="1"/>
    <cellStyle name="하이퍼링크 2 127" xfId="7963" hidden="1"/>
    <cellStyle name="하이퍼링크 2 127" xfId="15807" hidden="1"/>
    <cellStyle name="하이퍼링크 2 127" xfId="23460" hidden="1"/>
    <cellStyle name="하이퍼링크 2 127" xfId="31109" hidden="1"/>
    <cellStyle name="하이퍼링크 2 127" xfId="38758" hidden="1"/>
    <cellStyle name="하이퍼링크 2 127" xfId="46399" hidden="1"/>
    <cellStyle name="하이퍼링크 2 127" xfId="53948" hidden="1"/>
    <cellStyle name="하이퍼링크 2 128" xfId="7972" hidden="1"/>
    <cellStyle name="하이퍼링크 2 128" xfId="15834" hidden="1"/>
    <cellStyle name="하이퍼링크 2 128" xfId="23487" hidden="1"/>
    <cellStyle name="하이퍼링크 2 128" xfId="31136" hidden="1"/>
    <cellStyle name="하이퍼링크 2 128" xfId="38785" hidden="1"/>
    <cellStyle name="하이퍼링크 2 128" xfId="46426" hidden="1"/>
    <cellStyle name="하이퍼링크 2 128" xfId="53975" hidden="1"/>
    <cellStyle name="하이퍼링크 2 129" xfId="7981" hidden="1"/>
    <cellStyle name="하이퍼링크 2 129" xfId="15892" hidden="1"/>
    <cellStyle name="하이퍼링크 2 129" xfId="23545" hidden="1"/>
    <cellStyle name="하이퍼링크 2 129" xfId="31194" hidden="1"/>
    <cellStyle name="하이퍼링크 2 129" xfId="38843" hidden="1"/>
    <cellStyle name="하이퍼링크 2 129" xfId="46484" hidden="1"/>
    <cellStyle name="하이퍼링크 2 129" xfId="54033" hidden="1"/>
    <cellStyle name="하이퍼링크 2 13" xfId="6548" hidden="1"/>
    <cellStyle name="하이퍼링크 2 13" xfId="15152" hidden="1"/>
    <cellStyle name="하이퍼링크 2 13" xfId="22805" hidden="1"/>
    <cellStyle name="하이퍼링크 2 13" xfId="30454" hidden="1"/>
    <cellStyle name="하이퍼링크 2 13" xfId="38103" hidden="1"/>
    <cellStyle name="하이퍼링크 2 13" xfId="45744" hidden="1"/>
    <cellStyle name="하이퍼링크 2 13" xfId="53293" hidden="1"/>
    <cellStyle name="하이퍼링크 2 130" xfId="8004" hidden="1"/>
    <cellStyle name="하이퍼링크 2 130" xfId="16015" hidden="1"/>
    <cellStyle name="하이퍼링크 2 130" xfId="23668" hidden="1"/>
    <cellStyle name="하이퍼링크 2 130" xfId="31317" hidden="1"/>
    <cellStyle name="하이퍼링크 2 130" xfId="38966" hidden="1"/>
    <cellStyle name="하이퍼링크 2 130" xfId="46607" hidden="1"/>
    <cellStyle name="하이퍼링크 2 130" xfId="54156" hidden="1"/>
    <cellStyle name="하이퍼링크 2 131" xfId="8008" hidden="1"/>
    <cellStyle name="하이퍼링크 2 131" xfId="16026" hidden="1"/>
    <cellStyle name="하이퍼링크 2 131" xfId="23679" hidden="1"/>
    <cellStyle name="하이퍼링크 2 131" xfId="31328" hidden="1"/>
    <cellStyle name="하이퍼링크 2 131" xfId="38977" hidden="1"/>
    <cellStyle name="하이퍼링크 2 131" xfId="46618" hidden="1"/>
    <cellStyle name="하이퍼링크 2 131" xfId="54167" hidden="1"/>
    <cellStyle name="하이퍼링크 2 132" xfId="8017" hidden="1"/>
    <cellStyle name="하이퍼링크 2 132" xfId="16080" hidden="1"/>
    <cellStyle name="하이퍼링크 2 132" xfId="23733" hidden="1"/>
    <cellStyle name="하이퍼링크 2 132" xfId="31382" hidden="1"/>
    <cellStyle name="하이퍼링크 2 132" xfId="39031" hidden="1"/>
    <cellStyle name="하이퍼링크 2 132" xfId="46672" hidden="1"/>
    <cellStyle name="하이퍼링크 2 132" xfId="54221" hidden="1"/>
    <cellStyle name="하이퍼링크 2 133" xfId="8023" hidden="1"/>
    <cellStyle name="하이퍼링크 2 133" xfId="16102" hidden="1"/>
    <cellStyle name="하이퍼링크 2 133" xfId="23755" hidden="1"/>
    <cellStyle name="하이퍼링크 2 133" xfId="31404" hidden="1"/>
    <cellStyle name="하이퍼링크 2 133" xfId="39053" hidden="1"/>
    <cellStyle name="하이퍼링크 2 133" xfId="46694" hidden="1"/>
    <cellStyle name="하이퍼링크 2 133" xfId="54243" hidden="1"/>
    <cellStyle name="하이퍼링크 2 134" xfId="7853" hidden="1"/>
    <cellStyle name="하이퍼링크 2 134" xfId="15233" hidden="1"/>
    <cellStyle name="하이퍼링크 2 134" xfId="22886" hidden="1"/>
    <cellStyle name="하이퍼링크 2 134" xfId="30535" hidden="1"/>
    <cellStyle name="하이퍼링크 2 134" xfId="38184" hidden="1"/>
    <cellStyle name="하이퍼링크 2 134" xfId="45825" hidden="1"/>
    <cellStyle name="하이퍼링크 2 134" xfId="53374" hidden="1"/>
    <cellStyle name="하이퍼링크 2 135" xfId="8043" hidden="1"/>
    <cellStyle name="하이퍼링크 2 135" xfId="16247" hidden="1"/>
    <cellStyle name="하이퍼링크 2 135" xfId="23900" hidden="1"/>
    <cellStyle name="하이퍼링크 2 135" xfId="31549" hidden="1"/>
    <cellStyle name="하이퍼링크 2 135" xfId="39198" hidden="1"/>
    <cellStyle name="하이퍼링크 2 135" xfId="46839" hidden="1"/>
    <cellStyle name="하이퍼링크 2 135" xfId="54388" hidden="1"/>
    <cellStyle name="하이퍼링크 2 136" xfId="8049" hidden="1"/>
    <cellStyle name="하이퍼링크 2 136" xfId="16265" hidden="1"/>
    <cellStyle name="하이퍼링크 2 136" xfId="23918" hidden="1"/>
    <cellStyle name="하이퍼링크 2 136" xfId="31567" hidden="1"/>
    <cellStyle name="하이퍼링크 2 136" xfId="39216" hidden="1"/>
    <cellStyle name="하이퍼링크 2 136" xfId="46857" hidden="1"/>
    <cellStyle name="하이퍼링크 2 136" xfId="54406" hidden="1"/>
    <cellStyle name="하이퍼링크 2 137" xfId="8071" hidden="1"/>
    <cellStyle name="하이퍼링크 2 137" xfId="16376" hidden="1"/>
    <cellStyle name="하이퍼링크 2 137" xfId="24029" hidden="1"/>
    <cellStyle name="하이퍼링크 2 137" xfId="31678" hidden="1"/>
    <cellStyle name="하이퍼링크 2 137" xfId="39327" hidden="1"/>
    <cellStyle name="하이퍼링크 2 137" xfId="46968" hidden="1"/>
    <cellStyle name="하이퍼링크 2 137" xfId="54517" hidden="1"/>
    <cellStyle name="하이퍼링크 2 138" xfId="8078" hidden="1"/>
    <cellStyle name="하이퍼링크 2 138" xfId="16423" hidden="1"/>
    <cellStyle name="하이퍼링크 2 138" xfId="24076" hidden="1"/>
    <cellStyle name="하이퍼링크 2 138" xfId="31725" hidden="1"/>
    <cellStyle name="하이퍼링크 2 138" xfId="39374" hidden="1"/>
    <cellStyle name="하이퍼링크 2 138" xfId="47015" hidden="1"/>
    <cellStyle name="하이퍼링크 2 138" xfId="54564" hidden="1"/>
    <cellStyle name="하이퍼링크 2 139" xfId="8039" hidden="1"/>
    <cellStyle name="하이퍼링크 2 139" xfId="16354" hidden="1"/>
    <cellStyle name="하이퍼링크 2 139" xfId="24007" hidden="1"/>
    <cellStyle name="하이퍼링크 2 139" xfId="31656" hidden="1"/>
    <cellStyle name="하이퍼링크 2 139" xfId="39305" hidden="1"/>
    <cellStyle name="하이퍼링크 2 139" xfId="46946" hidden="1"/>
    <cellStyle name="하이퍼링크 2 139" xfId="54495" hidden="1"/>
    <cellStyle name="하이퍼링크 2 14" xfId="6556" hidden="1"/>
    <cellStyle name="하이퍼링크 2 14" xfId="15255" hidden="1"/>
    <cellStyle name="하이퍼링크 2 14" xfId="22908" hidden="1"/>
    <cellStyle name="하이퍼링크 2 14" xfId="30557" hidden="1"/>
    <cellStyle name="하이퍼링크 2 14" xfId="38206" hidden="1"/>
    <cellStyle name="하이퍼링크 2 14" xfId="45847" hidden="1"/>
    <cellStyle name="하이퍼링크 2 14" xfId="53396" hidden="1"/>
    <cellStyle name="하이퍼링크 2 140" xfId="8106" hidden="1"/>
    <cellStyle name="하이퍼링크 2 140" xfId="16555" hidden="1"/>
    <cellStyle name="하이퍼링크 2 140" xfId="24208" hidden="1"/>
    <cellStyle name="하이퍼링크 2 140" xfId="31857" hidden="1"/>
    <cellStyle name="하이퍼링크 2 140" xfId="39506" hidden="1"/>
    <cellStyle name="하이퍼링크 2 140" xfId="47147" hidden="1"/>
    <cellStyle name="하이퍼링크 2 140" xfId="54696" hidden="1"/>
    <cellStyle name="하이퍼링크 2 141" xfId="8125" hidden="1"/>
    <cellStyle name="하이퍼링크 2 141" xfId="16669" hidden="1"/>
    <cellStyle name="하이퍼링크 2 141" xfId="24322" hidden="1"/>
    <cellStyle name="하이퍼링크 2 141" xfId="31971" hidden="1"/>
    <cellStyle name="하이퍼링크 2 141" xfId="39620" hidden="1"/>
    <cellStyle name="하이퍼링크 2 141" xfId="47261" hidden="1"/>
    <cellStyle name="하이퍼링크 2 141" xfId="54810" hidden="1"/>
    <cellStyle name="하이퍼링크 2 142" xfId="8094" hidden="1"/>
    <cellStyle name="하이퍼링크 2 142" xfId="16510" hidden="1"/>
    <cellStyle name="하이퍼링크 2 142" xfId="24163" hidden="1"/>
    <cellStyle name="하이퍼링크 2 142" xfId="31812" hidden="1"/>
    <cellStyle name="하이퍼링크 2 142" xfId="39461" hidden="1"/>
    <cellStyle name="하이퍼링크 2 142" xfId="47102" hidden="1"/>
    <cellStyle name="하이퍼링크 2 142" xfId="54651" hidden="1"/>
    <cellStyle name="하이퍼링크 2 143" xfId="8146" hidden="1"/>
    <cellStyle name="하이퍼링크 2 143" xfId="16767" hidden="1"/>
    <cellStyle name="하이퍼링크 2 143" xfId="24420" hidden="1"/>
    <cellStyle name="하이퍼링크 2 143" xfId="32069" hidden="1"/>
    <cellStyle name="하이퍼링크 2 143" xfId="39718" hidden="1"/>
    <cellStyle name="하이퍼링크 2 143" xfId="47359" hidden="1"/>
    <cellStyle name="하이퍼링크 2 143" xfId="54908" hidden="1"/>
    <cellStyle name="하이퍼링크 2 144" xfId="8154" hidden="1"/>
    <cellStyle name="하이퍼링크 2 144" xfId="16800" hidden="1"/>
    <cellStyle name="하이퍼링크 2 144" xfId="24453" hidden="1"/>
    <cellStyle name="하이퍼링크 2 144" xfId="32102" hidden="1"/>
    <cellStyle name="하이퍼링크 2 144" xfId="39751" hidden="1"/>
    <cellStyle name="하이퍼링크 2 144" xfId="47392" hidden="1"/>
    <cellStyle name="하이퍼링크 2 144" xfId="54941" hidden="1"/>
    <cellStyle name="하이퍼링크 2 145" xfId="8170" hidden="1"/>
    <cellStyle name="하이퍼링크 2 145" xfId="16925" hidden="1"/>
    <cellStyle name="하이퍼링크 2 145" xfId="24578" hidden="1"/>
    <cellStyle name="하이퍼링크 2 145" xfId="32227" hidden="1"/>
    <cellStyle name="하이퍼링크 2 145" xfId="39876" hidden="1"/>
    <cellStyle name="하이퍼링크 2 145" xfId="47517" hidden="1"/>
    <cellStyle name="하이퍼링크 2 145" xfId="55066" hidden="1"/>
    <cellStyle name="하이퍼링크 2 146" xfId="8179" hidden="1"/>
    <cellStyle name="하이퍼링크 2 146" xfId="16903" hidden="1"/>
    <cellStyle name="하이퍼링크 2 146" xfId="24556" hidden="1"/>
    <cellStyle name="하이퍼링크 2 146" xfId="32205" hidden="1"/>
    <cellStyle name="하이퍼링크 2 146" xfId="39854" hidden="1"/>
    <cellStyle name="하이퍼링크 2 146" xfId="47495" hidden="1"/>
    <cellStyle name="하이퍼링크 2 146" xfId="55044" hidden="1"/>
    <cellStyle name="하이퍼링크 2 147" xfId="8197" hidden="1"/>
    <cellStyle name="하이퍼링크 2 147" xfId="16822" hidden="1"/>
    <cellStyle name="하이퍼링크 2 147" xfId="24475" hidden="1"/>
    <cellStyle name="하이퍼링크 2 147" xfId="32124" hidden="1"/>
    <cellStyle name="하이퍼링크 2 147" xfId="39773" hidden="1"/>
    <cellStyle name="하이퍼링크 2 147" xfId="47414" hidden="1"/>
    <cellStyle name="하이퍼링크 2 147" xfId="54963" hidden="1"/>
    <cellStyle name="하이퍼링크 2 148" xfId="8206" hidden="1"/>
    <cellStyle name="하이퍼링크 2 148" xfId="16764" hidden="1"/>
    <cellStyle name="하이퍼링크 2 148" xfId="24417" hidden="1"/>
    <cellStyle name="하이퍼링크 2 148" xfId="32066" hidden="1"/>
    <cellStyle name="하이퍼링크 2 148" xfId="39715" hidden="1"/>
    <cellStyle name="하이퍼링크 2 148" xfId="47356" hidden="1"/>
    <cellStyle name="하이퍼링크 2 148" xfId="54905" hidden="1"/>
    <cellStyle name="하이퍼링크 2 149" xfId="8211" hidden="1"/>
    <cellStyle name="하이퍼링크 2 149" xfId="16757" hidden="1"/>
    <cellStyle name="하이퍼링크 2 149" xfId="24410" hidden="1"/>
    <cellStyle name="하이퍼링크 2 149" xfId="32059" hidden="1"/>
    <cellStyle name="하이퍼링크 2 149" xfId="39708" hidden="1"/>
    <cellStyle name="하이퍼링크 2 149" xfId="47349" hidden="1"/>
    <cellStyle name="하이퍼링크 2 149" xfId="54898" hidden="1"/>
    <cellStyle name="하이퍼링크 2 15" xfId="6579" hidden="1"/>
    <cellStyle name="하이퍼링크 2 15" xfId="15550" hidden="1"/>
    <cellStyle name="하이퍼링크 2 15" xfId="23203" hidden="1"/>
    <cellStyle name="하이퍼링크 2 15" xfId="30852" hidden="1"/>
    <cellStyle name="하이퍼링크 2 15" xfId="38501" hidden="1"/>
    <cellStyle name="하이퍼링크 2 15" xfId="46142" hidden="1"/>
    <cellStyle name="하이퍼링크 2 15" xfId="53691" hidden="1"/>
    <cellStyle name="하이퍼링크 2 150" xfId="8227" hidden="1"/>
    <cellStyle name="하이퍼링크 2 150" xfId="16657" hidden="1"/>
    <cellStyle name="하이퍼링크 2 150" xfId="24310" hidden="1"/>
    <cellStyle name="하이퍼링크 2 150" xfId="31959" hidden="1"/>
    <cellStyle name="하이퍼링크 2 150" xfId="39608" hidden="1"/>
    <cellStyle name="하이퍼링크 2 150" xfId="47249" hidden="1"/>
    <cellStyle name="하이퍼링크 2 150" xfId="54798" hidden="1"/>
    <cellStyle name="하이퍼링크 2 151" xfId="8243" hidden="1"/>
    <cellStyle name="하이퍼링크 2 151" xfId="16602" hidden="1"/>
    <cellStyle name="하이퍼링크 2 151" xfId="24255" hidden="1"/>
    <cellStyle name="하이퍼링크 2 151" xfId="31904" hidden="1"/>
    <cellStyle name="하이퍼링크 2 151" xfId="39553" hidden="1"/>
    <cellStyle name="하이퍼링크 2 151" xfId="47194" hidden="1"/>
    <cellStyle name="하이퍼링크 2 151" xfId="54743" hidden="1"/>
    <cellStyle name="하이퍼링크 2 152" xfId="8248" hidden="1"/>
    <cellStyle name="하이퍼링크 2 152" xfId="16578" hidden="1"/>
    <cellStyle name="하이퍼링크 2 152" xfId="24231" hidden="1"/>
    <cellStyle name="하이퍼링크 2 152" xfId="31880" hidden="1"/>
    <cellStyle name="하이퍼링크 2 152" xfId="39529" hidden="1"/>
    <cellStyle name="하이퍼링크 2 152" xfId="47170" hidden="1"/>
    <cellStyle name="하이퍼링크 2 152" xfId="54719" hidden="1"/>
    <cellStyle name="하이퍼링크 2 153" xfId="8257" hidden="1"/>
    <cellStyle name="하이퍼링크 2 153" xfId="16506" hidden="1"/>
    <cellStyle name="하이퍼링크 2 153" xfId="24159" hidden="1"/>
    <cellStyle name="하이퍼링크 2 153" xfId="31808" hidden="1"/>
    <cellStyle name="하이퍼링크 2 153" xfId="39457" hidden="1"/>
    <cellStyle name="하이퍼링크 2 153" xfId="47098" hidden="1"/>
    <cellStyle name="하이퍼링크 2 153" xfId="54647" hidden="1"/>
    <cellStyle name="하이퍼링크 2 154" xfId="8274" hidden="1"/>
    <cellStyle name="하이퍼링크 2 154" xfId="16443" hidden="1"/>
    <cellStyle name="하이퍼링크 2 154" xfId="24096" hidden="1"/>
    <cellStyle name="하이퍼링크 2 154" xfId="31745" hidden="1"/>
    <cellStyle name="하이퍼링크 2 154" xfId="39394" hidden="1"/>
    <cellStyle name="하이퍼링크 2 154" xfId="47035" hidden="1"/>
    <cellStyle name="하이퍼링크 2 154" xfId="54584" hidden="1"/>
    <cellStyle name="하이퍼링크 2 155" xfId="8294" hidden="1"/>
    <cellStyle name="하이퍼링크 2 155" xfId="16347" hidden="1"/>
    <cellStyle name="하이퍼링크 2 155" xfId="24000" hidden="1"/>
    <cellStyle name="하이퍼링크 2 155" xfId="31649" hidden="1"/>
    <cellStyle name="하이퍼링크 2 155" xfId="39298" hidden="1"/>
    <cellStyle name="하이퍼링크 2 155" xfId="46939" hidden="1"/>
    <cellStyle name="하이퍼링크 2 155" xfId="54488" hidden="1"/>
    <cellStyle name="하이퍼링크 2 156" xfId="8307" hidden="1"/>
    <cellStyle name="하이퍼링크 2 156" xfId="16259" hidden="1"/>
    <cellStyle name="하이퍼링크 2 156" xfId="23912" hidden="1"/>
    <cellStyle name="하이퍼링크 2 156" xfId="31561" hidden="1"/>
    <cellStyle name="하이퍼링크 2 156" xfId="39210" hidden="1"/>
    <cellStyle name="하이퍼링크 2 156" xfId="46851" hidden="1"/>
    <cellStyle name="하이퍼링크 2 156" xfId="54400" hidden="1"/>
    <cellStyle name="하이퍼링크 2 157" xfId="8320" hidden="1"/>
    <cellStyle name="하이퍼링크 2 157" xfId="16209" hidden="1"/>
    <cellStyle name="하이퍼링크 2 157" xfId="23862" hidden="1"/>
    <cellStyle name="하이퍼링크 2 157" xfId="31511" hidden="1"/>
    <cellStyle name="하이퍼링크 2 157" xfId="39160" hidden="1"/>
    <cellStyle name="하이퍼링크 2 157" xfId="46801" hidden="1"/>
    <cellStyle name="하이퍼링크 2 157" xfId="54350" hidden="1"/>
    <cellStyle name="하이퍼링크 2 158" xfId="8336" hidden="1"/>
    <cellStyle name="하이퍼링크 2 158" xfId="16138" hidden="1"/>
    <cellStyle name="하이퍼링크 2 158" xfId="23791" hidden="1"/>
    <cellStyle name="하이퍼링크 2 158" xfId="31440" hidden="1"/>
    <cellStyle name="하이퍼링크 2 158" xfId="39089" hidden="1"/>
    <cellStyle name="하이퍼링크 2 158" xfId="46730" hidden="1"/>
    <cellStyle name="하이퍼링크 2 158" xfId="54279" hidden="1"/>
    <cellStyle name="하이퍼링크 2 159" xfId="8288" hidden="1"/>
    <cellStyle name="하이퍼링크 2 159" xfId="16381" hidden="1"/>
    <cellStyle name="하이퍼링크 2 159" xfId="24034" hidden="1"/>
    <cellStyle name="하이퍼링크 2 159" xfId="31683" hidden="1"/>
    <cellStyle name="하이퍼링크 2 159" xfId="39332" hidden="1"/>
    <cellStyle name="하이퍼링크 2 159" xfId="46973" hidden="1"/>
    <cellStyle name="하이퍼링크 2 159" xfId="54522" hidden="1"/>
    <cellStyle name="하이퍼링크 2 16" xfId="6587" hidden="1"/>
    <cellStyle name="하이퍼링크 2 16" xfId="15655" hidden="1"/>
    <cellStyle name="하이퍼링크 2 16" xfId="23308" hidden="1"/>
    <cellStyle name="하이퍼링크 2 16" xfId="30957" hidden="1"/>
    <cellStyle name="하이퍼링크 2 16" xfId="38606" hidden="1"/>
    <cellStyle name="하이퍼링크 2 16" xfId="46247" hidden="1"/>
    <cellStyle name="하이퍼링크 2 16" xfId="53796" hidden="1"/>
    <cellStyle name="하이퍼링크 2 160" xfId="8363" hidden="1"/>
    <cellStyle name="하이퍼링크 2 160" xfId="15994" hidden="1"/>
    <cellStyle name="하이퍼링크 2 160" xfId="23647" hidden="1"/>
    <cellStyle name="하이퍼링크 2 160" xfId="31296" hidden="1"/>
    <cellStyle name="하이퍼링크 2 160" xfId="38945" hidden="1"/>
    <cellStyle name="하이퍼링크 2 160" xfId="46586" hidden="1"/>
    <cellStyle name="하이퍼링크 2 160" xfId="54135" hidden="1"/>
    <cellStyle name="하이퍼링크 2 161" xfId="8383" hidden="1"/>
    <cellStyle name="하이퍼링크 2 161" xfId="15909" hidden="1"/>
    <cellStyle name="하이퍼링크 2 161" xfId="23562" hidden="1"/>
    <cellStyle name="하이퍼링크 2 161" xfId="31211" hidden="1"/>
    <cellStyle name="하이퍼링크 2 161" xfId="38860" hidden="1"/>
    <cellStyle name="하이퍼링크 2 161" xfId="46501" hidden="1"/>
    <cellStyle name="하이퍼링크 2 161" xfId="54050" hidden="1"/>
    <cellStyle name="하이퍼링크 2 162" xfId="8351" hidden="1"/>
    <cellStyle name="하이퍼링크 2 162" xfId="16024" hidden="1"/>
    <cellStyle name="하이퍼링크 2 162" xfId="23677" hidden="1"/>
    <cellStyle name="하이퍼링크 2 162" xfId="31326" hidden="1"/>
    <cellStyle name="하이퍼링크 2 162" xfId="38975" hidden="1"/>
    <cellStyle name="하이퍼링크 2 162" xfId="46616" hidden="1"/>
    <cellStyle name="하이퍼링크 2 162" xfId="54165" hidden="1"/>
    <cellStyle name="하이퍼링크 2 163" xfId="8404" hidden="1"/>
    <cellStyle name="하이퍼링크 2 163" xfId="15802" hidden="1"/>
    <cellStyle name="하이퍼링크 2 163" xfId="23455" hidden="1"/>
    <cellStyle name="하이퍼링크 2 163" xfId="31104" hidden="1"/>
    <cellStyle name="하이퍼링크 2 163" xfId="38753" hidden="1"/>
    <cellStyle name="하이퍼링크 2 163" xfId="46394" hidden="1"/>
    <cellStyle name="하이퍼링크 2 163" xfId="53943" hidden="1"/>
    <cellStyle name="하이퍼링크 2 164" xfId="8414" hidden="1"/>
    <cellStyle name="하이퍼링크 2 164" xfId="15753" hidden="1"/>
    <cellStyle name="하이퍼링크 2 164" xfId="23406" hidden="1"/>
    <cellStyle name="하이퍼링크 2 164" xfId="31055" hidden="1"/>
    <cellStyle name="하이퍼링크 2 164" xfId="38704" hidden="1"/>
    <cellStyle name="하이퍼링크 2 164" xfId="46345" hidden="1"/>
    <cellStyle name="하이퍼링크 2 164" xfId="53894" hidden="1"/>
    <cellStyle name="하이퍼링크 2 165" xfId="8430" hidden="1"/>
    <cellStyle name="하이퍼링크 2 165" xfId="15684" hidden="1"/>
    <cellStyle name="하이퍼링크 2 165" xfId="23337" hidden="1"/>
    <cellStyle name="하이퍼링크 2 165" xfId="30986" hidden="1"/>
    <cellStyle name="하이퍼링크 2 165" xfId="38635" hidden="1"/>
    <cellStyle name="하이퍼링크 2 165" xfId="46276" hidden="1"/>
    <cellStyle name="하이퍼링크 2 165" xfId="53825" hidden="1"/>
    <cellStyle name="하이퍼링크 2 166" xfId="8437" hidden="1"/>
    <cellStyle name="하이퍼링크 2 166" xfId="15648" hidden="1"/>
    <cellStyle name="하이퍼링크 2 166" xfId="23301" hidden="1"/>
    <cellStyle name="하이퍼링크 2 166" xfId="30950" hidden="1"/>
    <cellStyle name="하이퍼링크 2 166" xfId="38599" hidden="1"/>
    <cellStyle name="하이퍼링크 2 166" xfId="46240" hidden="1"/>
    <cellStyle name="하이퍼링크 2 166" xfId="53789" hidden="1"/>
    <cellStyle name="하이퍼링크 2 167" xfId="8454" hidden="1"/>
    <cellStyle name="하이퍼링크 2 167" xfId="15546" hidden="1"/>
    <cellStyle name="하이퍼링크 2 167" xfId="23199" hidden="1"/>
    <cellStyle name="하이퍼링크 2 167" xfId="30848" hidden="1"/>
    <cellStyle name="하이퍼링크 2 167" xfId="38497" hidden="1"/>
    <cellStyle name="하이퍼링크 2 167" xfId="46138" hidden="1"/>
    <cellStyle name="하이퍼링크 2 167" xfId="53687" hidden="1"/>
    <cellStyle name="하이퍼링크 2 168" xfId="8462" hidden="1"/>
    <cellStyle name="하이퍼링크 2 168" xfId="15520" hidden="1"/>
    <cellStyle name="하이퍼링크 2 168" xfId="23173" hidden="1"/>
    <cellStyle name="하이퍼링크 2 168" xfId="30822" hidden="1"/>
    <cellStyle name="하이퍼링크 2 168" xfId="38471" hidden="1"/>
    <cellStyle name="하이퍼링크 2 168" xfId="46112" hidden="1"/>
    <cellStyle name="하이퍼링크 2 168" xfId="53661" hidden="1"/>
    <cellStyle name="하이퍼링크 2 169" xfId="8471" hidden="1"/>
    <cellStyle name="하이퍼링크 2 169" xfId="15454" hidden="1"/>
    <cellStyle name="하이퍼링크 2 169" xfId="23107" hidden="1"/>
    <cellStyle name="하이퍼링크 2 169" xfId="30756" hidden="1"/>
    <cellStyle name="하이퍼링크 2 169" xfId="38405" hidden="1"/>
    <cellStyle name="하이퍼링크 2 169" xfId="46046" hidden="1"/>
    <cellStyle name="하이퍼링크 2 169" xfId="53595" hidden="1"/>
    <cellStyle name="하이퍼링크 2 17" xfId="6597" hidden="1"/>
    <cellStyle name="하이퍼링크 2 17" xfId="15787" hidden="1"/>
    <cellStyle name="하이퍼링크 2 17" xfId="23440" hidden="1"/>
    <cellStyle name="하이퍼링크 2 17" xfId="31089" hidden="1"/>
    <cellStyle name="하이퍼링크 2 17" xfId="38738" hidden="1"/>
    <cellStyle name="하이퍼링크 2 17" xfId="46379" hidden="1"/>
    <cellStyle name="하이퍼링크 2 17" xfId="53928" hidden="1"/>
    <cellStyle name="하이퍼링크 2 170" xfId="8476" hidden="1"/>
    <cellStyle name="하이퍼링크 2 170" xfId="15444" hidden="1"/>
    <cellStyle name="하이퍼링크 2 170" xfId="23097" hidden="1"/>
    <cellStyle name="하이퍼링크 2 170" xfId="30746" hidden="1"/>
    <cellStyle name="하이퍼링크 2 170" xfId="38395" hidden="1"/>
    <cellStyle name="하이퍼링크 2 170" xfId="46036" hidden="1"/>
    <cellStyle name="하이퍼링크 2 170" xfId="53585" hidden="1"/>
    <cellStyle name="하이퍼링크 2 171" xfId="8499" hidden="1"/>
    <cellStyle name="하이퍼링크 2 171" xfId="15333" hidden="1"/>
    <cellStyle name="하이퍼링크 2 171" xfId="22986" hidden="1"/>
    <cellStyle name="하이퍼링크 2 171" xfId="30635" hidden="1"/>
    <cellStyle name="하이퍼링크 2 171" xfId="38284" hidden="1"/>
    <cellStyle name="하이퍼링크 2 171" xfId="45925" hidden="1"/>
    <cellStyle name="하이퍼링크 2 171" xfId="53474" hidden="1"/>
    <cellStyle name="하이퍼링크 2 172" xfId="8507" hidden="1"/>
    <cellStyle name="하이퍼링크 2 172" xfId="15289" hidden="1"/>
    <cellStyle name="하이퍼링크 2 172" xfId="22942" hidden="1"/>
    <cellStyle name="하이퍼링크 2 172" xfId="30591" hidden="1"/>
    <cellStyle name="하이퍼링크 2 172" xfId="38240" hidden="1"/>
    <cellStyle name="하이퍼링크 2 172" xfId="45881" hidden="1"/>
    <cellStyle name="하이퍼링크 2 172" xfId="53430" hidden="1"/>
    <cellStyle name="하이퍼링크 2 173" xfId="8515" hidden="1"/>
    <cellStyle name="하이퍼링크 2 173" xfId="15118" hidden="1"/>
    <cellStyle name="하이퍼링크 2 173" xfId="22771" hidden="1"/>
    <cellStyle name="하이퍼링크 2 173" xfId="30420" hidden="1"/>
    <cellStyle name="하이퍼링크 2 173" xfId="38069" hidden="1"/>
    <cellStyle name="하이퍼링크 2 173" xfId="45710" hidden="1"/>
    <cellStyle name="하이퍼링크 2 173" xfId="53259" hidden="1"/>
    <cellStyle name="하이퍼링크 2 174" xfId="8522" hidden="1"/>
    <cellStyle name="하이퍼링크 2 174" xfId="15210" hidden="1"/>
    <cellStyle name="하이퍼링크 2 174" xfId="22863" hidden="1"/>
    <cellStyle name="하이퍼링크 2 174" xfId="30512" hidden="1"/>
    <cellStyle name="하이퍼링크 2 174" xfId="38161" hidden="1"/>
    <cellStyle name="하이퍼링크 2 174" xfId="45802" hidden="1"/>
    <cellStyle name="하이퍼링크 2 174" xfId="53351" hidden="1"/>
    <cellStyle name="하이퍼링크 2 175" xfId="8301" hidden="1"/>
    <cellStyle name="하이퍼링크 2 175" xfId="16309" hidden="1"/>
    <cellStyle name="하이퍼링크 2 175" xfId="23962" hidden="1"/>
    <cellStyle name="하이퍼링크 2 175" xfId="31611" hidden="1"/>
    <cellStyle name="하이퍼링크 2 175" xfId="39260" hidden="1"/>
    <cellStyle name="하이퍼링크 2 175" xfId="46901" hidden="1"/>
    <cellStyle name="하이퍼링크 2 175" xfId="54450" hidden="1"/>
    <cellStyle name="하이퍼링크 2 176" xfId="8560" hidden="1"/>
    <cellStyle name="하이퍼링크 2 176" xfId="15013" hidden="1"/>
    <cellStyle name="하이퍼링크 2 176" xfId="22666" hidden="1"/>
    <cellStyle name="하이퍼링크 2 176" xfId="30315" hidden="1"/>
    <cellStyle name="하이퍼링크 2 176" xfId="37964" hidden="1"/>
    <cellStyle name="하이퍼링크 2 176" xfId="45605" hidden="1"/>
    <cellStyle name="하이퍼링크 2 176" xfId="53154" hidden="1"/>
    <cellStyle name="하이퍼링크 2 177" xfId="8574" hidden="1"/>
    <cellStyle name="하이퍼링크 2 177" xfId="14954" hidden="1"/>
    <cellStyle name="하이퍼링크 2 177" xfId="22607" hidden="1"/>
    <cellStyle name="하이퍼링크 2 177" xfId="30256" hidden="1"/>
    <cellStyle name="하이퍼링크 2 177" xfId="37905" hidden="1"/>
    <cellStyle name="하이퍼링크 2 177" xfId="45546" hidden="1"/>
    <cellStyle name="하이퍼링크 2 177" xfId="53095" hidden="1"/>
    <cellStyle name="하이퍼링크 2 178" xfId="8535" hidden="1"/>
    <cellStyle name="하이퍼링크 2 178" xfId="15164" hidden="1"/>
    <cellStyle name="하이퍼링크 2 178" xfId="22817" hidden="1"/>
    <cellStyle name="하이퍼링크 2 178" xfId="30466" hidden="1"/>
    <cellStyle name="하이퍼링크 2 178" xfId="38115" hidden="1"/>
    <cellStyle name="하이퍼링크 2 178" xfId="45756" hidden="1"/>
    <cellStyle name="하이퍼링크 2 178" xfId="53305" hidden="1"/>
    <cellStyle name="하이퍼링크 2 179" xfId="8601" hidden="1"/>
    <cellStyle name="하이퍼링크 2 179" xfId="14809" hidden="1"/>
    <cellStyle name="하이퍼링크 2 179" xfId="22462" hidden="1"/>
    <cellStyle name="하이퍼링크 2 179" xfId="30111" hidden="1"/>
    <cellStyle name="하이퍼링크 2 179" xfId="37760" hidden="1"/>
    <cellStyle name="하이퍼링크 2 179" xfId="45401" hidden="1"/>
    <cellStyle name="하이퍼링크 2 179" xfId="52950" hidden="1"/>
    <cellStyle name="하이퍼링크 2 18" xfId="6608" hidden="1"/>
    <cellStyle name="하이퍼링크 2 18" xfId="15919" hidden="1"/>
    <cellStyle name="하이퍼링크 2 18" xfId="23572" hidden="1"/>
    <cellStyle name="하이퍼링크 2 18" xfId="31221" hidden="1"/>
    <cellStyle name="하이퍼링크 2 18" xfId="38870" hidden="1"/>
    <cellStyle name="하이퍼링크 2 18" xfId="46511" hidden="1"/>
    <cellStyle name="하이퍼링크 2 18" xfId="54060" hidden="1"/>
    <cellStyle name="하이퍼링크 2 180" xfId="8610" hidden="1"/>
    <cellStyle name="하이퍼링크 2 180" xfId="14763" hidden="1"/>
    <cellStyle name="하이퍼링크 2 180" xfId="22416" hidden="1"/>
    <cellStyle name="하이퍼링크 2 180" xfId="30065" hidden="1"/>
    <cellStyle name="하이퍼링크 2 180" xfId="37714" hidden="1"/>
    <cellStyle name="하이퍼링크 2 180" xfId="45355" hidden="1"/>
    <cellStyle name="하이퍼링크 2 180" xfId="52904" hidden="1"/>
    <cellStyle name="하이퍼링크 2 181" xfId="8621" hidden="1"/>
    <cellStyle name="하이퍼링크 2 181" xfId="14711" hidden="1"/>
    <cellStyle name="하이퍼링크 2 181" xfId="22364" hidden="1"/>
    <cellStyle name="하이퍼링크 2 181" xfId="30013" hidden="1"/>
    <cellStyle name="하이퍼링크 2 181" xfId="37662" hidden="1"/>
    <cellStyle name="하이퍼링크 2 181" xfId="45303" hidden="1"/>
    <cellStyle name="하이퍼링크 2 181" xfId="52852" hidden="1"/>
    <cellStyle name="하이퍼링크 2 182" xfId="8634" hidden="1"/>
    <cellStyle name="하이퍼링크 2 182" xfId="14402" hidden="1"/>
    <cellStyle name="하이퍼링크 2 182" xfId="22055" hidden="1"/>
    <cellStyle name="하이퍼링크 2 182" xfId="29704" hidden="1"/>
    <cellStyle name="하이퍼링크 2 182" xfId="37353" hidden="1"/>
    <cellStyle name="하이퍼링크 2 182" xfId="44994" hidden="1"/>
    <cellStyle name="하이퍼링크 2 182" xfId="52543" hidden="1"/>
    <cellStyle name="하이퍼링크 2 183" xfId="8651" hidden="1"/>
    <cellStyle name="하이퍼링크 2 183" xfId="14573" hidden="1"/>
    <cellStyle name="하이퍼링크 2 183" xfId="22226" hidden="1"/>
    <cellStyle name="하이퍼링크 2 183" xfId="29875" hidden="1"/>
    <cellStyle name="하이퍼링크 2 183" xfId="37524" hidden="1"/>
    <cellStyle name="하이퍼링크 2 183" xfId="45165" hidden="1"/>
    <cellStyle name="하이퍼링크 2 183" xfId="52714" hidden="1"/>
    <cellStyle name="하이퍼링크 2 184" xfId="8660" hidden="1"/>
    <cellStyle name="하이퍼링크 2 184" xfId="14530" hidden="1"/>
    <cellStyle name="하이퍼링크 2 184" xfId="22183" hidden="1"/>
    <cellStyle name="하이퍼링크 2 184" xfId="29832" hidden="1"/>
    <cellStyle name="하이퍼링크 2 184" xfId="37481" hidden="1"/>
    <cellStyle name="하이퍼링크 2 184" xfId="45122" hidden="1"/>
    <cellStyle name="하이퍼링크 2 184" xfId="52671" hidden="1"/>
    <cellStyle name="하이퍼링크 2 185" xfId="8669" hidden="1"/>
    <cellStyle name="하이퍼링크 2 185" xfId="14482" hidden="1"/>
    <cellStyle name="하이퍼링크 2 185" xfId="22135" hidden="1"/>
    <cellStyle name="하이퍼링크 2 185" xfId="29784" hidden="1"/>
    <cellStyle name="하이퍼링크 2 185" xfId="37433" hidden="1"/>
    <cellStyle name="하이퍼링크 2 185" xfId="45074" hidden="1"/>
    <cellStyle name="하이퍼링크 2 185" xfId="52623" hidden="1"/>
    <cellStyle name="하이퍼링크 2 186" xfId="8678" hidden="1"/>
    <cellStyle name="하이퍼링크 2 186" xfId="14429" hidden="1"/>
    <cellStyle name="하이퍼링크 2 186" xfId="22082" hidden="1"/>
    <cellStyle name="하이퍼링크 2 186" xfId="29731" hidden="1"/>
    <cellStyle name="하이퍼링크 2 186" xfId="37380" hidden="1"/>
    <cellStyle name="하이퍼링크 2 186" xfId="45021" hidden="1"/>
    <cellStyle name="하이퍼링크 2 186" xfId="52570" hidden="1"/>
    <cellStyle name="하이퍼링크 2 187" xfId="8701" hidden="1"/>
    <cellStyle name="하이퍼링크 2 187" xfId="14302" hidden="1"/>
    <cellStyle name="하이퍼링크 2 187" xfId="21955" hidden="1"/>
    <cellStyle name="하이퍼링크 2 187" xfId="29604" hidden="1"/>
    <cellStyle name="하이퍼링크 2 187" xfId="37253" hidden="1"/>
    <cellStyle name="하이퍼링크 2 187" xfId="44894" hidden="1"/>
    <cellStyle name="하이퍼링크 2 187" xfId="52443" hidden="1"/>
    <cellStyle name="하이퍼링크 2 188" xfId="8705" hidden="1"/>
    <cellStyle name="하이퍼링크 2 188" xfId="14292" hidden="1"/>
    <cellStyle name="하이퍼링크 2 188" xfId="21945" hidden="1"/>
    <cellStyle name="하이퍼링크 2 188" xfId="29594" hidden="1"/>
    <cellStyle name="하이퍼링크 2 188" xfId="37243" hidden="1"/>
    <cellStyle name="하이퍼링크 2 188" xfId="44884" hidden="1"/>
    <cellStyle name="하이퍼링크 2 188" xfId="52433" hidden="1"/>
    <cellStyle name="하이퍼링크 2 189" xfId="8714" hidden="1"/>
    <cellStyle name="하이퍼링크 2 189" xfId="14249" hidden="1"/>
    <cellStyle name="하이퍼링크 2 189" xfId="21902" hidden="1"/>
    <cellStyle name="하이퍼링크 2 189" xfId="29551" hidden="1"/>
    <cellStyle name="하이퍼링크 2 189" xfId="37200" hidden="1"/>
    <cellStyle name="하이퍼링크 2 189" xfId="44841" hidden="1"/>
    <cellStyle name="하이퍼링크 2 189" xfId="52390" hidden="1"/>
    <cellStyle name="하이퍼링크 2 19" xfId="6631" hidden="1"/>
    <cellStyle name="하이퍼링크 2 19" xfId="16241" hidden="1"/>
    <cellStyle name="하이퍼링크 2 19" xfId="23894" hidden="1"/>
    <cellStyle name="하이퍼링크 2 19" xfId="31543" hidden="1"/>
    <cellStyle name="하이퍼링크 2 19" xfId="39192" hidden="1"/>
    <cellStyle name="하이퍼링크 2 19" xfId="46833" hidden="1"/>
    <cellStyle name="하이퍼링크 2 19" xfId="54382" hidden="1"/>
    <cellStyle name="하이퍼링크 2 190" xfId="8721" hidden="1"/>
    <cellStyle name="하이퍼링크 2 190" xfId="14220" hidden="1"/>
    <cellStyle name="하이퍼링크 2 190" xfId="21873" hidden="1"/>
    <cellStyle name="하이퍼링크 2 190" xfId="29522" hidden="1"/>
    <cellStyle name="하이퍼링크 2 190" xfId="37171" hidden="1"/>
    <cellStyle name="하이퍼링크 2 190" xfId="44812" hidden="1"/>
    <cellStyle name="하이퍼링크 2 190" xfId="52361" hidden="1"/>
    <cellStyle name="하이퍼링크 2 191" xfId="8551" hidden="1"/>
    <cellStyle name="하이퍼링크 2 191" xfId="15041" hidden="1"/>
    <cellStyle name="하이퍼링크 2 191" xfId="22694" hidden="1"/>
    <cellStyle name="하이퍼링크 2 191" xfId="30343" hidden="1"/>
    <cellStyle name="하이퍼링크 2 191" xfId="37992" hidden="1"/>
    <cellStyle name="하이퍼링크 2 191" xfId="45633" hidden="1"/>
    <cellStyle name="하이퍼링크 2 191" xfId="53182" hidden="1"/>
    <cellStyle name="하이퍼링크 2 192" xfId="8747" hidden="1"/>
    <cellStyle name="하이퍼링크 2 192" xfId="14086" hidden="1"/>
    <cellStyle name="하이퍼링크 2 192" xfId="21739" hidden="1"/>
    <cellStyle name="하이퍼링크 2 192" xfId="29388" hidden="1"/>
    <cellStyle name="하이퍼링크 2 192" xfId="37037" hidden="1"/>
    <cellStyle name="하이퍼링크 2 192" xfId="44678" hidden="1"/>
    <cellStyle name="하이퍼링크 2 192" xfId="52227" hidden="1"/>
    <cellStyle name="하이퍼링크 2 193" xfId="8757" hidden="1"/>
    <cellStyle name="하이퍼링크 2 193" xfId="14053" hidden="1"/>
    <cellStyle name="하이퍼링크 2 193" xfId="21706" hidden="1"/>
    <cellStyle name="하이퍼링크 2 193" xfId="29355" hidden="1"/>
    <cellStyle name="하이퍼링크 2 193" xfId="37004" hidden="1"/>
    <cellStyle name="하이퍼링크 2 193" xfId="44645" hidden="1"/>
    <cellStyle name="하이퍼링크 2 193" xfId="52194" hidden="1"/>
    <cellStyle name="하이퍼링크 2 194" xfId="8767" hidden="1"/>
    <cellStyle name="하이퍼링크 2 194" xfId="14005" hidden="1"/>
    <cellStyle name="하이퍼링크 2 194" xfId="21658" hidden="1"/>
    <cellStyle name="하이퍼링크 2 194" xfId="29307" hidden="1"/>
    <cellStyle name="하이퍼링크 2 194" xfId="36956" hidden="1"/>
    <cellStyle name="하이퍼링크 2 194" xfId="44597" hidden="1"/>
    <cellStyle name="하이퍼링크 2 194" xfId="52146" hidden="1"/>
    <cellStyle name="하이퍼링크 2 195" xfId="8778" hidden="1"/>
    <cellStyle name="하이퍼링크 2 195" xfId="13925" hidden="1"/>
    <cellStyle name="하이퍼링크 2 195" xfId="21578" hidden="1"/>
    <cellStyle name="하이퍼링크 2 195" xfId="29227" hidden="1"/>
    <cellStyle name="하이퍼링크 2 195" xfId="36876" hidden="1"/>
    <cellStyle name="하이퍼링크 2 195" xfId="44517" hidden="1"/>
    <cellStyle name="하이퍼링크 2 195" xfId="52066" hidden="1"/>
    <cellStyle name="하이퍼링크 2 196" xfId="8736" hidden="1"/>
    <cellStyle name="하이퍼링크 2 196" xfId="14133" hidden="1"/>
    <cellStyle name="하이퍼링크 2 196" xfId="21786" hidden="1"/>
    <cellStyle name="하이퍼링크 2 196" xfId="29435" hidden="1"/>
    <cellStyle name="하이퍼링크 2 196" xfId="37084" hidden="1"/>
    <cellStyle name="하이퍼링크 2 196" xfId="44725" hidden="1"/>
    <cellStyle name="하이퍼링크 2 196" xfId="52274" hidden="1"/>
    <cellStyle name="하이퍼링크 2 197" xfId="8801" hidden="1"/>
    <cellStyle name="하이퍼링크 2 197" xfId="13839" hidden="1"/>
    <cellStyle name="하이퍼링크 2 197" xfId="21492" hidden="1"/>
    <cellStyle name="하이퍼링크 2 197" xfId="29141" hidden="1"/>
    <cellStyle name="하이퍼링크 2 197" xfId="36790" hidden="1"/>
    <cellStyle name="하이퍼링크 2 197" xfId="44431" hidden="1"/>
    <cellStyle name="하이퍼링크 2 197" xfId="51980" hidden="1"/>
    <cellStyle name="하이퍼링크 2 198" xfId="8818" hidden="1"/>
    <cellStyle name="하이퍼링크 2 198" xfId="13739" hidden="1"/>
    <cellStyle name="하이퍼링크 2 198" xfId="21392" hidden="1"/>
    <cellStyle name="하이퍼링크 2 198" xfId="29041" hidden="1"/>
    <cellStyle name="하이퍼링크 2 198" xfId="36690" hidden="1"/>
    <cellStyle name="하이퍼링크 2 198" xfId="44331" hidden="1"/>
    <cellStyle name="하이퍼링크 2 198" xfId="51880" hidden="1"/>
    <cellStyle name="하이퍼링크 2 199" xfId="8792" hidden="1"/>
    <cellStyle name="하이퍼링크 2 199" xfId="13867" hidden="1"/>
    <cellStyle name="하이퍼링크 2 199" xfId="21520" hidden="1"/>
    <cellStyle name="하이퍼링크 2 199" xfId="29169" hidden="1"/>
    <cellStyle name="하이퍼링크 2 199" xfId="36818" hidden="1"/>
    <cellStyle name="하이퍼링크 2 199" xfId="44459" hidden="1"/>
    <cellStyle name="하이퍼링크 2 199" xfId="52008" hidden="1"/>
    <cellStyle name="하이퍼링크 2 2" xfId="6398" hidden="1"/>
    <cellStyle name="하이퍼링크 2 2" xfId="13174" hidden="1"/>
    <cellStyle name="하이퍼링크 2 2" xfId="20827" hidden="1"/>
    <cellStyle name="하이퍼링크 2 2" xfId="28476" hidden="1"/>
    <cellStyle name="하이퍼링크 2 2" xfId="36125" hidden="1"/>
    <cellStyle name="하이퍼링크 2 2" xfId="43766" hidden="1"/>
    <cellStyle name="하이퍼링크 2 2" xfId="51319" hidden="1"/>
    <cellStyle name="하이퍼링크 2 20" xfId="6639" hidden="1"/>
    <cellStyle name="하이퍼링크 2 20" xfId="16335" hidden="1"/>
    <cellStyle name="하이퍼링크 2 20" xfId="23988" hidden="1"/>
    <cellStyle name="하이퍼링크 2 20" xfId="31637" hidden="1"/>
    <cellStyle name="하이퍼링크 2 20" xfId="39286" hidden="1"/>
    <cellStyle name="하이퍼링크 2 20" xfId="46927" hidden="1"/>
    <cellStyle name="하이퍼링크 2 20" xfId="54476" hidden="1"/>
    <cellStyle name="하이퍼링크 2 200" xfId="8839" hidden="1"/>
    <cellStyle name="하이퍼링크 2 200" xfId="13498" hidden="1"/>
    <cellStyle name="하이퍼링크 2 200" xfId="21151" hidden="1"/>
    <cellStyle name="하이퍼링크 2 200" xfId="28800" hidden="1"/>
    <cellStyle name="하이퍼링크 2 200" xfId="36449" hidden="1"/>
    <cellStyle name="하이퍼링크 2 200" xfId="44090" hidden="1"/>
    <cellStyle name="하이퍼링크 2 200" xfId="51640" hidden="1"/>
    <cellStyle name="하이퍼링크 2 201" xfId="8849" hidden="1"/>
    <cellStyle name="하이퍼링크 2 201" xfId="13592" hidden="1"/>
    <cellStyle name="하이퍼링크 2 201" xfId="21245" hidden="1"/>
    <cellStyle name="하이퍼링크 2 201" xfId="28894" hidden="1"/>
    <cellStyle name="하이퍼링크 2 201" xfId="36543" hidden="1"/>
    <cellStyle name="하이퍼링크 2 201" xfId="44184" hidden="1"/>
    <cellStyle name="하이퍼링크 2 201" xfId="51734" hidden="1"/>
    <cellStyle name="하이퍼링크 2 202" xfId="8865" hidden="1"/>
    <cellStyle name="하이퍼링크 2 202" xfId="13490" hidden="1"/>
    <cellStyle name="하이퍼링크 2 202" xfId="21143" hidden="1"/>
    <cellStyle name="하이퍼링크 2 202" xfId="28792" hidden="1"/>
    <cellStyle name="하이퍼링크 2 202" xfId="36441" hidden="1"/>
    <cellStyle name="하이퍼링크 2 202" xfId="44082" hidden="1"/>
    <cellStyle name="하이퍼링크 2 202" xfId="51632" hidden="1"/>
    <cellStyle name="하이퍼링크 2 203" xfId="8872" hidden="1"/>
    <cellStyle name="하이퍼링크 2 203" xfId="13456" hidden="1"/>
    <cellStyle name="하이퍼링크 2 203" xfId="21109" hidden="1"/>
    <cellStyle name="하이퍼링크 2 203" xfId="28758" hidden="1"/>
    <cellStyle name="하이퍼링크 2 203" xfId="36407" hidden="1"/>
    <cellStyle name="하이퍼링크 2 203" xfId="44048" hidden="1"/>
    <cellStyle name="하이퍼링크 2 203" xfId="51598" hidden="1"/>
    <cellStyle name="하이퍼링크 2 204" xfId="8889" hidden="1"/>
    <cellStyle name="하이퍼링크 2 204" xfId="13389" hidden="1"/>
    <cellStyle name="하이퍼링크 2 204" xfId="21042" hidden="1"/>
    <cellStyle name="하이퍼링크 2 204" xfId="28691" hidden="1"/>
    <cellStyle name="하이퍼링크 2 204" xfId="36340" hidden="1"/>
    <cellStyle name="하이퍼링크 2 204" xfId="43981" hidden="1"/>
    <cellStyle name="하이퍼링크 2 204" xfId="51531" hidden="1"/>
    <cellStyle name="하이퍼링크 2 205" xfId="8897" hidden="1"/>
    <cellStyle name="하이퍼링크 2 205" xfId="13351" hidden="1"/>
    <cellStyle name="하이퍼링크 2 205" xfId="21004" hidden="1"/>
    <cellStyle name="하이퍼링크 2 205" xfId="28653" hidden="1"/>
    <cellStyle name="하이퍼링크 2 205" xfId="36302" hidden="1"/>
    <cellStyle name="하이퍼링크 2 205" xfId="43943" hidden="1"/>
    <cellStyle name="하이퍼링크 2 205" xfId="51493" hidden="1"/>
    <cellStyle name="하이퍼링크 2 206" xfId="8909" hidden="1"/>
    <cellStyle name="하이퍼링크 2 206" xfId="13307" hidden="1"/>
    <cellStyle name="하이퍼링크 2 206" xfId="20960" hidden="1"/>
    <cellStyle name="하이퍼링크 2 206" xfId="28609" hidden="1"/>
    <cellStyle name="하이퍼링크 2 206" xfId="36258" hidden="1"/>
    <cellStyle name="하이퍼링크 2 206" xfId="43899" hidden="1"/>
    <cellStyle name="하이퍼링크 2 206" xfId="51450" hidden="1"/>
    <cellStyle name="하이퍼링크 2 207" xfId="8922" hidden="1"/>
    <cellStyle name="하이퍼링크 2 207" xfId="13224" hidden="1"/>
    <cellStyle name="하이퍼링크 2 207" xfId="20877" hidden="1"/>
    <cellStyle name="하이퍼링크 2 207" xfId="28526" hidden="1"/>
    <cellStyle name="하이퍼링크 2 207" xfId="36175" hidden="1"/>
    <cellStyle name="하이퍼링크 2 207" xfId="43816" hidden="1"/>
    <cellStyle name="하이퍼링크 2 207" xfId="51368" hidden="1"/>
    <cellStyle name="하이퍼링크 2 208" xfId="8941" hidden="1"/>
    <cellStyle name="하이퍼링크 2 208" xfId="13067" hidden="1"/>
    <cellStyle name="하이퍼링크 2 208" xfId="20720" hidden="1"/>
    <cellStyle name="하이퍼링크 2 208" xfId="28369" hidden="1"/>
    <cellStyle name="하이퍼링크 2 208" xfId="36018" hidden="1"/>
    <cellStyle name="하이퍼링크 2 208" xfId="43659" hidden="1"/>
    <cellStyle name="하이퍼링크 2 208" xfId="51219" hidden="1"/>
    <cellStyle name="하이퍼링크 2 209" xfId="8949" hidden="1"/>
    <cellStyle name="하이퍼링크 2 209" xfId="13112" hidden="1"/>
    <cellStyle name="하이퍼링크 2 209" xfId="20765" hidden="1"/>
    <cellStyle name="하이퍼링크 2 209" xfId="28414" hidden="1"/>
    <cellStyle name="하이퍼링크 2 209" xfId="36063" hidden="1"/>
    <cellStyle name="하이퍼링크 2 209" xfId="43704" hidden="1"/>
    <cellStyle name="하이퍼링크 2 209" xfId="51260" hidden="1"/>
    <cellStyle name="하이퍼링크 2 21" xfId="6649" hidden="1"/>
    <cellStyle name="하이퍼링크 2 21" xfId="16464" hidden="1"/>
    <cellStyle name="하이퍼링크 2 21" xfId="24117" hidden="1"/>
    <cellStyle name="하이퍼링크 2 21" xfId="31766" hidden="1"/>
    <cellStyle name="하이퍼링크 2 21" xfId="39415" hidden="1"/>
    <cellStyle name="하이퍼링크 2 21" xfId="47056" hidden="1"/>
    <cellStyle name="하이퍼링크 2 21" xfId="54605" hidden="1"/>
    <cellStyle name="하이퍼링크 2 210" xfId="8958" hidden="1"/>
    <cellStyle name="하이퍼링크 2 210" xfId="13047" hidden="1"/>
    <cellStyle name="하이퍼링크 2 210" xfId="20700" hidden="1"/>
    <cellStyle name="하이퍼링크 2 210" xfId="28349" hidden="1"/>
    <cellStyle name="하이퍼링크 2 210" xfId="35998" hidden="1"/>
    <cellStyle name="하이퍼링크 2 210" xfId="43639" hidden="1"/>
    <cellStyle name="하이퍼링크 2 210" xfId="51201" hidden="1"/>
    <cellStyle name="하이퍼링크 2 211" xfId="8963" hidden="1"/>
    <cellStyle name="하이퍼링크 2 211" xfId="13017" hidden="1"/>
    <cellStyle name="하이퍼링크 2 211" xfId="20670" hidden="1"/>
    <cellStyle name="하이퍼링크 2 211" xfId="28319" hidden="1"/>
    <cellStyle name="하이퍼링크 2 211" xfId="35968" hidden="1"/>
    <cellStyle name="하이퍼링크 2 211" xfId="43609" hidden="1"/>
    <cellStyle name="하이퍼링크 2 211" xfId="51173" hidden="1"/>
    <cellStyle name="하이퍼링크 2 212" xfId="8994" hidden="1"/>
    <cellStyle name="하이퍼링크 2 212" xfId="12878" hidden="1"/>
    <cellStyle name="하이퍼링크 2 212" xfId="20531" hidden="1"/>
    <cellStyle name="하이퍼링크 2 212" xfId="28180" hidden="1"/>
    <cellStyle name="하이퍼링크 2 212" xfId="35829" hidden="1"/>
    <cellStyle name="하이퍼링크 2 212" xfId="43470" hidden="1"/>
    <cellStyle name="하이퍼링크 2 212" xfId="51045" hidden="1"/>
    <cellStyle name="하이퍼링크 2 213" xfId="9017" hidden="1"/>
    <cellStyle name="하이퍼링크 2 213" xfId="12738" hidden="1"/>
    <cellStyle name="하이퍼링크 2 213" xfId="20391" hidden="1"/>
    <cellStyle name="하이퍼링크 2 213" xfId="28040" hidden="1"/>
    <cellStyle name="하이퍼링크 2 213" xfId="35689" hidden="1"/>
    <cellStyle name="하이퍼링크 2 213" xfId="43330" hidden="1"/>
    <cellStyle name="하이퍼링크 2 213" xfId="50916" hidden="1"/>
    <cellStyle name="하이퍼링크 2 214" xfId="9026" hidden="1"/>
    <cellStyle name="하이퍼링크 2 214" xfId="12710" hidden="1"/>
    <cellStyle name="하이퍼링크 2 214" xfId="20363" hidden="1"/>
    <cellStyle name="하이퍼링크 2 214" xfId="28012" hidden="1"/>
    <cellStyle name="하이퍼링크 2 214" xfId="35661" hidden="1"/>
    <cellStyle name="하이퍼링크 2 214" xfId="43302" hidden="1"/>
    <cellStyle name="하이퍼링크 2 214" xfId="50890" hidden="1"/>
    <cellStyle name="하이퍼링크 2 215" xfId="9033" hidden="1"/>
    <cellStyle name="하이퍼링크 2 215" xfId="12677" hidden="1"/>
    <cellStyle name="하이퍼링크 2 215" xfId="20330" hidden="1"/>
    <cellStyle name="하이퍼링크 2 215" xfId="27979" hidden="1"/>
    <cellStyle name="하이퍼링크 2 215" xfId="35628" hidden="1"/>
    <cellStyle name="하이퍼링크 2 215" xfId="43269" hidden="1"/>
    <cellStyle name="하이퍼링크 2 215" xfId="50860" hidden="1"/>
    <cellStyle name="하이퍼링크 2 216" xfId="8989" hidden="1"/>
    <cellStyle name="하이퍼링크 2 216" xfId="12894" hidden="1"/>
    <cellStyle name="하이퍼링크 2 216" xfId="20547" hidden="1"/>
    <cellStyle name="하이퍼링크 2 216" xfId="28196" hidden="1"/>
    <cellStyle name="하이퍼링크 2 216" xfId="35845" hidden="1"/>
    <cellStyle name="하이퍼링크 2 216" xfId="43486" hidden="1"/>
    <cellStyle name="하이퍼링크 2 216" xfId="51060" hidden="1"/>
    <cellStyle name="하이퍼링크 2 217" xfId="9060" hidden="1"/>
    <cellStyle name="하이퍼링크 2 217" xfId="12519" hidden="1"/>
    <cellStyle name="하이퍼링크 2 217" xfId="20172" hidden="1"/>
    <cellStyle name="하이퍼링크 2 217" xfId="27821" hidden="1"/>
    <cellStyle name="하이퍼링크 2 217" xfId="35470" hidden="1"/>
    <cellStyle name="하이퍼링크 2 217" xfId="43111" hidden="1"/>
    <cellStyle name="하이퍼링크 2 217" xfId="50714" hidden="1"/>
    <cellStyle name="하이퍼링크 2 218" xfId="9079" hidden="1"/>
    <cellStyle name="하이퍼링크 2 218" xfId="12420" hidden="1"/>
    <cellStyle name="하이퍼링크 2 218" xfId="20073" hidden="1"/>
    <cellStyle name="하이퍼링크 2 218" xfId="27722" hidden="1"/>
    <cellStyle name="하이퍼링크 2 218" xfId="35371" hidden="1"/>
    <cellStyle name="하이퍼링크 2 218" xfId="43012" hidden="1"/>
    <cellStyle name="하이퍼링크 2 218" xfId="50623" hidden="1"/>
    <cellStyle name="하이퍼링크 2 219" xfId="9048" hidden="1"/>
    <cellStyle name="하이퍼링크 2 219" xfId="12615" hidden="1"/>
    <cellStyle name="하이퍼링크 2 219" xfId="20268" hidden="1"/>
    <cellStyle name="하이퍼링크 2 219" xfId="27917" hidden="1"/>
    <cellStyle name="하이퍼링크 2 219" xfId="35566" hidden="1"/>
    <cellStyle name="하이퍼링크 2 219" xfId="43207" hidden="1"/>
    <cellStyle name="하이퍼링크 2 219" xfId="50801" hidden="1"/>
    <cellStyle name="하이퍼링크 2 22" xfId="6656" hidden="1"/>
    <cellStyle name="하이퍼링크 2 22" xfId="16554" hidden="1"/>
    <cellStyle name="하이퍼링크 2 22" xfId="24207" hidden="1"/>
    <cellStyle name="하이퍼링크 2 22" xfId="31856" hidden="1"/>
    <cellStyle name="하이퍼링크 2 22" xfId="39505" hidden="1"/>
    <cellStyle name="하이퍼링크 2 22" xfId="47146" hidden="1"/>
    <cellStyle name="하이퍼링크 2 22" xfId="54695" hidden="1"/>
    <cellStyle name="하이퍼링크 2 220" xfId="9104" hidden="1"/>
    <cellStyle name="하이퍼링크 2 220" xfId="12311" hidden="1"/>
    <cellStyle name="하이퍼링크 2 220" xfId="19964" hidden="1"/>
    <cellStyle name="하이퍼링크 2 220" xfId="27613" hidden="1"/>
    <cellStyle name="하이퍼링크 2 220" xfId="35262" hidden="1"/>
    <cellStyle name="하이퍼링크 2 220" xfId="42903" hidden="1"/>
    <cellStyle name="하이퍼링크 2 220" xfId="50521" hidden="1"/>
    <cellStyle name="하이퍼링크 2 221" xfId="9118" hidden="1"/>
    <cellStyle name="하이퍼링크 2 221" xfId="12231" hidden="1"/>
    <cellStyle name="하이퍼링크 2 221" xfId="19884" hidden="1"/>
    <cellStyle name="하이퍼링크 2 221" xfId="27533" hidden="1"/>
    <cellStyle name="하이퍼링크 2 221" xfId="35182" hidden="1"/>
    <cellStyle name="하이퍼링크 2 221" xfId="42823" hidden="1"/>
    <cellStyle name="하이퍼링크 2 221" xfId="50448" hidden="1"/>
    <cellStyle name="하이퍼링크 2 222" xfId="9126" hidden="1"/>
    <cellStyle name="하이퍼링크 2 222" xfId="12201" hidden="1"/>
    <cellStyle name="하이퍼링크 2 222" xfId="19854" hidden="1"/>
    <cellStyle name="하이퍼링크 2 222" xfId="27503" hidden="1"/>
    <cellStyle name="하이퍼링크 2 222" xfId="35152" hidden="1"/>
    <cellStyle name="하이퍼링크 2 222" xfId="42793" hidden="1"/>
    <cellStyle name="하이퍼링크 2 222" xfId="50420" hidden="1"/>
    <cellStyle name="하이퍼링크 2 223" xfId="9133" hidden="1"/>
    <cellStyle name="하이퍼링크 2 223" xfId="12173" hidden="1"/>
    <cellStyle name="하이퍼링크 2 223" xfId="19826" hidden="1"/>
    <cellStyle name="하이퍼링크 2 223" xfId="27475" hidden="1"/>
    <cellStyle name="하이퍼링크 2 223" xfId="35124" hidden="1"/>
    <cellStyle name="하이퍼링크 2 223" xfId="42765" hidden="1"/>
    <cellStyle name="하이퍼링크 2 223" xfId="50395" hidden="1"/>
    <cellStyle name="하이퍼링크 2 224" xfId="9152" hidden="1"/>
    <cellStyle name="하이퍼링크 2 224" xfId="11810" hidden="1"/>
    <cellStyle name="하이퍼링크 2 224" xfId="19463" hidden="1"/>
    <cellStyle name="하이퍼링크 2 224" xfId="27112" hidden="1"/>
    <cellStyle name="하이퍼링크 2 224" xfId="34761" hidden="1"/>
    <cellStyle name="하이퍼링크 2 224" xfId="42410" hidden="1"/>
    <cellStyle name="하이퍼링크 2 224" xfId="50057" hidden="1"/>
    <cellStyle name="하이퍼링크 2 225" xfId="9160" hidden="1"/>
    <cellStyle name="하이퍼링크 2 225" xfId="12034" hidden="1"/>
    <cellStyle name="하이퍼링크 2 225" xfId="19687" hidden="1"/>
    <cellStyle name="하이퍼링크 2 225" xfId="27336" hidden="1"/>
    <cellStyle name="하이퍼링크 2 225" xfId="34985" hidden="1"/>
    <cellStyle name="하이퍼링크 2 225" xfId="42627" hidden="1"/>
    <cellStyle name="하이퍼링크 2 225" xfId="50264" hidden="1"/>
    <cellStyle name="하이퍼링크 2 226" xfId="9176" hidden="1"/>
    <cellStyle name="하이퍼링크 2 226" xfId="11958" hidden="1"/>
    <cellStyle name="하이퍼링크 2 226" xfId="19611" hidden="1"/>
    <cellStyle name="하이퍼링크 2 226" xfId="27260" hidden="1"/>
    <cellStyle name="하이퍼링크 2 226" xfId="34909" hidden="1"/>
    <cellStyle name="하이퍼링크 2 226" xfId="42554" hidden="1"/>
    <cellStyle name="하이퍼링크 2 226" xfId="50193" hidden="1"/>
    <cellStyle name="하이퍼링크 2 227" xfId="9185" hidden="1"/>
    <cellStyle name="하이퍼링크 2 227" xfId="11898" hidden="1"/>
    <cellStyle name="하이퍼링크 2 227" xfId="19551" hidden="1"/>
    <cellStyle name="하이퍼링크 2 227" xfId="27200" hidden="1"/>
    <cellStyle name="하이퍼링크 2 227" xfId="34849" hidden="1"/>
    <cellStyle name="하이퍼링크 2 227" xfId="42495" hidden="1"/>
    <cellStyle name="하이퍼링크 2 227" xfId="50137" hidden="1"/>
    <cellStyle name="하이퍼링크 2 228" xfId="9202" hidden="1"/>
    <cellStyle name="하이퍼링크 2 228" xfId="11804" hidden="1"/>
    <cellStyle name="하이퍼링크 2 228" xfId="19457" hidden="1"/>
    <cellStyle name="하이퍼링크 2 228" xfId="27106" hidden="1"/>
    <cellStyle name="하이퍼링크 2 228" xfId="34755" hidden="1"/>
    <cellStyle name="하이퍼링크 2 228" xfId="42404" hidden="1"/>
    <cellStyle name="하이퍼링크 2 228" xfId="50051" hidden="1"/>
    <cellStyle name="하이퍼링크 2 229" xfId="9212" hidden="1"/>
    <cellStyle name="하이퍼링크 2 229" xfId="11671" hidden="1"/>
    <cellStyle name="하이퍼링크 2 229" xfId="16938" hidden="1"/>
    <cellStyle name="하이퍼링크 2 229" xfId="24591" hidden="1"/>
    <cellStyle name="하이퍼링크 2 229" xfId="32240" hidden="1"/>
    <cellStyle name="하이퍼링크 2 229" xfId="39889" hidden="1"/>
    <cellStyle name="하이퍼링크 2 229" xfId="47594" hidden="1"/>
    <cellStyle name="하이퍼링크 2 23" xfId="6438" hidden="1"/>
    <cellStyle name="하이퍼링크 2 23" xfId="13727" hidden="1"/>
    <cellStyle name="하이퍼링크 2 23" xfId="21380" hidden="1"/>
    <cellStyle name="하이퍼링크 2 23" xfId="29029" hidden="1"/>
    <cellStyle name="하이퍼링크 2 23" xfId="36678" hidden="1"/>
    <cellStyle name="하이퍼링크 2 23" xfId="44319" hidden="1"/>
    <cellStyle name="하이퍼링크 2 23" xfId="51868" hidden="1"/>
    <cellStyle name="하이퍼링크 2 230" xfId="9217" hidden="1"/>
    <cellStyle name="하이퍼링크 2 230" xfId="11789" hidden="1"/>
    <cellStyle name="하이퍼링크 2 230" xfId="11948" hidden="1"/>
    <cellStyle name="하이퍼링크 2 230" xfId="19601" hidden="1"/>
    <cellStyle name="하이퍼링크 2 230" xfId="27250" hidden="1"/>
    <cellStyle name="하이퍼링크 2 230" xfId="34899" hidden="1"/>
    <cellStyle name="하이퍼링크 2 230" xfId="43751" hidden="1"/>
    <cellStyle name="하이퍼링크 2 231" xfId="9233" hidden="1"/>
    <cellStyle name="하이퍼링크 2 231" xfId="11773" hidden="1"/>
    <cellStyle name="하이퍼링크 2 231" xfId="12403" hidden="1"/>
    <cellStyle name="하이퍼링크 2 231" xfId="20056" hidden="1"/>
    <cellStyle name="하이퍼링크 2 231" xfId="27705" hidden="1"/>
    <cellStyle name="하이퍼링크 2 231" xfId="35354" hidden="1"/>
    <cellStyle name="하이퍼링크 2 231" xfId="42786" hidden="1"/>
    <cellStyle name="하이퍼링크 2 232" xfId="9002" hidden="1"/>
    <cellStyle name="하이퍼링크 2 232" xfId="12843" hidden="1"/>
    <cellStyle name="하이퍼링크 2 232" xfId="20496" hidden="1"/>
    <cellStyle name="하이퍼링크 2 232" xfId="28145" hidden="1"/>
    <cellStyle name="하이퍼링크 2 232" xfId="35794" hidden="1"/>
    <cellStyle name="하이퍼링크 2 232" xfId="43435" hidden="1"/>
    <cellStyle name="하이퍼링크 2 232" xfId="51012" hidden="1"/>
    <cellStyle name="하이퍼링크 2 233" xfId="9259" hidden="1"/>
    <cellStyle name="하이퍼링크 2 233" xfId="11747" hidden="1"/>
    <cellStyle name="하이퍼링크 2 233" xfId="12740" hidden="1"/>
    <cellStyle name="하이퍼링크 2 233" xfId="20393" hidden="1"/>
    <cellStyle name="하이퍼링크 2 233" xfId="28042" hidden="1"/>
    <cellStyle name="하이퍼링크 2 233" xfId="35691" hidden="1"/>
    <cellStyle name="하이퍼링크 2 233" xfId="43124" hidden="1"/>
    <cellStyle name="하이퍼링크 2 234" xfId="9279" hidden="1"/>
    <cellStyle name="하이퍼링크 2 234" xfId="11727" hidden="1"/>
    <cellStyle name="하이퍼링크 2 234" xfId="12999" hidden="1"/>
    <cellStyle name="하이퍼링크 2 234" xfId="20652" hidden="1"/>
    <cellStyle name="하이퍼링크 2 234" xfId="28301" hidden="1"/>
    <cellStyle name="하이퍼링크 2 234" xfId="35950" hidden="1"/>
    <cellStyle name="하이퍼링크 2 234" xfId="43382" hidden="1"/>
    <cellStyle name="하이퍼링크 2 235" xfId="9243" hidden="1"/>
    <cellStyle name="하이퍼링크 2 235" xfId="11763" hidden="1"/>
    <cellStyle name="하이퍼링크 2 235" xfId="12532" hidden="1"/>
    <cellStyle name="하이퍼링크 2 235" xfId="20185" hidden="1"/>
    <cellStyle name="하이퍼링크 2 235" xfId="27834" hidden="1"/>
    <cellStyle name="하이퍼링크 2 235" xfId="35483" hidden="1"/>
    <cellStyle name="하이퍼링크 2 235" xfId="42933" hidden="1"/>
    <cellStyle name="하이퍼링크 2 236" xfId="9298" hidden="1"/>
    <cellStyle name="하이퍼링크 2 236" xfId="17076" hidden="1"/>
    <cellStyle name="하이퍼링크 2 236" xfId="24725" hidden="1"/>
    <cellStyle name="하이퍼링크 2 236" xfId="32374" hidden="1"/>
    <cellStyle name="하이퍼링크 2 236" xfId="40023" hidden="1"/>
    <cellStyle name="하이퍼링크 2 236" xfId="47657" hidden="1"/>
    <cellStyle name="하이퍼링크 2 236" xfId="55192" hidden="1"/>
    <cellStyle name="하이퍼링크 2 237" xfId="9309" hidden="1"/>
    <cellStyle name="하이퍼링크 2 237" xfId="17087" hidden="1"/>
    <cellStyle name="하이퍼링크 2 237" xfId="24736" hidden="1"/>
    <cellStyle name="하이퍼링크 2 237" xfId="32385" hidden="1"/>
    <cellStyle name="하이퍼링크 2 237" xfId="40034" hidden="1"/>
    <cellStyle name="하이퍼링크 2 237" xfId="47668" hidden="1"/>
    <cellStyle name="하이퍼링크 2 237" xfId="55203" hidden="1"/>
    <cellStyle name="하이퍼링크 2 238" xfId="9321" hidden="1"/>
    <cellStyle name="하이퍼링크 2 238" xfId="17099" hidden="1"/>
    <cellStyle name="하이퍼링크 2 238" xfId="24748" hidden="1"/>
    <cellStyle name="하이퍼링크 2 238" xfId="32397" hidden="1"/>
    <cellStyle name="하이퍼링크 2 238" xfId="40046" hidden="1"/>
    <cellStyle name="하이퍼링크 2 238" xfId="47680" hidden="1"/>
    <cellStyle name="하이퍼링크 2 238" xfId="55215" hidden="1"/>
    <cellStyle name="하이퍼링크 2 239" xfId="9331" hidden="1"/>
    <cellStyle name="하이퍼링크 2 239" xfId="17109" hidden="1"/>
    <cellStyle name="하이퍼링크 2 239" xfId="24758" hidden="1"/>
    <cellStyle name="하이퍼링크 2 239" xfId="32407" hidden="1"/>
    <cellStyle name="하이퍼링크 2 239" xfId="40056" hidden="1"/>
    <cellStyle name="하이퍼링크 2 239" xfId="47690" hidden="1"/>
    <cellStyle name="하이퍼링크 2 239" xfId="55225" hidden="1"/>
    <cellStyle name="하이퍼링크 2 24" xfId="6697" hidden="1"/>
    <cellStyle name="하이퍼링크 2 24" xfId="16779" hidden="1"/>
    <cellStyle name="하이퍼링크 2 24" xfId="24432" hidden="1"/>
    <cellStyle name="하이퍼링크 2 24" xfId="32081" hidden="1"/>
    <cellStyle name="하이퍼링크 2 24" xfId="39730" hidden="1"/>
    <cellStyle name="하이퍼링크 2 24" xfId="47371" hidden="1"/>
    <cellStyle name="하이퍼링크 2 24" xfId="54920" hidden="1"/>
    <cellStyle name="하이퍼링크 2 240" xfId="9350" hidden="1"/>
    <cellStyle name="하이퍼링크 2 240" xfId="17128" hidden="1"/>
    <cellStyle name="하이퍼링크 2 240" xfId="24777" hidden="1"/>
    <cellStyle name="하이퍼링크 2 240" xfId="32426" hidden="1"/>
    <cellStyle name="하이퍼링크 2 240" xfId="40075" hidden="1"/>
    <cellStyle name="하이퍼링크 2 240" xfId="47709" hidden="1"/>
    <cellStyle name="하이퍼링크 2 240" xfId="55244" hidden="1"/>
    <cellStyle name="하이퍼링크 2 241" xfId="9358" hidden="1"/>
    <cellStyle name="하이퍼링크 2 241" xfId="17136" hidden="1"/>
    <cellStyle name="하이퍼링크 2 241" xfId="24785" hidden="1"/>
    <cellStyle name="하이퍼링크 2 241" xfId="32434" hidden="1"/>
    <cellStyle name="하이퍼링크 2 241" xfId="40083" hidden="1"/>
    <cellStyle name="하이퍼링크 2 241" xfId="47717" hidden="1"/>
    <cellStyle name="하이퍼링크 2 241" xfId="55252" hidden="1"/>
    <cellStyle name="하이퍼링크 2 242" xfId="9367" hidden="1"/>
    <cellStyle name="하이퍼링크 2 242" xfId="17145" hidden="1"/>
    <cellStyle name="하이퍼링크 2 242" xfId="24794" hidden="1"/>
    <cellStyle name="하이퍼링크 2 242" xfId="32443" hidden="1"/>
    <cellStyle name="하이퍼링크 2 242" xfId="40092" hidden="1"/>
    <cellStyle name="하이퍼링크 2 242" xfId="47726" hidden="1"/>
    <cellStyle name="하이퍼링크 2 242" xfId="55261" hidden="1"/>
    <cellStyle name="하이퍼링크 2 243" xfId="9383" hidden="1"/>
    <cellStyle name="하이퍼링크 2 243" xfId="17161" hidden="1"/>
    <cellStyle name="하이퍼링크 2 243" xfId="24810" hidden="1"/>
    <cellStyle name="하이퍼링크 2 243" xfId="32459" hidden="1"/>
    <cellStyle name="하이퍼링크 2 243" xfId="40108" hidden="1"/>
    <cellStyle name="하이퍼링크 2 243" xfId="47742" hidden="1"/>
    <cellStyle name="하이퍼링크 2 243" xfId="55277" hidden="1"/>
    <cellStyle name="하이퍼링크 2 244" xfId="9401" hidden="1"/>
    <cellStyle name="하이퍼링크 2 244" xfId="17179" hidden="1"/>
    <cellStyle name="하이퍼링크 2 244" xfId="24828" hidden="1"/>
    <cellStyle name="하이퍼링크 2 244" xfId="32477" hidden="1"/>
    <cellStyle name="하이퍼링크 2 244" xfId="40126" hidden="1"/>
    <cellStyle name="하이퍼링크 2 244" xfId="47760" hidden="1"/>
    <cellStyle name="하이퍼링크 2 244" xfId="55295" hidden="1"/>
    <cellStyle name="하이퍼링크 2 245" xfId="9408" hidden="1"/>
    <cellStyle name="하이퍼링크 2 245" xfId="17186" hidden="1"/>
    <cellStyle name="하이퍼링크 2 245" xfId="24835" hidden="1"/>
    <cellStyle name="하이퍼링크 2 245" xfId="32484" hidden="1"/>
    <cellStyle name="하이퍼링크 2 245" xfId="40133" hidden="1"/>
    <cellStyle name="하이퍼링크 2 245" xfId="47767" hidden="1"/>
    <cellStyle name="하이퍼링크 2 245" xfId="55302" hidden="1"/>
    <cellStyle name="하이퍼링크 2 246" xfId="9419" hidden="1"/>
    <cellStyle name="하이퍼링크 2 246" xfId="17197" hidden="1"/>
    <cellStyle name="하이퍼링크 2 246" xfId="24846" hidden="1"/>
    <cellStyle name="하이퍼링크 2 246" xfId="32495" hidden="1"/>
    <cellStyle name="하이퍼링크 2 246" xfId="40144" hidden="1"/>
    <cellStyle name="하이퍼링크 2 246" xfId="47778" hidden="1"/>
    <cellStyle name="하이퍼링크 2 246" xfId="55313" hidden="1"/>
    <cellStyle name="하이퍼링크 2 247" xfId="9424" hidden="1"/>
    <cellStyle name="하이퍼링크 2 247" xfId="17202" hidden="1"/>
    <cellStyle name="하이퍼링크 2 247" xfId="24851" hidden="1"/>
    <cellStyle name="하이퍼링크 2 247" xfId="32500" hidden="1"/>
    <cellStyle name="하이퍼링크 2 247" xfId="40149" hidden="1"/>
    <cellStyle name="하이퍼링크 2 247" xfId="47783" hidden="1"/>
    <cellStyle name="하이퍼링크 2 247" xfId="55318" hidden="1"/>
    <cellStyle name="하이퍼링크 2 248" xfId="9253" hidden="1"/>
    <cellStyle name="하이퍼링크 2 248" xfId="11753" hidden="1"/>
    <cellStyle name="하이퍼링크 2 248" xfId="12651" hidden="1"/>
    <cellStyle name="하이퍼링크 2 248" xfId="20304" hidden="1"/>
    <cellStyle name="하이퍼링크 2 248" xfId="27953" hidden="1"/>
    <cellStyle name="하이퍼링크 2 248" xfId="35602" hidden="1"/>
    <cellStyle name="하이퍼링크 2 248" xfId="43061" hidden="1"/>
    <cellStyle name="하이퍼링크 2 249" xfId="9449" hidden="1"/>
    <cellStyle name="하이퍼링크 2 249" xfId="17227" hidden="1"/>
    <cellStyle name="하이퍼링크 2 249" xfId="24876" hidden="1"/>
    <cellStyle name="하이퍼링크 2 249" xfId="32525" hidden="1"/>
    <cellStyle name="하이퍼링크 2 249" xfId="40174" hidden="1"/>
    <cellStyle name="하이퍼링크 2 249" xfId="47808" hidden="1"/>
    <cellStyle name="하이퍼링크 2 249" xfId="55343" hidden="1"/>
    <cellStyle name="하이퍼링크 2 25" xfId="6709" hidden="1"/>
    <cellStyle name="하이퍼링크 2 25" xfId="16627" hidden="1"/>
    <cellStyle name="하이퍼링크 2 25" xfId="24280" hidden="1"/>
    <cellStyle name="하이퍼링크 2 25" xfId="31929" hidden="1"/>
    <cellStyle name="하이퍼링크 2 25" xfId="39578" hidden="1"/>
    <cellStyle name="하이퍼링크 2 25" xfId="47219" hidden="1"/>
    <cellStyle name="하이퍼링크 2 25" xfId="54768" hidden="1"/>
    <cellStyle name="하이퍼링크 2 250" xfId="9458" hidden="1"/>
    <cellStyle name="하이퍼링크 2 250" xfId="17236" hidden="1"/>
    <cellStyle name="하이퍼링크 2 250" xfId="24885" hidden="1"/>
    <cellStyle name="하이퍼링크 2 250" xfId="32534" hidden="1"/>
    <cellStyle name="하이퍼링크 2 250" xfId="40183" hidden="1"/>
    <cellStyle name="하이퍼링크 2 250" xfId="47817" hidden="1"/>
    <cellStyle name="하이퍼링크 2 250" xfId="55352" hidden="1"/>
    <cellStyle name="하이퍼링크 2 251" xfId="9468" hidden="1"/>
    <cellStyle name="하이퍼링크 2 251" xfId="17246" hidden="1"/>
    <cellStyle name="하이퍼링크 2 251" xfId="24895" hidden="1"/>
    <cellStyle name="하이퍼링크 2 251" xfId="32544" hidden="1"/>
    <cellStyle name="하이퍼링크 2 251" xfId="40193" hidden="1"/>
    <cellStyle name="하이퍼링크 2 251" xfId="47827" hidden="1"/>
    <cellStyle name="하이퍼링크 2 251" xfId="55362" hidden="1"/>
    <cellStyle name="하이퍼링크 2 252" xfId="9485" hidden="1"/>
    <cellStyle name="하이퍼링크 2 252" xfId="17263" hidden="1"/>
    <cellStyle name="하이퍼링크 2 252" xfId="24912" hidden="1"/>
    <cellStyle name="하이퍼링크 2 252" xfId="32561" hidden="1"/>
    <cellStyle name="하이퍼링크 2 252" xfId="40210" hidden="1"/>
    <cellStyle name="하이퍼링크 2 252" xfId="47844" hidden="1"/>
    <cellStyle name="하이퍼링크 2 252" xfId="55379" hidden="1"/>
    <cellStyle name="하이퍼링크 2 253" xfId="9446" hidden="1"/>
    <cellStyle name="하이퍼링크 2 253" xfId="17224" hidden="1"/>
    <cellStyle name="하이퍼링크 2 253" xfId="24873" hidden="1"/>
    <cellStyle name="하이퍼링크 2 253" xfId="32522" hidden="1"/>
    <cellStyle name="하이퍼링크 2 253" xfId="40171" hidden="1"/>
    <cellStyle name="하이퍼링크 2 253" xfId="47805" hidden="1"/>
    <cellStyle name="하이퍼링크 2 253" xfId="55340" hidden="1"/>
    <cellStyle name="하이퍼링크 2 254" xfId="9511" hidden="1"/>
    <cellStyle name="하이퍼링크 2 254" xfId="17289" hidden="1"/>
    <cellStyle name="하이퍼링크 2 254" xfId="24938" hidden="1"/>
    <cellStyle name="하이퍼링크 2 254" xfId="32587" hidden="1"/>
    <cellStyle name="하이퍼링크 2 254" xfId="40236" hidden="1"/>
    <cellStyle name="하이퍼링크 2 254" xfId="47870" hidden="1"/>
    <cellStyle name="하이퍼링크 2 254" xfId="55405" hidden="1"/>
    <cellStyle name="하이퍼링크 2 255" xfId="9522" hidden="1"/>
    <cellStyle name="하이퍼링크 2 255" xfId="17300" hidden="1"/>
    <cellStyle name="하이퍼링크 2 255" xfId="24949" hidden="1"/>
    <cellStyle name="하이퍼링크 2 255" xfId="32598" hidden="1"/>
    <cellStyle name="하이퍼링크 2 255" xfId="40247" hidden="1"/>
    <cellStyle name="하이퍼링크 2 255" xfId="47881" hidden="1"/>
    <cellStyle name="하이퍼링크 2 255" xfId="55416" hidden="1"/>
    <cellStyle name="하이퍼링크 2 256" xfId="9498" hidden="1"/>
    <cellStyle name="하이퍼링크 2 256" xfId="17276" hidden="1"/>
    <cellStyle name="하이퍼링크 2 256" xfId="24925" hidden="1"/>
    <cellStyle name="하이퍼링크 2 256" xfId="32574" hidden="1"/>
    <cellStyle name="하이퍼링크 2 256" xfId="40223" hidden="1"/>
    <cellStyle name="하이퍼링크 2 256" xfId="47857" hidden="1"/>
    <cellStyle name="하이퍼링크 2 256" xfId="55392" hidden="1"/>
    <cellStyle name="하이퍼링크 2 257" xfId="9551" hidden="1"/>
    <cellStyle name="하이퍼링크 2 257" xfId="17329" hidden="1"/>
    <cellStyle name="하이퍼링크 2 257" xfId="24978" hidden="1"/>
    <cellStyle name="하이퍼링크 2 257" xfId="32627" hidden="1"/>
    <cellStyle name="하이퍼링크 2 257" xfId="40276" hidden="1"/>
    <cellStyle name="하이퍼링크 2 257" xfId="47910" hidden="1"/>
    <cellStyle name="하이퍼링크 2 257" xfId="55445" hidden="1"/>
    <cellStyle name="하이퍼링크 2 258" xfId="9559" hidden="1"/>
    <cellStyle name="하이퍼링크 2 258" xfId="17337" hidden="1"/>
    <cellStyle name="하이퍼링크 2 258" xfId="24986" hidden="1"/>
    <cellStyle name="하이퍼링크 2 258" xfId="32635" hidden="1"/>
    <cellStyle name="하이퍼링크 2 258" xfId="40284" hidden="1"/>
    <cellStyle name="하이퍼링크 2 258" xfId="47918" hidden="1"/>
    <cellStyle name="하이퍼링크 2 258" xfId="55453" hidden="1"/>
    <cellStyle name="하이퍼링크 2 259" xfId="9569" hidden="1"/>
    <cellStyle name="하이퍼링크 2 259" xfId="17347" hidden="1"/>
    <cellStyle name="하이퍼링크 2 259" xfId="24996" hidden="1"/>
    <cellStyle name="하이퍼링크 2 259" xfId="32645" hidden="1"/>
    <cellStyle name="하이퍼링크 2 259" xfId="40294" hidden="1"/>
    <cellStyle name="하이퍼링크 2 259" xfId="47928" hidden="1"/>
    <cellStyle name="하이퍼링크 2 259" xfId="55463" hidden="1"/>
    <cellStyle name="하이퍼링크 2 26" xfId="6672" hidden="1"/>
    <cellStyle name="하이퍼링크 2 26" xfId="16763" hidden="1"/>
    <cellStyle name="하이퍼링크 2 26" xfId="24416" hidden="1"/>
    <cellStyle name="하이퍼링크 2 26" xfId="32065" hidden="1"/>
    <cellStyle name="하이퍼링크 2 26" xfId="39714" hidden="1"/>
    <cellStyle name="하이퍼링크 2 26" xfId="47355" hidden="1"/>
    <cellStyle name="하이퍼링크 2 26" xfId="54904" hidden="1"/>
    <cellStyle name="하이퍼링크 2 260" xfId="9576" hidden="1"/>
    <cellStyle name="하이퍼링크 2 260" xfId="17354" hidden="1"/>
    <cellStyle name="하이퍼링크 2 260" xfId="25003" hidden="1"/>
    <cellStyle name="하이퍼링크 2 260" xfId="32652" hidden="1"/>
    <cellStyle name="하이퍼링크 2 260" xfId="40301" hidden="1"/>
    <cellStyle name="하이퍼링크 2 260" xfId="47935" hidden="1"/>
    <cellStyle name="하이퍼링크 2 260" xfId="55470" hidden="1"/>
    <cellStyle name="하이퍼링크 2 261" xfId="9603" hidden="1"/>
    <cellStyle name="하이퍼링크 2 261" xfId="17381" hidden="1"/>
    <cellStyle name="하이퍼링크 2 261" xfId="25030" hidden="1"/>
    <cellStyle name="하이퍼링크 2 261" xfId="32679" hidden="1"/>
    <cellStyle name="하이퍼링크 2 261" xfId="40328" hidden="1"/>
    <cellStyle name="하이퍼링크 2 261" xfId="47962" hidden="1"/>
    <cellStyle name="하이퍼링크 2 261" xfId="55497" hidden="1"/>
    <cellStyle name="하이퍼링크 2 262" xfId="9609" hidden="1"/>
    <cellStyle name="하이퍼링크 2 262" xfId="17387" hidden="1"/>
    <cellStyle name="하이퍼링크 2 262" xfId="25036" hidden="1"/>
    <cellStyle name="하이퍼링크 2 262" xfId="32685" hidden="1"/>
    <cellStyle name="하이퍼링크 2 262" xfId="40334" hidden="1"/>
    <cellStyle name="하이퍼링크 2 262" xfId="47968" hidden="1"/>
    <cellStyle name="하이퍼링크 2 262" xfId="55503" hidden="1"/>
    <cellStyle name="하이퍼링크 2 263" xfId="9619" hidden="1"/>
    <cellStyle name="하이퍼링크 2 263" xfId="17397" hidden="1"/>
    <cellStyle name="하이퍼링크 2 263" xfId="25046" hidden="1"/>
    <cellStyle name="하이퍼링크 2 263" xfId="32695" hidden="1"/>
    <cellStyle name="하이퍼링크 2 263" xfId="40344" hidden="1"/>
    <cellStyle name="하이퍼링크 2 263" xfId="47978" hidden="1"/>
    <cellStyle name="하이퍼링크 2 263" xfId="55513" hidden="1"/>
    <cellStyle name="하이퍼링크 2 264" xfId="9628" hidden="1"/>
    <cellStyle name="하이퍼링크 2 264" xfId="17406" hidden="1"/>
    <cellStyle name="하이퍼링크 2 264" xfId="25055" hidden="1"/>
    <cellStyle name="하이퍼링크 2 264" xfId="32704" hidden="1"/>
    <cellStyle name="하이퍼링크 2 264" xfId="40353" hidden="1"/>
    <cellStyle name="하이퍼링크 2 264" xfId="47987" hidden="1"/>
    <cellStyle name="하이퍼링크 2 264" xfId="55522" hidden="1"/>
    <cellStyle name="하이퍼링크 2 265" xfId="9652" hidden="1"/>
    <cellStyle name="하이퍼링크 2 265" xfId="17430" hidden="1"/>
    <cellStyle name="하이퍼링크 2 265" xfId="25079" hidden="1"/>
    <cellStyle name="하이퍼링크 2 265" xfId="32728" hidden="1"/>
    <cellStyle name="하이퍼링크 2 265" xfId="40377" hidden="1"/>
    <cellStyle name="하이퍼링크 2 265" xfId="48011" hidden="1"/>
    <cellStyle name="하이퍼링크 2 265" xfId="55546" hidden="1"/>
    <cellStyle name="하이퍼링크 2 266" xfId="9661" hidden="1"/>
    <cellStyle name="하이퍼링크 2 266" xfId="17439" hidden="1"/>
    <cellStyle name="하이퍼링크 2 266" xfId="25088" hidden="1"/>
    <cellStyle name="하이퍼링크 2 266" xfId="32737" hidden="1"/>
    <cellStyle name="하이퍼링크 2 266" xfId="40386" hidden="1"/>
    <cellStyle name="하이퍼링크 2 266" xfId="48020" hidden="1"/>
    <cellStyle name="하이퍼링크 2 266" xfId="55555" hidden="1"/>
    <cellStyle name="하이퍼링크 2 267" xfId="9671" hidden="1"/>
    <cellStyle name="하이퍼링크 2 267" xfId="17449" hidden="1"/>
    <cellStyle name="하이퍼링크 2 267" xfId="25098" hidden="1"/>
    <cellStyle name="하이퍼링크 2 267" xfId="32747" hidden="1"/>
    <cellStyle name="하이퍼링크 2 267" xfId="40396" hidden="1"/>
    <cellStyle name="하이퍼링크 2 267" xfId="48030" hidden="1"/>
    <cellStyle name="하이퍼링크 2 267" xfId="55565" hidden="1"/>
    <cellStyle name="하이퍼링크 2 268" xfId="9678" hidden="1"/>
    <cellStyle name="하이퍼링크 2 268" xfId="17456" hidden="1"/>
    <cellStyle name="하이퍼링크 2 268" xfId="25105" hidden="1"/>
    <cellStyle name="하이퍼링크 2 268" xfId="32754" hidden="1"/>
    <cellStyle name="하이퍼링크 2 268" xfId="40403" hidden="1"/>
    <cellStyle name="하이퍼링크 2 268" xfId="48037" hidden="1"/>
    <cellStyle name="하이퍼링크 2 268" xfId="55572" hidden="1"/>
    <cellStyle name="하이퍼링크 2 269" xfId="9688" hidden="1"/>
    <cellStyle name="하이퍼링크 2 269" xfId="17466" hidden="1"/>
    <cellStyle name="하이퍼링크 2 269" xfId="25115" hidden="1"/>
    <cellStyle name="하이퍼링크 2 269" xfId="32764" hidden="1"/>
    <cellStyle name="하이퍼링크 2 269" xfId="40413" hidden="1"/>
    <cellStyle name="하이퍼링크 2 269" xfId="48047" hidden="1"/>
    <cellStyle name="하이퍼링크 2 269" xfId="55582" hidden="1"/>
    <cellStyle name="하이퍼링크 2 27" xfId="6732" hidden="1"/>
    <cellStyle name="하이퍼링크 2 27" xfId="16319" hidden="1"/>
    <cellStyle name="하이퍼링크 2 27" xfId="23972" hidden="1"/>
    <cellStyle name="하이퍼링크 2 27" xfId="31621" hidden="1"/>
    <cellStyle name="하이퍼링크 2 27" xfId="39270" hidden="1"/>
    <cellStyle name="하이퍼링크 2 27" xfId="46911" hidden="1"/>
    <cellStyle name="하이퍼링크 2 27" xfId="54460" hidden="1"/>
    <cellStyle name="하이퍼링크 2 270" xfId="9724" hidden="1"/>
    <cellStyle name="하이퍼링크 2 270" xfId="17502" hidden="1"/>
    <cellStyle name="하이퍼링크 2 270" xfId="25151" hidden="1"/>
    <cellStyle name="하이퍼링크 2 270" xfId="32800" hidden="1"/>
    <cellStyle name="하이퍼링크 2 270" xfId="40449" hidden="1"/>
    <cellStyle name="하이퍼링크 2 270" xfId="48083" hidden="1"/>
    <cellStyle name="하이퍼링크 2 270" xfId="55618" hidden="1"/>
    <cellStyle name="하이퍼링크 2 271" xfId="9734" hidden="1"/>
    <cellStyle name="하이퍼링크 2 271" xfId="17512" hidden="1"/>
    <cellStyle name="하이퍼링크 2 271" xfId="25161" hidden="1"/>
    <cellStyle name="하이퍼링크 2 271" xfId="32810" hidden="1"/>
    <cellStyle name="하이퍼링크 2 271" xfId="40459" hidden="1"/>
    <cellStyle name="하이퍼링크 2 271" xfId="48093" hidden="1"/>
    <cellStyle name="하이퍼링크 2 271" xfId="55628" hidden="1"/>
    <cellStyle name="하이퍼링크 2 272" xfId="9697" hidden="1"/>
    <cellStyle name="하이퍼링크 2 272" xfId="17475" hidden="1"/>
    <cellStyle name="하이퍼링크 2 272" xfId="25124" hidden="1"/>
    <cellStyle name="하이퍼링크 2 272" xfId="32773" hidden="1"/>
    <cellStyle name="하이퍼링크 2 272" xfId="40422" hidden="1"/>
    <cellStyle name="하이퍼링크 2 272" xfId="48056" hidden="1"/>
    <cellStyle name="하이퍼링크 2 272" xfId="55591" hidden="1"/>
    <cellStyle name="하이퍼링크 2 273" xfId="9762" hidden="1"/>
    <cellStyle name="하이퍼링크 2 273" xfId="17540" hidden="1"/>
    <cellStyle name="하이퍼링크 2 273" xfId="25189" hidden="1"/>
    <cellStyle name="하이퍼링크 2 273" xfId="32838" hidden="1"/>
    <cellStyle name="하이퍼링크 2 273" xfId="40487" hidden="1"/>
    <cellStyle name="하이퍼링크 2 273" xfId="48121" hidden="1"/>
    <cellStyle name="하이퍼링크 2 273" xfId="55656" hidden="1"/>
    <cellStyle name="하이퍼링크 2 274" xfId="9769" hidden="1"/>
    <cellStyle name="하이퍼링크 2 274" xfId="17547" hidden="1"/>
    <cellStyle name="하이퍼링크 2 274" xfId="25196" hidden="1"/>
    <cellStyle name="하이퍼링크 2 274" xfId="32845" hidden="1"/>
    <cellStyle name="하이퍼링크 2 274" xfId="40494" hidden="1"/>
    <cellStyle name="하이퍼링크 2 274" xfId="48128" hidden="1"/>
    <cellStyle name="하이퍼링크 2 274" xfId="55663" hidden="1"/>
    <cellStyle name="하이퍼링크 2 275" xfId="9778" hidden="1"/>
    <cellStyle name="하이퍼링크 2 275" xfId="17556" hidden="1"/>
    <cellStyle name="하이퍼링크 2 275" xfId="25205" hidden="1"/>
    <cellStyle name="하이퍼링크 2 275" xfId="32854" hidden="1"/>
    <cellStyle name="하이퍼링크 2 275" xfId="40503" hidden="1"/>
    <cellStyle name="하이퍼링크 2 275" xfId="48137" hidden="1"/>
    <cellStyle name="하이퍼링크 2 275" xfId="55672" hidden="1"/>
    <cellStyle name="하이퍼링크 2 276" xfId="9789" hidden="1"/>
    <cellStyle name="하이퍼링크 2 276" xfId="17567" hidden="1"/>
    <cellStyle name="하이퍼링크 2 276" xfId="25216" hidden="1"/>
    <cellStyle name="하이퍼링크 2 276" xfId="32865" hidden="1"/>
    <cellStyle name="하이퍼링크 2 276" xfId="40514" hidden="1"/>
    <cellStyle name="하이퍼링크 2 276" xfId="48148" hidden="1"/>
    <cellStyle name="하이퍼링크 2 276" xfId="55683" hidden="1"/>
    <cellStyle name="하이퍼링크 2 277" xfId="9813" hidden="1"/>
    <cellStyle name="하이퍼링크 2 277" xfId="17591" hidden="1"/>
    <cellStyle name="하이퍼링크 2 277" xfId="25240" hidden="1"/>
    <cellStyle name="하이퍼링크 2 277" xfId="32889" hidden="1"/>
    <cellStyle name="하이퍼링크 2 277" xfId="40538" hidden="1"/>
    <cellStyle name="하이퍼링크 2 277" xfId="48172" hidden="1"/>
    <cellStyle name="하이퍼링크 2 277" xfId="55707" hidden="1"/>
    <cellStyle name="하이퍼링크 2 278" xfId="9821" hidden="1"/>
    <cellStyle name="하이퍼링크 2 278" xfId="17599" hidden="1"/>
    <cellStyle name="하이퍼링크 2 278" xfId="25248" hidden="1"/>
    <cellStyle name="하이퍼링크 2 278" xfId="32897" hidden="1"/>
    <cellStyle name="하이퍼링크 2 278" xfId="40546" hidden="1"/>
    <cellStyle name="하이퍼링크 2 278" xfId="48180" hidden="1"/>
    <cellStyle name="하이퍼링크 2 278" xfId="55715" hidden="1"/>
    <cellStyle name="하이퍼링크 2 279" xfId="9831" hidden="1"/>
    <cellStyle name="하이퍼링크 2 279" xfId="17609" hidden="1"/>
    <cellStyle name="하이퍼링크 2 279" xfId="25258" hidden="1"/>
    <cellStyle name="하이퍼링크 2 279" xfId="32907" hidden="1"/>
    <cellStyle name="하이퍼링크 2 279" xfId="40556" hidden="1"/>
    <cellStyle name="하이퍼링크 2 279" xfId="48190" hidden="1"/>
    <cellStyle name="하이퍼링크 2 279" xfId="55725" hidden="1"/>
    <cellStyle name="하이퍼링크 2 28" xfId="6740" hidden="1"/>
    <cellStyle name="하이퍼링크 2 28" xfId="16236" hidden="1"/>
    <cellStyle name="하이퍼링크 2 28" xfId="23889" hidden="1"/>
    <cellStyle name="하이퍼링크 2 28" xfId="31538" hidden="1"/>
    <cellStyle name="하이퍼링크 2 28" xfId="39187" hidden="1"/>
    <cellStyle name="하이퍼링크 2 28" xfId="46828" hidden="1"/>
    <cellStyle name="하이퍼링크 2 28" xfId="54377" hidden="1"/>
    <cellStyle name="하이퍼링크 2 280" xfId="9842" hidden="1"/>
    <cellStyle name="하이퍼링크 2 280" xfId="17620" hidden="1"/>
    <cellStyle name="하이퍼링크 2 280" xfId="25269" hidden="1"/>
    <cellStyle name="하이퍼링크 2 280" xfId="32918" hidden="1"/>
    <cellStyle name="하이퍼링크 2 280" xfId="40567" hidden="1"/>
    <cellStyle name="하이퍼링크 2 280" xfId="48201" hidden="1"/>
    <cellStyle name="하이퍼링크 2 280" xfId="55736" hidden="1"/>
    <cellStyle name="하이퍼링크 2 281" xfId="9865" hidden="1"/>
    <cellStyle name="하이퍼링크 2 281" xfId="17643" hidden="1"/>
    <cellStyle name="하이퍼링크 2 281" xfId="25292" hidden="1"/>
    <cellStyle name="하이퍼링크 2 281" xfId="32941" hidden="1"/>
    <cellStyle name="하이퍼링크 2 281" xfId="40590" hidden="1"/>
    <cellStyle name="하이퍼링크 2 281" xfId="48224" hidden="1"/>
    <cellStyle name="하이퍼링크 2 281" xfId="55759" hidden="1"/>
    <cellStyle name="하이퍼링크 2 282" xfId="9873" hidden="1"/>
    <cellStyle name="하이퍼링크 2 282" xfId="17651" hidden="1"/>
    <cellStyle name="하이퍼링크 2 282" xfId="25300" hidden="1"/>
    <cellStyle name="하이퍼링크 2 282" xfId="32949" hidden="1"/>
    <cellStyle name="하이퍼링크 2 282" xfId="40598" hidden="1"/>
    <cellStyle name="하이퍼링크 2 282" xfId="48232" hidden="1"/>
    <cellStyle name="하이퍼링크 2 282" xfId="55767" hidden="1"/>
    <cellStyle name="하이퍼링크 2 283" xfId="9883" hidden="1"/>
    <cellStyle name="하이퍼링크 2 283" xfId="17661" hidden="1"/>
    <cellStyle name="하이퍼링크 2 283" xfId="25310" hidden="1"/>
    <cellStyle name="하이퍼링크 2 283" xfId="32959" hidden="1"/>
    <cellStyle name="하이퍼링크 2 283" xfId="40608" hidden="1"/>
    <cellStyle name="하이퍼링크 2 283" xfId="48242" hidden="1"/>
    <cellStyle name="하이퍼링크 2 283" xfId="55777" hidden="1"/>
    <cellStyle name="하이퍼링크 2 284" xfId="9892" hidden="1"/>
    <cellStyle name="하이퍼링크 2 284" xfId="17670" hidden="1"/>
    <cellStyle name="하이퍼링크 2 284" xfId="25319" hidden="1"/>
    <cellStyle name="하이퍼링크 2 284" xfId="32968" hidden="1"/>
    <cellStyle name="하이퍼링크 2 284" xfId="40617" hidden="1"/>
    <cellStyle name="하이퍼링크 2 284" xfId="48251" hidden="1"/>
    <cellStyle name="하이퍼링크 2 284" xfId="55786" hidden="1"/>
    <cellStyle name="하이퍼링크 2 285" xfId="9713" hidden="1"/>
    <cellStyle name="하이퍼링크 2 285" xfId="17491" hidden="1"/>
    <cellStyle name="하이퍼링크 2 285" xfId="25140" hidden="1"/>
    <cellStyle name="하이퍼링크 2 285" xfId="32789" hidden="1"/>
    <cellStyle name="하이퍼링크 2 285" xfId="40438" hidden="1"/>
    <cellStyle name="하이퍼링크 2 285" xfId="48072" hidden="1"/>
    <cellStyle name="하이퍼링크 2 285" xfId="55607" hidden="1"/>
    <cellStyle name="하이퍼링크 2 286" xfId="9919" hidden="1"/>
    <cellStyle name="하이퍼링크 2 286" xfId="17697" hidden="1"/>
    <cellStyle name="하이퍼링크 2 286" xfId="25346" hidden="1"/>
    <cellStyle name="하이퍼링크 2 286" xfId="32995" hidden="1"/>
    <cellStyle name="하이퍼링크 2 286" xfId="40644" hidden="1"/>
    <cellStyle name="하이퍼링크 2 286" xfId="48278" hidden="1"/>
    <cellStyle name="하이퍼링크 2 286" xfId="55813" hidden="1"/>
    <cellStyle name="하이퍼링크 2 287" xfId="9931" hidden="1"/>
    <cellStyle name="하이퍼링크 2 287" xfId="17709" hidden="1"/>
    <cellStyle name="하이퍼링크 2 287" xfId="25358" hidden="1"/>
    <cellStyle name="하이퍼링크 2 287" xfId="33007" hidden="1"/>
    <cellStyle name="하이퍼링크 2 287" xfId="40656" hidden="1"/>
    <cellStyle name="하이퍼링크 2 287" xfId="48290" hidden="1"/>
    <cellStyle name="하이퍼링크 2 287" xfId="55825" hidden="1"/>
    <cellStyle name="하이퍼링크 2 288" xfId="9941" hidden="1"/>
    <cellStyle name="하이퍼링크 2 288" xfId="17719" hidden="1"/>
    <cellStyle name="하이퍼링크 2 288" xfId="25368" hidden="1"/>
    <cellStyle name="하이퍼링크 2 288" xfId="33017" hidden="1"/>
    <cellStyle name="하이퍼링크 2 288" xfId="40666" hidden="1"/>
    <cellStyle name="하이퍼링크 2 288" xfId="48300" hidden="1"/>
    <cellStyle name="하이퍼링크 2 288" xfId="55835" hidden="1"/>
    <cellStyle name="하이퍼링크 2 289" xfId="9949" hidden="1"/>
    <cellStyle name="하이퍼링크 2 289" xfId="17727" hidden="1"/>
    <cellStyle name="하이퍼링크 2 289" xfId="25376" hidden="1"/>
    <cellStyle name="하이퍼링크 2 289" xfId="33025" hidden="1"/>
    <cellStyle name="하이퍼링크 2 289" xfId="40674" hidden="1"/>
    <cellStyle name="하이퍼링크 2 289" xfId="48308" hidden="1"/>
    <cellStyle name="하이퍼링크 2 289" xfId="55843" hidden="1"/>
    <cellStyle name="하이퍼링크 2 29" xfId="6746" hidden="1"/>
    <cellStyle name="하이퍼링크 2 29" xfId="16162" hidden="1"/>
    <cellStyle name="하이퍼링크 2 29" xfId="23815" hidden="1"/>
    <cellStyle name="하이퍼링크 2 29" xfId="31464" hidden="1"/>
    <cellStyle name="하이퍼링크 2 29" xfId="39113" hidden="1"/>
    <cellStyle name="하이퍼링크 2 29" xfId="46754" hidden="1"/>
    <cellStyle name="하이퍼링크 2 29" xfId="54303" hidden="1"/>
    <cellStyle name="하이퍼링크 2 290" xfId="9916" hidden="1"/>
    <cellStyle name="하이퍼링크 2 290" xfId="17694" hidden="1"/>
    <cellStyle name="하이퍼링크 2 290" xfId="25343" hidden="1"/>
    <cellStyle name="하이퍼링크 2 290" xfId="32992" hidden="1"/>
    <cellStyle name="하이퍼링크 2 290" xfId="40641" hidden="1"/>
    <cellStyle name="하이퍼링크 2 290" xfId="48275" hidden="1"/>
    <cellStyle name="하이퍼링크 2 290" xfId="55810" hidden="1"/>
    <cellStyle name="하이퍼링크 2 291" xfId="9979" hidden="1"/>
    <cellStyle name="하이퍼링크 2 291" xfId="17757" hidden="1"/>
    <cellStyle name="하이퍼링크 2 291" xfId="25406" hidden="1"/>
    <cellStyle name="하이퍼링크 2 291" xfId="33055" hidden="1"/>
    <cellStyle name="하이퍼링크 2 291" xfId="40704" hidden="1"/>
    <cellStyle name="하이퍼링크 2 291" xfId="48338" hidden="1"/>
    <cellStyle name="하이퍼링크 2 291" xfId="55873" hidden="1"/>
    <cellStyle name="하이퍼링크 2 292" xfId="9990" hidden="1"/>
    <cellStyle name="하이퍼링크 2 292" xfId="17768" hidden="1"/>
    <cellStyle name="하이퍼링크 2 292" xfId="25417" hidden="1"/>
    <cellStyle name="하이퍼링크 2 292" xfId="33066" hidden="1"/>
    <cellStyle name="하이퍼링크 2 292" xfId="40715" hidden="1"/>
    <cellStyle name="하이퍼링크 2 292" xfId="48349" hidden="1"/>
    <cellStyle name="하이퍼링크 2 292" xfId="55884" hidden="1"/>
    <cellStyle name="하이퍼링크 2 293" xfId="9963" hidden="1"/>
    <cellStyle name="하이퍼링크 2 293" xfId="17741" hidden="1"/>
    <cellStyle name="하이퍼링크 2 293" xfId="25390" hidden="1"/>
    <cellStyle name="하이퍼링크 2 293" xfId="33039" hidden="1"/>
    <cellStyle name="하이퍼링크 2 293" xfId="40688" hidden="1"/>
    <cellStyle name="하이퍼링크 2 293" xfId="48322" hidden="1"/>
    <cellStyle name="하이퍼링크 2 293" xfId="55857" hidden="1"/>
    <cellStyle name="하이퍼링크 2 294" xfId="10016" hidden="1"/>
    <cellStyle name="하이퍼링크 2 294" xfId="17794" hidden="1"/>
    <cellStyle name="하이퍼링크 2 294" xfId="25443" hidden="1"/>
    <cellStyle name="하이퍼링크 2 294" xfId="33092" hidden="1"/>
    <cellStyle name="하이퍼링크 2 294" xfId="40741" hidden="1"/>
    <cellStyle name="하이퍼링크 2 294" xfId="48375" hidden="1"/>
    <cellStyle name="하이퍼링크 2 294" xfId="55910" hidden="1"/>
    <cellStyle name="하이퍼링크 2 295" xfId="10022" hidden="1"/>
    <cellStyle name="하이퍼링크 2 295" xfId="17800" hidden="1"/>
    <cellStyle name="하이퍼링크 2 295" xfId="25449" hidden="1"/>
    <cellStyle name="하이퍼링크 2 295" xfId="33098" hidden="1"/>
    <cellStyle name="하이퍼링크 2 295" xfId="40747" hidden="1"/>
    <cellStyle name="하이퍼링크 2 295" xfId="48381" hidden="1"/>
    <cellStyle name="하이퍼링크 2 295" xfId="55916" hidden="1"/>
    <cellStyle name="하이퍼링크 2 296" xfId="10032" hidden="1"/>
    <cellStyle name="하이퍼링크 2 296" xfId="17810" hidden="1"/>
    <cellStyle name="하이퍼링크 2 296" xfId="25459" hidden="1"/>
    <cellStyle name="하이퍼링크 2 296" xfId="33108" hidden="1"/>
    <cellStyle name="하이퍼링크 2 296" xfId="40757" hidden="1"/>
    <cellStyle name="하이퍼링크 2 296" xfId="48391" hidden="1"/>
    <cellStyle name="하이퍼링크 2 296" xfId="55926" hidden="1"/>
    <cellStyle name="하이퍼링크 2 297" xfId="10041" hidden="1"/>
    <cellStyle name="하이퍼링크 2 297" xfId="17819" hidden="1"/>
    <cellStyle name="하이퍼링크 2 297" xfId="25468" hidden="1"/>
    <cellStyle name="하이퍼링크 2 297" xfId="33117" hidden="1"/>
    <cellStyle name="하이퍼링크 2 297" xfId="40766" hidden="1"/>
    <cellStyle name="하이퍼링크 2 297" xfId="48400" hidden="1"/>
    <cellStyle name="하이퍼링크 2 297" xfId="55935" hidden="1"/>
    <cellStyle name="하이퍼링크 2 298" xfId="10068" hidden="1"/>
    <cellStyle name="하이퍼링크 2 298" xfId="17846" hidden="1"/>
    <cellStyle name="하이퍼링크 2 298" xfId="25495" hidden="1"/>
    <cellStyle name="하이퍼링크 2 298" xfId="33144" hidden="1"/>
    <cellStyle name="하이퍼링크 2 298" xfId="40793" hidden="1"/>
    <cellStyle name="하이퍼링크 2 298" xfId="48427" hidden="1"/>
    <cellStyle name="하이퍼링크 2 298" xfId="55962" hidden="1"/>
    <cellStyle name="하이퍼링크 2 299" xfId="10074" hidden="1"/>
    <cellStyle name="하이퍼링크 2 299" xfId="17852" hidden="1"/>
    <cellStyle name="하이퍼링크 2 299" xfId="25501" hidden="1"/>
    <cellStyle name="하이퍼링크 2 299" xfId="33150" hidden="1"/>
    <cellStyle name="하이퍼링크 2 299" xfId="40799" hidden="1"/>
    <cellStyle name="하이퍼링크 2 299" xfId="48433" hidden="1"/>
    <cellStyle name="하이퍼링크 2 299" xfId="55968" hidden="1"/>
    <cellStyle name="하이퍼링크 2 3" xfId="6426" hidden="1"/>
    <cellStyle name="하이퍼링크 2 3" xfId="13562" hidden="1"/>
    <cellStyle name="하이퍼링크 2 3" xfId="21215" hidden="1"/>
    <cellStyle name="하이퍼링크 2 3" xfId="28864" hidden="1"/>
    <cellStyle name="하이퍼링크 2 3" xfId="36513" hidden="1"/>
    <cellStyle name="하이퍼링크 2 3" xfId="44154" hidden="1"/>
    <cellStyle name="하이퍼링크 2 3" xfId="51704" hidden="1"/>
    <cellStyle name="하이퍼링크 2 30" xfId="6755" hidden="1"/>
    <cellStyle name="하이퍼링크 2 30" xfId="16012" hidden="1"/>
    <cellStyle name="하이퍼링크 2 30" xfId="23665" hidden="1"/>
    <cellStyle name="하이퍼링크 2 30" xfId="31314" hidden="1"/>
    <cellStyle name="하이퍼링크 2 30" xfId="38963" hidden="1"/>
    <cellStyle name="하이퍼링크 2 30" xfId="46604" hidden="1"/>
    <cellStyle name="하이퍼링크 2 30" xfId="54153" hidden="1"/>
    <cellStyle name="하이퍼링크 2 300" xfId="10084" hidden="1"/>
    <cellStyle name="하이퍼링크 2 300" xfId="17862" hidden="1"/>
    <cellStyle name="하이퍼링크 2 300" xfId="25511" hidden="1"/>
    <cellStyle name="하이퍼링크 2 300" xfId="33160" hidden="1"/>
    <cellStyle name="하이퍼링크 2 300" xfId="40809" hidden="1"/>
    <cellStyle name="하이퍼링크 2 300" xfId="48443" hidden="1"/>
    <cellStyle name="하이퍼링크 2 300" xfId="55978" hidden="1"/>
    <cellStyle name="하이퍼링크 2 301" xfId="10091" hidden="1"/>
    <cellStyle name="하이퍼링크 2 301" xfId="17869" hidden="1"/>
    <cellStyle name="하이퍼링크 2 301" xfId="25518" hidden="1"/>
    <cellStyle name="하이퍼링크 2 301" xfId="33167" hidden="1"/>
    <cellStyle name="하이퍼링크 2 301" xfId="40816" hidden="1"/>
    <cellStyle name="하이퍼링크 2 301" xfId="48450" hidden="1"/>
    <cellStyle name="하이퍼링크 2 301" xfId="55985" hidden="1"/>
    <cellStyle name="하이퍼링크 2 302" xfId="10109" hidden="1"/>
    <cellStyle name="하이퍼링크 2 302" xfId="17887" hidden="1"/>
    <cellStyle name="하이퍼링크 2 302" xfId="25536" hidden="1"/>
    <cellStyle name="하이퍼링크 2 302" xfId="33185" hidden="1"/>
    <cellStyle name="하이퍼링크 2 302" xfId="40834" hidden="1"/>
    <cellStyle name="하이퍼링크 2 302" xfId="48468" hidden="1"/>
    <cellStyle name="하이퍼링크 2 302" xfId="56003" hidden="1"/>
    <cellStyle name="하이퍼링크 2 303" xfId="10124" hidden="1"/>
    <cellStyle name="하이퍼링크 2 303" xfId="17902" hidden="1"/>
    <cellStyle name="하이퍼링크 2 303" xfId="25551" hidden="1"/>
    <cellStyle name="하이퍼링크 2 303" xfId="33200" hidden="1"/>
    <cellStyle name="하이퍼링크 2 303" xfId="40849" hidden="1"/>
    <cellStyle name="하이퍼링크 2 303" xfId="48483" hidden="1"/>
    <cellStyle name="하이퍼링크 2 303" xfId="56018" hidden="1"/>
    <cellStyle name="하이퍼링크 2 304" xfId="10133" hidden="1"/>
    <cellStyle name="하이퍼링크 2 304" xfId="17911" hidden="1"/>
    <cellStyle name="하이퍼링크 2 304" xfId="25560" hidden="1"/>
    <cellStyle name="하이퍼링크 2 304" xfId="33209" hidden="1"/>
    <cellStyle name="하이퍼링크 2 304" xfId="40858" hidden="1"/>
    <cellStyle name="하이퍼링크 2 304" xfId="48492" hidden="1"/>
    <cellStyle name="하이퍼링크 2 304" xfId="56027" hidden="1"/>
    <cellStyle name="하이퍼링크 2 305" xfId="10143" hidden="1"/>
    <cellStyle name="하이퍼링크 2 305" xfId="17921" hidden="1"/>
    <cellStyle name="하이퍼링크 2 305" xfId="25570" hidden="1"/>
    <cellStyle name="하이퍼링크 2 305" xfId="33219" hidden="1"/>
    <cellStyle name="하이퍼링크 2 305" xfId="40868" hidden="1"/>
    <cellStyle name="하이퍼링크 2 305" xfId="48502" hidden="1"/>
    <cellStyle name="하이퍼링크 2 305" xfId="56037" hidden="1"/>
    <cellStyle name="하이퍼링크 2 306" xfId="9811" hidden="1"/>
    <cellStyle name="하이퍼링크 2 306" xfId="17589" hidden="1"/>
    <cellStyle name="하이퍼링크 2 306" xfId="25238" hidden="1"/>
    <cellStyle name="하이퍼링크 2 306" xfId="32887" hidden="1"/>
    <cellStyle name="하이퍼링크 2 306" xfId="40536" hidden="1"/>
    <cellStyle name="하이퍼링크 2 306" xfId="48170" hidden="1"/>
    <cellStyle name="하이퍼링크 2 306" xfId="55705" hidden="1"/>
    <cellStyle name="하이퍼링크 2 307" xfId="10164" hidden="1"/>
    <cellStyle name="하이퍼링크 2 307" xfId="17942" hidden="1"/>
    <cellStyle name="하이퍼링크 2 307" xfId="25591" hidden="1"/>
    <cellStyle name="하이퍼링크 2 307" xfId="33240" hidden="1"/>
    <cellStyle name="하이퍼링크 2 307" xfId="40889" hidden="1"/>
    <cellStyle name="하이퍼링크 2 307" xfId="48523" hidden="1"/>
    <cellStyle name="하이퍼링크 2 307" xfId="56058" hidden="1"/>
    <cellStyle name="하이퍼링크 2 308" xfId="10183" hidden="1"/>
    <cellStyle name="하이퍼링크 2 308" xfId="17961" hidden="1"/>
    <cellStyle name="하이퍼링크 2 308" xfId="25610" hidden="1"/>
    <cellStyle name="하이퍼링크 2 308" xfId="33259" hidden="1"/>
    <cellStyle name="하이퍼링크 2 308" xfId="40908" hidden="1"/>
    <cellStyle name="하이퍼링크 2 308" xfId="48542" hidden="1"/>
    <cellStyle name="하이퍼링크 2 308" xfId="56077" hidden="1"/>
    <cellStyle name="하이퍼링크 2 309" xfId="10192" hidden="1"/>
    <cellStyle name="하이퍼링크 2 309" xfId="17970" hidden="1"/>
    <cellStyle name="하이퍼링크 2 309" xfId="25619" hidden="1"/>
    <cellStyle name="하이퍼링크 2 309" xfId="33268" hidden="1"/>
    <cellStyle name="하이퍼링크 2 309" xfId="40917" hidden="1"/>
    <cellStyle name="하이퍼링크 2 309" xfId="48551" hidden="1"/>
    <cellStyle name="하이퍼링크 2 309" xfId="56086" hidden="1"/>
    <cellStyle name="하이퍼링크 2 31" xfId="6779" hidden="1"/>
    <cellStyle name="하이퍼링크 2 31" xfId="15775" hidden="1"/>
    <cellStyle name="하이퍼링크 2 31" xfId="23428" hidden="1"/>
    <cellStyle name="하이퍼링크 2 31" xfId="31077" hidden="1"/>
    <cellStyle name="하이퍼링크 2 31" xfId="38726" hidden="1"/>
    <cellStyle name="하이퍼링크 2 31" xfId="46367" hidden="1"/>
    <cellStyle name="하이퍼링크 2 31" xfId="53916" hidden="1"/>
    <cellStyle name="하이퍼링크 2 310" xfId="10199" hidden="1"/>
    <cellStyle name="하이퍼링크 2 310" xfId="17977" hidden="1"/>
    <cellStyle name="하이퍼링크 2 310" xfId="25626" hidden="1"/>
    <cellStyle name="하이퍼링크 2 310" xfId="33275" hidden="1"/>
    <cellStyle name="하이퍼링크 2 310" xfId="40924" hidden="1"/>
    <cellStyle name="하이퍼링크 2 310" xfId="48558" hidden="1"/>
    <cellStyle name="하이퍼링크 2 310" xfId="56093" hidden="1"/>
    <cellStyle name="하이퍼링크 2 311" xfId="10161" hidden="1"/>
    <cellStyle name="하이퍼링크 2 311" xfId="17939" hidden="1"/>
    <cellStyle name="하이퍼링크 2 311" xfId="25588" hidden="1"/>
    <cellStyle name="하이퍼링크 2 311" xfId="33237" hidden="1"/>
    <cellStyle name="하이퍼링크 2 311" xfId="40886" hidden="1"/>
    <cellStyle name="하이퍼링크 2 311" xfId="48520" hidden="1"/>
    <cellStyle name="하이퍼링크 2 311" xfId="56055" hidden="1"/>
    <cellStyle name="하이퍼링크 2 312" xfId="10233" hidden="1"/>
    <cellStyle name="하이퍼링크 2 312" xfId="18011" hidden="1"/>
    <cellStyle name="하이퍼링크 2 312" xfId="25660" hidden="1"/>
    <cellStyle name="하이퍼링크 2 312" xfId="33309" hidden="1"/>
    <cellStyle name="하이퍼링크 2 312" xfId="40958" hidden="1"/>
    <cellStyle name="하이퍼링크 2 312" xfId="48592" hidden="1"/>
    <cellStyle name="하이퍼링크 2 312" xfId="56127" hidden="1"/>
    <cellStyle name="하이퍼링크 2 313" xfId="10246" hidden="1"/>
    <cellStyle name="하이퍼링크 2 313" xfId="18024" hidden="1"/>
    <cellStyle name="하이퍼링크 2 313" xfId="25673" hidden="1"/>
    <cellStyle name="하이퍼링크 2 313" xfId="33322" hidden="1"/>
    <cellStyle name="하이퍼링크 2 313" xfId="40971" hidden="1"/>
    <cellStyle name="하이퍼링크 2 313" xfId="48605" hidden="1"/>
    <cellStyle name="하이퍼링크 2 313" xfId="56140" hidden="1"/>
    <cellStyle name="하이퍼링크 2 314" xfId="10214" hidden="1"/>
    <cellStyle name="하이퍼링크 2 314" xfId="17992" hidden="1"/>
    <cellStyle name="하이퍼링크 2 314" xfId="25641" hidden="1"/>
    <cellStyle name="하이퍼링크 2 314" xfId="33290" hidden="1"/>
    <cellStyle name="하이퍼링크 2 314" xfId="40939" hidden="1"/>
    <cellStyle name="하이퍼링크 2 314" xfId="48573" hidden="1"/>
    <cellStyle name="하이퍼링크 2 314" xfId="56108" hidden="1"/>
    <cellStyle name="하이퍼링크 2 315" xfId="10267" hidden="1"/>
    <cellStyle name="하이퍼링크 2 315" xfId="18045" hidden="1"/>
    <cellStyle name="하이퍼링크 2 315" xfId="25694" hidden="1"/>
    <cellStyle name="하이퍼링크 2 315" xfId="33343" hidden="1"/>
    <cellStyle name="하이퍼링크 2 315" xfId="40992" hidden="1"/>
    <cellStyle name="하이퍼링크 2 315" xfId="48626" hidden="1"/>
    <cellStyle name="하이퍼링크 2 315" xfId="56161" hidden="1"/>
    <cellStyle name="하이퍼링크 2 316" xfId="10282" hidden="1"/>
    <cellStyle name="하이퍼링크 2 316" xfId="18060" hidden="1"/>
    <cellStyle name="하이퍼링크 2 316" xfId="25709" hidden="1"/>
    <cellStyle name="하이퍼링크 2 316" xfId="33358" hidden="1"/>
    <cellStyle name="하이퍼링크 2 316" xfId="41007" hidden="1"/>
    <cellStyle name="하이퍼링크 2 316" xfId="48641" hidden="1"/>
    <cellStyle name="하이퍼링크 2 316" xfId="56176" hidden="1"/>
    <cellStyle name="하이퍼링크 2 317" xfId="10291" hidden="1"/>
    <cellStyle name="하이퍼링크 2 317" xfId="18069" hidden="1"/>
    <cellStyle name="하이퍼링크 2 317" xfId="25718" hidden="1"/>
    <cellStyle name="하이퍼링크 2 317" xfId="33367" hidden="1"/>
    <cellStyle name="하이퍼링크 2 317" xfId="41016" hidden="1"/>
    <cellStyle name="하이퍼링크 2 317" xfId="48650" hidden="1"/>
    <cellStyle name="하이퍼링크 2 317" xfId="56185" hidden="1"/>
    <cellStyle name="하이퍼링크 2 318" xfId="10298" hidden="1"/>
    <cellStyle name="하이퍼링크 2 318" xfId="18076" hidden="1"/>
    <cellStyle name="하이퍼링크 2 318" xfId="25725" hidden="1"/>
    <cellStyle name="하이퍼링크 2 318" xfId="33374" hidden="1"/>
    <cellStyle name="하이퍼링크 2 318" xfId="41023" hidden="1"/>
    <cellStyle name="하이퍼링크 2 318" xfId="48657" hidden="1"/>
    <cellStyle name="하이퍼링크 2 318" xfId="56192" hidden="1"/>
    <cellStyle name="하이퍼링크 2 319" xfId="10317" hidden="1"/>
    <cellStyle name="하이퍼링크 2 319" xfId="18095" hidden="1"/>
    <cellStyle name="하이퍼링크 2 319" xfId="25744" hidden="1"/>
    <cellStyle name="하이퍼링크 2 319" xfId="33393" hidden="1"/>
    <cellStyle name="하이퍼링크 2 319" xfId="41042" hidden="1"/>
    <cellStyle name="하이퍼링크 2 319" xfId="48676" hidden="1"/>
    <cellStyle name="하이퍼링크 2 319" xfId="56211" hidden="1"/>
    <cellStyle name="하이퍼링크 2 32" xfId="6786" hidden="1"/>
    <cellStyle name="하이퍼링크 2 32" xfId="15689" hidden="1"/>
    <cellStyle name="하이퍼링크 2 32" xfId="23342" hidden="1"/>
    <cellStyle name="하이퍼링크 2 32" xfId="30991" hidden="1"/>
    <cellStyle name="하이퍼링크 2 32" xfId="38640" hidden="1"/>
    <cellStyle name="하이퍼링크 2 32" xfId="46281" hidden="1"/>
    <cellStyle name="하이퍼링크 2 32" xfId="53830" hidden="1"/>
    <cellStyle name="하이퍼링크 2 320" xfId="10325" hidden="1"/>
    <cellStyle name="하이퍼링크 2 320" xfId="18103" hidden="1"/>
    <cellStyle name="하이퍼링크 2 320" xfId="25752" hidden="1"/>
    <cellStyle name="하이퍼링크 2 320" xfId="33401" hidden="1"/>
    <cellStyle name="하이퍼링크 2 320" xfId="41050" hidden="1"/>
    <cellStyle name="하이퍼링크 2 320" xfId="48684" hidden="1"/>
    <cellStyle name="하이퍼링크 2 320" xfId="56219" hidden="1"/>
    <cellStyle name="하이퍼링크 2 321" xfId="10341" hidden="1"/>
    <cellStyle name="하이퍼링크 2 321" xfId="18119" hidden="1"/>
    <cellStyle name="하이퍼링크 2 321" xfId="25768" hidden="1"/>
    <cellStyle name="하이퍼링크 2 321" xfId="33417" hidden="1"/>
    <cellStyle name="하이퍼링크 2 321" xfId="41066" hidden="1"/>
    <cellStyle name="하이퍼링크 2 321" xfId="48700" hidden="1"/>
    <cellStyle name="하이퍼링크 2 321" xfId="56235" hidden="1"/>
    <cellStyle name="하이퍼링크 2 322" xfId="10350" hidden="1"/>
    <cellStyle name="하이퍼링크 2 322" xfId="18128" hidden="1"/>
    <cellStyle name="하이퍼링크 2 322" xfId="25777" hidden="1"/>
    <cellStyle name="하이퍼링크 2 322" xfId="33426" hidden="1"/>
    <cellStyle name="하이퍼링크 2 322" xfId="41075" hidden="1"/>
    <cellStyle name="하이퍼링크 2 322" xfId="48709" hidden="1"/>
    <cellStyle name="하이퍼링크 2 322" xfId="56244" hidden="1"/>
    <cellStyle name="하이퍼링크 2 323" xfId="10367" hidden="1"/>
    <cellStyle name="하이퍼링크 2 323" xfId="18145" hidden="1"/>
    <cellStyle name="하이퍼링크 2 323" xfId="25794" hidden="1"/>
    <cellStyle name="하이퍼링크 2 323" xfId="33443" hidden="1"/>
    <cellStyle name="하이퍼링크 2 323" xfId="41092" hidden="1"/>
    <cellStyle name="하이퍼링크 2 323" xfId="48726" hidden="1"/>
    <cellStyle name="하이퍼링크 2 323" xfId="56261" hidden="1"/>
    <cellStyle name="하이퍼링크 2 324" xfId="10377" hidden="1"/>
    <cellStyle name="하이퍼링크 2 324" xfId="18155" hidden="1"/>
    <cellStyle name="하이퍼링크 2 324" xfId="25804" hidden="1"/>
    <cellStyle name="하이퍼링크 2 324" xfId="33453" hidden="1"/>
    <cellStyle name="하이퍼링크 2 324" xfId="41102" hidden="1"/>
    <cellStyle name="하이퍼링크 2 324" xfId="48736" hidden="1"/>
    <cellStyle name="하이퍼링크 2 324" xfId="56271" hidden="1"/>
    <cellStyle name="하이퍼링크 2 325" xfId="10393" hidden="1"/>
    <cellStyle name="하이퍼링크 2 325" xfId="18171" hidden="1"/>
    <cellStyle name="하이퍼링크 2 325" xfId="25820" hidden="1"/>
    <cellStyle name="하이퍼링크 2 325" xfId="33469" hidden="1"/>
    <cellStyle name="하이퍼링크 2 325" xfId="41118" hidden="1"/>
    <cellStyle name="하이퍼링크 2 325" xfId="48752" hidden="1"/>
    <cellStyle name="하이퍼링크 2 325" xfId="56287" hidden="1"/>
    <cellStyle name="하이퍼링크 2 326" xfId="10400" hidden="1"/>
    <cellStyle name="하이퍼링크 2 326" xfId="18178" hidden="1"/>
    <cellStyle name="하이퍼링크 2 326" xfId="25827" hidden="1"/>
    <cellStyle name="하이퍼링크 2 326" xfId="33476" hidden="1"/>
    <cellStyle name="하이퍼링크 2 326" xfId="41125" hidden="1"/>
    <cellStyle name="하이퍼링크 2 326" xfId="48759" hidden="1"/>
    <cellStyle name="하이퍼링크 2 326" xfId="56294" hidden="1"/>
    <cellStyle name="하이퍼링크 2 327" xfId="10179" hidden="1"/>
    <cellStyle name="하이퍼링크 2 327" xfId="17957" hidden="1"/>
    <cellStyle name="하이퍼링크 2 327" xfId="25606" hidden="1"/>
    <cellStyle name="하이퍼링크 2 327" xfId="33255" hidden="1"/>
    <cellStyle name="하이퍼링크 2 327" xfId="40904" hidden="1"/>
    <cellStyle name="하이퍼링크 2 327" xfId="48538" hidden="1"/>
    <cellStyle name="하이퍼링크 2 327" xfId="56073" hidden="1"/>
    <cellStyle name="하이퍼링크 2 328" xfId="10430" hidden="1"/>
    <cellStyle name="하이퍼링크 2 328" xfId="18208" hidden="1"/>
    <cellStyle name="하이퍼링크 2 328" xfId="25857" hidden="1"/>
    <cellStyle name="하이퍼링크 2 328" xfId="33506" hidden="1"/>
    <cellStyle name="하이퍼링크 2 328" xfId="41155" hidden="1"/>
    <cellStyle name="하이퍼링크 2 328" xfId="48789" hidden="1"/>
    <cellStyle name="하이퍼링크 2 328" xfId="56324" hidden="1"/>
    <cellStyle name="하이퍼링크 2 329" xfId="10447" hidden="1"/>
    <cellStyle name="하이퍼링크 2 329" xfId="18225" hidden="1"/>
    <cellStyle name="하이퍼링크 2 329" xfId="25874" hidden="1"/>
    <cellStyle name="하이퍼링크 2 329" xfId="33523" hidden="1"/>
    <cellStyle name="하이퍼링크 2 329" xfId="41172" hidden="1"/>
    <cellStyle name="하이퍼링크 2 329" xfId="48806" hidden="1"/>
    <cellStyle name="하이퍼링크 2 329" xfId="56341" hidden="1"/>
    <cellStyle name="하이퍼링크 2 33" xfId="6793" hidden="1"/>
    <cellStyle name="하이퍼링크 2 33" xfId="15597" hidden="1"/>
    <cellStyle name="하이퍼링크 2 33" xfId="23250" hidden="1"/>
    <cellStyle name="하이퍼링크 2 33" xfId="30899" hidden="1"/>
    <cellStyle name="하이퍼링크 2 33" xfId="38548" hidden="1"/>
    <cellStyle name="하이퍼링크 2 33" xfId="46189" hidden="1"/>
    <cellStyle name="하이퍼링크 2 33" xfId="53738" hidden="1"/>
    <cellStyle name="하이퍼링크 2 330" xfId="10415" hidden="1"/>
    <cellStyle name="하이퍼링크 2 330" xfId="18193" hidden="1"/>
    <cellStyle name="하이퍼링크 2 330" xfId="25842" hidden="1"/>
    <cellStyle name="하이퍼링크 2 330" xfId="33491" hidden="1"/>
    <cellStyle name="하이퍼링크 2 330" xfId="41140" hidden="1"/>
    <cellStyle name="하이퍼링크 2 330" xfId="48774" hidden="1"/>
    <cellStyle name="하이퍼링크 2 330" xfId="56309" hidden="1"/>
    <cellStyle name="하이퍼링크 2 331" xfId="10465" hidden="1"/>
    <cellStyle name="하이퍼링크 2 331" xfId="18243" hidden="1"/>
    <cellStyle name="하이퍼링크 2 331" xfId="25892" hidden="1"/>
    <cellStyle name="하이퍼링크 2 331" xfId="33541" hidden="1"/>
    <cellStyle name="하이퍼링크 2 331" xfId="41190" hidden="1"/>
    <cellStyle name="하이퍼링크 2 331" xfId="48824" hidden="1"/>
    <cellStyle name="하이퍼링크 2 331" xfId="56359" hidden="1"/>
    <cellStyle name="하이퍼링크 2 332" xfId="10473" hidden="1"/>
    <cellStyle name="하이퍼링크 2 332" xfId="18251" hidden="1"/>
    <cellStyle name="하이퍼링크 2 332" xfId="25900" hidden="1"/>
    <cellStyle name="하이퍼링크 2 332" xfId="33549" hidden="1"/>
    <cellStyle name="하이퍼링크 2 332" xfId="41198" hidden="1"/>
    <cellStyle name="하이퍼링크 2 332" xfId="48832" hidden="1"/>
    <cellStyle name="하이퍼링크 2 332" xfId="56367" hidden="1"/>
    <cellStyle name="하이퍼링크 2 333" xfId="10489" hidden="1"/>
    <cellStyle name="하이퍼링크 2 333" xfId="18267" hidden="1"/>
    <cellStyle name="하이퍼링크 2 333" xfId="25916" hidden="1"/>
    <cellStyle name="하이퍼링크 2 333" xfId="33565" hidden="1"/>
    <cellStyle name="하이퍼링크 2 333" xfId="41214" hidden="1"/>
    <cellStyle name="하이퍼링크 2 333" xfId="48848" hidden="1"/>
    <cellStyle name="하이퍼링크 2 333" xfId="56383" hidden="1"/>
    <cellStyle name="하이퍼링크 2 334" xfId="10498" hidden="1"/>
    <cellStyle name="하이퍼링크 2 334" xfId="18276" hidden="1"/>
    <cellStyle name="하이퍼링크 2 334" xfId="25925" hidden="1"/>
    <cellStyle name="하이퍼링크 2 334" xfId="33574" hidden="1"/>
    <cellStyle name="하이퍼링크 2 334" xfId="41223" hidden="1"/>
    <cellStyle name="하이퍼링크 2 334" xfId="48857" hidden="1"/>
    <cellStyle name="하이퍼링크 2 334" xfId="56392" hidden="1"/>
    <cellStyle name="하이퍼링크 2 335" xfId="10514" hidden="1"/>
    <cellStyle name="하이퍼링크 2 335" xfId="18292" hidden="1"/>
    <cellStyle name="하이퍼링크 2 335" xfId="25941" hidden="1"/>
    <cellStyle name="하이퍼링크 2 335" xfId="33590" hidden="1"/>
    <cellStyle name="하이퍼링크 2 335" xfId="41239" hidden="1"/>
    <cellStyle name="하이퍼링크 2 335" xfId="48873" hidden="1"/>
    <cellStyle name="하이퍼링크 2 335" xfId="56408" hidden="1"/>
    <cellStyle name="하이퍼링크 2 336" xfId="10522" hidden="1"/>
    <cellStyle name="하이퍼링크 2 336" xfId="18300" hidden="1"/>
    <cellStyle name="하이퍼링크 2 336" xfId="25949" hidden="1"/>
    <cellStyle name="하이퍼링크 2 336" xfId="33598" hidden="1"/>
    <cellStyle name="하이퍼링크 2 336" xfId="41247" hidden="1"/>
    <cellStyle name="하이퍼링크 2 336" xfId="48881" hidden="1"/>
    <cellStyle name="하이퍼링크 2 336" xfId="56416" hidden="1"/>
    <cellStyle name="하이퍼링크 2 337" xfId="10533" hidden="1"/>
    <cellStyle name="하이퍼링크 2 337" xfId="18311" hidden="1"/>
    <cellStyle name="하이퍼링크 2 337" xfId="25960" hidden="1"/>
    <cellStyle name="하이퍼링크 2 337" xfId="33609" hidden="1"/>
    <cellStyle name="하이퍼링크 2 337" xfId="41258" hidden="1"/>
    <cellStyle name="하이퍼링크 2 337" xfId="48892" hidden="1"/>
    <cellStyle name="하이퍼링크 2 337" xfId="56427" hidden="1"/>
    <cellStyle name="하이퍼링크 2 338" xfId="10549" hidden="1"/>
    <cellStyle name="하이퍼링크 2 338" xfId="18327" hidden="1"/>
    <cellStyle name="하이퍼링크 2 338" xfId="25976" hidden="1"/>
    <cellStyle name="하이퍼링크 2 338" xfId="33625" hidden="1"/>
    <cellStyle name="하이퍼링크 2 338" xfId="41274" hidden="1"/>
    <cellStyle name="하이퍼링크 2 338" xfId="48908" hidden="1"/>
    <cellStyle name="하이퍼링크 2 338" xfId="56443" hidden="1"/>
    <cellStyle name="하이퍼링크 2 339" xfId="10565" hidden="1"/>
    <cellStyle name="하이퍼링크 2 339" xfId="18343" hidden="1"/>
    <cellStyle name="하이퍼링크 2 339" xfId="25992" hidden="1"/>
    <cellStyle name="하이퍼링크 2 339" xfId="33641" hidden="1"/>
    <cellStyle name="하이퍼링크 2 339" xfId="41290" hidden="1"/>
    <cellStyle name="하이퍼링크 2 339" xfId="48924" hidden="1"/>
    <cellStyle name="하이퍼링크 2 339" xfId="56459" hidden="1"/>
    <cellStyle name="하이퍼링크 2 34" xfId="6804" hidden="1"/>
    <cellStyle name="하이퍼링크 2 34" xfId="15472" hidden="1"/>
    <cellStyle name="하이퍼링크 2 34" xfId="23125" hidden="1"/>
    <cellStyle name="하이퍼링크 2 34" xfId="30774" hidden="1"/>
    <cellStyle name="하이퍼링크 2 34" xfId="38423" hidden="1"/>
    <cellStyle name="하이퍼링크 2 34" xfId="46064" hidden="1"/>
    <cellStyle name="하이퍼링크 2 34" xfId="53613" hidden="1"/>
    <cellStyle name="하이퍼링크 2 340" xfId="10573" hidden="1"/>
    <cellStyle name="하이퍼링크 2 340" xfId="18351" hidden="1"/>
    <cellStyle name="하이퍼링크 2 340" xfId="26000" hidden="1"/>
    <cellStyle name="하이퍼링크 2 340" xfId="33649" hidden="1"/>
    <cellStyle name="하이퍼링크 2 340" xfId="41298" hidden="1"/>
    <cellStyle name="하이퍼링크 2 340" xfId="48932" hidden="1"/>
    <cellStyle name="하이퍼링크 2 340" xfId="56467" hidden="1"/>
    <cellStyle name="하이퍼링크 2 341" xfId="10582" hidden="1"/>
    <cellStyle name="하이퍼링크 2 341" xfId="18360" hidden="1"/>
    <cellStyle name="하이퍼링크 2 341" xfId="26009" hidden="1"/>
    <cellStyle name="하이퍼링크 2 341" xfId="33658" hidden="1"/>
    <cellStyle name="하이퍼링크 2 341" xfId="41307" hidden="1"/>
    <cellStyle name="하이퍼링크 2 341" xfId="48941" hidden="1"/>
    <cellStyle name="하이퍼링크 2 341" xfId="56476" hidden="1"/>
    <cellStyle name="하이퍼링크 2 342" xfId="10590" hidden="1"/>
    <cellStyle name="하이퍼링크 2 342" xfId="18368" hidden="1"/>
    <cellStyle name="하이퍼링크 2 342" xfId="26017" hidden="1"/>
    <cellStyle name="하이퍼링크 2 342" xfId="33666" hidden="1"/>
    <cellStyle name="하이퍼링크 2 342" xfId="41315" hidden="1"/>
    <cellStyle name="하이퍼링크 2 342" xfId="48949" hidden="1"/>
    <cellStyle name="하이퍼링크 2 342" xfId="56484" hidden="1"/>
    <cellStyle name="하이퍼링크 2 343" xfId="10426" hidden="1"/>
    <cellStyle name="하이퍼링크 2 343" xfId="18204" hidden="1"/>
    <cellStyle name="하이퍼링크 2 343" xfId="25853" hidden="1"/>
    <cellStyle name="하이퍼링크 2 343" xfId="33502" hidden="1"/>
    <cellStyle name="하이퍼링크 2 343" xfId="41151" hidden="1"/>
    <cellStyle name="하이퍼링크 2 343" xfId="48785" hidden="1"/>
    <cellStyle name="하이퍼링크 2 343" xfId="56320" hidden="1"/>
    <cellStyle name="하이퍼링크 2 344" xfId="10618" hidden="1"/>
    <cellStyle name="하이퍼링크 2 344" xfId="18396" hidden="1"/>
    <cellStyle name="하이퍼링크 2 344" xfId="26045" hidden="1"/>
    <cellStyle name="하이퍼링크 2 344" xfId="33694" hidden="1"/>
    <cellStyle name="하이퍼링크 2 344" xfId="41343" hidden="1"/>
    <cellStyle name="하이퍼링크 2 344" xfId="48977" hidden="1"/>
    <cellStyle name="하이퍼링크 2 344" xfId="56512" hidden="1"/>
    <cellStyle name="하이퍼링크 2 345" xfId="10629" hidden="1"/>
    <cellStyle name="하이퍼링크 2 345" xfId="18407" hidden="1"/>
    <cellStyle name="하이퍼링크 2 345" xfId="26056" hidden="1"/>
    <cellStyle name="하이퍼링크 2 345" xfId="33705" hidden="1"/>
    <cellStyle name="하이퍼링크 2 345" xfId="41354" hidden="1"/>
    <cellStyle name="하이퍼링크 2 345" xfId="48988" hidden="1"/>
    <cellStyle name="하이퍼링크 2 345" xfId="56523" hidden="1"/>
    <cellStyle name="하이퍼링크 2 346" xfId="10641" hidden="1"/>
    <cellStyle name="하이퍼링크 2 346" xfId="18419" hidden="1"/>
    <cellStyle name="하이퍼링크 2 346" xfId="26068" hidden="1"/>
    <cellStyle name="하이퍼링크 2 346" xfId="33717" hidden="1"/>
    <cellStyle name="하이퍼링크 2 346" xfId="41366" hidden="1"/>
    <cellStyle name="하이퍼링크 2 346" xfId="49000" hidden="1"/>
    <cellStyle name="하이퍼링크 2 346" xfId="56535" hidden="1"/>
    <cellStyle name="하이퍼링크 2 347" xfId="10657" hidden="1"/>
    <cellStyle name="하이퍼링크 2 347" xfId="18435" hidden="1"/>
    <cellStyle name="하이퍼링크 2 347" xfId="26084" hidden="1"/>
    <cellStyle name="하이퍼링크 2 347" xfId="33733" hidden="1"/>
    <cellStyle name="하이퍼링크 2 347" xfId="41382" hidden="1"/>
    <cellStyle name="하이퍼링크 2 347" xfId="49016" hidden="1"/>
    <cellStyle name="하이퍼링크 2 347" xfId="56551" hidden="1"/>
    <cellStyle name="하이퍼링크 2 348" xfId="10614" hidden="1"/>
    <cellStyle name="하이퍼링크 2 348" xfId="18392" hidden="1"/>
    <cellStyle name="하이퍼링크 2 348" xfId="26041" hidden="1"/>
    <cellStyle name="하이퍼링크 2 348" xfId="33690" hidden="1"/>
    <cellStyle name="하이퍼링크 2 348" xfId="41339" hidden="1"/>
    <cellStyle name="하이퍼링크 2 348" xfId="48973" hidden="1"/>
    <cellStyle name="하이퍼링크 2 348" xfId="56508" hidden="1"/>
    <cellStyle name="하이퍼링크 2 349" xfId="10687" hidden="1"/>
    <cellStyle name="하이퍼링크 2 349" xfId="18465" hidden="1"/>
    <cellStyle name="하이퍼링크 2 349" xfId="26114" hidden="1"/>
    <cellStyle name="하이퍼링크 2 349" xfId="33763" hidden="1"/>
    <cellStyle name="하이퍼링크 2 349" xfId="41412" hidden="1"/>
    <cellStyle name="하이퍼링크 2 349" xfId="49046" hidden="1"/>
    <cellStyle name="하이퍼링크 2 349" xfId="56581" hidden="1"/>
    <cellStyle name="하이퍼링크 2 35" xfId="6821" hidden="1"/>
    <cellStyle name="하이퍼링크 2 35" xfId="15271" hidden="1"/>
    <cellStyle name="하이퍼링크 2 35" xfId="22924" hidden="1"/>
    <cellStyle name="하이퍼링크 2 35" xfId="30573" hidden="1"/>
    <cellStyle name="하이퍼링크 2 35" xfId="38222" hidden="1"/>
    <cellStyle name="하이퍼링크 2 35" xfId="45863" hidden="1"/>
    <cellStyle name="하이퍼링크 2 35" xfId="53412" hidden="1"/>
    <cellStyle name="하이퍼링크 2 350" xfId="10693" hidden="1"/>
    <cellStyle name="하이퍼링크 2 350" xfId="18471" hidden="1"/>
    <cellStyle name="하이퍼링크 2 350" xfId="26120" hidden="1"/>
    <cellStyle name="하이퍼링크 2 350" xfId="33769" hidden="1"/>
    <cellStyle name="하이퍼링크 2 350" xfId="41418" hidden="1"/>
    <cellStyle name="하이퍼링크 2 350" xfId="49052" hidden="1"/>
    <cellStyle name="하이퍼링크 2 350" xfId="56587" hidden="1"/>
    <cellStyle name="하이퍼링크 2 351" xfId="10672" hidden="1"/>
    <cellStyle name="하이퍼링크 2 351" xfId="18450" hidden="1"/>
    <cellStyle name="하이퍼링크 2 351" xfId="26099" hidden="1"/>
    <cellStyle name="하이퍼링크 2 351" xfId="33748" hidden="1"/>
    <cellStyle name="하이퍼링크 2 351" xfId="41397" hidden="1"/>
    <cellStyle name="하이퍼링크 2 351" xfId="49031" hidden="1"/>
    <cellStyle name="하이퍼링크 2 351" xfId="56566" hidden="1"/>
    <cellStyle name="하이퍼링크 2 352" xfId="10720" hidden="1"/>
    <cellStyle name="하이퍼링크 2 352" xfId="18498" hidden="1"/>
    <cellStyle name="하이퍼링크 2 352" xfId="26147" hidden="1"/>
    <cellStyle name="하이퍼링크 2 352" xfId="33796" hidden="1"/>
    <cellStyle name="하이퍼링크 2 352" xfId="41445" hidden="1"/>
    <cellStyle name="하이퍼링크 2 352" xfId="49079" hidden="1"/>
    <cellStyle name="하이퍼링크 2 352" xfId="56614" hidden="1"/>
    <cellStyle name="하이퍼링크 2 353" xfId="10725" hidden="1"/>
    <cellStyle name="하이퍼링크 2 353" xfId="18503" hidden="1"/>
    <cellStyle name="하이퍼링크 2 353" xfId="26152" hidden="1"/>
    <cellStyle name="하이퍼링크 2 353" xfId="33801" hidden="1"/>
    <cellStyle name="하이퍼링크 2 353" xfId="41450" hidden="1"/>
    <cellStyle name="하이퍼링크 2 353" xfId="49084" hidden="1"/>
    <cellStyle name="하이퍼링크 2 353" xfId="56619" hidden="1"/>
    <cellStyle name="하이퍼링크 2 354" xfId="10734" hidden="1"/>
    <cellStyle name="하이퍼링크 2 354" xfId="18512" hidden="1"/>
    <cellStyle name="하이퍼링크 2 354" xfId="26161" hidden="1"/>
    <cellStyle name="하이퍼링크 2 354" xfId="33810" hidden="1"/>
    <cellStyle name="하이퍼링크 2 354" xfId="41459" hidden="1"/>
    <cellStyle name="하이퍼링크 2 354" xfId="49093" hidden="1"/>
    <cellStyle name="하이퍼링크 2 354" xfId="56628" hidden="1"/>
    <cellStyle name="하이퍼링크 2 355" xfId="10741" hidden="1"/>
    <cellStyle name="하이퍼링크 2 355" xfId="18519" hidden="1"/>
    <cellStyle name="하이퍼링크 2 355" xfId="26168" hidden="1"/>
    <cellStyle name="하이퍼링크 2 355" xfId="33817" hidden="1"/>
    <cellStyle name="하이퍼링크 2 355" xfId="41466" hidden="1"/>
    <cellStyle name="하이퍼링크 2 355" xfId="49100" hidden="1"/>
    <cellStyle name="하이퍼링크 2 355" xfId="56635" hidden="1"/>
    <cellStyle name="하이퍼링크 2 356" xfId="10754" hidden="1"/>
    <cellStyle name="하이퍼링크 2 356" xfId="18532" hidden="1"/>
    <cellStyle name="하이퍼링크 2 356" xfId="26181" hidden="1"/>
    <cellStyle name="하이퍼링크 2 356" xfId="33830" hidden="1"/>
    <cellStyle name="하이퍼링크 2 356" xfId="41479" hidden="1"/>
    <cellStyle name="하이퍼링크 2 356" xfId="49113" hidden="1"/>
    <cellStyle name="하이퍼링크 2 356" xfId="56648" hidden="1"/>
    <cellStyle name="하이퍼링크 2 357" xfId="10764" hidden="1"/>
    <cellStyle name="하이퍼링크 2 357" xfId="18542" hidden="1"/>
    <cellStyle name="하이퍼링크 2 357" xfId="26191" hidden="1"/>
    <cellStyle name="하이퍼링크 2 357" xfId="33840" hidden="1"/>
    <cellStyle name="하이퍼링크 2 357" xfId="41489" hidden="1"/>
    <cellStyle name="하이퍼링크 2 357" xfId="49123" hidden="1"/>
    <cellStyle name="하이퍼링크 2 357" xfId="56658" hidden="1"/>
    <cellStyle name="하이퍼링크 2 358" xfId="10781" hidden="1"/>
    <cellStyle name="하이퍼링크 2 358" xfId="18559" hidden="1"/>
    <cellStyle name="하이퍼링크 2 358" xfId="26208" hidden="1"/>
    <cellStyle name="하이퍼링크 2 358" xfId="33857" hidden="1"/>
    <cellStyle name="하이퍼링크 2 358" xfId="41506" hidden="1"/>
    <cellStyle name="하이퍼링크 2 358" xfId="49140" hidden="1"/>
    <cellStyle name="하이퍼링크 2 358" xfId="56675" hidden="1"/>
    <cellStyle name="하이퍼링크 2 359" xfId="10788" hidden="1"/>
    <cellStyle name="하이퍼링크 2 359" xfId="18566" hidden="1"/>
    <cellStyle name="하이퍼링크 2 359" xfId="26215" hidden="1"/>
    <cellStyle name="하이퍼링크 2 359" xfId="33864" hidden="1"/>
    <cellStyle name="하이퍼링크 2 359" xfId="41513" hidden="1"/>
    <cellStyle name="하이퍼링크 2 359" xfId="49147" hidden="1"/>
    <cellStyle name="하이퍼링크 2 359" xfId="56682" hidden="1"/>
    <cellStyle name="하이퍼링크 2 36" xfId="6831" hidden="1"/>
    <cellStyle name="하이퍼링크 2 36" xfId="15095" hidden="1"/>
    <cellStyle name="하이퍼링크 2 36" xfId="22748" hidden="1"/>
    <cellStyle name="하이퍼링크 2 36" xfId="30397" hidden="1"/>
    <cellStyle name="하이퍼링크 2 36" xfId="38046" hidden="1"/>
    <cellStyle name="하이퍼링크 2 36" xfId="45687" hidden="1"/>
    <cellStyle name="하이퍼링크 2 36" xfId="53236" hidden="1"/>
    <cellStyle name="하이퍼링크 2 360" xfId="10807" hidden="1"/>
    <cellStyle name="하이퍼링크 2 360" xfId="18585" hidden="1"/>
    <cellStyle name="하이퍼링크 2 360" xfId="26234" hidden="1"/>
    <cellStyle name="하이퍼링크 2 360" xfId="33883" hidden="1"/>
    <cellStyle name="하이퍼링크 2 360" xfId="41532" hidden="1"/>
    <cellStyle name="하이퍼링크 2 360" xfId="49166" hidden="1"/>
    <cellStyle name="하이퍼링크 2 360" xfId="56701" hidden="1"/>
    <cellStyle name="하이퍼링크 2 361" xfId="10817" hidden="1"/>
    <cellStyle name="하이퍼링크 2 361" xfId="18595" hidden="1"/>
    <cellStyle name="하이퍼링크 2 361" xfId="26244" hidden="1"/>
    <cellStyle name="하이퍼링크 2 361" xfId="33893" hidden="1"/>
    <cellStyle name="하이퍼링크 2 361" xfId="41542" hidden="1"/>
    <cellStyle name="하이퍼링크 2 361" xfId="49176" hidden="1"/>
    <cellStyle name="하이퍼링크 2 361" xfId="56711" hidden="1"/>
    <cellStyle name="하이퍼링크 2 362" xfId="10831" hidden="1"/>
    <cellStyle name="하이퍼링크 2 362" xfId="18609" hidden="1"/>
    <cellStyle name="하이퍼링크 2 362" xfId="26258" hidden="1"/>
    <cellStyle name="하이퍼링크 2 362" xfId="33907" hidden="1"/>
    <cellStyle name="하이퍼링크 2 362" xfId="41556" hidden="1"/>
    <cellStyle name="하이퍼링크 2 362" xfId="49190" hidden="1"/>
    <cellStyle name="하이퍼링크 2 362" xfId="56725" hidden="1"/>
    <cellStyle name="하이퍼링크 2 363" xfId="10838" hidden="1"/>
    <cellStyle name="하이퍼링크 2 363" xfId="18616" hidden="1"/>
    <cellStyle name="하이퍼링크 2 363" xfId="26265" hidden="1"/>
    <cellStyle name="하이퍼링크 2 363" xfId="33914" hidden="1"/>
    <cellStyle name="하이퍼링크 2 363" xfId="41563" hidden="1"/>
    <cellStyle name="하이퍼링크 2 363" xfId="49197" hidden="1"/>
    <cellStyle name="하이퍼링크 2 363" xfId="56732" hidden="1"/>
    <cellStyle name="하이퍼링크 2 364" xfId="10864" hidden="1"/>
    <cellStyle name="하이퍼링크 2 364" xfId="18642" hidden="1"/>
    <cellStyle name="하이퍼링크 2 364" xfId="26291" hidden="1"/>
    <cellStyle name="하이퍼링크 2 364" xfId="33940" hidden="1"/>
    <cellStyle name="하이퍼링크 2 364" xfId="41589" hidden="1"/>
    <cellStyle name="하이퍼링크 2 364" xfId="49223" hidden="1"/>
    <cellStyle name="하이퍼링크 2 364" xfId="56758" hidden="1"/>
    <cellStyle name="하이퍼링크 2 365" xfId="10887" hidden="1"/>
    <cellStyle name="하이퍼링크 2 365" xfId="18665" hidden="1"/>
    <cellStyle name="하이퍼링크 2 365" xfId="26314" hidden="1"/>
    <cellStyle name="하이퍼링크 2 365" xfId="33963" hidden="1"/>
    <cellStyle name="하이퍼링크 2 365" xfId="41612" hidden="1"/>
    <cellStyle name="하이퍼링크 2 365" xfId="49246" hidden="1"/>
    <cellStyle name="하이퍼링크 2 365" xfId="56781" hidden="1"/>
    <cellStyle name="하이퍼링크 2 366" xfId="10896" hidden="1"/>
    <cellStyle name="하이퍼링크 2 366" xfId="18674" hidden="1"/>
    <cellStyle name="하이퍼링크 2 366" xfId="26323" hidden="1"/>
    <cellStyle name="하이퍼링크 2 366" xfId="33972" hidden="1"/>
    <cellStyle name="하이퍼링크 2 366" xfId="41621" hidden="1"/>
    <cellStyle name="하이퍼링크 2 366" xfId="49255" hidden="1"/>
    <cellStyle name="하이퍼링크 2 366" xfId="56790" hidden="1"/>
    <cellStyle name="하이퍼링크 2 367" xfId="10904" hidden="1"/>
    <cellStyle name="하이퍼링크 2 367" xfId="18682" hidden="1"/>
    <cellStyle name="하이퍼링크 2 367" xfId="26331" hidden="1"/>
    <cellStyle name="하이퍼링크 2 367" xfId="33980" hidden="1"/>
    <cellStyle name="하이퍼링크 2 367" xfId="41629" hidden="1"/>
    <cellStyle name="하이퍼링크 2 367" xfId="49263" hidden="1"/>
    <cellStyle name="하이퍼링크 2 367" xfId="56798" hidden="1"/>
    <cellStyle name="하이퍼링크 2 368" xfId="10857" hidden="1"/>
    <cellStyle name="하이퍼링크 2 368" xfId="18635" hidden="1"/>
    <cellStyle name="하이퍼링크 2 368" xfId="26284" hidden="1"/>
    <cellStyle name="하이퍼링크 2 368" xfId="33933" hidden="1"/>
    <cellStyle name="하이퍼링크 2 368" xfId="41582" hidden="1"/>
    <cellStyle name="하이퍼링크 2 368" xfId="49216" hidden="1"/>
    <cellStyle name="하이퍼링크 2 368" xfId="56751" hidden="1"/>
    <cellStyle name="하이퍼링크 2 369" xfId="10933" hidden="1"/>
    <cellStyle name="하이퍼링크 2 369" xfId="18711" hidden="1"/>
    <cellStyle name="하이퍼링크 2 369" xfId="26360" hidden="1"/>
    <cellStyle name="하이퍼링크 2 369" xfId="34009" hidden="1"/>
    <cellStyle name="하이퍼링크 2 369" xfId="41658" hidden="1"/>
    <cellStyle name="하이퍼링크 2 369" xfId="49292" hidden="1"/>
    <cellStyle name="하이퍼링크 2 369" xfId="56827" hidden="1"/>
    <cellStyle name="하이퍼링크 2 37" xfId="6847" hidden="1"/>
    <cellStyle name="하이퍼링크 2 37" xfId="14896" hidden="1"/>
    <cellStyle name="하이퍼링크 2 37" xfId="22549" hidden="1"/>
    <cellStyle name="하이퍼링크 2 37" xfId="30198" hidden="1"/>
    <cellStyle name="하이퍼링크 2 37" xfId="37847" hidden="1"/>
    <cellStyle name="하이퍼링크 2 37" xfId="45488" hidden="1"/>
    <cellStyle name="하이퍼링크 2 37" xfId="53037" hidden="1"/>
    <cellStyle name="하이퍼링크 2 370" xfId="10944" hidden="1"/>
    <cellStyle name="하이퍼링크 2 370" xfId="18722" hidden="1"/>
    <cellStyle name="하이퍼링크 2 370" xfId="26371" hidden="1"/>
    <cellStyle name="하이퍼링크 2 370" xfId="34020" hidden="1"/>
    <cellStyle name="하이퍼링크 2 370" xfId="41669" hidden="1"/>
    <cellStyle name="하이퍼링크 2 370" xfId="49303" hidden="1"/>
    <cellStyle name="하이퍼링크 2 370" xfId="56838" hidden="1"/>
    <cellStyle name="하이퍼링크 2 371" xfId="10921" hidden="1"/>
    <cellStyle name="하이퍼링크 2 371" xfId="18699" hidden="1"/>
    <cellStyle name="하이퍼링크 2 371" xfId="26348" hidden="1"/>
    <cellStyle name="하이퍼링크 2 371" xfId="33997" hidden="1"/>
    <cellStyle name="하이퍼링크 2 371" xfId="41646" hidden="1"/>
    <cellStyle name="하이퍼링크 2 371" xfId="49280" hidden="1"/>
    <cellStyle name="하이퍼링크 2 371" xfId="56815" hidden="1"/>
    <cellStyle name="하이퍼링크 2 372" xfId="10965" hidden="1"/>
    <cellStyle name="하이퍼링크 2 372" xfId="18743" hidden="1"/>
    <cellStyle name="하이퍼링크 2 372" xfId="26392" hidden="1"/>
    <cellStyle name="하이퍼링크 2 372" xfId="34041" hidden="1"/>
    <cellStyle name="하이퍼링크 2 372" xfId="41690" hidden="1"/>
    <cellStyle name="하이퍼링크 2 372" xfId="49324" hidden="1"/>
    <cellStyle name="하이퍼링크 2 372" xfId="56859" hidden="1"/>
    <cellStyle name="하이퍼링크 2 373" xfId="10981" hidden="1"/>
    <cellStyle name="하이퍼링크 2 373" xfId="18759" hidden="1"/>
    <cellStyle name="하이퍼링크 2 373" xfId="26408" hidden="1"/>
    <cellStyle name="하이퍼링크 2 373" xfId="34057" hidden="1"/>
    <cellStyle name="하이퍼링크 2 373" xfId="41706" hidden="1"/>
    <cellStyle name="하이퍼링크 2 373" xfId="49340" hidden="1"/>
    <cellStyle name="하이퍼링크 2 373" xfId="56875" hidden="1"/>
    <cellStyle name="하이퍼링크 2 374" xfId="10988" hidden="1"/>
    <cellStyle name="하이퍼링크 2 374" xfId="18766" hidden="1"/>
    <cellStyle name="하이퍼링크 2 374" xfId="26415" hidden="1"/>
    <cellStyle name="하이퍼링크 2 374" xfId="34064" hidden="1"/>
    <cellStyle name="하이퍼링크 2 374" xfId="41713" hidden="1"/>
    <cellStyle name="하이퍼링크 2 374" xfId="49347" hidden="1"/>
    <cellStyle name="하이퍼링크 2 374" xfId="56882" hidden="1"/>
    <cellStyle name="하이퍼링크 2 375" xfId="10996" hidden="1"/>
    <cellStyle name="하이퍼링크 2 375" xfId="18774" hidden="1"/>
    <cellStyle name="하이퍼링크 2 375" xfId="26423" hidden="1"/>
    <cellStyle name="하이퍼링크 2 375" xfId="34072" hidden="1"/>
    <cellStyle name="하이퍼링크 2 375" xfId="41721" hidden="1"/>
    <cellStyle name="하이퍼링크 2 375" xfId="49355" hidden="1"/>
    <cellStyle name="하이퍼링크 2 375" xfId="56890" hidden="1"/>
    <cellStyle name="하이퍼링크 2 376" xfId="11011" hidden="1"/>
    <cellStyle name="하이퍼링크 2 376" xfId="18789" hidden="1"/>
    <cellStyle name="하이퍼링크 2 376" xfId="26438" hidden="1"/>
    <cellStyle name="하이퍼링크 2 376" xfId="34087" hidden="1"/>
    <cellStyle name="하이퍼링크 2 376" xfId="41736" hidden="1"/>
    <cellStyle name="하이퍼링크 2 376" xfId="49370" hidden="1"/>
    <cellStyle name="하이퍼링크 2 376" xfId="56905" hidden="1"/>
    <cellStyle name="하이퍼링크 2 377" xfId="11019" hidden="1"/>
    <cellStyle name="하이퍼링크 2 377" xfId="18797" hidden="1"/>
    <cellStyle name="하이퍼링크 2 377" xfId="26446" hidden="1"/>
    <cellStyle name="하이퍼링크 2 377" xfId="34095" hidden="1"/>
    <cellStyle name="하이퍼링크 2 377" xfId="41744" hidden="1"/>
    <cellStyle name="하이퍼링크 2 377" xfId="49378" hidden="1"/>
    <cellStyle name="하이퍼링크 2 377" xfId="56913" hidden="1"/>
    <cellStyle name="하이퍼링크 2 378" xfId="11030" hidden="1"/>
    <cellStyle name="하이퍼링크 2 378" xfId="18808" hidden="1"/>
    <cellStyle name="하이퍼링크 2 378" xfId="26457" hidden="1"/>
    <cellStyle name="하이퍼링크 2 378" xfId="34106" hidden="1"/>
    <cellStyle name="하이퍼링크 2 378" xfId="41755" hidden="1"/>
    <cellStyle name="하이퍼링크 2 378" xfId="49389" hidden="1"/>
    <cellStyle name="하이퍼링크 2 378" xfId="56924" hidden="1"/>
    <cellStyle name="하이퍼링크 2 379" xfId="11046" hidden="1"/>
    <cellStyle name="하이퍼링크 2 379" xfId="18824" hidden="1"/>
    <cellStyle name="하이퍼링크 2 379" xfId="26473" hidden="1"/>
    <cellStyle name="하이퍼링크 2 379" xfId="34122" hidden="1"/>
    <cellStyle name="하이퍼링크 2 379" xfId="41771" hidden="1"/>
    <cellStyle name="하이퍼링크 2 379" xfId="49405" hidden="1"/>
    <cellStyle name="하이퍼링크 2 379" xfId="56940" hidden="1"/>
    <cellStyle name="하이퍼링크 2 38" xfId="6854" hidden="1"/>
    <cellStyle name="하이퍼링크 2 38" xfId="14847" hidden="1"/>
    <cellStyle name="하이퍼링크 2 38" xfId="22500" hidden="1"/>
    <cellStyle name="하이퍼링크 2 38" xfId="30149" hidden="1"/>
    <cellStyle name="하이퍼링크 2 38" xfId="37798" hidden="1"/>
    <cellStyle name="하이퍼링크 2 38" xfId="45439" hidden="1"/>
    <cellStyle name="하이퍼링크 2 38" xfId="52988" hidden="1"/>
    <cellStyle name="하이퍼링크 2 380" xfId="11062" hidden="1"/>
    <cellStyle name="하이퍼링크 2 380" xfId="18840" hidden="1"/>
    <cellStyle name="하이퍼링크 2 380" xfId="26489" hidden="1"/>
    <cellStyle name="하이퍼링크 2 380" xfId="34138" hidden="1"/>
    <cellStyle name="하이퍼링크 2 380" xfId="41787" hidden="1"/>
    <cellStyle name="하이퍼링크 2 380" xfId="49421" hidden="1"/>
    <cellStyle name="하이퍼링크 2 380" xfId="56956" hidden="1"/>
    <cellStyle name="하이퍼링크 2 381" xfId="11071" hidden="1"/>
    <cellStyle name="하이퍼링크 2 381" xfId="18849" hidden="1"/>
    <cellStyle name="하이퍼링크 2 381" xfId="26498" hidden="1"/>
    <cellStyle name="하이퍼링크 2 381" xfId="34147" hidden="1"/>
    <cellStyle name="하이퍼링크 2 381" xfId="41796" hidden="1"/>
    <cellStyle name="하이퍼링크 2 381" xfId="49430" hidden="1"/>
    <cellStyle name="하이퍼링크 2 381" xfId="56965" hidden="1"/>
    <cellStyle name="하이퍼링크 2 382" xfId="11082" hidden="1"/>
    <cellStyle name="하이퍼링크 2 382" xfId="18860" hidden="1"/>
    <cellStyle name="하이퍼링크 2 382" xfId="26509" hidden="1"/>
    <cellStyle name="하이퍼링크 2 382" xfId="34158" hidden="1"/>
    <cellStyle name="하이퍼링크 2 382" xfId="41807" hidden="1"/>
    <cellStyle name="하이퍼링크 2 382" xfId="49441" hidden="1"/>
    <cellStyle name="하이퍼링크 2 382" xfId="56976" hidden="1"/>
    <cellStyle name="하이퍼링크 2 383" xfId="11098" hidden="1"/>
    <cellStyle name="하이퍼링크 2 383" xfId="18876" hidden="1"/>
    <cellStyle name="하이퍼링크 2 383" xfId="26525" hidden="1"/>
    <cellStyle name="하이퍼링크 2 383" xfId="34174" hidden="1"/>
    <cellStyle name="하이퍼링크 2 383" xfId="41823" hidden="1"/>
    <cellStyle name="하이퍼링크 2 383" xfId="49457" hidden="1"/>
    <cellStyle name="하이퍼링크 2 383" xfId="56992" hidden="1"/>
    <cellStyle name="하이퍼링크 2 384" xfId="10872" hidden="1"/>
    <cellStyle name="하이퍼링크 2 384" xfId="18650" hidden="1"/>
    <cellStyle name="하이퍼링크 2 384" xfId="26299" hidden="1"/>
    <cellStyle name="하이퍼링크 2 384" xfId="33948" hidden="1"/>
    <cellStyle name="하이퍼링크 2 384" xfId="41597" hidden="1"/>
    <cellStyle name="하이퍼링크 2 384" xfId="49231" hidden="1"/>
    <cellStyle name="하이퍼링크 2 384" xfId="56766" hidden="1"/>
    <cellStyle name="하이퍼링크 2 385" xfId="11130" hidden="1"/>
    <cellStyle name="하이퍼링크 2 385" xfId="18908" hidden="1"/>
    <cellStyle name="하이퍼링크 2 385" xfId="26557" hidden="1"/>
    <cellStyle name="하이퍼링크 2 385" xfId="34206" hidden="1"/>
    <cellStyle name="하이퍼링크 2 385" xfId="41855" hidden="1"/>
    <cellStyle name="하이퍼링크 2 385" xfId="49489" hidden="1"/>
    <cellStyle name="하이퍼링크 2 385" xfId="57024" hidden="1"/>
    <cellStyle name="하이퍼링크 2 386" xfId="11147" hidden="1"/>
    <cellStyle name="하이퍼링크 2 386" xfId="18925" hidden="1"/>
    <cellStyle name="하이퍼링크 2 386" xfId="26574" hidden="1"/>
    <cellStyle name="하이퍼링크 2 386" xfId="34223" hidden="1"/>
    <cellStyle name="하이퍼링크 2 386" xfId="41872" hidden="1"/>
    <cellStyle name="하이퍼링크 2 386" xfId="49506" hidden="1"/>
    <cellStyle name="하이퍼링크 2 386" xfId="57041" hidden="1"/>
    <cellStyle name="하이퍼링크 2 387" xfId="11110" hidden="1"/>
    <cellStyle name="하이퍼링크 2 387" xfId="18888" hidden="1"/>
    <cellStyle name="하이퍼링크 2 387" xfId="26537" hidden="1"/>
    <cellStyle name="하이퍼링크 2 387" xfId="34186" hidden="1"/>
    <cellStyle name="하이퍼링크 2 387" xfId="41835" hidden="1"/>
    <cellStyle name="하이퍼링크 2 387" xfId="49469" hidden="1"/>
    <cellStyle name="하이퍼링크 2 387" xfId="57004" hidden="1"/>
    <cellStyle name="하이퍼링크 2 388" xfId="11170" hidden="1"/>
    <cellStyle name="하이퍼링크 2 388" xfId="18948" hidden="1"/>
    <cellStyle name="하이퍼링크 2 388" xfId="26597" hidden="1"/>
    <cellStyle name="하이퍼링크 2 388" xfId="34246" hidden="1"/>
    <cellStyle name="하이퍼링크 2 388" xfId="41895" hidden="1"/>
    <cellStyle name="하이퍼링크 2 388" xfId="49529" hidden="1"/>
    <cellStyle name="하이퍼링크 2 388" xfId="57064" hidden="1"/>
    <cellStyle name="하이퍼링크 2 389" xfId="11178" hidden="1"/>
    <cellStyle name="하이퍼링크 2 389" xfId="18956" hidden="1"/>
    <cellStyle name="하이퍼링크 2 389" xfId="26605" hidden="1"/>
    <cellStyle name="하이퍼링크 2 389" xfId="34254" hidden="1"/>
    <cellStyle name="하이퍼링크 2 389" xfId="41903" hidden="1"/>
    <cellStyle name="하이퍼링크 2 389" xfId="49537" hidden="1"/>
    <cellStyle name="하이퍼링크 2 389" xfId="57072" hidden="1"/>
    <cellStyle name="하이퍼링크 2 39" xfId="6686" hidden="1"/>
    <cellStyle name="하이퍼링크 2 39" xfId="16907" hidden="1"/>
    <cellStyle name="하이퍼링크 2 39" xfId="24560" hidden="1"/>
    <cellStyle name="하이퍼링크 2 39" xfId="32209" hidden="1"/>
    <cellStyle name="하이퍼링크 2 39" xfId="39858" hidden="1"/>
    <cellStyle name="하이퍼링크 2 39" xfId="47499" hidden="1"/>
    <cellStyle name="하이퍼링크 2 39" xfId="55048" hidden="1"/>
    <cellStyle name="하이퍼링크 2 390" xfId="11183" hidden="1"/>
    <cellStyle name="하이퍼링크 2 390" xfId="18961" hidden="1"/>
    <cellStyle name="하이퍼링크 2 390" xfId="26610" hidden="1"/>
    <cellStyle name="하이퍼링크 2 390" xfId="34259" hidden="1"/>
    <cellStyle name="하이퍼링크 2 390" xfId="41908" hidden="1"/>
    <cellStyle name="하이퍼링크 2 390" xfId="49542" hidden="1"/>
    <cellStyle name="하이퍼링크 2 390" xfId="57077" hidden="1"/>
    <cellStyle name="하이퍼링크 2 391" xfId="11199" hidden="1"/>
    <cellStyle name="하이퍼링크 2 391" xfId="18977" hidden="1"/>
    <cellStyle name="하이퍼링크 2 391" xfId="26626" hidden="1"/>
    <cellStyle name="하이퍼링크 2 391" xfId="34275" hidden="1"/>
    <cellStyle name="하이퍼링크 2 391" xfId="41924" hidden="1"/>
    <cellStyle name="하이퍼링크 2 391" xfId="49558" hidden="1"/>
    <cellStyle name="하이퍼링크 2 391" xfId="57093" hidden="1"/>
    <cellStyle name="하이퍼링크 2 392" xfId="11215" hidden="1"/>
    <cellStyle name="하이퍼링크 2 392" xfId="18993" hidden="1"/>
    <cellStyle name="하이퍼링크 2 392" xfId="26642" hidden="1"/>
    <cellStyle name="하이퍼링크 2 392" xfId="34291" hidden="1"/>
    <cellStyle name="하이퍼링크 2 392" xfId="41940" hidden="1"/>
    <cellStyle name="하이퍼링크 2 392" xfId="49574" hidden="1"/>
    <cellStyle name="하이퍼링크 2 392" xfId="57109" hidden="1"/>
    <cellStyle name="하이퍼링크 2 393" xfId="11222" hidden="1"/>
    <cellStyle name="하이퍼링크 2 393" xfId="19000" hidden="1"/>
    <cellStyle name="하이퍼링크 2 393" xfId="26649" hidden="1"/>
    <cellStyle name="하이퍼링크 2 393" xfId="34298" hidden="1"/>
    <cellStyle name="하이퍼링크 2 393" xfId="41947" hidden="1"/>
    <cellStyle name="하이퍼링크 2 393" xfId="49581" hidden="1"/>
    <cellStyle name="하이퍼링크 2 393" xfId="57116" hidden="1"/>
    <cellStyle name="하이퍼링크 2 394" xfId="11229" hidden="1"/>
    <cellStyle name="하이퍼링크 2 394" xfId="19007" hidden="1"/>
    <cellStyle name="하이퍼링크 2 394" xfId="26656" hidden="1"/>
    <cellStyle name="하이퍼링크 2 394" xfId="34305" hidden="1"/>
    <cellStyle name="하이퍼링크 2 394" xfId="41954" hidden="1"/>
    <cellStyle name="하이퍼링크 2 394" xfId="49588" hidden="1"/>
    <cellStyle name="하이퍼링크 2 394" xfId="57123" hidden="1"/>
    <cellStyle name="하이퍼링크 2 395" xfId="11237" hidden="1"/>
    <cellStyle name="하이퍼링크 2 395" xfId="19015" hidden="1"/>
    <cellStyle name="하이퍼링크 2 395" xfId="26664" hidden="1"/>
    <cellStyle name="하이퍼링크 2 395" xfId="34313" hidden="1"/>
    <cellStyle name="하이퍼링크 2 395" xfId="41962" hidden="1"/>
    <cellStyle name="하이퍼링크 2 395" xfId="49596" hidden="1"/>
    <cellStyle name="하이퍼링크 2 395" xfId="57131" hidden="1"/>
    <cellStyle name="하이퍼링크 2 396" xfId="11260" hidden="1"/>
    <cellStyle name="하이퍼링크 2 396" xfId="19038" hidden="1"/>
    <cellStyle name="하이퍼링크 2 396" xfId="26687" hidden="1"/>
    <cellStyle name="하이퍼링크 2 396" xfId="34336" hidden="1"/>
    <cellStyle name="하이퍼링크 2 396" xfId="41985" hidden="1"/>
    <cellStyle name="하이퍼링크 2 396" xfId="49619" hidden="1"/>
    <cellStyle name="하이퍼링크 2 396" xfId="57154" hidden="1"/>
    <cellStyle name="하이퍼링크 2 397" xfId="11268" hidden="1"/>
    <cellStyle name="하이퍼링크 2 397" xfId="19046" hidden="1"/>
    <cellStyle name="하이퍼링크 2 397" xfId="26695" hidden="1"/>
    <cellStyle name="하이퍼링크 2 397" xfId="34344" hidden="1"/>
    <cellStyle name="하이퍼링크 2 397" xfId="41993" hidden="1"/>
    <cellStyle name="하이퍼링크 2 397" xfId="49627" hidden="1"/>
    <cellStyle name="하이퍼링크 2 397" xfId="57162" hidden="1"/>
    <cellStyle name="하이퍼링크 2 398" xfId="11278" hidden="1"/>
    <cellStyle name="하이퍼링크 2 398" xfId="19056" hidden="1"/>
    <cellStyle name="하이퍼링크 2 398" xfId="26705" hidden="1"/>
    <cellStyle name="하이퍼링크 2 398" xfId="34354" hidden="1"/>
    <cellStyle name="하이퍼링크 2 398" xfId="42003" hidden="1"/>
    <cellStyle name="하이퍼링크 2 398" xfId="49637" hidden="1"/>
    <cellStyle name="하이퍼링크 2 398" xfId="57172" hidden="1"/>
    <cellStyle name="하이퍼링크 2 399" xfId="11289" hidden="1"/>
    <cellStyle name="하이퍼링크 2 399" xfId="19067" hidden="1"/>
    <cellStyle name="하이퍼링크 2 399" xfId="26716" hidden="1"/>
    <cellStyle name="하이퍼링크 2 399" xfId="34365" hidden="1"/>
    <cellStyle name="하이퍼링크 2 399" xfId="42014" hidden="1"/>
    <cellStyle name="하이퍼링크 2 399" xfId="49648" hidden="1"/>
    <cellStyle name="하이퍼링크 2 399" xfId="57183" hidden="1"/>
    <cellStyle name="하이퍼링크 2 4" xfId="6444" hidden="1"/>
    <cellStyle name="하이퍼링크 2 4" xfId="13795" hidden="1"/>
    <cellStyle name="하이퍼링크 2 4" xfId="21448" hidden="1"/>
    <cellStyle name="하이퍼링크 2 4" xfId="29097" hidden="1"/>
    <cellStyle name="하이퍼링크 2 4" xfId="36746" hidden="1"/>
    <cellStyle name="하이퍼링크 2 4" xfId="44387" hidden="1"/>
    <cellStyle name="하이퍼링크 2 4" xfId="51936" hidden="1"/>
    <cellStyle name="하이퍼링크 2 40" xfId="6875" hidden="1"/>
    <cellStyle name="하이퍼링크 2 40" xfId="14600" hidden="1"/>
    <cellStyle name="하이퍼링크 2 40" xfId="22253" hidden="1"/>
    <cellStyle name="하이퍼링크 2 40" xfId="29902" hidden="1"/>
    <cellStyle name="하이퍼링크 2 40" xfId="37551" hidden="1"/>
    <cellStyle name="하이퍼링크 2 40" xfId="45192" hidden="1"/>
    <cellStyle name="하이퍼링크 2 40" xfId="52741" hidden="1"/>
    <cellStyle name="하이퍼링크 2 400" xfId="11120" hidden="1"/>
    <cellStyle name="하이퍼링크 2 400" xfId="18898" hidden="1"/>
    <cellStyle name="하이퍼링크 2 400" xfId="26547" hidden="1"/>
    <cellStyle name="하이퍼링크 2 400" xfId="34196" hidden="1"/>
    <cellStyle name="하이퍼링크 2 400" xfId="41845" hidden="1"/>
    <cellStyle name="하이퍼링크 2 400" xfId="49479" hidden="1"/>
    <cellStyle name="하이퍼링크 2 400" xfId="57014" hidden="1"/>
    <cellStyle name="하이퍼링크 2 401" xfId="11314" hidden="1"/>
    <cellStyle name="하이퍼링크 2 401" xfId="19092" hidden="1"/>
    <cellStyle name="하이퍼링크 2 401" xfId="26741" hidden="1"/>
    <cellStyle name="하이퍼링크 2 401" xfId="34390" hidden="1"/>
    <cellStyle name="하이퍼링크 2 401" xfId="42039" hidden="1"/>
    <cellStyle name="하이퍼링크 2 401" xfId="49673" hidden="1"/>
    <cellStyle name="하이퍼링크 2 401" xfId="57208" hidden="1"/>
    <cellStyle name="하이퍼링크 2 402" xfId="11326" hidden="1"/>
    <cellStyle name="하이퍼링크 2 402" xfId="19104" hidden="1"/>
    <cellStyle name="하이퍼링크 2 402" xfId="26753" hidden="1"/>
    <cellStyle name="하이퍼링크 2 402" xfId="34402" hidden="1"/>
    <cellStyle name="하이퍼링크 2 402" xfId="42051" hidden="1"/>
    <cellStyle name="하이퍼링크 2 402" xfId="49685" hidden="1"/>
    <cellStyle name="하이퍼링크 2 402" xfId="57220" hidden="1"/>
    <cellStyle name="하이퍼링크 2 403" xfId="11339" hidden="1"/>
    <cellStyle name="하이퍼링크 2 403" xfId="19117" hidden="1"/>
    <cellStyle name="하이퍼링크 2 403" xfId="26766" hidden="1"/>
    <cellStyle name="하이퍼링크 2 403" xfId="34415" hidden="1"/>
    <cellStyle name="하이퍼링크 2 403" xfId="42064" hidden="1"/>
    <cellStyle name="하이퍼링크 2 403" xfId="49698" hidden="1"/>
    <cellStyle name="하이퍼링크 2 403" xfId="57233" hidden="1"/>
    <cellStyle name="하이퍼링크 2 404" xfId="11355" hidden="1"/>
    <cellStyle name="하이퍼링크 2 404" xfId="19133" hidden="1"/>
    <cellStyle name="하이퍼링크 2 404" xfId="26782" hidden="1"/>
    <cellStyle name="하이퍼링크 2 404" xfId="34431" hidden="1"/>
    <cellStyle name="하이퍼링크 2 404" xfId="42080" hidden="1"/>
    <cellStyle name="하이퍼링크 2 404" xfId="49714" hidden="1"/>
    <cellStyle name="하이퍼링크 2 404" xfId="57249" hidden="1"/>
    <cellStyle name="하이퍼링크 2 405" xfId="11311" hidden="1"/>
    <cellStyle name="하이퍼링크 2 405" xfId="19089" hidden="1"/>
    <cellStyle name="하이퍼링크 2 405" xfId="26738" hidden="1"/>
    <cellStyle name="하이퍼링크 2 405" xfId="34387" hidden="1"/>
    <cellStyle name="하이퍼링크 2 405" xfId="42036" hidden="1"/>
    <cellStyle name="하이퍼링크 2 405" xfId="49670" hidden="1"/>
    <cellStyle name="하이퍼링크 2 405" xfId="57205" hidden="1"/>
    <cellStyle name="하이퍼링크 2 406" xfId="11381" hidden="1"/>
    <cellStyle name="하이퍼링크 2 406" xfId="19159" hidden="1"/>
    <cellStyle name="하이퍼링크 2 406" xfId="26808" hidden="1"/>
    <cellStyle name="하이퍼링크 2 406" xfId="34457" hidden="1"/>
    <cellStyle name="하이퍼링크 2 406" xfId="42106" hidden="1"/>
    <cellStyle name="하이퍼링크 2 406" xfId="49740" hidden="1"/>
    <cellStyle name="하이퍼링크 2 406" xfId="57275" hidden="1"/>
    <cellStyle name="하이퍼링크 2 407" xfId="11391" hidden="1"/>
    <cellStyle name="하이퍼링크 2 407" xfId="19169" hidden="1"/>
    <cellStyle name="하이퍼링크 2 407" xfId="26818" hidden="1"/>
    <cellStyle name="하이퍼링크 2 407" xfId="34467" hidden="1"/>
    <cellStyle name="하이퍼링크 2 407" xfId="42116" hidden="1"/>
    <cellStyle name="하이퍼링크 2 407" xfId="49750" hidden="1"/>
    <cellStyle name="하이퍼링크 2 407" xfId="57285" hidden="1"/>
    <cellStyle name="하이퍼링크 2 408" xfId="11368" hidden="1"/>
    <cellStyle name="하이퍼링크 2 408" xfId="19146" hidden="1"/>
    <cellStyle name="하이퍼링크 2 408" xfId="26795" hidden="1"/>
    <cellStyle name="하이퍼링크 2 408" xfId="34444" hidden="1"/>
    <cellStyle name="하이퍼링크 2 408" xfId="42093" hidden="1"/>
    <cellStyle name="하이퍼링크 2 408" xfId="49727" hidden="1"/>
    <cellStyle name="하이퍼링크 2 408" xfId="57262" hidden="1"/>
    <cellStyle name="하이퍼링크 2 409" xfId="11414" hidden="1"/>
    <cellStyle name="하이퍼링크 2 409" xfId="19192" hidden="1"/>
    <cellStyle name="하이퍼링크 2 409" xfId="26841" hidden="1"/>
    <cellStyle name="하이퍼링크 2 409" xfId="34490" hidden="1"/>
    <cellStyle name="하이퍼링크 2 409" xfId="42139" hidden="1"/>
    <cellStyle name="하이퍼링크 2 409" xfId="49773" hidden="1"/>
    <cellStyle name="하이퍼링크 2 409" xfId="57308" hidden="1"/>
    <cellStyle name="하이퍼링크 2 41" xfId="6886" hidden="1"/>
    <cellStyle name="하이퍼링크 2 41" xfId="14458" hidden="1"/>
    <cellStyle name="하이퍼링크 2 41" xfId="22111" hidden="1"/>
    <cellStyle name="하이퍼링크 2 41" xfId="29760" hidden="1"/>
    <cellStyle name="하이퍼링크 2 41" xfId="37409" hidden="1"/>
    <cellStyle name="하이퍼링크 2 41" xfId="45050" hidden="1"/>
    <cellStyle name="하이퍼링크 2 41" xfId="52599" hidden="1"/>
    <cellStyle name="하이퍼링크 2 410" xfId="11422" hidden="1"/>
    <cellStyle name="하이퍼링크 2 410" xfId="19200" hidden="1"/>
    <cellStyle name="하이퍼링크 2 410" xfId="26849" hidden="1"/>
    <cellStyle name="하이퍼링크 2 410" xfId="34498" hidden="1"/>
    <cellStyle name="하이퍼링크 2 410" xfId="42147" hidden="1"/>
    <cellStyle name="하이퍼링크 2 410" xfId="49781" hidden="1"/>
    <cellStyle name="하이퍼링크 2 410" xfId="57316" hidden="1"/>
    <cellStyle name="하이퍼링크 2 411" xfId="11429" hidden="1"/>
    <cellStyle name="하이퍼링크 2 411" xfId="19207" hidden="1"/>
    <cellStyle name="하이퍼링크 2 411" xfId="26856" hidden="1"/>
    <cellStyle name="하이퍼링크 2 411" xfId="34505" hidden="1"/>
    <cellStyle name="하이퍼링크 2 411" xfId="42154" hidden="1"/>
    <cellStyle name="하이퍼링크 2 411" xfId="49788" hidden="1"/>
    <cellStyle name="하이퍼링크 2 411" xfId="57323" hidden="1"/>
    <cellStyle name="하이퍼링크 2 412" xfId="11438" hidden="1"/>
    <cellStyle name="하이퍼링크 2 412" xfId="19216" hidden="1"/>
    <cellStyle name="하이퍼링크 2 412" xfId="26865" hidden="1"/>
    <cellStyle name="하이퍼링크 2 412" xfId="34514" hidden="1"/>
    <cellStyle name="하이퍼링크 2 412" xfId="42163" hidden="1"/>
    <cellStyle name="하이퍼링크 2 412" xfId="49797" hidden="1"/>
    <cellStyle name="하이퍼링크 2 412" xfId="57332" hidden="1"/>
    <cellStyle name="하이퍼링크 2 413" xfId="11463" hidden="1"/>
    <cellStyle name="하이퍼링크 2 413" xfId="19241" hidden="1"/>
    <cellStyle name="하이퍼링크 2 413" xfId="26890" hidden="1"/>
    <cellStyle name="하이퍼링크 2 413" xfId="34539" hidden="1"/>
    <cellStyle name="하이퍼링크 2 413" xfId="42188" hidden="1"/>
    <cellStyle name="하이퍼링크 2 413" xfId="49822" hidden="1"/>
    <cellStyle name="하이퍼링크 2 413" xfId="57357" hidden="1"/>
    <cellStyle name="하이퍼링크 2 414" xfId="11470" hidden="1"/>
    <cellStyle name="하이퍼링크 2 414" xfId="19248" hidden="1"/>
    <cellStyle name="하이퍼링크 2 414" xfId="26897" hidden="1"/>
    <cellStyle name="하이퍼링크 2 414" xfId="34546" hidden="1"/>
    <cellStyle name="하이퍼링크 2 414" xfId="42195" hidden="1"/>
    <cellStyle name="하이퍼링크 2 414" xfId="49829" hidden="1"/>
    <cellStyle name="하이퍼링크 2 414" xfId="57364" hidden="1"/>
    <cellStyle name="하이퍼링크 2 415" xfId="11479" hidden="1"/>
    <cellStyle name="하이퍼링크 2 415" xfId="19257" hidden="1"/>
    <cellStyle name="하이퍼링크 2 415" xfId="26906" hidden="1"/>
    <cellStyle name="하이퍼링크 2 415" xfId="34555" hidden="1"/>
    <cellStyle name="하이퍼링크 2 415" xfId="42204" hidden="1"/>
    <cellStyle name="하이퍼링크 2 415" xfId="49838" hidden="1"/>
    <cellStyle name="하이퍼링크 2 415" xfId="57373" hidden="1"/>
    <cellStyle name="하이퍼링크 2 416" xfId="11492" hidden="1"/>
    <cellStyle name="하이퍼링크 2 416" xfId="19270" hidden="1"/>
    <cellStyle name="하이퍼링크 2 416" xfId="26919" hidden="1"/>
    <cellStyle name="하이퍼링크 2 416" xfId="34568" hidden="1"/>
    <cellStyle name="하이퍼링크 2 416" xfId="42217" hidden="1"/>
    <cellStyle name="하이퍼링크 2 416" xfId="49851" hidden="1"/>
    <cellStyle name="하이퍼링크 2 416" xfId="57386" hidden="1"/>
    <cellStyle name="하이퍼링크 2 417" xfId="11509" hidden="1"/>
    <cellStyle name="하이퍼링크 2 417" xfId="19287" hidden="1"/>
    <cellStyle name="하이퍼링크 2 417" xfId="26936" hidden="1"/>
    <cellStyle name="하이퍼링크 2 417" xfId="34585" hidden="1"/>
    <cellStyle name="하이퍼링크 2 417" xfId="42234" hidden="1"/>
    <cellStyle name="하이퍼링크 2 417" xfId="49868" hidden="1"/>
    <cellStyle name="하이퍼링크 2 417" xfId="57403" hidden="1"/>
    <cellStyle name="하이퍼링크 2 418" xfId="11515" hidden="1"/>
    <cellStyle name="하이퍼링크 2 418" xfId="19293" hidden="1"/>
    <cellStyle name="하이퍼링크 2 418" xfId="26942" hidden="1"/>
    <cellStyle name="하이퍼링크 2 418" xfId="34591" hidden="1"/>
    <cellStyle name="하이퍼링크 2 418" xfId="42240" hidden="1"/>
    <cellStyle name="하이퍼링크 2 418" xfId="49874" hidden="1"/>
    <cellStyle name="하이퍼링크 2 418" xfId="57409" hidden="1"/>
    <cellStyle name="하이퍼링크 2 419" xfId="11523" hidden="1"/>
    <cellStyle name="하이퍼링크 2 419" xfId="19301" hidden="1"/>
    <cellStyle name="하이퍼링크 2 419" xfId="26950" hidden="1"/>
    <cellStyle name="하이퍼링크 2 419" xfId="34599" hidden="1"/>
    <cellStyle name="하이퍼링크 2 419" xfId="42248" hidden="1"/>
    <cellStyle name="하이퍼링크 2 419" xfId="49882" hidden="1"/>
    <cellStyle name="하이퍼링크 2 419" xfId="57417" hidden="1"/>
    <cellStyle name="하이퍼링크 2 42" xfId="6904" hidden="1"/>
    <cellStyle name="하이퍼링크 2 42" xfId="14190" hidden="1"/>
    <cellStyle name="하이퍼링크 2 42" xfId="21843" hidden="1"/>
    <cellStyle name="하이퍼링크 2 42" xfId="29492" hidden="1"/>
    <cellStyle name="하이퍼링크 2 42" xfId="37141" hidden="1"/>
    <cellStyle name="하이퍼링크 2 42" xfId="44782" hidden="1"/>
    <cellStyle name="하이퍼링크 2 42" xfId="52331" hidden="1"/>
    <cellStyle name="하이퍼링크 2 420" xfId="11526" hidden="1"/>
    <cellStyle name="하이퍼링크 2 420" xfId="19304" hidden="1"/>
    <cellStyle name="하이퍼링크 2 420" xfId="26953" hidden="1"/>
    <cellStyle name="하이퍼링크 2 420" xfId="34602" hidden="1"/>
    <cellStyle name="하이퍼링크 2 420" xfId="42251" hidden="1"/>
    <cellStyle name="하이퍼링크 2 420" xfId="49885" hidden="1"/>
    <cellStyle name="하이퍼링크 2 420" xfId="57420" hidden="1"/>
    <cellStyle name="하이퍼링크 2 421" xfId="11501" hidden="1"/>
    <cellStyle name="하이퍼링크 2 421" xfId="19279" hidden="1"/>
    <cellStyle name="하이퍼링크 2 421" xfId="26928" hidden="1"/>
    <cellStyle name="하이퍼링크 2 421" xfId="34577" hidden="1"/>
    <cellStyle name="하이퍼링크 2 421" xfId="42226" hidden="1"/>
    <cellStyle name="하이퍼링크 2 421" xfId="49860" hidden="1"/>
    <cellStyle name="하이퍼링크 2 421" xfId="57395" hidden="1"/>
    <cellStyle name="하이퍼링크 2 422" xfId="11474" hidden="1"/>
    <cellStyle name="하이퍼링크 2 422" xfId="19252" hidden="1"/>
    <cellStyle name="하이퍼링크 2 422" xfId="26901" hidden="1"/>
    <cellStyle name="하이퍼링크 2 422" xfId="34550" hidden="1"/>
    <cellStyle name="하이퍼링크 2 422" xfId="42199" hidden="1"/>
    <cellStyle name="하이퍼링크 2 422" xfId="49833" hidden="1"/>
    <cellStyle name="하이퍼링크 2 422" xfId="57368" hidden="1"/>
    <cellStyle name="하이퍼링크 2 423" xfId="11462" hidden="1"/>
    <cellStyle name="하이퍼링크 2 423" xfId="19240" hidden="1"/>
    <cellStyle name="하이퍼링크 2 423" xfId="26889" hidden="1"/>
    <cellStyle name="하이퍼링크 2 423" xfId="34538" hidden="1"/>
    <cellStyle name="하이퍼링크 2 423" xfId="42187" hidden="1"/>
    <cellStyle name="하이퍼링크 2 423" xfId="49821" hidden="1"/>
    <cellStyle name="하이퍼링크 2 423" xfId="57356" hidden="1"/>
    <cellStyle name="하이퍼링크 2 424" xfId="11453" hidden="1"/>
    <cellStyle name="하이퍼링크 2 424" xfId="19231" hidden="1"/>
    <cellStyle name="하이퍼링크 2 424" xfId="26880" hidden="1"/>
    <cellStyle name="하이퍼링크 2 424" xfId="34529" hidden="1"/>
    <cellStyle name="하이퍼링크 2 424" xfId="42178" hidden="1"/>
    <cellStyle name="하이퍼링크 2 424" xfId="49812" hidden="1"/>
    <cellStyle name="하이퍼링크 2 424" xfId="57347" hidden="1"/>
    <cellStyle name="하이퍼링크 2 425" xfId="11508" hidden="1"/>
    <cellStyle name="하이퍼링크 2 425" xfId="19286" hidden="1"/>
    <cellStyle name="하이퍼링크 2 425" xfId="26935" hidden="1"/>
    <cellStyle name="하이퍼링크 2 425" xfId="34584" hidden="1"/>
    <cellStyle name="하이퍼링크 2 425" xfId="42233" hidden="1"/>
    <cellStyle name="하이퍼링크 2 425" xfId="49867" hidden="1"/>
    <cellStyle name="하이퍼링크 2 425" xfId="57402" hidden="1"/>
    <cellStyle name="하이퍼링크 2 426" xfId="11418" hidden="1"/>
    <cellStyle name="하이퍼링크 2 426" xfId="19196" hidden="1"/>
    <cellStyle name="하이퍼링크 2 426" xfId="26845" hidden="1"/>
    <cellStyle name="하이퍼링크 2 426" xfId="34494" hidden="1"/>
    <cellStyle name="하이퍼링크 2 426" xfId="42143" hidden="1"/>
    <cellStyle name="하이퍼링크 2 426" xfId="49777" hidden="1"/>
    <cellStyle name="하이퍼링크 2 426" xfId="57312" hidden="1"/>
    <cellStyle name="하이퍼링크 2 427" xfId="11406" hidden="1"/>
    <cellStyle name="하이퍼링크 2 427" xfId="19184" hidden="1"/>
    <cellStyle name="하이퍼링크 2 427" xfId="26833" hidden="1"/>
    <cellStyle name="하이퍼링크 2 427" xfId="34482" hidden="1"/>
    <cellStyle name="하이퍼링크 2 427" xfId="42131" hidden="1"/>
    <cellStyle name="하이퍼링크 2 427" xfId="49765" hidden="1"/>
    <cellStyle name="하이퍼링크 2 427" xfId="57300" hidden="1"/>
    <cellStyle name="하이퍼링크 2 428" xfId="11431" hidden="1"/>
    <cellStyle name="하이퍼링크 2 428" xfId="19209" hidden="1"/>
    <cellStyle name="하이퍼링크 2 428" xfId="26858" hidden="1"/>
    <cellStyle name="하이퍼링크 2 428" xfId="34507" hidden="1"/>
    <cellStyle name="하이퍼링크 2 428" xfId="42156" hidden="1"/>
    <cellStyle name="하이퍼링크 2 428" xfId="49790" hidden="1"/>
    <cellStyle name="하이퍼링크 2 428" xfId="57325" hidden="1"/>
    <cellStyle name="하이퍼링크 2 429" xfId="11379" hidden="1"/>
    <cellStyle name="하이퍼링크 2 429" xfId="19157" hidden="1"/>
    <cellStyle name="하이퍼링크 2 429" xfId="26806" hidden="1"/>
    <cellStyle name="하이퍼링크 2 429" xfId="34455" hidden="1"/>
    <cellStyle name="하이퍼링크 2 429" xfId="42104" hidden="1"/>
    <cellStyle name="하이퍼링크 2 429" xfId="49738" hidden="1"/>
    <cellStyle name="하이퍼링크 2 429" xfId="57273" hidden="1"/>
    <cellStyle name="하이퍼링크 2 43" xfId="6914" hidden="1"/>
    <cellStyle name="하이퍼링크 2 43" xfId="14112" hidden="1"/>
    <cellStyle name="하이퍼링크 2 43" xfId="21765" hidden="1"/>
    <cellStyle name="하이퍼링크 2 43" xfId="29414" hidden="1"/>
    <cellStyle name="하이퍼링크 2 43" xfId="37063" hidden="1"/>
    <cellStyle name="하이퍼링크 2 43" xfId="44704" hidden="1"/>
    <cellStyle name="하이퍼링크 2 43" xfId="52253" hidden="1"/>
    <cellStyle name="하이퍼링크 2 430" xfId="11374" hidden="1"/>
    <cellStyle name="하이퍼링크 2 430" xfId="19152" hidden="1"/>
    <cellStyle name="하이퍼링크 2 430" xfId="26801" hidden="1"/>
    <cellStyle name="하이퍼링크 2 430" xfId="34450" hidden="1"/>
    <cellStyle name="하이퍼링크 2 430" xfId="42099" hidden="1"/>
    <cellStyle name="하이퍼링크 2 430" xfId="49733" hidden="1"/>
    <cellStyle name="하이퍼링크 2 430" xfId="57268" hidden="1"/>
    <cellStyle name="하이퍼링크 2 431" xfId="11365" hidden="1"/>
    <cellStyle name="하이퍼링크 2 431" xfId="19143" hidden="1"/>
    <cellStyle name="하이퍼링크 2 431" xfId="26792" hidden="1"/>
    <cellStyle name="하이퍼링크 2 431" xfId="34441" hidden="1"/>
    <cellStyle name="하이퍼링크 2 431" xfId="42090" hidden="1"/>
    <cellStyle name="하이퍼링크 2 431" xfId="49724" hidden="1"/>
    <cellStyle name="하이퍼링크 2 431" xfId="57259" hidden="1"/>
    <cellStyle name="하이퍼링크 2 432" xfId="11348" hidden="1"/>
    <cellStyle name="하이퍼링크 2 432" xfId="19126" hidden="1"/>
    <cellStyle name="하이퍼링크 2 432" xfId="26775" hidden="1"/>
    <cellStyle name="하이퍼링크 2 432" xfId="34424" hidden="1"/>
    <cellStyle name="하이퍼링크 2 432" xfId="42073" hidden="1"/>
    <cellStyle name="하이퍼링크 2 432" xfId="49707" hidden="1"/>
    <cellStyle name="하이퍼링크 2 432" xfId="57242" hidden="1"/>
    <cellStyle name="하이퍼링크 2 433" xfId="11332" hidden="1"/>
    <cellStyle name="하이퍼링크 2 433" xfId="19110" hidden="1"/>
    <cellStyle name="하이퍼링크 2 433" xfId="26759" hidden="1"/>
    <cellStyle name="하이퍼링크 2 433" xfId="34408" hidden="1"/>
    <cellStyle name="하이퍼링크 2 433" xfId="42057" hidden="1"/>
    <cellStyle name="하이퍼링크 2 433" xfId="49691" hidden="1"/>
    <cellStyle name="하이퍼링크 2 433" xfId="57226" hidden="1"/>
    <cellStyle name="하이퍼링크 2 434" xfId="11325" hidden="1"/>
    <cellStyle name="하이퍼링크 2 434" xfId="19103" hidden="1"/>
    <cellStyle name="하이퍼링크 2 434" xfId="26752" hidden="1"/>
    <cellStyle name="하이퍼링크 2 434" xfId="34401" hidden="1"/>
    <cellStyle name="하이퍼링크 2 434" xfId="42050" hidden="1"/>
    <cellStyle name="하이퍼링크 2 434" xfId="49684" hidden="1"/>
    <cellStyle name="하이퍼링크 2 434" xfId="57219" hidden="1"/>
    <cellStyle name="하이퍼링크 2 435" xfId="11317" hidden="1"/>
    <cellStyle name="하이퍼링크 2 435" xfId="19095" hidden="1"/>
    <cellStyle name="하이퍼링크 2 435" xfId="26744" hidden="1"/>
    <cellStyle name="하이퍼링크 2 435" xfId="34393" hidden="1"/>
    <cellStyle name="하이퍼링크 2 435" xfId="42042" hidden="1"/>
    <cellStyle name="하이퍼링크 2 435" xfId="49676" hidden="1"/>
    <cellStyle name="하이퍼링크 2 435" xfId="57211" hidden="1"/>
    <cellStyle name="하이퍼링크 2 436" xfId="11304" hidden="1"/>
    <cellStyle name="하이퍼링크 2 436" xfId="19082" hidden="1"/>
    <cellStyle name="하이퍼링크 2 436" xfId="26731" hidden="1"/>
    <cellStyle name="하이퍼링크 2 436" xfId="34380" hidden="1"/>
    <cellStyle name="하이퍼링크 2 436" xfId="42029" hidden="1"/>
    <cellStyle name="하이퍼링크 2 436" xfId="49663" hidden="1"/>
    <cellStyle name="하이퍼링크 2 436" xfId="57198" hidden="1"/>
    <cellStyle name="하이퍼링크 2 437" xfId="11281" hidden="1"/>
    <cellStyle name="하이퍼링크 2 437" xfId="19059" hidden="1"/>
    <cellStyle name="하이퍼링크 2 437" xfId="26708" hidden="1"/>
    <cellStyle name="하이퍼링크 2 437" xfId="34357" hidden="1"/>
    <cellStyle name="하이퍼링크 2 437" xfId="42006" hidden="1"/>
    <cellStyle name="하이퍼링크 2 437" xfId="49640" hidden="1"/>
    <cellStyle name="하이퍼링크 2 437" xfId="57175" hidden="1"/>
    <cellStyle name="하이퍼링크 2 438" xfId="11273" hidden="1"/>
    <cellStyle name="하이퍼링크 2 438" xfId="19051" hidden="1"/>
    <cellStyle name="하이퍼링크 2 438" xfId="26700" hidden="1"/>
    <cellStyle name="하이퍼링크 2 438" xfId="34349" hidden="1"/>
    <cellStyle name="하이퍼링크 2 438" xfId="41998" hidden="1"/>
    <cellStyle name="하이퍼링크 2 438" xfId="49632" hidden="1"/>
    <cellStyle name="하이퍼링크 2 438" xfId="57167" hidden="1"/>
    <cellStyle name="하이퍼링크 2 439" xfId="11263" hidden="1"/>
    <cellStyle name="하이퍼링크 2 439" xfId="19041" hidden="1"/>
    <cellStyle name="하이퍼링크 2 439" xfId="26690" hidden="1"/>
    <cellStyle name="하이퍼링크 2 439" xfId="34339" hidden="1"/>
    <cellStyle name="하이퍼링크 2 439" xfId="41988" hidden="1"/>
    <cellStyle name="하이퍼링크 2 439" xfId="49622" hidden="1"/>
    <cellStyle name="하이퍼링크 2 439" xfId="57157" hidden="1"/>
    <cellStyle name="하이퍼링크 2 44" xfId="6870" hidden="1"/>
    <cellStyle name="하이퍼링크 2 44" xfId="14657" hidden="1"/>
    <cellStyle name="하이퍼링크 2 44" xfId="22310" hidden="1"/>
    <cellStyle name="하이퍼링크 2 44" xfId="29959" hidden="1"/>
    <cellStyle name="하이퍼링크 2 44" xfId="37608" hidden="1"/>
    <cellStyle name="하이퍼링크 2 44" xfId="45249" hidden="1"/>
    <cellStyle name="하이퍼링크 2 44" xfId="52798" hidden="1"/>
    <cellStyle name="하이퍼링크 2 440" xfId="11252" hidden="1"/>
    <cellStyle name="하이퍼링크 2 440" xfId="19030" hidden="1"/>
    <cellStyle name="하이퍼링크 2 440" xfId="26679" hidden="1"/>
    <cellStyle name="하이퍼링크 2 440" xfId="34328" hidden="1"/>
    <cellStyle name="하이퍼링크 2 440" xfId="41977" hidden="1"/>
    <cellStyle name="하이퍼링크 2 440" xfId="49611" hidden="1"/>
    <cellStyle name="하이퍼링크 2 440" xfId="57146" hidden="1"/>
    <cellStyle name="하이퍼링크 2 441" xfId="11482" hidden="1"/>
    <cellStyle name="하이퍼링크 2 441" xfId="19260" hidden="1"/>
    <cellStyle name="하이퍼링크 2 441" xfId="26909" hidden="1"/>
    <cellStyle name="하이퍼링크 2 441" xfId="34558" hidden="1"/>
    <cellStyle name="하이퍼링크 2 441" xfId="42207" hidden="1"/>
    <cellStyle name="하이퍼링크 2 441" xfId="49841" hidden="1"/>
    <cellStyle name="하이퍼링크 2 441" xfId="57376" hidden="1"/>
    <cellStyle name="하이퍼링크 2 442" xfId="11211" hidden="1"/>
    <cellStyle name="하이퍼링크 2 442" xfId="18989" hidden="1"/>
    <cellStyle name="하이퍼링크 2 442" xfId="26638" hidden="1"/>
    <cellStyle name="하이퍼링크 2 442" xfId="34287" hidden="1"/>
    <cellStyle name="하이퍼링크 2 442" xfId="41936" hidden="1"/>
    <cellStyle name="하이퍼링크 2 442" xfId="49570" hidden="1"/>
    <cellStyle name="하이퍼링크 2 442" xfId="57105" hidden="1"/>
    <cellStyle name="하이퍼링크 2 443" xfId="11192" hidden="1"/>
    <cellStyle name="하이퍼링크 2 443" xfId="18970" hidden="1"/>
    <cellStyle name="하이퍼링크 2 443" xfId="26619" hidden="1"/>
    <cellStyle name="하이퍼링크 2 443" xfId="34268" hidden="1"/>
    <cellStyle name="하이퍼링크 2 443" xfId="41917" hidden="1"/>
    <cellStyle name="하이퍼링크 2 443" xfId="49551" hidden="1"/>
    <cellStyle name="하이퍼링크 2 443" xfId="57086" hidden="1"/>
    <cellStyle name="하이퍼링크 2 444" xfId="11231" hidden="1"/>
    <cellStyle name="하이퍼링크 2 444" xfId="19009" hidden="1"/>
    <cellStyle name="하이퍼링크 2 444" xfId="26658" hidden="1"/>
    <cellStyle name="하이퍼링크 2 444" xfId="34307" hidden="1"/>
    <cellStyle name="하이퍼링크 2 444" xfId="41956" hidden="1"/>
    <cellStyle name="하이퍼링크 2 444" xfId="49590" hidden="1"/>
    <cellStyle name="하이퍼링크 2 444" xfId="57125" hidden="1"/>
    <cellStyle name="하이퍼링크 2 445" xfId="11169" hidden="1"/>
    <cellStyle name="하이퍼링크 2 445" xfId="18947" hidden="1"/>
    <cellStyle name="하이퍼링크 2 445" xfId="26596" hidden="1"/>
    <cellStyle name="하이퍼링크 2 445" xfId="34245" hidden="1"/>
    <cellStyle name="하이퍼링크 2 445" xfId="41894" hidden="1"/>
    <cellStyle name="하이퍼링크 2 445" xfId="49528" hidden="1"/>
    <cellStyle name="하이퍼링크 2 445" xfId="57063" hidden="1"/>
    <cellStyle name="하이퍼링크 2 446" xfId="11161" hidden="1"/>
    <cellStyle name="하이퍼링크 2 446" xfId="18939" hidden="1"/>
    <cellStyle name="하이퍼링크 2 446" xfId="26588" hidden="1"/>
    <cellStyle name="하이퍼링크 2 446" xfId="34237" hidden="1"/>
    <cellStyle name="하이퍼링크 2 446" xfId="41886" hidden="1"/>
    <cellStyle name="하이퍼링크 2 446" xfId="49520" hidden="1"/>
    <cellStyle name="하이퍼링크 2 446" xfId="57055" hidden="1"/>
    <cellStyle name="하이퍼링크 2 447" xfId="11156" hidden="1"/>
    <cellStyle name="하이퍼링크 2 447" xfId="18934" hidden="1"/>
    <cellStyle name="하이퍼링크 2 447" xfId="26583" hidden="1"/>
    <cellStyle name="하이퍼링크 2 447" xfId="34232" hidden="1"/>
    <cellStyle name="하이퍼링크 2 447" xfId="41881" hidden="1"/>
    <cellStyle name="하이퍼링크 2 447" xfId="49515" hidden="1"/>
    <cellStyle name="하이퍼링크 2 447" xfId="57050" hidden="1"/>
    <cellStyle name="하이퍼링크 2 448" xfId="11140" hidden="1"/>
    <cellStyle name="하이퍼링크 2 448" xfId="18918" hidden="1"/>
    <cellStyle name="하이퍼링크 2 448" xfId="26567" hidden="1"/>
    <cellStyle name="하이퍼링크 2 448" xfId="34216" hidden="1"/>
    <cellStyle name="하이퍼링크 2 448" xfId="41865" hidden="1"/>
    <cellStyle name="하이퍼링크 2 448" xfId="49499" hidden="1"/>
    <cellStyle name="하이퍼링크 2 448" xfId="57034" hidden="1"/>
    <cellStyle name="하이퍼링크 2 449" xfId="11124" hidden="1"/>
    <cellStyle name="하이퍼링크 2 449" xfId="18902" hidden="1"/>
    <cellStyle name="하이퍼링크 2 449" xfId="26551" hidden="1"/>
    <cellStyle name="하이퍼링크 2 449" xfId="34200" hidden="1"/>
    <cellStyle name="하이퍼링크 2 449" xfId="41849" hidden="1"/>
    <cellStyle name="하이퍼링크 2 449" xfId="49483" hidden="1"/>
    <cellStyle name="하이퍼링크 2 449" xfId="57018" hidden="1"/>
    <cellStyle name="하이퍼링크 2 45" xfId="6948" hidden="1"/>
    <cellStyle name="하이퍼링크 2 45" xfId="13692" hidden="1"/>
    <cellStyle name="하이퍼링크 2 45" xfId="21345" hidden="1"/>
    <cellStyle name="하이퍼링크 2 45" xfId="28994" hidden="1"/>
    <cellStyle name="하이퍼링크 2 45" xfId="36643" hidden="1"/>
    <cellStyle name="하이퍼링크 2 45" xfId="44284" hidden="1"/>
    <cellStyle name="하이퍼링크 2 45" xfId="51833" hidden="1"/>
    <cellStyle name="하이퍼링크 2 450" xfId="11115" hidden="1"/>
    <cellStyle name="하이퍼링크 2 450" xfId="18893" hidden="1"/>
    <cellStyle name="하이퍼링크 2 450" xfId="26542" hidden="1"/>
    <cellStyle name="하이퍼링크 2 450" xfId="34191" hidden="1"/>
    <cellStyle name="하이퍼링크 2 450" xfId="41840" hidden="1"/>
    <cellStyle name="하이퍼링크 2 450" xfId="49474" hidden="1"/>
    <cellStyle name="하이퍼링크 2 450" xfId="57009" hidden="1"/>
    <cellStyle name="하이퍼링크 2 451" xfId="11107" hidden="1"/>
    <cellStyle name="하이퍼링크 2 451" xfId="18885" hidden="1"/>
    <cellStyle name="하이퍼링크 2 451" xfId="26534" hidden="1"/>
    <cellStyle name="하이퍼링크 2 451" xfId="34183" hidden="1"/>
    <cellStyle name="하이퍼링크 2 451" xfId="41832" hidden="1"/>
    <cellStyle name="하이퍼링크 2 451" xfId="49466" hidden="1"/>
    <cellStyle name="하이퍼링크 2 451" xfId="57001" hidden="1"/>
    <cellStyle name="하이퍼링크 2 452" xfId="11091" hidden="1"/>
    <cellStyle name="하이퍼링크 2 452" xfId="18869" hidden="1"/>
    <cellStyle name="하이퍼링크 2 452" xfId="26518" hidden="1"/>
    <cellStyle name="하이퍼링크 2 452" xfId="34167" hidden="1"/>
    <cellStyle name="하이퍼링크 2 452" xfId="41816" hidden="1"/>
    <cellStyle name="하이퍼링크 2 452" xfId="49450" hidden="1"/>
    <cellStyle name="하이퍼링크 2 452" xfId="56985" hidden="1"/>
    <cellStyle name="하이퍼링크 2 453" xfId="11075" hidden="1"/>
    <cellStyle name="하이퍼링크 2 453" xfId="18853" hidden="1"/>
    <cellStyle name="하이퍼링크 2 453" xfId="26502" hidden="1"/>
    <cellStyle name="하이퍼링크 2 453" xfId="34151" hidden="1"/>
    <cellStyle name="하이퍼링크 2 453" xfId="41800" hidden="1"/>
    <cellStyle name="하이퍼링크 2 453" xfId="49434" hidden="1"/>
    <cellStyle name="하이퍼링크 2 453" xfId="56969" hidden="1"/>
    <cellStyle name="하이퍼링크 2 454" xfId="11066" hidden="1"/>
    <cellStyle name="하이퍼링크 2 454" xfId="18844" hidden="1"/>
    <cellStyle name="하이퍼링크 2 454" xfId="26493" hidden="1"/>
    <cellStyle name="하이퍼링크 2 454" xfId="34142" hidden="1"/>
    <cellStyle name="하이퍼링크 2 454" xfId="41791" hidden="1"/>
    <cellStyle name="하이퍼링크 2 454" xfId="49425" hidden="1"/>
    <cellStyle name="하이퍼링크 2 454" xfId="56960" hidden="1"/>
    <cellStyle name="하이퍼링크 2 455" xfId="11055" hidden="1"/>
    <cellStyle name="하이퍼링크 2 455" xfId="18833" hidden="1"/>
    <cellStyle name="하이퍼링크 2 455" xfId="26482" hidden="1"/>
    <cellStyle name="하이퍼링크 2 455" xfId="34131" hidden="1"/>
    <cellStyle name="하이퍼링크 2 455" xfId="41780" hidden="1"/>
    <cellStyle name="하이퍼링크 2 455" xfId="49414" hidden="1"/>
    <cellStyle name="하이퍼링크 2 455" xfId="56949" hidden="1"/>
    <cellStyle name="하이퍼링크 2 456" xfId="11039" hidden="1"/>
    <cellStyle name="하이퍼링크 2 456" xfId="18817" hidden="1"/>
    <cellStyle name="하이퍼링크 2 456" xfId="26466" hidden="1"/>
    <cellStyle name="하이퍼링크 2 456" xfId="34115" hidden="1"/>
    <cellStyle name="하이퍼링크 2 456" xfId="41764" hidden="1"/>
    <cellStyle name="하이퍼링크 2 456" xfId="49398" hidden="1"/>
    <cellStyle name="하이퍼링크 2 456" xfId="56933" hidden="1"/>
    <cellStyle name="하이퍼링크 2 457" xfId="11221" hidden="1"/>
    <cellStyle name="하이퍼링크 2 457" xfId="18999" hidden="1"/>
    <cellStyle name="하이퍼링크 2 457" xfId="26648" hidden="1"/>
    <cellStyle name="하이퍼링크 2 457" xfId="34297" hidden="1"/>
    <cellStyle name="하이퍼링크 2 457" xfId="41946" hidden="1"/>
    <cellStyle name="하이퍼링크 2 457" xfId="49580" hidden="1"/>
    <cellStyle name="하이퍼링크 2 457" xfId="57115" hidden="1"/>
    <cellStyle name="하이퍼링크 2 458" xfId="11018" hidden="1"/>
    <cellStyle name="하이퍼링크 2 458" xfId="18796" hidden="1"/>
    <cellStyle name="하이퍼링크 2 458" xfId="26445" hidden="1"/>
    <cellStyle name="하이퍼링크 2 458" xfId="34094" hidden="1"/>
    <cellStyle name="하이퍼링크 2 458" xfId="41743" hidden="1"/>
    <cellStyle name="하이퍼링크 2 458" xfId="49377" hidden="1"/>
    <cellStyle name="하이퍼링크 2 458" xfId="56912" hidden="1"/>
    <cellStyle name="하이퍼링크 2 459" xfId="11005" hidden="1"/>
    <cellStyle name="하이퍼링크 2 459" xfId="18783" hidden="1"/>
    <cellStyle name="하이퍼링크 2 459" xfId="26432" hidden="1"/>
    <cellStyle name="하이퍼링크 2 459" xfId="34081" hidden="1"/>
    <cellStyle name="하이퍼링크 2 459" xfId="41730" hidden="1"/>
    <cellStyle name="하이퍼링크 2 459" xfId="49364" hidden="1"/>
    <cellStyle name="하이퍼링크 2 459" xfId="56899" hidden="1"/>
    <cellStyle name="하이퍼링크 2 46" xfId="6961" hidden="1"/>
    <cellStyle name="하이퍼링크 2 46" xfId="13492" hidden="1"/>
    <cellStyle name="하이퍼링크 2 46" xfId="21145" hidden="1"/>
    <cellStyle name="하이퍼링크 2 46" xfId="28794" hidden="1"/>
    <cellStyle name="하이퍼링크 2 46" xfId="36443" hidden="1"/>
    <cellStyle name="하이퍼링크 2 46" xfId="44084" hidden="1"/>
    <cellStyle name="하이퍼링크 2 46" xfId="51634" hidden="1"/>
    <cellStyle name="하이퍼링크 2 460" xfId="10987" hidden="1"/>
    <cellStyle name="하이퍼링크 2 460" xfId="18765" hidden="1"/>
    <cellStyle name="하이퍼링크 2 460" xfId="26414" hidden="1"/>
    <cellStyle name="하이퍼링크 2 460" xfId="34063" hidden="1"/>
    <cellStyle name="하이퍼링크 2 460" xfId="41712" hidden="1"/>
    <cellStyle name="하이퍼링크 2 460" xfId="49346" hidden="1"/>
    <cellStyle name="하이퍼링크 2 460" xfId="56881" hidden="1"/>
    <cellStyle name="하이퍼링크 2 461" xfId="10977" hidden="1"/>
    <cellStyle name="하이퍼링크 2 461" xfId="18755" hidden="1"/>
    <cellStyle name="하이퍼링크 2 461" xfId="26404" hidden="1"/>
    <cellStyle name="하이퍼링크 2 461" xfId="34053" hidden="1"/>
    <cellStyle name="하이퍼링크 2 461" xfId="41702" hidden="1"/>
    <cellStyle name="하이퍼링크 2 461" xfId="49336" hidden="1"/>
    <cellStyle name="하이퍼링크 2 461" xfId="56871" hidden="1"/>
    <cellStyle name="하이퍼링크 2 462" xfId="11024" hidden="1"/>
    <cellStyle name="하이퍼링크 2 462" xfId="18802" hidden="1"/>
    <cellStyle name="하이퍼링크 2 462" xfId="26451" hidden="1"/>
    <cellStyle name="하이퍼링크 2 462" xfId="34100" hidden="1"/>
    <cellStyle name="하이퍼링크 2 462" xfId="41749" hidden="1"/>
    <cellStyle name="하이퍼링크 2 462" xfId="49383" hidden="1"/>
    <cellStyle name="하이퍼링크 2 462" xfId="56918" hidden="1"/>
    <cellStyle name="하이퍼링크 2 463" xfId="10954" hidden="1"/>
    <cellStyle name="하이퍼링크 2 463" xfId="18732" hidden="1"/>
    <cellStyle name="하이퍼링크 2 463" xfId="26381" hidden="1"/>
    <cellStyle name="하이퍼링크 2 463" xfId="34030" hidden="1"/>
    <cellStyle name="하이퍼링크 2 463" xfId="41679" hidden="1"/>
    <cellStyle name="하이퍼링크 2 463" xfId="49313" hidden="1"/>
    <cellStyle name="하이퍼링크 2 463" xfId="56848" hidden="1"/>
    <cellStyle name="하이퍼링크 2 464" xfId="10937" hidden="1"/>
    <cellStyle name="하이퍼링크 2 464" xfId="18715" hidden="1"/>
    <cellStyle name="하이퍼링크 2 464" xfId="26364" hidden="1"/>
    <cellStyle name="하이퍼링크 2 464" xfId="34013" hidden="1"/>
    <cellStyle name="하이퍼링크 2 464" xfId="41662" hidden="1"/>
    <cellStyle name="하이퍼링크 2 464" xfId="49296" hidden="1"/>
    <cellStyle name="하이퍼링크 2 464" xfId="56831" hidden="1"/>
    <cellStyle name="하이퍼링크 2 465" xfId="10962" hidden="1"/>
    <cellStyle name="하이퍼링크 2 465" xfId="18740" hidden="1"/>
    <cellStyle name="하이퍼링크 2 465" xfId="26389" hidden="1"/>
    <cellStyle name="하이퍼링크 2 465" xfId="34038" hidden="1"/>
    <cellStyle name="하이퍼링크 2 465" xfId="41687" hidden="1"/>
    <cellStyle name="하이퍼링크 2 465" xfId="49321" hidden="1"/>
    <cellStyle name="하이퍼링크 2 465" xfId="56856" hidden="1"/>
    <cellStyle name="하이퍼링크 2 466" xfId="10916" hidden="1"/>
    <cellStyle name="하이퍼링크 2 466" xfId="18694" hidden="1"/>
    <cellStyle name="하이퍼링크 2 466" xfId="26343" hidden="1"/>
    <cellStyle name="하이퍼링크 2 466" xfId="33992" hidden="1"/>
    <cellStyle name="하이퍼링크 2 466" xfId="41641" hidden="1"/>
    <cellStyle name="하이퍼링크 2 466" xfId="49275" hidden="1"/>
    <cellStyle name="하이퍼링크 2 466" xfId="56810" hidden="1"/>
    <cellStyle name="하이퍼링크 2 467" xfId="10900" hidden="1"/>
    <cellStyle name="하이퍼링크 2 467" xfId="18678" hidden="1"/>
    <cellStyle name="하이퍼링크 2 467" xfId="26327" hidden="1"/>
    <cellStyle name="하이퍼링크 2 467" xfId="33976" hidden="1"/>
    <cellStyle name="하이퍼링크 2 467" xfId="41625" hidden="1"/>
    <cellStyle name="하이퍼링크 2 467" xfId="49259" hidden="1"/>
    <cellStyle name="하이퍼링크 2 467" xfId="56794" hidden="1"/>
    <cellStyle name="하이퍼링크 2 468" xfId="10891" hidden="1"/>
    <cellStyle name="하이퍼링크 2 468" xfId="18669" hidden="1"/>
    <cellStyle name="하이퍼링크 2 468" xfId="26318" hidden="1"/>
    <cellStyle name="하이퍼링크 2 468" xfId="33967" hidden="1"/>
    <cellStyle name="하이퍼링크 2 468" xfId="41616" hidden="1"/>
    <cellStyle name="하이퍼링크 2 468" xfId="49250" hidden="1"/>
    <cellStyle name="하이퍼링크 2 468" xfId="56785" hidden="1"/>
    <cellStyle name="하이퍼링크 2 469" xfId="10883" hidden="1"/>
    <cellStyle name="하이퍼링크 2 469" xfId="18661" hidden="1"/>
    <cellStyle name="하이퍼링크 2 469" xfId="26310" hidden="1"/>
    <cellStyle name="하이퍼링크 2 469" xfId="33959" hidden="1"/>
    <cellStyle name="하이퍼링크 2 469" xfId="41608" hidden="1"/>
    <cellStyle name="하이퍼링크 2 469" xfId="49242" hidden="1"/>
    <cellStyle name="하이퍼링크 2 469" xfId="56777" hidden="1"/>
    <cellStyle name="하이퍼링크 2 47" xfId="6929" hidden="1"/>
    <cellStyle name="하이퍼링크 2 47" xfId="13920" hidden="1"/>
    <cellStyle name="하이퍼링크 2 47" xfId="21573" hidden="1"/>
    <cellStyle name="하이퍼링크 2 47" xfId="29222" hidden="1"/>
    <cellStyle name="하이퍼링크 2 47" xfId="36871" hidden="1"/>
    <cellStyle name="하이퍼링크 2 47" xfId="44512" hidden="1"/>
    <cellStyle name="하이퍼링크 2 47" xfId="52061" hidden="1"/>
    <cellStyle name="하이퍼링크 2 470" xfId="10863" hidden="1"/>
    <cellStyle name="하이퍼링크 2 470" xfId="18641" hidden="1"/>
    <cellStyle name="하이퍼링크 2 470" xfId="26290" hidden="1"/>
    <cellStyle name="하이퍼링크 2 470" xfId="33939" hidden="1"/>
    <cellStyle name="하이퍼링크 2 470" xfId="41588" hidden="1"/>
    <cellStyle name="하이퍼링크 2 470" xfId="49222" hidden="1"/>
    <cellStyle name="하이퍼링크 2 470" xfId="56757" hidden="1"/>
    <cellStyle name="하이퍼링크 2 471" xfId="10856" hidden="1"/>
    <cellStyle name="하이퍼링크 2 471" xfId="18634" hidden="1"/>
    <cellStyle name="하이퍼링크 2 471" xfId="26283" hidden="1"/>
    <cellStyle name="하이퍼링크 2 471" xfId="33932" hidden="1"/>
    <cellStyle name="하이퍼링크 2 471" xfId="41581" hidden="1"/>
    <cellStyle name="하이퍼링크 2 471" xfId="49215" hidden="1"/>
    <cellStyle name="하이퍼링크 2 471" xfId="56750" hidden="1"/>
    <cellStyle name="하이퍼링크 2 472" xfId="10843" hidden="1"/>
    <cellStyle name="하이퍼링크 2 472" xfId="18621" hidden="1"/>
    <cellStyle name="하이퍼링크 2 472" xfId="26270" hidden="1"/>
    <cellStyle name="하이퍼링크 2 472" xfId="33919" hidden="1"/>
    <cellStyle name="하이퍼링크 2 472" xfId="41568" hidden="1"/>
    <cellStyle name="하이퍼링크 2 472" xfId="49202" hidden="1"/>
    <cellStyle name="하이퍼링크 2 472" xfId="56737" hidden="1"/>
    <cellStyle name="하이퍼링크 2 473" xfId="10829" hidden="1"/>
    <cellStyle name="하이퍼링크 2 473" xfId="18607" hidden="1"/>
    <cellStyle name="하이퍼링크 2 473" xfId="26256" hidden="1"/>
    <cellStyle name="하이퍼링크 2 473" xfId="33905" hidden="1"/>
    <cellStyle name="하이퍼링크 2 473" xfId="41554" hidden="1"/>
    <cellStyle name="하이퍼링크 2 473" xfId="49188" hidden="1"/>
    <cellStyle name="하이퍼링크 2 473" xfId="56723" hidden="1"/>
    <cellStyle name="하이퍼링크 2 474" xfId="10810" hidden="1"/>
    <cellStyle name="하이퍼링크 2 474" xfId="18588" hidden="1"/>
    <cellStyle name="하이퍼링크 2 474" xfId="26237" hidden="1"/>
    <cellStyle name="하이퍼링크 2 474" xfId="33886" hidden="1"/>
    <cellStyle name="하이퍼링크 2 474" xfId="41535" hidden="1"/>
    <cellStyle name="하이퍼링크 2 474" xfId="49169" hidden="1"/>
    <cellStyle name="하이퍼링크 2 474" xfId="56704" hidden="1"/>
    <cellStyle name="하이퍼링크 2 475" xfId="10800" hidden="1"/>
    <cellStyle name="하이퍼링크 2 475" xfId="18578" hidden="1"/>
    <cellStyle name="하이퍼링크 2 475" xfId="26227" hidden="1"/>
    <cellStyle name="하이퍼링크 2 475" xfId="33876" hidden="1"/>
    <cellStyle name="하이퍼링크 2 475" xfId="41525" hidden="1"/>
    <cellStyle name="하이퍼링크 2 475" xfId="49159" hidden="1"/>
    <cellStyle name="하이퍼링크 2 475" xfId="56694" hidden="1"/>
    <cellStyle name="하이퍼링크 2 476" xfId="10784" hidden="1"/>
    <cellStyle name="하이퍼링크 2 476" xfId="18562" hidden="1"/>
    <cellStyle name="하이퍼링크 2 476" xfId="26211" hidden="1"/>
    <cellStyle name="하이퍼링크 2 476" xfId="33860" hidden="1"/>
    <cellStyle name="하이퍼링크 2 476" xfId="41509" hidden="1"/>
    <cellStyle name="하이퍼링크 2 476" xfId="49143" hidden="1"/>
    <cellStyle name="하이퍼링크 2 476" xfId="56678" hidden="1"/>
    <cellStyle name="하이퍼링크 2 477" xfId="10777" hidden="1"/>
    <cellStyle name="하이퍼링크 2 477" xfId="18555" hidden="1"/>
    <cellStyle name="하이퍼링크 2 477" xfId="26204" hidden="1"/>
    <cellStyle name="하이퍼링크 2 477" xfId="33853" hidden="1"/>
    <cellStyle name="하이퍼링크 2 477" xfId="41502" hidden="1"/>
    <cellStyle name="하이퍼링크 2 477" xfId="49136" hidden="1"/>
    <cellStyle name="하이퍼링크 2 477" xfId="56671" hidden="1"/>
    <cellStyle name="하이퍼링크 2 478" xfId="10763" hidden="1"/>
    <cellStyle name="하이퍼링크 2 478" xfId="18541" hidden="1"/>
    <cellStyle name="하이퍼링크 2 478" xfId="26190" hidden="1"/>
    <cellStyle name="하이퍼링크 2 478" xfId="33839" hidden="1"/>
    <cellStyle name="하이퍼링크 2 478" xfId="41488" hidden="1"/>
    <cellStyle name="하이퍼링크 2 478" xfId="49122" hidden="1"/>
    <cellStyle name="하이퍼링크 2 478" xfId="56657" hidden="1"/>
    <cellStyle name="하이퍼링크 2 479" xfId="10717" hidden="1"/>
    <cellStyle name="하이퍼링크 2 479" xfId="18495" hidden="1"/>
    <cellStyle name="하이퍼링크 2 479" xfId="26144" hidden="1"/>
    <cellStyle name="하이퍼링크 2 479" xfId="33793" hidden="1"/>
    <cellStyle name="하이퍼링크 2 479" xfId="41442" hidden="1"/>
    <cellStyle name="하이퍼링크 2 479" xfId="49076" hidden="1"/>
    <cellStyle name="하이퍼링크 2 479" xfId="56611" hidden="1"/>
    <cellStyle name="하이퍼링크 2 48" xfId="6981" hidden="1"/>
    <cellStyle name="하이퍼링크 2 48" xfId="13301" hidden="1"/>
    <cellStyle name="하이퍼링크 2 48" xfId="20954" hidden="1"/>
    <cellStyle name="하이퍼링크 2 48" xfId="28603" hidden="1"/>
    <cellStyle name="하이퍼링크 2 48" xfId="36252" hidden="1"/>
    <cellStyle name="하이퍼링크 2 48" xfId="43893" hidden="1"/>
    <cellStyle name="하이퍼링크 2 48" xfId="51444" hidden="1"/>
    <cellStyle name="하이퍼링크 2 480" xfId="10708" hidden="1"/>
    <cellStyle name="하이퍼링크 2 480" xfId="18486" hidden="1"/>
    <cellStyle name="하이퍼링크 2 480" xfId="26135" hidden="1"/>
    <cellStyle name="하이퍼링크 2 480" xfId="33784" hidden="1"/>
    <cellStyle name="하이퍼링크 2 480" xfId="41433" hidden="1"/>
    <cellStyle name="하이퍼링크 2 480" xfId="49067" hidden="1"/>
    <cellStyle name="하이퍼링크 2 480" xfId="56602" hidden="1"/>
    <cellStyle name="하이퍼링크 2 481" xfId="10756" hidden="1"/>
    <cellStyle name="하이퍼링크 2 481" xfId="18534" hidden="1"/>
    <cellStyle name="하이퍼링크 2 481" xfId="26183" hidden="1"/>
    <cellStyle name="하이퍼링크 2 481" xfId="33832" hidden="1"/>
    <cellStyle name="하이퍼링크 2 481" xfId="41481" hidden="1"/>
    <cellStyle name="하이퍼링크 2 481" xfId="49115" hidden="1"/>
    <cellStyle name="하이퍼링크 2 481" xfId="56650" hidden="1"/>
    <cellStyle name="하이퍼링크 2 482" xfId="10681" hidden="1"/>
    <cellStyle name="하이퍼링크 2 482" xfId="18459" hidden="1"/>
    <cellStyle name="하이퍼링크 2 482" xfId="26108" hidden="1"/>
    <cellStyle name="하이퍼링크 2 482" xfId="33757" hidden="1"/>
    <cellStyle name="하이퍼링크 2 482" xfId="41406" hidden="1"/>
    <cellStyle name="하이퍼링크 2 482" xfId="49040" hidden="1"/>
    <cellStyle name="하이퍼링크 2 482" xfId="56575" hidden="1"/>
    <cellStyle name="하이퍼링크 2 483" xfId="10675" hidden="1"/>
    <cellStyle name="하이퍼링크 2 483" xfId="18453" hidden="1"/>
    <cellStyle name="하이퍼링크 2 483" xfId="26102" hidden="1"/>
    <cellStyle name="하이퍼링크 2 483" xfId="33751" hidden="1"/>
    <cellStyle name="하이퍼링크 2 483" xfId="41400" hidden="1"/>
    <cellStyle name="하이퍼링크 2 483" xfId="49034" hidden="1"/>
    <cellStyle name="하이퍼링크 2 483" xfId="56569" hidden="1"/>
    <cellStyle name="하이퍼링크 2 484" xfId="10666" hidden="1"/>
    <cellStyle name="하이퍼링크 2 484" xfId="18444" hidden="1"/>
    <cellStyle name="하이퍼링크 2 484" xfId="26093" hidden="1"/>
    <cellStyle name="하이퍼링크 2 484" xfId="33742" hidden="1"/>
    <cellStyle name="하이퍼링크 2 484" xfId="41391" hidden="1"/>
    <cellStyle name="하이퍼링크 2 484" xfId="49025" hidden="1"/>
    <cellStyle name="하이퍼링크 2 484" xfId="56560" hidden="1"/>
    <cellStyle name="하이퍼링크 2 485" xfId="10650" hidden="1"/>
    <cellStyle name="하이퍼링크 2 485" xfId="18428" hidden="1"/>
    <cellStyle name="하이퍼링크 2 485" xfId="26077" hidden="1"/>
    <cellStyle name="하이퍼링크 2 485" xfId="33726" hidden="1"/>
    <cellStyle name="하이퍼링크 2 485" xfId="41375" hidden="1"/>
    <cellStyle name="하이퍼링크 2 485" xfId="49009" hidden="1"/>
    <cellStyle name="하이퍼링크 2 485" xfId="56544" hidden="1"/>
    <cellStyle name="하이퍼링크 2 486" xfId="10632" hidden="1"/>
    <cellStyle name="하이퍼링크 2 486" xfId="18410" hidden="1"/>
    <cellStyle name="하이퍼링크 2 486" xfId="26059" hidden="1"/>
    <cellStyle name="하이퍼링크 2 486" xfId="33708" hidden="1"/>
    <cellStyle name="하이퍼링크 2 486" xfId="41357" hidden="1"/>
    <cellStyle name="하이퍼링크 2 486" xfId="48991" hidden="1"/>
    <cellStyle name="하이퍼링크 2 486" xfId="56526" hidden="1"/>
    <cellStyle name="하이퍼링크 2 487" xfId="10625" hidden="1"/>
    <cellStyle name="하이퍼링크 2 487" xfId="18403" hidden="1"/>
    <cellStyle name="하이퍼링크 2 487" xfId="26052" hidden="1"/>
    <cellStyle name="하이퍼링크 2 487" xfId="33701" hidden="1"/>
    <cellStyle name="하이퍼링크 2 487" xfId="41350" hidden="1"/>
    <cellStyle name="하이퍼링크 2 487" xfId="48984" hidden="1"/>
    <cellStyle name="하이퍼링크 2 487" xfId="56519" hidden="1"/>
    <cellStyle name="하이퍼링크 2 488" xfId="10610" hidden="1"/>
    <cellStyle name="하이퍼링크 2 488" xfId="18388" hidden="1"/>
    <cellStyle name="하이퍼링크 2 488" xfId="26037" hidden="1"/>
    <cellStyle name="하이퍼링크 2 488" xfId="33686" hidden="1"/>
    <cellStyle name="하이퍼링크 2 488" xfId="41335" hidden="1"/>
    <cellStyle name="하이퍼링크 2 488" xfId="48969" hidden="1"/>
    <cellStyle name="하이퍼링크 2 488" xfId="56504" hidden="1"/>
    <cellStyle name="하이퍼링크 2 489" xfId="10605" hidden="1"/>
    <cellStyle name="하이퍼링크 2 489" xfId="18383" hidden="1"/>
    <cellStyle name="하이퍼링크 2 489" xfId="26032" hidden="1"/>
    <cellStyle name="하이퍼링크 2 489" xfId="33681" hidden="1"/>
    <cellStyle name="하이퍼링크 2 489" xfId="41330" hidden="1"/>
    <cellStyle name="하이퍼링크 2 489" xfId="48964" hidden="1"/>
    <cellStyle name="하이퍼링크 2 489" xfId="56499" hidden="1"/>
    <cellStyle name="하이퍼링크 2 49" xfId="6985" hidden="1"/>
    <cellStyle name="하이퍼링크 2 49" xfId="13004" hidden="1"/>
    <cellStyle name="하이퍼링크 2 49" xfId="20657" hidden="1"/>
    <cellStyle name="하이퍼링크 2 49" xfId="28306" hidden="1"/>
    <cellStyle name="하이퍼링크 2 49" xfId="35955" hidden="1"/>
    <cellStyle name="하이퍼링크 2 49" xfId="43596" hidden="1"/>
    <cellStyle name="하이퍼링크 2 49" xfId="51161" hidden="1"/>
    <cellStyle name="하이퍼링크 2 490" xfId="10580" hidden="1"/>
    <cellStyle name="하이퍼링크 2 490" xfId="18358" hidden="1"/>
    <cellStyle name="하이퍼링크 2 490" xfId="26007" hidden="1"/>
    <cellStyle name="하이퍼링크 2 490" xfId="33656" hidden="1"/>
    <cellStyle name="하이퍼링크 2 490" xfId="41305" hidden="1"/>
    <cellStyle name="하이퍼링크 2 490" xfId="48939" hidden="1"/>
    <cellStyle name="하이퍼링크 2 490" xfId="56474" hidden="1"/>
    <cellStyle name="하이퍼링크 2 491" xfId="10569" hidden="1"/>
    <cellStyle name="하이퍼링크 2 491" xfId="18347" hidden="1"/>
    <cellStyle name="하이퍼링크 2 491" xfId="25996" hidden="1"/>
    <cellStyle name="하이퍼링크 2 491" xfId="33645" hidden="1"/>
    <cellStyle name="하이퍼링크 2 491" xfId="41294" hidden="1"/>
    <cellStyle name="하이퍼링크 2 491" xfId="48928" hidden="1"/>
    <cellStyle name="하이퍼링크 2 491" xfId="56463" hidden="1"/>
    <cellStyle name="하이퍼링크 2 492" xfId="10558" hidden="1"/>
    <cellStyle name="하이퍼링크 2 492" xfId="18336" hidden="1"/>
    <cellStyle name="하이퍼링크 2 492" xfId="25985" hidden="1"/>
    <cellStyle name="하이퍼링크 2 492" xfId="33634" hidden="1"/>
    <cellStyle name="하이퍼링크 2 492" xfId="41283" hidden="1"/>
    <cellStyle name="하이퍼링크 2 492" xfId="48917" hidden="1"/>
    <cellStyle name="하이퍼링크 2 492" xfId="56452" hidden="1"/>
    <cellStyle name="하이퍼링크 2 493" xfId="10542" hidden="1"/>
    <cellStyle name="하이퍼링크 2 493" xfId="18320" hidden="1"/>
    <cellStyle name="하이퍼링크 2 493" xfId="25969" hidden="1"/>
    <cellStyle name="하이퍼링크 2 493" xfId="33618" hidden="1"/>
    <cellStyle name="하이퍼링크 2 493" xfId="41267" hidden="1"/>
    <cellStyle name="하이퍼링크 2 493" xfId="48901" hidden="1"/>
    <cellStyle name="하이퍼링크 2 493" xfId="56436" hidden="1"/>
    <cellStyle name="하이퍼링크 2 494" xfId="10730" hidden="1"/>
    <cellStyle name="하이퍼링크 2 494" xfId="18508" hidden="1"/>
    <cellStyle name="하이퍼링크 2 494" xfId="26157" hidden="1"/>
    <cellStyle name="하이퍼링크 2 494" xfId="33806" hidden="1"/>
    <cellStyle name="하이퍼링크 2 494" xfId="41455" hidden="1"/>
    <cellStyle name="하이퍼링크 2 494" xfId="49089" hidden="1"/>
    <cellStyle name="하이퍼링크 2 494" xfId="56624" hidden="1"/>
    <cellStyle name="하이퍼링크 2 495" xfId="10521" hidden="1"/>
    <cellStyle name="하이퍼링크 2 495" xfId="18299" hidden="1"/>
    <cellStyle name="하이퍼링크 2 495" xfId="25948" hidden="1"/>
    <cellStyle name="하이퍼링크 2 495" xfId="33597" hidden="1"/>
    <cellStyle name="하이퍼링크 2 495" xfId="41246" hidden="1"/>
    <cellStyle name="하이퍼링크 2 495" xfId="48880" hidden="1"/>
    <cellStyle name="하이퍼링크 2 495" xfId="56415" hidden="1"/>
    <cellStyle name="하이퍼링크 2 496" xfId="10508" hidden="1"/>
    <cellStyle name="하이퍼링크 2 496" xfId="18286" hidden="1"/>
    <cellStyle name="하이퍼링크 2 496" xfId="25935" hidden="1"/>
    <cellStyle name="하이퍼링크 2 496" xfId="33584" hidden="1"/>
    <cellStyle name="하이퍼링크 2 496" xfId="41233" hidden="1"/>
    <cellStyle name="하이퍼링크 2 496" xfId="48867" hidden="1"/>
    <cellStyle name="하이퍼링크 2 496" xfId="56402" hidden="1"/>
    <cellStyle name="하이퍼링크 2 497" xfId="10492" hidden="1"/>
    <cellStyle name="하이퍼링크 2 497" xfId="18270" hidden="1"/>
    <cellStyle name="하이퍼링크 2 497" xfId="25919" hidden="1"/>
    <cellStyle name="하이퍼링크 2 497" xfId="33568" hidden="1"/>
    <cellStyle name="하이퍼링크 2 497" xfId="41217" hidden="1"/>
    <cellStyle name="하이퍼링크 2 497" xfId="48851" hidden="1"/>
    <cellStyle name="하이퍼링크 2 497" xfId="56386" hidden="1"/>
    <cellStyle name="하이퍼링크 2 498" xfId="10483" hidden="1"/>
    <cellStyle name="하이퍼링크 2 498" xfId="18261" hidden="1"/>
    <cellStyle name="하이퍼링크 2 498" xfId="25910" hidden="1"/>
    <cellStyle name="하이퍼링크 2 498" xfId="33559" hidden="1"/>
    <cellStyle name="하이퍼링크 2 498" xfId="41208" hidden="1"/>
    <cellStyle name="하이퍼링크 2 498" xfId="48842" hidden="1"/>
    <cellStyle name="하이퍼링크 2 498" xfId="56377" hidden="1"/>
    <cellStyle name="하이퍼링크 2 499" xfId="10527" hidden="1"/>
    <cellStyle name="하이퍼링크 2 499" xfId="18305" hidden="1"/>
    <cellStyle name="하이퍼링크 2 499" xfId="25954" hidden="1"/>
    <cellStyle name="하이퍼링크 2 499" xfId="33603" hidden="1"/>
    <cellStyle name="하이퍼링크 2 499" xfId="41252" hidden="1"/>
    <cellStyle name="하이퍼링크 2 499" xfId="48886" hidden="1"/>
    <cellStyle name="하이퍼링크 2 499" xfId="56421" hidden="1"/>
    <cellStyle name="하이퍼링크 2 5" xfId="6455" hidden="1"/>
    <cellStyle name="하이퍼링크 2 5" xfId="13948" hidden="1"/>
    <cellStyle name="하이퍼링크 2 5" xfId="21601" hidden="1"/>
    <cellStyle name="하이퍼링크 2 5" xfId="29250" hidden="1"/>
    <cellStyle name="하이퍼링크 2 5" xfId="36899" hidden="1"/>
    <cellStyle name="하이퍼링크 2 5" xfId="44540" hidden="1"/>
    <cellStyle name="하이퍼링크 2 5" xfId="52089" hidden="1"/>
    <cellStyle name="하이퍼링크 2 50" xfId="7001" hidden="1"/>
    <cellStyle name="하이퍼링크 2 50" xfId="12988" hidden="1"/>
    <cellStyle name="하이퍼링크 2 50" xfId="20641" hidden="1"/>
    <cellStyle name="하이퍼링크 2 50" xfId="28290" hidden="1"/>
    <cellStyle name="하이퍼링크 2 50" xfId="35939" hidden="1"/>
    <cellStyle name="하이퍼링크 2 50" xfId="43580" hidden="1"/>
    <cellStyle name="하이퍼링크 2 50" xfId="51147" hidden="1"/>
    <cellStyle name="하이퍼링크 2 500" xfId="10457" hidden="1"/>
    <cellStyle name="하이퍼링크 2 500" xfId="18235" hidden="1"/>
    <cellStyle name="하이퍼링크 2 500" xfId="25884" hidden="1"/>
    <cellStyle name="하이퍼링크 2 500" xfId="33533" hidden="1"/>
    <cellStyle name="하이퍼링크 2 500" xfId="41182" hidden="1"/>
    <cellStyle name="하이퍼링크 2 500" xfId="48816" hidden="1"/>
    <cellStyle name="하이퍼링크 2 500" xfId="56351" hidden="1"/>
    <cellStyle name="하이퍼링크 2 501" xfId="10440" hidden="1"/>
    <cellStyle name="하이퍼링크 2 501" xfId="18218" hidden="1"/>
    <cellStyle name="하이퍼링크 2 501" xfId="25867" hidden="1"/>
    <cellStyle name="하이퍼링크 2 501" xfId="33516" hidden="1"/>
    <cellStyle name="하이퍼링크 2 501" xfId="41165" hidden="1"/>
    <cellStyle name="하이퍼링크 2 501" xfId="48799" hidden="1"/>
    <cellStyle name="하이퍼링크 2 501" xfId="56334" hidden="1"/>
    <cellStyle name="하이퍼링크 2 502" xfId="10467" hidden="1"/>
    <cellStyle name="하이퍼링크 2 502" xfId="18245" hidden="1"/>
    <cellStyle name="하이퍼링크 2 502" xfId="25894" hidden="1"/>
    <cellStyle name="하이퍼링크 2 502" xfId="33543" hidden="1"/>
    <cellStyle name="하이퍼링크 2 502" xfId="41192" hidden="1"/>
    <cellStyle name="하이퍼링크 2 502" xfId="48826" hidden="1"/>
    <cellStyle name="하이퍼링크 2 502" xfId="56361" hidden="1"/>
    <cellStyle name="하이퍼링크 2 503" xfId="10419" hidden="1"/>
    <cellStyle name="하이퍼링크 2 503" xfId="18197" hidden="1"/>
    <cellStyle name="하이퍼링크 2 503" xfId="25846" hidden="1"/>
    <cellStyle name="하이퍼링크 2 503" xfId="33495" hidden="1"/>
    <cellStyle name="하이퍼링크 2 503" xfId="41144" hidden="1"/>
    <cellStyle name="하이퍼링크 2 503" xfId="48778" hidden="1"/>
    <cellStyle name="하이퍼링크 2 503" xfId="56313" hidden="1"/>
    <cellStyle name="하이퍼링크 2 504" xfId="10412" hidden="1"/>
    <cellStyle name="하이퍼링크 2 504" xfId="18190" hidden="1"/>
    <cellStyle name="하이퍼링크 2 504" xfId="25839" hidden="1"/>
    <cellStyle name="하이퍼링크 2 504" xfId="33488" hidden="1"/>
    <cellStyle name="하이퍼링크 2 504" xfId="41137" hidden="1"/>
    <cellStyle name="하이퍼링크 2 504" xfId="48771" hidden="1"/>
    <cellStyle name="하이퍼링크 2 504" xfId="56306" hidden="1"/>
    <cellStyle name="하이퍼링크 2 505" xfId="10396" hidden="1"/>
    <cellStyle name="하이퍼링크 2 505" xfId="18174" hidden="1"/>
    <cellStyle name="하이퍼링크 2 505" xfId="25823" hidden="1"/>
    <cellStyle name="하이퍼링크 2 505" xfId="33472" hidden="1"/>
    <cellStyle name="하이퍼링크 2 505" xfId="41121" hidden="1"/>
    <cellStyle name="하이퍼링크 2 505" xfId="48755" hidden="1"/>
    <cellStyle name="하이퍼링크 2 505" xfId="56290" hidden="1"/>
    <cellStyle name="하이퍼링크 2 506" xfId="10389" hidden="1"/>
    <cellStyle name="하이퍼링크 2 506" xfId="18167" hidden="1"/>
    <cellStyle name="하이퍼링크 2 506" xfId="25816" hidden="1"/>
    <cellStyle name="하이퍼링크 2 506" xfId="33465" hidden="1"/>
    <cellStyle name="하이퍼링크 2 506" xfId="41114" hidden="1"/>
    <cellStyle name="하이퍼링크 2 506" xfId="48748" hidden="1"/>
    <cellStyle name="하이퍼링크 2 506" xfId="56283" hidden="1"/>
    <cellStyle name="하이퍼링크 2 507" xfId="10370" hidden="1"/>
    <cellStyle name="하이퍼링크 2 507" xfId="18148" hidden="1"/>
    <cellStyle name="하이퍼링크 2 507" xfId="25797" hidden="1"/>
    <cellStyle name="하이퍼링크 2 507" xfId="33446" hidden="1"/>
    <cellStyle name="하이퍼링크 2 507" xfId="41095" hidden="1"/>
    <cellStyle name="하이퍼링크 2 507" xfId="48729" hidden="1"/>
    <cellStyle name="하이퍼링크 2 507" xfId="56264" hidden="1"/>
    <cellStyle name="하이퍼링크 2 508" xfId="10360" hidden="1"/>
    <cellStyle name="하이퍼링크 2 508" xfId="18138" hidden="1"/>
    <cellStyle name="하이퍼링크 2 508" xfId="25787" hidden="1"/>
    <cellStyle name="하이퍼링크 2 508" xfId="33436" hidden="1"/>
    <cellStyle name="하이퍼링크 2 508" xfId="41085" hidden="1"/>
    <cellStyle name="하이퍼링크 2 508" xfId="48719" hidden="1"/>
    <cellStyle name="하이퍼링크 2 508" xfId="56254" hidden="1"/>
    <cellStyle name="하이퍼링크 2 509" xfId="10344" hidden="1"/>
    <cellStyle name="하이퍼링크 2 509" xfId="18122" hidden="1"/>
    <cellStyle name="하이퍼링크 2 509" xfId="25771" hidden="1"/>
    <cellStyle name="하이퍼링크 2 509" xfId="33420" hidden="1"/>
    <cellStyle name="하이퍼링크 2 509" xfId="41069" hidden="1"/>
    <cellStyle name="하이퍼링크 2 509" xfId="48703" hidden="1"/>
    <cellStyle name="하이퍼링크 2 509" xfId="56238" hidden="1"/>
    <cellStyle name="하이퍼링크 2 51" xfId="7010" hidden="1"/>
    <cellStyle name="하이퍼링크 2 51" xfId="12938" hidden="1"/>
    <cellStyle name="하이퍼링크 2 51" xfId="20591" hidden="1"/>
    <cellStyle name="하이퍼링크 2 51" xfId="28240" hidden="1"/>
    <cellStyle name="하이퍼링크 2 51" xfId="35889" hidden="1"/>
    <cellStyle name="하이퍼링크 2 51" xfId="43530" hidden="1"/>
    <cellStyle name="하이퍼링크 2 51" xfId="51101" hidden="1"/>
    <cellStyle name="하이퍼링크 2 510" xfId="10335" hidden="1"/>
    <cellStyle name="하이퍼링크 2 510" xfId="18113" hidden="1"/>
    <cellStyle name="하이퍼링크 2 510" xfId="25762" hidden="1"/>
    <cellStyle name="하이퍼링크 2 510" xfId="33411" hidden="1"/>
    <cellStyle name="하이퍼링크 2 510" xfId="41060" hidden="1"/>
    <cellStyle name="하이퍼링크 2 510" xfId="48694" hidden="1"/>
    <cellStyle name="하이퍼링크 2 510" xfId="56229" hidden="1"/>
    <cellStyle name="하이퍼링크 2 511" xfId="10316" hidden="1"/>
    <cellStyle name="하이퍼링크 2 511" xfId="18094" hidden="1"/>
    <cellStyle name="하이퍼링크 2 511" xfId="25743" hidden="1"/>
    <cellStyle name="하이퍼링크 2 511" xfId="33392" hidden="1"/>
    <cellStyle name="하이퍼링크 2 511" xfId="41041" hidden="1"/>
    <cellStyle name="하이퍼링크 2 511" xfId="48675" hidden="1"/>
    <cellStyle name="하이퍼링크 2 511" xfId="56210" hidden="1"/>
    <cellStyle name="하이퍼링크 2 512" xfId="10308" hidden="1"/>
    <cellStyle name="하이퍼링크 2 512" xfId="18086" hidden="1"/>
    <cellStyle name="하이퍼링크 2 512" xfId="25735" hidden="1"/>
    <cellStyle name="하이퍼링크 2 512" xfId="33384" hidden="1"/>
    <cellStyle name="하이퍼링크 2 512" xfId="41033" hidden="1"/>
    <cellStyle name="하이퍼링크 2 512" xfId="48667" hidden="1"/>
    <cellStyle name="하이퍼링크 2 512" xfId="56202" hidden="1"/>
    <cellStyle name="하이퍼링크 2 513" xfId="10290" hidden="1"/>
    <cellStyle name="하이퍼링크 2 513" xfId="18068" hidden="1"/>
    <cellStyle name="하이퍼링크 2 513" xfId="25717" hidden="1"/>
    <cellStyle name="하이퍼링크 2 513" xfId="33366" hidden="1"/>
    <cellStyle name="하이퍼링크 2 513" xfId="41015" hidden="1"/>
    <cellStyle name="하이퍼링크 2 513" xfId="48649" hidden="1"/>
    <cellStyle name="하이퍼링크 2 513" xfId="56184" hidden="1"/>
    <cellStyle name="하이퍼링크 2 514" xfId="10280" hidden="1"/>
    <cellStyle name="하이퍼링크 2 514" xfId="18058" hidden="1"/>
    <cellStyle name="하이퍼링크 2 514" xfId="25707" hidden="1"/>
    <cellStyle name="하이퍼링크 2 514" xfId="33356" hidden="1"/>
    <cellStyle name="하이퍼링크 2 514" xfId="41005" hidden="1"/>
    <cellStyle name="하이퍼링크 2 514" xfId="48639" hidden="1"/>
    <cellStyle name="하이퍼링크 2 514" xfId="56174" hidden="1"/>
    <cellStyle name="하이퍼링크 2 515" xfId="10635" hidden="1"/>
    <cellStyle name="하이퍼링크 2 515" xfId="18413" hidden="1"/>
    <cellStyle name="하이퍼링크 2 515" xfId="26062" hidden="1"/>
    <cellStyle name="하이퍼링크 2 515" xfId="33711" hidden="1"/>
    <cellStyle name="하이퍼링크 2 515" xfId="41360" hidden="1"/>
    <cellStyle name="하이퍼링크 2 515" xfId="48994" hidden="1"/>
    <cellStyle name="하이퍼링크 2 515" xfId="56529" hidden="1"/>
    <cellStyle name="하이퍼링크 2 516" xfId="10257" hidden="1"/>
    <cellStyle name="하이퍼링크 2 516" xfId="18035" hidden="1"/>
    <cellStyle name="하이퍼링크 2 516" xfId="25684" hidden="1"/>
    <cellStyle name="하이퍼링크 2 516" xfId="33333" hidden="1"/>
    <cellStyle name="하이퍼링크 2 516" xfId="40982" hidden="1"/>
    <cellStyle name="하이퍼링크 2 516" xfId="48616" hidden="1"/>
    <cellStyle name="하이퍼링크 2 516" xfId="56151" hidden="1"/>
    <cellStyle name="하이퍼링크 2 517" xfId="10238" hidden="1"/>
    <cellStyle name="하이퍼링크 2 517" xfId="18016" hidden="1"/>
    <cellStyle name="하이퍼링크 2 517" xfId="25665" hidden="1"/>
    <cellStyle name="하이퍼링크 2 517" xfId="33314" hidden="1"/>
    <cellStyle name="하이퍼링크 2 517" xfId="40963" hidden="1"/>
    <cellStyle name="하이퍼링크 2 517" xfId="48597" hidden="1"/>
    <cellStyle name="하이퍼링크 2 517" xfId="56132" hidden="1"/>
    <cellStyle name="하이퍼링크 2 518" xfId="10229" hidden="1"/>
    <cellStyle name="하이퍼링크 2 518" xfId="18007" hidden="1"/>
    <cellStyle name="하이퍼링크 2 518" xfId="25656" hidden="1"/>
    <cellStyle name="하이퍼링크 2 518" xfId="33305" hidden="1"/>
    <cellStyle name="하이퍼링크 2 518" xfId="40954" hidden="1"/>
    <cellStyle name="하이퍼링크 2 518" xfId="48588" hidden="1"/>
    <cellStyle name="하이퍼링크 2 518" xfId="56123" hidden="1"/>
    <cellStyle name="하이퍼링크 2 519" xfId="10222" hidden="1"/>
    <cellStyle name="하이퍼링크 2 519" xfId="18000" hidden="1"/>
    <cellStyle name="하이퍼링크 2 519" xfId="25649" hidden="1"/>
    <cellStyle name="하이퍼링크 2 519" xfId="33298" hidden="1"/>
    <cellStyle name="하이퍼링크 2 519" xfId="40947" hidden="1"/>
    <cellStyle name="하이퍼링크 2 519" xfId="48581" hidden="1"/>
    <cellStyle name="하이퍼링크 2 519" xfId="56116" hidden="1"/>
    <cellStyle name="하이퍼링크 2 52" xfId="7024" hidden="1"/>
    <cellStyle name="하이퍼링크 2 52" xfId="12770" hidden="1"/>
    <cellStyle name="하이퍼링크 2 52" xfId="20423" hidden="1"/>
    <cellStyle name="하이퍼링크 2 52" xfId="28072" hidden="1"/>
    <cellStyle name="하이퍼링크 2 52" xfId="35721" hidden="1"/>
    <cellStyle name="하이퍼링크 2 52" xfId="43362" hidden="1"/>
    <cellStyle name="하이퍼링크 2 52" xfId="50945" hidden="1"/>
    <cellStyle name="하이퍼링크 2 520" xfId="10263" hidden="1"/>
    <cellStyle name="하이퍼링크 2 520" xfId="18041" hidden="1"/>
    <cellStyle name="하이퍼링크 2 520" xfId="25690" hidden="1"/>
    <cellStyle name="하이퍼링크 2 520" xfId="33339" hidden="1"/>
    <cellStyle name="하이퍼링크 2 520" xfId="40988" hidden="1"/>
    <cellStyle name="하이퍼링크 2 520" xfId="48622" hidden="1"/>
    <cellStyle name="하이퍼링크 2 520" xfId="56157" hidden="1"/>
    <cellStyle name="하이퍼링크 2 521" xfId="10187" hidden="1"/>
    <cellStyle name="하이퍼링크 2 521" xfId="17965" hidden="1"/>
    <cellStyle name="하이퍼링크 2 521" xfId="25614" hidden="1"/>
    <cellStyle name="하이퍼링크 2 521" xfId="33263" hidden="1"/>
    <cellStyle name="하이퍼링크 2 521" xfId="40912" hidden="1"/>
    <cellStyle name="하이퍼링크 2 521" xfId="48546" hidden="1"/>
    <cellStyle name="하이퍼링크 2 521" xfId="56081" hidden="1"/>
    <cellStyle name="하이퍼링크 2 522" xfId="10175" hidden="1"/>
    <cellStyle name="하이퍼링크 2 522" xfId="17953" hidden="1"/>
    <cellStyle name="하이퍼링크 2 522" xfId="25602" hidden="1"/>
    <cellStyle name="하이퍼링크 2 522" xfId="33251" hidden="1"/>
    <cellStyle name="하이퍼링크 2 522" xfId="40900" hidden="1"/>
    <cellStyle name="하이퍼링크 2 522" xfId="48534" hidden="1"/>
    <cellStyle name="하이퍼링크 2 522" xfId="56069" hidden="1"/>
    <cellStyle name="하이퍼링크 2 523" xfId="10207" hidden="1"/>
    <cellStyle name="하이퍼링크 2 523" xfId="17985" hidden="1"/>
    <cellStyle name="하이퍼링크 2 523" xfId="25634" hidden="1"/>
    <cellStyle name="하이퍼링크 2 523" xfId="33283" hidden="1"/>
    <cellStyle name="하이퍼링크 2 523" xfId="40932" hidden="1"/>
    <cellStyle name="하이퍼링크 2 523" xfId="48566" hidden="1"/>
    <cellStyle name="하이퍼링크 2 523" xfId="56101" hidden="1"/>
    <cellStyle name="하이퍼링크 2 524" xfId="10152" hidden="1"/>
    <cellStyle name="하이퍼링크 2 524" xfId="17930" hidden="1"/>
    <cellStyle name="하이퍼링크 2 524" xfId="25579" hidden="1"/>
    <cellStyle name="하이퍼링크 2 524" xfId="33228" hidden="1"/>
    <cellStyle name="하이퍼링크 2 524" xfId="40877" hidden="1"/>
    <cellStyle name="하이퍼링크 2 524" xfId="48511" hidden="1"/>
    <cellStyle name="하이퍼링크 2 524" xfId="56046" hidden="1"/>
    <cellStyle name="하이퍼링크 2 525" xfId="10137" hidden="1"/>
    <cellStyle name="하이퍼링크 2 525" xfId="17915" hidden="1"/>
    <cellStyle name="하이퍼링크 2 525" xfId="25564" hidden="1"/>
    <cellStyle name="하이퍼링크 2 525" xfId="33213" hidden="1"/>
    <cellStyle name="하이퍼링크 2 525" xfId="40862" hidden="1"/>
    <cellStyle name="하이퍼링크 2 525" xfId="48496" hidden="1"/>
    <cellStyle name="하이퍼링크 2 525" xfId="56031" hidden="1"/>
    <cellStyle name="하이퍼링크 2 526" xfId="10128" hidden="1"/>
    <cellStyle name="하이퍼링크 2 526" xfId="17906" hidden="1"/>
    <cellStyle name="하이퍼링크 2 526" xfId="25555" hidden="1"/>
    <cellStyle name="하이퍼링크 2 526" xfId="33204" hidden="1"/>
    <cellStyle name="하이퍼링크 2 526" xfId="40853" hidden="1"/>
    <cellStyle name="하이퍼링크 2 526" xfId="48487" hidden="1"/>
    <cellStyle name="하이퍼링크 2 526" xfId="56022" hidden="1"/>
    <cellStyle name="하이퍼링크 2 527" xfId="10118" hidden="1"/>
    <cellStyle name="하이퍼링크 2 527" xfId="17896" hidden="1"/>
    <cellStyle name="하이퍼링크 2 527" xfId="25545" hidden="1"/>
    <cellStyle name="하이퍼링크 2 527" xfId="33194" hidden="1"/>
    <cellStyle name="하이퍼링크 2 527" xfId="40843" hidden="1"/>
    <cellStyle name="하이퍼링크 2 527" xfId="48477" hidden="1"/>
    <cellStyle name="하이퍼링크 2 527" xfId="56012" hidden="1"/>
    <cellStyle name="하이퍼링크 2 528" xfId="10098" hidden="1"/>
    <cellStyle name="하이퍼링크 2 528" xfId="17876" hidden="1"/>
    <cellStyle name="하이퍼링크 2 528" xfId="25525" hidden="1"/>
    <cellStyle name="하이퍼링크 2 528" xfId="33174" hidden="1"/>
    <cellStyle name="하이퍼링크 2 528" xfId="40823" hidden="1"/>
    <cellStyle name="하이퍼링크 2 528" xfId="48457" hidden="1"/>
    <cellStyle name="하이퍼링크 2 528" xfId="55992" hidden="1"/>
    <cellStyle name="하이퍼링크 2 529" xfId="10083" hidden="1"/>
    <cellStyle name="하이퍼링크 2 529" xfId="17861" hidden="1"/>
    <cellStyle name="하이퍼링크 2 529" xfId="25510" hidden="1"/>
    <cellStyle name="하이퍼링크 2 529" xfId="33159" hidden="1"/>
    <cellStyle name="하이퍼링크 2 529" xfId="40808" hidden="1"/>
    <cellStyle name="하이퍼링크 2 529" xfId="48442" hidden="1"/>
    <cellStyle name="하이퍼링크 2 529" xfId="55977" hidden="1"/>
    <cellStyle name="하이퍼링크 2 53" xfId="7032" hidden="1"/>
    <cellStyle name="하이퍼링크 2 53" xfId="12671" hidden="1"/>
    <cellStyle name="하이퍼링크 2 53" xfId="20324" hidden="1"/>
    <cellStyle name="하이퍼링크 2 53" xfId="27973" hidden="1"/>
    <cellStyle name="하이퍼링크 2 53" xfId="35622" hidden="1"/>
    <cellStyle name="하이퍼링크 2 53" xfId="43263" hidden="1"/>
    <cellStyle name="하이퍼링크 2 53" xfId="50854" hidden="1"/>
    <cellStyle name="하이퍼링크 2 530" xfId="10073" hidden="1"/>
    <cellStyle name="하이퍼링크 2 530" xfId="17851" hidden="1"/>
    <cellStyle name="하이퍼링크 2 530" xfId="25500" hidden="1"/>
    <cellStyle name="하이퍼링크 2 530" xfId="33149" hidden="1"/>
    <cellStyle name="하이퍼링크 2 530" xfId="40798" hidden="1"/>
    <cellStyle name="하이퍼링크 2 530" xfId="48432" hidden="1"/>
    <cellStyle name="하이퍼링크 2 530" xfId="55967" hidden="1"/>
    <cellStyle name="하이퍼링크 2 531" xfId="10064" hidden="1"/>
    <cellStyle name="하이퍼링크 2 531" xfId="17842" hidden="1"/>
    <cellStyle name="하이퍼링크 2 531" xfId="25491" hidden="1"/>
    <cellStyle name="하이퍼링크 2 531" xfId="33140" hidden="1"/>
    <cellStyle name="하이퍼링크 2 531" xfId="40789" hidden="1"/>
    <cellStyle name="하이퍼링크 2 531" xfId="48423" hidden="1"/>
    <cellStyle name="하이퍼링크 2 531" xfId="55958" hidden="1"/>
    <cellStyle name="하이퍼링크 2 532" xfId="10037" hidden="1"/>
    <cellStyle name="하이퍼링크 2 532" xfId="17815" hidden="1"/>
    <cellStyle name="하이퍼링크 2 532" xfId="25464" hidden="1"/>
    <cellStyle name="하이퍼링크 2 532" xfId="33113" hidden="1"/>
    <cellStyle name="하이퍼링크 2 532" xfId="40762" hidden="1"/>
    <cellStyle name="하이퍼링크 2 532" xfId="48396" hidden="1"/>
    <cellStyle name="하이퍼링크 2 532" xfId="55931" hidden="1"/>
    <cellStyle name="하이퍼링크 2 533" xfId="10031" hidden="1"/>
    <cellStyle name="하이퍼링크 2 533" xfId="17809" hidden="1"/>
    <cellStyle name="하이퍼링크 2 533" xfId="25458" hidden="1"/>
    <cellStyle name="하이퍼링크 2 533" xfId="33107" hidden="1"/>
    <cellStyle name="하이퍼링크 2 533" xfId="40756" hidden="1"/>
    <cellStyle name="하이퍼링크 2 533" xfId="48390" hidden="1"/>
    <cellStyle name="하이퍼링크 2 533" xfId="55925" hidden="1"/>
    <cellStyle name="하이퍼링크 2 534" xfId="10021" hidden="1"/>
    <cellStyle name="하이퍼링크 2 534" xfId="17799" hidden="1"/>
    <cellStyle name="하이퍼링크 2 534" xfId="25448" hidden="1"/>
    <cellStyle name="하이퍼링크 2 534" xfId="33097" hidden="1"/>
    <cellStyle name="하이퍼링크 2 534" xfId="40746" hidden="1"/>
    <cellStyle name="하이퍼링크 2 534" xfId="48380" hidden="1"/>
    <cellStyle name="하이퍼링크 2 534" xfId="55915" hidden="1"/>
    <cellStyle name="하이퍼링크 2 535" xfId="10012" hidden="1"/>
    <cellStyle name="하이퍼링크 2 535" xfId="17790" hidden="1"/>
    <cellStyle name="하이퍼링크 2 535" xfId="25439" hidden="1"/>
    <cellStyle name="하이퍼링크 2 535" xfId="33088" hidden="1"/>
    <cellStyle name="하이퍼링크 2 535" xfId="40737" hidden="1"/>
    <cellStyle name="하이퍼링크 2 535" xfId="48371" hidden="1"/>
    <cellStyle name="하이퍼링크 2 535" xfId="55906" hidden="1"/>
    <cellStyle name="하이퍼링크 2 536" xfId="10242" hidden="1"/>
    <cellStyle name="하이퍼링크 2 536" xfId="18020" hidden="1"/>
    <cellStyle name="하이퍼링크 2 536" xfId="25669" hidden="1"/>
    <cellStyle name="하이퍼링크 2 536" xfId="33318" hidden="1"/>
    <cellStyle name="하이퍼링크 2 536" xfId="40967" hidden="1"/>
    <cellStyle name="하이퍼링크 2 536" xfId="48601" hidden="1"/>
    <cellStyle name="하이퍼링크 2 536" xfId="56136" hidden="1"/>
    <cellStyle name="하이퍼링크 2 537" xfId="9976" hidden="1"/>
    <cellStyle name="하이퍼링크 2 537" xfId="17754" hidden="1"/>
    <cellStyle name="하이퍼링크 2 537" xfId="25403" hidden="1"/>
    <cellStyle name="하이퍼링크 2 537" xfId="33052" hidden="1"/>
    <cellStyle name="하이퍼링크 2 537" xfId="40701" hidden="1"/>
    <cellStyle name="하이퍼링크 2 537" xfId="48335" hidden="1"/>
    <cellStyle name="하이퍼링크 2 537" xfId="55870" hidden="1"/>
    <cellStyle name="하이퍼링크 2 538" xfId="9968" hidden="1"/>
    <cellStyle name="하이퍼링크 2 538" xfId="17746" hidden="1"/>
    <cellStyle name="하이퍼링크 2 538" xfId="25395" hidden="1"/>
    <cellStyle name="하이퍼링크 2 538" xfId="33044" hidden="1"/>
    <cellStyle name="하이퍼링크 2 538" xfId="40693" hidden="1"/>
    <cellStyle name="하이퍼링크 2 538" xfId="48327" hidden="1"/>
    <cellStyle name="하이퍼링크 2 538" xfId="55862" hidden="1"/>
    <cellStyle name="하이퍼링크 2 539" xfId="9998" hidden="1"/>
    <cellStyle name="하이퍼링크 2 539" xfId="17776" hidden="1"/>
    <cellStyle name="하이퍼링크 2 539" xfId="25425" hidden="1"/>
    <cellStyle name="하이퍼링크 2 539" xfId="33074" hidden="1"/>
    <cellStyle name="하이퍼링크 2 539" xfId="40723" hidden="1"/>
    <cellStyle name="하이퍼링크 2 539" xfId="48357" hidden="1"/>
    <cellStyle name="하이퍼링크 2 539" xfId="55892" hidden="1"/>
    <cellStyle name="하이퍼링크 2 54" xfId="7048" hidden="1"/>
    <cellStyle name="하이퍼링크 2 54" xfId="12453" hidden="1"/>
    <cellStyle name="하이퍼링크 2 54" xfId="20106" hidden="1"/>
    <cellStyle name="하이퍼링크 2 54" xfId="27755" hidden="1"/>
    <cellStyle name="하이퍼링크 2 54" xfId="35404" hidden="1"/>
    <cellStyle name="하이퍼링크 2 54" xfId="43045" hidden="1"/>
    <cellStyle name="하이퍼링크 2 54" xfId="50653" hidden="1"/>
    <cellStyle name="하이퍼링크 2 540" xfId="9939" hidden="1"/>
    <cellStyle name="하이퍼링크 2 540" xfId="17717" hidden="1"/>
    <cellStyle name="하이퍼링크 2 540" xfId="25366" hidden="1"/>
    <cellStyle name="하이퍼링크 2 540" xfId="33015" hidden="1"/>
    <cellStyle name="하이퍼링크 2 540" xfId="40664" hidden="1"/>
    <cellStyle name="하이퍼링크 2 540" xfId="48298" hidden="1"/>
    <cellStyle name="하이퍼링크 2 540" xfId="55833" hidden="1"/>
    <cellStyle name="하이퍼링크 2 541" xfId="9930" hidden="1"/>
    <cellStyle name="하이퍼링크 2 541" xfId="17708" hidden="1"/>
    <cellStyle name="하이퍼링크 2 541" xfId="25357" hidden="1"/>
    <cellStyle name="하이퍼링크 2 541" xfId="33006" hidden="1"/>
    <cellStyle name="하이퍼링크 2 541" xfId="40655" hidden="1"/>
    <cellStyle name="하이퍼링크 2 541" xfId="48289" hidden="1"/>
    <cellStyle name="하이퍼링크 2 541" xfId="55824" hidden="1"/>
    <cellStyle name="하이퍼링크 2 542" xfId="9922" hidden="1"/>
    <cellStyle name="하이퍼링크 2 542" xfId="17700" hidden="1"/>
    <cellStyle name="하이퍼링크 2 542" xfId="25349" hidden="1"/>
    <cellStyle name="하이퍼링크 2 542" xfId="32998" hidden="1"/>
    <cellStyle name="하이퍼링크 2 542" xfId="40647" hidden="1"/>
    <cellStyle name="하이퍼링크 2 542" xfId="48281" hidden="1"/>
    <cellStyle name="하이퍼링크 2 542" xfId="55816" hidden="1"/>
    <cellStyle name="하이퍼링크 2 543" xfId="9909" hidden="1"/>
    <cellStyle name="하이퍼링크 2 543" xfId="17687" hidden="1"/>
    <cellStyle name="하이퍼링크 2 543" xfId="25336" hidden="1"/>
    <cellStyle name="하이퍼링크 2 543" xfId="32985" hidden="1"/>
    <cellStyle name="하이퍼링크 2 543" xfId="40634" hidden="1"/>
    <cellStyle name="하이퍼링크 2 543" xfId="48268" hidden="1"/>
    <cellStyle name="하이퍼링크 2 543" xfId="55803" hidden="1"/>
    <cellStyle name="하이퍼링크 2 544" xfId="9886" hidden="1"/>
    <cellStyle name="하이퍼링크 2 544" xfId="17664" hidden="1"/>
    <cellStyle name="하이퍼링크 2 544" xfId="25313" hidden="1"/>
    <cellStyle name="하이퍼링크 2 544" xfId="32962" hidden="1"/>
    <cellStyle name="하이퍼링크 2 544" xfId="40611" hidden="1"/>
    <cellStyle name="하이퍼링크 2 544" xfId="48245" hidden="1"/>
    <cellStyle name="하이퍼링크 2 544" xfId="55780" hidden="1"/>
    <cellStyle name="하이퍼링크 2 545" xfId="9878" hidden="1"/>
    <cellStyle name="하이퍼링크 2 545" xfId="17656" hidden="1"/>
    <cellStyle name="하이퍼링크 2 545" xfId="25305" hidden="1"/>
    <cellStyle name="하이퍼링크 2 545" xfId="32954" hidden="1"/>
    <cellStyle name="하이퍼링크 2 545" xfId="40603" hidden="1"/>
    <cellStyle name="하이퍼링크 2 545" xfId="48237" hidden="1"/>
    <cellStyle name="하이퍼링크 2 545" xfId="55772" hidden="1"/>
    <cellStyle name="하이퍼링크 2 546" xfId="9868" hidden="1"/>
    <cellStyle name="하이퍼링크 2 546" xfId="17646" hidden="1"/>
    <cellStyle name="하이퍼링크 2 546" xfId="25295" hidden="1"/>
    <cellStyle name="하이퍼링크 2 546" xfId="32944" hidden="1"/>
    <cellStyle name="하이퍼링크 2 546" xfId="40593" hidden="1"/>
    <cellStyle name="하이퍼링크 2 546" xfId="48227" hidden="1"/>
    <cellStyle name="하이퍼링크 2 546" xfId="55762" hidden="1"/>
    <cellStyle name="하이퍼링크 2 547" xfId="9857" hidden="1"/>
    <cellStyle name="하이퍼링크 2 547" xfId="17635" hidden="1"/>
    <cellStyle name="하이퍼링크 2 547" xfId="25284" hidden="1"/>
    <cellStyle name="하이퍼링크 2 547" xfId="32933" hidden="1"/>
    <cellStyle name="하이퍼링크 2 547" xfId="40582" hidden="1"/>
    <cellStyle name="하이퍼링크 2 547" xfId="48216" hidden="1"/>
    <cellStyle name="하이퍼링크 2 547" xfId="55751" hidden="1"/>
    <cellStyle name="하이퍼링크 2 548" xfId="9834" hidden="1"/>
    <cellStyle name="하이퍼링크 2 548" xfId="17612" hidden="1"/>
    <cellStyle name="하이퍼링크 2 548" xfId="25261" hidden="1"/>
    <cellStyle name="하이퍼링크 2 548" xfId="32910" hidden="1"/>
    <cellStyle name="하이퍼링크 2 548" xfId="40559" hidden="1"/>
    <cellStyle name="하이퍼링크 2 548" xfId="48193" hidden="1"/>
    <cellStyle name="하이퍼링크 2 548" xfId="55728" hidden="1"/>
    <cellStyle name="하이퍼링크 2 549" xfId="9826" hidden="1"/>
    <cellStyle name="하이퍼링크 2 549" xfId="17604" hidden="1"/>
    <cellStyle name="하이퍼링크 2 549" xfId="25253" hidden="1"/>
    <cellStyle name="하이퍼링크 2 549" xfId="32902" hidden="1"/>
    <cellStyle name="하이퍼링크 2 549" xfId="40551" hidden="1"/>
    <cellStyle name="하이퍼링크 2 549" xfId="48185" hidden="1"/>
    <cellStyle name="하이퍼링크 2 549" xfId="55720" hidden="1"/>
    <cellStyle name="하이퍼링크 2 55" xfId="7055" hidden="1"/>
    <cellStyle name="하이퍼링크 2 55" xfId="12379" hidden="1"/>
    <cellStyle name="하이퍼링크 2 55" xfId="20032" hidden="1"/>
    <cellStyle name="하이퍼링크 2 55" xfId="27681" hidden="1"/>
    <cellStyle name="하이퍼링크 2 55" xfId="35330" hidden="1"/>
    <cellStyle name="하이퍼링크 2 55" xfId="42971" hidden="1"/>
    <cellStyle name="하이퍼링크 2 55" xfId="50584" hidden="1"/>
    <cellStyle name="하이퍼링크 2 550" xfId="9816" hidden="1"/>
    <cellStyle name="하이퍼링크 2 550" xfId="17594" hidden="1"/>
    <cellStyle name="하이퍼링크 2 550" xfId="25243" hidden="1"/>
    <cellStyle name="하이퍼링크 2 550" xfId="32892" hidden="1"/>
    <cellStyle name="하이퍼링크 2 550" xfId="40541" hidden="1"/>
    <cellStyle name="하이퍼링크 2 550" xfId="48175" hidden="1"/>
    <cellStyle name="하이퍼링크 2 550" xfId="55710" hidden="1"/>
    <cellStyle name="하이퍼링크 2 551" xfId="9804" hidden="1"/>
    <cellStyle name="하이퍼링크 2 551" xfId="17582" hidden="1"/>
    <cellStyle name="하이퍼링크 2 551" xfId="25231" hidden="1"/>
    <cellStyle name="하이퍼링크 2 551" xfId="32880" hidden="1"/>
    <cellStyle name="하이퍼링크 2 551" xfId="40529" hidden="1"/>
    <cellStyle name="하이퍼링크 2 551" xfId="48163" hidden="1"/>
    <cellStyle name="하이퍼링크 2 551" xfId="55698" hidden="1"/>
    <cellStyle name="하이퍼링크 2 552" xfId="9984" hidden="1"/>
    <cellStyle name="하이퍼링크 2 552" xfId="17762" hidden="1"/>
    <cellStyle name="하이퍼링크 2 552" xfId="25411" hidden="1"/>
    <cellStyle name="하이퍼링크 2 552" xfId="33060" hidden="1"/>
    <cellStyle name="하이퍼링크 2 552" xfId="40709" hidden="1"/>
    <cellStyle name="하이퍼링크 2 552" xfId="48343" hidden="1"/>
    <cellStyle name="하이퍼링크 2 552" xfId="55878" hidden="1"/>
    <cellStyle name="하이퍼링크 2 553" xfId="9777" hidden="1"/>
    <cellStyle name="하이퍼링크 2 553" xfId="17555" hidden="1"/>
    <cellStyle name="하이퍼링크 2 553" xfId="25204" hidden="1"/>
    <cellStyle name="하이퍼링크 2 553" xfId="32853" hidden="1"/>
    <cellStyle name="하이퍼링크 2 553" xfId="40502" hidden="1"/>
    <cellStyle name="하이퍼링크 2 553" xfId="48136" hidden="1"/>
    <cellStyle name="하이퍼링크 2 553" xfId="55671" hidden="1"/>
    <cellStyle name="하이퍼링크 2 554" xfId="9765" hidden="1"/>
    <cellStyle name="하이퍼링크 2 554" xfId="17543" hidden="1"/>
    <cellStyle name="하이퍼링크 2 554" xfId="25192" hidden="1"/>
    <cellStyle name="하이퍼링크 2 554" xfId="32841" hidden="1"/>
    <cellStyle name="하이퍼링크 2 554" xfId="40490" hidden="1"/>
    <cellStyle name="하이퍼링크 2 554" xfId="48124" hidden="1"/>
    <cellStyle name="하이퍼링크 2 554" xfId="55659" hidden="1"/>
    <cellStyle name="하이퍼링크 2 555" xfId="9754" hidden="1"/>
    <cellStyle name="하이퍼링크 2 555" xfId="17532" hidden="1"/>
    <cellStyle name="하이퍼링크 2 555" xfId="25181" hidden="1"/>
    <cellStyle name="하이퍼링크 2 555" xfId="32830" hidden="1"/>
    <cellStyle name="하이퍼링크 2 555" xfId="40479" hidden="1"/>
    <cellStyle name="하이퍼링크 2 555" xfId="48113" hidden="1"/>
    <cellStyle name="하이퍼링크 2 555" xfId="55648" hidden="1"/>
    <cellStyle name="하이퍼링크 2 556" xfId="9749" hidden="1"/>
    <cellStyle name="하이퍼링크 2 556" xfId="17527" hidden="1"/>
    <cellStyle name="하이퍼링크 2 556" xfId="25176" hidden="1"/>
    <cellStyle name="하이퍼링크 2 556" xfId="32825" hidden="1"/>
    <cellStyle name="하이퍼링크 2 556" xfId="40474" hidden="1"/>
    <cellStyle name="하이퍼링크 2 556" xfId="48108" hidden="1"/>
    <cellStyle name="하이퍼링크 2 556" xfId="55643" hidden="1"/>
    <cellStyle name="하이퍼링크 2 557" xfId="9782" hidden="1"/>
    <cellStyle name="하이퍼링크 2 557" xfId="17560" hidden="1"/>
    <cellStyle name="하이퍼링크 2 557" xfId="25209" hidden="1"/>
    <cellStyle name="하이퍼링크 2 557" xfId="32858" hidden="1"/>
    <cellStyle name="하이퍼링크 2 557" xfId="40507" hidden="1"/>
    <cellStyle name="하이퍼링크 2 557" xfId="48141" hidden="1"/>
    <cellStyle name="하이퍼링크 2 557" xfId="55676" hidden="1"/>
    <cellStyle name="하이퍼링크 2 558" xfId="9718" hidden="1"/>
    <cellStyle name="하이퍼링크 2 558" xfId="17496" hidden="1"/>
    <cellStyle name="하이퍼링크 2 558" xfId="25145" hidden="1"/>
    <cellStyle name="하이퍼링크 2 558" xfId="32794" hidden="1"/>
    <cellStyle name="하이퍼링크 2 558" xfId="40443" hidden="1"/>
    <cellStyle name="하이퍼링크 2 558" xfId="48077" hidden="1"/>
    <cellStyle name="하이퍼링크 2 558" xfId="55612" hidden="1"/>
    <cellStyle name="하이퍼링크 2 559" xfId="9706" hidden="1"/>
    <cellStyle name="하이퍼링크 2 559" xfId="17484" hidden="1"/>
    <cellStyle name="하이퍼링크 2 559" xfId="25133" hidden="1"/>
    <cellStyle name="하이퍼링크 2 559" xfId="32782" hidden="1"/>
    <cellStyle name="하이퍼링크 2 559" xfId="40431" hidden="1"/>
    <cellStyle name="하이퍼링크 2 559" xfId="48065" hidden="1"/>
    <cellStyle name="하이퍼링크 2 559" xfId="55600" hidden="1"/>
    <cellStyle name="하이퍼링크 2 56" xfId="7072" hidden="1"/>
    <cellStyle name="하이퍼링크 2 56" xfId="12177" hidden="1"/>
    <cellStyle name="하이퍼링크 2 56" xfId="19830" hidden="1"/>
    <cellStyle name="하이퍼링크 2 56" xfId="27479" hidden="1"/>
    <cellStyle name="하이퍼링크 2 56" xfId="35128" hidden="1"/>
    <cellStyle name="하이퍼링크 2 56" xfId="42769" hidden="1"/>
    <cellStyle name="하이퍼링크 2 56" xfId="50399" hidden="1"/>
    <cellStyle name="하이퍼링크 2 560" xfId="9727" hidden="1"/>
    <cellStyle name="하이퍼링크 2 560" xfId="17505" hidden="1"/>
    <cellStyle name="하이퍼링크 2 560" xfId="25154" hidden="1"/>
    <cellStyle name="하이퍼링크 2 560" xfId="32803" hidden="1"/>
    <cellStyle name="하이퍼링크 2 560" xfId="40452" hidden="1"/>
    <cellStyle name="하이퍼링크 2 560" xfId="48086" hidden="1"/>
    <cellStyle name="하이퍼링크 2 560" xfId="55621" hidden="1"/>
    <cellStyle name="하이퍼링크 2 561" xfId="9687" hidden="1"/>
    <cellStyle name="하이퍼링크 2 561" xfId="17465" hidden="1"/>
    <cellStyle name="하이퍼링크 2 561" xfId="25114" hidden="1"/>
    <cellStyle name="하이퍼링크 2 561" xfId="32763" hidden="1"/>
    <cellStyle name="하이퍼링크 2 561" xfId="40412" hidden="1"/>
    <cellStyle name="하이퍼링크 2 561" xfId="48046" hidden="1"/>
    <cellStyle name="하이퍼링크 2 561" xfId="55581" hidden="1"/>
    <cellStyle name="하이퍼링크 2 562" xfId="9670" hidden="1"/>
    <cellStyle name="하이퍼링크 2 562" xfId="17448" hidden="1"/>
    <cellStyle name="하이퍼링크 2 562" xfId="25097" hidden="1"/>
    <cellStyle name="하이퍼링크 2 562" xfId="32746" hidden="1"/>
    <cellStyle name="하이퍼링크 2 562" xfId="40395" hidden="1"/>
    <cellStyle name="하이퍼링크 2 562" xfId="48029" hidden="1"/>
    <cellStyle name="하이퍼링크 2 562" xfId="55564" hidden="1"/>
    <cellStyle name="하이퍼링크 2 563" xfId="9660" hidden="1"/>
    <cellStyle name="하이퍼링크 2 563" xfId="17438" hidden="1"/>
    <cellStyle name="하이퍼링크 2 563" xfId="25087" hidden="1"/>
    <cellStyle name="하이퍼링크 2 563" xfId="32736" hidden="1"/>
    <cellStyle name="하이퍼링크 2 563" xfId="40385" hidden="1"/>
    <cellStyle name="하이퍼링크 2 563" xfId="48019" hidden="1"/>
    <cellStyle name="하이퍼링크 2 563" xfId="55554" hidden="1"/>
    <cellStyle name="하이퍼링크 2 564" xfId="9651" hidden="1"/>
    <cellStyle name="하이퍼링크 2 564" xfId="17429" hidden="1"/>
    <cellStyle name="하이퍼링크 2 564" xfId="25078" hidden="1"/>
    <cellStyle name="하이퍼링크 2 564" xfId="32727" hidden="1"/>
    <cellStyle name="하이퍼링크 2 564" xfId="40376" hidden="1"/>
    <cellStyle name="하이퍼링크 2 564" xfId="48010" hidden="1"/>
    <cellStyle name="하이퍼링크 2 564" xfId="55545" hidden="1"/>
    <cellStyle name="하이퍼링크 2 565" xfId="9624" hidden="1"/>
    <cellStyle name="하이퍼링크 2 565" xfId="17402" hidden="1"/>
    <cellStyle name="하이퍼링크 2 565" xfId="25051" hidden="1"/>
    <cellStyle name="하이퍼링크 2 565" xfId="32700" hidden="1"/>
    <cellStyle name="하이퍼링크 2 565" xfId="40349" hidden="1"/>
    <cellStyle name="하이퍼링크 2 565" xfId="47983" hidden="1"/>
    <cellStyle name="하이퍼링크 2 565" xfId="55518" hidden="1"/>
    <cellStyle name="하이퍼링크 2 566" xfId="9618" hidden="1"/>
    <cellStyle name="하이퍼링크 2 566" xfId="17396" hidden="1"/>
    <cellStyle name="하이퍼링크 2 566" xfId="25045" hidden="1"/>
    <cellStyle name="하이퍼링크 2 566" xfId="32694" hidden="1"/>
    <cellStyle name="하이퍼링크 2 566" xfId="40343" hidden="1"/>
    <cellStyle name="하이퍼링크 2 566" xfId="47977" hidden="1"/>
    <cellStyle name="하이퍼링크 2 566" xfId="55512" hidden="1"/>
    <cellStyle name="하이퍼링크 2 567" xfId="9608" hidden="1"/>
    <cellStyle name="하이퍼링크 2 567" xfId="17386" hidden="1"/>
    <cellStyle name="하이퍼링크 2 567" xfId="25035" hidden="1"/>
    <cellStyle name="하이퍼링크 2 567" xfId="32684" hidden="1"/>
    <cellStyle name="하이퍼링크 2 567" xfId="40333" hidden="1"/>
    <cellStyle name="하이퍼링크 2 567" xfId="47967" hidden="1"/>
    <cellStyle name="하이퍼링크 2 567" xfId="55502" hidden="1"/>
    <cellStyle name="하이퍼링크 2 568" xfId="9599" hidden="1"/>
    <cellStyle name="하이퍼링크 2 568" xfId="17377" hidden="1"/>
    <cellStyle name="하이퍼링크 2 568" xfId="25026" hidden="1"/>
    <cellStyle name="하이퍼링크 2 568" xfId="32675" hidden="1"/>
    <cellStyle name="하이퍼링크 2 568" xfId="40324" hidden="1"/>
    <cellStyle name="하이퍼링크 2 568" xfId="47958" hidden="1"/>
    <cellStyle name="하이퍼링크 2 568" xfId="55493" hidden="1"/>
    <cellStyle name="하이퍼링크 2 569" xfId="9572" hidden="1"/>
    <cellStyle name="하이퍼링크 2 569" xfId="17350" hidden="1"/>
    <cellStyle name="하이퍼링크 2 569" xfId="24999" hidden="1"/>
    <cellStyle name="하이퍼링크 2 569" xfId="32648" hidden="1"/>
    <cellStyle name="하이퍼링크 2 569" xfId="40297" hidden="1"/>
    <cellStyle name="하이퍼링크 2 569" xfId="47931" hidden="1"/>
    <cellStyle name="하이퍼링크 2 569" xfId="55466" hidden="1"/>
    <cellStyle name="하이퍼링크 2 57" xfId="7079" hidden="1"/>
    <cellStyle name="하이퍼링크 2 57" xfId="12095" hidden="1"/>
    <cellStyle name="하이퍼링크 2 57" xfId="19748" hidden="1"/>
    <cellStyle name="하이퍼링크 2 57" xfId="27397" hidden="1"/>
    <cellStyle name="하이퍼링크 2 57" xfId="35046" hidden="1"/>
    <cellStyle name="하이퍼링크 2 57" xfId="42687" hidden="1"/>
    <cellStyle name="하이퍼링크 2 57" xfId="50320" hidden="1"/>
    <cellStyle name="하이퍼링크 2 570" xfId="9564" hidden="1"/>
    <cellStyle name="하이퍼링크 2 570" xfId="17342" hidden="1"/>
    <cellStyle name="하이퍼링크 2 570" xfId="24991" hidden="1"/>
    <cellStyle name="하이퍼링크 2 570" xfId="32640" hidden="1"/>
    <cellStyle name="하이퍼링크 2 570" xfId="40289" hidden="1"/>
    <cellStyle name="하이퍼링크 2 570" xfId="47923" hidden="1"/>
    <cellStyle name="하이퍼링크 2 570" xfId="55458" hidden="1"/>
    <cellStyle name="하이퍼링크 2 571" xfId="9554" hidden="1"/>
    <cellStyle name="하이퍼링크 2 571" xfId="17332" hidden="1"/>
    <cellStyle name="하이퍼링크 2 571" xfId="24981" hidden="1"/>
    <cellStyle name="하이퍼링크 2 571" xfId="32630" hidden="1"/>
    <cellStyle name="하이퍼링크 2 571" xfId="40279" hidden="1"/>
    <cellStyle name="하이퍼링크 2 571" xfId="47913" hidden="1"/>
    <cellStyle name="하이퍼링크 2 571" xfId="55448" hidden="1"/>
    <cellStyle name="하이퍼링크 2 572" xfId="9543" hidden="1"/>
    <cellStyle name="하이퍼링크 2 572" xfId="17321" hidden="1"/>
    <cellStyle name="하이퍼링크 2 572" xfId="24970" hidden="1"/>
    <cellStyle name="하이퍼링크 2 572" xfId="32619" hidden="1"/>
    <cellStyle name="하이퍼링크 2 572" xfId="40268" hidden="1"/>
    <cellStyle name="하이퍼링크 2 572" xfId="47902" hidden="1"/>
    <cellStyle name="하이퍼링크 2 572" xfId="55437" hidden="1"/>
    <cellStyle name="하이퍼링크 2 573" xfId="9517" hidden="1"/>
    <cellStyle name="하이퍼링크 2 573" xfId="17295" hidden="1"/>
    <cellStyle name="하이퍼링크 2 573" xfId="24944" hidden="1"/>
    <cellStyle name="하이퍼링크 2 573" xfId="32593" hidden="1"/>
    <cellStyle name="하이퍼링크 2 573" xfId="40242" hidden="1"/>
    <cellStyle name="하이퍼링크 2 573" xfId="47876" hidden="1"/>
    <cellStyle name="하이퍼링크 2 573" xfId="55411" hidden="1"/>
    <cellStyle name="하이퍼링크 2 574" xfId="9505" hidden="1"/>
    <cellStyle name="하이퍼링크 2 574" xfId="17283" hidden="1"/>
    <cellStyle name="하이퍼링크 2 574" xfId="24932" hidden="1"/>
    <cellStyle name="하이퍼링크 2 574" xfId="32581" hidden="1"/>
    <cellStyle name="하이퍼링크 2 574" xfId="40230" hidden="1"/>
    <cellStyle name="하이퍼링크 2 574" xfId="47864" hidden="1"/>
    <cellStyle name="하이퍼링크 2 574" xfId="55399" hidden="1"/>
    <cellStyle name="하이퍼링크 2 575" xfId="9495" hidden="1"/>
    <cellStyle name="하이퍼링크 2 575" xfId="17273" hidden="1"/>
    <cellStyle name="하이퍼링크 2 575" xfId="24922" hidden="1"/>
    <cellStyle name="하이퍼링크 2 575" xfId="32571" hidden="1"/>
    <cellStyle name="하이퍼링크 2 575" xfId="40220" hidden="1"/>
    <cellStyle name="하이퍼링크 2 575" xfId="47854" hidden="1"/>
    <cellStyle name="하이퍼링크 2 575" xfId="55389" hidden="1"/>
    <cellStyle name="하이퍼링크 2 576" xfId="9478" hidden="1"/>
    <cellStyle name="하이퍼링크 2 576" xfId="17256" hidden="1"/>
    <cellStyle name="하이퍼링크 2 576" xfId="24905" hidden="1"/>
    <cellStyle name="하이퍼링크 2 576" xfId="32554" hidden="1"/>
    <cellStyle name="하이퍼링크 2 576" xfId="40203" hidden="1"/>
    <cellStyle name="하이퍼링크 2 576" xfId="47837" hidden="1"/>
    <cellStyle name="하이퍼링크 2 576" xfId="55372" hidden="1"/>
    <cellStyle name="하이퍼링크 2 577" xfId="9531" hidden="1"/>
    <cellStyle name="하이퍼링크 2 577" xfId="17309" hidden="1"/>
    <cellStyle name="하이퍼링크 2 577" xfId="24958" hidden="1"/>
    <cellStyle name="하이퍼링크 2 577" xfId="32607" hidden="1"/>
    <cellStyle name="하이퍼링크 2 577" xfId="40256" hidden="1"/>
    <cellStyle name="하이퍼링크 2 577" xfId="47890" hidden="1"/>
    <cellStyle name="하이퍼링크 2 577" xfId="55425" hidden="1"/>
    <cellStyle name="하이퍼링크 2 578" xfId="9453" hidden="1"/>
    <cellStyle name="하이퍼링크 2 578" xfId="17231" hidden="1"/>
    <cellStyle name="하이퍼링크 2 578" xfId="24880" hidden="1"/>
    <cellStyle name="하이퍼링크 2 578" xfId="32529" hidden="1"/>
    <cellStyle name="하이퍼링크 2 578" xfId="40178" hidden="1"/>
    <cellStyle name="하이퍼링크 2 578" xfId="47812" hidden="1"/>
    <cellStyle name="하이퍼링크 2 578" xfId="55347" hidden="1"/>
    <cellStyle name="하이퍼링크 2 579" xfId="9439" hidden="1"/>
    <cellStyle name="하이퍼링크 2 579" xfId="17217" hidden="1"/>
    <cellStyle name="하이퍼링크 2 579" xfId="24866" hidden="1"/>
    <cellStyle name="하이퍼링크 2 579" xfId="32515" hidden="1"/>
    <cellStyle name="하이퍼링크 2 579" xfId="40164" hidden="1"/>
    <cellStyle name="하이퍼링크 2 579" xfId="47798" hidden="1"/>
    <cellStyle name="하이퍼링크 2 579" xfId="55333" hidden="1"/>
    <cellStyle name="하이퍼링크 2 58" xfId="7092" hidden="1"/>
    <cellStyle name="하이퍼링크 2 58" xfId="11932" hidden="1"/>
    <cellStyle name="하이퍼링크 2 58" xfId="19585" hidden="1"/>
    <cellStyle name="하이퍼링크 2 58" xfId="27234" hidden="1"/>
    <cellStyle name="하이퍼링크 2 58" xfId="34883" hidden="1"/>
    <cellStyle name="하이퍼링크 2 58" xfId="42528" hidden="1"/>
    <cellStyle name="하이퍼링크 2 58" xfId="50169" hidden="1"/>
    <cellStyle name="하이퍼링크 2 580" xfId="9465" hidden="1"/>
    <cellStyle name="하이퍼링크 2 580" xfId="17243" hidden="1"/>
    <cellStyle name="하이퍼링크 2 580" xfId="24892" hidden="1"/>
    <cellStyle name="하이퍼링크 2 580" xfId="32541" hidden="1"/>
    <cellStyle name="하이퍼링크 2 580" xfId="40190" hidden="1"/>
    <cellStyle name="하이퍼링크 2 580" xfId="47824" hidden="1"/>
    <cellStyle name="하이퍼링크 2 580" xfId="55359" hidden="1"/>
    <cellStyle name="하이퍼링크 2 581" xfId="9412" hidden="1"/>
    <cellStyle name="하이퍼링크 2 581" xfId="17190" hidden="1"/>
    <cellStyle name="하이퍼링크 2 581" xfId="24839" hidden="1"/>
    <cellStyle name="하이퍼링크 2 581" xfId="32488" hidden="1"/>
    <cellStyle name="하이퍼링크 2 581" xfId="40137" hidden="1"/>
    <cellStyle name="하이퍼링크 2 581" xfId="47771" hidden="1"/>
    <cellStyle name="하이퍼링크 2 581" xfId="55306" hidden="1"/>
    <cellStyle name="하이퍼링크 2 582" xfId="9403" hidden="1"/>
    <cellStyle name="하이퍼링크 2 582" xfId="17181" hidden="1"/>
    <cellStyle name="하이퍼링크 2 582" xfId="24830" hidden="1"/>
    <cellStyle name="하이퍼링크 2 582" xfId="32479" hidden="1"/>
    <cellStyle name="하이퍼링크 2 582" xfId="40128" hidden="1"/>
    <cellStyle name="하이퍼링크 2 582" xfId="47762" hidden="1"/>
    <cellStyle name="하이퍼링크 2 582" xfId="55297" hidden="1"/>
    <cellStyle name="하이퍼링크 2 583" xfId="9392" hidden="1"/>
    <cellStyle name="하이퍼링크 2 583" xfId="17170" hidden="1"/>
    <cellStyle name="하이퍼링크 2 583" xfId="24819" hidden="1"/>
    <cellStyle name="하이퍼링크 2 583" xfId="32468" hidden="1"/>
    <cellStyle name="하이퍼링크 2 583" xfId="40117" hidden="1"/>
    <cellStyle name="하이퍼링크 2 583" xfId="47751" hidden="1"/>
    <cellStyle name="하이퍼링크 2 583" xfId="55286" hidden="1"/>
    <cellStyle name="하이퍼링크 2 584" xfId="9376" hidden="1"/>
    <cellStyle name="하이퍼링크 2 584" xfId="17154" hidden="1"/>
    <cellStyle name="하이퍼링크 2 584" xfId="24803" hidden="1"/>
    <cellStyle name="하이퍼링크 2 584" xfId="32452" hidden="1"/>
    <cellStyle name="하이퍼링크 2 584" xfId="40101" hidden="1"/>
    <cellStyle name="하이퍼링크 2 584" xfId="47735" hidden="1"/>
    <cellStyle name="하이퍼링크 2 584" xfId="55270" hidden="1"/>
    <cellStyle name="하이퍼링크 2 585" xfId="9357" hidden="1"/>
    <cellStyle name="하이퍼링크 2 585" xfId="17135" hidden="1"/>
    <cellStyle name="하이퍼링크 2 585" xfId="24784" hidden="1"/>
    <cellStyle name="하이퍼링크 2 585" xfId="32433" hidden="1"/>
    <cellStyle name="하이퍼링크 2 585" xfId="40082" hidden="1"/>
    <cellStyle name="하이퍼링크 2 585" xfId="47716" hidden="1"/>
    <cellStyle name="하이퍼링크 2 585" xfId="55251" hidden="1"/>
    <cellStyle name="하이퍼링크 2 586" xfId="9349" hidden="1"/>
    <cellStyle name="하이퍼링크 2 586" xfId="17127" hidden="1"/>
    <cellStyle name="하이퍼링크 2 586" xfId="24776" hidden="1"/>
    <cellStyle name="하이퍼링크 2 586" xfId="32425" hidden="1"/>
    <cellStyle name="하이퍼링크 2 586" xfId="40074" hidden="1"/>
    <cellStyle name="하이퍼링크 2 586" xfId="47708" hidden="1"/>
    <cellStyle name="하이퍼링크 2 586" xfId="55243" hidden="1"/>
    <cellStyle name="하이퍼링크 2 587" xfId="9339" hidden="1"/>
    <cellStyle name="하이퍼링크 2 587" xfId="17117" hidden="1"/>
    <cellStyle name="하이퍼링크 2 587" xfId="24766" hidden="1"/>
    <cellStyle name="하이퍼링크 2 587" xfId="32415" hidden="1"/>
    <cellStyle name="하이퍼링크 2 587" xfId="40064" hidden="1"/>
    <cellStyle name="하이퍼링크 2 587" xfId="47698" hidden="1"/>
    <cellStyle name="하이퍼링크 2 587" xfId="55233" hidden="1"/>
    <cellStyle name="하이퍼링크 2 588" xfId="9324" hidden="1"/>
    <cellStyle name="하이퍼링크 2 588" xfId="17102" hidden="1"/>
    <cellStyle name="하이퍼링크 2 588" xfId="24751" hidden="1"/>
    <cellStyle name="하이퍼링크 2 588" xfId="32400" hidden="1"/>
    <cellStyle name="하이퍼링크 2 588" xfId="40049" hidden="1"/>
    <cellStyle name="하이퍼링크 2 588" xfId="47683" hidden="1"/>
    <cellStyle name="하이퍼링크 2 588" xfId="55218" hidden="1"/>
    <cellStyle name="하이퍼링크 2 589" xfId="9305" hidden="1"/>
    <cellStyle name="하이퍼링크 2 589" xfId="17083" hidden="1"/>
    <cellStyle name="하이퍼링크 2 589" xfId="24732" hidden="1"/>
    <cellStyle name="하이퍼링크 2 589" xfId="32381" hidden="1"/>
    <cellStyle name="하이퍼링크 2 589" xfId="40030" hidden="1"/>
    <cellStyle name="하이퍼링크 2 589" xfId="47664" hidden="1"/>
    <cellStyle name="하이퍼링크 2 589" xfId="55199" hidden="1"/>
    <cellStyle name="하이퍼링크 2 59" xfId="7101" hidden="1"/>
    <cellStyle name="하이퍼링크 2 59" xfId="11794" hidden="1"/>
    <cellStyle name="하이퍼링크 2 59" xfId="19447" hidden="1"/>
    <cellStyle name="하이퍼링크 2 59" xfId="27096" hidden="1"/>
    <cellStyle name="하이퍼링크 2 59" xfId="34745" hidden="1"/>
    <cellStyle name="하이퍼링크 2 59" xfId="42394" hidden="1"/>
    <cellStyle name="하이퍼링크 2 59" xfId="50042" hidden="1"/>
    <cellStyle name="하이퍼링크 2 590" xfId="9294" hidden="1"/>
    <cellStyle name="하이퍼링크 2 590" xfId="17072" hidden="1"/>
    <cellStyle name="하이퍼링크 2 590" xfId="24721" hidden="1"/>
    <cellStyle name="하이퍼링크 2 590" xfId="32370" hidden="1"/>
    <cellStyle name="하이퍼링크 2 590" xfId="40019" hidden="1"/>
    <cellStyle name="하이퍼링크 2 590" xfId="47653" hidden="1"/>
    <cellStyle name="하이퍼링크 2 590" xfId="55188" hidden="1"/>
    <cellStyle name="하이퍼링크 2 591" xfId="9288" hidden="1"/>
    <cellStyle name="하이퍼링크 2 591" xfId="11718" hidden="1"/>
    <cellStyle name="하이퍼링크 2 591" xfId="13104" hidden="1"/>
    <cellStyle name="하이퍼링크 2 591" xfId="20757" hidden="1"/>
    <cellStyle name="하이퍼링크 2 591" xfId="28406" hidden="1"/>
    <cellStyle name="하이퍼링크 2 591" xfId="36055" hidden="1"/>
    <cellStyle name="하이퍼링크 2 591" xfId="43498" hidden="1"/>
    <cellStyle name="하이퍼링크 2 592" xfId="9272" hidden="1"/>
    <cellStyle name="하이퍼링크 2 592" xfId="11734" hidden="1"/>
    <cellStyle name="하이퍼링크 2 592" xfId="12906" hidden="1"/>
    <cellStyle name="하이퍼링크 2 592" xfId="20559" hidden="1"/>
    <cellStyle name="하이퍼링크 2 592" xfId="28208" hidden="1"/>
    <cellStyle name="하이퍼링크 2 592" xfId="35857" hidden="1"/>
    <cellStyle name="하이퍼링크 2 592" xfId="43297" hidden="1"/>
    <cellStyle name="하이퍼링크 2 593" xfId="9509" hidden="1"/>
    <cellStyle name="하이퍼링크 2 593" xfId="17287" hidden="1"/>
    <cellStyle name="하이퍼링크 2 593" xfId="24936" hidden="1"/>
    <cellStyle name="하이퍼링크 2 593" xfId="32585" hidden="1"/>
    <cellStyle name="하이퍼링크 2 593" xfId="40234" hidden="1"/>
    <cellStyle name="하이퍼링크 2 593" xfId="47868" hidden="1"/>
    <cellStyle name="하이퍼링크 2 593" xfId="55403" hidden="1"/>
    <cellStyle name="하이퍼링크 2 594" xfId="9246" hidden="1"/>
    <cellStyle name="하이퍼링크 2 594" xfId="11760" hidden="1"/>
    <cellStyle name="하이퍼링크 2 594" xfId="12565" hidden="1"/>
    <cellStyle name="하이퍼링크 2 594" xfId="20218" hidden="1"/>
    <cellStyle name="하이퍼링크 2 594" xfId="27867" hidden="1"/>
    <cellStyle name="하이퍼링크 2 594" xfId="35516" hidden="1"/>
    <cellStyle name="하이퍼링크 2 594" xfId="42962" hidden="1"/>
    <cellStyle name="하이퍼링크 2 595" xfId="9226" hidden="1"/>
    <cellStyle name="하이퍼링크 2 595" xfId="11780" hidden="1"/>
    <cellStyle name="하이퍼링크 2 595" xfId="12324" hidden="1"/>
    <cellStyle name="하이퍼링크 2 595" xfId="19977" hidden="1"/>
    <cellStyle name="하이퍼링크 2 595" xfId="27626" hidden="1"/>
    <cellStyle name="하이퍼링크 2 595" xfId="35275" hidden="1"/>
    <cellStyle name="하이퍼링크 2 595" xfId="50029" hidden="1"/>
    <cellStyle name="하이퍼링크 2 596" xfId="9262" hidden="1"/>
    <cellStyle name="하이퍼링크 2 596" xfId="11744" hidden="1"/>
    <cellStyle name="하이퍼링크 2 596" xfId="12774" hidden="1"/>
    <cellStyle name="하이퍼링크 2 596" xfId="20427" hidden="1"/>
    <cellStyle name="하이퍼링크 2 596" xfId="28076" hidden="1"/>
    <cellStyle name="하이퍼링크 2 596" xfId="35725" hidden="1"/>
    <cellStyle name="하이퍼링크 2 596" xfId="43157" hidden="1"/>
    <cellStyle name="하이퍼링크 2 597" xfId="9205" hidden="1"/>
    <cellStyle name="하이퍼링크 2 597" xfId="11699" hidden="1"/>
    <cellStyle name="하이퍼링크 2 597" xfId="12099" hidden="1"/>
    <cellStyle name="하이퍼링크 2 597" xfId="19752" hidden="1"/>
    <cellStyle name="하이퍼링크 2 597" xfId="27401" hidden="1"/>
    <cellStyle name="하이퍼링크 2 597" xfId="35050" hidden="1"/>
    <cellStyle name="하이퍼링크 2 597" xfId="42534" hidden="1"/>
    <cellStyle name="하이퍼링크 2 598" xfId="9195" hidden="1"/>
    <cellStyle name="하이퍼링크 2 598" xfId="11868" hidden="1"/>
    <cellStyle name="하이퍼링크 2 598" xfId="19521" hidden="1"/>
    <cellStyle name="하이퍼링크 2 598" xfId="27170" hidden="1"/>
    <cellStyle name="하이퍼링크 2 598" xfId="34819" hidden="1"/>
    <cellStyle name="하이퍼링크 2 598" xfId="42466" hidden="1"/>
    <cellStyle name="하이퍼링크 2 598" xfId="50110" hidden="1"/>
    <cellStyle name="하이퍼링크 2 599" xfId="9179" hidden="1"/>
    <cellStyle name="하이퍼링크 2 599" xfId="11945" hidden="1"/>
    <cellStyle name="하이퍼링크 2 599" xfId="19598" hidden="1"/>
    <cellStyle name="하이퍼링크 2 599" xfId="27247" hidden="1"/>
    <cellStyle name="하이퍼링크 2 599" xfId="34896" hidden="1"/>
    <cellStyle name="하이퍼링크 2 599" xfId="42541" hidden="1"/>
    <cellStyle name="하이퍼링크 2 599" xfId="50181" hidden="1"/>
    <cellStyle name="하이퍼링크 2 6" xfId="6471" hidden="1"/>
    <cellStyle name="하이퍼링크 2 6" xfId="14153" hidden="1"/>
    <cellStyle name="하이퍼링크 2 6" xfId="21806" hidden="1"/>
    <cellStyle name="하이퍼링크 2 6" xfId="29455" hidden="1"/>
    <cellStyle name="하이퍼링크 2 6" xfId="37104" hidden="1"/>
    <cellStyle name="하이퍼링크 2 6" xfId="44745" hidden="1"/>
    <cellStyle name="하이퍼링크 2 6" xfId="52294" hidden="1"/>
    <cellStyle name="하이퍼링크 2 60" xfId="7117" hidden="1"/>
    <cellStyle name="하이퍼링크 2 60" xfId="11697" hidden="1"/>
    <cellStyle name="하이퍼링크 2 60" xfId="17000" hidden="1"/>
    <cellStyle name="하이퍼링크 2 60" xfId="24653" hidden="1"/>
    <cellStyle name="하이퍼링크 2 60" xfId="32302" hidden="1"/>
    <cellStyle name="하이퍼링크 2 60" xfId="39951" hidden="1"/>
    <cellStyle name="하이퍼링크 2 60" xfId="42739" hidden="1"/>
    <cellStyle name="하이퍼링크 2 600" xfId="9170" hidden="1"/>
    <cellStyle name="하이퍼링크 2 600" xfId="11976" hidden="1"/>
    <cellStyle name="하이퍼링크 2 600" xfId="19629" hidden="1"/>
    <cellStyle name="하이퍼링크 2 600" xfId="27278" hidden="1"/>
    <cellStyle name="하이퍼링크 2 600" xfId="34927" hidden="1"/>
    <cellStyle name="하이퍼링크 2 600" xfId="42572" hidden="1"/>
    <cellStyle name="하이퍼링크 2 600" xfId="50210" hidden="1"/>
    <cellStyle name="하이퍼링크 2 601" xfId="9151" hidden="1"/>
    <cellStyle name="하이퍼링크 2 601" xfId="11838" hidden="1"/>
    <cellStyle name="하이퍼링크 2 601" xfId="19491" hidden="1"/>
    <cellStyle name="하이퍼링크 2 601" xfId="27140" hidden="1"/>
    <cellStyle name="하이퍼링크 2 601" xfId="34789" hidden="1"/>
    <cellStyle name="하이퍼링크 2 601" xfId="42437" hidden="1"/>
    <cellStyle name="하이퍼링크 2 601" xfId="50082" hidden="1"/>
    <cellStyle name="하이퍼링크 2 602" xfId="9142" hidden="1"/>
    <cellStyle name="하이퍼링크 2 602" xfId="12133" hidden="1"/>
    <cellStyle name="하이퍼링크 2 602" xfId="19786" hidden="1"/>
    <cellStyle name="하이퍼링크 2 602" xfId="27435" hidden="1"/>
    <cellStyle name="하이퍼링크 2 602" xfId="35084" hidden="1"/>
    <cellStyle name="하이퍼링크 2 602" xfId="42725" hidden="1"/>
    <cellStyle name="하이퍼링크 2 602" xfId="50357" hidden="1"/>
    <cellStyle name="하이퍼링크 2 603" xfId="9125" hidden="1"/>
    <cellStyle name="하이퍼링크 2 603" xfId="12206" hidden="1"/>
    <cellStyle name="하이퍼링크 2 603" xfId="19859" hidden="1"/>
    <cellStyle name="하이퍼링크 2 603" xfId="27508" hidden="1"/>
    <cellStyle name="하이퍼링크 2 603" xfId="35157" hidden="1"/>
    <cellStyle name="하이퍼링크 2 603" xfId="42798" hidden="1"/>
    <cellStyle name="하이퍼링크 2 603" xfId="50425" hidden="1"/>
    <cellStyle name="하이퍼링크 2 604" xfId="9115" hidden="1"/>
    <cellStyle name="하이퍼링크 2 604" xfId="12251" hidden="1"/>
    <cellStyle name="하이퍼링크 2 604" xfId="19904" hidden="1"/>
    <cellStyle name="하이퍼링크 2 604" xfId="27553" hidden="1"/>
    <cellStyle name="하이퍼링크 2 604" xfId="35202" hidden="1"/>
    <cellStyle name="하이퍼링크 2 604" xfId="42843" hidden="1"/>
    <cellStyle name="하이퍼링크 2 604" xfId="50466" hidden="1"/>
    <cellStyle name="하이퍼링크 2 605" xfId="9095" hidden="1"/>
    <cellStyle name="하이퍼링크 2 605" xfId="12364" hidden="1"/>
    <cellStyle name="하이퍼링크 2 605" xfId="20017" hidden="1"/>
    <cellStyle name="하이퍼링크 2 605" xfId="27666" hidden="1"/>
    <cellStyle name="하이퍼링크 2 605" xfId="35315" hidden="1"/>
    <cellStyle name="하이퍼링크 2 605" xfId="42956" hidden="1"/>
    <cellStyle name="하이퍼링크 2 605" xfId="50570" hidden="1"/>
    <cellStyle name="하이퍼링크 2 606" xfId="9091" hidden="1"/>
    <cellStyle name="하이퍼링크 2 606" xfId="12382" hidden="1"/>
    <cellStyle name="하이퍼링크 2 606" xfId="20035" hidden="1"/>
    <cellStyle name="하이퍼링크 2 606" xfId="27684" hidden="1"/>
    <cellStyle name="하이퍼링크 2 606" xfId="35333" hidden="1"/>
    <cellStyle name="하이퍼링크 2 606" xfId="42974" hidden="1"/>
    <cellStyle name="하이퍼링크 2 606" xfId="50587" hidden="1"/>
    <cellStyle name="하이퍼링크 2 607" xfId="9075" hidden="1"/>
    <cellStyle name="하이퍼링크 2 607" xfId="12452" hidden="1"/>
    <cellStyle name="하이퍼링크 2 607" xfId="20105" hidden="1"/>
    <cellStyle name="하이퍼링크 2 607" xfId="27754" hidden="1"/>
    <cellStyle name="하이퍼링크 2 607" xfId="35403" hidden="1"/>
    <cellStyle name="하이퍼링크 2 607" xfId="43044" hidden="1"/>
    <cellStyle name="하이퍼링크 2 607" xfId="50652" hidden="1"/>
    <cellStyle name="하이퍼링크 2 608" xfId="9070" hidden="1"/>
    <cellStyle name="하이퍼링크 2 608" xfId="12473" hidden="1"/>
    <cellStyle name="하이퍼링크 2 608" xfId="20126" hidden="1"/>
    <cellStyle name="하이퍼링크 2 608" xfId="27775" hidden="1"/>
    <cellStyle name="하이퍼링크 2 608" xfId="35424" hidden="1"/>
    <cellStyle name="하이퍼링크 2 608" xfId="43065" hidden="1"/>
    <cellStyle name="하이퍼링크 2 608" xfId="50672" hidden="1"/>
    <cellStyle name="하이퍼링크 2 609" xfId="9252" hidden="1"/>
    <cellStyle name="하이퍼링크 2 609" xfId="11754" hidden="1"/>
    <cellStyle name="하이퍼링크 2 609" xfId="12690" hidden="1"/>
    <cellStyle name="하이퍼링크 2 609" xfId="20343" hidden="1"/>
    <cellStyle name="하이퍼링크 2 609" xfId="27992" hidden="1"/>
    <cellStyle name="하이퍼링크 2 609" xfId="35641" hidden="1"/>
    <cellStyle name="하이퍼링크 2 609" xfId="43041" hidden="1"/>
    <cellStyle name="하이퍼링크 2 61" xfId="7162" hidden="1"/>
    <cellStyle name="하이퍼링크 2 61" xfId="17007" hidden="1"/>
    <cellStyle name="하이퍼링크 2 61" xfId="24660" hidden="1"/>
    <cellStyle name="하이퍼링크 2 61" xfId="32309" hidden="1"/>
    <cellStyle name="하이퍼링크 2 61" xfId="39958" hidden="1"/>
    <cellStyle name="하이퍼링크 2 61" xfId="47597" hidden="1"/>
    <cellStyle name="하이퍼링크 2 61" xfId="55135" hidden="1"/>
    <cellStyle name="하이퍼링크 2 610" xfId="9050" hidden="1"/>
    <cellStyle name="하이퍼링크 2 610" xfId="12599" hidden="1"/>
    <cellStyle name="하이퍼링크 2 610" xfId="20252" hidden="1"/>
    <cellStyle name="하이퍼링크 2 610" xfId="27901" hidden="1"/>
    <cellStyle name="하이퍼링크 2 610" xfId="35550" hidden="1"/>
    <cellStyle name="하이퍼링크 2 610" xfId="43191" hidden="1"/>
    <cellStyle name="하이퍼링크 2 610" xfId="50787" hidden="1"/>
    <cellStyle name="하이퍼링크 2 611" xfId="9035" hidden="1"/>
    <cellStyle name="하이퍼링크 2 611" xfId="12670" hidden="1"/>
    <cellStyle name="하이퍼링크 2 611" xfId="20323" hidden="1"/>
    <cellStyle name="하이퍼링크 2 611" xfId="27972" hidden="1"/>
    <cellStyle name="하이퍼링크 2 611" xfId="35621" hidden="1"/>
    <cellStyle name="하이퍼링크 2 611" xfId="43262" hidden="1"/>
    <cellStyle name="하이퍼링크 2 611" xfId="50853" hidden="1"/>
    <cellStyle name="하이퍼링크 2 612" xfId="9021" hidden="1"/>
    <cellStyle name="하이퍼링크 2 612" xfId="12528" hidden="1"/>
    <cellStyle name="하이퍼링크 2 612" xfId="20181" hidden="1"/>
    <cellStyle name="하이퍼링크 2 612" xfId="27830" hidden="1"/>
    <cellStyle name="하이퍼링크 2 612" xfId="35479" hidden="1"/>
    <cellStyle name="하이퍼링크 2 612" xfId="43120" hidden="1"/>
    <cellStyle name="하이퍼링크 2 612" xfId="50722" hidden="1"/>
    <cellStyle name="하이퍼링크 2 613" xfId="9013" hidden="1"/>
    <cellStyle name="하이퍼링크 2 613" xfId="12777" hidden="1"/>
    <cellStyle name="하이퍼링크 2 613" xfId="20430" hidden="1"/>
    <cellStyle name="하이퍼링크 2 613" xfId="28079" hidden="1"/>
    <cellStyle name="하이퍼링크 2 613" xfId="35728" hidden="1"/>
    <cellStyle name="하이퍼링크 2 613" xfId="43369" hidden="1"/>
    <cellStyle name="하이퍼링크 2 613" xfId="50951" hidden="1"/>
    <cellStyle name="하이퍼링크 2 614" xfId="9054" hidden="1"/>
    <cellStyle name="하이퍼링크 2 614" xfId="12559" hidden="1"/>
    <cellStyle name="하이퍼링크 2 614" xfId="20212" hidden="1"/>
    <cellStyle name="하이퍼링크 2 614" xfId="27861" hidden="1"/>
    <cellStyle name="하이퍼링크 2 614" xfId="35510" hidden="1"/>
    <cellStyle name="하이퍼링크 2 614" xfId="43151" hidden="1"/>
    <cellStyle name="하이퍼링크 2 614" xfId="50750" hidden="1"/>
    <cellStyle name="하이퍼링크 2 615" xfId="8985" hidden="1"/>
    <cellStyle name="하이퍼링크 2 615" xfId="12910" hidden="1"/>
    <cellStyle name="하이퍼링크 2 615" xfId="20563" hidden="1"/>
    <cellStyle name="하이퍼링크 2 615" xfId="28212" hidden="1"/>
    <cellStyle name="하이퍼링크 2 615" xfId="35861" hidden="1"/>
    <cellStyle name="하이퍼링크 2 615" xfId="43502" hidden="1"/>
    <cellStyle name="하이퍼링크 2 615" xfId="51075" hidden="1"/>
    <cellStyle name="하이퍼링크 2 616" xfId="8978" hidden="1"/>
    <cellStyle name="하이퍼링크 2 616" xfId="12945" hidden="1"/>
    <cellStyle name="하이퍼링크 2 616" xfId="20598" hidden="1"/>
    <cellStyle name="하이퍼링크 2 616" xfId="28247" hidden="1"/>
    <cellStyle name="하이퍼링크 2 616" xfId="35896" hidden="1"/>
    <cellStyle name="하이퍼링크 2 616" xfId="43537" hidden="1"/>
    <cellStyle name="하이퍼링크 2 616" xfId="51107" hidden="1"/>
    <cellStyle name="하이퍼링크 2 617" xfId="8996" hidden="1"/>
    <cellStyle name="하이퍼링크 2 617" xfId="12863" hidden="1"/>
    <cellStyle name="하이퍼링크 2 617" xfId="20516" hidden="1"/>
    <cellStyle name="하이퍼링크 2 617" xfId="28165" hidden="1"/>
    <cellStyle name="하이퍼링크 2 617" xfId="35814" hidden="1"/>
    <cellStyle name="하이퍼링크 2 617" xfId="43455" hidden="1"/>
    <cellStyle name="하이퍼링크 2 617" xfId="51031" hidden="1"/>
    <cellStyle name="하이퍼링크 2 618" xfId="8948" hidden="1"/>
    <cellStyle name="하이퍼링크 2 618" xfId="13102" hidden="1"/>
    <cellStyle name="하이퍼링크 2 618" xfId="20755" hidden="1"/>
    <cellStyle name="하이퍼링크 2 618" xfId="28404" hidden="1"/>
    <cellStyle name="하이퍼링크 2 618" xfId="36053" hidden="1"/>
    <cellStyle name="하이퍼링크 2 618" xfId="43694" hidden="1"/>
    <cellStyle name="하이퍼링크 2 618" xfId="51251" hidden="1"/>
    <cellStyle name="하이퍼링크 2 619" xfId="8940" hidden="1"/>
    <cellStyle name="하이퍼링크 2 619" xfId="13148" hidden="1"/>
    <cellStyle name="하이퍼링크 2 619" xfId="20801" hidden="1"/>
    <cellStyle name="하이퍼링크 2 619" xfId="28450" hidden="1"/>
    <cellStyle name="하이퍼링크 2 619" xfId="36099" hidden="1"/>
    <cellStyle name="하이퍼링크 2 619" xfId="43740" hidden="1"/>
    <cellStyle name="하이퍼링크 2 619" xfId="51294" hidden="1"/>
    <cellStyle name="하이퍼링크 2 62" xfId="7173" hidden="1"/>
    <cellStyle name="하이퍼링크 2 62" xfId="16976" hidden="1"/>
    <cellStyle name="하이퍼링크 2 62" xfId="24629" hidden="1"/>
    <cellStyle name="하이퍼링크 2 62" xfId="32278" hidden="1"/>
    <cellStyle name="하이퍼링크 2 62" xfId="39927" hidden="1"/>
    <cellStyle name="하이퍼링크 2 62" xfId="47567" hidden="1"/>
    <cellStyle name="하이퍼링크 2 62" xfId="55109" hidden="1"/>
    <cellStyle name="하이퍼링크 2 620" xfId="8931" hidden="1"/>
    <cellStyle name="하이퍼링크 2 620" xfId="13186" hidden="1"/>
    <cellStyle name="하이퍼링크 2 620" xfId="20839" hidden="1"/>
    <cellStyle name="하이퍼링크 2 620" xfId="28488" hidden="1"/>
    <cellStyle name="하이퍼링크 2 620" xfId="36137" hidden="1"/>
    <cellStyle name="하이퍼링크 2 620" xfId="43778" hidden="1"/>
    <cellStyle name="하이퍼링크 2 620" xfId="51331" hidden="1"/>
    <cellStyle name="하이퍼링크 2 621" xfId="8915" hidden="1"/>
    <cellStyle name="하이퍼링크 2 621" xfId="13273" hidden="1"/>
    <cellStyle name="하이퍼링크 2 621" xfId="20926" hidden="1"/>
    <cellStyle name="하이퍼링크 2 621" xfId="28575" hidden="1"/>
    <cellStyle name="하이퍼링크 2 621" xfId="36224" hidden="1"/>
    <cellStyle name="하이퍼링크 2 621" xfId="43865" hidden="1"/>
    <cellStyle name="하이퍼링크 2 621" xfId="51417" hidden="1"/>
    <cellStyle name="하이퍼링크 2 622" xfId="8896" hidden="1"/>
    <cellStyle name="하이퍼링크 2 622" xfId="13363" hidden="1"/>
    <cellStyle name="하이퍼링크 2 622" xfId="21016" hidden="1"/>
    <cellStyle name="하이퍼링크 2 622" xfId="28665" hidden="1"/>
    <cellStyle name="하이퍼링크 2 622" xfId="36314" hidden="1"/>
    <cellStyle name="하이퍼링크 2 622" xfId="43955" hidden="1"/>
    <cellStyle name="하이퍼링크 2 622" xfId="51505" hidden="1"/>
    <cellStyle name="하이퍼링크 2 623" xfId="8885" hidden="1"/>
    <cellStyle name="하이퍼링크 2 623" xfId="13408" hidden="1"/>
    <cellStyle name="하이퍼링크 2 623" xfId="21061" hidden="1"/>
    <cellStyle name="하이퍼링크 2 623" xfId="28710" hidden="1"/>
    <cellStyle name="하이퍼링크 2 623" xfId="36359" hidden="1"/>
    <cellStyle name="하이퍼링크 2 623" xfId="44000" hidden="1"/>
    <cellStyle name="하이퍼링크 2 623" xfId="51550" hidden="1"/>
    <cellStyle name="하이퍼링크 2 624" xfId="8868" hidden="1"/>
    <cellStyle name="하이퍼링크 2 624" xfId="13446" hidden="1"/>
    <cellStyle name="하이퍼링크 2 624" xfId="21099" hidden="1"/>
    <cellStyle name="하이퍼링크 2 624" xfId="28748" hidden="1"/>
    <cellStyle name="하이퍼링크 2 624" xfId="36397" hidden="1"/>
    <cellStyle name="하이퍼링크 2 624" xfId="44038" hidden="1"/>
    <cellStyle name="하이퍼링크 2 624" xfId="51588" hidden="1"/>
    <cellStyle name="하이퍼링크 2 625" xfId="8861" hidden="1"/>
    <cellStyle name="하이퍼링크 2 625" xfId="13503" hidden="1"/>
    <cellStyle name="하이퍼링크 2 625" xfId="21156" hidden="1"/>
    <cellStyle name="하이퍼링크 2 625" xfId="28805" hidden="1"/>
    <cellStyle name="하이퍼링크 2 625" xfId="36454" hidden="1"/>
    <cellStyle name="하이퍼링크 2 625" xfId="44095" hidden="1"/>
    <cellStyle name="하이퍼링크 2 625" xfId="51645" hidden="1"/>
    <cellStyle name="하이퍼링크 2 626" xfId="8842" hidden="1"/>
    <cellStyle name="하이퍼링크 2 626" xfId="13624" hidden="1"/>
    <cellStyle name="하이퍼링크 2 626" xfId="21277" hidden="1"/>
    <cellStyle name="하이퍼링크 2 626" xfId="28926" hidden="1"/>
    <cellStyle name="하이퍼링크 2 626" xfId="36575" hidden="1"/>
    <cellStyle name="하이퍼링크 2 626" xfId="44216" hidden="1"/>
    <cellStyle name="하이퍼링크 2 626" xfId="51766" hidden="1"/>
    <cellStyle name="하이퍼링크 2 627" xfId="8832" hidden="1"/>
    <cellStyle name="하이퍼링크 2 627" xfId="13650" hidden="1"/>
    <cellStyle name="하이퍼링크 2 627" xfId="21303" hidden="1"/>
    <cellStyle name="하이퍼링크 2 627" xfId="28952" hidden="1"/>
    <cellStyle name="하이퍼링크 2 627" xfId="36601" hidden="1"/>
    <cellStyle name="하이퍼링크 2 627" xfId="44242" hidden="1"/>
    <cellStyle name="하이퍼링크 2 627" xfId="51791" hidden="1"/>
    <cellStyle name="하이퍼링크 2 628" xfId="8827" hidden="1"/>
    <cellStyle name="하이퍼링크 2 628" xfId="13684" hidden="1"/>
    <cellStyle name="하이퍼링크 2 628" xfId="21337" hidden="1"/>
    <cellStyle name="하이퍼링크 2 628" xfId="28986" hidden="1"/>
    <cellStyle name="하이퍼링크 2 628" xfId="36635" hidden="1"/>
    <cellStyle name="하이퍼링크 2 628" xfId="44276" hidden="1"/>
    <cellStyle name="하이퍼링크 2 628" xfId="51825" hidden="1"/>
    <cellStyle name="하이퍼링크 2 629" xfId="8811" hidden="1"/>
    <cellStyle name="하이퍼링크 2 629" xfId="13786" hidden="1"/>
    <cellStyle name="하이퍼링크 2 629" xfId="21439" hidden="1"/>
    <cellStyle name="하이퍼링크 2 629" xfId="29088" hidden="1"/>
    <cellStyle name="하이퍼링크 2 629" xfId="36737" hidden="1"/>
    <cellStyle name="하이퍼링크 2 629" xfId="44378" hidden="1"/>
    <cellStyle name="하이퍼링크 2 629" xfId="51927" hidden="1"/>
    <cellStyle name="하이퍼링크 2 63" xfId="7126" hidden="1"/>
    <cellStyle name="하이퍼링크 2 63" xfId="11690" hidden="1"/>
    <cellStyle name="하이퍼링크 2 63" xfId="16982" hidden="1"/>
    <cellStyle name="하이퍼링크 2 63" xfId="24635" hidden="1"/>
    <cellStyle name="하이퍼링크 2 63" xfId="32284" hidden="1"/>
    <cellStyle name="하이퍼링크 2 63" xfId="39933" hidden="1"/>
    <cellStyle name="하이퍼링크 2 63" xfId="44231" hidden="1"/>
    <cellStyle name="하이퍼링크 2 630" xfId="8787" hidden="1"/>
    <cellStyle name="하이퍼링크 2 630" xfId="13895" hidden="1"/>
    <cellStyle name="하이퍼링크 2 630" xfId="21548" hidden="1"/>
    <cellStyle name="하이퍼링크 2 630" xfId="29197" hidden="1"/>
    <cellStyle name="하이퍼링크 2 630" xfId="36846" hidden="1"/>
    <cellStyle name="하이퍼링크 2 630" xfId="44487" hidden="1"/>
    <cellStyle name="하이퍼링크 2 630" xfId="52036" hidden="1"/>
    <cellStyle name="하이퍼링크 2 631" xfId="8766" hidden="1"/>
    <cellStyle name="하이퍼링크 2 631" xfId="13996" hidden="1"/>
    <cellStyle name="하이퍼링크 2 631" xfId="21649" hidden="1"/>
    <cellStyle name="하이퍼링크 2 631" xfId="29298" hidden="1"/>
    <cellStyle name="하이퍼링크 2 631" xfId="36947" hidden="1"/>
    <cellStyle name="하이퍼링크 2 631" xfId="44588" hidden="1"/>
    <cellStyle name="하이퍼링크 2 631" xfId="52137" hidden="1"/>
    <cellStyle name="하이퍼링크 2 632" xfId="8755" hidden="1"/>
    <cellStyle name="하이퍼링크 2 632" xfId="14048" hidden="1"/>
    <cellStyle name="하이퍼링크 2 632" xfId="21701" hidden="1"/>
    <cellStyle name="하이퍼링크 2 632" xfId="29350" hidden="1"/>
    <cellStyle name="하이퍼링크 2 632" xfId="36999" hidden="1"/>
    <cellStyle name="하이퍼링크 2 632" xfId="44640" hidden="1"/>
    <cellStyle name="하이퍼링크 2 632" xfId="52189" hidden="1"/>
    <cellStyle name="하이퍼링크 2 633" xfId="8746" hidden="1"/>
    <cellStyle name="하이퍼링크 2 633" xfId="14101" hidden="1"/>
    <cellStyle name="하이퍼링크 2 633" xfId="21754" hidden="1"/>
    <cellStyle name="하이퍼링크 2 633" xfId="29403" hidden="1"/>
    <cellStyle name="하이퍼링크 2 633" xfId="37052" hidden="1"/>
    <cellStyle name="하이퍼링크 2 633" xfId="44693" hidden="1"/>
    <cellStyle name="하이퍼링크 2 633" xfId="52242" hidden="1"/>
    <cellStyle name="하이퍼링크 2 634" xfId="8794" hidden="1"/>
    <cellStyle name="하이퍼링크 2 634" xfId="13862" hidden="1"/>
    <cellStyle name="하이퍼링크 2 634" xfId="21515" hidden="1"/>
    <cellStyle name="하이퍼링크 2 634" xfId="29164" hidden="1"/>
    <cellStyle name="하이퍼링크 2 634" xfId="36813" hidden="1"/>
    <cellStyle name="하이퍼링크 2 634" xfId="44454" hidden="1"/>
    <cellStyle name="하이퍼링크 2 634" xfId="52003" hidden="1"/>
    <cellStyle name="하이퍼링크 2 635" xfId="8710" hidden="1"/>
    <cellStyle name="하이퍼링크 2 635" xfId="14274" hidden="1"/>
    <cellStyle name="하이퍼링크 2 635" xfId="21927" hidden="1"/>
    <cellStyle name="하이퍼링크 2 635" xfId="29576" hidden="1"/>
    <cellStyle name="하이퍼링크 2 635" xfId="37225" hidden="1"/>
    <cellStyle name="하이퍼링크 2 635" xfId="44866" hidden="1"/>
    <cellStyle name="하이퍼링크 2 635" xfId="52415" hidden="1"/>
    <cellStyle name="하이퍼링크 2 636" xfId="8697" hidden="1"/>
    <cellStyle name="하이퍼링크 2 636" xfId="14196" hidden="1"/>
    <cellStyle name="하이퍼링크 2 636" xfId="21849" hidden="1"/>
    <cellStyle name="하이퍼링크 2 636" xfId="29498" hidden="1"/>
    <cellStyle name="하이퍼링크 2 636" xfId="37147" hidden="1"/>
    <cellStyle name="하이퍼링크 2 636" xfId="44788" hidden="1"/>
    <cellStyle name="하이퍼링크 2 636" xfId="52337" hidden="1"/>
    <cellStyle name="하이퍼링크 2 637" xfId="8729" hidden="1"/>
    <cellStyle name="하이퍼링크 2 637" xfId="14175" hidden="1"/>
    <cellStyle name="하이퍼링크 2 637" xfId="21828" hidden="1"/>
    <cellStyle name="하이퍼링크 2 637" xfId="29477" hidden="1"/>
    <cellStyle name="하이퍼링크 2 637" xfId="37126" hidden="1"/>
    <cellStyle name="하이퍼링크 2 637" xfId="44767" hidden="1"/>
    <cellStyle name="하이퍼링크 2 637" xfId="52316" hidden="1"/>
    <cellStyle name="하이퍼링크 2 638" xfId="8668" hidden="1"/>
    <cellStyle name="하이퍼링크 2 638" xfId="14457" hidden="1"/>
    <cellStyle name="하이퍼링크 2 638" xfId="22110" hidden="1"/>
    <cellStyle name="하이퍼링크 2 638" xfId="29759" hidden="1"/>
    <cellStyle name="하이퍼링크 2 638" xfId="37408" hidden="1"/>
    <cellStyle name="하이퍼링크 2 638" xfId="45049" hidden="1"/>
    <cellStyle name="하이퍼링크 2 638" xfId="52598" hidden="1"/>
    <cellStyle name="하이퍼링크 2 639" xfId="8659" hidden="1"/>
    <cellStyle name="하이퍼링크 2 639" xfId="14536" hidden="1"/>
    <cellStyle name="하이퍼링크 2 639" xfId="22189" hidden="1"/>
    <cellStyle name="하이퍼링크 2 639" xfId="29838" hidden="1"/>
    <cellStyle name="하이퍼링크 2 639" xfId="37487" hidden="1"/>
    <cellStyle name="하이퍼링크 2 639" xfId="45128" hidden="1"/>
    <cellStyle name="하이퍼링크 2 639" xfId="52677" hidden="1"/>
    <cellStyle name="하이퍼링크 2 64" xfId="7202" hidden="1"/>
    <cellStyle name="하이퍼링크 2 64" xfId="11826" hidden="1"/>
    <cellStyle name="하이퍼링크 2 64" xfId="19479" hidden="1"/>
    <cellStyle name="하이퍼링크 2 64" xfId="27128" hidden="1"/>
    <cellStyle name="하이퍼링크 2 64" xfId="34777" hidden="1"/>
    <cellStyle name="하이퍼링크 2 64" xfId="42425" hidden="1"/>
    <cellStyle name="하이퍼링크 2 64" xfId="50071" hidden="1"/>
    <cellStyle name="하이퍼링크 2 640" xfId="8649" hidden="1"/>
    <cellStyle name="하이퍼링크 2 640" xfId="14582" hidden="1"/>
    <cellStyle name="하이퍼링크 2 640" xfId="22235" hidden="1"/>
    <cellStyle name="하이퍼링크 2 640" xfId="29884" hidden="1"/>
    <cellStyle name="하이퍼링크 2 640" xfId="37533" hidden="1"/>
    <cellStyle name="하이퍼링크 2 640" xfId="45174" hidden="1"/>
    <cellStyle name="하이퍼링크 2 640" xfId="52723" hidden="1"/>
    <cellStyle name="하이퍼링크 2 641" xfId="8632" hidden="1"/>
    <cellStyle name="하이퍼링크 2 641" xfId="14639" hidden="1"/>
    <cellStyle name="하이퍼링크 2 641" xfId="22292" hidden="1"/>
    <cellStyle name="하이퍼링크 2 641" xfId="29941" hidden="1"/>
    <cellStyle name="하이퍼링크 2 641" xfId="37590" hidden="1"/>
    <cellStyle name="하이퍼링크 2 641" xfId="45231" hidden="1"/>
    <cellStyle name="하이퍼링크 2 641" xfId="52780" hidden="1"/>
    <cellStyle name="하이퍼링크 2 642" xfId="8614" hidden="1"/>
    <cellStyle name="하이퍼링크 2 642" xfId="14753" hidden="1"/>
    <cellStyle name="하이퍼링크 2 642" xfId="22406" hidden="1"/>
    <cellStyle name="하이퍼링크 2 642" xfId="30055" hidden="1"/>
    <cellStyle name="하이퍼링크 2 642" xfId="37704" hidden="1"/>
    <cellStyle name="하이퍼링크 2 642" xfId="45345" hidden="1"/>
    <cellStyle name="하이퍼링크 2 642" xfId="52894" hidden="1"/>
    <cellStyle name="하이퍼링크 2 643" xfId="8605" hidden="1"/>
    <cellStyle name="하이퍼링크 2 643" xfId="14795" hidden="1"/>
    <cellStyle name="하이퍼링크 2 643" xfId="22448" hidden="1"/>
    <cellStyle name="하이퍼링크 2 643" xfId="30097" hidden="1"/>
    <cellStyle name="하이퍼링크 2 643" xfId="37746" hidden="1"/>
    <cellStyle name="하이퍼링크 2 643" xfId="45387" hidden="1"/>
    <cellStyle name="하이퍼링크 2 643" xfId="52936" hidden="1"/>
    <cellStyle name="하이퍼링크 2 644" xfId="8594" hidden="1"/>
    <cellStyle name="하이퍼링크 2 644" xfId="14843" hidden="1"/>
    <cellStyle name="하이퍼링크 2 644" xfId="22496" hidden="1"/>
    <cellStyle name="하이퍼링크 2 644" xfId="30145" hidden="1"/>
    <cellStyle name="하이퍼링크 2 644" xfId="37794" hidden="1"/>
    <cellStyle name="하이퍼링크 2 644" xfId="45435" hidden="1"/>
    <cellStyle name="하이퍼링크 2 644" xfId="52984" hidden="1"/>
    <cellStyle name="하이퍼링크 2 645" xfId="8589" hidden="1"/>
    <cellStyle name="하이퍼링크 2 645" xfId="14862" hidden="1"/>
    <cellStyle name="하이퍼링크 2 645" xfId="22515" hidden="1"/>
    <cellStyle name="하이퍼링크 2 645" xfId="30164" hidden="1"/>
    <cellStyle name="하이퍼링크 2 645" xfId="37813" hidden="1"/>
    <cellStyle name="하이퍼링크 2 645" xfId="45454" hidden="1"/>
    <cellStyle name="하이퍼링크 2 645" xfId="53003" hidden="1"/>
    <cellStyle name="하이퍼링크 2 646" xfId="8566" hidden="1"/>
    <cellStyle name="하이퍼링크 2 646" xfId="14911" hidden="1"/>
    <cellStyle name="하이퍼링크 2 646" xfId="22564" hidden="1"/>
    <cellStyle name="하이퍼링크 2 646" xfId="30213" hidden="1"/>
    <cellStyle name="하이퍼링크 2 646" xfId="37862" hidden="1"/>
    <cellStyle name="하이퍼링크 2 646" xfId="45503" hidden="1"/>
    <cellStyle name="하이퍼링크 2 646" xfId="53052" hidden="1"/>
    <cellStyle name="하이퍼링크 2 647" xfId="8558" hidden="1"/>
    <cellStyle name="하이퍼링크 2 647" xfId="15025" hidden="1"/>
    <cellStyle name="하이퍼링크 2 647" xfId="22678" hidden="1"/>
    <cellStyle name="하이퍼링크 2 647" xfId="30327" hidden="1"/>
    <cellStyle name="하이퍼링크 2 647" xfId="37976" hidden="1"/>
    <cellStyle name="하이퍼링크 2 647" xfId="45617" hidden="1"/>
    <cellStyle name="하이퍼링크 2 647" xfId="53166" hidden="1"/>
    <cellStyle name="하이퍼링크 2 648" xfId="8550" hidden="1"/>
    <cellStyle name="하이퍼링크 2 648" xfId="15061" hidden="1"/>
    <cellStyle name="하이퍼링크 2 648" xfId="22714" hidden="1"/>
    <cellStyle name="하이퍼링크 2 648" xfId="30363" hidden="1"/>
    <cellStyle name="하이퍼링크 2 648" xfId="38012" hidden="1"/>
    <cellStyle name="하이퍼링크 2 648" xfId="45653" hidden="1"/>
    <cellStyle name="하이퍼링크 2 648" xfId="53202" hidden="1"/>
    <cellStyle name="하이퍼링크 2 649" xfId="8543" hidden="1"/>
    <cellStyle name="하이퍼링크 2 649" xfId="15089" hidden="1"/>
    <cellStyle name="하이퍼링크 2 649" xfId="22742" hidden="1"/>
    <cellStyle name="하이퍼링크 2 649" xfId="30391" hidden="1"/>
    <cellStyle name="하이퍼링크 2 649" xfId="38040" hidden="1"/>
    <cellStyle name="하이퍼링크 2 649" xfId="45681" hidden="1"/>
    <cellStyle name="하이퍼링크 2 649" xfId="53230" hidden="1"/>
    <cellStyle name="하이퍼링크 2 65" xfId="7210" hidden="1"/>
    <cellStyle name="하이퍼링크 2 65" xfId="11857" hidden="1"/>
    <cellStyle name="하이퍼링크 2 65" xfId="19510" hidden="1"/>
    <cellStyle name="하이퍼링크 2 65" xfId="27159" hidden="1"/>
    <cellStyle name="하이퍼링크 2 65" xfId="34808" hidden="1"/>
    <cellStyle name="하이퍼링크 2 65" xfId="42455" hidden="1"/>
    <cellStyle name="하이퍼링크 2 65" xfId="50100" hidden="1"/>
    <cellStyle name="하이퍼링크 2 650" xfId="8772" hidden="1"/>
    <cellStyle name="하이퍼링크 2 650" xfId="13976" hidden="1"/>
    <cellStyle name="하이퍼링크 2 650" xfId="21629" hidden="1"/>
    <cellStyle name="하이퍼링크 2 650" xfId="29278" hidden="1"/>
    <cellStyle name="하이퍼링크 2 650" xfId="36927" hidden="1"/>
    <cellStyle name="하이퍼링크 2 650" xfId="44568" hidden="1"/>
    <cellStyle name="하이퍼링크 2 650" xfId="52117" hidden="1"/>
    <cellStyle name="하이퍼링크 2 651" xfId="8503" hidden="1"/>
    <cellStyle name="하이퍼링크 2 651" xfId="15313" hidden="1"/>
    <cellStyle name="하이퍼링크 2 651" xfId="22966" hidden="1"/>
    <cellStyle name="하이퍼링크 2 651" xfId="30615" hidden="1"/>
    <cellStyle name="하이퍼링크 2 651" xfId="38264" hidden="1"/>
    <cellStyle name="하이퍼링크 2 651" xfId="45905" hidden="1"/>
    <cellStyle name="하이퍼링크 2 651" xfId="53454" hidden="1"/>
    <cellStyle name="하이퍼링크 2 652" xfId="8491" hidden="1"/>
    <cellStyle name="하이퍼링크 2 652" xfId="15370" hidden="1"/>
    <cellStyle name="하이퍼링크 2 652" xfId="23023" hidden="1"/>
    <cellStyle name="하이퍼링크 2 652" xfId="30672" hidden="1"/>
    <cellStyle name="하이퍼링크 2 652" xfId="38321" hidden="1"/>
    <cellStyle name="하이퍼링크 2 652" xfId="45962" hidden="1"/>
    <cellStyle name="하이퍼링크 2 652" xfId="53511" hidden="1"/>
    <cellStyle name="하이퍼링크 2 653" xfId="8530" hidden="1"/>
    <cellStyle name="하이퍼링크 2 653" xfId="15172" hidden="1"/>
    <cellStyle name="하이퍼링크 2 653" xfId="22825" hidden="1"/>
    <cellStyle name="하이퍼링크 2 653" xfId="30474" hidden="1"/>
    <cellStyle name="하이퍼링크 2 653" xfId="38123" hidden="1"/>
    <cellStyle name="하이퍼링크 2 653" xfId="45764" hidden="1"/>
    <cellStyle name="하이퍼링크 2 653" xfId="53313" hidden="1"/>
    <cellStyle name="하이퍼링크 2 654" xfId="8461" hidden="1"/>
    <cellStyle name="하이퍼링크 2 654" xfId="15521" hidden="1"/>
    <cellStyle name="하이퍼링크 2 654" xfId="23174" hidden="1"/>
    <cellStyle name="하이퍼링크 2 654" xfId="30823" hidden="1"/>
    <cellStyle name="하이퍼링크 2 654" xfId="38472" hidden="1"/>
    <cellStyle name="하이퍼링크 2 654" xfId="46113" hidden="1"/>
    <cellStyle name="하이퍼링크 2 654" xfId="53662" hidden="1"/>
    <cellStyle name="하이퍼링크 2 655" xfId="8453" hidden="1"/>
    <cellStyle name="하이퍼링크 2 655" xfId="15110" hidden="1"/>
    <cellStyle name="하이퍼링크 2 655" xfId="22763" hidden="1"/>
    <cellStyle name="하이퍼링크 2 655" xfId="30412" hidden="1"/>
    <cellStyle name="하이퍼링크 2 655" xfId="38061" hidden="1"/>
    <cellStyle name="하이퍼링크 2 655" xfId="45702" hidden="1"/>
    <cellStyle name="하이퍼링크 2 655" xfId="53251" hidden="1"/>
    <cellStyle name="하이퍼링크 2 656" xfId="8433" hidden="1"/>
    <cellStyle name="하이퍼링크 2 656" xfId="15669" hidden="1"/>
    <cellStyle name="하이퍼링크 2 656" xfId="23322" hidden="1"/>
    <cellStyle name="하이퍼링크 2 656" xfId="30971" hidden="1"/>
    <cellStyle name="하이퍼링크 2 656" xfId="38620" hidden="1"/>
    <cellStyle name="하이퍼링크 2 656" xfId="46261" hidden="1"/>
    <cellStyle name="하이퍼링크 2 656" xfId="53810" hidden="1"/>
    <cellStyle name="하이퍼링크 2 657" xfId="8426" hidden="1"/>
    <cellStyle name="하이퍼링크 2 657" xfId="15701" hidden="1"/>
    <cellStyle name="하이퍼링크 2 657" xfId="23354" hidden="1"/>
    <cellStyle name="하이퍼링크 2 657" xfId="31003" hidden="1"/>
    <cellStyle name="하이퍼링크 2 657" xfId="38652" hidden="1"/>
    <cellStyle name="하이퍼링크 2 657" xfId="46293" hidden="1"/>
    <cellStyle name="하이퍼링크 2 657" xfId="53842" hidden="1"/>
    <cellStyle name="하이퍼링크 2 658" xfId="8407" hidden="1"/>
    <cellStyle name="하이퍼링크 2 658" xfId="15786" hidden="1"/>
    <cellStyle name="하이퍼링크 2 658" xfId="23439" hidden="1"/>
    <cellStyle name="하이퍼링크 2 658" xfId="31088" hidden="1"/>
    <cellStyle name="하이퍼링크 2 658" xfId="38737" hidden="1"/>
    <cellStyle name="하이퍼링크 2 658" xfId="46378" hidden="1"/>
    <cellStyle name="하이퍼링크 2 658" xfId="53927" hidden="1"/>
    <cellStyle name="하이퍼링크 2 659" xfId="8397" hidden="1"/>
    <cellStyle name="하이퍼링크 2 659" xfId="15849" hidden="1"/>
    <cellStyle name="하이퍼링크 2 659" xfId="23502" hidden="1"/>
    <cellStyle name="하이퍼링크 2 659" xfId="31151" hidden="1"/>
    <cellStyle name="하이퍼링크 2 659" xfId="38800" hidden="1"/>
    <cellStyle name="하이퍼링크 2 659" xfId="46441" hidden="1"/>
    <cellStyle name="하이퍼링크 2 659" xfId="53990" hidden="1"/>
    <cellStyle name="하이퍼링크 2 66" xfId="7220" hidden="1"/>
    <cellStyle name="하이퍼링크 2 66" xfId="11931" hidden="1"/>
    <cellStyle name="하이퍼링크 2 66" xfId="19584" hidden="1"/>
    <cellStyle name="하이퍼링크 2 66" xfId="27233" hidden="1"/>
    <cellStyle name="하이퍼링크 2 66" xfId="34882" hidden="1"/>
    <cellStyle name="하이퍼링크 2 66" xfId="42527" hidden="1"/>
    <cellStyle name="하이퍼링크 2 66" xfId="50168" hidden="1"/>
    <cellStyle name="하이퍼링크 2 660" xfId="8392" hidden="1"/>
    <cellStyle name="하이퍼링크 2 660" xfId="15869" hidden="1"/>
    <cellStyle name="하이퍼링크 2 660" xfId="23522" hidden="1"/>
    <cellStyle name="하이퍼링크 2 660" xfId="31171" hidden="1"/>
    <cellStyle name="하이퍼링크 2 660" xfId="38820" hidden="1"/>
    <cellStyle name="하이퍼링크 2 660" xfId="46461" hidden="1"/>
    <cellStyle name="하이퍼링크 2 660" xfId="54010" hidden="1"/>
    <cellStyle name="하이퍼링크 2 661" xfId="8376" hidden="1"/>
    <cellStyle name="하이퍼링크 2 661" xfId="15946" hidden="1"/>
    <cellStyle name="하이퍼링크 2 661" xfId="23599" hidden="1"/>
    <cellStyle name="하이퍼링크 2 661" xfId="31248" hidden="1"/>
    <cellStyle name="하이퍼링크 2 661" xfId="38897" hidden="1"/>
    <cellStyle name="하이퍼링크 2 661" xfId="46538" hidden="1"/>
    <cellStyle name="하이퍼링크 2 661" xfId="54087" hidden="1"/>
    <cellStyle name="하이퍼링크 2 662" xfId="8360" hidden="1"/>
    <cellStyle name="하이퍼링크 2 662" xfId="16020" hidden="1"/>
    <cellStyle name="하이퍼링크 2 662" xfId="23673" hidden="1"/>
    <cellStyle name="하이퍼링크 2 662" xfId="31322" hidden="1"/>
    <cellStyle name="하이퍼링크 2 662" xfId="38971" hidden="1"/>
    <cellStyle name="하이퍼링크 2 662" xfId="46612" hidden="1"/>
    <cellStyle name="하이퍼링크 2 662" xfId="54161" hidden="1"/>
    <cellStyle name="하이퍼링크 2 663" xfId="8355" hidden="1"/>
    <cellStyle name="하이퍼링크 2 663" xfId="16037" hidden="1"/>
    <cellStyle name="하이퍼링크 2 663" xfId="23690" hidden="1"/>
    <cellStyle name="하이퍼링크 2 663" xfId="31339" hidden="1"/>
    <cellStyle name="하이퍼링크 2 663" xfId="38988" hidden="1"/>
    <cellStyle name="하이퍼링크 2 663" xfId="46629" hidden="1"/>
    <cellStyle name="하이퍼링크 2 663" xfId="54178" hidden="1"/>
    <cellStyle name="하이퍼링크 2 664" xfId="8345" hidden="1"/>
    <cellStyle name="하이퍼링크 2 664" xfId="16096" hidden="1"/>
    <cellStyle name="하이퍼링크 2 664" xfId="23749" hidden="1"/>
    <cellStyle name="하이퍼링크 2 664" xfId="31398" hidden="1"/>
    <cellStyle name="하이퍼링크 2 664" xfId="39047" hidden="1"/>
    <cellStyle name="하이퍼링크 2 664" xfId="46688" hidden="1"/>
    <cellStyle name="하이퍼링크 2 664" xfId="54237" hidden="1"/>
    <cellStyle name="하이퍼링크 2 665" xfId="8329" hidden="1"/>
    <cellStyle name="하이퍼링크 2 665" xfId="16151" hidden="1"/>
    <cellStyle name="하이퍼링크 2 665" xfId="23804" hidden="1"/>
    <cellStyle name="하이퍼링크 2 665" xfId="31453" hidden="1"/>
    <cellStyle name="하이퍼링크 2 665" xfId="39102" hidden="1"/>
    <cellStyle name="하이퍼링크 2 665" xfId="46743" hidden="1"/>
    <cellStyle name="하이퍼링크 2 665" xfId="54292" hidden="1"/>
    <cellStyle name="하이퍼링크 2 666" xfId="8514" hidden="1"/>
    <cellStyle name="하이퍼링크 2 666" xfId="15261" hidden="1"/>
    <cellStyle name="하이퍼링크 2 666" xfId="22914" hidden="1"/>
    <cellStyle name="하이퍼링크 2 666" xfId="30563" hidden="1"/>
    <cellStyle name="하이퍼링크 2 666" xfId="38212" hidden="1"/>
    <cellStyle name="하이퍼링크 2 666" xfId="45853" hidden="1"/>
    <cellStyle name="하이퍼링크 2 666" xfId="53402" hidden="1"/>
    <cellStyle name="하이퍼링크 2 667" xfId="8310" hidden="1"/>
    <cellStyle name="하이퍼링크 2 667" xfId="16250" hidden="1"/>
    <cellStyle name="하이퍼링크 2 667" xfId="23903" hidden="1"/>
    <cellStyle name="하이퍼링크 2 667" xfId="31552" hidden="1"/>
    <cellStyle name="하이퍼링크 2 667" xfId="39201" hidden="1"/>
    <cellStyle name="하이퍼링크 2 667" xfId="46842" hidden="1"/>
    <cellStyle name="하이퍼링크 2 667" xfId="54391" hidden="1"/>
    <cellStyle name="하이퍼링크 2 668" xfId="8297" hidden="1"/>
    <cellStyle name="하이퍼링크 2 668" xfId="16317" hidden="1"/>
    <cellStyle name="하이퍼링크 2 668" xfId="23970" hidden="1"/>
    <cellStyle name="하이퍼링크 2 668" xfId="31619" hidden="1"/>
    <cellStyle name="하이퍼링크 2 668" xfId="39268" hidden="1"/>
    <cellStyle name="하이퍼링크 2 668" xfId="46909" hidden="1"/>
    <cellStyle name="하이퍼링크 2 668" xfId="54458" hidden="1"/>
    <cellStyle name="하이퍼링크 2 669" xfId="8285" hidden="1"/>
    <cellStyle name="하이퍼링크 2 669" xfId="16393" hidden="1"/>
    <cellStyle name="하이퍼링크 2 669" xfId="24046" hidden="1"/>
    <cellStyle name="하이퍼링크 2 669" xfId="31695" hidden="1"/>
    <cellStyle name="하이퍼링크 2 669" xfId="39344" hidden="1"/>
    <cellStyle name="하이퍼링크 2 669" xfId="46985" hidden="1"/>
    <cellStyle name="하이퍼링크 2 669" xfId="54534" hidden="1"/>
    <cellStyle name="하이퍼링크 2 67" xfId="7231" hidden="1"/>
    <cellStyle name="하이퍼링크 2 67" xfId="11984" hidden="1"/>
    <cellStyle name="하이퍼링크 2 67" xfId="19637" hidden="1"/>
    <cellStyle name="하이퍼링크 2 67" xfId="27286" hidden="1"/>
    <cellStyle name="하이퍼링크 2 67" xfId="34935" hidden="1"/>
    <cellStyle name="하이퍼링크 2 67" xfId="42580" hidden="1"/>
    <cellStyle name="하이퍼링크 2 67" xfId="50217" hidden="1"/>
    <cellStyle name="하이퍼링크 2 670" xfId="8267" hidden="1"/>
    <cellStyle name="하이퍼링크 2 670" xfId="16459" hidden="1"/>
    <cellStyle name="하이퍼링크 2 670" xfId="24112" hidden="1"/>
    <cellStyle name="하이퍼링크 2 670" xfId="31761" hidden="1"/>
    <cellStyle name="하이퍼링크 2 670" xfId="39410" hidden="1"/>
    <cellStyle name="하이퍼링크 2 670" xfId="47051" hidden="1"/>
    <cellStyle name="하이퍼링크 2 670" xfId="54600" hidden="1"/>
    <cellStyle name="하이퍼링크 2 671" xfId="8314" hidden="1"/>
    <cellStyle name="하이퍼링크 2 671" xfId="16235" hidden="1"/>
    <cellStyle name="하이퍼링크 2 671" xfId="23888" hidden="1"/>
    <cellStyle name="하이퍼링크 2 671" xfId="31537" hidden="1"/>
    <cellStyle name="하이퍼링크 2 671" xfId="39186" hidden="1"/>
    <cellStyle name="하이퍼링크 2 671" xfId="46827" hidden="1"/>
    <cellStyle name="하이퍼링크 2 671" xfId="54376" hidden="1"/>
    <cellStyle name="하이퍼링크 2 672" xfId="8241" hidden="1"/>
    <cellStyle name="하이퍼링크 2 672" xfId="16610" hidden="1"/>
    <cellStyle name="하이퍼링크 2 672" xfId="24263" hidden="1"/>
    <cellStyle name="하이퍼링크 2 672" xfId="31912" hidden="1"/>
    <cellStyle name="하이퍼링크 2 672" xfId="39561" hidden="1"/>
    <cellStyle name="하이퍼링크 2 672" xfId="47202" hidden="1"/>
    <cellStyle name="하이퍼링크 2 672" xfId="54751" hidden="1"/>
    <cellStyle name="하이퍼링크 2 673" xfId="8220" hidden="1"/>
    <cellStyle name="하이퍼링크 2 673" xfId="16514" hidden="1"/>
    <cellStyle name="하이퍼링크 2 673" xfId="24167" hidden="1"/>
    <cellStyle name="하이퍼링크 2 673" xfId="31816" hidden="1"/>
    <cellStyle name="하이퍼링크 2 673" xfId="39465" hidden="1"/>
    <cellStyle name="하이퍼링크 2 673" xfId="47106" hidden="1"/>
    <cellStyle name="하이퍼링크 2 673" xfId="54655" hidden="1"/>
    <cellStyle name="하이퍼링크 2 674" xfId="8254" hidden="1"/>
    <cellStyle name="하이퍼링크 2 674" xfId="16550" hidden="1"/>
    <cellStyle name="하이퍼링크 2 674" xfId="24203" hidden="1"/>
    <cellStyle name="하이퍼링크 2 674" xfId="31852" hidden="1"/>
    <cellStyle name="하이퍼링크 2 674" xfId="39501" hidden="1"/>
    <cellStyle name="하이퍼링크 2 674" xfId="47142" hidden="1"/>
    <cellStyle name="하이퍼링크 2 674" xfId="54691" hidden="1"/>
    <cellStyle name="하이퍼링크 2 675" xfId="8199" hidden="1"/>
    <cellStyle name="하이퍼링크 2 675" xfId="16819" hidden="1"/>
    <cellStyle name="하이퍼링크 2 675" xfId="24472" hidden="1"/>
    <cellStyle name="하이퍼링크 2 675" xfId="32121" hidden="1"/>
    <cellStyle name="하이퍼링크 2 675" xfId="39770" hidden="1"/>
    <cellStyle name="하이퍼링크 2 675" xfId="47411" hidden="1"/>
    <cellStyle name="하이퍼링크 2 675" xfId="54960" hidden="1"/>
    <cellStyle name="하이퍼링크 2 676" xfId="8189" hidden="1"/>
    <cellStyle name="하이퍼링크 2 676" xfId="16865" hidden="1"/>
    <cellStyle name="하이퍼링크 2 676" xfId="24518" hidden="1"/>
    <cellStyle name="하이퍼링크 2 676" xfId="32167" hidden="1"/>
    <cellStyle name="하이퍼링크 2 676" xfId="39816" hidden="1"/>
    <cellStyle name="하이퍼링크 2 676" xfId="47457" hidden="1"/>
    <cellStyle name="하이퍼링크 2 676" xfId="55006" hidden="1"/>
    <cellStyle name="하이퍼링크 2 677" xfId="8173" hidden="1"/>
    <cellStyle name="하이퍼링크 2 677" xfId="16919" hidden="1"/>
    <cellStyle name="하이퍼링크 2 677" xfId="24572" hidden="1"/>
    <cellStyle name="하이퍼링크 2 677" xfId="32221" hidden="1"/>
    <cellStyle name="하이퍼링크 2 677" xfId="39870" hidden="1"/>
    <cellStyle name="하이퍼링크 2 677" xfId="47511" hidden="1"/>
    <cellStyle name="하이퍼링크 2 677" xfId="55060" hidden="1"/>
    <cellStyle name="하이퍼링크 2 678" xfId="8164" hidden="1"/>
    <cellStyle name="하이퍼링크 2 678" xfId="16863" hidden="1"/>
    <cellStyle name="하이퍼링크 2 678" xfId="24516" hidden="1"/>
    <cellStyle name="하이퍼링크 2 678" xfId="32165" hidden="1"/>
    <cellStyle name="하이퍼링크 2 678" xfId="39814" hidden="1"/>
    <cellStyle name="하이퍼링크 2 678" xfId="47455" hidden="1"/>
    <cellStyle name="하이퍼링크 2 678" xfId="55004" hidden="1"/>
    <cellStyle name="하이퍼링크 2 679" xfId="8145" hidden="1"/>
    <cellStyle name="하이퍼링크 2 679" xfId="16768" hidden="1"/>
    <cellStyle name="하이퍼링크 2 679" xfId="24421" hidden="1"/>
    <cellStyle name="하이퍼링크 2 679" xfId="32070" hidden="1"/>
    <cellStyle name="하이퍼링크 2 679" xfId="39719" hidden="1"/>
    <cellStyle name="하이퍼링크 2 679" xfId="47360" hidden="1"/>
    <cellStyle name="하이퍼링크 2 679" xfId="54909" hidden="1"/>
    <cellStyle name="하이퍼링크 2 68" xfId="7244" hidden="1"/>
    <cellStyle name="하이퍼링크 2 68" xfId="12040" hidden="1"/>
    <cellStyle name="하이퍼링크 2 68" xfId="19693" hidden="1"/>
    <cellStyle name="하이퍼링크 2 68" xfId="27342" hidden="1"/>
    <cellStyle name="하이퍼링크 2 68" xfId="34991" hidden="1"/>
    <cellStyle name="하이퍼링크 2 68" xfId="42633" hidden="1"/>
    <cellStyle name="하이퍼링크 2 68" xfId="50270" hidden="1"/>
    <cellStyle name="하이퍼링크 2 680" xfId="8137" hidden="1"/>
    <cellStyle name="하이퍼링크 2 680" xfId="16733" hidden="1"/>
    <cellStyle name="하이퍼링크 2 680" xfId="24386" hidden="1"/>
    <cellStyle name="하이퍼링크 2 680" xfId="32035" hidden="1"/>
    <cellStyle name="하이퍼링크 2 680" xfId="39684" hidden="1"/>
    <cellStyle name="하이퍼링크 2 680" xfId="47325" hidden="1"/>
    <cellStyle name="하이퍼링크 2 680" xfId="54874" hidden="1"/>
    <cellStyle name="하이퍼링크 2 681" xfId="8123" hidden="1"/>
    <cellStyle name="하이퍼링크 2 681" xfId="16665" hidden="1"/>
    <cellStyle name="하이퍼링크 2 681" xfId="24318" hidden="1"/>
    <cellStyle name="하이퍼링크 2 681" xfId="31967" hidden="1"/>
    <cellStyle name="하이퍼링크 2 681" xfId="39616" hidden="1"/>
    <cellStyle name="하이퍼링크 2 681" xfId="47257" hidden="1"/>
    <cellStyle name="하이퍼링크 2 681" xfId="54806" hidden="1"/>
    <cellStyle name="하이퍼링크 2 682" xfId="8116" hidden="1"/>
    <cellStyle name="하이퍼링크 2 682" xfId="16631" hidden="1"/>
    <cellStyle name="하이퍼링크 2 682" xfId="24284" hidden="1"/>
    <cellStyle name="하이퍼링크 2 682" xfId="31933" hidden="1"/>
    <cellStyle name="하이퍼링크 2 682" xfId="39582" hidden="1"/>
    <cellStyle name="하이퍼링크 2 682" xfId="47223" hidden="1"/>
    <cellStyle name="하이퍼링크 2 682" xfId="54772" hidden="1"/>
    <cellStyle name="하이퍼링크 2 683" xfId="8099" hidden="1"/>
    <cellStyle name="하이퍼링크 2 683" xfId="16517" hidden="1"/>
    <cellStyle name="하이퍼링크 2 683" xfId="24170" hidden="1"/>
    <cellStyle name="하이퍼링크 2 683" xfId="31819" hidden="1"/>
    <cellStyle name="하이퍼링크 2 683" xfId="39468" hidden="1"/>
    <cellStyle name="하이퍼링크 2 683" xfId="47109" hidden="1"/>
    <cellStyle name="하이퍼링크 2 683" xfId="54658" hidden="1"/>
    <cellStyle name="하이퍼링크 2 684" xfId="8091" hidden="1"/>
    <cellStyle name="하이퍼링크 2 684" xfId="16484" hidden="1"/>
    <cellStyle name="하이퍼링크 2 684" xfId="24137" hidden="1"/>
    <cellStyle name="하이퍼링크 2 684" xfId="31786" hidden="1"/>
    <cellStyle name="하이퍼링크 2 684" xfId="39435" hidden="1"/>
    <cellStyle name="하이퍼링크 2 684" xfId="47076" hidden="1"/>
    <cellStyle name="하이퍼링크 2 684" xfId="54625" hidden="1"/>
    <cellStyle name="하이퍼링크 2 685" xfId="8074" hidden="1"/>
    <cellStyle name="하이퍼링크 2 685" xfId="16390" hidden="1"/>
    <cellStyle name="하이퍼링크 2 685" xfId="24043" hidden="1"/>
    <cellStyle name="하이퍼링크 2 685" xfId="31692" hidden="1"/>
    <cellStyle name="하이퍼링크 2 685" xfId="39341" hidden="1"/>
    <cellStyle name="하이퍼링크 2 685" xfId="46982" hidden="1"/>
    <cellStyle name="하이퍼링크 2 685" xfId="54531" hidden="1"/>
    <cellStyle name="하이퍼링크 2 686" xfId="8067" hidden="1"/>
    <cellStyle name="하이퍼링크 2 686" xfId="16365" hidden="1"/>
    <cellStyle name="하이퍼링크 2 686" xfId="24018" hidden="1"/>
    <cellStyle name="하이퍼링크 2 686" xfId="31667" hidden="1"/>
    <cellStyle name="하이퍼링크 2 686" xfId="39316" hidden="1"/>
    <cellStyle name="하이퍼링크 2 686" xfId="46957" hidden="1"/>
    <cellStyle name="하이퍼링크 2 686" xfId="54506" hidden="1"/>
    <cellStyle name="하이퍼링크 2 687" xfId="8057" hidden="1"/>
    <cellStyle name="하이퍼링크 2 687" xfId="16315" hidden="1"/>
    <cellStyle name="하이퍼링크 2 687" xfId="23968" hidden="1"/>
    <cellStyle name="하이퍼링크 2 687" xfId="31617" hidden="1"/>
    <cellStyle name="하이퍼링크 2 687" xfId="39266" hidden="1"/>
    <cellStyle name="하이퍼링크 2 687" xfId="46907" hidden="1"/>
    <cellStyle name="하이퍼링크 2 687" xfId="54456" hidden="1"/>
    <cellStyle name="하이퍼링크 2 688" xfId="8013" hidden="1"/>
    <cellStyle name="하이퍼링크 2 688" xfId="16049" hidden="1"/>
    <cellStyle name="하이퍼링크 2 688" xfId="23702" hidden="1"/>
    <cellStyle name="하이퍼링크 2 688" xfId="31351" hidden="1"/>
    <cellStyle name="하이퍼링크 2 688" xfId="39000" hidden="1"/>
    <cellStyle name="하이퍼링크 2 688" xfId="46641" hidden="1"/>
    <cellStyle name="하이퍼링크 2 688" xfId="54190" hidden="1"/>
    <cellStyle name="하이퍼링크 2 689" xfId="8000" hidden="1"/>
    <cellStyle name="하이퍼링크 2 689" xfId="15998" hidden="1"/>
    <cellStyle name="하이퍼링크 2 689" xfId="23651" hidden="1"/>
    <cellStyle name="하이퍼링크 2 689" xfId="31300" hidden="1"/>
    <cellStyle name="하이퍼링크 2 689" xfId="38949" hidden="1"/>
    <cellStyle name="하이퍼링크 2 689" xfId="46590" hidden="1"/>
    <cellStyle name="하이퍼링크 2 689" xfId="54139" hidden="1"/>
    <cellStyle name="하이퍼링크 2 69" xfId="7259" hidden="1"/>
    <cellStyle name="하이퍼링크 2 69" xfId="12101" hidden="1"/>
    <cellStyle name="하이퍼링크 2 69" xfId="19754" hidden="1"/>
    <cellStyle name="하이퍼링크 2 69" xfId="27403" hidden="1"/>
    <cellStyle name="하이퍼링크 2 69" xfId="35052" hidden="1"/>
    <cellStyle name="하이퍼링크 2 69" xfId="42693" hidden="1"/>
    <cellStyle name="하이퍼링크 2 69" xfId="50325" hidden="1"/>
    <cellStyle name="하이퍼링크 2 690" xfId="8051" hidden="1"/>
    <cellStyle name="하이퍼링크 2 690" xfId="16276" hidden="1"/>
    <cellStyle name="하이퍼링크 2 690" xfId="23929" hidden="1"/>
    <cellStyle name="하이퍼링크 2 690" xfId="31578" hidden="1"/>
    <cellStyle name="하이퍼링크 2 690" xfId="39227" hidden="1"/>
    <cellStyle name="하이퍼링크 2 690" xfId="46868" hidden="1"/>
    <cellStyle name="하이퍼링크 2 690" xfId="54417" hidden="1"/>
    <cellStyle name="하이퍼링크 2 691" xfId="7971" hidden="1"/>
    <cellStyle name="하이퍼링크 2 691" xfId="15833" hidden="1"/>
    <cellStyle name="하이퍼링크 2 691" xfId="23486" hidden="1"/>
    <cellStyle name="하이퍼링크 2 691" xfId="31135" hidden="1"/>
    <cellStyle name="하이퍼링크 2 691" xfId="38784" hidden="1"/>
    <cellStyle name="하이퍼링크 2 691" xfId="46425" hidden="1"/>
    <cellStyle name="하이퍼링크 2 691" xfId="53974" hidden="1"/>
    <cellStyle name="하이퍼링크 2 692" xfId="7962" hidden="1"/>
    <cellStyle name="하이퍼링크 2 692" xfId="15788" hidden="1"/>
    <cellStyle name="하이퍼링크 2 692" xfId="23441" hidden="1"/>
    <cellStyle name="하이퍼링크 2 692" xfId="31090" hidden="1"/>
    <cellStyle name="하이퍼링크 2 692" xfId="38739" hidden="1"/>
    <cellStyle name="하이퍼링크 2 692" xfId="46380" hidden="1"/>
    <cellStyle name="하이퍼링크 2 692" xfId="53929" hidden="1"/>
    <cellStyle name="하이퍼링크 2 693" xfId="7949" hidden="1"/>
    <cellStyle name="하이퍼링크 2 693" xfId="15728" hidden="1"/>
    <cellStyle name="하이퍼링크 2 693" xfId="23381" hidden="1"/>
    <cellStyle name="하이퍼링크 2 693" xfId="31030" hidden="1"/>
    <cellStyle name="하이퍼링크 2 693" xfId="38679" hidden="1"/>
    <cellStyle name="하이퍼링크 2 693" xfId="46320" hidden="1"/>
    <cellStyle name="하이퍼링크 2 693" xfId="53869" hidden="1"/>
    <cellStyle name="하이퍼링크 2 694" xfId="7933" hidden="1"/>
    <cellStyle name="하이퍼링크 2 694" xfId="15656" hidden="1"/>
    <cellStyle name="하이퍼링크 2 694" xfId="23309" hidden="1"/>
    <cellStyle name="하이퍼링크 2 694" xfId="30958" hidden="1"/>
    <cellStyle name="하이퍼링크 2 694" xfId="38607" hidden="1"/>
    <cellStyle name="하이퍼링크 2 694" xfId="46248" hidden="1"/>
    <cellStyle name="하이퍼링크 2 694" xfId="53797" hidden="1"/>
    <cellStyle name="하이퍼링크 2 695" xfId="7916" hidden="1"/>
    <cellStyle name="하이퍼링크 2 695" xfId="15536" hidden="1"/>
    <cellStyle name="하이퍼링크 2 695" xfId="23189" hidden="1"/>
    <cellStyle name="하이퍼링크 2 695" xfId="30838" hidden="1"/>
    <cellStyle name="하이퍼링크 2 695" xfId="38487" hidden="1"/>
    <cellStyle name="하이퍼링크 2 695" xfId="46128" hidden="1"/>
    <cellStyle name="하이퍼링크 2 695" xfId="53677" hidden="1"/>
    <cellStyle name="하이퍼링크 2 696" xfId="7907" hidden="1"/>
    <cellStyle name="하이퍼링크 2 696" xfId="15500" hidden="1"/>
    <cellStyle name="하이퍼링크 2 696" xfId="23153" hidden="1"/>
    <cellStyle name="하이퍼링크 2 696" xfId="30802" hidden="1"/>
    <cellStyle name="하이퍼링크 2 696" xfId="38451" hidden="1"/>
    <cellStyle name="하이퍼링크 2 696" xfId="46092" hidden="1"/>
    <cellStyle name="하이퍼링크 2 696" xfId="53641" hidden="1"/>
    <cellStyle name="하이퍼링크 2 697" xfId="7896" hidden="1"/>
    <cellStyle name="하이퍼링크 2 697" xfId="15448" hidden="1"/>
    <cellStyle name="하이퍼링크 2 697" xfId="23101" hidden="1"/>
    <cellStyle name="하이퍼링크 2 697" xfId="30750" hidden="1"/>
    <cellStyle name="하이퍼링크 2 697" xfId="38399" hidden="1"/>
    <cellStyle name="하이퍼링크 2 697" xfId="46040" hidden="1"/>
    <cellStyle name="하이퍼링크 2 697" xfId="53589" hidden="1"/>
    <cellStyle name="하이퍼링크 2 698" xfId="7891" hidden="1"/>
    <cellStyle name="하이퍼링크 2 698" xfId="15423" hidden="1"/>
    <cellStyle name="하이퍼링크 2 698" xfId="23076" hidden="1"/>
    <cellStyle name="하이퍼링크 2 698" xfId="30725" hidden="1"/>
    <cellStyle name="하이퍼링크 2 698" xfId="38374" hidden="1"/>
    <cellStyle name="하이퍼링크 2 698" xfId="46015" hidden="1"/>
    <cellStyle name="하이퍼링크 2 698" xfId="53564" hidden="1"/>
    <cellStyle name="하이퍼링크 2 699" xfId="7868" hidden="1"/>
    <cellStyle name="하이퍼링크 2 699" xfId="15372" hidden="1"/>
    <cellStyle name="하이퍼링크 2 699" xfId="23025" hidden="1"/>
    <cellStyle name="하이퍼링크 2 699" xfId="30674" hidden="1"/>
    <cellStyle name="하이퍼링크 2 699" xfId="38323" hidden="1"/>
    <cellStyle name="하이퍼링크 2 699" xfId="45964" hidden="1"/>
    <cellStyle name="하이퍼링크 2 699" xfId="53513" hidden="1"/>
    <cellStyle name="하이퍼링크 2 7" xfId="6421" hidden="1"/>
    <cellStyle name="하이퍼링크 2 7" xfId="13497" hidden="1"/>
    <cellStyle name="하이퍼링크 2 7" xfId="21150" hidden="1"/>
    <cellStyle name="하이퍼링크 2 7" xfId="28799" hidden="1"/>
    <cellStyle name="하이퍼링크 2 7" xfId="36448" hidden="1"/>
    <cellStyle name="하이퍼링크 2 7" xfId="44089" hidden="1"/>
    <cellStyle name="하이퍼링크 2 7" xfId="51639" hidden="1"/>
    <cellStyle name="하이퍼링크 2 70" xfId="7268" hidden="1"/>
    <cellStyle name="하이퍼링크 2 70" xfId="12164" hidden="1"/>
    <cellStyle name="하이퍼링크 2 70" xfId="19817" hidden="1"/>
    <cellStyle name="하이퍼링크 2 70" xfId="27466" hidden="1"/>
    <cellStyle name="하이퍼링크 2 70" xfId="35115" hidden="1"/>
    <cellStyle name="하이퍼링크 2 70" xfId="42756" hidden="1"/>
    <cellStyle name="하이퍼링크 2 70" xfId="50387" hidden="1"/>
    <cellStyle name="하이퍼링크 2 700" xfId="7860" hidden="1"/>
    <cellStyle name="하이퍼링크 2 700" xfId="15256" hidden="1"/>
    <cellStyle name="하이퍼링크 2 700" xfId="22909" hidden="1"/>
    <cellStyle name="하이퍼링크 2 700" xfId="30558" hidden="1"/>
    <cellStyle name="하이퍼링크 2 700" xfId="38207" hidden="1"/>
    <cellStyle name="하이퍼링크 2 700" xfId="45848" hidden="1"/>
    <cellStyle name="하이퍼링크 2 700" xfId="53397" hidden="1"/>
    <cellStyle name="하이퍼링크 2 701" xfId="7852" hidden="1"/>
    <cellStyle name="하이퍼링크 2 701" xfId="15222" hidden="1"/>
    <cellStyle name="하이퍼링크 2 701" xfId="22875" hidden="1"/>
    <cellStyle name="하이퍼링크 2 701" xfId="30524" hidden="1"/>
    <cellStyle name="하이퍼링크 2 701" xfId="38173" hidden="1"/>
    <cellStyle name="하이퍼링크 2 701" xfId="45814" hidden="1"/>
    <cellStyle name="하이퍼링크 2 701" xfId="53363" hidden="1"/>
    <cellStyle name="하이퍼링크 2 702" xfId="7845" hidden="1"/>
    <cellStyle name="하이퍼링크 2 702" xfId="15181" hidden="1"/>
    <cellStyle name="하이퍼링크 2 702" xfId="22834" hidden="1"/>
    <cellStyle name="하이퍼링크 2 702" xfId="30483" hidden="1"/>
    <cellStyle name="하이퍼링크 2 702" xfId="38132" hidden="1"/>
    <cellStyle name="하이퍼링크 2 702" xfId="45773" hidden="1"/>
    <cellStyle name="하이퍼링크 2 702" xfId="53322" hidden="1"/>
    <cellStyle name="하이퍼링크 2 703" xfId="8033" hidden="1"/>
    <cellStyle name="하이퍼링크 2 703" xfId="16194" hidden="1"/>
    <cellStyle name="하이퍼링크 2 703" xfId="23847" hidden="1"/>
    <cellStyle name="하이퍼링크 2 703" xfId="31496" hidden="1"/>
    <cellStyle name="하이퍼링크 2 703" xfId="39145" hidden="1"/>
    <cellStyle name="하이퍼링크 2 703" xfId="46786" hidden="1"/>
    <cellStyle name="하이퍼링크 2 703" xfId="54335" hidden="1"/>
    <cellStyle name="하이퍼링크 2 704" xfId="7817" hidden="1"/>
    <cellStyle name="하이퍼링크 2 704" xfId="15114" hidden="1"/>
    <cellStyle name="하이퍼링크 2 704" xfId="22767" hidden="1"/>
    <cellStyle name="하이퍼링크 2 704" xfId="30416" hidden="1"/>
    <cellStyle name="하이퍼링크 2 704" xfId="38065" hidden="1"/>
    <cellStyle name="하이퍼링크 2 704" xfId="45706" hidden="1"/>
    <cellStyle name="하이퍼링크 2 704" xfId="53255" hidden="1"/>
    <cellStyle name="하이퍼링크 2 705" xfId="7805" hidden="1"/>
    <cellStyle name="하이퍼링크 2 705" xfId="14979" hidden="1"/>
    <cellStyle name="하이퍼링크 2 705" xfId="22632" hidden="1"/>
    <cellStyle name="하이퍼링크 2 705" xfId="30281" hidden="1"/>
    <cellStyle name="하이퍼링크 2 705" xfId="37930" hidden="1"/>
    <cellStyle name="하이퍼링크 2 705" xfId="45571" hidden="1"/>
    <cellStyle name="하이퍼링크 2 705" xfId="53120" hidden="1"/>
    <cellStyle name="하이퍼링크 2 706" xfId="7792" hidden="1"/>
    <cellStyle name="하이퍼링크 2 706" xfId="14912" hidden="1"/>
    <cellStyle name="하이퍼링크 2 706" xfId="22565" hidden="1"/>
    <cellStyle name="하이퍼링크 2 706" xfId="30214" hidden="1"/>
    <cellStyle name="하이퍼링크 2 706" xfId="37863" hidden="1"/>
    <cellStyle name="하이퍼링크 2 706" xfId="45504" hidden="1"/>
    <cellStyle name="하이퍼링크 2 706" xfId="53053" hidden="1"/>
    <cellStyle name="하이퍼링크 2 707" xfId="7776" hidden="1"/>
    <cellStyle name="하이퍼링크 2 707" xfId="14812" hidden="1"/>
    <cellStyle name="하이퍼링크 2 707" xfId="22465" hidden="1"/>
    <cellStyle name="하이퍼링크 2 707" xfId="30114" hidden="1"/>
    <cellStyle name="하이퍼링크 2 707" xfId="37763" hidden="1"/>
    <cellStyle name="하이퍼링크 2 707" xfId="45404" hidden="1"/>
    <cellStyle name="하이퍼링크 2 707" xfId="52953" hidden="1"/>
    <cellStyle name="하이퍼링크 2 708" xfId="7820" hidden="1"/>
    <cellStyle name="하이퍼링크 2 708" xfId="15052" hidden="1"/>
    <cellStyle name="하이퍼링크 2 708" xfId="22705" hidden="1"/>
    <cellStyle name="하이퍼링크 2 708" xfId="30354" hidden="1"/>
    <cellStyle name="하이퍼링크 2 708" xfId="38003" hidden="1"/>
    <cellStyle name="하이퍼링크 2 708" xfId="45644" hidden="1"/>
    <cellStyle name="하이퍼링크 2 708" xfId="53193" hidden="1"/>
    <cellStyle name="하이퍼링크 2 709" xfId="7746" hidden="1"/>
    <cellStyle name="하이퍼링크 2 709" xfId="14666" hidden="1"/>
    <cellStyle name="하이퍼링크 2 709" xfId="22319" hidden="1"/>
    <cellStyle name="하이퍼링크 2 709" xfId="29968" hidden="1"/>
    <cellStyle name="하이퍼링크 2 709" xfId="37617" hidden="1"/>
    <cellStyle name="하이퍼링크 2 709" xfId="45258" hidden="1"/>
    <cellStyle name="하이퍼링크 2 709" xfId="52807" hidden="1"/>
    <cellStyle name="하이퍼링크 2 71" xfId="7273" hidden="1"/>
    <cellStyle name="하이퍼링크 2 71" xfId="12188" hidden="1"/>
    <cellStyle name="하이퍼링크 2 71" xfId="19841" hidden="1"/>
    <cellStyle name="하이퍼링크 2 71" xfId="27490" hidden="1"/>
    <cellStyle name="하이퍼링크 2 71" xfId="35139" hidden="1"/>
    <cellStyle name="하이퍼링크 2 71" xfId="42780" hidden="1"/>
    <cellStyle name="하이퍼링크 2 71" xfId="50409" hidden="1"/>
    <cellStyle name="하이퍼링크 2 710" xfId="7729" hidden="1"/>
    <cellStyle name="하이퍼링크 2 710" xfId="14569" hidden="1"/>
    <cellStyle name="하이퍼링크 2 710" xfId="22222" hidden="1"/>
    <cellStyle name="하이퍼링크 2 710" xfId="29871" hidden="1"/>
    <cellStyle name="하이퍼링크 2 710" xfId="37520" hidden="1"/>
    <cellStyle name="하이퍼링크 2 710" xfId="45161" hidden="1"/>
    <cellStyle name="하이퍼링크 2 710" xfId="52710" hidden="1"/>
    <cellStyle name="하이퍼링크 2 711" xfId="7761" hidden="1"/>
    <cellStyle name="하이퍼링크 2 711" xfId="14745" hidden="1"/>
    <cellStyle name="하이퍼링크 2 711" xfId="22398" hidden="1"/>
    <cellStyle name="하이퍼링크 2 711" xfId="30047" hidden="1"/>
    <cellStyle name="하이퍼링크 2 711" xfId="37696" hidden="1"/>
    <cellStyle name="하이퍼링크 2 711" xfId="45337" hidden="1"/>
    <cellStyle name="하이퍼링크 2 711" xfId="52886" hidden="1"/>
    <cellStyle name="하이퍼링크 2 712" xfId="7706" hidden="1"/>
    <cellStyle name="하이퍼링크 2 712" xfId="14464" hidden="1"/>
    <cellStyle name="하이퍼링크 2 712" xfId="22117" hidden="1"/>
    <cellStyle name="하이퍼링크 2 712" xfId="29766" hidden="1"/>
    <cellStyle name="하이퍼링크 2 712" xfId="37415" hidden="1"/>
    <cellStyle name="하이퍼링크 2 712" xfId="45056" hidden="1"/>
    <cellStyle name="하이퍼링크 2 712" xfId="52605" hidden="1"/>
    <cellStyle name="하이퍼링크 2 713" xfId="7698" hidden="1"/>
    <cellStyle name="하이퍼링크 2 713" xfId="14422" hidden="1"/>
    <cellStyle name="하이퍼링크 2 713" xfId="22075" hidden="1"/>
    <cellStyle name="하이퍼링크 2 713" xfId="29724" hidden="1"/>
    <cellStyle name="하이퍼링크 2 713" xfId="37373" hidden="1"/>
    <cellStyle name="하이퍼링크 2 713" xfId="45014" hidden="1"/>
    <cellStyle name="하이퍼링크 2 713" xfId="52563" hidden="1"/>
    <cellStyle name="하이퍼링크 2 714" xfId="7688" hidden="1"/>
    <cellStyle name="하이퍼링크 2 714" xfId="14372" hidden="1"/>
    <cellStyle name="하이퍼링크 2 714" xfId="22025" hidden="1"/>
    <cellStyle name="하이퍼링크 2 714" xfId="29674" hidden="1"/>
    <cellStyle name="하이퍼링크 2 714" xfId="37323" hidden="1"/>
    <cellStyle name="하이퍼링크 2 714" xfId="44964" hidden="1"/>
    <cellStyle name="하이퍼링크 2 714" xfId="52513" hidden="1"/>
    <cellStyle name="하이퍼링크 2 715" xfId="7677" hidden="1"/>
    <cellStyle name="하이퍼링크 2 715" xfId="14309" hidden="1"/>
    <cellStyle name="하이퍼링크 2 715" xfId="21962" hidden="1"/>
    <cellStyle name="하이퍼링크 2 715" xfId="29611" hidden="1"/>
    <cellStyle name="하이퍼링크 2 715" xfId="37260" hidden="1"/>
    <cellStyle name="하이퍼링크 2 715" xfId="44901" hidden="1"/>
    <cellStyle name="하이퍼링크 2 715" xfId="52450" hidden="1"/>
    <cellStyle name="하이퍼링크 2 716" xfId="7660" hidden="1"/>
    <cellStyle name="하이퍼링크 2 716" xfId="14243" hidden="1"/>
    <cellStyle name="하이퍼링크 2 716" xfId="21896" hidden="1"/>
    <cellStyle name="하이퍼링크 2 716" xfId="29545" hidden="1"/>
    <cellStyle name="하이퍼링크 2 716" xfId="37194" hidden="1"/>
    <cellStyle name="하이퍼링크 2 716" xfId="44835" hidden="1"/>
    <cellStyle name="하이퍼링크 2 716" xfId="52384" hidden="1"/>
    <cellStyle name="하이퍼링크 2 717" xfId="7652" hidden="1"/>
    <cellStyle name="하이퍼링크 2 717" xfId="14197" hidden="1"/>
    <cellStyle name="하이퍼링크 2 717" xfId="21850" hidden="1"/>
    <cellStyle name="하이퍼링크 2 717" xfId="29499" hidden="1"/>
    <cellStyle name="하이퍼링크 2 717" xfId="37148" hidden="1"/>
    <cellStyle name="하이퍼링크 2 717" xfId="44789" hidden="1"/>
    <cellStyle name="하이퍼링크 2 717" xfId="52338" hidden="1"/>
    <cellStyle name="하이퍼링크 2 718" xfId="7635" hidden="1"/>
    <cellStyle name="하이퍼링크 2 718" xfId="14109" hidden="1"/>
    <cellStyle name="하이퍼링크 2 718" xfId="21762" hidden="1"/>
    <cellStyle name="하이퍼링크 2 718" xfId="29411" hidden="1"/>
    <cellStyle name="하이퍼링크 2 718" xfId="37060" hidden="1"/>
    <cellStyle name="하이퍼링크 2 718" xfId="44701" hidden="1"/>
    <cellStyle name="하이퍼링크 2 718" xfId="52250" hidden="1"/>
    <cellStyle name="하이퍼링크 2 719" xfId="7628" hidden="1"/>
    <cellStyle name="하이퍼링크 2 719" xfId="14052" hidden="1"/>
    <cellStyle name="하이퍼링크 2 719" xfId="21705" hidden="1"/>
    <cellStyle name="하이퍼링크 2 719" xfId="29354" hidden="1"/>
    <cellStyle name="하이퍼링크 2 719" xfId="37003" hidden="1"/>
    <cellStyle name="하이퍼링크 2 719" xfId="44644" hidden="1"/>
    <cellStyle name="하이퍼링크 2 719" xfId="52193" hidden="1"/>
    <cellStyle name="하이퍼링크 2 72" xfId="7290" hidden="1"/>
    <cellStyle name="하이퍼링크 2 72" xfId="12288" hidden="1"/>
    <cellStyle name="하이퍼링크 2 72" xfId="19941" hidden="1"/>
    <cellStyle name="하이퍼링크 2 72" xfId="27590" hidden="1"/>
    <cellStyle name="하이퍼링크 2 72" xfId="35239" hidden="1"/>
    <cellStyle name="하이퍼링크 2 72" xfId="42880" hidden="1"/>
    <cellStyle name="하이퍼링크 2 72" xfId="50501" hidden="1"/>
    <cellStyle name="하이퍼링크 2 720" xfId="7611" hidden="1"/>
    <cellStyle name="하이퍼링크 2 720" xfId="13962" hidden="1"/>
    <cellStyle name="하이퍼링크 2 720" xfId="21615" hidden="1"/>
    <cellStyle name="하이퍼링크 2 720" xfId="29264" hidden="1"/>
    <cellStyle name="하이퍼링크 2 720" xfId="36913" hidden="1"/>
    <cellStyle name="하이퍼링크 2 720" xfId="44554" hidden="1"/>
    <cellStyle name="하이퍼링크 2 720" xfId="52103" hidden="1"/>
    <cellStyle name="하이퍼링크 2 721" xfId="7601" hidden="1"/>
    <cellStyle name="하이퍼링크 2 721" xfId="14168" hidden="1"/>
    <cellStyle name="하이퍼링크 2 721" xfId="21821" hidden="1"/>
    <cellStyle name="하이퍼링크 2 721" xfId="29470" hidden="1"/>
    <cellStyle name="하이퍼링크 2 721" xfId="37119" hidden="1"/>
    <cellStyle name="하이퍼링크 2 721" xfId="44760" hidden="1"/>
    <cellStyle name="하이퍼링크 2 721" xfId="52309" hidden="1"/>
    <cellStyle name="하이퍼링크 2 722" xfId="7593" hidden="1"/>
    <cellStyle name="하이퍼링크 2 722" xfId="13855" hidden="1"/>
    <cellStyle name="하이퍼링크 2 722" xfId="21508" hidden="1"/>
    <cellStyle name="하이퍼링크 2 722" xfId="29157" hidden="1"/>
    <cellStyle name="하이퍼링크 2 722" xfId="36806" hidden="1"/>
    <cellStyle name="하이퍼링크 2 722" xfId="44447" hidden="1"/>
    <cellStyle name="하이퍼링크 2 722" xfId="51996" hidden="1"/>
    <cellStyle name="하이퍼링크 2 723" xfId="7582" hidden="1"/>
    <cellStyle name="하이퍼링크 2 723" xfId="13801" hidden="1"/>
    <cellStyle name="하이퍼링크 2 723" xfId="21454" hidden="1"/>
    <cellStyle name="하이퍼링크 2 723" xfId="29103" hidden="1"/>
    <cellStyle name="하이퍼링크 2 723" xfId="36752" hidden="1"/>
    <cellStyle name="하이퍼링크 2 723" xfId="44393" hidden="1"/>
    <cellStyle name="하이퍼링크 2 723" xfId="51942" hidden="1"/>
    <cellStyle name="하이퍼링크 2 724" xfId="7920" hidden="1"/>
    <cellStyle name="하이퍼링크 2 724" xfId="15566" hidden="1"/>
    <cellStyle name="하이퍼링크 2 724" xfId="23219" hidden="1"/>
    <cellStyle name="하이퍼링크 2 724" xfId="30868" hidden="1"/>
    <cellStyle name="하이퍼링크 2 724" xfId="38517" hidden="1"/>
    <cellStyle name="하이퍼링크 2 724" xfId="46158" hidden="1"/>
    <cellStyle name="하이퍼링크 2 724" xfId="53707" hidden="1"/>
    <cellStyle name="하이퍼링크 2 725" xfId="7552" hidden="1"/>
    <cellStyle name="하이퍼링크 2 725" xfId="13660" hidden="1"/>
    <cellStyle name="하이퍼링크 2 725" xfId="21313" hidden="1"/>
    <cellStyle name="하이퍼링크 2 725" xfId="28962" hidden="1"/>
    <cellStyle name="하이퍼링크 2 725" xfId="36611" hidden="1"/>
    <cellStyle name="하이퍼링크 2 725" xfId="44252" hidden="1"/>
    <cellStyle name="하이퍼링크 2 725" xfId="51801" hidden="1"/>
    <cellStyle name="하이퍼링크 2 726" xfId="7533" hidden="1"/>
    <cellStyle name="하이퍼링크 2 726" xfId="13637" hidden="1"/>
    <cellStyle name="하이퍼링크 2 726" xfId="21290" hidden="1"/>
    <cellStyle name="하이퍼링크 2 726" xfId="28939" hidden="1"/>
    <cellStyle name="하이퍼링크 2 726" xfId="36588" hidden="1"/>
    <cellStyle name="하이퍼링크 2 726" xfId="44229" hidden="1"/>
    <cellStyle name="하이퍼링크 2 726" xfId="51779" hidden="1"/>
    <cellStyle name="하이퍼링크 2 727" xfId="7517" hidden="1"/>
    <cellStyle name="하이퍼링크 2 727" xfId="13487" hidden="1"/>
    <cellStyle name="하이퍼링크 2 727" xfId="21140" hidden="1"/>
    <cellStyle name="하이퍼링크 2 727" xfId="28789" hidden="1"/>
    <cellStyle name="하이퍼링크 2 727" xfId="36438" hidden="1"/>
    <cellStyle name="하이퍼링크 2 727" xfId="44079" hidden="1"/>
    <cellStyle name="하이퍼링크 2 727" xfId="51629" hidden="1"/>
    <cellStyle name="하이퍼링크 2 728" xfId="7508" hidden="1"/>
    <cellStyle name="하이퍼링크 2 728" xfId="13451" hidden="1"/>
    <cellStyle name="하이퍼링크 2 728" xfId="21104" hidden="1"/>
    <cellStyle name="하이퍼링크 2 728" xfId="28753" hidden="1"/>
    <cellStyle name="하이퍼링크 2 728" xfId="36402" hidden="1"/>
    <cellStyle name="하이퍼링크 2 728" xfId="44043" hidden="1"/>
    <cellStyle name="하이퍼링크 2 728" xfId="51593" hidden="1"/>
    <cellStyle name="하이퍼링크 2 729" xfId="7559" hidden="1"/>
    <cellStyle name="하이퍼링크 2 729" xfId="13703" hidden="1"/>
    <cellStyle name="하이퍼링크 2 729" xfId="21356" hidden="1"/>
    <cellStyle name="하이퍼링크 2 729" xfId="29005" hidden="1"/>
    <cellStyle name="하이퍼링크 2 729" xfId="36654" hidden="1"/>
    <cellStyle name="하이퍼링크 2 729" xfId="44295" hidden="1"/>
    <cellStyle name="하이퍼링크 2 729" xfId="51844" hidden="1"/>
    <cellStyle name="하이퍼링크 2 73" xfId="7297" hidden="1"/>
    <cellStyle name="하이퍼링크 2 73" xfId="12320" hidden="1"/>
    <cellStyle name="하이퍼링크 2 73" xfId="19973" hidden="1"/>
    <cellStyle name="하이퍼링크 2 73" xfId="27622" hidden="1"/>
    <cellStyle name="하이퍼링크 2 73" xfId="35271" hidden="1"/>
    <cellStyle name="하이퍼링크 2 73" xfId="42912" hidden="1"/>
    <cellStyle name="하이퍼링크 2 73" xfId="50530" hidden="1"/>
    <cellStyle name="하이퍼링크 2 730" xfId="7471" hidden="1"/>
    <cellStyle name="하이퍼링크 2 730" xfId="13445" hidden="1"/>
    <cellStyle name="하이퍼링크 2 730" xfId="21098" hidden="1"/>
    <cellStyle name="하이퍼링크 2 730" xfId="28747" hidden="1"/>
    <cellStyle name="하이퍼링크 2 730" xfId="36396" hidden="1"/>
    <cellStyle name="하이퍼링크 2 730" xfId="44037" hidden="1"/>
    <cellStyle name="하이퍼링크 2 730" xfId="51587" hidden="1"/>
    <cellStyle name="하이퍼링크 2 731" xfId="7458" hidden="1"/>
    <cellStyle name="하이퍼링크 2 731" xfId="13155" hidden="1"/>
    <cellStyle name="하이퍼링크 2 731" xfId="20808" hidden="1"/>
    <cellStyle name="하이퍼링크 2 731" xfId="28457" hidden="1"/>
    <cellStyle name="하이퍼링크 2 731" xfId="36106" hidden="1"/>
    <cellStyle name="하이퍼링크 2 731" xfId="43747" hidden="1"/>
    <cellStyle name="하이퍼링크 2 731" xfId="51301" hidden="1"/>
    <cellStyle name="하이퍼링크 2 732" xfId="7492" hidden="1"/>
    <cellStyle name="하이퍼링크 2 732" xfId="13319" hidden="1"/>
    <cellStyle name="하이퍼링크 2 732" xfId="20972" hidden="1"/>
    <cellStyle name="하이퍼링크 2 732" xfId="28621" hidden="1"/>
    <cellStyle name="하이퍼링크 2 732" xfId="36270" hidden="1"/>
    <cellStyle name="하이퍼링크 2 732" xfId="43911" hidden="1"/>
    <cellStyle name="하이퍼링크 2 732" xfId="51461" hidden="1"/>
    <cellStyle name="하이퍼링크 2 733" xfId="7438" hidden="1"/>
    <cellStyle name="하이퍼링크 2 733" xfId="13060" hidden="1"/>
    <cellStyle name="하이퍼링크 2 733" xfId="20713" hidden="1"/>
    <cellStyle name="하이퍼링크 2 733" xfId="28362" hidden="1"/>
    <cellStyle name="하이퍼링크 2 733" xfId="36011" hidden="1"/>
    <cellStyle name="하이퍼링크 2 733" xfId="43652" hidden="1"/>
    <cellStyle name="하이퍼링크 2 733" xfId="51212" hidden="1"/>
    <cellStyle name="하이퍼링크 2 734" xfId="7423" hidden="1"/>
    <cellStyle name="하이퍼링크 2 734" xfId="12981" hidden="1"/>
    <cellStyle name="하이퍼링크 2 734" xfId="20634" hidden="1"/>
    <cellStyle name="하이퍼링크 2 734" xfId="28283" hidden="1"/>
    <cellStyle name="하이퍼링크 2 734" xfId="35932" hidden="1"/>
    <cellStyle name="하이퍼링크 2 734" xfId="43573" hidden="1"/>
    <cellStyle name="하이퍼링크 2 734" xfId="51140" hidden="1"/>
    <cellStyle name="하이퍼링크 2 735" xfId="7418" hidden="1"/>
    <cellStyle name="하이퍼링크 2 735" xfId="12943" hidden="1"/>
    <cellStyle name="하이퍼링크 2 735" xfId="20596" hidden="1"/>
    <cellStyle name="하이퍼링크 2 735" xfId="28245" hidden="1"/>
    <cellStyle name="하이퍼링크 2 735" xfId="35894" hidden="1"/>
    <cellStyle name="하이퍼링크 2 735" xfId="43535" hidden="1"/>
    <cellStyle name="하이퍼링크 2 735" xfId="51105" hidden="1"/>
    <cellStyle name="하이퍼링크 2 736" xfId="7409" hidden="1"/>
    <cellStyle name="하이퍼링크 2 736" xfId="12936" hidden="1"/>
    <cellStyle name="하이퍼링크 2 736" xfId="20589" hidden="1"/>
    <cellStyle name="하이퍼링크 2 736" xfId="28238" hidden="1"/>
    <cellStyle name="하이퍼링크 2 736" xfId="35887" hidden="1"/>
    <cellStyle name="하이퍼링크 2 736" xfId="43528" hidden="1"/>
    <cellStyle name="하이퍼링크 2 736" xfId="51099" hidden="1"/>
    <cellStyle name="하이퍼링크 2 737" xfId="7392" hidden="1"/>
    <cellStyle name="하이퍼링크 2 737" xfId="12801" hidden="1"/>
    <cellStyle name="하이퍼링크 2 737" xfId="20454" hidden="1"/>
    <cellStyle name="하이퍼링크 2 737" xfId="28103" hidden="1"/>
    <cellStyle name="하이퍼링크 2 737" xfId="35752" hidden="1"/>
    <cellStyle name="하이퍼링크 2 737" xfId="43393" hidden="1"/>
    <cellStyle name="하이퍼링크 2 737" xfId="50974" hidden="1"/>
    <cellStyle name="하이퍼링크 2 738" xfId="7376" hidden="1"/>
    <cellStyle name="하이퍼링크 2 738" xfId="12743" hidden="1"/>
    <cellStyle name="하이퍼링크 2 738" xfId="20396" hidden="1"/>
    <cellStyle name="하이퍼링크 2 738" xfId="28045" hidden="1"/>
    <cellStyle name="하이퍼링크 2 738" xfId="35694" hidden="1"/>
    <cellStyle name="하이퍼링크 2 738" xfId="43335" hidden="1"/>
    <cellStyle name="하이퍼링크 2 738" xfId="50920" hidden="1"/>
    <cellStyle name="하이퍼링크 2 739" xfId="7367" hidden="1"/>
    <cellStyle name="하이퍼링크 2 739" xfId="12682" hidden="1"/>
    <cellStyle name="하이퍼링크 2 739" xfId="20335" hidden="1"/>
    <cellStyle name="하이퍼링크 2 739" xfId="27984" hidden="1"/>
    <cellStyle name="하이퍼링크 2 739" xfId="35633" hidden="1"/>
    <cellStyle name="하이퍼링크 2 739" xfId="43274" hidden="1"/>
    <cellStyle name="하이퍼링크 2 739" xfId="50864" hidden="1"/>
    <cellStyle name="하이퍼링크 2 74" xfId="7313" hidden="1"/>
    <cellStyle name="하이퍼링크 2 74" xfId="12389" hidden="1"/>
    <cellStyle name="하이퍼링크 2 74" xfId="20042" hidden="1"/>
    <cellStyle name="하이퍼링크 2 74" xfId="27691" hidden="1"/>
    <cellStyle name="하이퍼링크 2 74" xfId="35340" hidden="1"/>
    <cellStyle name="하이퍼링크 2 74" xfId="42981" hidden="1"/>
    <cellStyle name="하이퍼링크 2 74" xfId="50594" hidden="1"/>
    <cellStyle name="하이퍼링크 2 740" xfId="7359" hidden="1"/>
    <cellStyle name="하이퍼링크 2 740" xfId="12616" hidden="1"/>
    <cellStyle name="하이퍼링크 2 740" xfId="20269" hidden="1"/>
    <cellStyle name="하이퍼링크 2 740" xfId="27918" hidden="1"/>
    <cellStyle name="하이퍼링크 2 740" xfId="35567" hidden="1"/>
    <cellStyle name="하이퍼링크 2 740" xfId="43208" hidden="1"/>
    <cellStyle name="하이퍼링크 2 740" xfId="50802" hidden="1"/>
    <cellStyle name="하이퍼링크 2 741" xfId="7342" hidden="1"/>
    <cellStyle name="하이퍼링크 2 741" xfId="12546" hidden="1"/>
    <cellStyle name="하이퍼링크 2 741" xfId="20199" hidden="1"/>
    <cellStyle name="하이퍼링크 2 741" xfId="27848" hidden="1"/>
    <cellStyle name="하이퍼링크 2 741" xfId="35497" hidden="1"/>
    <cellStyle name="하이퍼링크 2 741" xfId="43138" hidden="1"/>
    <cellStyle name="하이퍼링크 2 741" xfId="50739" hidden="1"/>
    <cellStyle name="하이퍼링크 2 742" xfId="7332" hidden="1"/>
    <cellStyle name="하이퍼링크 2 742" xfId="12510" hidden="1"/>
    <cellStyle name="하이퍼링크 2 742" xfId="20163" hidden="1"/>
    <cellStyle name="하이퍼링크 2 742" xfId="27812" hidden="1"/>
    <cellStyle name="하이퍼링크 2 742" xfId="35461" hidden="1"/>
    <cellStyle name="하이퍼링크 2 742" xfId="43102" hidden="1"/>
    <cellStyle name="하이퍼링크 2 742" xfId="50706" hidden="1"/>
    <cellStyle name="하이퍼링크 2 743" xfId="7316" hidden="1"/>
    <cellStyle name="하이퍼링크 2 743" xfId="12421" hidden="1"/>
    <cellStyle name="하이퍼링크 2 743" xfId="20074" hidden="1"/>
    <cellStyle name="하이퍼링크 2 743" xfId="27723" hidden="1"/>
    <cellStyle name="하이퍼링크 2 743" xfId="35372" hidden="1"/>
    <cellStyle name="하이퍼링크 2 743" xfId="43013" hidden="1"/>
    <cellStyle name="하이퍼링크 2 743" xfId="50624" hidden="1"/>
    <cellStyle name="하이퍼링크 2 744" xfId="7307" hidden="1"/>
    <cellStyle name="하이퍼링크 2 744" xfId="12371" hidden="1"/>
    <cellStyle name="하이퍼링크 2 744" xfId="20024" hidden="1"/>
    <cellStyle name="하이퍼링크 2 744" xfId="27673" hidden="1"/>
    <cellStyle name="하이퍼링크 2 744" xfId="35322" hidden="1"/>
    <cellStyle name="하이퍼링크 2 744" xfId="42963" hidden="1"/>
    <cellStyle name="하이퍼링크 2 744" xfId="50576" hidden="1"/>
    <cellStyle name="하이퍼링크 2 745" xfId="7543" hidden="1"/>
    <cellStyle name="하이퍼링크 2 745" xfId="13599" hidden="1"/>
    <cellStyle name="하이퍼링크 2 745" xfId="21252" hidden="1"/>
    <cellStyle name="하이퍼링크 2 745" xfId="28901" hidden="1"/>
    <cellStyle name="하이퍼링크 2 745" xfId="36550" hidden="1"/>
    <cellStyle name="하이퍼링크 2 745" xfId="44191" hidden="1"/>
    <cellStyle name="하이퍼링크 2 745" xfId="51741" hidden="1"/>
    <cellStyle name="하이퍼링크 2 746" xfId="7266" hidden="1"/>
    <cellStyle name="하이퍼링크 2 746" xfId="12161" hidden="1"/>
    <cellStyle name="하이퍼링크 2 746" xfId="19814" hidden="1"/>
    <cellStyle name="하이퍼링크 2 746" xfId="27463" hidden="1"/>
    <cellStyle name="하이퍼링크 2 746" xfId="35112" hidden="1"/>
    <cellStyle name="하이퍼링크 2 746" xfId="42753" hidden="1"/>
    <cellStyle name="하이퍼링크 2 746" xfId="50384" hidden="1"/>
    <cellStyle name="하이퍼링크 2 747" xfId="7253" hidden="1"/>
    <cellStyle name="하이퍼링크 2 747" xfId="12087" hidden="1"/>
    <cellStyle name="하이퍼링크 2 747" xfId="19740" hidden="1"/>
    <cellStyle name="하이퍼링크 2 747" xfId="27389" hidden="1"/>
    <cellStyle name="하이퍼링크 2 747" xfId="35038" hidden="1"/>
    <cellStyle name="하이퍼링크 2 747" xfId="42679" hidden="1"/>
    <cellStyle name="하이퍼링크 2 747" xfId="50313" hidden="1"/>
    <cellStyle name="하이퍼링크 2 748" xfId="7292" hidden="1"/>
    <cellStyle name="하이퍼링크 2 748" xfId="12294" hidden="1"/>
    <cellStyle name="하이퍼링크 2 748" xfId="19947" hidden="1"/>
    <cellStyle name="하이퍼링크 2 748" xfId="27596" hidden="1"/>
    <cellStyle name="하이퍼링크 2 748" xfId="35245" hidden="1"/>
    <cellStyle name="하이퍼링크 2 748" xfId="42886" hidden="1"/>
    <cellStyle name="하이퍼링크 2 748" xfId="50506" hidden="1"/>
    <cellStyle name="하이퍼링크 2 749" xfId="7223" hidden="1"/>
    <cellStyle name="하이퍼링크 2 749" xfId="11921" hidden="1"/>
    <cellStyle name="하이퍼링크 2 749" xfId="19574" hidden="1"/>
    <cellStyle name="하이퍼링크 2 749" xfId="27223" hidden="1"/>
    <cellStyle name="하이퍼링크 2 749" xfId="34872" hidden="1"/>
    <cellStyle name="하이퍼링크 2 749" xfId="42517" hidden="1"/>
    <cellStyle name="하이퍼링크 2 749" xfId="50159" hidden="1"/>
    <cellStyle name="하이퍼링크 2 75" xfId="7322" hidden="1"/>
    <cellStyle name="하이퍼링크 2 75" xfId="12460" hidden="1"/>
    <cellStyle name="하이퍼링크 2 75" xfId="20113" hidden="1"/>
    <cellStyle name="하이퍼링크 2 75" xfId="27762" hidden="1"/>
    <cellStyle name="하이퍼링크 2 75" xfId="35411" hidden="1"/>
    <cellStyle name="하이퍼링크 2 75" xfId="43052" hidden="1"/>
    <cellStyle name="하이퍼링크 2 75" xfId="50660" hidden="1"/>
    <cellStyle name="하이퍼링크 2 750" xfId="7215" hidden="1"/>
    <cellStyle name="하이퍼링크 2 750" xfId="11885" hidden="1"/>
    <cellStyle name="하이퍼링크 2 750" xfId="19538" hidden="1"/>
    <cellStyle name="하이퍼링크 2 750" xfId="27187" hidden="1"/>
    <cellStyle name="하이퍼링크 2 750" xfId="34836" hidden="1"/>
    <cellStyle name="하이퍼링크 2 750" xfId="42483" hidden="1"/>
    <cellStyle name="하이퍼링크 2 750" xfId="50126" hidden="1"/>
    <cellStyle name="하이퍼링크 2 751" xfId="7205" hidden="1"/>
    <cellStyle name="하이퍼링크 2 751" xfId="11847" hidden="1"/>
    <cellStyle name="하이퍼링크 2 751" xfId="19500" hidden="1"/>
    <cellStyle name="하이퍼링크 2 751" xfId="27149" hidden="1"/>
    <cellStyle name="하이퍼링크 2 751" xfId="34798" hidden="1"/>
    <cellStyle name="하이퍼링크 2 751" xfId="42445" hidden="1"/>
    <cellStyle name="하이퍼링크 2 751" xfId="50090" hidden="1"/>
    <cellStyle name="하이퍼링크 2 752" xfId="7194" hidden="1"/>
    <cellStyle name="하이퍼링크 2 752" xfId="11798" hidden="1"/>
    <cellStyle name="하이퍼링크 2 752" xfId="19451" hidden="1"/>
    <cellStyle name="하이퍼링크 2 752" xfId="27100" hidden="1"/>
    <cellStyle name="하이퍼링크 2 752" xfId="34749" hidden="1"/>
    <cellStyle name="하이퍼링크 2 752" xfId="42398" hidden="1"/>
    <cellStyle name="하이퍼링크 2 752" xfId="50045" hidden="1"/>
    <cellStyle name="하이퍼링크 2 753" xfId="7182" hidden="1"/>
    <cellStyle name="하이퍼링크 2 753" xfId="16959" hidden="1"/>
    <cellStyle name="하이퍼링크 2 753" xfId="24612" hidden="1"/>
    <cellStyle name="하이퍼링크 2 753" xfId="32261" hidden="1"/>
    <cellStyle name="하이퍼링크 2 753" xfId="39910" hidden="1"/>
    <cellStyle name="하이퍼링크 2 753" xfId="47550" hidden="1"/>
    <cellStyle name="하이퍼링크 2 753" xfId="55094" hidden="1"/>
    <cellStyle name="하이퍼링크 2 754" xfId="7167" hidden="1"/>
    <cellStyle name="하이퍼링크 2 754" xfId="17002" hidden="1"/>
    <cellStyle name="하이퍼링크 2 754" xfId="24655" hidden="1"/>
    <cellStyle name="하이퍼링크 2 754" xfId="32304" hidden="1"/>
    <cellStyle name="하이퍼링크 2 754" xfId="39953" hidden="1"/>
    <cellStyle name="하이퍼링크 2 754" xfId="47592" hidden="1"/>
    <cellStyle name="하이퍼링크 2 754" xfId="55131" hidden="1"/>
    <cellStyle name="하이퍼링크 2 755" xfId="7158" hidden="1"/>
    <cellStyle name="하이퍼링크 2 755" xfId="16984" hidden="1"/>
    <cellStyle name="하이퍼링크 2 755" xfId="24637" hidden="1"/>
    <cellStyle name="하이퍼링크 2 755" xfId="32286" hidden="1"/>
    <cellStyle name="하이퍼링크 2 755" xfId="39935" hidden="1"/>
    <cellStyle name="하이퍼링크 2 755" xfId="47574" hidden="1"/>
    <cellStyle name="하이퍼링크 2 755" xfId="55115" hidden="1"/>
    <cellStyle name="하이퍼링크 2 756" xfId="7152" hidden="1"/>
    <cellStyle name="하이퍼링크 2 756" xfId="17034" hidden="1"/>
    <cellStyle name="하이퍼링크 2 756" xfId="24687" hidden="1"/>
    <cellStyle name="하이퍼링크 2 756" xfId="32336" hidden="1"/>
    <cellStyle name="하이퍼링크 2 756" xfId="39985" hidden="1"/>
    <cellStyle name="하이퍼링크 2 756" xfId="47621" hidden="1"/>
    <cellStyle name="하이퍼링크 2 756" xfId="55158" hidden="1"/>
    <cellStyle name="하이퍼링크 2 757" xfId="7134" hidden="1"/>
    <cellStyle name="하이퍼링크 2 757" xfId="11793" hidden="1"/>
    <cellStyle name="하이퍼링크 2 757" xfId="12222" hidden="1"/>
    <cellStyle name="하이퍼링크 2 757" xfId="19875" hidden="1"/>
    <cellStyle name="하이퍼링크 2 757" xfId="27524" hidden="1"/>
    <cellStyle name="하이퍼링크 2 757" xfId="35173" hidden="1"/>
    <cellStyle name="하이퍼링크 2 757" xfId="50041" hidden="1"/>
    <cellStyle name="하이퍼링크 2 758" xfId="7129" hidden="1"/>
    <cellStyle name="하이퍼링크 2 758" xfId="11713" hidden="1"/>
    <cellStyle name="하이퍼링크 2 758" xfId="12147" hidden="1"/>
    <cellStyle name="하이퍼링크 2 758" xfId="19800" hidden="1"/>
    <cellStyle name="하이퍼링크 2 758" xfId="27449" hidden="1"/>
    <cellStyle name="하이퍼링크 2 758" xfId="35098" hidden="1"/>
    <cellStyle name="하이퍼링크 2 758" xfId="43625" hidden="1"/>
    <cellStyle name="하이퍼링크 2 759" xfId="7120" hidden="1"/>
    <cellStyle name="하이퍼링크 2 759" xfId="11703" hidden="1"/>
    <cellStyle name="하이퍼링크 2 759" xfId="11797" hidden="1"/>
    <cellStyle name="하이퍼링크 2 759" xfId="19450" hidden="1"/>
    <cellStyle name="하이퍼링크 2 759" xfId="27099" hidden="1"/>
    <cellStyle name="하이퍼링크 2 759" xfId="34748" hidden="1"/>
    <cellStyle name="하이퍼링크 2 759" xfId="47558" hidden="1"/>
    <cellStyle name="하이퍼링크 2 76" xfId="7144" hidden="1"/>
    <cellStyle name="하이퍼링크 2 76" xfId="17055" hidden="1"/>
    <cellStyle name="하이퍼링크 2 76" xfId="24708" hidden="1"/>
    <cellStyle name="하이퍼링크 2 76" xfId="32357" hidden="1"/>
    <cellStyle name="하이퍼링크 2 76" xfId="40006" hidden="1"/>
    <cellStyle name="하이퍼링크 2 76" xfId="47641" hidden="1"/>
    <cellStyle name="하이퍼링크 2 76" xfId="55176" hidden="1"/>
    <cellStyle name="하이퍼링크 2 760" xfId="7110" hidden="1"/>
    <cellStyle name="하이퍼링크 2 760" xfId="17066" hidden="1"/>
    <cellStyle name="하이퍼링크 2 760" xfId="24719" hidden="1"/>
    <cellStyle name="하이퍼링크 2 760" xfId="32368" hidden="1"/>
    <cellStyle name="하이퍼링크 2 760" xfId="40017" hidden="1"/>
    <cellStyle name="하이퍼링크 2 760" xfId="47651" hidden="1"/>
    <cellStyle name="하이퍼링크 2 760" xfId="55186" hidden="1"/>
    <cellStyle name="하이퍼링크 2 761" xfId="7283" hidden="1"/>
    <cellStyle name="하이퍼링크 2 761" xfId="12260" hidden="1"/>
    <cellStyle name="하이퍼링크 2 761" xfId="19913" hidden="1"/>
    <cellStyle name="하이퍼링크 2 761" xfId="27562" hidden="1"/>
    <cellStyle name="하이퍼링크 2 761" xfId="35211" hidden="1"/>
    <cellStyle name="하이퍼링크 2 761" xfId="42852" hidden="1"/>
    <cellStyle name="하이퍼링크 2 761" xfId="50475" hidden="1"/>
    <cellStyle name="하이퍼링크 2 762" xfId="7083" hidden="1"/>
    <cellStyle name="하이퍼링크 2 762" xfId="12037" hidden="1"/>
    <cellStyle name="하이퍼링크 2 762" xfId="19690" hidden="1"/>
    <cellStyle name="하이퍼링크 2 762" xfId="27339" hidden="1"/>
    <cellStyle name="하이퍼링크 2 762" xfId="34988" hidden="1"/>
    <cellStyle name="하이퍼링크 2 762" xfId="42630" hidden="1"/>
    <cellStyle name="하이퍼링크 2 762" xfId="50267" hidden="1"/>
    <cellStyle name="하이퍼링크 2 763" xfId="7071" hidden="1"/>
    <cellStyle name="하이퍼링크 2 763" xfId="12184" hidden="1"/>
    <cellStyle name="하이퍼링크 2 763" xfId="19837" hidden="1"/>
    <cellStyle name="하이퍼링크 2 763" xfId="27486" hidden="1"/>
    <cellStyle name="하이퍼링크 2 763" xfId="35135" hidden="1"/>
    <cellStyle name="하이퍼링크 2 763" xfId="42776" hidden="1"/>
    <cellStyle name="하이퍼링크 2 763" xfId="50405" hidden="1"/>
    <cellStyle name="하이퍼링크 2 764" xfId="7051" hidden="1"/>
    <cellStyle name="하이퍼링크 2 764" xfId="12422" hidden="1"/>
    <cellStyle name="하이퍼링크 2 764" xfId="20075" hidden="1"/>
    <cellStyle name="하이퍼링크 2 764" xfId="27724" hidden="1"/>
    <cellStyle name="하이퍼링크 2 764" xfId="35373" hidden="1"/>
    <cellStyle name="하이퍼링크 2 764" xfId="43014" hidden="1"/>
    <cellStyle name="하이퍼링크 2 764" xfId="50625" hidden="1"/>
    <cellStyle name="하이퍼링크 2 765" xfId="7042" hidden="1"/>
    <cellStyle name="하이퍼링크 2 765" xfId="12560" hidden="1"/>
    <cellStyle name="하이퍼링크 2 765" xfId="20213" hidden="1"/>
    <cellStyle name="하이퍼링크 2 765" xfId="27862" hidden="1"/>
    <cellStyle name="하이퍼링크 2 765" xfId="35511" hidden="1"/>
    <cellStyle name="하이퍼링크 2 765" xfId="43152" hidden="1"/>
    <cellStyle name="하이퍼링크 2 765" xfId="50751" hidden="1"/>
    <cellStyle name="하이퍼링크 2 766" xfId="7088" hidden="1"/>
    <cellStyle name="하이퍼링크 2 766" xfId="11977" hidden="1"/>
    <cellStyle name="하이퍼링크 2 766" xfId="19630" hidden="1"/>
    <cellStyle name="하이퍼링크 2 766" xfId="27279" hidden="1"/>
    <cellStyle name="하이퍼링크 2 766" xfId="34928" hidden="1"/>
    <cellStyle name="하이퍼링크 2 766" xfId="42573" hidden="1"/>
    <cellStyle name="하이퍼링크 2 766" xfId="50211" hidden="1"/>
    <cellStyle name="하이퍼링크 2 767" xfId="7005" hidden="1"/>
    <cellStyle name="하이퍼링크 2 767" xfId="12995" hidden="1"/>
    <cellStyle name="하이퍼링크 2 767" xfId="20648" hidden="1"/>
    <cellStyle name="하이퍼링크 2 767" xfId="28297" hidden="1"/>
    <cellStyle name="하이퍼링크 2 767" xfId="35946" hidden="1"/>
    <cellStyle name="하이퍼링크 2 767" xfId="43587" hidden="1"/>
    <cellStyle name="하이퍼링크 2 767" xfId="51153" hidden="1"/>
    <cellStyle name="하이퍼링크 2 768" xfId="6995" hidden="1"/>
    <cellStyle name="하이퍼링크 2 768" xfId="13118" hidden="1"/>
    <cellStyle name="하이퍼링크 2 768" xfId="20771" hidden="1"/>
    <cellStyle name="하이퍼링크 2 768" xfId="28420" hidden="1"/>
    <cellStyle name="하이퍼링크 2 768" xfId="36069" hidden="1"/>
    <cellStyle name="하이퍼링크 2 768" xfId="43710" hidden="1"/>
    <cellStyle name="하이퍼링크 2 768" xfId="51266" hidden="1"/>
    <cellStyle name="하이퍼링크 2 769" xfId="7026" hidden="1"/>
    <cellStyle name="하이퍼링크 2 769" xfId="12741" hidden="1"/>
    <cellStyle name="하이퍼링크 2 769" xfId="20394" hidden="1"/>
    <cellStyle name="하이퍼링크 2 769" xfId="28043" hidden="1"/>
    <cellStyle name="하이퍼링크 2 769" xfId="35692" hidden="1"/>
    <cellStyle name="하이퍼링크 2 769" xfId="43333" hidden="1"/>
    <cellStyle name="하이퍼링크 2 769" xfId="50918" hidden="1"/>
    <cellStyle name="하이퍼링크 2 77" xfId="7343" hidden="1"/>
    <cellStyle name="하이퍼링크 2 77" xfId="12551" hidden="1"/>
    <cellStyle name="하이퍼링크 2 77" xfId="20204" hidden="1"/>
    <cellStyle name="하이퍼링크 2 77" xfId="27853" hidden="1"/>
    <cellStyle name="하이퍼링크 2 77" xfId="35502" hidden="1"/>
    <cellStyle name="하이퍼링크 2 77" xfId="43143" hidden="1"/>
    <cellStyle name="하이퍼링크 2 77" xfId="50743" hidden="1"/>
    <cellStyle name="하이퍼링크 2 770" xfId="6972" hidden="1"/>
    <cellStyle name="하이퍼링크 2 770" xfId="13406" hidden="1"/>
    <cellStyle name="하이퍼링크 2 770" xfId="21059" hidden="1"/>
    <cellStyle name="하이퍼링크 2 770" xfId="28708" hidden="1"/>
    <cellStyle name="하이퍼링크 2 770" xfId="36357" hidden="1"/>
    <cellStyle name="하이퍼링크 2 770" xfId="43998" hidden="1"/>
    <cellStyle name="하이퍼링크 2 770" xfId="51548" hidden="1"/>
    <cellStyle name="하이퍼링크 2 771" xfId="6959" hidden="1"/>
    <cellStyle name="하이퍼링크 2 771" xfId="13552" hidden="1"/>
    <cellStyle name="하이퍼링크 2 771" xfId="21205" hidden="1"/>
    <cellStyle name="하이퍼링크 2 771" xfId="28854" hidden="1"/>
    <cellStyle name="하이퍼링크 2 771" xfId="36503" hidden="1"/>
    <cellStyle name="하이퍼링크 2 771" xfId="44144" hidden="1"/>
    <cellStyle name="하이퍼링크 2 771" xfId="51694" hidden="1"/>
    <cellStyle name="하이퍼링크 2 772" xfId="6952" hidden="1"/>
    <cellStyle name="하이퍼링크 2 772" xfId="13641" hidden="1"/>
    <cellStyle name="하이퍼링크 2 772" xfId="21294" hidden="1"/>
    <cellStyle name="하이퍼링크 2 772" xfId="28943" hidden="1"/>
    <cellStyle name="하이퍼링크 2 772" xfId="36592" hidden="1"/>
    <cellStyle name="하이퍼링크 2 772" xfId="44233" hidden="1"/>
    <cellStyle name="하이퍼링크 2 772" xfId="51782" hidden="1"/>
    <cellStyle name="하이퍼링크 2 773" xfId="6943" hidden="1"/>
    <cellStyle name="하이퍼링크 2 773" xfId="13761" hidden="1"/>
    <cellStyle name="하이퍼링크 2 773" xfId="21414" hidden="1"/>
    <cellStyle name="하이퍼링크 2 773" xfId="29063" hidden="1"/>
    <cellStyle name="하이퍼링크 2 773" xfId="36712" hidden="1"/>
    <cellStyle name="하이퍼링크 2 773" xfId="44353" hidden="1"/>
    <cellStyle name="하이퍼링크 2 773" xfId="51902" hidden="1"/>
    <cellStyle name="하이퍼링크 2 774" xfId="6926" hidden="1"/>
    <cellStyle name="하이퍼링크 2 774" xfId="13972" hidden="1"/>
    <cellStyle name="하이퍼링크 2 774" xfId="21625" hidden="1"/>
    <cellStyle name="하이퍼링크 2 774" xfId="29274" hidden="1"/>
    <cellStyle name="하이퍼링크 2 774" xfId="36923" hidden="1"/>
    <cellStyle name="하이퍼링크 2 774" xfId="44564" hidden="1"/>
    <cellStyle name="하이퍼링크 2 774" xfId="52113" hidden="1"/>
    <cellStyle name="하이퍼링크 2 775" xfId="6910" hidden="1"/>
    <cellStyle name="하이퍼링크 2 775" xfId="14155" hidden="1"/>
    <cellStyle name="하이퍼링크 2 775" xfId="21808" hidden="1"/>
    <cellStyle name="하이퍼링크 2 775" xfId="29457" hidden="1"/>
    <cellStyle name="하이퍼링크 2 775" xfId="37106" hidden="1"/>
    <cellStyle name="하이퍼링크 2 775" xfId="44747" hidden="1"/>
    <cellStyle name="하이퍼링크 2 775" xfId="52296" hidden="1"/>
    <cellStyle name="하이퍼링크 2 776" xfId="6903" hidden="1"/>
    <cellStyle name="하이퍼링크 2 776" xfId="14237" hidden="1"/>
    <cellStyle name="하이퍼링크 2 776" xfId="21890" hidden="1"/>
    <cellStyle name="하이퍼링크 2 776" xfId="29539" hidden="1"/>
    <cellStyle name="하이퍼링크 2 776" xfId="37188" hidden="1"/>
    <cellStyle name="하이퍼링크 2 776" xfId="44829" hidden="1"/>
    <cellStyle name="하이퍼링크 2 776" xfId="52378" hidden="1"/>
    <cellStyle name="하이퍼링크 2 777" xfId="6895" hidden="1"/>
    <cellStyle name="하이퍼링크 2 777" xfId="14339" hidden="1"/>
    <cellStyle name="하이퍼링크 2 777" xfId="21992" hidden="1"/>
    <cellStyle name="하이퍼링크 2 777" xfId="29641" hidden="1"/>
    <cellStyle name="하이퍼링크 2 777" xfId="37290" hidden="1"/>
    <cellStyle name="하이퍼링크 2 777" xfId="44931" hidden="1"/>
    <cellStyle name="하이퍼링크 2 777" xfId="52480" hidden="1"/>
    <cellStyle name="하이퍼링크 2 778" xfId="6878" hidden="1"/>
    <cellStyle name="하이퍼링크 2 778" xfId="14558" hidden="1"/>
    <cellStyle name="하이퍼링크 2 778" xfId="22211" hidden="1"/>
    <cellStyle name="하이퍼링크 2 778" xfId="29860" hidden="1"/>
    <cellStyle name="하이퍼링크 2 778" xfId="37509" hidden="1"/>
    <cellStyle name="하이퍼링크 2 778" xfId="45150" hidden="1"/>
    <cellStyle name="하이퍼링크 2 778" xfId="52699" hidden="1"/>
    <cellStyle name="하이퍼링크 2 779" xfId="6866" hidden="1"/>
    <cellStyle name="하이퍼링크 2 779" xfId="14707" hidden="1"/>
    <cellStyle name="하이퍼링크 2 779" xfId="22360" hidden="1"/>
    <cellStyle name="하이퍼링크 2 779" xfId="30009" hidden="1"/>
    <cellStyle name="하이퍼링크 2 779" xfId="37658" hidden="1"/>
    <cellStyle name="하이퍼링크 2 779" xfId="45299" hidden="1"/>
    <cellStyle name="하이퍼링크 2 779" xfId="52848" hidden="1"/>
    <cellStyle name="하이퍼링크 2 78" xfId="7361" hidden="1"/>
    <cellStyle name="하이퍼링크 2 78" xfId="12623" hidden="1"/>
    <cellStyle name="하이퍼링크 2 78" xfId="20276" hidden="1"/>
    <cellStyle name="하이퍼링크 2 78" xfId="27925" hidden="1"/>
    <cellStyle name="하이퍼링크 2 78" xfId="35574" hidden="1"/>
    <cellStyle name="하이퍼링크 2 78" xfId="43215" hidden="1"/>
    <cellStyle name="하이퍼링크 2 78" xfId="50808" hidden="1"/>
    <cellStyle name="하이퍼링크 2 780" xfId="6850" hidden="1"/>
    <cellStyle name="하이퍼링크 2 780" xfId="14844" hidden="1"/>
    <cellStyle name="하이퍼링크 2 780" xfId="22497" hidden="1"/>
    <cellStyle name="하이퍼링크 2 780" xfId="30146" hidden="1"/>
    <cellStyle name="하이퍼링크 2 780" xfId="37795" hidden="1"/>
    <cellStyle name="하이퍼링크 2 780" xfId="45436" hidden="1"/>
    <cellStyle name="하이퍼링크 2 780" xfId="52985" hidden="1"/>
    <cellStyle name="하이퍼링크 2 781" xfId="6843" hidden="1"/>
    <cellStyle name="하이퍼링크 2 781" xfId="14974" hidden="1"/>
    <cellStyle name="하이퍼링크 2 781" xfId="22627" hidden="1"/>
    <cellStyle name="하이퍼링크 2 781" xfId="30276" hidden="1"/>
    <cellStyle name="하이퍼링크 2 781" xfId="37925" hidden="1"/>
    <cellStyle name="하이퍼링크 2 781" xfId="45566" hidden="1"/>
    <cellStyle name="하이퍼링크 2 781" xfId="53115" hidden="1"/>
    <cellStyle name="하이퍼링크 2 782" xfId="6815" hidden="1"/>
    <cellStyle name="하이퍼링크 2 782" xfId="15339" hidden="1"/>
    <cellStyle name="하이퍼링크 2 782" xfId="22992" hidden="1"/>
    <cellStyle name="하이퍼링크 2 782" xfId="30641" hidden="1"/>
    <cellStyle name="하이퍼링크 2 782" xfId="38290" hidden="1"/>
    <cellStyle name="하이퍼링크 2 782" xfId="45931" hidden="1"/>
    <cellStyle name="하이퍼링크 2 782" xfId="53480" hidden="1"/>
    <cellStyle name="하이퍼링크 2 783" xfId="6796" hidden="1"/>
    <cellStyle name="하이퍼링크 2 783" xfId="15562" hidden="1"/>
    <cellStyle name="하이퍼링크 2 783" xfId="23215" hidden="1"/>
    <cellStyle name="하이퍼링크 2 783" xfId="30864" hidden="1"/>
    <cellStyle name="하이퍼링크 2 783" xfId="38513" hidden="1"/>
    <cellStyle name="하이퍼링크 2 783" xfId="46154" hidden="1"/>
    <cellStyle name="하이퍼링크 2 783" xfId="53703" hidden="1"/>
    <cellStyle name="하이퍼링크 2 784" xfId="6782" hidden="1"/>
    <cellStyle name="하이퍼링크 2 784" xfId="15739" hidden="1"/>
    <cellStyle name="하이퍼링크 2 784" xfId="23392" hidden="1"/>
    <cellStyle name="하이퍼링크 2 784" xfId="31041" hidden="1"/>
    <cellStyle name="하이퍼링크 2 784" xfId="38690" hidden="1"/>
    <cellStyle name="하이퍼링크 2 784" xfId="46331" hidden="1"/>
    <cellStyle name="하이퍼링크 2 784" xfId="53880" hidden="1"/>
    <cellStyle name="하이퍼링크 2 785" xfId="6771" hidden="1"/>
    <cellStyle name="하이퍼링크 2 785" xfId="15871" hidden="1"/>
    <cellStyle name="하이퍼링크 2 785" xfId="23524" hidden="1"/>
    <cellStyle name="하이퍼링크 2 785" xfId="31173" hidden="1"/>
    <cellStyle name="하이퍼링크 2 785" xfId="38822" hidden="1"/>
    <cellStyle name="하이퍼링크 2 785" xfId="46463" hidden="1"/>
    <cellStyle name="하이퍼링크 2 785" xfId="54012" hidden="1"/>
    <cellStyle name="하이퍼링크 2 786" xfId="6824" hidden="1"/>
    <cellStyle name="하이퍼링크 2 786" xfId="15229" hidden="1"/>
    <cellStyle name="하이퍼링크 2 786" xfId="22882" hidden="1"/>
    <cellStyle name="하이퍼링크 2 786" xfId="30531" hidden="1"/>
    <cellStyle name="하이퍼링크 2 786" xfId="38180" hidden="1"/>
    <cellStyle name="하이퍼링크 2 786" xfId="45821" hidden="1"/>
    <cellStyle name="하이퍼링크 2 786" xfId="53370" hidden="1"/>
    <cellStyle name="하이퍼링크 2 787" xfId="6738" hidden="1"/>
    <cellStyle name="하이퍼링크 2 787" xfId="16285" hidden="1"/>
    <cellStyle name="하이퍼링크 2 787" xfId="23938" hidden="1"/>
    <cellStyle name="하이퍼링크 2 787" xfId="31587" hidden="1"/>
    <cellStyle name="하이퍼링크 2 787" xfId="39236" hidden="1"/>
    <cellStyle name="하이퍼링크 2 787" xfId="46877" hidden="1"/>
    <cellStyle name="하이퍼링크 2 787" xfId="54426" hidden="1"/>
    <cellStyle name="하이퍼링크 2 788" xfId="6724" hidden="1"/>
    <cellStyle name="하이퍼링크 2 788" xfId="16444" hidden="1"/>
    <cellStyle name="하이퍼링크 2 788" xfId="24097" hidden="1"/>
    <cellStyle name="하이퍼링크 2 788" xfId="31746" hidden="1"/>
    <cellStyle name="하이퍼링크 2 788" xfId="39395" hidden="1"/>
    <cellStyle name="하이퍼링크 2 788" xfId="47036" hidden="1"/>
    <cellStyle name="하이퍼링크 2 788" xfId="54585" hidden="1"/>
    <cellStyle name="하이퍼링크 2 789" xfId="6749" hidden="1"/>
    <cellStyle name="하이퍼링크 2 789" xfId="16132" hidden="1"/>
    <cellStyle name="하이퍼링크 2 789" xfId="23785" hidden="1"/>
    <cellStyle name="하이퍼링크 2 789" xfId="31434" hidden="1"/>
    <cellStyle name="하이퍼링크 2 789" xfId="39083" hidden="1"/>
    <cellStyle name="하이퍼링크 2 789" xfId="46724" hidden="1"/>
    <cellStyle name="하이퍼링크 2 789" xfId="54273" hidden="1"/>
    <cellStyle name="하이퍼링크 2 79" xfId="7372" hidden="1"/>
    <cellStyle name="하이퍼링크 2 79" xfId="12706" hidden="1"/>
    <cellStyle name="하이퍼링크 2 79" xfId="20359" hidden="1"/>
    <cellStyle name="하이퍼링크 2 79" xfId="28008" hidden="1"/>
    <cellStyle name="하이퍼링크 2 79" xfId="35657" hidden="1"/>
    <cellStyle name="하이퍼링크 2 79" xfId="43298" hidden="1"/>
    <cellStyle name="하이퍼링크 2 79" xfId="50886" hidden="1"/>
    <cellStyle name="하이퍼링크 2 790" xfId="6701" hidden="1"/>
    <cellStyle name="하이퍼링크 2 790" xfId="16724" hidden="1"/>
    <cellStyle name="하이퍼링크 2 790" xfId="24377" hidden="1"/>
    <cellStyle name="하이퍼링크 2 790" xfId="32026" hidden="1"/>
    <cellStyle name="하이퍼링크 2 790" xfId="39675" hidden="1"/>
    <cellStyle name="하이퍼링크 2 790" xfId="47316" hidden="1"/>
    <cellStyle name="하이퍼링크 2 790" xfId="54865" hidden="1"/>
    <cellStyle name="하이퍼링크 2 791" xfId="6693" hidden="1"/>
    <cellStyle name="하이퍼링크 2 791" xfId="16820" hidden="1"/>
    <cellStyle name="하이퍼링크 2 791" xfId="24473" hidden="1"/>
    <cellStyle name="하이퍼링크 2 791" xfId="32122" hidden="1"/>
    <cellStyle name="하이퍼링크 2 791" xfId="39771" hidden="1"/>
    <cellStyle name="하이퍼링크 2 791" xfId="47412" hidden="1"/>
    <cellStyle name="하이퍼링크 2 791" xfId="54961" hidden="1"/>
    <cellStyle name="하이퍼링크 2 792" xfId="6685" hidden="1"/>
    <cellStyle name="하이퍼링크 2 792" xfId="16913" hidden="1"/>
    <cellStyle name="하이퍼링크 2 792" xfId="24566" hidden="1"/>
    <cellStyle name="하이퍼링크 2 792" xfId="32215" hidden="1"/>
    <cellStyle name="하이퍼링크 2 792" xfId="39864" hidden="1"/>
    <cellStyle name="하이퍼링크 2 792" xfId="47505" hidden="1"/>
    <cellStyle name="하이퍼링크 2 792" xfId="55054" hidden="1"/>
    <cellStyle name="하이퍼링크 2 793" xfId="6678" hidden="1"/>
    <cellStyle name="하이퍼링크 2 793" xfId="16906" hidden="1"/>
    <cellStyle name="하이퍼링크 2 793" xfId="24559" hidden="1"/>
    <cellStyle name="하이퍼링크 2 793" xfId="32208" hidden="1"/>
    <cellStyle name="하이퍼링크 2 793" xfId="39857" hidden="1"/>
    <cellStyle name="하이퍼링크 2 793" xfId="47498" hidden="1"/>
    <cellStyle name="하이퍼링크 2 793" xfId="55047" hidden="1"/>
    <cellStyle name="하이퍼링크 2 794" xfId="6652" hidden="1"/>
    <cellStyle name="하이퍼링크 2 794" xfId="16505" hidden="1"/>
    <cellStyle name="하이퍼링크 2 794" xfId="24158" hidden="1"/>
    <cellStyle name="하이퍼링크 2 794" xfId="31807" hidden="1"/>
    <cellStyle name="하이퍼링크 2 794" xfId="39456" hidden="1"/>
    <cellStyle name="하이퍼링크 2 794" xfId="47097" hidden="1"/>
    <cellStyle name="하이퍼링크 2 794" xfId="54646" hidden="1"/>
    <cellStyle name="하이퍼링크 2 795" xfId="6644" hidden="1"/>
    <cellStyle name="하이퍼링크 2 795" xfId="16403" hidden="1"/>
    <cellStyle name="하이퍼링크 2 795" xfId="24056" hidden="1"/>
    <cellStyle name="하이퍼링크 2 795" xfId="31705" hidden="1"/>
    <cellStyle name="하이퍼링크 2 795" xfId="39354" hidden="1"/>
    <cellStyle name="하이퍼링크 2 795" xfId="46995" hidden="1"/>
    <cellStyle name="하이퍼링크 2 795" xfId="54544" hidden="1"/>
    <cellStyle name="하이퍼링크 2 796" xfId="6634" hidden="1"/>
    <cellStyle name="하이퍼링크 2 796" xfId="16281" hidden="1"/>
    <cellStyle name="하이퍼링크 2 796" xfId="23934" hidden="1"/>
    <cellStyle name="하이퍼링크 2 796" xfId="31583" hidden="1"/>
    <cellStyle name="하이퍼링크 2 796" xfId="39232" hidden="1"/>
    <cellStyle name="하이퍼링크 2 796" xfId="46873" hidden="1"/>
    <cellStyle name="하이퍼링크 2 796" xfId="54422" hidden="1"/>
    <cellStyle name="하이퍼링크 2 797" xfId="6623" hidden="1"/>
    <cellStyle name="하이퍼링크 2 797" xfId="16106" hidden="1"/>
    <cellStyle name="하이퍼링크 2 797" xfId="23759" hidden="1"/>
    <cellStyle name="하이퍼링크 2 797" xfId="31408" hidden="1"/>
    <cellStyle name="하이퍼링크 2 797" xfId="39057" hidden="1"/>
    <cellStyle name="하이퍼링크 2 797" xfId="46698" hidden="1"/>
    <cellStyle name="하이퍼링크 2 797" xfId="54247" hidden="1"/>
    <cellStyle name="하이퍼링크 2 798" xfId="6600" hidden="1"/>
    <cellStyle name="하이퍼링크 2 798" xfId="15817" hidden="1"/>
    <cellStyle name="하이퍼링크 2 798" xfId="23470" hidden="1"/>
    <cellStyle name="하이퍼링크 2 798" xfId="31119" hidden="1"/>
    <cellStyle name="하이퍼링크 2 798" xfId="38768" hidden="1"/>
    <cellStyle name="하이퍼링크 2 798" xfId="46409" hidden="1"/>
    <cellStyle name="하이퍼링크 2 798" xfId="53958" hidden="1"/>
    <cellStyle name="하이퍼링크 2 799" xfId="6592" hidden="1"/>
    <cellStyle name="하이퍼링크 2 799" xfId="15714" hidden="1"/>
    <cellStyle name="하이퍼링크 2 799" xfId="23367" hidden="1"/>
    <cellStyle name="하이퍼링크 2 799" xfId="31016" hidden="1"/>
    <cellStyle name="하이퍼링크 2 799" xfId="38665" hidden="1"/>
    <cellStyle name="하이퍼링크 2 799" xfId="46306" hidden="1"/>
    <cellStyle name="하이퍼링크 2 799" xfId="53855" hidden="1"/>
    <cellStyle name="하이퍼링크 2 8" xfId="6501" hidden="1"/>
    <cellStyle name="하이퍼링크 2 8" xfId="14540" hidden="1"/>
    <cellStyle name="하이퍼링크 2 8" xfId="22193" hidden="1"/>
    <cellStyle name="하이퍼링크 2 8" xfId="29842" hidden="1"/>
    <cellStyle name="하이퍼링크 2 8" xfId="37491" hidden="1"/>
    <cellStyle name="하이퍼링크 2 8" xfId="45132" hidden="1"/>
    <cellStyle name="하이퍼링크 2 8" xfId="52681" hidden="1"/>
    <cellStyle name="하이퍼링크 2 80" xfId="7380" hidden="1"/>
    <cellStyle name="하이퍼링크 2 80" xfId="12882" hidden="1"/>
    <cellStyle name="하이퍼링크 2 80" xfId="20535" hidden="1"/>
    <cellStyle name="하이퍼링크 2 80" xfId="28184" hidden="1"/>
    <cellStyle name="하이퍼링크 2 80" xfId="35833" hidden="1"/>
    <cellStyle name="하이퍼링크 2 80" xfId="43474" hidden="1"/>
    <cellStyle name="하이퍼링크 2 80" xfId="51049" hidden="1"/>
    <cellStyle name="하이퍼링크 2 800" xfId="6582" hidden="1"/>
    <cellStyle name="하이퍼링크 2 800" xfId="15585" hidden="1"/>
    <cellStyle name="하이퍼링크 2 800" xfId="23238" hidden="1"/>
    <cellStyle name="하이퍼링크 2 800" xfId="30887" hidden="1"/>
    <cellStyle name="하이퍼링크 2 800" xfId="38536" hidden="1"/>
    <cellStyle name="하이퍼링크 2 800" xfId="46177" hidden="1"/>
    <cellStyle name="하이퍼링크 2 800" xfId="53726" hidden="1"/>
    <cellStyle name="하이퍼링크 2 801" xfId="6571" hidden="1"/>
    <cellStyle name="하이퍼링크 2 801" xfId="15435" hidden="1"/>
    <cellStyle name="하이퍼링크 2 801" xfId="23088" hidden="1"/>
    <cellStyle name="하이퍼링크 2 801" xfId="30737" hidden="1"/>
    <cellStyle name="하이퍼링크 2 801" xfId="38386" hidden="1"/>
    <cellStyle name="하이퍼링크 2 801" xfId="46027" hidden="1"/>
    <cellStyle name="하이퍼링크 2 801" xfId="53576" hidden="1"/>
    <cellStyle name="하이퍼링크 2 802" xfId="6800" hidden="1"/>
    <cellStyle name="하이퍼링크 2 802" xfId="15522" hidden="1"/>
    <cellStyle name="하이퍼링크 2 802" xfId="23175" hidden="1"/>
    <cellStyle name="하이퍼링크 2 802" xfId="30824" hidden="1"/>
    <cellStyle name="하이퍼링크 2 802" xfId="38473" hidden="1"/>
    <cellStyle name="하이퍼링크 2 802" xfId="46114" hidden="1"/>
    <cellStyle name="하이퍼링크 2 802" xfId="53663" hidden="1"/>
    <cellStyle name="하이퍼링크 2 803" xfId="6532" hidden="1"/>
    <cellStyle name="하이퍼링크 2 803" xfId="14952" hidden="1"/>
    <cellStyle name="하이퍼링크 2 803" xfId="22605" hidden="1"/>
    <cellStyle name="하이퍼링크 2 803" xfId="30254" hidden="1"/>
    <cellStyle name="하이퍼링크 2 803" xfId="37903" hidden="1"/>
    <cellStyle name="하이퍼링크 2 803" xfId="45544" hidden="1"/>
    <cellStyle name="하이퍼링크 2 803" xfId="53093" hidden="1"/>
    <cellStyle name="하이퍼링크 2 804" xfId="6522" hidden="1"/>
    <cellStyle name="하이퍼링크 2 804" xfId="14810" hidden="1"/>
    <cellStyle name="하이퍼링크 2 804" xfId="22463" hidden="1"/>
    <cellStyle name="하이퍼링크 2 804" xfId="30112" hidden="1"/>
    <cellStyle name="하이퍼링크 2 804" xfId="37761" hidden="1"/>
    <cellStyle name="하이퍼링크 2 804" xfId="45402" hidden="1"/>
    <cellStyle name="하이퍼링크 2 804" xfId="52951" hidden="1"/>
    <cellStyle name="하이퍼링크 2 805" xfId="6550" hidden="1"/>
    <cellStyle name="하이퍼링크 2 805" xfId="15175" hidden="1"/>
    <cellStyle name="하이퍼링크 2 805" xfId="22828" hidden="1"/>
    <cellStyle name="하이퍼링크 2 805" xfId="30477" hidden="1"/>
    <cellStyle name="하이퍼링크 2 805" xfId="38126" hidden="1"/>
    <cellStyle name="하이퍼링크 2 805" xfId="45767" hidden="1"/>
    <cellStyle name="하이퍼링크 2 805" xfId="53316" hidden="1"/>
    <cellStyle name="하이퍼링크 2 806" xfId="6495" hidden="1"/>
    <cellStyle name="하이퍼링크 2 806" xfId="14468" hidden="1"/>
    <cellStyle name="하이퍼링크 2 806" xfId="22121" hidden="1"/>
    <cellStyle name="하이퍼링크 2 806" xfId="29770" hidden="1"/>
    <cellStyle name="하이퍼링크 2 806" xfId="37419" hidden="1"/>
    <cellStyle name="하이퍼링크 2 806" xfId="45060" hidden="1"/>
    <cellStyle name="하이퍼링크 2 806" xfId="52609" hidden="1"/>
    <cellStyle name="하이퍼링크 2 807" xfId="6489" hidden="1"/>
    <cellStyle name="하이퍼링크 2 807" xfId="14452" hidden="1"/>
    <cellStyle name="하이퍼링크 2 807" xfId="22105" hidden="1"/>
    <cellStyle name="하이퍼링크 2 807" xfId="29754" hidden="1"/>
    <cellStyle name="하이퍼링크 2 807" xfId="37403" hidden="1"/>
    <cellStyle name="하이퍼링크 2 807" xfId="45044" hidden="1"/>
    <cellStyle name="하이퍼링크 2 807" xfId="52593" hidden="1"/>
    <cellStyle name="하이퍼링크 2 808" xfId="6480" hidden="1"/>
    <cellStyle name="하이퍼링크 2 808" xfId="14283" hidden="1"/>
    <cellStyle name="하이퍼링크 2 808" xfId="21936" hidden="1"/>
    <cellStyle name="하이퍼링크 2 808" xfId="29585" hidden="1"/>
    <cellStyle name="하이퍼링크 2 808" xfId="37234" hidden="1"/>
    <cellStyle name="하이퍼링크 2 808" xfId="44875" hidden="1"/>
    <cellStyle name="하이퍼링크 2 808" xfId="52424" hidden="1"/>
    <cellStyle name="하이퍼링크 2 809" xfId="6464" hidden="1"/>
    <cellStyle name="하이퍼링크 2 809" xfId="14057" hidden="1"/>
    <cellStyle name="하이퍼링크 2 809" xfId="21710" hidden="1"/>
    <cellStyle name="하이퍼링크 2 809" xfId="29359" hidden="1"/>
    <cellStyle name="하이퍼링크 2 809" xfId="37008" hidden="1"/>
    <cellStyle name="하이퍼링크 2 809" xfId="44649" hidden="1"/>
    <cellStyle name="하이퍼링크 2 809" xfId="52198" hidden="1"/>
    <cellStyle name="하이퍼링크 2 81" xfId="7338" hidden="1"/>
    <cellStyle name="하이퍼링크 2 81" xfId="12530" hidden="1"/>
    <cellStyle name="하이퍼링크 2 81" xfId="20183" hidden="1"/>
    <cellStyle name="하이퍼링크 2 81" xfId="27832" hidden="1"/>
    <cellStyle name="하이퍼링크 2 81" xfId="35481" hidden="1"/>
    <cellStyle name="하이퍼링크 2 81" xfId="43122" hidden="1"/>
    <cellStyle name="하이퍼링크 2 81" xfId="50724" hidden="1"/>
    <cellStyle name="하이퍼링크 2 810" xfId="6447" hidden="1"/>
    <cellStyle name="하이퍼링크 2 810" xfId="13831" hidden="1"/>
    <cellStyle name="하이퍼링크 2 810" xfId="21484" hidden="1"/>
    <cellStyle name="하이퍼링크 2 810" xfId="29133" hidden="1"/>
    <cellStyle name="하이퍼링크 2 810" xfId="36782" hidden="1"/>
    <cellStyle name="하이퍼링크 2 810" xfId="44423" hidden="1"/>
    <cellStyle name="하이퍼링크 2 810" xfId="51972" hidden="1"/>
    <cellStyle name="하이퍼링크 2 811" xfId="6437" hidden="1"/>
    <cellStyle name="하이퍼링크 2 811" xfId="13912" hidden="1"/>
    <cellStyle name="하이퍼링크 2 811" xfId="21565" hidden="1"/>
    <cellStyle name="하이퍼링크 2 811" xfId="29214" hidden="1"/>
    <cellStyle name="하이퍼링크 2 811" xfId="36863" hidden="1"/>
    <cellStyle name="하이퍼링크 2 811" xfId="44504" hidden="1"/>
    <cellStyle name="하이퍼링크 2 811" xfId="52053" hidden="1"/>
    <cellStyle name="하이퍼링크 2 812" xfId="6425" hidden="1"/>
    <cellStyle name="하이퍼링크 2 812" xfId="13543" hidden="1"/>
    <cellStyle name="하이퍼링크 2 812" xfId="21196" hidden="1"/>
    <cellStyle name="하이퍼링크 2 812" xfId="28845" hidden="1"/>
    <cellStyle name="하이퍼링크 2 812" xfId="36494" hidden="1"/>
    <cellStyle name="하이퍼링크 2 812" xfId="44135" hidden="1"/>
    <cellStyle name="하이퍼링크 2 812" xfId="51685" hidden="1"/>
    <cellStyle name="하이퍼링크 2 813" xfId="6417" hidden="1"/>
    <cellStyle name="하이퍼링크 2 813" xfId="13455" hidden="1"/>
    <cellStyle name="하이퍼링크 2 813" xfId="21108" hidden="1"/>
    <cellStyle name="하이퍼링크 2 813" xfId="28757" hidden="1"/>
    <cellStyle name="하이퍼링크 2 813" xfId="36406" hidden="1"/>
    <cellStyle name="하이퍼링크 2 813" xfId="44047" hidden="1"/>
    <cellStyle name="하이퍼링크 2 813" xfId="51597" hidden="1"/>
    <cellStyle name="하이퍼링크 2 814" xfId="6401" hidden="1"/>
    <cellStyle name="하이퍼링크 2 814" xfId="13215" hidden="1"/>
    <cellStyle name="하이퍼링크 2 814" xfId="20868" hidden="1"/>
    <cellStyle name="하이퍼링크 2 814" xfId="28517" hidden="1"/>
    <cellStyle name="하이퍼링크 2 814" xfId="36166" hidden="1"/>
    <cellStyle name="하이퍼링크 2 814" xfId="43807" hidden="1"/>
    <cellStyle name="하이퍼링크 2 814" xfId="51360" hidden="1"/>
    <cellStyle name="하이퍼링크 2 815" xfId="11530" hidden="1"/>
    <cellStyle name="하이퍼링크 2 815" xfId="19308" hidden="1"/>
    <cellStyle name="하이퍼링크 2 815" xfId="26957" hidden="1"/>
    <cellStyle name="하이퍼링크 2 815" xfId="34606" hidden="1"/>
    <cellStyle name="하이퍼링크 2 815" xfId="42255" hidden="1"/>
    <cellStyle name="하이퍼링크 2 815" xfId="49889" hidden="1"/>
    <cellStyle name="하이퍼링크 2 815" xfId="57424" hidden="1"/>
    <cellStyle name="하이퍼링크 2 816" xfId="11535" hidden="1"/>
    <cellStyle name="하이퍼링크 2 816" xfId="19313" hidden="1"/>
    <cellStyle name="하이퍼링크 2 816" xfId="26962" hidden="1"/>
    <cellStyle name="하이퍼링크 2 816" xfId="34611" hidden="1"/>
    <cellStyle name="하이퍼링크 2 816" xfId="42260" hidden="1"/>
    <cellStyle name="하이퍼링크 2 816" xfId="49894" hidden="1"/>
    <cellStyle name="하이퍼링크 2 816" xfId="57429" hidden="1"/>
    <cellStyle name="하이퍼링크 2 817" xfId="11540" hidden="1"/>
    <cellStyle name="하이퍼링크 2 817" xfId="19318" hidden="1"/>
    <cellStyle name="하이퍼링크 2 817" xfId="26967" hidden="1"/>
    <cellStyle name="하이퍼링크 2 817" xfId="34616" hidden="1"/>
    <cellStyle name="하이퍼링크 2 817" xfId="42265" hidden="1"/>
    <cellStyle name="하이퍼링크 2 817" xfId="49899" hidden="1"/>
    <cellStyle name="하이퍼링크 2 817" xfId="57434" hidden="1"/>
    <cellStyle name="하이퍼링크 2 818" xfId="6540" hidden="1"/>
    <cellStyle name="하이퍼링크 2 818" xfId="15058" hidden="1"/>
    <cellStyle name="하이퍼링크 2 818" xfId="22711" hidden="1"/>
    <cellStyle name="하이퍼링크 2 818" xfId="30360" hidden="1"/>
    <cellStyle name="하이퍼링크 2 818" xfId="38009" hidden="1"/>
    <cellStyle name="하이퍼링크 2 818" xfId="45650" hidden="1"/>
    <cellStyle name="하이퍼링크 2 818" xfId="53199" hidden="1"/>
    <cellStyle name="하이퍼링크 2 819" xfId="11554" hidden="1"/>
    <cellStyle name="하이퍼링크 2 819" xfId="19332" hidden="1"/>
    <cellStyle name="하이퍼링크 2 819" xfId="26981" hidden="1"/>
    <cellStyle name="하이퍼링크 2 819" xfId="34630" hidden="1"/>
    <cellStyle name="하이퍼링크 2 819" xfId="42279" hidden="1"/>
    <cellStyle name="하이퍼링크 2 819" xfId="49913" hidden="1"/>
    <cellStyle name="하이퍼링크 2 819" xfId="57448" hidden="1"/>
    <cellStyle name="하이퍼링크 2 82" xfId="7414" hidden="1"/>
    <cellStyle name="하이퍼링크 2 82" xfId="12916" hidden="1"/>
    <cellStyle name="하이퍼링크 2 82" xfId="20569" hidden="1"/>
    <cellStyle name="하이퍼링크 2 82" xfId="28218" hidden="1"/>
    <cellStyle name="하이퍼링크 2 82" xfId="35867" hidden="1"/>
    <cellStyle name="하이퍼링크 2 82" xfId="43508" hidden="1"/>
    <cellStyle name="하이퍼링크 2 82" xfId="51080" hidden="1"/>
    <cellStyle name="하이퍼링크 2 820" xfId="11559" hidden="1"/>
    <cellStyle name="하이퍼링크 2 820" xfId="19337" hidden="1"/>
    <cellStyle name="하이퍼링크 2 820" xfId="26986" hidden="1"/>
    <cellStyle name="하이퍼링크 2 820" xfId="34635" hidden="1"/>
    <cellStyle name="하이퍼링크 2 820" xfId="42284" hidden="1"/>
    <cellStyle name="하이퍼링크 2 820" xfId="49918" hidden="1"/>
    <cellStyle name="하이퍼링크 2 820" xfId="57453" hidden="1"/>
    <cellStyle name="하이퍼링크 2 821" xfId="11564" hidden="1"/>
    <cellStyle name="하이퍼링크 2 821" xfId="19342" hidden="1"/>
    <cellStyle name="하이퍼링크 2 821" xfId="26991" hidden="1"/>
    <cellStyle name="하이퍼링크 2 821" xfId="34640" hidden="1"/>
    <cellStyle name="하이퍼링크 2 821" xfId="42289" hidden="1"/>
    <cellStyle name="하이퍼링크 2 821" xfId="49923" hidden="1"/>
    <cellStyle name="하이퍼링크 2 821" xfId="57458" hidden="1"/>
    <cellStyle name="하이퍼링크 2 822" xfId="11569" hidden="1"/>
    <cellStyle name="하이퍼링크 2 822" xfId="19347" hidden="1"/>
    <cellStyle name="하이퍼링크 2 822" xfId="26996" hidden="1"/>
    <cellStyle name="하이퍼링크 2 822" xfId="34645" hidden="1"/>
    <cellStyle name="하이퍼링크 2 822" xfId="42294" hidden="1"/>
    <cellStyle name="하이퍼링크 2 822" xfId="49928" hidden="1"/>
    <cellStyle name="하이퍼링크 2 822" xfId="57463" hidden="1"/>
    <cellStyle name="하이퍼링크 2 823" xfId="11551" hidden="1"/>
    <cellStyle name="하이퍼링크 2 823" xfId="19329" hidden="1"/>
    <cellStyle name="하이퍼링크 2 823" xfId="26978" hidden="1"/>
    <cellStyle name="하이퍼링크 2 823" xfId="34627" hidden="1"/>
    <cellStyle name="하이퍼링크 2 823" xfId="42276" hidden="1"/>
    <cellStyle name="하이퍼링크 2 823" xfId="49910" hidden="1"/>
    <cellStyle name="하이퍼링크 2 823" xfId="57445" hidden="1"/>
    <cellStyle name="하이퍼링크 2 824" xfId="11584" hidden="1"/>
    <cellStyle name="하이퍼링크 2 824" xfId="19362" hidden="1"/>
    <cellStyle name="하이퍼링크 2 824" xfId="27011" hidden="1"/>
    <cellStyle name="하이퍼링크 2 824" xfId="34660" hidden="1"/>
    <cellStyle name="하이퍼링크 2 824" xfId="42309" hidden="1"/>
    <cellStyle name="하이퍼링크 2 824" xfId="49943" hidden="1"/>
    <cellStyle name="하이퍼링크 2 824" xfId="57478" hidden="1"/>
    <cellStyle name="하이퍼링크 2 825" xfId="11590" hidden="1"/>
    <cellStyle name="하이퍼링크 2 825" xfId="19368" hidden="1"/>
    <cellStyle name="하이퍼링크 2 825" xfId="27017" hidden="1"/>
    <cellStyle name="하이퍼링크 2 825" xfId="34666" hidden="1"/>
    <cellStyle name="하이퍼링크 2 825" xfId="42315" hidden="1"/>
    <cellStyle name="하이퍼링크 2 825" xfId="49949" hidden="1"/>
    <cellStyle name="하이퍼링크 2 825" xfId="57484" hidden="1"/>
    <cellStyle name="하이퍼링크 2 826" xfId="11580" hidden="1"/>
    <cellStyle name="하이퍼링크 2 826" xfId="19358" hidden="1"/>
    <cellStyle name="하이퍼링크 2 826" xfId="27007" hidden="1"/>
    <cellStyle name="하이퍼링크 2 826" xfId="34656" hidden="1"/>
    <cellStyle name="하이퍼링크 2 826" xfId="42305" hidden="1"/>
    <cellStyle name="하이퍼링크 2 826" xfId="49939" hidden="1"/>
    <cellStyle name="하이퍼링크 2 826" xfId="57474" hidden="1"/>
    <cellStyle name="하이퍼링크 2 827" xfId="11602" hidden="1"/>
    <cellStyle name="하이퍼링크 2 827" xfId="19380" hidden="1"/>
    <cellStyle name="하이퍼링크 2 827" xfId="27029" hidden="1"/>
    <cellStyle name="하이퍼링크 2 827" xfId="34678" hidden="1"/>
    <cellStyle name="하이퍼링크 2 827" xfId="42327" hidden="1"/>
    <cellStyle name="하이퍼링크 2 827" xfId="49961" hidden="1"/>
    <cellStyle name="하이퍼링크 2 827" xfId="57496" hidden="1"/>
    <cellStyle name="하이퍼링크 2 828" xfId="11606" hidden="1"/>
    <cellStyle name="하이퍼링크 2 828" xfId="19384" hidden="1"/>
    <cellStyle name="하이퍼링크 2 828" xfId="27033" hidden="1"/>
    <cellStyle name="하이퍼링크 2 828" xfId="34682" hidden="1"/>
    <cellStyle name="하이퍼링크 2 828" xfId="42331" hidden="1"/>
    <cellStyle name="하이퍼링크 2 828" xfId="49965" hidden="1"/>
    <cellStyle name="하이퍼링크 2 828" xfId="57500" hidden="1"/>
    <cellStyle name="하이퍼링크 2 829" xfId="11611" hidden="1"/>
    <cellStyle name="하이퍼링크 2 829" xfId="19389" hidden="1"/>
    <cellStyle name="하이퍼링크 2 829" xfId="27038" hidden="1"/>
    <cellStyle name="하이퍼링크 2 829" xfId="34687" hidden="1"/>
    <cellStyle name="하이퍼링크 2 829" xfId="42336" hidden="1"/>
    <cellStyle name="하이퍼링크 2 829" xfId="49970" hidden="1"/>
    <cellStyle name="하이퍼링크 2 829" xfId="57505" hidden="1"/>
    <cellStyle name="하이퍼링크 2 83" xfId="7427" hidden="1"/>
    <cellStyle name="하이퍼링크 2 83" xfId="13012" hidden="1"/>
    <cellStyle name="하이퍼링크 2 83" xfId="20665" hidden="1"/>
    <cellStyle name="하이퍼링크 2 83" xfId="28314" hidden="1"/>
    <cellStyle name="하이퍼링크 2 83" xfId="35963" hidden="1"/>
    <cellStyle name="하이퍼링크 2 83" xfId="43604" hidden="1"/>
    <cellStyle name="하이퍼링크 2 83" xfId="51168" hidden="1"/>
    <cellStyle name="하이퍼링크 2 830" xfId="11616" hidden="1"/>
    <cellStyle name="하이퍼링크 2 830" xfId="19394" hidden="1"/>
    <cellStyle name="하이퍼링크 2 830" xfId="27043" hidden="1"/>
    <cellStyle name="하이퍼링크 2 830" xfId="34692" hidden="1"/>
    <cellStyle name="하이퍼링크 2 830" xfId="42341" hidden="1"/>
    <cellStyle name="하이퍼링크 2 830" xfId="49975" hidden="1"/>
    <cellStyle name="하이퍼링크 2 830" xfId="57510" hidden="1"/>
    <cellStyle name="하이퍼링크 2 831" xfId="11628" hidden="1"/>
    <cellStyle name="하이퍼링크 2 831" xfId="19406" hidden="1"/>
    <cellStyle name="하이퍼링크 2 831" xfId="27055" hidden="1"/>
    <cellStyle name="하이퍼링크 2 831" xfId="34704" hidden="1"/>
    <cellStyle name="하이퍼링크 2 831" xfId="42353" hidden="1"/>
    <cellStyle name="하이퍼링크 2 831" xfId="49987" hidden="1"/>
    <cellStyle name="하이퍼링크 2 831" xfId="57522" hidden="1"/>
    <cellStyle name="하이퍼링크 2 832" xfId="11632" hidden="1"/>
    <cellStyle name="하이퍼링크 2 832" xfId="19410" hidden="1"/>
    <cellStyle name="하이퍼링크 2 832" xfId="27059" hidden="1"/>
    <cellStyle name="하이퍼링크 2 832" xfId="34708" hidden="1"/>
    <cellStyle name="하이퍼링크 2 832" xfId="42357" hidden="1"/>
    <cellStyle name="하이퍼링크 2 832" xfId="49991" hidden="1"/>
    <cellStyle name="하이퍼링크 2 832" xfId="57526" hidden="1"/>
    <cellStyle name="하이퍼링크 2 833" xfId="11637" hidden="1"/>
    <cellStyle name="하이퍼링크 2 833" xfId="19415" hidden="1"/>
    <cellStyle name="하이퍼링크 2 833" xfId="27064" hidden="1"/>
    <cellStyle name="하이퍼링크 2 833" xfId="34713" hidden="1"/>
    <cellStyle name="하이퍼링크 2 833" xfId="42362" hidden="1"/>
    <cellStyle name="하이퍼링크 2 833" xfId="49996" hidden="1"/>
    <cellStyle name="하이퍼링크 2 833" xfId="57531" hidden="1"/>
    <cellStyle name="하이퍼링크 2 834" xfId="11642" hidden="1"/>
    <cellStyle name="하이퍼링크 2 834" xfId="19420" hidden="1"/>
    <cellStyle name="하이퍼링크 2 834" xfId="27069" hidden="1"/>
    <cellStyle name="하이퍼링크 2 834" xfId="34718" hidden="1"/>
    <cellStyle name="하이퍼링크 2 834" xfId="42367" hidden="1"/>
    <cellStyle name="하이퍼링크 2 834" xfId="50001" hidden="1"/>
    <cellStyle name="하이퍼링크 2 834" xfId="57536" hidden="1"/>
    <cellStyle name="하이퍼링크 2 835" xfId="11654" hidden="1"/>
    <cellStyle name="하이퍼링크 2 835" xfId="19432" hidden="1"/>
    <cellStyle name="하이퍼링크 2 835" xfId="27081" hidden="1"/>
    <cellStyle name="하이퍼링크 2 835" xfId="34730" hidden="1"/>
    <cellStyle name="하이퍼링크 2 835" xfId="42379" hidden="1"/>
    <cellStyle name="하이퍼링크 2 835" xfId="50013" hidden="1"/>
    <cellStyle name="하이퍼링크 2 835" xfId="57548" hidden="1"/>
    <cellStyle name="하이퍼링크 2 836" xfId="11658" hidden="1"/>
    <cellStyle name="하이퍼링크 2 836" xfId="19436" hidden="1"/>
    <cellStyle name="하이퍼링크 2 836" xfId="27085" hidden="1"/>
    <cellStyle name="하이퍼링크 2 836" xfId="34734" hidden="1"/>
    <cellStyle name="하이퍼링크 2 836" xfId="42383" hidden="1"/>
    <cellStyle name="하이퍼링크 2 836" xfId="50017" hidden="1"/>
    <cellStyle name="하이퍼링크 2 836" xfId="57552" hidden="1"/>
    <cellStyle name="하이퍼링크 2 837" xfId="11663" hidden="1"/>
    <cellStyle name="하이퍼링크 2 837" xfId="19441" hidden="1"/>
    <cellStyle name="하이퍼링크 2 837" xfId="27090" hidden="1"/>
    <cellStyle name="하이퍼링크 2 837" xfId="34739" hidden="1"/>
    <cellStyle name="하이퍼링크 2 837" xfId="42388" hidden="1"/>
    <cellStyle name="하이퍼링크 2 837" xfId="50022" hidden="1"/>
    <cellStyle name="하이퍼링크 2 837" xfId="57557" hidden="1"/>
    <cellStyle name="하이퍼링크 2 84" xfId="7396" hidden="1"/>
    <cellStyle name="하이퍼링크 2 84" xfId="12817" hidden="1"/>
    <cellStyle name="하이퍼링크 2 84" xfId="20470" hidden="1"/>
    <cellStyle name="하이퍼링크 2 84" xfId="28119" hidden="1"/>
    <cellStyle name="하이퍼링크 2 84" xfId="35768" hidden="1"/>
    <cellStyle name="하이퍼링크 2 84" xfId="43409" hidden="1"/>
    <cellStyle name="하이퍼링크 2 84" xfId="50988" hidden="1"/>
    <cellStyle name="하이퍼링크 2 85" xfId="7447" hidden="1"/>
    <cellStyle name="하이퍼링크 2 85" xfId="13092" hidden="1"/>
    <cellStyle name="하이퍼링크 2 85" xfId="20745" hidden="1"/>
    <cellStyle name="하이퍼링크 2 85" xfId="28394" hidden="1"/>
    <cellStyle name="하이퍼링크 2 85" xfId="36043" hidden="1"/>
    <cellStyle name="하이퍼링크 2 85" xfId="43684" hidden="1"/>
    <cellStyle name="하이퍼링크 2 85" xfId="51242" hidden="1"/>
    <cellStyle name="하이퍼링크 2 86" xfId="7462" hidden="1"/>
    <cellStyle name="하이퍼링크 2 86" xfId="13170" hidden="1"/>
    <cellStyle name="하이퍼링크 2 86" xfId="20823" hidden="1"/>
    <cellStyle name="하이퍼링크 2 86" xfId="28472" hidden="1"/>
    <cellStyle name="하이퍼링크 2 86" xfId="36121" hidden="1"/>
    <cellStyle name="하이퍼링크 2 86" xfId="43762" hidden="1"/>
    <cellStyle name="하이퍼링크 2 86" xfId="51315" hidden="1"/>
    <cellStyle name="하이퍼링크 2 87" xfId="7467" hidden="1"/>
    <cellStyle name="하이퍼링크 2 87" xfId="13216" hidden="1"/>
    <cellStyle name="하이퍼링크 2 87" xfId="20869" hidden="1"/>
    <cellStyle name="하이퍼링크 2 87" xfId="28518" hidden="1"/>
    <cellStyle name="하이퍼링크 2 87" xfId="36167" hidden="1"/>
    <cellStyle name="하이퍼링크 2 87" xfId="43808" hidden="1"/>
    <cellStyle name="하이퍼링크 2 87" xfId="51361" hidden="1"/>
    <cellStyle name="하이퍼링크 2 88" xfId="7476" hidden="1"/>
    <cellStyle name="하이퍼링크 2 88" xfId="13253" hidden="1"/>
    <cellStyle name="하이퍼링크 2 88" xfId="20906" hidden="1"/>
    <cellStyle name="하이퍼링크 2 88" xfId="28555" hidden="1"/>
    <cellStyle name="하이퍼링크 2 88" xfId="36204" hidden="1"/>
    <cellStyle name="하이퍼링크 2 88" xfId="43845" hidden="1"/>
    <cellStyle name="하이퍼링크 2 88" xfId="51397" hidden="1"/>
    <cellStyle name="하이퍼링크 2 89" xfId="7490" hidden="1"/>
    <cellStyle name="하이퍼링크 2 89" xfId="13308" hidden="1"/>
    <cellStyle name="하이퍼링크 2 89" xfId="20961" hidden="1"/>
    <cellStyle name="하이퍼링크 2 89" xfId="28610" hidden="1"/>
    <cellStyle name="하이퍼링크 2 89" xfId="36259" hidden="1"/>
    <cellStyle name="하이퍼링크 2 89" xfId="43900" hidden="1"/>
    <cellStyle name="하이퍼링크 2 89" xfId="51451" hidden="1"/>
    <cellStyle name="하이퍼링크 2 9" xfId="6507" hidden="1"/>
    <cellStyle name="하이퍼링크 2 9" xfId="14660" hidden="1"/>
    <cellStyle name="하이퍼링크 2 9" xfId="22313" hidden="1"/>
    <cellStyle name="하이퍼링크 2 9" xfId="29962" hidden="1"/>
    <cellStyle name="하이퍼링크 2 9" xfId="37611" hidden="1"/>
    <cellStyle name="하이퍼링크 2 9" xfId="45252" hidden="1"/>
    <cellStyle name="하이퍼링크 2 9" xfId="52801" hidden="1"/>
    <cellStyle name="하이퍼링크 2 90" xfId="7498" hidden="1"/>
    <cellStyle name="하이퍼링크 2 90" xfId="13354" hidden="1"/>
    <cellStyle name="하이퍼링크 2 90" xfId="21007" hidden="1"/>
    <cellStyle name="하이퍼링크 2 90" xfId="28656" hidden="1"/>
    <cellStyle name="하이퍼링크 2 90" xfId="36305" hidden="1"/>
    <cellStyle name="하이퍼링크 2 90" xfId="43946" hidden="1"/>
    <cellStyle name="하이퍼링크 2 90" xfId="51496" hidden="1"/>
    <cellStyle name="하이퍼링크 2 91" xfId="7514" hidden="1"/>
    <cellStyle name="하이퍼링크 2 91" xfId="13466" hidden="1"/>
    <cellStyle name="하이퍼링크 2 91" xfId="21119" hidden="1"/>
    <cellStyle name="하이퍼링크 2 91" xfId="28768" hidden="1"/>
    <cellStyle name="하이퍼링크 2 91" xfId="36417" hidden="1"/>
    <cellStyle name="하이퍼링크 2 91" xfId="44058" hidden="1"/>
    <cellStyle name="하이퍼링크 2 91" xfId="51608" hidden="1"/>
    <cellStyle name="하이퍼링크 2 92" xfId="7523" hidden="1"/>
    <cellStyle name="하이퍼링크 2 92" xfId="13509" hidden="1"/>
    <cellStyle name="하이퍼링크 2 92" xfId="21162" hidden="1"/>
    <cellStyle name="하이퍼링크 2 92" xfId="28811" hidden="1"/>
    <cellStyle name="하이퍼링크 2 92" xfId="36460" hidden="1"/>
    <cellStyle name="하이퍼링크 2 92" xfId="44101" hidden="1"/>
    <cellStyle name="하이퍼링크 2 92" xfId="51651" hidden="1"/>
    <cellStyle name="하이퍼링크 2 93" xfId="7540" hidden="1"/>
    <cellStyle name="하이퍼링크 2 93" xfId="13598" hidden="1"/>
    <cellStyle name="하이퍼링크 2 93" xfId="21251" hidden="1"/>
    <cellStyle name="하이퍼링크 2 93" xfId="28900" hidden="1"/>
    <cellStyle name="하이퍼링크 2 93" xfId="36549" hidden="1"/>
    <cellStyle name="하이퍼링크 2 93" xfId="44190" hidden="1"/>
    <cellStyle name="하이퍼링크 2 93" xfId="51740" hidden="1"/>
    <cellStyle name="하이퍼링크 2 94" xfId="7548" hidden="1"/>
    <cellStyle name="하이퍼링크 2 94" xfId="13654" hidden="1"/>
    <cellStyle name="하이퍼링크 2 94" xfId="21307" hidden="1"/>
    <cellStyle name="하이퍼링크 2 94" xfId="28956" hidden="1"/>
    <cellStyle name="하이퍼링크 2 94" xfId="36605" hidden="1"/>
    <cellStyle name="하이퍼링크 2 94" xfId="44246" hidden="1"/>
    <cellStyle name="하이퍼링크 2 94" xfId="51795" hidden="1"/>
    <cellStyle name="하이퍼링크 2 95" xfId="7556" hidden="1"/>
    <cellStyle name="하이퍼링크 2 95" xfId="13688" hidden="1"/>
    <cellStyle name="하이퍼링크 2 95" xfId="21341" hidden="1"/>
    <cellStyle name="하이퍼링크 2 95" xfId="28990" hidden="1"/>
    <cellStyle name="하이퍼링크 2 95" xfId="36639" hidden="1"/>
    <cellStyle name="하이퍼링크 2 95" xfId="44280" hidden="1"/>
    <cellStyle name="하이퍼링크 2 95" xfId="51829" hidden="1"/>
    <cellStyle name="하이퍼링크 2 96" xfId="7567" hidden="1"/>
    <cellStyle name="하이퍼링크 2 96" xfId="13745" hidden="1"/>
    <cellStyle name="하이퍼링크 2 96" xfId="21398" hidden="1"/>
    <cellStyle name="하이퍼링크 2 96" xfId="29047" hidden="1"/>
    <cellStyle name="하이퍼링크 2 96" xfId="36696" hidden="1"/>
    <cellStyle name="하이퍼링크 2 96" xfId="44337" hidden="1"/>
    <cellStyle name="하이퍼링크 2 96" xfId="51886" hidden="1"/>
    <cellStyle name="하이퍼링크 2 97" xfId="7242" hidden="1"/>
    <cellStyle name="하이퍼링크 2 97" xfId="12036" hidden="1"/>
    <cellStyle name="하이퍼링크 2 97" xfId="19689" hidden="1"/>
    <cellStyle name="하이퍼링크 2 97" xfId="27338" hidden="1"/>
    <cellStyle name="하이퍼링크 2 97" xfId="34987" hidden="1"/>
    <cellStyle name="하이퍼링크 2 97" xfId="42629" hidden="1"/>
    <cellStyle name="하이퍼링크 2 97" xfId="50266" hidden="1"/>
    <cellStyle name="하이퍼링크 2 98" xfId="7597" hidden="1"/>
    <cellStyle name="하이퍼링크 2 98" xfId="13885" hidden="1"/>
    <cellStyle name="하이퍼링크 2 98" xfId="21538" hidden="1"/>
    <cellStyle name="하이퍼링크 2 98" xfId="29187" hidden="1"/>
    <cellStyle name="하이퍼링크 2 98" xfId="36836" hidden="1"/>
    <cellStyle name="하이퍼링크 2 98" xfId="44477" hidden="1"/>
    <cellStyle name="하이퍼링크 2 98" xfId="52026" hidden="1"/>
    <cellStyle name="하이퍼링크 2 99" xfId="7612" hidden="1"/>
    <cellStyle name="하이퍼링크 2 99" xfId="13966" hidden="1"/>
    <cellStyle name="하이퍼링크 2 99" xfId="21619" hidden="1"/>
    <cellStyle name="하이퍼링크 2 99" xfId="29268" hidden="1"/>
    <cellStyle name="하이퍼링크 2 99" xfId="36917" hidden="1"/>
    <cellStyle name="하이퍼링크 2 99" xfId="44558" hidden="1"/>
    <cellStyle name="하이퍼링크 2 99" xfId="52107" hidden="1"/>
    <cellStyle name="하이퍼링크 3" xfId="92" hidden="1"/>
    <cellStyle name="하이퍼링크 3" xfId="121" hidden="1"/>
    <cellStyle name="하이퍼링크 3" xfId="140" hidden="1"/>
    <cellStyle name="하이퍼링크 3" xfId="151" hidden="1"/>
    <cellStyle name="하이퍼링크 3" xfId="167" hidden="1"/>
    <cellStyle name="하이퍼링크 3" xfId="116" hidden="1"/>
    <cellStyle name="하이퍼링크 3" xfId="197" hidden="1"/>
    <cellStyle name="하이퍼링크 3" xfId="203" hidden="1"/>
    <cellStyle name="하이퍼링크 3" xfId="180" hidden="1"/>
    <cellStyle name="하이퍼링크 3" xfId="230" hidden="1"/>
    <cellStyle name="하이퍼링크 3" xfId="237" hidden="1"/>
    <cellStyle name="하이퍼링크 3" xfId="244" hidden="1"/>
    <cellStyle name="하이퍼링크 3" xfId="252" hidden="1"/>
    <cellStyle name="하이퍼링크 3" xfId="275" hidden="1"/>
    <cellStyle name="하이퍼링크 3" xfId="283" hidden="1"/>
    <cellStyle name="하이퍼링크 3" xfId="293" hidden="1"/>
    <cellStyle name="하이퍼링크 3" xfId="304" hidden="1"/>
    <cellStyle name="하이퍼링크 3" xfId="327" hidden="1"/>
    <cellStyle name="하이퍼링크 3" xfId="335" hidden="1"/>
    <cellStyle name="하이퍼링크 3" xfId="345" hidden="1"/>
    <cellStyle name="하이퍼링크 3" xfId="352" hidden="1"/>
    <cellStyle name="하이퍼링크 3" xfId="134" hidden="1"/>
    <cellStyle name="하이퍼링크 3" xfId="393" hidden="1"/>
    <cellStyle name="하이퍼링크 3" xfId="405" hidden="1"/>
    <cellStyle name="하이퍼링크 3" xfId="366" hidden="1"/>
    <cellStyle name="하이퍼링크 3" xfId="428" hidden="1"/>
    <cellStyle name="하이퍼링크 3" xfId="436" hidden="1"/>
    <cellStyle name="하이퍼링크 3" xfId="442" hidden="1"/>
    <cellStyle name="하이퍼링크 3" xfId="451" hidden="1"/>
    <cellStyle name="하이퍼링크 3" xfId="475" hidden="1"/>
    <cellStyle name="하이퍼링크 3" xfId="482" hidden="1"/>
    <cellStyle name="하이퍼링크 3" xfId="489" hidden="1"/>
    <cellStyle name="하이퍼링크 3" xfId="500" hidden="1"/>
    <cellStyle name="하이퍼링크 3" xfId="517" hidden="1"/>
    <cellStyle name="하이퍼링크 3" xfId="527" hidden="1"/>
    <cellStyle name="하이퍼링크 3" xfId="543" hidden="1"/>
    <cellStyle name="하이퍼링크 3" xfId="550" hidden="1"/>
    <cellStyle name="하이퍼링크 3" xfId="382" hidden="1"/>
    <cellStyle name="하이퍼링크 3" xfId="571" hidden="1"/>
    <cellStyle name="하이퍼링크 3" xfId="582" hidden="1"/>
    <cellStyle name="하이퍼링크 3" xfId="600" hidden="1"/>
    <cellStyle name="하이퍼링크 3" xfId="610" hidden="1"/>
    <cellStyle name="하이퍼링크 3" xfId="566" hidden="1"/>
    <cellStyle name="하이퍼링크 3" xfId="644" hidden="1"/>
    <cellStyle name="하이퍼링크 3" xfId="657" hidden="1"/>
    <cellStyle name="하이퍼링크 3" xfId="623" hidden="1"/>
    <cellStyle name="하이퍼링크 3" xfId="677" hidden="1"/>
    <cellStyle name="하이퍼링크 3" xfId="681" hidden="1"/>
    <cellStyle name="하이퍼링크 3" xfId="697" hidden="1"/>
    <cellStyle name="하이퍼링크 3" xfId="706" hidden="1"/>
    <cellStyle name="하이퍼링크 3" xfId="720" hidden="1"/>
    <cellStyle name="하이퍼링크 3" xfId="728" hidden="1"/>
    <cellStyle name="하이퍼링크 3" xfId="744" hidden="1"/>
    <cellStyle name="하이퍼링크 3" xfId="751" hidden="1"/>
    <cellStyle name="하이퍼링크 3" xfId="768" hidden="1"/>
    <cellStyle name="하이퍼링크 3" xfId="775" hidden="1"/>
    <cellStyle name="하이퍼링크 3" xfId="788" hidden="1"/>
    <cellStyle name="하이퍼링크 3" xfId="797" hidden="1"/>
    <cellStyle name="하이퍼링크 3" xfId="813" hidden="1"/>
    <cellStyle name="하이퍼링크 3" xfId="858" hidden="1"/>
    <cellStyle name="하이퍼링크 3" xfId="869" hidden="1"/>
    <cellStyle name="하이퍼링크 3" xfId="820" hidden="1"/>
    <cellStyle name="하이퍼링크 3" xfId="898" hidden="1"/>
    <cellStyle name="하이퍼링크 3" xfId="906" hidden="1"/>
    <cellStyle name="하이퍼링크 3" xfId="916" hidden="1"/>
    <cellStyle name="하이퍼링크 3" xfId="927" hidden="1"/>
    <cellStyle name="하이퍼링크 3" xfId="940" hidden="1"/>
    <cellStyle name="하이퍼링크 3" xfId="955" hidden="1"/>
    <cellStyle name="하이퍼링크 3" xfId="964" hidden="1"/>
    <cellStyle name="하이퍼링크 3" xfId="969" hidden="1"/>
    <cellStyle name="하이퍼링크 3" xfId="986" hidden="1"/>
    <cellStyle name="하이퍼링크 3" xfId="993" hidden="1"/>
    <cellStyle name="하이퍼링크 3" xfId="1009" hidden="1"/>
    <cellStyle name="하이퍼링크 3" xfId="1018" hidden="1"/>
    <cellStyle name="하이퍼링크 3" xfId="840" hidden="1"/>
    <cellStyle name="하이퍼링크 3" xfId="1039" hidden="1"/>
    <cellStyle name="하이퍼링크 3" xfId="1057" hidden="1"/>
    <cellStyle name="하이퍼링크 3" xfId="1068" hidden="1"/>
    <cellStyle name="하이퍼링크 3" xfId="1076" hidden="1"/>
    <cellStyle name="하이퍼링크 3" xfId="1034" hidden="1"/>
    <cellStyle name="하이퍼링크 3" xfId="1110" hidden="1"/>
    <cellStyle name="하이퍼링크 3" xfId="1123" hidden="1"/>
    <cellStyle name="하이퍼링크 3" xfId="1090" hidden="1"/>
    <cellStyle name="하이퍼링크 3" xfId="1143" hidden="1"/>
    <cellStyle name="하이퍼링크 3" xfId="1158" hidden="1"/>
    <cellStyle name="하이퍼링크 3" xfId="1163" hidden="1"/>
    <cellStyle name="하이퍼링크 3" xfId="1172" hidden="1"/>
    <cellStyle name="하이퍼링크 3" xfId="1186" hidden="1"/>
    <cellStyle name="하이퍼링크 3" xfId="1194" hidden="1"/>
    <cellStyle name="하이퍼링크 3" xfId="1210" hidden="1"/>
    <cellStyle name="하이퍼링크 3" xfId="1219" hidden="1"/>
    <cellStyle name="하이퍼링크 3" xfId="1236" hidden="1"/>
    <cellStyle name="하이퍼링크 3" xfId="1244" hidden="1"/>
    <cellStyle name="하이퍼링크 3" xfId="1252" hidden="1"/>
    <cellStyle name="하이퍼링크 3" xfId="1263" hidden="1"/>
    <cellStyle name="하이퍼링크 3" xfId="830" hidden="1"/>
    <cellStyle name="하이퍼링크 3" xfId="1293" hidden="1"/>
    <cellStyle name="하이퍼링크 3" xfId="1308" hidden="1"/>
    <cellStyle name="하이퍼링크 3" xfId="1328" hidden="1"/>
    <cellStyle name="하이퍼링크 3" xfId="1335" hidden="1"/>
    <cellStyle name="하이퍼링크 3" xfId="1286" hidden="1"/>
    <cellStyle name="하이퍼링크 3" xfId="1363" hidden="1"/>
    <cellStyle name="하이퍼링크 3" xfId="1380" hidden="1"/>
    <cellStyle name="하이퍼링크 3" xfId="1349" hidden="1"/>
    <cellStyle name="하이퍼링크 3" xfId="1403" hidden="1"/>
    <cellStyle name="하이퍼링크 3" xfId="1411" hidden="1"/>
    <cellStyle name="하이퍼링크 3" xfId="1416" hidden="1"/>
    <cellStyle name="하이퍼링크 3" xfId="1432" hidden="1"/>
    <cellStyle name="하이퍼링크 3" xfId="1448" hidden="1"/>
    <cellStyle name="하이퍼링크 3" xfId="1454" hidden="1"/>
    <cellStyle name="하이퍼링크 3" xfId="1463" hidden="1"/>
    <cellStyle name="하이퍼링크 3" xfId="1479" hidden="1"/>
    <cellStyle name="하이퍼링크 3" xfId="1495" hidden="1"/>
    <cellStyle name="하이퍼링크 3" xfId="1502" hidden="1"/>
    <cellStyle name="하이퍼링크 3" xfId="1510" hidden="1"/>
    <cellStyle name="하이퍼링크 3" xfId="1523" hidden="1"/>
    <cellStyle name="하이퍼링크 3" xfId="1302" hidden="1"/>
    <cellStyle name="하이퍼링크 3" xfId="1559" hidden="1"/>
    <cellStyle name="하이퍼링크 3" xfId="1572" hidden="1"/>
    <cellStyle name="하이퍼링크 3" xfId="1532" hidden="1"/>
    <cellStyle name="하이퍼링크 3" xfId="1599" hidden="1"/>
    <cellStyle name="하이퍼링크 3" xfId="1608" hidden="1"/>
    <cellStyle name="하이퍼링크 3" xfId="1620" hidden="1"/>
    <cellStyle name="하이퍼링크 3" xfId="1636" hidden="1"/>
    <cellStyle name="하이퍼링크 3" xfId="1650" hidden="1"/>
    <cellStyle name="하이퍼링크 3" xfId="1659" hidden="1"/>
    <cellStyle name="하이퍼링크 3" xfId="1668" hidden="1"/>
    <cellStyle name="하이퍼링크 3" xfId="1677" hidden="1"/>
    <cellStyle name="하이퍼링크 3" xfId="1700" hidden="1"/>
    <cellStyle name="하이퍼링크 3" xfId="1704" hidden="1"/>
    <cellStyle name="하이퍼링크 3" xfId="1713" hidden="1"/>
    <cellStyle name="하이퍼링크 3" xfId="1719" hidden="1"/>
    <cellStyle name="하이퍼링크 3" xfId="1549" hidden="1"/>
    <cellStyle name="하이퍼링크 3" xfId="1739" hidden="1"/>
    <cellStyle name="하이퍼링크 3" xfId="1745" hidden="1"/>
    <cellStyle name="하이퍼링크 3" xfId="1767" hidden="1"/>
    <cellStyle name="하이퍼링크 3" xfId="1774" hidden="1"/>
    <cellStyle name="하이퍼링크 3" xfId="1735" hidden="1"/>
    <cellStyle name="하이퍼링크 3" xfId="1802" hidden="1"/>
    <cellStyle name="하이퍼링크 3" xfId="1821" hidden="1"/>
    <cellStyle name="하이퍼링크 3" xfId="1788" hidden="1"/>
    <cellStyle name="하이퍼링크 3" xfId="1842" hidden="1"/>
    <cellStyle name="하이퍼링크 3" xfId="1850" hidden="1"/>
    <cellStyle name="하이퍼링크 3" xfId="1866" hidden="1"/>
    <cellStyle name="하이퍼링크 3" xfId="1875" hidden="1"/>
    <cellStyle name="하이퍼링크 3" xfId="1893" hidden="1"/>
    <cellStyle name="하이퍼링크 3" xfId="1902" hidden="1"/>
    <cellStyle name="하이퍼링크 3" xfId="1907" hidden="1"/>
    <cellStyle name="하이퍼링크 3" xfId="1923" hidden="1"/>
    <cellStyle name="하이퍼링크 3" xfId="1939" hidden="1"/>
    <cellStyle name="하이퍼링크 3" xfId="1944" hidden="1"/>
    <cellStyle name="하이퍼링크 3" xfId="1953" hidden="1"/>
    <cellStyle name="하이퍼링크 3" xfId="1970" hidden="1"/>
    <cellStyle name="하이퍼링크 3" xfId="1990" hidden="1"/>
    <cellStyle name="하이퍼링크 3" xfId="2003" hidden="1"/>
    <cellStyle name="하이퍼링크 3" xfId="2016" hidden="1"/>
    <cellStyle name="하이퍼링크 3" xfId="2032" hidden="1"/>
    <cellStyle name="하이퍼링크 3" xfId="1984" hidden="1"/>
    <cellStyle name="하이퍼링크 3" xfId="2059" hidden="1"/>
    <cellStyle name="하이퍼링크 3" xfId="2079" hidden="1"/>
    <cellStyle name="하이퍼링크 3" xfId="2045" hidden="1"/>
    <cellStyle name="하이퍼링크 3" xfId="2100" hidden="1"/>
    <cellStyle name="하이퍼링크 3" xfId="2110" hidden="1"/>
    <cellStyle name="하이퍼링크 3" xfId="2126" hidden="1"/>
    <cellStyle name="하이퍼링크 3" xfId="2133" hidden="1"/>
    <cellStyle name="하이퍼링크 3" xfId="2150" hidden="1"/>
    <cellStyle name="하이퍼링크 3" xfId="2158" hidden="1"/>
    <cellStyle name="하이퍼링크 3" xfId="2167" hidden="1"/>
    <cellStyle name="하이퍼링크 3" xfId="2172" hidden="1"/>
    <cellStyle name="하이퍼링크 3" xfId="2195" hidden="1"/>
    <cellStyle name="하이퍼링크 3" xfId="2203" hidden="1"/>
    <cellStyle name="하이퍼링크 3" xfId="2211" hidden="1"/>
    <cellStyle name="하이퍼링크 3" xfId="2218" hidden="1"/>
    <cellStyle name="하이퍼링크 3" xfId="1997" hidden="1"/>
    <cellStyle name="하이퍼링크 3" xfId="2256" hidden="1"/>
    <cellStyle name="하이퍼링크 3" xfId="2270" hidden="1"/>
    <cellStyle name="하이퍼링크 3" xfId="2229" hidden="1"/>
    <cellStyle name="하이퍼링크 3" xfId="2297" hidden="1"/>
    <cellStyle name="하이퍼링크 3" xfId="2306" hidden="1"/>
    <cellStyle name="하이퍼링크 3" xfId="2317" hidden="1"/>
    <cellStyle name="하이퍼링크 3" xfId="2330" hidden="1"/>
    <cellStyle name="하이퍼링크 3" xfId="2347" hidden="1"/>
    <cellStyle name="하이퍼링크 3" xfId="2356" hidden="1"/>
    <cellStyle name="하이퍼링크 3" xfId="2365" hidden="1"/>
    <cellStyle name="하이퍼링크 3" xfId="2374" hidden="1"/>
    <cellStyle name="하이퍼링크 3" xfId="2397" hidden="1"/>
    <cellStyle name="하이퍼링크 3" xfId="2401" hidden="1"/>
    <cellStyle name="하이퍼링크 3" xfId="2410" hidden="1"/>
    <cellStyle name="하이퍼링크 3" xfId="2417" hidden="1"/>
    <cellStyle name="하이퍼링크 3" xfId="2247" hidden="1"/>
    <cellStyle name="하이퍼링크 3" xfId="2443" hidden="1"/>
    <cellStyle name="하이퍼링크 3" xfId="2453" hidden="1"/>
    <cellStyle name="하이퍼링크 3" xfId="2463" hidden="1"/>
    <cellStyle name="하이퍼링크 3" xfId="2474" hidden="1"/>
    <cellStyle name="하이퍼링크 3" xfId="2432" hidden="1"/>
    <cellStyle name="하이퍼링크 3" xfId="2497" hidden="1"/>
    <cellStyle name="하이퍼링크 3" xfId="2514" hidden="1"/>
    <cellStyle name="하이퍼링크 3" xfId="2486" hidden="1"/>
    <cellStyle name="하이퍼링크 3" xfId="2535" hidden="1"/>
    <cellStyle name="하이퍼링크 3" xfId="2545" hidden="1"/>
    <cellStyle name="하이퍼링크 3" xfId="2561" hidden="1"/>
    <cellStyle name="하이퍼링크 3" xfId="2568" hidden="1"/>
    <cellStyle name="하이퍼링크 3" xfId="2585" hidden="1"/>
    <cellStyle name="하이퍼링크 3" xfId="2593" hidden="1"/>
    <cellStyle name="하이퍼링크 3" xfId="2605" hidden="1"/>
    <cellStyle name="하이퍼링크 3" xfId="2618" hidden="1"/>
    <cellStyle name="하이퍼링크 3" xfId="2637" hidden="1"/>
    <cellStyle name="하이퍼링크 3" xfId="2645" hidden="1"/>
    <cellStyle name="하이퍼링크 3" xfId="2654" hidden="1"/>
    <cellStyle name="하이퍼링크 3" xfId="2659" hidden="1"/>
    <cellStyle name="하이퍼링크 3" xfId="2690" hidden="1"/>
    <cellStyle name="하이퍼링크 3" xfId="2713" hidden="1"/>
    <cellStyle name="하이퍼링크 3" xfId="2722" hidden="1"/>
    <cellStyle name="하이퍼링크 3" xfId="2729" hidden="1"/>
    <cellStyle name="하이퍼링크 3" xfId="2685" hidden="1"/>
    <cellStyle name="하이퍼링크 3" xfId="2756" hidden="1"/>
    <cellStyle name="하이퍼링크 3" xfId="2775" hidden="1"/>
    <cellStyle name="하이퍼링크 3" xfId="2742" hidden="1"/>
    <cellStyle name="하이퍼링크 3" xfId="2800" hidden="1"/>
    <cellStyle name="하이퍼링크 3" xfId="2814" hidden="1"/>
    <cellStyle name="하이퍼링크 3" xfId="2822" hidden="1"/>
    <cellStyle name="하이퍼링크 3" xfId="2829" hidden="1"/>
    <cellStyle name="하이퍼링크 3" xfId="2848" hidden="1"/>
    <cellStyle name="하이퍼링크 3" xfId="2856" hidden="1"/>
    <cellStyle name="하이퍼링크 3" xfId="2872" hidden="1"/>
    <cellStyle name="하이퍼링크 3" xfId="2881" hidden="1"/>
    <cellStyle name="하이퍼링크 3" xfId="2898" hidden="1"/>
    <cellStyle name="하이퍼링크 3" xfId="2908" hidden="1"/>
    <cellStyle name="하이퍼링크 3" xfId="2913" hidden="1"/>
    <cellStyle name="하이퍼링크 3" xfId="2929" hidden="1"/>
    <cellStyle name="하이퍼링크 3" xfId="2698" hidden="1"/>
    <cellStyle name="하이퍼링크 3" xfId="2955" hidden="1"/>
    <cellStyle name="하이퍼링크 3" xfId="2975" hidden="1"/>
    <cellStyle name="하이퍼링크 3" xfId="2937" hidden="1"/>
    <cellStyle name="하이퍼링크 3" xfId="2994" hidden="1"/>
    <cellStyle name="하이퍼링크 3" xfId="3005" hidden="1"/>
    <cellStyle name="하이퍼링크 3" xfId="3017" hidden="1"/>
    <cellStyle name="하이퍼링크 3" xfId="3027" hidden="1"/>
    <cellStyle name="하이퍼링크 3" xfId="3046" hidden="1"/>
    <cellStyle name="하이퍼링크 3" xfId="3054" hidden="1"/>
    <cellStyle name="하이퍼링크 3" xfId="3063" hidden="1"/>
    <cellStyle name="하이퍼링크 3" xfId="3079" hidden="1"/>
    <cellStyle name="하이퍼링크 3" xfId="3097" hidden="1"/>
    <cellStyle name="하이퍼링크 3" xfId="3104" hidden="1"/>
    <cellStyle name="하이퍼링크 3" xfId="3115" hidden="1"/>
    <cellStyle name="하이퍼링크 3" xfId="3120" hidden="1"/>
    <cellStyle name="하이퍼링크 3" xfId="2949" hidden="1"/>
    <cellStyle name="하이퍼링크 3" xfId="3145" hidden="1"/>
    <cellStyle name="하이퍼링크 3" xfId="3154" hidden="1"/>
    <cellStyle name="하이퍼링크 3" xfId="3164" hidden="1"/>
    <cellStyle name="하이퍼링크 3" xfId="3181" hidden="1"/>
    <cellStyle name="하이퍼링크 3" xfId="3142" hidden="1"/>
    <cellStyle name="하이퍼링크 3" xfId="3207" hidden="1"/>
    <cellStyle name="하이퍼링크 3" xfId="3218" hidden="1"/>
    <cellStyle name="하이퍼링크 3" xfId="3192" hidden="1"/>
    <cellStyle name="하이퍼링크 3" xfId="3247" hidden="1"/>
    <cellStyle name="하이퍼링크 3" xfId="3255" hidden="1"/>
    <cellStyle name="하이퍼링크 3" xfId="3265" hidden="1"/>
    <cellStyle name="하이퍼링크 3" xfId="3272" hidden="1"/>
    <cellStyle name="하이퍼링크 3" xfId="3299" hidden="1"/>
    <cellStyle name="하이퍼링크 3" xfId="3305" hidden="1"/>
    <cellStyle name="하이퍼링크 3" xfId="3315" hidden="1"/>
    <cellStyle name="하이퍼링크 3" xfId="3324" hidden="1"/>
    <cellStyle name="하이퍼링크 3" xfId="3348" hidden="1"/>
    <cellStyle name="하이퍼링크 3" xfId="3357" hidden="1"/>
    <cellStyle name="하이퍼링크 3" xfId="3367" hidden="1"/>
    <cellStyle name="하이퍼링크 3" xfId="3374" hidden="1"/>
    <cellStyle name="하이퍼링크 3" xfId="3384" hidden="1"/>
    <cellStyle name="하이퍼링크 3" xfId="3420" hidden="1"/>
    <cellStyle name="하이퍼링크 3" xfId="3430" hidden="1"/>
    <cellStyle name="하이퍼링크 3" xfId="3391" hidden="1"/>
    <cellStyle name="하이퍼링크 3" xfId="3458" hidden="1"/>
    <cellStyle name="하이퍼링크 3" xfId="3465" hidden="1"/>
    <cellStyle name="하이퍼링크 3" xfId="3474" hidden="1"/>
    <cellStyle name="하이퍼링크 3" xfId="3485" hidden="1"/>
    <cellStyle name="하이퍼링크 3" xfId="3509" hidden="1"/>
    <cellStyle name="하이퍼링크 3" xfId="3517" hidden="1"/>
    <cellStyle name="하이퍼링크 3" xfId="3527" hidden="1"/>
    <cellStyle name="하이퍼링크 3" xfId="3538" hidden="1"/>
    <cellStyle name="하이퍼링크 3" xfId="3561" hidden="1"/>
    <cellStyle name="하이퍼링크 3" xfId="3569" hidden="1"/>
    <cellStyle name="하이퍼링크 3" xfId="3579" hidden="1"/>
    <cellStyle name="하이퍼링크 3" xfId="3588" hidden="1"/>
    <cellStyle name="하이퍼링크 3" xfId="3409" hidden="1"/>
    <cellStyle name="하이퍼링크 3" xfId="3615" hidden="1"/>
    <cellStyle name="하이퍼링크 3" xfId="3627" hidden="1"/>
    <cellStyle name="하이퍼링크 3" xfId="3637" hidden="1"/>
    <cellStyle name="하이퍼링크 3" xfId="3645" hidden="1"/>
    <cellStyle name="하이퍼링크 3" xfId="3612" hidden="1"/>
    <cellStyle name="하이퍼링크 3" xfId="3675" hidden="1"/>
    <cellStyle name="하이퍼링크 3" xfId="3686" hidden="1"/>
    <cellStyle name="하이퍼링크 3" xfId="3657" hidden="1"/>
    <cellStyle name="하이퍼링크 3" xfId="3712" hidden="1"/>
    <cellStyle name="하이퍼링크 3" xfId="3718" hidden="1"/>
    <cellStyle name="하이퍼링크 3" xfId="3728" hidden="1"/>
    <cellStyle name="하이퍼링크 3" xfId="3737" hidden="1"/>
    <cellStyle name="하이퍼링크 3" xfId="3764" hidden="1"/>
    <cellStyle name="하이퍼링크 3" xfId="3770" hidden="1"/>
    <cellStyle name="하이퍼링크 3" xfId="3780" hidden="1"/>
    <cellStyle name="하이퍼링크 3" xfId="3787" hidden="1"/>
    <cellStyle name="하이퍼링크 3" xfId="3805" hidden="1"/>
    <cellStyle name="하이퍼링크 3" xfId="3820" hidden="1"/>
    <cellStyle name="하이퍼링크 3" xfId="3829" hidden="1"/>
    <cellStyle name="하이퍼링크 3" xfId="3839" hidden="1"/>
    <cellStyle name="하이퍼링크 3" xfId="3405" hidden="1"/>
    <cellStyle name="하이퍼링크 3" xfId="3860" hidden="1"/>
    <cellStyle name="하이퍼링크 3" xfId="3879" hidden="1"/>
    <cellStyle name="하이퍼링크 3" xfId="3888" hidden="1"/>
    <cellStyle name="하이퍼링크 3" xfId="3895" hidden="1"/>
    <cellStyle name="하이퍼링크 3" xfId="3857" hidden="1"/>
    <cellStyle name="하이퍼링크 3" xfId="3929" hidden="1"/>
    <cellStyle name="하이퍼링크 3" xfId="3942" hidden="1"/>
    <cellStyle name="하이퍼링크 3" xfId="3908" hidden="1"/>
    <cellStyle name="하이퍼링크 3" xfId="3963" hidden="1"/>
    <cellStyle name="하이퍼링크 3" xfId="3978" hidden="1"/>
    <cellStyle name="하이퍼링크 3" xfId="3987" hidden="1"/>
    <cellStyle name="하이퍼링크 3" xfId="3994" hidden="1"/>
    <cellStyle name="하이퍼링크 3" xfId="4013" hidden="1"/>
    <cellStyle name="하이퍼링크 3" xfId="4021" hidden="1"/>
    <cellStyle name="하이퍼링크 3" xfId="4037" hidden="1"/>
    <cellStyle name="하이퍼링크 3" xfId="4046" hidden="1"/>
    <cellStyle name="하이퍼링크 3" xfId="4063" hidden="1"/>
    <cellStyle name="하이퍼링크 3" xfId="4073" hidden="1"/>
    <cellStyle name="하이퍼링크 3" xfId="4089" hidden="1"/>
    <cellStyle name="하이퍼링크 3" xfId="4096" hidden="1"/>
    <cellStyle name="하이퍼링크 3" xfId="3875" hidden="1"/>
    <cellStyle name="하이퍼링크 3" xfId="4126" hidden="1"/>
    <cellStyle name="하이퍼링크 3" xfId="4143" hidden="1"/>
    <cellStyle name="하이퍼링크 3" xfId="4109" hidden="1"/>
    <cellStyle name="하이퍼링크 3" xfId="4161" hidden="1"/>
    <cellStyle name="하이퍼링크 3" xfId="4169" hidden="1"/>
    <cellStyle name="하이퍼링크 3" xfId="4185" hidden="1"/>
    <cellStyle name="하이퍼링크 3" xfId="4194" hidden="1"/>
    <cellStyle name="하이퍼링크 3" xfId="4210" hidden="1"/>
    <cellStyle name="하이퍼링크 3" xfId="4218" hidden="1"/>
    <cellStyle name="하이퍼링크 3" xfId="4229" hidden="1"/>
    <cellStyle name="하이퍼링크 3" xfId="4245" hidden="1"/>
    <cellStyle name="하이퍼링크 3" xfId="4261" hidden="1"/>
    <cellStyle name="하이퍼링크 3" xfId="4269" hidden="1"/>
    <cellStyle name="하이퍼링크 3" xfId="4278" hidden="1"/>
    <cellStyle name="하이퍼링크 3" xfId="4286" hidden="1"/>
    <cellStyle name="하이퍼링크 3" xfId="4122" hidden="1"/>
    <cellStyle name="하이퍼링크 3" xfId="4314" hidden="1"/>
    <cellStyle name="하이퍼링크 3" xfId="4325" hidden="1"/>
    <cellStyle name="하이퍼링크 3" xfId="4337" hidden="1"/>
    <cellStyle name="하이퍼링크 3" xfId="4353" hidden="1"/>
    <cellStyle name="하이퍼링크 3" xfId="4310" hidden="1"/>
    <cellStyle name="하이퍼링크 3" xfId="4383" hidden="1"/>
    <cellStyle name="하이퍼링크 3" xfId="4389" hidden="1"/>
    <cellStyle name="하이퍼링크 3" xfId="4366" hidden="1"/>
    <cellStyle name="하이퍼링크 3" xfId="4416" hidden="1"/>
    <cellStyle name="하이퍼링크 3" xfId="4421" hidden="1"/>
    <cellStyle name="하이퍼링크 3" xfId="4430" hidden="1"/>
    <cellStyle name="하이퍼링크 3" xfId="4437" hidden="1"/>
    <cellStyle name="하이퍼링크 3" xfId="4450" hidden="1"/>
    <cellStyle name="하이퍼링크 3" xfId="4460" hidden="1"/>
    <cellStyle name="하이퍼링크 3" xfId="4477" hidden="1"/>
    <cellStyle name="하이퍼링크 3" xfId="4484" hidden="1"/>
    <cellStyle name="하이퍼링크 3" xfId="4503" hidden="1"/>
    <cellStyle name="하이퍼링크 3" xfId="4513" hidden="1"/>
    <cellStyle name="하이퍼링크 3" xfId="4527" hidden="1"/>
    <cellStyle name="하이퍼링크 3" xfId="4534" hidden="1"/>
    <cellStyle name="하이퍼링크 3" xfId="4560" hidden="1"/>
    <cellStyle name="하이퍼링크 3" xfId="4583" hidden="1"/>
    <cellStyle name="하이퍼링크 3" xfId="4592" hidden="1"/>
    <cellStyle name="하이퍼링크 3" xfId="4600" hidden="1"/>
    <cellStyle name="하이퍼링크 3" xfId="4553" hidden="1"/>
    <cellStyle name="하이퍼링크 3" xfId="4629" hidden="1"/>
    <cellStyle name="하이퍼링크 3" xfId="4640" hidden="1"/>
    <cellStyle name="하이퍼링크 3" xfId="4615" hidden="1"/>
    <cellStyle name="하이퍼링크 3" xfId="4661" hidden="1"/>
    <cellStyle name="하이퍼링크 3" xfId="4677" hidden="1"/>
    <cellStyle name="하이퍼링크 3" xfId="4684" hidden="1"/>
    <cellStyle name="하이퍼링크 3" xfId="4692" hidden="1"/>
    <cellStyle name="하이퍼링크 3" xfId="4707" hidden="1"/>
    <cellStyle name="하이퍼링크 3" xfId="4715" hidden="1"/>
    <cellStyle name="하이퍼링크 3" xfId="4726" hidden="1"/>
    <cellStyle name="하이퍼링크 3" xfId="4742" hidden="1"/>
    <cellStyle name="하이퍼링크 3" xfId="4758" hidden="1"/>
    <cellStyle name="하이퍼링크 3" xfId="4767" hidden="1"/>
    <cellStyle name="하이퍼링크 3" xfId="4778" hidden="1"/>
    <cellStyle name="하이퍼링크 3" xfId="4794" hidden="1"/>
    <cellStyle name="하이퍼링크 3" xfId="4568" hidden="1"/>
    <cellStyle name="하이퍼링크 3" xfId="4826" hidden="1"/>
    <cellStyle name="하이퍼링크 3" xfId="4843" hidden="1"/>
    <cellStyle name="하이퍼링크 3" xfId="4804" hidden="1"/>
    <cellStyle name="하이퍼링크 3" xfId="4866" hidden="1"/>
    <cellStyle name="하이퍼링크 3" xfId="4874" hidden="1"/>
    <cellStyle name="하이퍼링크 3" xfId="4879" hidden="1"/>
    <cellStyle name="하이퍼링크 3" xfId="4895" hidden="1"/>
    <cellStyle name="하이퍼링크 3" xfId="4911" hidden="1"/>
    <cellStyle name="하이퍼링크 3" xfId="4918" hidden="1"/>
    <cellStyle name="하이퍼링크 3" xfId="4925" hidden="1"/>
    <cellStyle name="하이퍼링크 3" xfId="4933" hidden="1"/>
    <cellStyle name="하이퍼링크 3" xfId="4956" hidden="1"/>
    <cellStyle name="하이퍼링크 3" xfId="4964" hidden="1"/>
    <cellStyle name="하이퍼링크 3" xfId="4974" hidden="1"/>
    <cellStyle name="하이퍼링크 3" xfId="4985" hidden="1"/>
    <cellStyle name="하이퍼링크 3" xfId="4816" hidden="1"/>
    <cellStyle name="하이퍼링크 3" xfId="5010" hidden="1"/>
    <cellStyle name="하이퍼링크 3" xfId="5022" hidden="1"/>
    <cellStyle name="하이퍼링크 3" xfId="5035" hidden="1"/>
    <cellStyle name="하이퍼링크 3" xfId="5051" hidden="1"/>
    <cellStyle name="하이퍼링크 3" xfId="5007" hidden="1"/>
    <cellStyle name="하이퍼링크 3" xfId="5077" hidden="1"/>
    <cellStyle name="하이퍼링크 3" xfId="5087" hidden="1"/>
    <cellStyle name="하이퍼링크 3" xfId="5062" hidden="1"/>
    <cellStyle name="하이퍼링크 3" xfId="5110" hidden="1"/>
    <cellStyle name="하이퍼링크 3" xfId="5118" hidden="1"/>
    <cellStyle name="하이퍼링크 3" xfId="5125" hidden="1"/>
    <cellStyle name="하이퍼링크 3" xfId="5134" hidden="1"/>
    <cellStyle name="하이퍼링크 3" xfId="5159" hidden="1"/>
    <cellStyle name="하이퍼링크 3" xfId="5166" hidden="1"/>
    <cellStyle name="하이퍼링크 3" xfId="5175" hidden="1"/>
    <cellStyle name="하이퍼링크 3" xfId="5188" hidden="1"/>
    <cellStyle name="하이퍼링크 3" xfId="5205" hidden="1"/>
    <cellStyle name="하이퍼링크 3" xfId="5211" hidden="1"/>
    <cellStyle name="하이퍼링크 3" xfId="5219" hidden="1"/>
    <cellStyle name="하이퍼링크 3" xfId="5220" hidden="1"/>
    <cellStyle name="하이퍼링크 3" xfId="5195" hidden="1"/>
    <cellStyle name="하이퍼링크 3" xfId="5168" hidden="1"/>
    <cellStyle name="하이퍼링크 3" xfId="5156" hidden="1"/>
    <cellStyle name="하이퍼링크 3" xfId="5147" hidden="1"/>
    <cellStyle name="하이퍼링크 3" xfId="5202" hidden="1"/>
    <cellStyle name="하이퍼링크 3" xfId="5112" hidden="1"/>
    <cellStyle name="하이퍼링크 3" xfId="5100" hidden="1"/>
    <cellStyle name="하이퍼링크 3" xfId="5127" hidden="1"/>
    <cellStyle name="하이퍼링크 3" xfId="5073" hidden="1"/>
    <cellStyle name="하이퍼링크 3" xfId="5068" hidden="1"/>
    <cellStyle name="하이퍼링크 3" xfId="5059" hidden="1"/>
    <cellStyle name="하이퍼링크 3" xfId="5042" hidden="1"/>
    <cellStyle name="하이퍼링크 3" xfId="5026" hidden="1"/>
    <cellStyle name="하이퍼링크 3" xfId="5019" hidden="1"/>
    <cellStyle name="하이퍼링크 3" xfId="5011" hidden="1"/>
    <cellStyle name="하이퍼링크 3" xfId="4998" hidden="1"/>
    <cellStyle name="하이퍼링크 3" xfId="4975" hidden="1"/>
    <cellStyle name="하이퍼링크 3" xfId="4967" hidden="1"/>
    <cellStyle name="하이퍼링크 3" xfId="4957" hidden="1"/>
    <cellStyle name="하이퍼링크 3" xfId="4946" hidden="1"/>
    <cellStyle name="하이퍼링크 3" xfId="5176" hidden="1"/>
    <cellStyle name="하이퍼링크 3" xfId="4905" hidden="1"/>
    <cellStyle name="하이퍼링크 3" xfId="4886" hidden="1"/>
    <cellStyle name="하이퍼링크 3" xfId="4927" hidden="1"/>
    <cellStyle name="하이퍼링크 3" xfId="4863" hidden="1"/>
    <cellStyle name="하이퍼링크 3" xfId="4855" hidden="1"/>
    <cellStyle name="하이퍼링크 3" xfId="4850" hidden="1"/>
    <cellStyle name="하이퍼링크 3" xfId="4834" hidden="1"/>
    <cellStyle name="하이퍼링크 3" xfId="4818" hidden="1"/>
    <cellStyle name="하이퍼링크 3" xfId="4809" hidden="1"/>
    <cellStyle name="하이퍼링크 3" xfId="4801" hidden="1"/>
    <cellStyle name="하이퍼링크 3" xfId="4785" hidden="1"/>
    <cellStyle name="하이퍼링크 3" xfId="4769" hidden="1"/>
    <cellStyle name="하이퍼링크 3" xfId="4760" hidden="1"/>
    <cellStyle name="하이퍼링크 3" xfId="4749" hidden="1"/>
    <cellStyle name="하이퍼링크 3" xfId="4733" hidden="1"/>
    <cellStyle name="하이퍼링크 3" xfId="4915" hidden="1"/>
    <cellStyle name="하이퍼링크 3" xfId="4712" hidden="1"/>
    <cellStyle name="하이퍼링크 3" xfId="4699" hidden="1"/>
    <cellStyle name="하이퍼링크 3" xfId="4681" hidden="1"/>
    <cellStyle name="하이퍼링크 3" xfId="4671" hidden="1"/>
    <cellStyle name="하이퍼링크 3" xfId="4717" hidden="1"/>
    <cellStyle name="하이퍼링크 3" xfId="4648" hidden="1"/>
    <cellStyle name="하이퍼링크 3" xfId="4631" hidden="1"/>
    <cellStyle name="하이퍼링크 3" xfId="4658" hidden="1"/>
    <cellStyle name="하이퍼링크 3" xfId="4610" hidden="1"/>
    <cellStyle name="하이퍼링크 3" xfId="4594" hidden="1"/>
    <cellStyle name="하이퍼링크 3" xfId="4585" hidden="1"/>
    <cellStyle name="하이퍼링크 3" xfId="4577" hidden="1"/>
    <cellStyle name="하이퍼링크 3" xfId="4557" hidden="1"/>
    <cellStyle name="하이퍼링크 3" xfId="4550" hidden="1"/>
    <cellStyle name="하이퍼링크 3" xfId="4536" hidden="1"/>
    <cellStyle name="하이퍼링크 3" xfId="4523" hidden="1"/>
    <cellStyle name="하이퍼링크 3" xfId="4504" hidden="1"/>
    <cellStyle name="하이퍼링크 3" xfId="4494" hidden="1"/>
    <cellStyle name="하이퍼링크 3" xfId="4478" hidden="1"/>
    <cellStyle name="하이퍼링크 3" xfId="4471" hidden="1"/>
    <cellStyle name="하이퍼링크 3" xfId="4457" hidden="1"/>
    <cellStyle name="하이퍼링크 3" xfId="4411" hidden="1"/>
    <cellStyle name="하이퍼링크 3" xfId="4402" hidden="1"/>
    <cellStyle name="하이퍼링크 3" xfId="4452" hidden="1"/>
    <cellStyle name="하이퍼링크 3" xfId="4375" hidden="1"/>
    <cellStyle name="하이퍼링크 3" xfId="4369" hidden="1"/>
    <cellStyle name="하이퍼링크 3" xfId="4360" hidden="1"/>
    <cellStyle name="하이퍼링크 3" xfId="4344" hidden="1"/>
    <cellStyle name="하이퍼링크 3" xfId="4326" hidden="1"/>
    <cellStyle name="하이퍼링크 3" xfId="4319" hidden="1"/>
    <cellStyle name="하이퍼링크 3" xfId="4304" hidden="1"/>
    <cellStyle name="하이퍼링크 3" xfId="4299" hidden="1"/>
    <cellStyle name="하이퍼링크 3" xfId="4274" hidden="1"/>
    <cellStyle name="하이퍼링크 3" xfId="4263" hidden="1"/>
    <cellStyle name="하이퍼링크 3" xfId="4252" hidden="1"/>
    <cellStyle name="하이퍼링크 3" xfId="4236" hidden="1"/>
    <cellStyle name="하이퍼링크 3" xfId="4424" hidden="1"/>
    <cellStyle name="하이퍼링크 3" xfId="4215" hidden="1"/>
    <cellStyle name="하이퍼링크 3" xfId="4202" hidden="1"/>
    <cellStyle name="하이퍼링크 3" xfId="4186" hidden="1"/>
    <cellStyle name="하이퍼링크 3" xfId="4177" hidden="1"/>
    <cellStyle name="하이퍼링크 3" xfId="4221" hidden="1"/>
    <cellStyle name="하이퍼링크 3" xfId="4151" hidden="1"/>
    <cellStyle name="하이퍼링크 3" xfId="4134" hidden="1"/>
    <cellStyle name="하이퍼링크 3" xfId="4163" hidden="1"/>
    <cellStyle name="하이퍼링크 3" xfId="4113" hidden="1"/>
    <cellStyle name="하이퍼링크 3" xfId="4106" hidden="1"/>
    <cellStyle name="하이퍼링크 3" xfId="4090" hidden="1"/>
    <cellStyle name="하이퍼링크 3" xfId="4081" hidden="1"/>
    <cellStyle name="하이퍼링크 3" xfId="4064" hidden="1"/>
    <cellStyle name="하이퍼링크 3" xfId="4054" hidden="1"/>
    <cellStyle name="하이퍼링크 3" xfId="4038" hidden="1"/>
    <cellStyle name="하이퍼링크 3" xfId="4029" hidden="1"/>
    <cellStyle name="하이퍼링크 3" xfId="4010" hidden="1"/>
    <cellStyle name="하이퍼링크 3" xfId="4002" hidden="1"/>
    <cellStyle name="하이퍼링크 3" xfId="3984" hidden="1"/>
    <cellStyle name="하이퍼링크 3" xfId="3974" hidden="1"/>
    <cellStyle name="하이퍼링크 3" xfId="4432" hidden="1"/>
    <cellStyle name="하이퍼링크 3" xfId="3951" hidden="1"/>
    <cellStyle name="하이퍼링크 3" xfId="3932" hidden="1"/>
    <cellStyle name="하이퍼링크 3" xfId="3923" hidden="1"/>
    <cellStyle name="하이퍼링크 3" xfId="3916" hidden="1"/>
    <cellStyle name="하이퍼링크 3" xfId="3957" hidden="1"/>
    <cellStyle name="하이퍼링크 3" xfId="3881" hidden="1"/>
    <cellStyle name="하이퍼링크 3" xfId="3869" hidden="1"/>
    <cellStyle name="하이퍼링크 3" xfId="3903" hidden="1"/>
    <cellStyle name="하이퍼링크 3" xfId="3846" hidden="1"/>
    <cellStyle name="하이퍼링크 3" xfId="3831" hidden="1"/>
    <cellStyle name="하이퍼링크 3" xfId="3822" hidden="1"/>
    <cellStyle name="하이퍼링크 3" xfId="3812" hidden="1"/>
    <cellStyle name="하이퍼링크 3" xfId="3790" hidden="1"/>
    <cellStyle name="하이퍼링크 3" xfId="3777" hidden="1"/>
    <cellStyle name="하이퍼링크 3" xfId="3767" hidden="1"/>
    <cellStyle name="하이퍼링크 3" xfId="3758" hidden="1"/>
    <cellStyle name="하이퍼링크 3" xfId="3731" hidden="1"/>
    <cellStyle name="하이퍼링크 3" xfId="3725" hidden="1"/>
    <cellStyle name="하이퍼링크 3" xfId="3715" hidden="1"/>
    <cellStyle name="하이퍼링크 3" xfId="3706" hidden="1"/>
    <cellStyle name="하이퍼링크 3" xfId="3936" hidden="1"/>
    <cellStyle name="하이퍼링크 3" xfId="3670" hidden="1"/>
    <cellStyle name="하이퍼링크 3" xfId="3662" hidden="1"/>
    <cellStyle name="하이퍼링크 3" xfId="3694" hidden="1"/>
    <cellStyle name="하이퍼링크 3" xfId="3633" hidden="1"/>
    <cellStyle name="하이퍼링크 3" xfId="3624" hidden="1"/>
    <cellStyle name="하이퍼링크 3" xfId="3616" hidden="1"/>
    <cellStyle name="하이퍼링크 3" xfId="3603" hidden="1"/>
    <cellStyle name="하이퍼링크 3" xfId="3580" hidden="1"/>
    <cellStyle name="하이퍼링크 3" xfId="3572" hidden="1"/>
    <cellStyle name="하이퍼링크 3" xfId="3562" hidden="1"/>
    <cellStyle name="하이퍼링크 3" xfId="3551" hidden="1"/>
    <cellStyle name="하이퍼링크 3" xfId="3528" hidden="1"/>
    <cellStyle name="하이퍼링크 3" xfId="3520" hidden="1"/>
    <cellStyle name="하이퍼링크 3" xfId="3510" hidden="1"/>
    <cellStyle name="하이퍼링크 3" xfId="3498" hidden="1"/>
    <cellStyle name="하이퍼링크 3" xfId="3678" hidden="1"/>
    <cellStyle name="하이퍼링크 3" xfId="3471" hidden="1"/>
    <cellStyle name="하이퍼링크 3" xfId="3459" hidden="1"/>
    <cellStyle name="하이퍼링크 3" xfId="3448" hidden="1"/>
    <cellStyle name="하이퍼링크 3" xfId="3443" hidden="1"/>
    <cellStyle name="하이퍼링크 3" xfId="3476" hidden="1"/>
    <cellStyle name="하이퍼링크 3" xfId="3412" hidden="1"/>
    <cellStyle name="하이퍼링크 3" xfId="3400" hidden="1"/>
    <cellStyle name="하이퍼링크 3" xfId="3423" hidden="1"/>
    <cellStyle name="하이퍼링크 3" xfId="3381" hidden="1"/>
    <cellStyle name="하이퍼링크 3" xfId="3364" hidden="1"/>
    <cellStyle name="하이퍼링크 3" xfId="3354" hidden="1"/>
    <cellStyle name="하이퍼링크 3" xfId="3345" hidden="1"/>
    <cellStyle name="하이퍼링크 3" xfId="3318" hidden="1"/>
    <cellStyle name="하이퍼링크 3" xfId="3312" hidden="1"/>
    <cellStyle name="하이퍼링크 3" xfId="3302" hidden="1"/>
    <cellStyle name="하이퍼링크 3" xfId="3293" hidden="1"/>
    <cellStyle name="하이퍼링크 3" xfId="3266" hidden="1"/>
    <cellStyle name="하이퍼링크 3" xfId="3258" hidden="1"/>
    <cellStyle name="하이퍼링크 3" xfId="3248" hidden="1"/>
    <cellStyle name="하이퍼링크 3" xfId="3237" hidden="1"/>
    <cellStyle name="하이퍼링크 3" xfId="3211" hidden="1"/>
    <cellStyle name="하이퍼링크 3" xfId="3199" hidden="1"/>
    <cellStyle name="하이퍼링크 3" xfId="3189" hidden="1"/>
    <cellStyle name="하이퍼링크 3" xfId="3172" hidden="1"/>
    <cellStyle name="하이퍼링크 3" xfId="3225" hidden="1"/>
    <cellStyle name="하이퍼링크 3" xfId="3147" hidden="1"/>
    <cellStyle name="하이퍼링크 3" xfId="3133" hidden="1"/>
    <cellStyle name="하이퍼링크 3" xfId="3161" hidden="1"/>
    <cellStyle name="하이퍼링크 3" xfId="3105" hidden="1"/>
    <cellStyle name="하이퍼링크 3" xfId="3095" hidden="1"/>
    <cellStyle name="하이퍼링크 3" xfId="3086" hidden="1"/>
    <cellStyle name="하이퍼링크 3" xfId="3070" hidden="1"/>
    <cellStyle name="하이퍼링크 3" xfId="3051" hidden="1"/>
    <cellStyle name="하이퍼링크 3" xfId="3043" hidden="1"/>
    <cellStyle name="하이퍼링크 3" xfId="3032" hidden="1"/>
    <cellStyle name="하이퍼링크 3" xfId="3018" hidden="1"/>
    <cellStyle name="하이퍼링크 3" xfId="2999" hidden="1"/>
    <cellStyle name="하이퍼링크 3" xfId="2987" hidden="1"/>
    <cellStyle name="하이퍼링크 3" xfId="2982" hidden="1"/>
    <cellStyle name="하이퍼링크 3" xfId="2966" hidden="1"/>
    <cellStyle name="하이퍼링크 3" xfId="3203" hidden="1"/>
    <cellStyle name="하이퍼링크 3" xfId="2940" hidden="1"/>
    <cellStyle name="하이퍼링크 3" xfId="2920" hidden="1"/>
    <cellStyle name="하이퍼링크 3" xfId="2958" hidden="1"/>
    <cellStyle name="하이퍼링크 3" xfId="2899" hidden="1"/>
    <cellStyle name="하이퍼링크 3" xfId="2889" hidden="1"/>
    <cellStyle name="하이퍼링크 3" xfId="2873" hidden="1"/>
    <cellStyle name="하이퍼링크 3" xfId="2864" hidden="1"/>
    <cellStyle name="하이퍼링크 3" xfId="2845" hidden="1"/>
    <cellStyle name="하이퍼링크 3" xfId="2835" hidden="1"/>
    <cellStyle name="하이퍼링크 3" xfId="2819" hidden="1"/>
    <cellStyle name="하이퍼링크 3" xfId="2809" hidden="1"/>
    <cellStyle name="하이퍼링크 3" xfId="2789" hidden="1"/>
    <cellStyle name="하이퍼링크 3" xfId="2785" hidden="1"/>
    <cellStyle name="하이퍼링크 3" xfId="2769" hidden="1"/>
    <cellStyle name="하이퍼링크 3" xfId="2764" hidden="1"/>
    <cellStyle name="하이퍼링크 3" xfId="2946" hidden="1"/>
    <cellStyle name="하이퍼링크 3" xfId="2744" hidden="1"/>
    <cellStyle name="하이퍼링크 3" xfId="2727" hidden="1"/>
    <cellStyle name="하이퍼링크 3" xfId="2715" hidden="1"/>
    <cellStyle name="하이퍼링크 3" xfId="2707" hidden="1"/>
    <cellStyle name="하이퍼링크 3" xfId="2748" hidden="1"/>
    <cellStyle name="하이퍼링크 3" xfId="2679" hidden="1"/>
    <cellStyle name="하이퍼링크 3" xfId="2672" hidden="1"/>
    <cellStyle name="하이퍼링크 3" xfId="2692" hidden="1"/>
    <cellStyle name="하이퍼링크 3" xfId="2642" hidden="1"/>
    <cellStyle name="하이퍼링크 3" xfId="2634" hidden="1"/>
    <cellStyle name="하이퍼링크 3" xfId="2625" hidden="1"/>
    <cellStyle name="하이퍼링크 3" xfId="2609" hidden="1"/>
    <cellStyle name="하이퍼링크 3" xfId="2590" hidden="1"/>
    <cellStyle name="하이퍼링크 3" xfId="2578" hidden="1"/>
    <cellStyle name="하이퍼링크 3" xfId="2562" hidden="1"/>
    <cellStyle name="하이퍼링크 3" xfId="2555" hidden="1"/>
    <cellStyle name="하이퍼링크 3" xfId="2536" hidden="1"/>
    <cellStyle name="하이퍼링크 3" xfId="2526" hidden="1"/>
    <cellStyle name="하이퍼링크 3" xfId="2521" hidden="1"/>
    <cellStyle name="하이퍼링크 3" xfId="2505" hidden="1"/>
    <cellStyle name="하이퍼링크 3" xfId="2481" hidden="1"/>
    <cellStyle name="하이퍼링크 3" xfId="2460" hidden="1"/>
    <cellStyle name="하이퍼링크 3" xfId="2449" hidden="1"/>
    <cellStyle name="하이퍼링크 3" xfId="2440" hidden="1"/>
    <cellStyle name="하이퍼링크 3" xfId="2488" hidden="1"/>
    <cellStyle name="하이퍼링크 3" xfId="2404" hidden="1"/>
    <cellStyle name="하이퍼링크 3" xfId="2391" hidden="1"/>
    <cellStyle name="하이퍼링크 3" xfId="2425" hidden="1"/>
    <cellStyle name="하이퍼링크 3" xfId="2362" hidden="1"/>
    <cellStyle name="하이퍼링크 3" xfId="2353" hidden="1"/>
    <cellStyle name="하이퍼링크 3" xfId="2343" hidden="1"/>
    <cellStyle name="하이퍼링크 3" xfId="2324" hidden="1"/>
    <cellStyle name="하이퍼링크 3" xfId="2308" hidden="1"/>
    <cellStyle name="하이퍼링크 3" xfId="2299" hidden="1"/>
    <cellStyle name="하이퍼링크 3" xfId="2288" hidden="1"/>
    <cellStyle name="하이퍼링크 3" xfId="2283" hidden="1"/>
    <cellStyle name="하이퍼링크 3" xfId="2260" hidden="1"/>
    <cellStyle name="하이퍼링크 3" xfId="2252" hidden="1"/>
    <cellStyle name="하이퍼링크 3" xfId="2244" hidden="1"/>
    <cellStyle name="하이퍼링크 3" xfId="2237" hidden="1"/>
    <cellStyle name="하이퍼링크 3" xfId="2466" hidden="1"/>
    <cellStyle name="하이퍼링크 3" xfId="2197" hidden="1"/>
    <cellStyle name="하이퍼링크 3" xfId="2185" hidden="1"/>
    <cellStyle name="하이퍼링크 3" xfId="2226" hidden="1"/>
    <cellStyle name="하이퍼링크 3" xfId="2155" hidden="1"/>
    <cellStyle name="하이퍼링크 3" xfId="2147" hidden="1"/>
    <cellStyle name="하이퍼링크 3" xfId="2127" hidden="1"/>
    <cellStyle name="하이퍼링크 3" xfId="2120" hidden="1"/>
    <cellStyle name="하이퍼링크 3" xfId="2101" hidden="1"/>
    <cellStyle name="하이퍼링크 3" xfId="2091" hidden="1"/>
    <cellStyle name="하이퍼링크 3" xfId="2086" hidden="1"/>
    <cellStyle name="하이퍼링크 3" xfId="2070" hidden="1"/>
    <cellStyle name="하이퍼링크 3" xfId="2054" hidden="1"/>
    <cellStyle name="하이퍼링크 3" xfId="2049" hidden="1"/>
    <cellStyle name="하이퍼링크 3" xfId="2039" hidden="1"/>
    <cellStyle name="하이퍼링크 3" xfId="2023" hidden="1"/>
    <cellStyle name="하이퍼링크 3" xfId="2208" hidden="1"/>
    <cellStyle name="하이퍼링크 3" xfId="2004" hidden="1"/>
    <cellStyle name="하이퍼링크 3" xfId="1991" hidden="1"/>
    <cellStyle name="하이퍼링크 3" xfId="1978" hidden="1"/>
    <cellStyle name="하이퍼링크 3" xfId="1961" hidden="1"/>
    <cellStyle name="하이퍼링크 3" xfId="2008" hidden="1"/>
    <cellStyle name="하이퍼링크 3" xfId="1935" hidden="1"/>
    <cellStyle name="하이퍼링크 3" xfId="1914" hidden="1"/>
    <cellStyle name="하이퍼링크 3" xfId="1950" hidden="1"/>
    <cellStyle name="하이퍼링크 3" xfId="1891" hidden="1"/>
    <cellStyle name="하이퍼링크 3" xfId="1883" hidden="1"/>
    <cellStyle name="하이퍼링크 3" xfId="1867" hidden="1"/>
    <cellStyle name="하이퍼링크 3" xfId="1858" hidden="1"/>
    <cellStyle name="하이퍼링크 3" xfId="1839" hidden="1"/>
    <cellStyle name="하이퍼링크 3" xfId="1831" hidden="1"/>
    <cellStyle name="하이퍼링크 3" xfId="1815" hidden="1"/>
    <cellStyle name="하이퍼링크 3" xfId="1810" hidden="1"/>
    <cellStyle name="하이퍼링크 3" xfId="1793" hidden="1"/>
    <cellStyle name="하이퍼링크 3" xfId="1785" hidden="1"/>
    <cellStyle name="하이퍼링크 3" xfId="1768" hidden="1"/>
    <cellStyle name="하이퍼링크 3" xfId="1761" hidden="1"/>
    <cellStyle name="하이퍼링크 3" xfId="1751" hidden="1"/>
    <cellStyle name="하이퍼링크 3" xfId="1707" hidden="1"/>
    <cellStyle name="하이퍼링크 3" xfId="1694" hidden="1"/>
    <cellStyle name="하이퍼링크 3" xfId="1747" hidden="1"/>
    <cellStyle name="하이퍼링크 3" xfId="1665" hidden="1"/>
    <cellStyle name="하이퍼링크 3" xfId="1656" hidden="1"/>
    <cellStyle name="하이퍼링크 3" xfId="1643" hidden="1"/>
    <cellStyle name="하이퍼링크 3" xfId="1627" hidden="1"/>
    <cellStyle name="하이퍼링크 3" xfId="1610" hidden="1"/>
    <cellStyle name="하이퍼링크 3" xfId="1601" hidden="1"/>
    <cellStyle name="하이퍼링크 3" xfId="1590" hidden="1"/>
    <cellStyle name="하이퍼링크 3" xfId="1585" hidden="1"/>
    <cellStyle name="하이퍼링크 3" xfId="1562" hidden="1"/>
    <cellStyle name="하이퍼링크 3" xfId="1554" hidden="1"/>
    <cellStyle name="하이퍼링크 3" xfId="1546" hidden="1"/>
    <cellStyle name="하이퍼링크 3" xfId="1539" hidden="1"/>
    <cellStyle name="하이퍼링크 3" xfId="1727" hidden="1"/>
    <cellStyle name="하이퍼링크 3" xfId="1511" hidden="1"/>
    <cellStyle name="하이퍼링크 3" xfId="1499" hidden="1"/>
    <cellStyle name="하이퍼링크 3" xfId="1486" hidden="1"/>
    <cellStyle name="하이퍼링크 3" xfId="1470" hidden="1"/>
    <cellStyle name="하이퍼링크 3" xfId="1514" hidden="1"/>
    <cellStyle name="하이퍼링크 3" xfId="1440" hidden="1"/>
    <cellStyle name="하이퍼링크 3" xfId="1423" hidden="1"/>
    <cellStyle name="하이퍼링크 3" xfId="1457" hidden="1"/>
    <cellStyle name="하이퍼링크 3" xfId="1400" hidden="1"/>
    <cellStyle name="하이퍼링크 3" xfId="1392" hidden="1"/>
    <cellStyle name="하이퍼링크 3" xfId="1381" hidden="1"/>
    <cellStyle name="하이퍼링크 3" xfId="1371" hidden="1"/>
    <cellStyle name="하이퍼링크 3" xfId="1354" hidden="1"/>
    <cellStyle name="하이퍼링크 3" xfId="1346" hidden="1"/>
    <cellStyle name="하이퍼링크 3" xfId="1329" hidden="1"/>
    <cellStyle name="하이퍼링크 3" xfId="1322" hidden="1"/>
    <cellStyle name="하이퍼링크 3" xfId="1305" hidden="1"/>
    <cellStyle name="하이퍼링크 3" xfId="1295" hidden="1"/>
    <cellStyle name="하이퍼링크 3" xfId="1287" hidden="1"/>
    <cellStyle name="하이퍼링크 3" xfId="1276" hidden="1"/>
    <cellStyle name="하이퍼링크 3" xfId="1736" hidden="1"/>
    <cellStyle name="하이퍼링크 3" xfId="1246" hidden="1"/>
    <cellStyle name="하이퍼링크 3" xfId="1227" hidden="1"/>
    <cellStyle name="하이퍼링크 3" xfId="1211" hidden="1"/>
    <cellStyle name="하이퍼링크 3" xfId="1202" hidden="1"/>
    <cellStyle name="하이퍼링크 3" xfId="1253" hidden="1"/>
    <cellStyle name="하이퍼링크 3" xfId="1165" hidden="1"/>
    <cellStyle name="하이퍼링크 3" xfId="1152" hidden="1"/>
    <cellStyle name="하이퍼링크 3" xfId="1188" hidden="1"/>
    <cellStyle name="하이퍼링크 3" xfId="1132" hidden="1"/>
    <cellStyle name="하이퍼링크 3" xfId="1117" hidden="1"/>
    <cellStyle name="하이퍼링크 3" xfId="1112" hidden="1"/>
    <cellStyle name="하이퍼링크 3" xfId="1103" hidden="1"/>
    <cellStyle name="하이퍼링크 3" xfId="1086" hidden="1"/>
    <cellStyle name="하이퍼링크 3" xfId="1070" hidden="1"/>
    <cellStyle name="하이퍼링크 3" xfId="1061" hidden="1"/>
    <cellStyle name="하이퍼링크 3" xfId="1053" hidden="1"/>
    <cellStyle name="하이퍼링크 3" xfId="1036" hidden="1"/>
    <cellStyle name="하이퍼링크 3" xfId="1026" hidden="1"/>
    <cellStyle name="하이퍼링크 3" xfId="1010" hidden="1"/>
    <cellStyle name="하이퍼링크 3" xfId="1001" hidden="1"/>
    <cellStyle name="하이퍼링크 3" xfId="1237" hidden="1"/>
    <cellStyle name="하이퍼링크 3" xfId="960" hidden="1"/>
    <cellStyle name="하이퍼링크 3" xfId="947" hidden="1"/>
    <cellStyle name="하이퍼링크 3" xfId="988" hidden="1"/>
    <cellStyle name="하이퍼링크 3" xfId="917" hidden="1"/>
    <cellStyle name="하이퍼링크 3" xfId="909" hidden="1"/>
    <cellStyle name="하이퍼링크 3" xfId="899" hidden="1"/>
    <cellStyle name="하이퍼링크 3" xfId="888" hidden="1"/>
    <cellStyle name="하이퍼링크 3" xfId="876" hidden="1"/>
    <cellStyle name="하이퍼링크 3" xfId="861" hidden="1"/>
    <cellStyle name="하이퍼링크 3" xfId="852" hidden="1"/>
    <cellStyle name="하이퍼링크 3" xfId="846" hidden="1"/>
    <cellStyle name="하이퍼링크 3" xfId="828" hidden="1"/>
    <cellStyle name="하이퍼링크 3" xfId="823" hidden="1"/>
    <cellStyle name="하이퍼링크 3" xfId="814" hidden="1"/>
    <cellStyle name="하이퍼링크 3" xfId="804" hidden="1"/>
    <cellStyle name="하이퍼링크 3" xfId="977" hidden="1"/>
    <cellStyle name="하이퍼링크 3" xfId="777" hidden="1"/>
    <cellStyle name="하이퍼링크 3" xfId="765" hidden="1"/>
    <cellStyle name="하이퍼링크 3" xfId="745" hidden="1"/>
    <cellStyle name="하이퍼링크 3" xfId="736" hidden="1"/>
    <cellStyle name="하이퍼링크 3" xfId="782" hidden="1"/>
    <cellStyle name="하이퍼링크 3" xfId="699" hidden="1"/>
    <cellStyle name="하이퍼링크 3" xfId="689" hidden="1"/>
    <cellStyle name="하이퍼링크 3" xfId="722" hidden="1"/>
    <cellStyle name="하이퍼링크 3" xfId="666" hidden="1"/>
    <cellStyle name="하이퍼링크 3" xfId="651" hidden="1"/>
    <cellStyle name="하이퍼링크 3" xfId="646" hidden="1"/>
    <cellStyle name="하이퍼링크 3" xfId="637" hidden="1"/>
    <cellStyle name="하이퍼링크 3" xfId="620" hidden="1"/>
    <cellStyle name="하이퍼링크 3" xfId="604" hidden="1"/>
    <cellStyle name="하이퍼링크 3" xfId="597" hidden="1"/>
    <cellStyle name="하이퍼링크 3" xfId="589" hidden="1"/>
    <cellStyle name="하이퍼링크 3" xfId="572" hidden="1"/>
    <cellStyle name="하이퍼링크 3" xfId="560" hidden="1"/>
    <cellStyle name="하이퍼링크 3" xfId="544" hidden="1"/>
    <cellStyle name="하이퍼링크 3" xfId="537" hidden="1"/>
    <cellStyle name="하이퍼링크 3" xfId="509" hidden="1"/>
    <cellStyle name="하이퍼링크 3" xfId="490" hidden="1"/>
    <cellStyle name="하이퍼링크 3" xfId="476" hidden="1"/>
    <cellStyle name="하이퍼링크 3" xfId="465" hidden="1"/>
    <cellStyle name="하이퍼링크 3" xfId="518" hidden="1"/>
    <cellStyle name="하이퍼링크 3" xfId="432" hidden="1"/>
    <cellStyle name="하이퍼링크 3" xfId="418" hidden="1"/>
    <cellStyle name="하이퍼링크 3" xfId="445" hidden="1"/>
    <cellStyle name="하이퍼링크 3" xfId="395" hidden="1"/>
    <cellStyle name="하이퍼링크 3" xfId="387" hidden="1"/>
    <cellStyle name="하이퍼링크 3" xfId="379" hidden="1"/>
    <cellStyle name="하이퍼링크 3" xfId="372" hidden="1"/>
    <cellStyle name="하이퍼링크 3" xfId="346" hidden="1"/>
    <cellStyle name="하이퍼링크 3" xfId="338" hidden="1"/>
    <cellStyle name="하이퍼링크 3" xfId="328" hidden="1"/>
    <cellStyle name="하이퍼링크 3" xfId="317" hidden="1"/>
    <cellStyle name="하이퍼링크 3" xfId="294" hidden="1"/>
    <cellStyle name="하이퍼링크 3" xfId="286" hidden="1"/>
    <cellStyle name="하이퍼링크 3" xfId="276" hidden="1"/>
    <cellStyle name="하이퍼링크 3" xfId="265" hidden="1"/>
    <cellStyle name="하이퍼링크 3" xfId="494" hidden="1"/>
    <cellStyle name="하이퍼링크 3" xfId="226" hidden="1"/>
    <cellStyle name="하이퍼링크 3" xfId="216" hidden="1"/>
    <cellStyle name="하이퍼링크 3" xfId="246" hidden="1"/>
    <cellStyle name="하이퍼링크 3" xfId="189" hidden="1"/>
    <cellStyle name="하이퍼링크 3" xfId="183" hidden="1"/>
    <cellStyle name="하이퍼링크 3" xfId="174" hidden="1"/>
    <cellStyle name="하이퍼링크 3" xfId="158" hidden="1"/>
    <cellStyle name="하이퍼링크 3" xfId="141" hidden="1"/>
    <cellStyle name="하이퍼링크 3" xfId="131" hidden="1"/>
    <cellStyle name="하이퍼링크 3" xfId="118" hidden="1"/>
    <cellStyle name="하이퍼링크 3" xfId="110" hidden="1"/>
    <cellStyle name="하이퍼링크 3" xfId="93" hidden="1"/>
    <cellStyle name="하이퍼링크 3" xfId="5226" hidden="1"/>
    <cellStyle name="하이퍼링크 3" xfId="5231" hidden="1"/>
    <cellStyle name="하이퍼링크 3" xfId="5236" hidden="1"/>
    <cellStyle name="하이퍼링크 3" xfId="234" hidden="1"/>
    <cellStyle name="하이퍼링크 3" xfId="5250" hidden="1"/>
    <cellStyle name="하이퍼링크 3" xfId="5255" hidden="1"/>
    <cellStyle name="하이퍼링크 3" xfId="5260" hidden="1"/>
    <cellStyle name="하이퍼링크 3" xfId="5265" hidden="1"/>
    <cellStyle name="하이퍼링크 3" xfId="5247" hidden="1"/>
    <cellStyle name="하이퍼링크 3" xfId="5280" hidden="1"/>
    <cellStyle name="하이퍼링크 3" xfId="5286" hidden="1"/>
    <cellStyle name="하이퍼링크 3" xfId="5274" hidden="1"/>
    <cellStyle name="하이퍼링크 3" xfId="5298" hidden="1"/>
    <cellStyle name="하이퍼링크 3" xfId="5302" hidden="1"/>
    <cellStyle name="하이퍼링크 3" xfId="5307" hidden="1"/>
    <cellStyle name="하이퍼링크 3" xfId="5312" hidden="1"/>
    <cellStyle name="하이퍼링크 3" xfId="5324" hidden="1"/>
    <cellStyle name="하이퍼링크 3" xfId="5328" hidden="1"/>
    <cellStyle name="하이퍼링크 3" xfId="5333" hidden="1"/>
    <cellStyle name="하이퍼링크 3" xfId="5338" hidden="1"/>
    <cellStyle name="하이퍼링크 3" xfId="5350" hidden="1"/>
    <cellStyle name="하이퍼링크 3" xfId="5354" hidden="1"/>
    <cellStyle name="하이퍼링크 3" xfId="5359" hidden="1"/>
    <cellStyle name="하이퍼링크 3" xfId="6399" hidden="1"/>
    <cellStyle name="하이퍼링크 3" xfId="6427" hidden="1"/>
    <cellStyle name="하이퍼링크 3" xfId="6445" hidden="1"/>
    <cellStyle name="하이퍼링크 3" xfId="6456" hidden="1"/>
    <cellStyle name="하이퍼링크 3" xfId="6472" hidden="1"/>
    <cellStyle name="하이퍼링크 3" xfId="6422" hidden="1"/>
    <cellStyle name="하이퍼링크 3" xfId="6502" hidden="1"/>
    <cellStyle name="하이퍼링크 3" xfId="6508" hidden="1"/>
    <cellStyle name="하이퍼링크 3" xfId="6485" hidden="1"/>
    <cellStyle name="하이퍼링크 3" xfId="6535" hidden="1"/>
    <cellStyle name="하이퍼링크 3" xfId="6542" hidden="1"/>
    <cellStyle name="하이퍼링크 3" xfId="6549" hidden="1"/>
    <cellStyle name="하이퍼링크 3" xfId="6557" hidden="1"/>
    <cellStyle name="하이퍼링크 3" xfId="6580" hidden="1"/>
    <cellStyle name="하이퍼링크 3" xfId="6588" hidden="1"/>
    <cellStyle name="하이퍼링크 3" xfId="6598" hidden="1"/>
    <cellStyle name="하이퍼링크 3" xfId="6609" hidden="1"/>
    <cellStyle name="하이퍼링크 3" xfId="6632" hidden="1"/>
    <cellStyle name="하이퍼링크 3" xfId="6640" hidden="1"/>
    <cellStyle name="하이퍼링크 3" xfId="6650" hidden="1"/>
    <cellStyle name="하이퍼링크 3" xfId="6657" hidden="1"/>
    <cellStyle name="하이퍼링크 3" xfId="6439" hidden="1"/>
    <cellStyle name="하이퍼링크 3" xfId="6698" hidden="1"/>
    <cellStyle name="하이퍼링크 3" xfId="6710" hidden="1"/>
    <cellStyle name="하이퍼링크 3" xfId="6671" hidden="1"/>
    <cellStyle name="하이퍼링크 3" xfId="6733" hidden="1"/>
    <cellStyle name="하이퍼링크 3" xfId="6741" hidden="1"/>
    <cellStyle name="하이퍼링크 3" xfId="6747" hidden="1"/>
    <cellStyle name="하이퍼링크 3" xfId="6756" hidden="1"/>
    <cellStyle name="하이퍼링크 3" xfId="6780" hidden="1"/>
    <cellStyle name="하이퍼링크 3" xfId="6787" hidden="1"/>
    <cellStyle name="하이퍼링크 3" xfId="6794" hidden="1"/>
    <cellStyle name="하이퍼링크 3" xfId="6805" hidden="1"/>
    <cellStyle name="하이퍼링크 3" xfId="6822" hidden="1"/>
    <cellStyle name="하이퍼링크 3" xfId="6832" hidden="1"/>
    <cellStyle name="하이퍼링크 3" xfId="6848" hidden="1"/>
    <cellStyle name="하이퍼링크 3" xfId="6855" hidden="1"/>
    <cellStyle name="하이퍼링크 3" xfId="6687" hidden="1"/>
    <cellStyle name="하이퍼링크 3" xfId="6876" hidden="1"/>
    <cellStyle name="하이퍼링크 3" xfId="6887" hidden="1"/>
    <cellStyle name="하이퍼링크 3" xfId="6905" hidden="1"/>
    <cellStyle name="하이퍼링크 3" xfId="6915" hidden="1"/>
    <cellStyle name="하이퍼링크 3" xfId="6871" hidden="1"/>
    <cellStyle name="하이퍼링크 3" xfId="6949" hidden="1"/>
    <cellStyle name="하이퍼링크 3" xfId="6962" hidden="1"/>
    <cellStyle name="하이퍼링크 3" xfId="6928" hidden="1"/>
    <cellStyle name="하이퍼링크 3" xfId="6982" hidden="1"/>
    <cellStyle name="하이퍼링크 3" xfId="6986" hidden="1"/>
    <cellStyle name="하이퍼링크 3" xfId="7002" hidden="1"/>
    <cellStyle name="하이퍼링크 3" xfId="7011" hidden="1"/>
    <cellStyle name="하이퍼링크 3" xfId="7025" hidden="1"/>
    <cellStyle name="하이퍼링크 3" xfId="7033" hidden="1"/>
    <cellStyle name="하이퍼링크 3" xfId="7049" hidden="1"/>
    <cellStyle name="하이퍼링크 3" xfId="7056" hidden="1"/>
    <cellStyle name="하이퍼링크 3" xfId="7073" hidden="1"/>
    <cellStyle name="하이퍼링크 3" xfId="7080" hidden="1"/>
    <cellStyle name="하이퍼링크 3" xfId="7093" hidden="1"/>
    <cellStyle name="하이퍼링크 3" xfId="7102" hidden="1"/>
    <cellStyle name="하이퍼링크 3" xfId="7118" hidden="1"/>
    <cellStyle name="하이퍼링크 3" xfId="7163" hidden="1"/>
    <cellStyle name="하이퍼링크 3" xfId="7174" hidden="1"/>
    <cellStyle name="하이퍼링크 3" xfId="7125" hidden="1"/>
    <cellStyle name="하이퍼링크 3" xfId="7203" hidden="1"/>
    <cellStyle name="하이퍼링크 3" xfId="7211" hidden="1"/>
    <cellStyle name="하이퍼링크 3" xfId="7221" hidden="1"/>
    <cellStyle name="하이퍼링크 3" xfId="7232" hidden="1"/>
    <cellStyle name="하이퍼링크 3" xfId="7245" hidden="1"/>
    <cellStyle name="하이퍼링크 3" xfId="7260" hidden="1"/>
    <cellStyle name="하이퍼링크 3" xfId="7269" hidden="1"/>
    <cellStyle name="하이퍼링크 3" xfId="7274" hidden="1"/>
    <cellStyle name="하이퍼링크 3" xfId="7291" hidden="1"/>
    <cellStyle name="하이퍼링크 3" xfId="7298" hidden="1"/>
    <cellStyle name="하이퍼링크 3" xfId="7314" hidden="1"/>
    <cellStyle name="하이퍼링크 3" xfId="7323" hidden="1"/>
    <cellStyle name="하이퍼링크 3" xfId="7145" hidden="1"/>
    <cellStyle name="하이퍼링크 3" xfId="7344" hidden="1"/>
    <cellStyle name="하이퍼링크 3" xfId="7362" hidden="1"/>
    <cellStyle name="하이퍼링크 3" xfId="7373" hidden="1"/>
    <cellStyle name="하이퍼링크 3" xfId="7381" hidden="1"/>
    <cellStyle name="하이퍼링크 3" xfId="7339" hidden="1"/>
    <cellStyle name="하이퍼링크 3" xfId="7415" hidden="1"/>
    <cellStyle name="하이퍼링크 3" xfId="7428" hidden="1"/>
    <cellStyle name="하이퍼링크 3" xfId="7395" hidden="1"/>
    <cellStyle name="하이퍼링크 3" xfId="7448" hidden="1"/>
    <cellStyle name="하이퍼링크 3" xfId="7463" hidden="1"/>
    <cellStyle name="하이퍼링크 3" xfId="7468" hidden="1"/>
    <cellStyle name="하이퍼링크 3" xfId="7477" hidden="1"/>
    <cellStyle name="하이퍼링크 3" xfId="7491" hidden="1"/>
    <cellStyle name="하이퍼링크 3" xfId="7499" hidden="1"/>
    <cellStyle name="하이퍼링크 3" xfId="7515" hidden="1"/>
    <cellStyle name="하이퍼링크 3" xfId="7524" hidden="1"/>
    <cellStyle name="하이퍼링크 3" xfId="7541" hidden="1"/>
    <cellStyle name="하이퍼링크 3" xfId="7549" hidden="1"/>
    <cellStyle name="하이퍼링크 3" xfId="7557" hidden="1"/>
    <cellStyle name="하이퍼링크 3" xfId="7568" hidden="1"/>
    <cellStyle name="하이퍼링크 3" xfId="7135" hidden="1"/>
    <cellStyle name="하이퍼링크 3" xfId="7598" hidden="1"/>
    <cellStyle name="하이퍼링크 3" xfId="7613" hidden="1"/>
    <cellStyle name="하이퍼링크 3" xfId="7633" hidden="1"/>
    <cellStyle name="하이퍼링크 3" xfId="7640" hidden="1"/>
    <cellStyle name="하이퍼링크 3" xfId="7591" hidden="1"/>
    <cellStyle name="하이퍼링크 3" xfId="7668" hidden="1"/>
    <cellStyle name="하이퍼링크 3" xfId="7685" hidden="1"/>
    <cellStyle name="하이퍼링크 3" xfId="7654" hidden="1"/>
    <cellStyle name="하이퍼링크 3" xfId="7708" hidden="1"/>
    <cellStyle name="하이퍼링크 3" xfId="7716" hidden="1"/>
    <cellStyle name="하이퍼링크 3" xfId="7721" hidden="1"/>
    <cellStyle name="하이퍼링크 3" xfId="7737" hidden="1"/>
    <cellStyle name="하이퍼링크 3" xfId="7753" hidden="1"/>
    <cellStyle name="하이퍼링크 3" xfId="7759" hidden="1"/>
    <cellStyle name="하이퍼링크 3" xfId="7768" hidden="1"/>
    <cellStyle name="하이퍼링크 3" xfId="7784" hidden="1"/>
    <cellStyle name="하이퍼링크 3" xfId="7800" hidden="1"/>
    <cellStyle name="하이퍼링크 3" xfId="7807" hidden="1"/>
    <cellStyle name="하이퍼링크 3" xfId="7815" hidden="1"/>
    <cellStyle name="하이퍼링크 3" xfId="7828" hidden="1"/>
    <cellStyle name="하이퍼링크 3" xfId="7607" hidden="1"/>
    <cellStyle name="하이퍼링크 3" xfId="7864" hidden="1"/>
    <cellStyle name="하이퍼링크 3" xfId="7877" hidden="1"/>
    <cellStyle name="하이퍼링크 3" xfId="7837" hidden="1"/>
    <cellStyle name="하이퍼링크 3" xfId="7904" hidden="1"/>
    <cellStyle name="하이퍼링크 3" xfId="7913" hidden="1"/>
    <cellStyle name="하이퍼링크 3" xfId="7925" hidden="1"/>
    <cellStyle name="하이퍼링크 3" xfId="7941" hidden="1"/>
    <cellStyle name="하이퍼링크 3" xfId="7955" hidden="1"/>
    <cellStyle name="하이퍼링크 3" xfId="7964" hidden="1"/>
    <cellStyle name="하이퍼링크 3" xfId="7973" hidden="1"/>
    <cellStyle name="하이퍼링크 3" xfId="7982" hidden="1"/>
    <cellStyle name="하이퍼링크 3" xfId="8005" hidden="1"/>
    <cellStyle name="하이퍼링크 3" xfId="8009" hidden="1"/>
    <cellStyle name="하이퍼링크 3" xfId="8018" hidden="1"/>
    <cellStyle name="하이퍼링크 3" xfId="8024" hidden="1"/>
    <cellStyle name="하이퍼링크 3" xfId="7854" hidden="1"/>
    <cellStyle name="하이퍼링크 3" xfId="8044" hidden="1"/>
    <cellStyle name="하이퍼링크 3" xfId="8050" hidden="1"/>
    <cellStyle name="하이퍼링크 3" xfId="8072" hidden="1"/>
    <cellStyle name="하이퍼링크 3" xfId="8079" hidden="1"/>
    <cellStyle name="하이퍼링크 3" xfId="8040" hidden="1"/>
    <cellStyle name="하이퍼링크 3" xfId="8107" hidden="1"/>
    <cellStyle name="하이퍼링크 3" xfId="8126" hidden="1"/>
    <cellStyle name="하이퍼링크 3" xfId="8093" hidden="1"/>
    <cellStyle name="하이퍼링크 3" xfId="8147" hidden="1"/>
    <cellStyle name="하이퍼링크 3" xfId="8155" hidden="1"/>
    <cellStyle name="하이퍼링크 3" xfId="8171" hidden="1"/>
    <cellStyle name="하이퍼링크 3" xfId="8180" hidden="1"/>
    <cellStyle name="하이퍼링크 3" xfId="8198" hidden="1"/>
    <cellStyle name="하이퍼링크 3" xfId="8207" hidden="1"/>
    <cellStyle name="하이퍼링크 3" xfId="8212" hidden="1"/>
    <cellStyle name="하이퍼링크 3" xfId="8228" hidden="1"/>
    <cellStyle name="하이퍼링크 3" xfId="8244" hidden="1"/>
    <cellStyle name="하이퍼링크 3" xfId="8249" hidden="1"/>
    <cellStyle name="하이퍼링크 3" xfId="8258" hidden="1"/>
    <cellStyle name="하이퍼링크 3" xfId="8275" hidden="1"/>
    <cellStyle name="하이퍼링크 3" xfId="8295" hidden="1"/>
    <cellStyle name="하이퍼링크 3" xfId="8308" hidden="1"/>
    <cellStyle name="하이퍼링크 3" xfId="8321" hidden="1"/>
    <cellStyle name="하이퍼링크 3" xfId="8337" hidden="1"/>
    <cellStyle name="하이퍼링크 3" xfId="8289" hidden="1"/>
    <cellStyle name="하이퍼링크 3" xfId="8364" hidden="1"/>
    <cellStyle name="하이퍼링크 3" xfId="8384" hidden="1"/>
    <cellStyle name="하이퍼링크 3" xfId="8350" hidden="1"/>
    <cellStyle name="하이퍼링크 3" xfId="8405" hidden="1"/>
    <cellStyle name="하이퍼링크 3" xfId="8415" hidden="1"/>
    <cellStyle name="하이퍼링크 3" xfId="8431" hidden="1"/>
    <cellStyle name="하이퍼링크 3" xfId="8438" hidden="1"/>
    <cellStyle name="하이퍼링크 3" xfId="8455" hidden="1"/>
    <cellStyle name="하이퍼링크 3" xfId="8463" hidden="1"/>
    <cellStyle name="하이퍼링크 3" xfId="8472" hidden="1"/>
    <cellStyle name="하이퍼링크 3" xfId="8477" hidden="1"/>
    <cellStyle name="하이퍼링크 3" xfId="8500" hidden="1"/>
    <cellStyle name="하이퍼링크 3" xfId="8508" hidden="1"/>
    <cellStyle name="하이퍼링크 3" xfId="8516" hidden="1"/>
    <cellStyle name="하이퍼링크 3" xfId="8523" hidden="1"/>
    <cellStyle name="하이퍼링크 3" xfId="8302" hidden="1"/>
    <cellStyle name="하이퍼링크 3" xfId="8561" hidden="1"/>
    <cellStyle name="하이퍼링크 3" xfId="8575" hidden="1"/>
    <cellStyle name="하이퍼링크 3" xfId="8534" hidden="1"/>
    <cellStyle name="하이퍼링크 3" xfId="8602" hidden="1"/>
    <cellStyle name="하이퍼링크 3" xfId="8611" hidden="1"/>
    <cellStyle name="하이퍼링크 3" xfId="8622" hidden="1"/>
    <cellStyle name="하이퍼링크 3" xfId="8635" hidden="1"/>
    <cellStyle name="하이퍼링크 3" xfId="8652" hidden="1"/>
    <cellStyle name="하이퍼링크 3" xfId="8661" hidden="1"/>
    <cellStyle name="하이퍼링크 3" xfId="8670" hidden="1"/>
    <cellStyle name="하이퍼링크 3" xfId="8679" hidden="1"/>
    <cellStyle name="하이퍼링크 3" xfId="8702" hidden="1"/>
    <cellStyle name="하이퍼링크 3" xfId="8706" hidden="1"/>
    <cellStyle name="하이퍼링크 3" xfId="8715" hidden="1"/>
    <cellStyle name="하이퍼링크 3" xfId="8722" hidden="1"/>
    <cellStyle name="하이퍼링크 3" xfId="8552" hidden="1"/>
    <cellStyle name="하이퍼링크 3" xfId="8748" hidden="1"/>
    <cellStyle name="하이퍼링크 3" xfId="8758" hidden="1"/>
    <cellStyle name="하이퍼링크 3" xfId="8768" hidden="1"/>
    <cellStyle name="하이퍼링크 3" xfId="8779" hidden="1"/>
    <cellStyle name="하이퍼링크 3" xfId="8737" hidden="1"/>
    <cellStyle name="하이퍼링크 3" xfId="8802" hidden="1"/>
    <cellStyle name="하이퍼링크 3" xfId="8819" hidden="1"/>
    <cellStyle name="하이퍼링크 3" xfId="8791" hidden="1"/>
    <cellStyle name="하이퍼링크 3" xfId="8840" hidden="1"/>
    <cellStyle name="하이퍼링크 3" xfId="8850" hidden="1"/>
    <cellStyle name="하이퍼링크 3" xfId="8866" hidden="1"/>
    <cellStyle name="하이퍼링크 3" xfId="8873" hidden="1"/>
    <cellStyle name="하이퍼링크 3" xfId="8890" hidden="1"/>
    <cellStyle name="하이퍼링크 3" xfId="8898" hidden="1"/>
    <cellStyle name="하이퍼링크 3" xfId="8910" hidden="1"/>
    <cellStyle name="하이퍼링크 3" xfId="8923" hidden="1"/>
    <cellStyle name="하이퍼링크 3" xfId="8942" hidden="1"/>
    <cellStyle name="하이퍼링크 3" xfId="8950" hidden="1"/>
    <cellStyle name="하이퍼링크 3" xfId="8959" hidden="1"/>
    <cellStyle name="하이퍼링크 3" xfId="8964" hidden="1"/>
    <cellStyle name="하이퍼링크 3" xfId="8995" hidden="1"/>
    <cellStyle name="하이퍼링크 3" xfId="9018" hidden="1"/>
    <cellStyle name="하이퍼링크 3" xfId="9027" hidden="1"/>
    <cellStyle name="하이퍼링크 3" xfId="9034" hidden="1"/>
    <cellStyle name="하이퍼링크 3" xfId="8990" hidden="1"/>
    <cellStyle name="하이퍼링크 3" xfId="9061" hidden="1"/>
    <cellStyle name="하이퍼링크 3" xfId="9080" hidden="1"/>
    <cellStyle name="하이퍼링크 3" xfId="9047" hidden="1"/>
    <cellStyle name="하이퍼링크 3" xfId="9105" hidden="1"/>
    <cellStyle name="하이퍼링크 3" xfId="9119" hidden="1"/>
    <cellStyle name="하이퍼링크 3" xfId="9127" hidden="1"/>
    <cellStyle name="하이퍼링크 3" xfId="9134" hidden="1"/>
    <cellStyle name="하이퍼링크 3" xfId="9153" hidden="1"/>
    <cellStyle name="하이퍼링크 3" xfId="9161" hidden="1"/>
    <cellStyle name="하이퍼링크 3" xfId="9177" hidden="1"/>
    <cellStyle name="하이퍼링크 3" xfId="9186" hidden="1"/>
    <cellStyle name="하이퍼링크 3" xfId="9203" hidden="1"/>
    <cellStyle name="하이퍼링크 3" xfId="9213" hidden="1"/>
    <cellStyle name="하이퍼링크 3" xfId="9218" hidden="1"/>
    <cellStyle name="하이퍼링크 3" xfId="9234" hidden="1"/>
    <cellStyle name="하이퍼링크 3" xfId="9003" hidden="1"/>
    <cellStyle name="하이퍼링크 3" xfId="9260" hidden="1"/>
    <cellStyle name="하이퍼링크 3" xfId="9280" hidden="1"/>
    <cellStyle name="하이퍼링크 3" xfId="9242" hidden="1"/>
    <cellStyle name="하이퍼링크 3" xfId="9299" hidden="1"/>
    <cellStyle name="하이퍼링크 3" xfId="9310" hidden="1"/>
    <cellStyle name="하이퍼링크 3" xfId="9322" hidden="1"/>
    <cellStyle name="하이퍼링크 3" xfId="9332" hidden="1"/>
    <cellStyle name="하이퍼링크 3" xfId="9351" hidden="1"/>
    <cellStyle name="하이퍼링크 3" xfId="9359" hidden="1"/>
    <cellStyle name="하이퍼링크 3" xfId="9368" hidden="1"/>
    <cellStyle name="하이퍼링크 3" xfId="9384" hidden="1"/>
    <cellStyle name="하이퍼링크 3" xfId="9402" hidden="1"/>
    <cellStyle name="하이퍼링크 3" xfId="9409" hidden="1"/>
    <cellStyle name="하이퍼링크 3" xfId="9420" hidden="1"/>
    <cellStyle name="하이퍼링크 3" xfId="9425" hidden="1"/>
    <cellStyle name="하이퍼링크 3" xfId="9254" hidden="1"/>
    <cellStyle name="하이퍼링크 3" xfId="9450" hidden="1"/>
    <cellStyle name="하이퍼링크 3" xfId="9459" hidden="1"/>
    <cellStyle name="하이퍼링크 3" xfId="9469" hidden="1"/>
    <cellStyle name="하이퍼링크 3" xfId="9486" hidden="1"/>
    <cellStyle name="하이퍼링크 3" xfId="9447" hidden="1"/>
    <cellStyle name="하이퍼링크 3" xfId="9512" hidden="1"/>
    <cellStyle name="하이퍼링크 3" xfId="9523" hidden="1"/>
    <cellStyle name="하이퍼링크 3" xfId="9497" hidden="1"/>
    <cellStyle name="하이퍼링크 3" xfId="9552" hidden="1"/>
    <cellStyle name="하이퍼링크 3" xfId="9560" hidden="1"/>
    <cellStyle name="하이퍼링크 3" xfId="9570" hidden="1"/>
    <cellStyle name="하이퍼링크 3" xfId="9577" hidden="1"/>
    <cellStyle name="하이퍼링크 3" xfId="9604" hidden="1"/>
    <cellStyle name="하이퍼링크 3" xfId="9610" hidden="1"/>
    <cellStyle name="하이퍼링크 3" xfId="9620" hidden="1"/>
    <cellStyle name="하이퍼링크 3" xfId="9629" hidden="1"/>
    <cellStyle name="하이퍼링크 3" xfId="9653" hidden="1"/>
    <cellStyle name="하이퍼링크 3" xfId="9662" hidden="1"/>
    <cellStyle name="하이퍼링크 3" xfId="9672" hidden="1"/>
    <cellStyle name="하이퍼링크 3" xfId="9679" hidden="1"/>
    <cellStyle name="하이퍼링크 3" xfId="9689" hidden="1"/>
    <cellStyle name="하이퍼링크 3" xfId="9725" hidden="1"/>
    <cellStyle name="하이퍼링크 3" xfId="9735" hidden="1"/>
    <cellStyle name="하이퍼링크 3" xfId="9696" hidden="1"/>
    <cellStyle name="하이퍼링크 3" xfId="9763" hidden="1"/>
    <cellStyle name="하이퍼링크 3" xfId="9770" hidden="1"/>
    <cellStyle name="하이퍼링크 3" xfId="9779" hidden="1"/>
    <cellStyle name="하이퍼링크 3" xfId="9790" hidden="1"/>
    <cellStyle name="하이퍼링크 3" xfId="9814" hidden="1"/>
    <cellStyle name="하이퍼링크 3" xfId="9822" hidden="1"/>
    <cellStyle name="하이퍼링크 3" xfId="9832" hidden="1"/>
    <cellStyle name="하이퍼링크 3" xfId="9843" hidden="1"/>
    <cellStyle name="하이퍼링크 3" xfId="9866" hidden="1"/>
    <cellStyle name="하이퍼링크 3" xfId="9874" hidden="1"/>
    <cellStyle name="하이퍼링크 3" xfId="9884" hidden="1"/>
    <cellStyle name="하이퍼링크 3" xfId="9893" hidden="1"/>
    <cellStyle name="하이퍼링크 3" xfId="9714" hidden="1"/>
    <cellStyle name="하이퍼링크 3" xfId="9920" hidden="1"/>
    <cellStyle name="하이퍼링크 3" xfId="9932" hidden="1"/>
    <cellStyle name="하이퍼링크 3" xfId="9942" hidden="1"/>
    <cellStyle name="하이퍼링크 3" xfId="9950" hidden="1"/>
    <cellStyle name="하이퍼링크 3" xfId="9917" hidden="1"/>
    <cellStyle name="하이퍼링크 3" xfId="9980" hidden="1"/>
    <cellStyle name="하이퍼링크 3" xfId="9991" hidden="1"/>
    <cellStyle name="하이퍼링크 3" xfId="9962" hidden="1"/>
    <cellStyle name="하이퍼링크 3" xfId="10017" hidden="1"/>
    <cellStyle name="하이퍼링크 3" xfId="10023" hidden="1"/>
    <cellStyle name="하이퍼링크 3" xfId="10033" hidden="1"/>
    <cellStyle name="하이퍼링크 3" xfId="10042" hidden="1"/>
    <cellStyle name="하이퍼링크 3" xfId="10069" hidden="1"/>
    <cellStyle name="하이퍼링크 3" xfId="10075" hidden="1"/>
    <cellStyle name="하이퍼링크 3" xfId="10085" hidden="1"/>
    <cellStyle name="하이퍼링크 3" xfId="10092" hidden="1"/>
    <cellStyle name="하이퍼링크 3" xfId="10110" hidden="1"/>
    <cellStyle name="하이퍼링크 3" xfId="10125" hidden="1"/>
    <cellStyle name="하이퍼링크 3" xfId="10134" hidden="1"/>
    <cellStyle name="하이퍼링크 3" xfId="10144" hidden="1"/>
    <cellStyle name="하이퍼링크 3" xfId="9710" hidden="1"/>
    <cellStyle name="하이퍼링크 3" xfId="10165" hidden="1"/>
    <cellStyle name="하이퍼링크 3" xfId="10184" hidden="1"/>
    <cellStyle name="하이퍼링크 3" xfId="10193" hidden="1"/>
    <cellStyle name="하이퍼링크 3" xfId="10200" hidden="1"/>
    <cellStyle name="하이퍼링크 3" xfId="10162" hidden="1"/>
    <cellStyle name="하이퍼링크 3" xfId="10234" hidden="1"/>
    <cellStyle name="하이퍼링크 3" xfId="10247" hidden="1"/>
    <cellStyle name="하이퍼링크 3" xfId="10213" hidden="1"/>
    <cellStyle name="하이퍼링크 3" xfId="10268" hidden="1"/>
    <cellStyle name="하이퍼링크 3" xfId="10283" hidden="1"/>
    <cellStyle name="하이퍼링크 3" xfId="10292" hidden="1"/>
    <cellStyle name="하이퍼링크 3" xfId="10299" hidden="1"/>
    <cellStyle name="하이퍼링크 3" xfId="10318" hidden="1"/>
    <cellStyle name="하이퍼링크 3" xfId="10326" hidden="1"/>
    <cellStyle name="하이퍼링크 3" xfId="10342" hidden="1"/>
    <cellStyle name="하이퍼링크 3" xfId="10351" hidden="1"/>
    <cellStyle name="하이퍼링크 3" xfId="10368" hidden="1"/>
    <cellStyle name="하이퍼링크 3" xfId="10378" hidden="1"/>
    <cellStyle name="하이퍼링크 3" xfId="10394" hidden="1"/>
    <cellStyle name="하이퍼링크 3" xfId="10401" hidden="1"/>
    <cellStyle name="하이퍼링크 3" xfId="10180" hidden="1"/>
    <cellStyle name="하이퍼링크 3" xfId="10431" hidden="1"/>
    <cellStyle name="하이퍼링크 3" xfId="10448" hidden="1"/>
    <cellStyle name="하이퍼링크 3" xfId="10414" hidden="1"/>
    <cellStyle name="하이퍼링크 3" xfId="10466" hidden="1"/>
    <cellStyle name="하이퍼링크 3" xfId="10474" hidden="1"/>
    <cellStyle name="하이퍼링크 3" xfId="10490" hidden="1"/>
    <cellStyle name="하이퍼링크 3" xfId="10499" hidden="1"/>
    <cellStyle name="하이퍼링크 3" xfId="10515" hidden="1"/>
    <cellStyle name="하이퍼링크 3" xfId="10523" hidden="1"/>
    <cellStyle name="하이퍼링크 3" xfId="10534" hidden="1"/>
    <cellStyle name="하이퍼링크 3" xfId="10550" hidden="1"/>
    <cellStyle name="하이퍼링크 3" xfId="10566" hidden="1"/>
    <cellStyle name="하이퍼링크 3" xfId="10574" hidden="1"/>
    <cellStyle name="하이퍼링크 3" xfId="10583" hidden="1"/>
    <cellStyle name="하이퍼링크 3" xfId="10591" hidden="1"/>
    <cellStyle name="하이퍼링크 3" xfId="10427" hidden="1"/>
    <cellStyle name="하이퍼링크 3" xfId="10619" hidden="1"/>
    <cellStyle name="하이퍼링크 3" xfId="10630" hidden="1"/>
    <cellStyle name="하이퍼링크 3" xfId="10642" hidden="1"/>
    <cellStyle name="하이퍼링크 3" xfId="10658" hidden="1"/>
    <cellStyle name="하이퍼링크 3" xfId="10615" hidden="1"/>
    <cellStyle name="하이퍼링크 3" xfId="10688" hidden="1"/>
    <cellStyle name="하이퍼링크 3" xfId="10694" hidden="1"/>
    <cellStyle name="하이퍼링크 3" xfId="10671" hidden="1"/>
    <cellStyle name="하이퍼링크 3" xfId="10721" hidden="1"/>
    <cellStyle name="하이퍼링크 3" xfId="10726" hidden="1"/>
    <cellStyle name="하이퍼링크 3" xfId="10735" hidden="1"/>
    <cellStyle name="하이퍼링크 3" xfId="10742" hidden="1"/>
    <cellStyle name="하이퍼링크 3" xfId="10755" hidden="1"/>
    <cellStyle name="하이퍼링크 3" xfId="10765" hidden="1"/>
    <cellStyle name="하이퍼링크 3" xfId="10782" hidden="1"/>
    <cellStyle name="하이퍼링크 3" xfId="10789" hidden="1"/>
    <cellStyle name="하이퍼링크 3" xfId="10808" hidden="1"/>
    <cellStyle name="하이퍼링크 3" xfId="10818" hidden="1"/>
    <cellStyle name="하이퍼링크 3" xfId="10832" hidden="1"/>
    <cellStyle name="하이퍼링크 3" xfId="10839" hidden="1"/>
    <cellStyle name="하이퍼링크 3" xfId="10865" hidden="1"/>
    <cellStyle name="하이퍼링크 3" xfId="10888" hidden="1"/>
    <cellStyle name="하이퍼링크 3" xfId="10897" hidden="1"/>
    <cellStyle name="하이퍼링크 3" xfId="10905" hidden="1"/>
    <cellStyle name="하이퍼링크 3" xfId="10858" hidden="1"/>
    <cellStyle name="하이퍼링크 3" xfId="10934" hidden="1"/>
    <cellStyle name="하이퍼링크 3" xfId="10945" hidden="1"/>
    <cellStyle name="하이퍼링크 3" xfId="10920" hidden="1"/>
    <cellStyle name="하이퍼링크 3" xfId="10966" hidden="1"/>
    <cellStyle name="하이퍼링크 3" xfId="10982" hidden="1"/>
    <cellStyle name="하이퍼링크 3" xfId="10989" hidden="1"/>
    <cellStyle name="하이퍼링크 3" xfId="10997" hidden="1"/>
    <cellStyle name="하이퍼링크 3" xfId="11012" hidden="1"/>
    <cellStyle name="하이퍼링크 3" xfId="11020" hidden="1"/>
    <cellStyle name="하이퍼링크 3" xfId="11031" hidden="1"/>
    <cellStyle name="하이퍼링크 3" xfId="11047" hidden="1"/>
    <cellStyle name="하이퍼링크 3" xfId="11063" hidden="1"/>
    <cellStyle name="하이퍼링크 3" xfId="11072" hidden="1"/>
    <cellStyle name="하이퍼링크 3" xfId="11083" hidden="1"/>
    <cellStyle name="하이퍼링크 3" xfId="11099" hidden="1"/>
    <cellStyle name="하이퍼링크 3" xfId="10873" hidden="1"/>
    <cellStyle name="하이퍼링크 3" xfId="11131" hidden="1"/>
    <cellStyle name="하이퍼링크 3" xfId="11148" hidden="1"/>
    <cellStyle name="하이퍼링크 3" xfId="11109" hidden="1"/>
    <cellStyle name="하이퍼링크 3" xfId="11171" hidden="1"/>
    <cellStyle name="하이퍼링크 3" xfId="11179" hidden="1"/>
    <cellStyle name="하이퍼링크 3" xfId="11184" hidden="1"/>
    <cellStyle name="하이퍼링크 3" xfId="11200" hidden="1"/>
    <cellStyle name="하이퍼링크 3" xfId="11216" hidden="1"/>
    <cellStyle name="하이퍼링크 3" xfId="11223" hidden="1"/>
    <cellStyle name="하이퍼링크 3" xfId="11230" hidden="1"/>
    <cellStyle name="하이퍼링크 3" xfId="11238" hidden="1"/>
    <cellStyle name="하이퍼링크 3" xfId="11261" hidden="1"/>
    <cellStyle name="하이퍼링크 3" xfId="11269" hidden="1"/>
    <cellStyle name="하이퍼링크 3" xfId="11279" hidden="1"/>
    <cellStyle name="하이퍼링크 3" xfId="11290" hidden="1"/>
    <cellStyle name="하이퍼링크 3" xfId="11121" hidden="1"/>
    <cellStyle name="하이퍼링크 3" xfId="11315" hidden="1"/>
    <cellStyle name="하이퍼링크 3" xfId="11327" hidden="1"/>
    <cellStyle name="하이퍼링크 3" xfId="11340" hidden="1"/>
    <cellStyle name="하이퍼링크 3" xfId="11356" hidden="1"/>
    <cellStyle name="하이퍼링크 3" xfId="11312" hidden="1"/>
    <cellStyle name="하이퍼링크 3" xfId="11382" hidden="1"/>
    <cellStyle name="하이퍼링크 3" xfId="11392" hidden="1"/>
    <cellStyle name="하이퍼링크 3" xfId="11367" hidden="1"/>
    <cellStyle name="하이퍼링크 3" xfId="11415" hidden="1"/>
    <cellStyle name="하이퍼링크 3" xfId="11423" hidden="1"/>
    <cellStyle name="하이퍼링크 3" xfId="11430" hidden="1"/>
    <cellStyle name="하이퍼링크 3" xfId="11439" hidden="1"/>
    <cellStyle name="하이퍼링크 3" xfId="11464" hidden="1"/>
    <cellStyle name="하이퍼링크 3" xfId="11471" hidden="1"/>
    <cellStyle name="하이퍼링크 3" xfId="11480" hidden="1"/>
    <cellStyle name="하이퍼링크 3" xfId="11493" hidden="1"/>
    <cellStyle name="하이퍼링크 3" xfId="11510" hidden="1"/>
    <cellStyle name="하이퍼링크 3" xfId="11516" hidden="1"/>
    <cellStyle name="하이퍼링크 3" xfId="11524" hidden="1"/>
    <cellStyle name="하이퍼링크 3" xfId="11525" hidden="1"/>
    <cellStyle name="하이퍼링크 3" xfId="11500" hidden="1"/>
    <cellStyle name="하이퍼링크 3" xfId="11473" hidden="1"/>
    <cellStyle name="하이퍼링크 3" xfId="11461" hidden="1"/>
    <cellStyle name="하이퍼링크 3" xfId="11452" hidden="1"/>
    <cellStyle name="하이퍼링크 3" xfId="11507" hidden="1"/>
    <cellStyle name="하이퍼링크 3" xfId="11417" hidden="1"/>
    <cellStyle name="하이퍼링크 3" xfId="11405" hidden="1"/>
    <cellStyle name="하이퍼링크 3" xfId="11432" hidden="1"/>
    <cellStyle name="하이퍼링크 3" xfId="11378" hidden="1"/>
    <cellStyle name="하이퍼링크 3" xfId="11373" hidden="1"/>
    <cellStyle name="하이퍼링크 3" xfId="11364" hidden="1"/>
    <cellStyle name="하이퍼링크 3" xfId="11347" hidden="1"/>
    <cellStyle name="하이퍼링크 3" xfId="11331" hidden="1"/>
    <cellStyle name="하이퍼링크 3" xfId="11324" hidden="1"/>
    <cellStyle name="하이퍼링크 3" xfId="11316" hidden="1"/>
    <cellStyle name="하이퍼링크 3" xfId="11303" hidden="1"/>
    <cellStyle name="하이퍼링크 3" xfId="11280" hidden="1"/>
    <cellStyle name="하이퍼링크 3" xfId="11272" hidden="1"/>
    <cellStyle name="하이퍼링크 3" xfId="11262" hidden="1"/>
    <cellStyle name="하이퍼링크 3" xfId="11251" hidden="1"/>
    <cellStyle name="하이퍼링크 3" xfId="11481" hidden="1"/>
    <cellStyle name="하이퍼링크 3" xfId="11210" hidden="1"/>
    <cellStyle name="하이퍼링크 3" xfId="11191" hidden="1"/>
    <cellStyle name="하이퍼링크 3" xfId="11232" hidden="1"/>
    <cellStyle name="하이퍼링크 3" xfId="11168" hidden="1"/>
    <cellStyle name="하이퍼링크 3" xfId="11160" hidden="1"/>
    <cellStyle name="하이퍼링크 3" xfId="11155" hidden="1"/>
    <cellStyle name="하이퍼링크 3" xfId="11139" hidden="1"/>
    <cellStyle name="하이퍼링크 3" xfId="11123" hidden="1"/>
    <cellStyle name="하이퍼링크 3" xfId="11114" hidden="1"/>
    <cellStyle name="하이퍼링크 3" xfId="11106" hidden="1"/>
    <cellStyle name="하이퍼링크 3" xfId="11090" hidden="1"/>
    <cellStyle name="하이퍼링크 3" xfId="11074" hidden="1"/>
    <cellStyle name="하이퍼링크 3" xfId="11065" hidden="1"/>
    <cellStyle name="하이퍼링크 3" xfId="11054" hidden="1"/>
    <cellStyle name="하이퍼링크 3" xfId="11038" hidden="1"/>
    <cellStyle name="하이퍼링크 3" xfId="11220" hidden="1"/>
    <cellStyle name="하이퍼링크 3" xfId="11017" hidden="1"/>
    <cellStyle name="하이퍼링크 3" xfId="11004" hidden="1"/>
    <cellStyle name="하이퍼링크 3" xfId="10986" hidden="1"/>
    <cellStyle name="하이퍼링크 3" xfId="10976" hidden="1"/>
    <cellStyle name="하이퍼링크 3" xfId="11022" hidden="1"/>
    <cellStyle name="하이퍼링크 3" xfId="10953" hidden="1"/>
    <cellStyle name="하이퍼링크 3" xfId="10936" hidden="1"/>
    <cellStyle name="하이퍼링크 3" xfId="10963" hidden="1"/>
    <cellStyle name="하이퍼링크 3" xfId="10915" hidden="1"/>
    <cellStyle name="하이퍼링크 3" xfId="10899" hidden="1"/>
    <cellStyle name="하이퍼링크 3" xfId="10890" hidden="1"/>
    <cellStyle name="하이퍼링크 3" xfId="10882" hidden="1"/>
    <cellStyle name="하이퍼링크 3" xfId="10862" hidden="1"/>
    <cellStyle name="하이퍼링크 3" xfId="10855" hidden="1"/>
    <cellStyle name="하이퍼링크 3" xfId="10841" hidden="1"/>
    <cellStyle name="하이퍼링크 3" xfId="10828" hidden="1"/>
    <cellStyle name="하이퍼링크 3" xfId="10809" hidden="1"/>
    <cellStyle name="하이퍼링크 3" xfId="10799" hidden="1"/>
    <cellStyle name="하이퍼링크 3" xfId="10783" hidden="1"/>
    <cellStyle name="하이퍼링크 3" xfId="10776" hidden="1"/>
    <cellStyle name="하이퍼링크 3" xfId="10762" hidden="1"/>
    <cellStyle name="하이퍼링크 3" xfId="10716" hidden="1"/>
    <cellStyle name="하이퍼링크 3" xfId="10707" hidden="1"/>
    <cellStyle name="하이퍼링크 3" xfId="10757" hidden="1"/>
    <cellStyle name="하이퍼링크 3" xfId="10680" hidden="1"/>
    <cellStyle name="하이퍼링크 3" xfId="10674" hidden="1"/>
    <cellStyle name="하이퍼링크 3" xfId="10665" hidden="1"/>
    <cellStyle name="하이퍼링크 3" xfId="10649" hidden="1"/>
    <cellStyle name="하이퍼링크 3" xfId="10631" hidden="1"/>
    <cellStyle name="하이퍼링크 3" xfId="10624" hidden="1"/>
    <cellStyle name="하이퍼링크 3" xfId="10609" hidden="1"/>
    <cellStyle name="하이퍼링크 3" xfId="10604" hidden="1"/>
    <cellStyle name="하이퍼링크 3" xfId="10579" hidden="1"/>
    <cellStyle name="하이퍼링크 3" xfId="10568" hidden="1"/>
    <cellStyle name="하이퍼링크 3" xfId="10557" hidden="1"/>
    <cellStyle name="하이퍼링크 3" xfId="10541" hidden="1"/>
    <cellStyle name="하이퍼링크 3" xfId="10729" hidden="1"/>
    <cellStyle name="하이퍼링크 3" xfId="10520" hidden="1"/>
    <cellStyle name="하이퍼링크 3" xfId="10507" hidden="1"/>
    <cellStyle name="하이퍼링크 3" xfId="10491" hidden="1"/>
    <cellStyle name="하이퍼링크 3" xfId="10482" hidden="1"/>
    <cellStyle name="하이퍼링크 3" xfId="10526" hidden="1"/>
    <cellStyle name="하이퍼링크 3" xfId="10456" hidden="1"/>
    <cellStyle name="하이퍼링크 3" xfId="10439" hidden="1"/>
    <cellStyle name="하이퍼링크 3" xfId="10468" hidden="1"/>
    <cellStyle name="하이퍼링크 3" xfId="10418" hidden="1"/>
    <cellStyle name="하이퍼링크 3" xfId="10411" hidden="1"/>
    <cellStyle name="하이퍼링크 3" xfId="10395" hidden="1"/>
    <cellStyle name="하이퍼링크 3" xfId="10386" hidden="1"/>
    <cellStyle name="하이퍼링크 3" xfId="10369" hidden="1"/>
    <cellStyle name="하이퍼링크 3" xfId="10359" hidden="1"/>
    <cellStyle name="하이퍼링크 3" xfId="10343" hidden="1"/>
    <cellStyle name="하이퍼링크 3" xfId="10334" hidden="1"/>
    <cellStyle name="하이퍼링크 3" xfId="10315" hidden="1"/>
    <cellStyle name="하이퍼링크 3" xfId="10307" hidden="1"/>
    <cellStyle name="하이퍼링크 3" xfId="10289" hidden="1"/>
    <cellStyle name="하이퍼링크 3" xfId="10279" hidden="1"/>
    <cellStyle name="하이퍼링크 3" xfId="10737" hidden="1"/>
    <cellStyle name="하이퍼링크 3" xfId="10256" hidden="1"/>
    <cellStyle name="하이퍼링크 3" xfId="10237" hidden="1"/>
    <cellStyle name="하이퍼링크 3" xfId="10228" hidden="1"/>
    <cellStyle name="하이퍼링크 3" xfId="10221" hidden="1"/>
    <cellStyle name="하이퍼링크 3" xfId="10262" hidden="1"/>
    <cellStyle name="하이퍼링크 3" xfId="10186" hidden="1"/>
    <cellStyle name="하이퍼링크 3" xfId="10174" hidden="1"/>
    <cellStyle name="하이퍼링크 3" xfId="10208" hidden="1"/>
    <cellStyle name="하이퍼링크 3" xfId="10151" hidden="1"/>
    <cellStyle name="하이퍼링크 3" xfId="10136" hidden="1"/>
    <cellStyle name="하이퍼링크 3" xfId="10127" hidden="1"/>
    <cellStyle name="하이퍼링크 3" xfId="10117" hidden="1"/>
    <cellStyle name="하이퍼링크 3" xfId="10095" hidden="1"/>
    <cellStyle name="하이퍼링크 3" xfId="10082" hidden="1"/>
    <cellStyle name="하이퍼링크 3" xfId="10072" hidden="1"/>
    <cellStyle name="하이퍼링크 3" xfId="10063" hidden="1"/>
    <cellStyle name="하이퍼링크 3" xfId="10036" hidden="1"/>
    <cellStyle name="하이퍼링크 3" xfId="10030" hidden="1"/>
    <cellStyle name="하이퍼링크 3" xfId="10020" hidden="1"/>
    <cellStyle name="하이퍼링크 3" xfId="10011" hidden="1"/>
    <cellStyle name="하이퍼링크 3" xfId="10241" hidden="1"/>
    <cellStyle name="하이퍼링크 3" xfId="9975" hidden="1"/>
    <cellStyle name="하이퍼링크 3" xfId="9967" hidden="1"/>
    <cellStyle name="하이퍼링크 3" xfId="9999" hidden="1"/>
    <cellStyle name="하이퍼링크 3" xfId="9938" hidden="1"/>
    <cellStyle name="하이퍼링크 3" xfId="9929" hidden="1"/>
    <cellStyle name="하이퍼링크 3" xfId="9921" hidden="1"/>
    <cellStyle name="하이퍼링크 3" xfId="9908" hidden="1"/>
    <cellStyle name="하이퍼링크 3" xfId="9885" hidden="1"/>
    <cellStyle name="하이퍼링크 3" xfId="9877" hidden="1"/>
    <cellStyle name="하이퍼링크 3" xfId="9867" hidden="1"/>
    <cellStyle name="하이퍼링크 3" xfId="9856" hidden="1"/>
    <cellStyle name="하이퍼링크 3" xfId="9833" hidden="1"/>
    <cellStyle name="하이퍼링크 3" xfId="9825" hidden="1"/>
    <cellStyle name="하이퍼링크 3" xfId="9815" hidden="1"/>
    <cellStyle name="하이퍼링크 3" xfId="9803" hidden="1"/>
    <cellStyle name="하이퍼링크 3" xfId="9983" hidden="1"/>
    <cellStyle name="하이퍼링크 3" xfId="9776" hidden="1"/>
    <cellStyle name="하이퍼링크 3" xfId="9764" hidden="1"/>
    <cellStyle name="하이퍼링크 3" xfId="9753" hidden="1"/>
    <cellStyle name="하이퍼링크 3" xfId="9748" hidden="1"/>
    <cellStyle name="하이퍼링크 3" xfId="9781" hidden="1"/>
    <cellStyle name="하이퍼링크 3" xfId="9717" hidden="1"/>
    <cellStyle name="하이퍼링크 3" xfId="9705" hidden="1"/>
    <cellStyle name="하이퍼링크 3" xfId="9728" hidden="1"/>
    <cellStyle name="하이퍼링크 3" xfId="9686" hidden="1"/>
    <cellStyle name="하이퍼링크 3" xfId="9669" hidden="1"/>
    <cellStyle name="하이퍼링크 3" xfId="9659" hidden="1"/>
    <cellStyle name="하이퍼링크 3" xfId="9650" hidden="1"/>
    <cellStyle name="하이퍼링크 3" xfId="9623" hidden="1"/>
    <cellStyle name="하이퍼링크 3" xfId="9617" hidden="1"/>
    <cellStyle name="하이퍼링크 3" xfId="9607" hidden="1"/>
    <cellStyle name="하이퍼링크 3" xfId="9598" hidden="1"/>
    <cellStyle name="하이퍼링크 3" xfId="9571" hidden="1"/>
    <cellStyle name="하이퍼링크 3" xfId="9563" hidden="1"/>
    <cellStyle name="하이퍼링크 3" xfId="9553" hidden="1"/>
    <cellStyle name="하이퍼링크 3" xfId="9542" hidden="1"/>
    <cellStyle name="하이퍼링크 3" xfId="9516" hidden="1"/>
    <cellStyle name="하이퍼링크 3" xfId="9504" hidden="1"/>
    <cellStyle name="하이퍼링크 3" xfId="9494" hidden="1"/>
    <cellStyle name="하이퍼링크 3" xfId="9477" hidden="1"/>
    <cellStyle name="하이퍼링크 3" xfId="9530" hidden="1"/>
    <cellStyle name="하이퍼링크 3" xfId="9452" hidden="1"/>
    <cellStyle name="하이퍼링크 3" xfId="9438" hidden="1"/>
    <cellStyle name="하이퍼링크 3" xfId="9466" hidden="1"/>
    <cellStyle name="하이퍼링크 3" xfId="9410" hidden="1"/>
    <cellStyle name="하이퍼링크 3" xfId="9400" hidden="1"/>
    <cellStyle name="하이퍼링크 3" xfId="9391" hidden="1"/>
    <cellStyle name="하이퍼링크 3" xfId="9375" hidden="1"/>
    <cellStyle name="하이퍼링크 3" xfId="9356" hidden="1"/>
    <cellStyle name="하이퍼링크 3" xfId="9348" hidden="1"/>
    <cellStyle name="하이퍼링크 3" xfId="9337" hidden="1"/>
    <cellStyle name="하이퍼링크 3" xfId="9323" hidden="1"/>
    <cellStyle name="하이퍼링크 3" xfId="9304" hidden="1"/>
    <cellStyle name="하이퍼링크 3" xfId="9292" hidden="1"/>
    <cellStyle name="하이퍼링크 3" xfId="9287" hidden="1"/>
    <cellStyle name="하이퍼링크 3" xfId="9271" hidden="1"/>
    <cellStyle name="하이퍼링크 3" xfId="9508" hidden="1"/>
    <cellStyle name="하이퍼링크 3" xfId="9245" hidden="1"/>
    <cellStyle name="하이퍼링크 3" xfId="9225" hidden="1"/>
    <cellStyle name="하이퍼링크 3" xfId="9263" hidden="1"/>
    <cellStyle name="하이퍼링크 3" xfId="9204" hidden="1"/>
    <cellStyle name="하이퍼링크 3" xfId="9194" hidden="1"/>
    <cellStyle name="하이퍼링크 3" xfId="9178" hidden="1"/>
    <cellStyle name="하이퍼링크 3" xfId="9169" hidden="1"/>
    <cellStyle name="하이퍼링크 3" xfId="9150" hidden="1"/>
    <cellStyle name="하이퍼링크 3" xfId="9140" hidden="1"/>
    <cellStyle name="하이퍼링크 3" xfId="9124" hidden="1"/>
    <cellStyle name="하이퍼링크 3" xfId="9114" hidden="1"/>
    <cellStyle name="하이퍼링크 3" xfId="9094" hidden="1"/>
    <cellStyle name="하이퍼링크 3" xfId="9090" hidden="1"/>
    <cellStyle name="하이퍼링크 3" xfId="9074" hidden="1"/>
    <cellStyle name="하이퍼링크 3" xfId="9069" hidden="1"/>
    <cellStyle name="하이퍼링크 3" xfId="9251" hidden="1"/>
    <cellStyle name="하이퍼링크 3" xfId="9049" hidden="1"/>
    <cellStyle name="하이퍼링크 3" xfId="9032" hidden="1"/>
    <cellStyle name="하이퍼링크 3" xfId="9020" hidden="1"/>
    <cellStyle name="하이퍼링크 3" xfId="9012" hidden="1"/>
    <cellStyle name="하이퍼링크 3" xfId="9053" hidden="1"/>
    <cellStyle name="하이퍼링크 3" xfId="8984" hidden="1"/>
    <cellStyle name="하이퍼링크 3" xfId="8977" hidden="1"/>
    <cellStyle name="하이퍼링크 3" xfId="8997" hidden="1"/>
    <cellStyle name="하이퍼링크 3" xfId="8947" hidden="1"/>
    <cellStyle name="하이퍼링크 3" xfId="8939" hidden="1"/>
    <cellStyle name="하이퍼링크 3" xfId="8930" hidden="1"/>
    <cellStyle name="하이퍼링크 3" xfId="8914" hidden="1"/>
    <cellStyle name="하이퍼링크 3" xfId="8895" hidden="1"/>
    <cellStyle name="하이퍼링크 3" xfId="8883" hidden="1"/>
    <cellStyle name="하이퍼링크 3" xfId="8867" hidden="1"/>
    <cellStyle name="하이퍼링크 3" xfId="8860" hidden="1"/>
    <cellStyle name="하이퍼링크 3" xfId="8841" hidden="1"/>
    <cellStyle name="하이퍼링크 3" xfId="8831" hidden="1"/>
    <cellStyle name="하이퍼링크 3" xfId="8826" hidden="1"/>
    <cellStyle name="하이퍼링크 3" xfId="8810" hidden="1"/>
    <cellStyle name="하이퍼링크 3" xfId="8786" hidden="1"/>
    <cellStyle name="하이퍼링크 3" xfId="8765" hidden="1"/>
    <cellStyle name="하이퍼링크 3" xfId="8754" hidden="1"/>
    <cellStyle name="하이퍼링크 3" xfId="8745" hidden="1"/>
    <cellStyle name="하이퍼링크 3" xfId="8793" hidden="1"/>
    <cellStyle name="하이퍼링크 3" xfId="8709" hidden="1"/>
    <cellStyle name="하이퍼링크 3" xfId="8696" hidden="1"/>
    <cellStyle name="하이퍼링크 3" xfId="8730" hidden="1"/>
    <cellStyle name="하이퍼링크 3" xfId="8667" hidden="1"/>
    <cellStyle name="하이퍼링크 3" xfId="8658" hidden="1"/>
    <cellStyle name="하이퍼링크 3" xfId="8648" hidden="1"/>
    <cellStyle name="하이퍼링크 3" xfId="8629" hidden="1"/>
    <cellStyle name="하이퍼링크 3" xfId="8613" hidden="1"/>
    <cellStyle name="하이퍼링크 3" xfId="8604" hidden="1"/>
    <cellStyle name="하이퍼링크 3" xfId="8593" hidden="1"/>
    <cellStyle name="하이퍼링크 3" xfId="8588" hidden="1"/>
    <cellStyle name="하이퍼링크 3" xfId="8565" hidden="1"/>
    <cellStyle name="하이퍼링크 3" xfId="8557" hidden="1"/>
    <cellStyle name="하이퍼링크 3" xfId="8549" hidden="1"/>
    <cellStyle name="하이퍼링크 3" xfId="8542" hidden="1"/>
    <cellStyle name="하이퍼링크 3" xfId="8771" hidden="1"/>
    <cellStyle name="하이퍼링크 3" xfId="8502" hidden="1"/>
    <cellStyle name="하이퍼링크 3" xfId="8490" hidden="1"/>
    <cellStyle name="하이퍼링크 3" xfId="8531" hidden="1"/>
    <cellStyle name="하이퍼링크 3" xfId="8460" hidden="1"/>
    <cellStyle name="하이퍼링크 3" xfId="8452" hidden="1"/>
    <cellStyle name="하이퍼링크 3" xfId="8432" hidden="1"/>
    <cellStyle name="하이퍼링크 3" xfId="8425" hidden="1"/>
    <cellStyle name="하이퍼링크 3" xfId="8406" hidden="1"/>
    <cellStyle name="하이퍼링크 3" xfId="8396" hidden="1"/>
    <cellStyle name="하이퍼링크 3" xfId="8391" hidden="1"/>
    <cellStyle name="하이퍼링크 3" xfId="8375" hidden="1"/>
    <cellStyle name="하이퍼링크 3" xfId="8359" hidden="1"/>
    <cellStyle name="하이퍼링크 3" xfId="8354" hidden="1"/>
    <cellStyle name="하이퍼링크 3" xfId="8344" hidden="1"/>
    <cellStyle name="하이퍼링크 3" xfId="8328" hidden="1"/>
    <cellStyle name="하이퍼링크 3" xfId="8513" hidden="1"/>
    <cellStyle name="하이퍼링크 3" xfId="8309" hidden="1"/>
    <cellStyle name="하이퍼링크 3" xfId="8296" hidden="1"/>
    <cellStyle name="하이퍼링크 3" xfId="8283" hidden="1"/>
    <cellStyle name="하이퍼링크 3" xfId="8266" hidden="1"/>
    <cellStyle name="하이퍼링크 3" xfId="8313" hidden="1"/>
    <cellStyle name="하이퍼링크 3" xfId="8240" hidden="1"/>
    <cellStyle name="하이퍼링크 3" xfId="8219" hidden="1"/>
    <cellStyle name="하이퍼링크 3" xfId="8255" hidden="1"/>
    <cellStyle name="하이퍼링크 3" xfId="8196" hidden="1"/>
    <cellStyle name="하이퍼링크 3" xfId="8188" hidden="1"/>
    <cellStyle name="하이퍼링크 3" xfId="8172" hidden="1"/>
    <cellStyle name="하이퍼링크 3" xfId="8163" hidden="1"/>
    <cellStyle name="하이퍼링크 3" xfId="8144" hidden="1"/>
    <cellStyle name="하이퍼링크 3" xfId="8136" hidden="1"/>
    <cellStyle name="하이퍼링크 3" xfId="8120" hidden="1"/>
    <cellStyle name="하이퍼링크 3" xfId="8115" hidden="1"/>
    <cellStyle name="하이퍼링크 3" xfId="8098" hidden="1"/>
    <cellStyle name="하이퍼링크 3" xfId="8090" hidden="1"/>
    <cellStyle name="하이퍼링크 3" xfId="8073" hidden="1"/>
    <cellStyle name="하이퍼링크 3" xfId="8066" hidden="1"/>
    <cellStyle name="하이퍼링크 3" xfId="8056" hidden="1"/>
    <cellStyle name="하이퍼링크 3" xfId="8012" hidden="1"/>
    <cellStyle name="하이퍼링크 3" xfId="7999" hidden="1"/>
    <cellStyle name="하이퍼링크 3" xfId="8052" hidden="1"/>
    <cellStyle name="하이퍼링크 3" xfId="7970" hidden="1"/>
    <cellStyle name="하이퍼링크 3" xfId="7961" hidden="1"/>
    <cellStyle name="하이퍼링크 3" xfId="7948" hidden="1"/>
    <cellStyle name="하이퍼링크 3" xfId="7932" hidden="1"/>
    <cellStyle name="하이퍼링크 3" xfId="7915" hidden="1"/>
    <cellStyle name="하이퍼링크 3" xfId="7906" hidden="1"/>
    <cellStyle name="하이퍼링크 3" xfId="7895" hidden="1"/>
    <cellStyle name="하이퍼링크 3" xfId="7890" hidden="1"/>
    <cellStyle name="하이퍼링크 3" xfId="7867" hidden="1"/>
    <cellStyle name="하이퍼링크 3" xfId="7859" hidden="1"/>
    <cellStyle name="하이퍼링크 3" xfId="7851" hidden="1"/>
    <cellStyle name="하이퍼링크 3" xfId="7844" hidden="1"/>
    <cellStyle name="하이퍼링크 3" xfId="8032" hidden="1"/>
    <cellStyle name="하이퍼링크 3" xfId="7816" hidden="1"/>
    <cellStyle name="하이퍼링크 3" xfId="7804" hidden="1"/>
    <cellStyle name="하이퍼링크 3" xfId="7791" hidden="1"/>
    <cellStyle name="하이퍼링크 3" xfId="7775" hidden="1"/>
    <cellStyle name="하이퍼링크 3" xfId="7819" hidden="1"/>
    <cellStyle name="하이퍼링크 3" xfId="7745" hidden="1"/>
    <cellStyle name="하이퍼링크 3" xfId="7728" hidden="1"/>
    <cellStyle name="하이퍼링크 3" xfId="7762" hidden="1"/>
    <cellStyle name="하이퍼링크 3" xfId="7705" hidden="1"/>
    <cellStyle name="하이퍼링크 3" xfId="7697" hidden="1"/>
    <cellStyle name="하이퍼링크 3" xfId="7686" hidden="1"/>
    <cellStyle name="하이퍼링크 3" xfId="7676" hidden="1"/>
    <cellStyle name="하이퍼링크 3" xfId="7659" hidden="1"/>
    <cellStyle name="하이퍼링크 3" xfId="7651" hidden="1"/>
    <cellStyle name="하이퍼링크 3" xfId="7634" hidden="1"/>
    <cellStyle name="하이퍼링크 3" xfId="7627" hidden="1"/>
    <cellStyle name="하이퍼링크 3" xfId="7610" hidden="1"/>
    <cellStyle name="하이퍼링크 3" xfId="7600" hidden="1"/>
    <cellStyle name="하이퍼링크 3" xfId="7592" hidden="1"/>
    <cellStyle name="하이퍼링크 3" xfId="7581" hidden="1"/>
    <cellStyle name="하이퍼링크 3" xfId="8041" hidden="1"/>
    <cellStyle name="하이퍼링크 3" xfId="7551" hidden="1"/>
    <cellStyle name="하이퍼링크 3" xfId="7532" hidden="1"/>
    <cellStyle name="하이퍼링크 3" xfId="7516" hidden="1"/>
    <cellStyle name="하이퍼링크 3" xfId="7507" hidden="1"/>
    <cellStyle name="하이퍼링크 3" xfId="7558" hidden="1"/>
    <cellStyle name="하이퍼링크 3" xfId="7470" hidden="1"/>
    <cellStyle name="하이퍼링크 3" xfId="7457" hidden="1"/>
    <cellStyle name="하이퍼링크 3" xfId="7493" hidden="1"/>
    <cellStyle name="하이퍼링크 3" xfId="7437" hidden="1"/>
    <cellStyle name="하이퍼링크 3" xfId="7422" hidden="1"/>
    <cellStyle name="하이퍼링크 3" xfId="7417" hidden="1"/>
    <cellStyle name="하이퍼링크 3" xfId="7408" hidden="1"/>
    <cellStyle name="하이퍼링크 3" xfId="7391" hidden="1"/>
    <cellStyle name="하이퍼링크 3" xfId="7375" hidden="1"/>
    <cellStyle name="하이퍼링크 3" xfId="7366" hidden="1"/>
    <cellStyle name="하이퍼링크 3" xfId="7358" hidden="1"/>
    <cellStyle name="하이퍼링크 3" xfId="7341" hidden="1"/>
    <cellStyle name="하이퍼링크 3" xfId="7331" hidden="1"/>
    <cellStyle name="하이퍼링크 3" xfId="7315" hidden="1"/>
    <cellStyle name="하이퍼링크 3" xfId="7306" hidden="1"/>
    <cellStyle name="하이퍼링크 3" xfId="7542" hidden="1"/>
    <cellStyle name="하이퍼링크 3" xfId="7265" hidden="1"/>
    <cellStyle name="하이퍼링크 3" xfId="7252" hidden="1"/>
    <cellStyle name="하이퍼링크 3" xfId="7293" hidden="1"/>
    <cellStyle name="하이퍼링크 3" xfId="7222" hidden="1"/>
    <cellStyle name="하이퍼링크 3" xfId="7214" hidden="1"/>
    <cellStyle name="하이퍼링크 3" xfId="7204" hidden="1"/>
    <cellStyle name="하이퍼링크 3" xfId="7193" hidden="1"/>
    <cellStyle name="하이퍼링크 3" xfId="7181" hidden="1"/>
    <cellStyle name="하이퍼링크 3" xfId="7166" hidden="1"/>
    <cellStyle name="하이퍼링크 3" xfId="7157" hidden="1"/>
    <cellStyle name="하이퍼링크 3" xfId="7151" hidden="1"/>
    <cellStyle name="하이퍼링크 3" xfId="7133" hidden="1"/>
    <cellStyle name="하이퍼링크 3" xfId="7128" hidden="1"/>
    <cellStyle name="하이퍼링크 3" xfId="7119" hidden="1"/>
    <cellStyle name="하이퍼링크 3" xfId="7109" hidden="1"/>
    <cellStyle name="하이퍼링크 3" xfId="7282" hidden="1"/>
    <cellStyle name="하이퍼링크 3" xfId="7082" hidden="1"/>
    <cellStyle name="하이퍼링크 3" xfId="7070" hidden="1"/>
    <cellStyle name="하이퍼링크 3" xfId="7050" hidden="1"/>
    <cellStyle name="하이퍼링크 3" xfId="7041" hidden="1"/>
    <cellStyle name="하이퍼링크 3" xfId="7087" hidden="1"/>
    <cellStyle name="하이퍼링크 3" xfId="7004" hidden="1"/>
    <cellStyle name="하이퍼링크 3" xfId="6994" hidden="1"/>
    <cellStyle name="하이퍼링크 3" xfId="7027" hidden="1"/>
    <cellStyle name="하이퍼링크 3" xfId="6971" hidden="1"/>
    <cellStyle name="하이퍼링크 3" xfId="6956" hidden="1"/>
    <cellStyle name="하이퍼링크 3" xfId="6951" hidden="1"/>
    <cellStyle name="하이퍼링크 3" xfId="6942" hidden="1"/>
    <cellStyle name="하이퍼링크 3" xfId="6925" hidden="1"/>
    <cellStyle name="하이퍼링크 3" xfId="6909" hidden="1"/>
    <cellStyle name="하이퍼링크 3" xfId="6902" hidden="1"/>
    <cellStyle name="하이퍼링크 3" xfId="6894" hidden="1"/>
    <cellStyle name="하이퍼링크 3" xfId="6877" hidden="1"/>
    <cellStyle name="하이퍼링크 3" xfId="6865" hidden="1"/>
    <cellStyle name="하이퍼링크 3" xfId="6849" hidden="1"/>
    <cellStyle name="하이퍼링크 3" xfId="6842" hidden="1"/>
    <cellStyle name="하이퍼링크 3" xfId="6814" hidden="1"/>
    <cellStyle name="하이퍼링크 3" xfId="6795" hidden="1"/>
    <cellStyle name="하이퍼링크 3" xfId="6781" hidden="1"/>
    <cellStyle name="하이퍼링크 3" xfId="6770" hidden="1"/>
    <cellStyle name="하이퍼링크 3" xfId="6823" hidden="1"/>
    <cellStyle name="하이퍼링크 3" xfId="6737" hidden="1"/>
    <cellStyle name="하이퍼링크 3" xfId="6723" hidden="1"/>
    <cellStyle name="하이퍼링크 3" xfId="6750" hidden="1"/>
    <cellStyle name="하이퍼링크 3" xfId="6700" hidden="1"/>
    <cellStyle name="하이퍼링크 3" xfId="6692" hidden="1"/>
    <cellStyle name="하이퍼링크 3" xfId="6684" hidden="1"/>
    <cellStyle name="하이퍼링크 3" xfId="6677" hidden="1"/>
    <cellStyle name="하이퍼링크 3" xfId="6651" hidden="1"/>
    <cellStyle name="하이퍼링크 3" xfId="6643" hidden="1"/>
    <cellStyle name="하이퍼링크 3" xfId="6633" hidden="1"/>
    <cellStyle name="하이퍼링크 3" xfId="6622" hidden="1"/>
    <cellStyle name="하이퍼링크 3" xfId="6599" hidden="1"/>
    <cellStyle name="하이퍼링크 3" xfId="6591" hidden="1"/>
    <cellStyle name="하이퍼링크 3" xfId="6581" hidden="1"/>
    <cellStyle name="하이퍼링크 3" xfId="6570" hidden="1"/>
    <cellStyle name="하이퍼링크 3" xfId="6799" hidden="1"/>
    <cellStyle name="하이퍼링크 3" xfId="6531" hidden="1"/>
    <cellStyle name="하이퍼링크 3" xfId="6521" hidden="1"/>
    <cellStyle name="하이퍼링크 3" xfId="6551" hidden="1"/>
    <cellStyle name="하이퍼링크 3" xfId="6494" hidden="1"/>
    <cellStyle name="하이퍼링크 3" xfId="6488" hidden="1"/>
    <cellStyle name="하이퍼링크 3" xfId="6479" hidden="1"/>
    <cellStyle name="하이퍼링크 3" xfId="6463" hidden="1"/>
    <cellStyle name="하이퍼링크 3" xfId="6446" hidden="1"/>
    <cellStyle name="하이퍼링크 3" xfId="6436" hidden="1"/>
    <cellStyle name="하이퍼링크 3" xfId="6424" hidden="1"/>
    <cellStyle name="하이퍼링크 3" xfId="6416" hidden="1"/>
    <cellStyle name="하이퍼링크 3" xfId="6400" hidden="1"/>
    <cellStyle name="하이퍼링크 3" xfId="11531" hidden="1"/>
    <cellStyle name="하이퍼링크 3" xfId="11536" hidden="1"/>
    <cellStyle name="하이퍼링크 3" xfId="11541" hidden="1"/>
    <cellStyle name="하이퍼링크 3" xfId="6539" hidden="1"/>
    <cellStyle name="하이퍼링크 3" xfId="11555" hidden="1"/>
    <cellStyle name="하이퍼링크 3" xfId="11560" hidden="1"/>
    <cellStyle name="하이퍼링크 3" xfId="11565" hidden="1"/>
    <cellStyle name="하이퍼링크 3" xfId="11570" hidden="1"/>
    <cellStyle name="하이퍼링크 3" xfId="11552" hidden="1"/>
    <cellStyle name="하이퍼링크 3" xfId="11585" hidden="1"/>
    <cellStyle name="하이퍼링크 3" xfId="11591" hidden="1"/>
    <cellStyle name="하이퍼링크 3" xfId="11579" hidden="1"/>
    <cellStyle name="하이퍼링크 3" xfId="11603" hidden="1"/>
    <cellStyle name="하이퍼링크 3" xfId="11607" hidden="1"/>
    <cellStyle name="하이퍼링크 3" xfId="11612" hidden="1"/>
    <cellStyle name="하이퍼링크 3" xfId="11617" hidden="1"/>
    <cellStyle name="하이퍼링크 3" xfId="11629" hidden="1"/>
    <cellStyle name="하이퍼링크 3" xfId="11633" hidden="1"/>
    <cellStyle name="하이퍼링크 3" xfId="11638" hidden="1"/>
    <cellStyle name="하이퍼링크 3" xfId="11643" hidden="1"/>
    <cellStyle name="하이퍼링크 3" xfId="11655" hidden="1"/>
    <cellStyle name="하이퍼링크 3" xfId="11659" hidden="1"/>
    <cellStyle name="하이퍼링크 3" xfId="11664" hidden="1"/>
    <cellStyle name="하이퍼링크 3" xfId="11795" hidden="1"/>
    <cellStyle name="하이퍼링크 3" xfId="11824" hidden="1"/>
    <cellStyle name="하이퍼링크 3" xfId="11843" hidden="1"/>
    <cellStyle name="하이퍼링크 3" xfId="11854" hidden="1"/>
    <cellStyle name="하이퍼링크 3" xfId="11870" hidden="1"/>
    <cellStyle name="하이퍼링크 3" xfId="11819" hidden="1"/>
    <cellStyle name="하이퍼링크 3" xfId="11900" hidden="1"/>
    <cellStyle name="하이퍼링크 3" xfId="11906" hidden="1"/>
    <cellStyle name="하이퍼링크 3" xfId="11883" hidden="1"/>
    <cellStyle name="하이퍼링크 3" xfId="11933" hidden="1"/>
    <cellStyle name="하이퍼링크 3" xfId="11940" hidden="1"/>
    <cellStyle name="하이퍼링크 3" xfId="11947" hidden="1"/>
    <cellStyle name="하이퍼링크 3" xfId="11955" hidden="1"/>
    <cellStyle name="하이퍼링크 3" xfId="11978" hidden="1"/>
    <cellStyle name="하이퍼링크 3" xfId="11986" hidden="1"/>
    <cellStyle name="하이퍼링크 3" xfId="11996" hidden="1"/>
    <cellStyle name="하이퍼링크 3" xfId="12007" hidden="1"/>
    <cellStyle name="하이퍼링크 3" xfId="12030" hidden="1"/>
    <cellStyle name="하이퍼링크 3" xfId="12038" hidden="1"/>
    <cellStyle name="하이퍼링크 3" xfId="12048" hidden="1"/>
    <cellStyle name="하이퍼링크 3" xfId="12055" hidden="1"/>
    <cellStyle name="하이퍼링크 3" xfId="11837" hidden="1"/>
    <cellStyle name="하이퍼링크 3" xfId="12096" hidden="1"/>
    <cellStyle name="하이퍼링크 3" xfId="12108" hidden="1"/>
    <cellStyle name="하이퍼링크 3" xfId="12069" hidden="1"/>
    <cellStyle name="하이퍼링크 3" xfId="12131" hidden="1"/>
    <cellStyle name="하이퍼링크 3" xfId="12139" hidden="1"/>
    <cellStyle name="하이퍼링크 3" xfId="12145" hidden="1"/>
    <cellStyle name="하이퍼링크 3" xfId="12154" hidden="1"/>
    <cellStyle name="하이퍼링크 3" xfId="12178" hidden="1"/>
    <cellStyle name="하이퍼링크 3" xfId="12185" hidden="1"/>
    <cellStyle name="하이퍼링크 3" xfId="12192" hidden="1"/>
    <cellStyle name="하이퍼링크 3" xfId="12203" hidden="1"/>
    <cellStyle name="하이퍼링크 3" xfId="12220" hidden="1"/>
    <cellStyle name="하이퍼링크 3" xfId="12230" hidden="1"/>
    <cellStyle name="하이퍼링크 3" xfId="12246" hidden="1"/>
    <cellStyle name="하이퍼링크 3" xfId="12253" hidden="1"/>
    <cellStyle name="하이퍼링크 3" xfId="12085" hidden="1"/>
    <cellStyle name="하이퍼링크 3" xfId="12274" hidden="1"/>
    <cellStyle name="하이퍼링크 3" xfId="12285" hidden="1"/>
    <cellStyle name="하이퍼링크 3" xfId="12303" hidden="1"/>
    <cellStyle name="하이퍼링크 3" xfId="12313" hidden="1"/>
    <cellStyle name="하이퍼링크 3" xfId="12269" hidden="1"/>
    <cellStyle name="하이퍼링크 3" xfId="12347" hidden="1"/>
    <cellStyle name="하이퍼링크 3" xfId="12360" hidden="1"/>
    <cellStyle name="하이퍼링크 3" xfId="12326" hidden="1"/>
    <cellStyle name="하이퍼링크 3" xfId="12380" hidden="1"/>
    <cellStyle name="하이퍼링크 3" xfId="12384" hidden="1"/>
    <cellStyle name="하이퍼링크 3" xfId="12400" hidden="1"/>
    <cellStyle name="하이퍼링크 3" xfId="12409" hidden="1"/>
    <cellStyle name="하이퍼링크 3" xfId="12423" hidden="1"/>
    <cellStyle name="하이퍼링크 3" xfId="12431" hidden="1"/>
    <cellStyle name="하이퍼링크 3" xfId="12447" hidden="1"/>
    <cellStyle name="하이퍼링크 3" xfId="12454" hidden="1"/>
    <cellStyle name="하이퍼링크 3" xfId="12471" hidden="1"/>
    <cellStyle name="하이퍼링크 3" xfId="12478" hidden="1"/>
    <cellStyle name="하이퍼링크 3" xfId="12491" hidden="1"/>
    <cellStyle name="하이퍼링크 3" xfId="12500" hidden="1"/>
    <cellStyle name="하이퍼링크 3" xfId="12516" hidden="1"/>
    <cellStyle name="하이퍼링크 3" xfId="12561" hidden="1"/>
    <cellStyle name="하이퍼링크 3" xfId="12572" hidden="1"/>
    <cellStyle name="하이퍼링크 3" xfId="12523" hidden="1"/>
    <cellStyle name="하이퍼링크 3" xfId="12601" hidden="1"/>
    <cellStyle name="하이퍼링크 3" xfId="12609" hidden="1"/>
    <cellStyle name="하이퍼링크 3" xfId="12619" hidden="1"/>
    <cellStyle name="하이퍼링크 3" xfId="12630" hidden="1"/>
    <cellStyle name="하이퍼링크 3" xfId="12643" hidden="1"/>
    <cellStyle name="하이퍼링크 3" xfId="12658" hidden="1"/>
    <cellStyle name="하이퍼링크 3" xfId="12667" hidden="1"/>
    <cellStyle name="하이퍼링크 3" xfId="12672" hidden="1"/>
    <cellStyle name="하이퍼링크 3" xfId="12689" hidden="1"/>
    <cellStyle name="하이퍼링크 3" xfId="12696" hidden="1"/>
    <cellStyle name="하이퍼링크 3" xfId="12712" hidden="1"/>
    <cellStyle name="하이퍼링크 3" xfId="12721" hidden="1"/>
    <cellStyle name="하이퍼링크 3" xfId="12543" hidden="1"/>
    <cellStyle name="하이퍼링크 3" xfId="12742" hidden="1"/>
    <cellStyle name="하이퍼링크 3" xfId="12760" hidden="1"/>
    <cellStyle name="하이퍼링크 3" xfId="12771" hidden="1"/>
    <cellStyle name="하이퍼링크 3" xfId="12779" hidden="1"/>
    <cellStyle name="하이퍼링크 3" xfId="12737" hidden="1"/>
    <cellStyle name="하이퍼링크 3" xfId="12813" hidden="1"/>
    <cellStyle name="하이퍼링크 3" xfId="12826" hidden="1"/>
    <cellStyle name="하이퍼링크 3" xfId="12793" hidden="1"/>
    <cellStyle name="하이퍼링크 3" xfId="12846" hidden="1"/>
    <cellStyle name="하이퍼링크 3" xfId="12861" hidden="1"/>
    <cellStyle name="하이퍼링크 3" xfId="12866" hidden="1"/>
    <cellStyle name="하이퍼링크 3" xfId="12875" hidden="1"/>
    <cellStyle name="하이퍼링크 3" xfId="12889" hidden="1"/>
    <cellStyle name="하이퍼링크 3" xfId="12897" hidden="1"/>
    <cellStyle name="하이퍼링크 3" xfId="12913" hidden="1"/>
    <cellStyle name="하이퍼링크 3" xfId="12922" hidden="1"/>
    <cellStyle name="하이퍼링크 3" xfId="12939" hidden="1"/>
    <cellStyle name="하이퍼링크 3" xfId="12947" hidden="1"/>
    <cellStyle name="하이퍼링크 3" xfId="12955" hidden="1"/>
    <cellStyle name="하이퍼링크 3" xfId="12966" hidden="1"/>
    <cellStyle name="하이퍼링크 3" xfId="12533" hidden="1"/>
    <cellStyle name="하이퍼링크 3" xfId="12996" hidden="1"/>
    <cellStyle name="하이퍼링크 3" xfId="13011" hidden="1"/>
    <cellStyle name="하이퍼링크 3" xfId="13031" hidden="1"/>
    <cellStyle name="하이퍼링크 3" xfId="13038" hidden="1"/>
    <cellStyle name="하이퍼링크 3" xfId="12989" hidden="1"/>
    <cellStyle name="하이퍼링크 3" xfId="13066" hidden="1"/>
    <cellStyle name="하이퍼링크 3" xfId="13083" hidden="1"/>
    <cellStyle name="하이퍼링크 3" xfId="13052" hidden="1"/>
    <cellStyle name="하이퍼링크 3" xfId="13106" hidden="1"/>
    <cellStyle name="하이퍼링크 3" xfId="13114" hidden="1"/>
    <cellStyle name="하이퍼링크 3" xfId="13119" hidden="1"/>
    <cellStyle name="하이퍼링크 3" xfId="13135" hidden="1"/>
    <cellStyle name="하이퍼링크 3" xfId="13151" hidden="1"/>
    <cellStyle name="하이퍼링크 3" xfId="13157" hidden="1"/>
    <cellStyle name="하이퍼링크 3" xfId="13166" hidden="1"/>
    <cellStyle name="하이퍼링크 3" xfId="13182" hidden="1"/>
    <cellStyle name="하이퍼링크 3" xfId="13198" hidden="1"/>
    <cellStyle name="하이퍼링크 3" xfId="13205" hidden="1"/>
    <cellStyle name="하이퍼링크 3" xfId="13213" hidden="1"/>
    <cellStyle name="하이퍼링크 3" xfId="13226" hidden="1"/>
    <cellStyle name="하이퍼링크 3" xfId="13005" hidden="1"/>
    <cellStyle name="하이퍼링크 3" xfId="13262" hidden="1"/>
    <cellStyle name="하이퍼링크 3" xfId="13275" hidden="1"/>
    <cellStyle name="하이퍼링크 3" xfId="13235" hidden="1"/>
    <cellStyle name="하이퍼링크 3" xfId="13302" hidden="1"/>
    <cellStyle name="하이퍼링크 3" xfId="13311" hidden="1"/>
    <cellStyle name="하이퍼링크 3" xfId="13323" hidden="1"/>
    <cellStyle name="하이퍼링크 3" xfId="13339" hidden="1"/>
    <cellStyle name="하이퍼링크 3" xfId="13353" hidden="1"/>
    <cellStyle name="하이퍼링크 3" xfId="13362" hidden="1"/>
    <cellStyle name="하이퍼링크 3" xfId="13371" hidden="1"/>
    <cellStyle name="하이퍼링크 3" xfId="13380" hidden="1"/>
    <cellStyle name="하이퍼링크 3" xfId="13403" hidden="1"/>
    <cellStyle name="하이퍼링크 3" xfId="13407" hidden="1"/>
    <cellStyle name="하이퍼링크 3" xfId="13416" hidden="1"/>
    <cellStyle name="하이퍼링크 3" xfId="13422" hidden="1"/>
    <cellStyle name="하이퍼링크 3" xfId="13252" hidden="1"/>
    <cellStyle name="하이퍼링크 3" xfId="13442" hidden="1"/>
    <cellStyle name="하이퍼링크 3" xfId="13448" hidden="1"/>
    <cellStyle name="하이퍼링크 3" xfId="13470" hidden="1"/>
    <cellStyle name="하이퍼링크 3" xfId="13477" hidden="1"/>
    <cellStyle name="하이퍼링크 3" xfId="13438" hidden="1"/>
    <cellStyle name="하이퍼링크 3" xfId="13505" hidden="1"/>
    <cellStyle name="하이퍼링크 3" xfId="13524" hidden="1"/>
    <cellStyle name="하이퍼링크 3" xfId="13491" hidden="1"/>
    <cellStyle name="하이퍼링크 3" xfId="13545" hidden="1"/>
    <cellStyle name="하이퍼링크 3" xfId="13553" hidden="1"/>
    <cellStyle name="하이퍼링크 3" xfId="13569" hidden="1"/>
    <cellStyle name="하이퍼링크 3" xfId="13578" hidden="1"/>
    <cellStyle name="하이퍼링크 3" xfId="13596" hidden="1"/>
    <cellStyle name="하이퍼링크 3" xfId="13605" hidden="1"/>
    <cellStyle name="하이퍼링크 3" xfId="13610" hidden="1"/>
    <cellStyle name="하이퍼링크 3" xfId="13626" hidden="1"/>
    <cellStyle name="하이퍼링크 3" xfId="13642" hidden="1"/>
    <cellStyle name="하이퍼링크 3" xfId="13647" hidden="1"/>
    <cellStyle name="하이퍼링크 3" xfId="13656" hidden="1"/>
    <cellStyle name="하이퍼링크 3" xfId="13673" hidden="1"/>
    <cellStyle name="하이퍼링크 3" xfId="13693" hidden="1"/>
    <cellStyle name="하이퍼링크 3" xfId="13706" hidden="1"/>
    <cellStyle name="하이퍼링크 3" xfId="13719" hidden="1"/>
    <cellStyle name="하이퍼링크 3" xfId="13735" hidden="1"/>
    <cellStyle name="하이퍼링크 3" xfId="13687" hidden="1"/>
    <cellStyle name="하이퍼링크 3" xfId="13762" hidden="1"/>
    <cellStyle name="하이퍼링크 3" xfId="13782" hidden="1"/>
    <cellStyle name="하이퍼링크 3" xfId="13748" hidden="1"/>
    <cellStyle name="하이퍼링크 3" xfId="13803" hidden="1"/>
    <cellStyle name="하이퍼링크 3" xfId="13813" hidden="1"/>
    <cellStyle name="하이퍼링크 3" xfId="13829" hidden="1"/>
    <cellStyle name="하이퍼링크 3" xfId="13836" hidden="1"/>
    <cellStyle name="하이퍼링크 3" xfId="13853" hidden="1"/>
    <cellStyle name="하이퍼링크 3" xfId="13861" hidden="1"/>
    <cellStyle name="하이퍼링크 3" xfId="13870" hidden="1"/>
    <cellStyle name="하이퍼링크 3" xfId="13875" hidden="1"/>
    <cellStyle name="하이퍼링크 3" xfId="13898" hidden="1"/>
    <cellStyle name="하이퍼링크 3" xfId="13906" hidden="1"/>
    <cellStyle name="하이퍼링크 3" xfId="13914" hidden="1"/>
    <cellStyle name="하이퍼링크 3" xfId="13921" hidden="1"/>
    <cellStyle name="하이퍼링크 3" xfId="13700" hidden="1"/>
    <cellStyle name="하이퍼링크 3" xfId="13959" hidden="1"/>
    <cellStyle name="하이퍼링크 3" xfId="13973" hidden="1"/>
    <cellStyle name="하이퍼링크 3" xfId="13932" hidden="1"/>
    <cellStyle name="하이퍼링크 3" xfId="14000" hidden="1"/>
    <cellStyle name="하이퍼링크 3" xfId="14009" hidden="1"/>
    <cellStyle name="하이퍼링크 3" xfId="14020" hidden="1"/>
    <cellStyle name="하이퍼링크 3" xfId="14033" hidden="1"/>
    <cellStyle name="하이퍼링크 3" xfId="14050" hidden="1"/>
    <cellStyle name="하이퍼링크 3" xfId="14059" hidden="1"/>
    <cellStyle name="하이퍼링크 3" xfId="14068" hidden="1"/>
    <cellStyle name="하이퍼링크 3" xfId="14077" hidden="1"/>
    <cellStyle name="하이퍼링크 3" xfId="14100" hidden="1"/>
    <cellStyle name="하이퍼링크 3" xfId="14104" hidden="1"/>
    <cellStyle name="하이퍼링크 3" xfId="14113" hidden="1"/>
    <cellStyle name="하이퍼링크 3" xfId="14120" hidden="1"/>
    <cellStyle name="하이퍼링크 3" xfId="13950" hidden="1"/>
    <cellStyle name="하이퍼링크 3" xfId="14146" hidden="1"/>
    <cellStyle name="하이퍼링크 3" xfId="14156" hidden="1"/>
    <cellStyle name="하이퍼링크 3" xfId="14166" hidden="1"/>
    <cellStyle name="하이퍼링크 3" xfId="14177" hidden="1"/>
    <cellStyle name="하이퍼링크 3" xfId="14135" hidden="1"/>
    <cellStyle name="하이퍼링크 3" xfId="14200" hidden="1"/>
    <cellStyle name="하이퍼링크 3" xfId="14217" hidden="1"/>
    <cellStyle name="하이퍼링크 3" xfId="14189" hidden="1"/>
    <cellStyle name="하이퍼링크 3" xfId="14238" hidden="1"/>
    <cellStyle name="하이퍼링크 3" xfId="14248" hidden="1"/>
    <cellStyle name="하이퍼링크 3" xfId="14264" hidden="1"/>
    <cellStyle name="하이퍼링크 3" xfId="14271" hidden="1"/>
    <cellStyle name="하이퍼링크 3" xfId="14288" hidden="1"/>
    <cellStyle name="하이퍼링크 3" xfId="14296" hidden="1"/>
    <cellStyle name="하이퍼링크 3" xfId="14308" hidden="1"/>
    <cellStyle name="하이퍼링크 3" xfId="14321" hidden="1"/>
    <cellStyle name="하이퍼링크 3" xfId="14340" hidden="1"/>
    <cellStyle name="하이퍼링크 3" xfId="14348" hidden="1"/>
    <cellStyle name="하이퍼링크 3" xfId="14357" hidden="1"/>
    <cellStyle name="하이퍼링크 3" xfId="14362" hidden="1"/>
    <cellStyle name="하이퍼링크 3" xfId="14393" hidden="1"/>
    <cellStyle name="하이퍼링크 3" xfId="14416" hidden="1"/>
    <cellStyle name="하이퍼링크 3" xfId="14425" hidden="1"/>
    <cellStyle name="하이퍼링크 3" xfId="14432" hidden="1"/>
    <cellStyle name="하이퍼링크 3" xfId="14388" hidden="1"/>
    <cellStyle name="하이퍼링크 3" xfId="14459" hidden="1"/>
    <cellStyle name="하이퍼링크 3" xfId="14478" hidden="1"/>
    <cellStyle name="하이퍼링크 3" xfId="14445" hidden="1"/>
    <cellStyle name="하이퍼링크 3" xfId="14503" hidden="1"/>
    <cellStyle name="하이퍼링크 3" xfId="14517" hidden="1"/>
    <cellStyle name="하이퍼링크 3" xfId="14525" hidden="1"/>
    <cellStyle name="하이퍼링크 3" xfId="14532" hidden="1"/>
    <cellStyle name="하이퍼링크 3" xfId="14551" hidden="1"/>
    <cellStyle name="하이퍼링크 3" xfId="14559" hidden="1"/>
    <cellStyle name="하이퍼링크 3" xfId="14575" hidden="1"/>
    <cellStyle name="하이퍼링크 3" xfId="14584" hidden="1"/>
    <cellStyle name="하이퍼링크 3" xfId="14601" hidden="1"/>
    <cellStyle name="하이퍼링크 3" xfId="14611" hidden="1"/>
    <cellStyle name="하이퍼링크 3" xfId="14616" hidden="1"/>
    <cellStyle name="하이퍼링크 3" xfId="14632" hidden="1"/>
    <cellStyle name="하이퍼링크 3" xfId="14401" hidden="1"/>
    <cellStyle name="하이퍼링크 3" xfId="14658" hidden="1"/>
    <cellStyle name="하이퍼링크 3" xfId="14678" hidden="1"/>
    <cellStyle name="하이퍼링크 3" xfId="14640" hidden="1"/>
    <cellStyle name="하이퍼링크 3" xfId="14697" hidden="1"/>
    <cellStyle name="하이퍼링크 3" xfId="14708" hidden="1"/>
    <cellStyle name="하이퍼링크 3" xfId="14720" hidden="1"/>
    <cellStyle name="하이퍼링크 3" xfId="14730" hidden="1"/>
    <cellStyle name="하이퍼링크 3" xfId="14749" hidden="1"/>
    <cellStyle name="하이퍼링크 3" xfId="14757" hidden="1"/>
    <cellStyle name="하이퍼링크 3" xfId="14766" hidden="1"/>
    <cellStyle name="하이퍼링크 3" xfId="14782" hidden="1"/>
    <cellStyle name="하이퍼링크 3" xfId="14800" hidden="1"/>
    <cellStyle name="하이퍼링크 3" xfId="14807" hidden="1"/>
    <cellStyle name="하이퍼링크 3" xfId="14818" hidden="1"/>
    <cellStyle name="하이퍼링크 3" xfId="14823" hidden="1"/>
    <cellStyle name="하이퍼링크 3" xfId="14652" hidden="1"/>
    <cellStyle name="하이퍼링크 3" xfId="14848" hidden="1"/>
    <cellStyle name="하이퍼링크 3" xfId="14857" hidden="1"/>
    <cellStyle name="하이퍼링크 3" xfId="14867" hidden="1"/>
    <cellStyle name="하이퍼링크 3" xfId="14884" hidden="1"/>
    <cellStyle name="하이퍼링크 3" xfId="14845" hidden="1"/>
    <cellStyle name="하이퍼링크 3" xfId="14910" hidden="1"/>
    <cellStyle name="하이퍼링크 3" xfId="14921" hidden="1"/>
    <cellStyle name="하이퍼링크 3" xfId="14895" hidden="1"/>
    <cellStyle name="하이퍼링크 3" xfId="14950" hidden="1"/>
    <cellStyle name="하이퍼링크 3" xfId="14958" hidden="1"/>
    <cellStyle name="하이퍼링크 3" xfId="14968" hidden="1"/>
    <cellStyle name="하이퍼링크 3" xfId="14975" hidden="1"/>
    <cellStyle name="하이퍼링크 3" xfId="15002" hidden="1"/>
    <cellStyle name="하이퍼링크 3" xfId="15008" hidden="1"/>
    <cellStyle name="하이퍼링크 3" xfId="15018" hidden="1"/>
    <cellStyle name="하이퍼링크 3" xfId="15027" hidden="1"/>
    <cellStyle name="하이퍼링크 3" xfId="15051" hidden="1"/>
    <cellStyle name="하이퍼링크 3" xfId="15060" hidden="1"/>
    <cellStyle name="하이퍼링크 3" xfId="15070" hidden="1"/>
    <cellStyle name="하이퍼링크 3" xfId="15077" hidden="1"/>
    <cellStyle name="하이퍼링크 3" xfId="15087" hidden="1"/>
    <cellStyle name="하이퍼링크 3" xfId="15123" hidden="1"/>
    <cellStyle name="하이퍼링크 3" xfId="15133" hidden="1"/>
    <cellStyle name="하이퍼링크 3" xfId="15094" hidden="1"/>
    <cellStyle name="하이퍼링크 3" xfId="15161" hidden="1"/>
    <cellStyle name="하이퍼링크 3" xfId="15168" hidden="1"/>
    <cellStyle name="하이퍼링크 3" xfId="15177" hidden="1"/>
    <cellStyle name="하이퍼링크 3" xfId="15188" hidden="1"/>
    <cellStyle name="하이퍼링크 3" xfId="15212" hidden="1"/>
    <cellStyle name="하이퍼링크 3" xfId="15220" hidden="1"/>
    <cellStyle name="하이퍼링크 3" xfId="15230" hidden="1"/>
    <cellStyle name="하이퍼링크 3" xfId="15241" hidden="1"/>
    <cellStyle name="하이퍼링크 3" xfId="15264" hidden="1"/>
    <cellStyle name="하이퍼링크 3" xfId="15272" hidden="1"/>
    <cellStyle name="하이퍼링크 3" xfId="15282" hidden="1"/>
    <cellStyle name="하이퍼링크 3" xfId="15291" hidden="1"/>
    <cellStyle name="하이퍼링크 3" xfId="15112" hidden="1"/>
    <cellStyle name="하이퍼링크 3" xfId="15318" hidden="1"/>
    <cellStyle name="하이퍼링크 3" xfId="15330" hidden="1"/>
    <cellStyle name="하이퍼링크 3" xfId="15340" hidden="1"/>
    <cellStyle name="하이퍼링크 3" xfId="15348" hidden="1"/>
    <cellStyle name="하이퍼링크 3" xfId="15315" hidden="1"/>
    <cellStyle name="하이퍼링크 3" xfId="15378" hidden="1"/>
    <cellStyle name="하이퍼링크 3" xfId="15389" hidden="1"/>
    <cellStyle name="하이퍼링크 3" xfId="15360" hidden="1"/>
    <cellStyle name="하이퍼링크 3" xfId="15415" hidden="1"/>
    <cellStyle name="하이퍼링크 3" xfId="15421" hidden="1"/>
    <cellStyle name="하이퍼링크 3" xfId="15431" hidden="1"/>
    <cellStyle name="하이퍼링크 3" xfId="15440" hidden="1"/>
    <cellStyle name="하이퍼링크 3" xfId="15467" hidden="1"/>
    <cellStyle name="하이퍼링크 3" xfId="15473" hidden="1"/>
    <cellStyle name="하이퍼링크 3" xfId="15483" hidden="1"/>
    <cellStyle name="하이퍼링크 3" xfId="15490" hidden="1"/>
    <cellStyle name="하이퍼링크 3" xfId="15508" hidden="1"/>
    <cellStyle name="하이퍼링크 3" xfId="15523" hidden="1"/>
    <cellStyle name="하이퍼링크 3" xfId="15532" hidden="1"/>
    <cellStyle name="하이퍼링크 3" xfId="15542" hidden="1"/>
    <cellStyle name="하이퍼링크 3" xfId="15108" hidden="1"/>
    <cellStyle name="하이퍼링크 3" xfId="15563" hidden="1"/>
    <cellStyle name="하이퍼링크 3" xfId="15582" hidden="1"/>
    <cellStyle name="하이퍼링크 3" xfId="15591" hidden="1"/>
    <cellStyle name="하이퍼링크 3" xfId="15598" hidden="1"/>
    <cellStyle name="하이퍼링크 3" xfId="15560" hidden="1"/>
    <cellStyle name="하이퍼링크 3" xfId="15632" hidden="1"/>
    <cellStyle name="하이퍼링크 3" xfId="15645" hidden="1"/>
    <cellStyle name="하이퍼링크 3" xfId="15611" hidden="1"/>
    <cellStyle name="하이퍼링크 3" xfId="15666" hidden="1"/>
    <cellStyle name="하이퍼링크 3" xfId="15681" hidden="1"/>
    <cellStyle name="하이퍼링크 3" xfId="15690" hidden="1"/>
    <cellStyle name="하이퍼링크 3" xfId="15697" hidden="1"/>
    <cellStyle name="하이퍼링크 3" xfId="15716" hidden="1"/>
    <cellStyle name="하이퍼링크 3" xfId="15724" hidden="1"/>
    <cellStyle name="하이퍼링크 3" xfId="15740" hidden="1"/>
    <cellStyle name="하이퍼링크 3" xfId="15749" hidden="1"/>
    <cellStyle name="하이퍼링크 3" xfId="15766" hidden="1"/>
    <cellStyle name="하이퍼링크 3" xfId="15776" hidden="1"/>
    <cellStyle name="하이퍼링크 3" xfId="15792" hidden="1"/>
    <cellStyle name="하이퍼링크 3" xfId="15799" hidden="1"/>
    <cellStyle name="하이퍼링크 3" xfId="15578" hidden="1"/>
    <cellStyle name="하이퍼링크 3" xfId="15829" hidden="1"/>
    <cellStyle name="하이퍼링크 3" xfId="15846" hidden="1"/>
    <cellStyle name="하이퍼링크 3" xfId="15812" hidden="1"/>
    <cellStyle name="하이퍼링크 3" xfId="15864" hidden="1"/>
    <cellStyle name="하이퍼링크 3" xfId="15872" hidden="1"/>
    <cellStyle name="하이퍼링크 3" xfId="15888" hidden="1"/>
    <cellStyle name="하이퍼링크 3" xfId="15897" hidden="1"/>
    <cellStyle name="하이퍼링크 3" xfId="15913" hidden="1"/>
    <cellStyle name="하이퍼링크 3" xfId="15921" hidden="1"/>
    <cellStyle name="하이퍼링크 3" xfId="15932" hidden="1"/>
    <cellStyle name="하이퍼링크 3" xfId="15948" hidden="1"/>
    <cellStyle name="하이퍼링크 3" xfId="15964" hidden="1"/>
    <cellStyle name="하이퍼링크 3" xfId="15972" hidden="1"/>
    <cellStyle name="하이퍼링크 3" xfId="15981" hidden="1"/>
    <cellStyle name="하이퍼링크 3" xfId="15989" hidden="1"/>
    <cellStyle name="하이퍼링크 3" xfId="15825" hidden="1"/>
    <cellStyle name="하이퍼링크 3" xfId="16017" hidden="1"/>
    <cellStyle name="하이퍼링크 3" xfId="16028" hidden="1"/>
    <cellStyle name="하이퍼링크 3" xfId="16040" hidden="1"/>
    <cellStyle name="하이퍼링크 3" xfId="16056" hidden="1"/>
    <cellStyle name="하이퍼링크 3" xfId="16013" hidden="1"/>
    <cellStyle name="하이퍼링크 3" xfId="16086" hidden="1"/>
    <cellStyle name="하이퍼링크 3" xfId="16092" hidden="1"/>
    <cellStyle name="하이퍼링크 3" xfId="16069" hidden="1"/>
    <cellStyle name="하이퍼링크 3" xfId="16119" hidden="1"/>
    <cellStyle name="하이퍼링크 3" xfId="16124" hidden="1"/>
    <cellStyle name="하이퍼링크 3" xfId="16133" hidden="1"/>
    <cellStyle name="하이퍼링크 3" xfId="16140" hidden="1"/>
    <cellStyle name="하이퍼링크 3" xfId="16153" hidden="1"/>
    <cellStyle name="하이퍼링크 3" xfId="16163" hidden="1"/>
    <cellStyle name="하이퍼링크 3" xfId="16180" hidden="1"/>
    <cellStyle name="하이퍼링크 3" xfId="16187" hidden="1"/>
    <cellStyle name="하이퍼링크 3" xfId="16206" hidden="1"/>
    <cellStyle name="하이퍼링크 3" xfId="16216" hidden="1"/>
    <cellStyle name="하이퍼링크 3" xfId="16230" hidden="1"/>
    <cellStyle name="하이퍼링크 3" xfId="16237" hidden="1"/>
    <cellStyle name="하이퍼링크 3" xfId="16263" hidden="1"/>
    <cellStyle name="하이퍼링크 3" xfId="16286" hidden="1"/>
    <cellStyle name="하이퍼링크 3" xfId="16295" hidden="1"/>
    <cellStyle name="하이퍼링크 3" xfId="16303" hidden="1"/>
    <cellStyle name="하이퍼링크 3" xfId="16256" hidden="1"/>
    <cellStyle name="하이퍼링크 3" xfId="16332" hidden="1"/>
    <cellStyle name="하이퍼링크 3" xfId="16343" hidden="1"/>
    <cellStyle name="하이퍼링크 3" xfId="16318" hidden="1"/>
    <cellStyle name="하이퍼링크 3" xfId="16364" hidden="1"/>
    <cellStyle name="하이퍼링크 3" xfId="16380" hidden="1"/>
    <cellStyle name="하이퍼링크 3" xfId="16387" hidden="1"/>
    <cellStyle name="하이퍼링크 3" xfId="16395" hidden="1"/>
    <cellStyle name="하이퍼링크 3" xfId="16410" hidden="1"/>
    <cellStyle name="하이퍼링크 3" xfId="16418" hidden="1"/>
    <cellStyle name="하이퍼링크 3" xfId="16429" hidden="1"/>
    <cellStyle name="하이퍼링크 3" xfId="16445" hidden="1"/>
    <cellStyle name="하이퍼링크 3" xfId="16461" hidden="1"/>
    <cellStyle name="하이퍼링크 3" xfId="16470" hidden="1"/>
    <cellStyle name="하이퍼링크 3" xfId="16481" hidden="1"/>
    <cellStyle name="하이퍼링크 3" xfId="16497" hidden="1"/>
    <cellStyle name="하이퍼링크 3" xfId="16271" hidden="1"/>
    <cellStyle name="하이퍼링크 3" xfId="16529" hidden="1"/>
    <cellStyle name="하이퍼링크 3" xfId="16546" hidden="1"/>
    <cellStyle name="하이퍼링크 3" xfId="16507" hidden="1"/>
    <cellStyle name="하이퍼링크 3" xfId="16569" hidden="1"/>
    <cellStyle name="하이퍼링크 3" xfId="16577" hidden="1"/>
    <cellStyle name="하이퍼링크 3" xfId="16582" hidden="1"/>
    <cellStyle name="하이퍼링크 3" xfId="16598" hidden="1"/>
    <cellStyle name="하이퍼링크 3" xfId="16614" hidden="1"/>
    <cellStyle name="하이퍼링크 3" xfId="16621" hidden="1"/>
    <cellStyle name="하이퍼링크 3" xfId="16628" hidden="1"/>
    <cellStyle name="하이퍼링크 3" xfId="16636" hidden="1"/>
    <cellStyle name="하이퍼링크 3" xfId="16659" hidden="1"/>
    <cellStyle name="하이퍼링크 3" xfId="16667" hidden="1"/>
    <cellStyle name="하이퍼링크 3" xfId="16677" hidden="1"/>
    <cellStyle name="하이퍼링크 3" xfId="16688" hidden="1"/>
    <cellStyle name="하이퍼링크 3" xfId="16519" hidden="1"/>
    <cellStyle name="하이퍼링크 3" xfId="16713" hidden="1"/>
    <cellStyle name="하이퍼링크 3" xfId="16725" hidden="1"/>
    <cellStyle name="하이퍼링크 3" xfId="16738" hidden="1"/>
    <cellStyle name="하이퍼링크 3" xfId="16754" hidden="1"/>
    <cellStyle name="하이퍼링크 3" xfId="16710" hidden="1"/>
    <cellStyle name="하이퍼링크 3" xfId="16780" hidden="1"/>
    <cellStyle name="하이퍼링크 3" xfId="16790" hidden="1"/>
    <cellStyle name="하이퍼링크 3" xfId="16765" hidden="1"/>
    <cellStyle name="하이퍼링크 3" xfId="16813" hidden="1"/>
    <cellStyle name="하이퍼링크 3" xfId="16821" hidden="1"/>
    <cellStyle name="하이퍼링크 3" xfId="16828" hidden="1"/>
    <cellStyle name="하이퍼링크 3" xfId="16837" hidden="1"/>
    <cellStyle name="하이퍼링크 3" xfId="16862" hidden="1"/>
    <cellStyle name="하이퍼링크 3" xfId="16869" hidden="1"/>
    <cellStyle name="하이퍼링크 3" xfId="16878" hidden="1"/>
    <cellStyle name="하이퍼링크 3" xfId="16891" hidden="1"/>
    <cellStyle name="하이퍼링크 3" xfId="16908" hidden="1"/>
    <cellStyle name="하이퍼링크 3" xfId="16914" hidden="1"/>
    <cellStyle name="하이퍼링크 3" xfId="16922" hidden="1"/>
    <cellStyle name="하이퍼링크 3" xfId="16923" hidden="1"/>
    <cellStyle name="하이퍼링크 3" xfId="16898" hidden="1"/>
    <cellStyle name="하이퍼링크 3" xfId="16871" hidden="1"/>
    <cellStyle name="하이퍼링크 3" xfId="16859" hidden="1"/>
    <cellStyle name="하이퍼링크 3" xfId="16850" hidden="1"/>
    <cellStyle name="하이퍼링크 3" xfId="16905" hidden="1"/>
    <cellStyle name="하이퍼링크 3" xfId="16815" hidden="1"/>
    <cellStyle name="하이퍼링크 3" xfId="16803" hidden="1"/>
    <cellStyle name="하이퍼링크 3" xfId="16830" hidden="1"/>
    <cellStyle name="하이퍼링크 3" xfId="16776" hidden="1"/>
    <cellStyle name="하이퍼링크 3" xfId="16771" hidden="1"/>
    <cellStyle name="하이퍼링크 3" xfId="16762" hidden="1"/>
    <cellStyle name="하이퍼링크 3" xfId="16745" hidden="1"/>
    <cellStyle name="하이퍼링크 3" xfId="16729" hidden="1"/>
    <cellStyle name="하이퍼링크 3" xfId="16722" hidden="1"/>
    <cellStyle name="하이퍼링크 3" xfId="16714" hidden="1"/>
    <cellStyle name="하이퍼링크 3" xfId="16701" hidden="1"/>
    <cellStyle name="하이퍼링크 3" xfId="16678" hidden="1"/>
    <cellStyle name="하이퍼링크 3" xfId="16670" hidden="1"/>
    <cellStyle name="하이퍼링크 3" xfId="16660" hidden="1"/>
    <cellStyle name="하이퍼링크 3" xfId="16649" hidden="1"/>
    <cellStyle name="하이퍼링크 3" xfId="16879" hidden="1"/>
    <cellStyle name="하이퍼링크 3" xfId="16608" hidden="1"/>
    <cellStyle name="하이퍼링크 3" xfId="16589" hidden="1"/>
    <cellStyle name="하이퍼링크 3" xfId="16630" hidden="1"/>
    <cellStyle name="하이퍼링크 3" xfId="16566" hidden="1"/>
    <cellStyle name="하이퍼링크 3" xfId="16558" hidden="1"/>
    <cellStyle name="하이퍼링크 3" xfId="16553" hidden="1"/>
    <cellStyle name="하이퍼링크 3" xfId="16537" hidden="1"/>
    <cellStyle name="하이퍼링크 3" xfId="16521" hidden="1"/>
    <cellStyle name="하이퍼링크 3" xfId="16512" hidden="1"/>
    <cellStyle name="하이퍼링크 3" xfId="16504" hidden="1"/>
    <cellStyle name="하이퍼링크 3" xfId="16488" hidden="1"/>
    <cellStyle name="하이퍼링크 3" xfId="16472" hidden="1"/>
    <cellStyle name="하이퍼링크 3" xfId="16463" hidden="1"/>
    <cellStyle name="하이퍼링크 3" xfId="16452" hidden="1"/>
    <cellStyle name="하이퍼링크 3" xfId="16436" hidden="1"/>
    <cellStyle name="하이퍼링크 3" xfId="16618" hidden="1"/>
    <cellStyle name="하이퍼링크 3" xfId="16415" hidden="1"/>
    <cellStyle name="하이퍼링크 3" xfId="16402" hidden="1"/>
    <cellStyle name="하이퍼링크 3" xfId="16384" hidden="1"/>
    <cellStyle name="하이퍼링크 3" xfId="16374" hidden="1"/>
    <cellStyle name="하이퍼링크 3" xfId="16420" hidden="1"/>
    <cellStyle name="하이퍼링크 3" xfId="16351" hidden="1"/>
    <cellStyle name="하이퍼링크 3" xfId="16334" hidden="1"/>
    <cellStyle name="하이퍼링크 3" xfId="16361" hidden="1"/>
    <cellStyle name="하이퍼링크 3" xfId="16313" hidden="1"/>
    <cellStyle name="하이퍼링크 3" xfId="16297" hidden="1"/>
    <cellStyle name="하이퍼링크 3" xfId="16288" hidden="1"/>
    <cellStyle name="하이퍼링크 3" xfId="16280" hidden="1"/>
    <cellStyle name="하이퍼링크 3" xfId="16260" hidden="1"/>
    <cellStyle name="하이퍼링크 3" xfId="16253" hidden="1"/>
    <cellStyle name="하이퍼링크 3" xfId="16239" hidden="1"/>
    <cellStyle name="하이퍼링크 3" xfId="16226" hidden="1"/>
    <cellStyle name="하이퍼링크 3" xfId="16207" hidden="1"/>
    <cellStyle name="하이퍼링크 3" xfId="16197" hidden="1"/>
    <cellStyle name="하이퍼링크 3" xfId="16181" hidden="1"/>
    <cellStyle name="하이퍼링크 3" xfId="16174" hidden="1"/>
    <cellStyle name="하이퍼링크 3" xfId="16160" hidden="1"/>
    <cellStyle name="하이퍼링크 3" xfId="16114" hidden="1"/>
    <cellStyle name="하이퍼링크 3" xfId="16105" hidden="1"/>
    <cellStyle name="하이퍼링크 3" xfId="16155" hidden="1"/>
    <cellStyle name="하이퍼링크 3" xfId="16078" hidden="1"/>
    <cellStyle name="하이퍼링크 3" xfId="16072" hidden="1"/>
    <cellStyle name="하이퍼링크 3" xfId="16063" hidden="1"/>
    <cellStyle name="하이퍼링크 3" xfId="16047" hidden="1"/>
    <cellStyle name="하이퍼링크 3" xfId="16029" hidden="1"/>
    <cellStyle name="하이퍼링크 3" xfId="16022" hidden="1"/>
    <cellStyle name="하이퍼링크 3" xfId="16007" hidden="1"/>
    <cellStyle name="하이퍼링크 3" xfId="16002" hidden="1"/>
    <cellStyle name="하이퍼링크 3" xfId="15977" hidden="1"/>
    <cellStyle name="하이퍼링크 3" xfId="15966" hidden="1"/>
    <cellStyle name="하이퍼링크 3" xfId="15955" hidden="1"/>
    <cellStyle name="하이퍼링크 3" xfId="15939" hidden="1"/>
    <cellStyle name="하이퍼링크 3" xfId="16127" hidden="1"/>
    <cellStyle name="하이퍼링크 3" xfId="15918" hidden="1"/>
    <cellStyle name="하이퍼링크 3" xfId="15905" hidden="1"/>
    <cellStyle name="하이퍼링크 3" xfId="15889" hidden="1"/>
    <cellStyle name="하이퍼링크 3" xfId="15880" hidden="1"/>
    <cellStyle name="하이퍼링크 3" xfId="15924" hidden="1"/>
    <cellStyle name="하이퍼링크 3" xfId="15854" hidden="1"/>
    <cellStyle name="하이퍼링크 3" xfId="15837" hidden="1"/>
    <cellStyle name="하이퍼링크 3" xfId="15866" hidden="1"/>
    <cellStyle name="하이퍼링크 3" xfId="15816" hidden="1"/>
    <cellStyle name="하이퍼링크 3" xfId="15809" hidden="1"/>
    <cellStyle name="하이퍼링크 3" xfId="15793" hidden="1"/>
    <cellStyle name="하이퍼링크 3" xfId="15784" hidden="1"/>
    <cellStyle name="하이퍼링크 3" xfId="15767" hidden="1"/>
    <cellStyle name="하이퍼링크 3" xfId="15757" hidden="1"/>
    <cellStyle name="하이퍼링크 3" xfId="15741" hidden="1"/>
    <cellStyle name="하이퍼링크 3" xfId="15732" hidden="1"/>
    <cellStyle name="하이퍼링크 3" xfId="15713" hidden="1"/>
    <cellStyle name="하이퍼링크 3" xfId="15705" hidden="1"/>
    <cellStyle name="하이퍼링크 3" xfId="15687" hidden="1"/>
    <cellStyle name="하이퍼링크 3" xfId="15677" hidden="1"/>
    <cellStyle name="하이퍼링크 3" xfId="16135" hidden="1"/>
    <cellStyle name="하이퍼링크 3" xfId="15654" hidden="1"/>
    <cellStyle name="하이퍼링크 3" xfId="15635" hidden="1"/>
    <cellStyle name="하이퍼링크 3" xfId="15626" hidden="1"/>
    <cellStyle name="하이퍼링크 3" xfId="15619" hidden="1"/>
    <cellStyle name="하이퍼링크 3" xfId="15660" hidden="1"/>
    <cellStyle name="하이퍼링크 3" xfId="15584" hidden="1"/>
    <cellStyle name="하이퍼링크 3" xfId="15572" hidden="1"/>
    <cellStyle name="하이퍼링크 3" xfId="15606" hidden="1"/>
    <cellStyle name="하이퍼링크 3" xfId="15549" hidden="1"/>
    <cellStyle name="하이퍼링크 3" xfId="15534" hidden="1"/>
    <cellStyle name="하이퍼링크 3" xfId="15525" hidden="1"/>
    <cellStyle name="하이퍼링크 3" xfId="15515" hidden="1"/>
    <cellStyle name="하이퍼링크 3" xfId="15493" hidden="1"/>
    <cellStyle name="하이퍼링크 3" xfId="15480" hidden="1"/>
    <cellStyle name="하이퍼링크 3" xfId="15470" hidden="1"/>
    <cellStyle name="하이퍼링크 3" xfId="15461" hidden="1"/>
    <cellStyle name="하이퍼링크 3" xfId="15434" hidden="1"/>
    <cellStyle name="하이퍼링크 3" xfId="15428" hidden="1"/>
    <cellStyle name="하이퍼링크 3" xfId="15418" hidden="1"/>
    <cellStyle name="하이퍼링크 3" xfId="15409" hidden="1"/>
    <cellStyle name="하이퍼링크 3" xfId="15639" hidden="1"/>
    <cellStyle name="하이퍼링크 3" xfId="15373" hidden="1"/>
    <cellStyle name="하이퍼링크 3" xfId="15365" hidden="1"/>
    <cellStyle name="하이퍼링크 3" xfId="15397" hidden="1"/>
    <cellStyle name="하이퍼링크 3" xfId="15336" hidden="1"/>
    <cellStyle name="하이퍼링크 3" xfId="15327" hidden="1"/>
    <cellStyle name="하이퍼링크 3" xfId="15319" hidden="1"/>
    <cellStyle name="하이퍼링크 3" xfId="15306" hidden="1"/>
    <cellStyle name="하이퍼링크 3" xfId="15283" hidden="1"/>
    <cellStyle name="하이퍼링크 3" xfId="15275" hidden="1"/>
    <cellStyle name="하이퍼링크 3" xfId="15265" hidden="1"/>
    <cellStyle name="하이퍼링크 3" xfId="15254" hidden="1"/>
    <cellStyle name="하이퍼링크 3" xfId="15231" hidden="1"/>
    <cellStyle name="하이퍼링크 3" xfId="15223" hidden="1"/>
    <cellStyle name="하이퍼링크 3" xfId="15213" hidden="1"/>
    <cellStyle name="하이퍼링크 3" xfId="15201" hidden="1"/>
    <cellStyle name="하이퍼링크 3" xfId="15381" hidden="1"/>
    <cellStyle name="하이퍼링크 3" xfId="15174" hidden="1"/>
    <cellStyle name="하이퍼링크 3" xfId="15162" hidden="1"/>
    <cellStyle name="하이퍼링크 3" xfId="15151" hidden="1"/>
    <cellStyle name="하이퍼링크 3" xfId="15146" hidden="1"/>
    <cellStyle name="하이퍼링크 3" xfId="15179" hidden="1"/>
    <cellStyle name="하이퍼링크 3" xfId="15115" hidden="1"/>
    <cellStyle name="하이퍼링크 3" xfId="15103" hidden="1"/>
    <cellStyle name="하이퍼링크 3" xfId="15126" hidden="1"/>
    <cellStyle name="하이퍼링크 3" xfId="15084" hidden="1"/>
    <cellStyle name="하이퍼링크 3" xfId="15067" hidden="1"/>
    <cellStyle name="하이퍼링크 3" xfId="15057" hidden="1"/>
    <cellStyle name="하이퍼링크 3" xfId="15048" hidden="1"/>
    <cellStyle name="하이퍼링크 3" xfId="15021" hidden="1"/>
    <cellStyle name="하이퍼링크 3" xfId="15015" hidden="1"/>
    <cellStyle name="하이퍼링크 3" xfId="15005" hidden="1"/>
    <cellStyle name="하이퍼링크 3" xfId="14996" hidden="1"/>
    <cellStyle name="하이퍼링크 3" xfId="14969" hidden="1"/>
    <cellStyle name="하이퍼링크 3" xfId="14961" hidden="1"/>
    <cellStyle name="하이퍼링크 3" xfId="14951" hidden="1"/>
    <cellStyle name="하이퍼링크 3" xfId="14940" hidden="1"/>
    <cellStyle name="하이퍼링크 3" xfId="14914" hidden="1"/>
    <cellStyle name="하이퍼링크 3" xfId="14902" hidden="1"/>
    <cellStyle name="하이퍼링크 3" xfId="14892" hidden="1"/>
    <cellStyle name="하이퍼링크 3" xfId="14875" hidden="1"/>
    <cellStyle name="하이퍼링크 3" xfId="14928" hidden="1"/>
    <cellStyle name="하이퍼링크 3" xfId="14850" hidden="1"/>
    <cellStyle name="하이퍼링크 3" xfId="14836" hidden="1"/>
    <cellStyle name="하이퍼링크 3" xfId="14864" hidden="1"/>
    <cellStyle name="하이퍼링크 3" xfId="14808" hidden="1"/>
    <cellStyle name="하이퍼링크 3" xfId="14798" hidden="1"/>
    <cellStyle name="하이퍼링크 3" xfId="14789" hidden="1"/>
    <cellStyle name="하이퍼링크 3" xfId="14773" hidden="1"/>
    <cellStyle name="하이퍼링크 3" xfId="14754" hidden="1"/>
    <cellStyle name="하이퍼링크 3" xfId="14746" hidden="1"/>
    <cellStyle name="하이퍼링크 3" xfId="14735" hidden="1"/>
    <cellStyle name="하이퍼링크 3" xfId="14721" hidden="1"/>
    <cellStyle name="하이퍼링크 3" xfId="14702" hidden="1"/>
    <cellStyle name="하이퍼링크 3" xfId="14690" hidden="1"/>
    <cellStyle name="하이퍼링크 3" xfId="14685" hidden="1"/>
    <cellStyle name="하이퍼링크 3" xfId="14669" hidden="1"/>
    <cellStyle name="하이퍼링크 3" xfId="14906" hidden="1"/>
    <cellStyle name="하이퍼링크 3" xfId="14643" hidden="1"/>
    <cellStyle name="하이퍼링크 3" xfId="14623" hidden="1"/>
    <cellStyle name="하이퍼링크 3" xfId="14661" hidden="1"/>
    <cellStyle name="하이퍼링크 3" xfId="14602" hidden="1"/>
    <cellStyle name="하이퍼링크 3" xfId="14592" hidden="1"/>
    <cellStyle name="하이퍼링크 3" xfId="14576" hidden="1"/>
    <cellStyle name="하이퍼링크 3" xfId="14567" hidden="1"/>
    <cellStyle name="하이퍼링크 3" xfId="14548" hidden="1"/>
    <cellStyle name="하이퍼링크 3" xfId="14538" hidden="1"/>
    <cellStyle name="하이퍼링크 3" xfId="14522" hidden="1"/>
    <cellStyle name="하이퍼링크 3" xfId="14512" hidden="1"/>
    <cellStyle name="하이퍼링크 3" xfId="14492" hidden="1"/>
    <cellStyle name="하이퍼링크 3" xfId="14488" hidden="1"/>
    <cellStyle name="하이퍼링크 3" xfId="14472" hidden="1"/>
    <cellStyle name="하이퍼링크 3" xfId="14467" hidden="1"/>
    <cellStyle name="하이퍼링크 3" xfId="14649" hidden="1"/>
    <cellStyle name="하이퍼링크 3" xfId="14447" hidden="1"/>
    <cellStyle name="하이퍼링크 3" xfId="14430" hidden="1"/>
    <cellStyle name="하이퍼링크 3" xfId="14418" hidden="1"/>
    <cellStyle name="하이퍼링크 3" xfId="14410" hidden="1"/>
    <cellStyle name="하이퍼링크 3" xfId="14451" hidden="1"/>
    <cellStyle name="하이퍼링크 3" xfId="14382" hidden="1"/>
    <cellStyle name="하이퍼링크 3" xfId="14375" hidden="1"/>
    <cellStyle name="하이퍼링크 3" xfId="14395" hidden="1"/>
    <cellStyle name="하이퍼링크 3" xfId="14345" hidden="1"/>
    <cellStyle name="하이퍼링크 3" xfId="14337" hidden="1"/>
    <cellStyle name="하이퍼링크 3" xfId="14328" hidden="1"/>
    <cellStyle name="하이퍼링크 3" xfId="14312" hidden="1"/>
    <cellStyle name="하이퍼링크 3" xfId="14293" hidden="1"/>
    <cellStyle name="하이퍼링크 3" xfId="14281" hidden="1"/>
    <cellStyle name="하이퍼링크 3" xfId="14265" hidden="1"/>
    <cellStyle name="하이퍼링크 3" xfId="14258" hidden="1"/>
    <cellStyle name="하이퍼링크 3" xfId="14239" hidden="1"/>
    <cellStyle name="하이퍼링크 3" xfId="14229" hidden="1"/>
    <cellStyle name="하이퍼링크 3" xfId="14224" hidden="1"/>
    <cellStyle name="하이퍼링크 3" xfId="14208" hidden="1"/>
    <cellStyle name="하이퍼링크 3" xfId="14184" hidden="1"/>
    <cellStyle name="하이퍼링크 3" xfId="14163" hidden="1"/>
    <cellStyle name="하이퍼링크 3" xfId="14152" hidden="1"/>
    <cellStyle name="하이퍼링크 3" xfId="14143" hidden="1"/>
    <cellStyle name="하이퍼링크 3" xfId="14191" hidden="1"/>
    <cellStyle name="하이퍼링크 3" xfId="14107" hidden="1"/>
    <cellStyle name="하이퍼링크 3" xfId="14094" hidden="1"/>
    <cellStyle name="하이퍼링크 3" xfId="14128" hidden="1"/>
    <cellStyle name="하이퍼링크 3" xfId="14065" hidden="1"/>
    <cellStyle name="하이퍼링크 3" xfId="14056" hidden="1"/>
    <cellStyle name="하이퍼링크 3" xfId="14046" hidden="1"/>
    <cellStyle name="하이퍼링크 3" xfId="14027" hidden="1"/>
    <cellStyle name="하이퍼링크 3" xfId="14011" hidden="1"/>
    <cellStyle name="하이퍼링크 3" xfId="14002" hidden="1"/>
    <cellStyle name="하이퍼링크 3" xfId="13991" hidden="1"/>
    <cellStyle name="하이퍼링크 3" xfId="13986" hidden="1"/>
    <cellStyle name="하이퍼링크 3" xfId="13963" hidden="1"/>
    <cellStyle name="하이퍼링크 3" xfId="13955" hidden="1"/>
    <cellStyle name="하이퍼링크 3" xfId="13947" hidden="1"/>
    <cellStyle name="하이퍼링크 3" xfId="13940" hidden="1"/>
    <cellStyle name="하이퍼링크 3" xfId="14169" hidden="1"/>
    <cellStyle name="하이퍼링크 3" xfId="13900" hidden="1"/>
    <cellStyle name="하이퍼링크 3" xfId="13888" hidden="1"/>
    <cellStyle name="하이퍼링크 3" xfId="13929" hidden="1"/>
    <cellStyle name="하이퍼링크 3" xfId="13858" hidden="1"/>
    <cellStyle name="하이퍼링크 3" xfId="13850" hidden="1"/>
    <cellStyle name="하이퍼링크 3" xfId="13830" hidden="1"/>
    <cellStyle name="하이퍼링크 3" xfId="13823" hidden="1"/>
    <cellStyle name="하이퍼링크 3" xfId="13804" hidden="1"/>
    <cellStyle name="하이퍼링크 3" xfId="13794" hidden="1"/>
    <cellStyle name="하이퍼링크 3" xfId="13789" hidden="1"/>
    <cellStyle name="하이퍼링크 3" xfId="13773" hidden="1"/>
    <cellStyle name="하이퍼링크 3" xfId="13757" hidden="1"/>
    <cellStyle name="하이퍼링크 3" xfId="13752" hidden="1"/>
    <cellStyle name="하이퍼링크 3" xfId="13742" hidden="1"/>
    <cellStyle name="하이퍼링크 3" xfId="13726" hidden="1"/>
    <cellStyle name="하이퍼링크 3" xfId="13911" hidden="1"/>
    <cellStyle name="하이퍼링크 3" xfId="13707" hidden="1"/>
    <cellStyle name="하이퍼링크 3" xfId="13694" hidden="1"/>
    <cellStyle name="하이퍼링크 3" xfId="13681" hidden="1"/>
    <cellStyle name="하이퍼링크 3" xfId="13664" hidden="1"/>
    <cellStyle name="하이퍼링크 3" xfId="13711" hidden="1"/>
    <cellStyle name="하이퍼링크 3" xfId="13638" hidden="1"/>
    <cellStyle name="하이퍼링크 3" xfId="13617" hidden="1"/>
    <cellStyle name="하이퍼링크 3" xfId="13653" hidden="1"/>
    <cellStyle name="하이퍼링크 3" xfId="13594" hidden="1"/>
    <cellStyle name="하이퍼링크 3" xfId="13586" hidden="1"/>
    <cellStyle name="하이퍼링크 3" xfId="13570" hidden="1"/>
    <cellStyle name="하이퍼링크 3" xfId="13561" hidden="1"/>
    <cellStyle name="하이퍼링크 3" xfId="13542" hidden="1"/>
    <cellStyle name="하이퍼링크 3" xfId="13534" hidden="1"/>
    <cellStyle name="하이퍼링크 3" xfId="13518" hidden="1"/>
    <cellStyle name="하이퍼링크 3" xfId="13513" hidden="1"/>
    <cellStyle name="하이퍼링크 3" xfId="13496" hidden="1"/>
    <cellStyle name="하이퍼링크 3" xfId="13488" hidden="1"/>
    <cellStyle name="하이퍼링크 3" xfId="13471" hidden="1"/>
    <cellStyle name="하이퍼링크 3" xfId="13464" hidden="1"/>
    <cellStyle name="하이퍼링크 3" xfId="13454" hidden="1"/>
    <cellStyle name="하이퍼링크 3" xfId="13410" hidden="1"/>
    <cellStyle name="하이퍼링크 3" xfId="13397" hidden="1"/>
    <cellStyle name="하이퍼링크 3" xfId="13450" hidden="1"/>
    <cellStyle name="하이퍼링크 3" xfId="13368" hidden="1"/>
    <cellStyle name="하이퍼링크 3" xfId="13359" hidden="1"/>
    <cellStyle name="하이퍼링크 3" xfId="13346" hidden="1"/>
    <cellStyle name="하이퍼링크 3" xfId="13330" hidden="1"/>
    <cellStyle name="하이퍼링크 3" xfId="13313" hidden="1"/>
    <cellStyle name="하이퍼링크 3" xfId="13304" hidden="1"/>
    <cellStyle name="하이퍼링크 3" xfId="13293" hidden="1"/>
    <cellStyle name="하이퍼링크 3" xfId="13288" hidden="1"/>
    <cellStyle name="하이퍼링크 3" xfId="13265" hidden="1"/>
    <cellStyle name="하이퍼링크 3" xfId="13257" hidden="1"/>
    <cellStyle name="하이퍼링크 3" xfId="13249" hidden="1"/>
    <cellStyle name="하이퍼링크 3" xfId="13242" hidden="1"/>
    <cellStyle name="하이퍼링크 3" xfId="13430" hidden="1"/>
    <cellStyle name="하이퍼링크 3" xfId="13214" hidden="1"/>
    <cellStyle name="하이퍼링크 3" xfId="13202" hidden="1"/>
    <cellStyle name="하이퍼링크 3" xfId="13189" hidden="1"/>
    <cellStyle name="하이퍼링크 3" xfId="13173" hidden="1"/>
    <cellStyle name="하이퍼링크 3" xfId="13217" hidden="1"/>
    <cellStyle name="하이퍼링크 3" xfId="13143" hidden="1"/>
    <cellStyle name="하이퍼링크 3" xfId="13126" hidden="1"/>
    <cellStyle name="하이퍼링크 3" xfId="13160" hidden="1"/>
    <cellStyle name="하이퍼링크 3" xfId="13103" hidden="1"/>
    <cellStyle name="하이퍼링크 3" xfId="13095" hidden="1"/>
    <cellStyle name="하이퍼링크 3" xfId="13084" hidden="1"/>
    <cellStyle name="하이퍼링크 3" xfId="13074" hidden="1"/>
    <cellStyle name="하이퍼링크 3" xfId="13057" hidden="1"/>
    <cellStyle name="하이퍼링크 3" xfId="13049" hidden="1"/>
    <cellStyle name="하이퍼링크 3" xfId="13032" hidden="1"/>
    <cellStyle name="하이퍼링크 3" xfId="13025" hidden="1"/>
    <cellStyle name="하이퍼링크 3" xfId="13008" hidden="1"/>
    <cellStyle name="하이퍼링크 3" xfId="12998" hidden="1"/>
    <cellStyle name="하이퍼링크 3" xfId="12990" hidden="1"/>
    <cellStyle name="하이퍼링크 3" xfId="12979" hidden="1"/>
    <cellStyle name="하이퍼링크 3" xfId="13439" hidden="1"/>
    <cellStyle name="하이퍼링크 3" xfId="12949" hidden="1"/>
    <cellStyle name="하이퍼링크 3" xfId="12930" hidden="1"/>
    <cellStyle name="하이퍼링크 3" xfId="12914" hidden="1"/>
    <cellStyle name="하이퍼링크 3" xfId="12905" hidden="1"/>
    <cellStyle name="하이퍼링크 3" xfId="12956" hidden="1"/>
    <cellStyle name="하이퍼링크 3" xfId="12868" hidden="1"/>
    <cellStyle name="하이퍼링크 3" xfId="12855" hidden="1"/>
    <cellStyle name="하이퍼링크 3" xfId="12891" hidden="1"/>
    <cellStyle name="하이퍼링크 3" xfId="12835" hidden="1"/>
    <cellStyle name="하이퍼링크 3" xfId="12820" hidden="1"/>
    <cellStyle name="하이퍼링크 3" xfId="12815" hidden="1"/>
    <cellStyle name="하이퍼링크 3" xfId="12806" hidden="1"/>
    <cellStyle name="하이퍼링크 3" xfId="12789" hidden="1"/>
    <cellStyle name="하이퍼링크 3" xfId="12773" hidden="1"/>
    <cellStyle name="하이퍼링크 3" xfId="12764" hidden="1"/>
    <cellStyle name="하이퍼링크 3" xfId="12756" hidden="1"/>
    <cellStyle name="하이퍼링크 3" xfId="12739" hidden="1"/>
    <cellStyle name="하이퍼링크 3" xfId="12729" hidden="1"/>
    <cellStyle name="하이퍼링크 3" xfId="12713" hidden="1"/>
    <cellStyle name="하이퍼링크 3" xfId="12704" hidden="1"/>
    <cellStyle name="하이퍼링크 3" xfId="12940" hidden="1"/>
    <cellStyle name="하이퍼링크 3" xfId="12663" hidden="1"/>
    <cellStyle name="하이퍼링크 3" xfId="12650" hidden="1"/>
    <cellStyle name="하이퍼링크 3" xfId="12691" hidden="1"/>
    <cellStyle name="하이퍼링크 3" xfId="12620" hidden="1"/>
    <cellStyle name="하이퍼링크 3" xfId="12612" hidden="1"/>
    <cellStyle name="하이퍼링크 3" xfId="12602" hidden="1"/>
    <cellStyle name="하이퍼링크 3" xfId="12591" hidden="1"/>
    <cellStyle name="하이퍼링크 3" xfId="12579" hidden="1"/>
    <cellStyle name="하이퍼링크 3" xfId="12564" hidden="1"/>
    <cellStyle name="하이퍼링크 3" xfId="12555" hidden="1"/>
    <cellStyle name="하이퍼링크 3" xfId="12549" hidden="1"/>
    <cellStyle name="하이퍼링크 3" xfId="12531" hidden="1"/>
    <cellStyle name="하이퍼링크 3" xfId="12526" hidden="1"/>
    <cellStyle name="하이퍼링크 3" xfId="12517" hidden="1"/>
    <cellStyle name="하이퍼링크 3" xfId="12507" hidden="1"/>
    <cellStyle name="하이퍼링크 3" xfId="12680" hidden="1"/>
    <cellStyle name="하이퍼링크 3" xfId="12480" hidden="1"/>
    <cellStyle name="하이퍼링크 3" xfId="12468" hidden="1"/>
    <cellStyle name="하이퍼링크 3" xfId="12448" hidden="1"/>
    <cellStyle name="하이퍼링크 3" xfId="12439" hidden="1"/>
    <cellStyle name="하이퍼링크 3" xfId="12485" hidden="1"/>
    <cellStyle name="하이퍼링크 3" xfId="12402" hidden="1"/>
    <cellStyle name="하이퍼링크 3" xfId="12392" hidden="1"/>
    <cellStyle name="하이퍼링크 3" xfId="12425" hidden="1"/>
    <cellStyle name="하이퍼링크 3" xfId="12369" hidden="1"/>
    <cellStyle name="하이퍼링크 3" xfId="12354" hidden="1"/>
    <cellStyle name="하이퍼링크 3" xfId="12349" hidden="1"/>
    <cellStyle name="하이퍼링크 3" xfId="12340" hidden="1"/>
    <cellStyle name="하이퍼링크 3" xfId="12323" hidden="1"/>
    <cellStyle name="하이퍼링크 3" xfId="12307" hidden="1"/>
    <cellStyle name="하이퍼링크 3" xfId="12300" hidden="1"/>
    <cellStyle name="하이퍼링크 3" xfId="12292" hidden="1"/>
    <cellStyle name="하이퍼링크 3" xfId="12275" hidden="1"/>
    <cellStyle name="하이퍼링크 3" xfId="12263" hidden="1"/>
    <cellStyle name="하이퍼링크 3" xfId="12247" hidden="1"/>
    <cellStyle name="하이퍼링크 3" xfId="12240" hidden="1"/>
    <cellStyle name="하이퍼링크 3" xfId="12212" hidden="1"/>
    <cellStyle name="하이퍼링크 3" xfId="12193" hidden="1"/>
    <cellStyle name="하이퍼링크 3" xfId="12179" hidden="1"/>
    <cellStyle name="하이퍼링크 3" xfId="12168" hidden="1"/>
    <cellStyle name="하이퍼링크 3" xfId="12221" hidden="1"/>
    <cellStyle name="하이퍼링크 3" xfId="12135" hidden="1"/>
    <cellStyle name="하이퍼링크 3" xfId="12121" hidden="1"/>
    <cellStyle name="하이퍼링크 3" xfId="12148" hidden="1"/>
    <cellStyle name="하이퍼링크 3" xfId="12098" hidden="1"/>
    <cellStyle name="하이퍼링크 3" xfId="12090" hidden="1"/>
    <cellStyle name="하이퍼링크 3" xfId="12082" hidden="1"/>
    <cellStyle name="하이퍼링크 3" xfId="12075" hidden="1"/>
    <cellStyle name="하이퍼링크 3" xfId="12049" hidden="1"/>
    <cellStyle name="하이퍼링크 3" xfId="12041" hidden="1"/>
    <cellStyle name="하이퍼링크 3" xfId="12031" hidden="1"/>
    <cellStyle name="하이퍼링크 3" xfId="12020" hidden="1"/>
    <cellStyle name="하이퍼링크 3" xfId="11997" hidden="1"/>
    <cellStyle name="하이퍼링크 3" xfId="11989" hidden="1"/>
    <cellStyle name="하이퍼링크 3" xfId="11979" hidden="1"/>
    <cellStyle name="하이퍼링크 3" xfId="11968" hidden="1"/>
    <cellStyle name="하이퍼링크 3" xfId="12197" hidden="1"/>
    <cellStyle name="하이퍼링크 3" xfId="11929" hidden="1"/>
    <cellStyle name="하이퍼링크 3" xfId="11919" hidden="1"/>
    <cellStyle name="하이퍼링크 3" xfId="11949" hidden="1"/>
    <cellStyle name="하이퍼링크 3" xfId="11892" hidden="1"/>
    <cellStyle name="하이퍼링크 3" xfId="11886" hidden="1"/>
    <cellStyle name="하이퍼링크 3" xfId="11877" hidden="1"/>
    <cellStyle name="하이퍼링크 3" xfId="11861" hidden="1"/>
    <cellStyle name="하이퍼링크 3" xfId="11844" hidden="1"/>
    <cellStyle name="하이퍼링크 3" xfId="11834" hidden="1"/>
    <cellStyle name="하이퍼링크 3" xfId="11821" hidden="1"/>
    <cellStyle name="하이퍼링크 3" xfId="11813" hidden="1"/>
    <cellStyle name="하이퍼링크 3" xfId="11796" hidden="1"/>
    <cellStyle name="하이퍼링크 3" xfId="16929" hidden="1"/>
    <cellStyle name="하이퍼링크 3" xfId="16934" hidden="1"/>
    <cellStyle name="하이퍼링크 3" xfId="16939" hidden="1"/>
    <cellStyle name="하이퍼링크 3" xfId="11937" hidden="1"/>
    <cellStyle name="하이퍼링크 3" xfId="16953" hidden="1"/>
    <cellStyle name="하이퍼링크 3" xfId="16958" hidden="1"/>
    <cellStyle name="하이퍼링크 3" xfId="16963" hidden="1"/>
    <cellStyle name="하이퍼링크 3" xfId="16968" hidden="1"/>
    <cellStyle name="하이퍼링크 3" xfId="16950" hidden="1"/>
    <cellStyle name="하이퍼링크 3" xfId="16983" hidden="1"/>
    <cellStyle name="하이퍼링크 3" xfId="16989" hidden="1"/>
    <cellStyle name="하이퍼링크 3" xfId="16977" hidden="1"/>
    <cellStyle name="하이퍼링크 3" xfId="17001" hidden="1"/>
    <cellStyle name="하이퍼링크 3" xfId="17005" hidden="1"/>
    <cellStyle name="하이퍼링크 3" xfId="17010" hidden="1"/>
    <cellStyle name="하이퍼링크 3" xfId="17015" hidden="1"/>
    <cellStyle name="하이퍼링크 3" xfId="17027" hidden="1"/>
    <cellStyle name="하이퍼링크 3" xfId="17031" hidden="1"/>
    <cellStyle name="하이퍼링크 3" xfId="17036" hidden="1"/>
    <cellStyle name="하이퍼링크 3" xfId="17041" hidden="1"/>
    <cellStyle name="하이퍼링크 3" xfId="17053" hidden="1"/>
    <cellStyle name="하이퍼링크 3" xfId="17057" hidden="1"/>
    <cellStyle name="하이퍼링크 3" xfId="17062" hidden="1"/>
    <cellStyle name="하이퍼링크 3" xfId="13190" hidden="1"/>
    <cellStyle name="하이퍼링크 3" xfId="13571" hidden="1"/>
    <cellStyle name="하이퍼링크 3" xfId="13805" hidden="1"/>
    <cellStyle name="하이퍼링크 3" xfId="13956" hidden="1"/>
    <cellStyle name="하이퍼링크 3" xfId="14164" hidden="1"/>
    <cellStyle name="하이퍼링크 3" xfId="13514" hidden="1"/>
    <cellStyle name="하이퍼링크 3" xfId="14549" hidden="1"/>
    <cellStyle name="하이퍼링크 3" xfId="14624" hidden="1"/>
    <cellStyle name="하이퍼링크 3" xfId="14346" hidden="1"/>
    <cellStyle name="하이퍼링크 3" xfId="14997" hidden="1"/>
    <cellStyle name="하이퍼링크 3" xfId="15085" hidden="1"/>
    <cellStyle name="하이퍼링크 3" xfId="15163" hidden="1"/>
    <cellStyle name="하이퍼링크 3" xfId="15266" hidden="1"/>
    <cellStyle name="하이퍼링크 3" xfId="15605" hidden="1"/>
    <cellStyle name="하이퍼링크 3" xfId="16033" hidden="1"/>
    <cellStyle name="하이퍼링크 3" xfId="15794" hidden="1"/>
    <cellStyle name="하이퍼링크 3" xfId="16128" hidden="1"/>
    <cellStyle name="하이퍼링크 3" xfId="16254" hidden="1"/>
    <cellStyle name="하이퍼링크 3" xfId="16352" hidden="1"/>
    <cellStyle name="하이퍼링크 3" xfId="16473" hidden="1"/>
    <cellStyle name="하이퍼링크 3" xfId="16559" hidden="1"/>
    <cellStyle name="하이퍼링크 3" xfId="13743" hidden="1"/>
    <cellStyle name="하이퍼링크 3" xfId="16709" hidden="1"/>
    <cellStyle name="하이퍼링크 3" xfId="16620" hidden="1"/>
    <cellStyle name="하이퍼링크 3" xfId="16746" hidden="1"/>
    <cellStyle name="하이퍼링크 3" xfId="16342" hidden="1"/>
    <cellStyle name="하이퍼링크 3" xfId="16229" hidden="1"/>
    <cellStyle name="하이퍼링크 3" xfId="16152" hidden="1"/>
    <cellStyle name="하이퍼링크 3" xfId="16055" hidden="1"/>
    <cellStyle name="하이퍼링크 3" xfId="15765" hidden="1"/>
    <cellStyle name="하이퍼링크 3" xfId="15680" hidden="1"/>
    <cellStyle name="하이퍼링크 3" xfId="15590" hidden="1"/>
    <cellStyle name="하이퍼링크 3" xfId="15466" hidden="1"/>
    <cellStyle name="하이퍼링크 3" xfId="15263" hidden="1"/>
    <cellStyle name="하이퍼링크 3" xfId="15132" hidden="1"/>
    <cellStyle name="하이퍼링크 3" xfId="14920" hidden="1"/>
    <cellStyle name="하이퍼링크 3" xfId="14651" hidden="1"/>
    <cellStyle name="하이퍼링크 3" xfId="16890" hidden="1"/>
    <cellStyle name="하이퍼링크 3" xfId="14583" hidden="1"/>
    <cellStyle name="하이퍼링크 3" xfId="14387" hidden="1"/>
    <cellStyle name="하이퍼링크 3" xfId="14216" hidden="1"/>
    <cellStyle name="하이퍼링크 3" xfId="14103" hidden="1"/>
    <cellStyle name="하이퍼링크 3" xfId="14400" hidden="1"/>
    <cellStyle name="하이퍼링크 3" xfId="13672" hidden="1"/>
    <cellStyle name="하이퍼링크 3" xfId="13523" hidden="1"/>
    <cellStyle name="하이퍼링크 3" xfId="13699" hidden="1"/>
    <cellStyle name="하이퍼링크 3" xfId="13236" hidden="1"/>
    <cellStyle name="하이퍼링크 3" xfId="13225" hidden="1"/>
    <cellStyle name="하이퍼링크 3" xfId="13037" hidden="1"/>
    <cellStyle name="하이퍼링크 3" xfId="12921" hidden="1"/>
    <cellStyle name="하이퍼링크 3" xfId="12759" hidden="1"/>
    <cellStyle name="하이퍼링크 3" xfId="12666" hidden="1"/>
    <cellStyle name="하이퍼링크 3" xfId="12446" hidden="1"/>
    <cellStyle name="하이퍼링크 3" xfId="12327" hidden="1"/>
    <cellStyle name="하이퍼링크 3" xfId="12153" hidden="1"/>
    <cellStyle name="하이퍼링크 3" xfId="11836" hidden="1"/>
    <cellStyle name="하이퍼링크 3" xfId="11884" hidden="1"/>
    <cellStyle name="하이퍼링크 3" xfId="11706" hidden="1"/>
    <cellStyle name="하이퍼링크 3" xfId="11684" hidden="1"/>
    <cellStyle name="하이퍼링크 3" xfId="17008" hidden="1"/>
    <cellStyle name="하이퍼링크 3" xfId="16979" hidden="1"/>
    <cellStyle name="하이퍼링크 3" xfId="11680" hidden="1"/>
    <cellStyle name="하이퍼링크 3" xfId="11825" hidden="1"/>
    <cellStyle name="하이퍼링크 3" xfId="11858" hidden="1"/>
    <cellStyle name="하이퍼링크 3" xfId="11915" hidden="1"/>
    <cellStyle name="하이퍼링크 3" xfId="11983" hidden="1"/>
    <cellStyle name="하이퍼링크 3" xfId="12058" hidden="1"/>
    <cellStyle name="하이퍼링크 3" xfId="12137" hidden="1"/>
    <cellStyle name="하이퍼링크 3" xfId="12165" hidden="1"/>
    <cellStyle name="하이퍼링크 3" xfId="12218" hidden="1"/>
    <cellStyle name="하이퍼링크 3" xfId="12289" hidden="1"/>
    <cellStyle name="하이퍼링크 3" xfId="12321" hidden="1"/>
    <cellStyle name="하이퍼링크 3" xfId="12394" hidden="1"/>
    <cellStyle name="하이퍼링크 3" xfId="12459" hidden="1"/>
    <cellStyle name="하이퍼링크 3" xfId="17054" hidden="1"/>
    <cellStyle name="하이퍼링크 3" xfId="12558" hidden="1"/>
    <cellStyle name="하이퍼링크 3" xfId="12665" hidden="1"/>
    <cellStyle name="하이퍼링크 3" xfId="12716" hidden="1"/>
    <cellStyle name="하이퍼링크 3" xfId="12752" hidden="1"/>
    <cellStyle name="하이퍼링크 3" xfId="12536" hidden="1"/>
    <cellStyle name="하이퍼링크 3" xfId="12929" hidden="1"/>
    <cellStyle name="하이퍼링크 3" xfId="13002" hidden="1"/>
    <cellStyle name="하이퍼링크 3" xfId="12818" hidden="1"/>
    <cellStyle name="하이퍼링크 3" xfId="13094" hidden="1"/>
    <cellStyle name="하이퍼링크 3" xfId="13175" hidden="1"/>
    <cellStyle name="하이퍼링크 3" xfId="13210" hidden="1"/>
    <cellStyle name="하이퍼링크 3" xfId="13256" hidden="1"/>
    <cellStyle name="하이퍼링크 3" xfId="13309" hidden="1"/>
    <cellStyle name="하이퍼링크 3" xfId="13356" hidden="1"/>
    <cellStyle name="하이퍼링크 3" xfId="13485" hidden="1"/>
    <cellStyle name="하이퍼링크 3" xfId="13510" hidden="1"/>
    <cellStyle name="하이퍼링크 3" xfId="13588" hidden="1"/>
    <cellStyle name="하이퍼링크 3" xfId="13649" hidden="1"/>
    <cellStyle name="하이퍼링크 3" xfId="13691" hidden="1"/>
    <cellStyle name="하이퍼링크 3" xfId="13750" hidden="1"/>
    <cellStyle name="하이퍼링크 3" xfId="11792" hidden="1"/>
    <cellStyle name="하이퍼링크 3" xfId="13890" hidden="1"/>
    <cellStyle name="하이퍼링크 3" xfId="14114" hidden="1"/>
    <cellStyle name="하이퍼링크 3" xfId="14062" hidden="1"/>
    <cellStyle name="하이퍼링크 3" xfId="14115" hidden="1"/>
    <cellStyle name="하이퍼링크 3" xfId="13863" hidden="1"/>
    <cellStyle name="하이퍼링크 3" xfId="14279" hidden="1"/>
    <cellStyle name="하이퍼링크 3" xfId="14351" hidden="1"/>
    <cellStyle name="하이퍼링크 3" xfId="14204" hidden="1"/>
    <cellStyle name="하이퍼링크 3" xfId="14486" hidden="1"/>
    <cellStyle name="하이퍼링크 3" xfId="14508" hidden="1"/>
    <cellStyle name="하이퍼링크 3" xfId="14533" hidden="1"/>
    <cellStyle name="하이퍼링크 3" xfId="14645" hidden="1"/>
    <cellStyle name="하이퍼링크 3" xfId="14699" hidden="1"/>
    <cellStyle name="하이퍼링크 3" xfId="14740" hidden="1"/>
    <cellStyle name="하이퍼링크 3" xfId="14770" hidden="1"/>
    <cellStyle name="하이퍼링크 3" xfId="14904" hidden="1"/>
    <cellStyle name="하이퍼링크 3" xfId="14955" hidden="1"/>
    <cellStyle name="하이퍼링크 3" xfId="14992" hidden="1"/>
    <cellStyle name="하이퍼링크 3" xfId="15020" hidden="1"/>
    <cellStyle name="하이퍼링크 3" xfId="15117" hidden="1"/>
    <cellStyle name="하이퍼링크 3" xfId="13952" hidden="1"/>
    <cellStyle name="하이퍼링크 3" xfId="15285" hidden="1"/>
    <cellStyle name="하이퍼링크 3" xfId="15332" hidden="1"/>
    <cellStyle name="하이퍼링크 3" xfId="15142" hidden="1"/>
    <cellStyle name="하이퍼링크 3" xfId="15499" hidden="1"/>
    <cellStyle name="하이퍼링크 3" xfId="15529" hidden="1"/>
    <cellStyle name="하이퍼링크 3" xfId="15609" hidden="1"/>
    <cellStyle name="하이퍼링크 3" xfId="15692" hidden="1"/>
    <cellStyle name="하이퍼링크 3" xfId="15769" hidden="1"/>
    <cellStyle name="하이퍼링크 3" xfId="15805" hidden="1"/>
    <cellStyle name="하이퍼링크 3" xfId="15839" hidden="1"/>
    <cellStyle name="하이퍼링크 3" xfId="15891" hidden="1"/>
    <cellStyle name="하이퍼링크 3" xfId="16019" hidden="1"/>
    <cellStyle name="하이퍼링크 3" xfId="16034" hidden="1"/>
    <cellStyle name="하이퍼링크 3" xfId="16075" hidden="1"/>
    <cellStyle name="하이퍼링크 3" xfId="16107" hidden="1"/>
    <cellStyle name="하이퍼링크 3" xfId="15227" hidden="1"/>
    <cellStyle name="하이퍼링크 3" xfId="16246" hidden="1"/>
    <cellStyle name="하이퍼링크 3" xfId="16348" hidden="1"/>
    <cellStyle name="하이퍼링크 3" xfId="16389" hidden="1"/>
    <cellStyle name="하이퍼링크 3" xfId="16624" hidden="1"/>
    <cellStyle name="하이퍼링크 3" xfId="16222" hidden="1"/>
    <cellStyle name="하이퍼링크 3" xfId="16557" hidden="1"/>
    <cellStyle name="하이퍼링크 3" xfId="16680" hidden="1"/>
    <cellStyle name="하이퍼링크 3" xfId="16490" hidden="1"/>
    <cellStyle name="하이퍼링크 3" xfId="16770" hidden="1"/>
    <cellStyle name="하이퍼링크 3" xfId="16805" hidden="1"/>
    <cellStyle name="하이퍼링크 3" xfId="16927" hidden="1"/>
    <cellStyle name="하이퍼링크 3" xfId="16773" hidden="1"/>
    <cellStyle name="하이퍼링크 3" xfId="16811" hidden="1"/>
    <cellStyle name="하이퍼링크 3" xfId="16769" hidden="1"/>
    <cellStyle name="하이퍼링크 3" xfId="16752" hidden="1"/>
    <cellStyle name="하이퍼링크 3" xfId="16663" hidden="1"/>
    <cellStyle name="하이퍼링크 3" xfId="16601" hidden="1"/>
    <cellStyle name="하이퍼링크 3" xfId="16565" hidden="1"/>
    <cellStyle name="하이퍼링크 3" xfId="16515" hidden="1"/>
    <cellStyle name="하이퍼링크 3" xfId="16426" hidden="1"/>
    <cellStyle name="하이퍼링크 3" xfId="16346" hidden="1"/>
    <cellStyle name="하이퍼링크 3" xfId="16269" hidden="1"/>
    <cellStyle name="하이퍼링크 3" xfId="16201" hidden="1"/>
    <cellStyle name="하이퍼링크 3" xfId="16130" hidden="1"/>
    <cellStyle name="하이퍼링크 3" xfId="16359" hidden="1"/>
    <cellStyle name="하이퍼링크 3" xfId="15993" hidden="1"/>
    <cellStyle name="하이퍼링크 3" xfId="15830" hidden="1"/>
    <cellStyle name="하이퍼링크 3" xfId="16065" hidden="1"/>
    <cellStyle name="하이퍼링크 3" xfId="15797" hidden="1"/>
    <cellStyle name="하이퍼링크 3" xfId="15752" hidden="1"/>
    <cellStyle name="하이퍼링크 3" xfId="15662" hidden="1"/>
    <cellStyle name="하이퍼링크 3" xfId="15643" hidden="1"/>
    <cellStyle name="하이퍼링크 3" xfId="15545" hidden="1"/>
    <cellStyle name="하이퍼링크 3" xfId="15505" hidden="1"/>
    <cellStyle name="하이퍼링크 3" xfId="15469" hidden="1"/>
    <cellStyle name="하이퍼링크 3" xfId="15443" hidden="1"/>
    <cellStyle name="하이퍼링크 3" xfId="15316" hidden="1"/>
    <cellStyle name="하이퍼링크 3" xfId="15277" hidden="1"/>
    <cellStyle name="하이퍼링크 3" xfId="15245" hidden="1"/>
    <cellStyle name="하이퍼링크 3" xfId="15216" hidden="1"/>
    <cellStyle name="하이퍼링크 3" xfId="16308" hidden="1"/>
    <cellStyle name="하이퍼링크 3" xfId="15009" hidden="1"/>
    <cellStyle name="하이퍼링크 3" xfId="14953" hidden="1"/>
    <cellStyle name="하이퍼링크 3" xfId="15165" hidden="1"/>
    <cellStyle name="하이퍼링크 3" xfId="14796" hidden="1"/>
    <cellStyle name="하이퍼링크 3" xfId="14764" hidden="1"/>
    <cellStyle name="하이퍼링크 3" xfId="14712" hidden="1"/>
    <cellStyle name="하이퍼링크 3" xfId="14386" hidden="1"/>
    <cellStyle name="하이퍼링크 3" xfId="14560" hidden="1"/>
    <cellStyle name="하이퍼링크 3" xfId="14520" hidden="1"/>
    <cellStyle name="하이퍼링크 3" xfId="14481" hidden="1"/>
    <cellStyle name="하이퍼링크 3" xfId="14420" hidden="1"/>
    <cellStyle name="하이퍼링크 3" xfId="14303" hidden="1"/>
    <cellStyle name="하이퍼링크 3" xfId="14291" hidden="1"/>
    <cellStyle name="하이퍼링크 3" xfId="14234" hidden="1"/>
    <cellStyle name="하이퍼링크 3" xfId="14215" hidden="1"/>
    <cellStyle name="하이퍼링크 3" xfId="15056" hidden="1"/>
    <cellStyle name="하이퍼링크 3" xfId="13951" hidden="1"/>
    <cellStyle name="하이퍼링크 3" xfId="14045" hidden="1"/>
    <cellStyle name="하이퍼링크 3" xfId="14004" hidden="1"/>
    <cellStyle name="하이퍼링크 3" xfId="13924" hidden="1"/>
    <cellStyle name="하이퍼링크 3" xfId="13945" hidden="1"/>
    <cellStyle name="하이퍼링크 3" xfId="13834" hidden="1"/>
    <cellStyle name="하이퍼링크 3" xfId="13738" hidden="1"/>
    <cellStyle name="하이퍼링크 3" xfId="13873" hidden="1"/>
    <cellStyle name="하이퍼링크 3" xfId="13630" hidden="1"/>
    <cellStyle name="하이퍼링크 3" xfId="13506" hidden="1"/>
    <cellStyle name="하이퍼링크 3" xfId="13495" hidden="1"/>
    <cellStyle name="하이퍼링크 3" xfId="13457" hidden="1"/>
    <cellStyle name="하이퍼링크 3" xfId="13255" hidden="1"/>
    <cellStyle name="하이퍼링크 3" xfId="13358" hidden="1"/>
    <cellStyle name="하이퍼링크 3" xfId="13306" hidden="1"/>
    <cellStyle name="하이퍼링크 3" xfId="13208" hidden="1"/>
    <cellStyle name="하이퍼링크 3" xfId="13139" hidden="1"/>
    <cellStyle name="하이퍼링크 3" xfId="13111" hidden="1"/>
    <cellStyle name="하이퍼링크 3" xfId="13007" hidden="1"/>
    <cellStyle name="하이퍼링크 3" xfId="13018" hidden="1"/>
    <cellStyle name="하이퍼링크 3" xfId="12873" hidden="1"/>
    <cellStyle name="하이퍼링크 3" xfId="12748" hidden="1"/>
    <cellStyle name="하이퍼링크 3" xfId="12697" hidden="1"/>
    <cellStyle name="하이퍼링크 3" xfId="12676" hidden="1"/>
    <cellStyle name="하이퍼링크 3" xfId="12893" hidden="1"/>
    <cellStyle name="하이퍼링크 3" xfId="11809" hidden="1"/>
    <cellStyle name="하이퍼링크 3" xfId="12428" hidden="1"/>
    <cellStyle name="하이퍼링크 3" xfId="12614" hidden="1"/>
    <cellStyle name="하이퍼링크 3" xfId="12298" hidden="1"/>
    <cellStyle name="하이퍼링크 3" xfId="12217" hidden="1"/>
    <cellStyle name="하이퍼링크 3" xfId="12189" hidden="1"/>
    <cellStyle name="하이퍼링크 3" xfId="12097" hidden="1"/>
    <cellStyle name="하이퍼링크 3" xfId="12060" hidden="1"/>
    <cellStyle name="하이퍼링크 3" xfId="12033" hidden="1"/>
    <cellStyle name="하이퍼링크 3" xfId="11953" hidden="1"/>
    <cellStyle name="하이퍼링크 3" xfId="11910" hidden="1"/>
    <cellStyle name="하이퍼링크 3" xfId="11711" hidden="1"/>
    <cellStyle name="하이퍼링크 3" xfId="11683" hidden="1"/>
    <cellStyle name="하이퍼링크 3" xfId="11788" hidden="1"/>
    <cellStyle name="하이퍼링크 3" xfId="11772" hidden="1"/>
    <cellStyle name="하이퍼링크 3" xfId="12811" hidden="1"/>
    <cellStyle name="하이퍼링크 3" xfId="11746" hidden="1"/>
    <cellStyle name="하이퍼링크 3" xfId="11726" hidden="1"/>
    <cellStyle name="하이퍼링크 3" xfId="11764" hidden="1"/>
    <cellStyle name="하이퍼링크 3" xfId="17077" hidden="1"/>
    <cellStyle name="하이퍼링크 3" xfId="17088" hidden="1"/>
    <cellStyle name="하이퍼링크 3" xfId="17100" hidden="1"/>
    <cellStyle name="하이퍼링크 3" xfId="17110" hidden="1"/>
    <cellStyle name="하이퍼링크 3" xfId="17129" hidden="1"/>
    <cellStyle name="하이퍼링크 3" xfId="17137" hidden="1"/>
    <cellStyle name="하이퍼링크 3" xfId="17146" hidden="1"/>
    <cellStyle name="하이퍼링크 3" xfId="17162" hidden="1"/>
    <cellStyle name="하이퍼링크 3" xfId="17180" hidden="1"/>
    <cellStyle name="하이퍼링크 3" xfId="17187" hidden="1"/>
    <cellStyle name="하이퍼링크 3" xfId="17198" hidden="1"/>
    <cellStyle name="하이퍼링크 3" xfId="17203" hidden="1"/>
    <cellStyle name="하이퍼링크 3" xfId="11752" hidden="1"/>
    <cellStyle name="하이퍼링크 3" xfId="17228" hidden="1"/>
    <cellStyle name="하이퍼링크 3" xfId="17237" hidden="1"/>
    <cellStyle name="하이퍼링크 3" xfId="17247" hidden="1"/>
    <cellStyle name="하이퍼링크 3" xfId="17264" hidden="1"/>
    <cellStyle name="하이퍼링크 3" xfId="17225" hidden="1"/>
    <cellStyle name="하이퍼링크 3" xfId="17290" hidden="1"/>
    <cellStyle name="하이퍼링크 3" xfId="17301" hidden="1"/>
    <cellStyle name="하이퍼링크 3" xfId="17275" hidden="1"/>
    <cellStyle name="하이퍼링크 3" xfId="17330" hidden="1"/>
    <cellStyle name="하이퍼링크 3" xfId="17338" hidden="1"/>
    <cellStyle name="하이퍼링크 3" xfId="17348" hidden="1"/>
    <cellStyle name="하이퍼링크 3" xfId="17355" hidden="1"/>
    <cellStyle name="하이퍼링크 3" xfId="17382" hidden="1"/>
    <cellStyle name="하이퍼링크 3" xfId="17388" hidden="1"/>
    <cellStyle name="하이퍼링크 3" xfId="17398" hidden="1"/>
    <cellStyle name="하이퍼링크 3" xfId="17407" hidden="1"/>
    <cellStyle name="하이퍼링크 3" xfId="17431" hidden="1"/>
    <cellStyle name="하이퍼링크 3" xfId="17440" hidden="1"/>
    <cellStyle name="하이퍼링크 3" xfId="17450" hidden="1"/>
    <cellStyle name="하이퍼링크 3" xfId="17457" hidden="1"/>
    <cellStyle name="하이퍼링크 3" xfId="17467" hidden="1"/>
    <cellStyle name="하이퍼링크 3" xfId="17503" hidden="1"/>
    <cellStyle name="하이퍼링크 3" xfId="17513" hidden="1"/>
    <cellStyle name="하이퍼링크 3" xfId="17474" hidden="1"/>
    <cellStyle name="하이퍼링크 3" xfId="17541" hidden="1"/>
    <cellStyle name="하이퍼링크 3" xfId="17548" hidden="1"/>
    <cellStyle name="하이퍼링크 3" xfId="17557" hidden="1"/>
    <cellStyle name="하이퍼링크 3" xfId="17568" hidden="1"/>
    <cellStyle name="하이퍼링크 3" xfId="17592" hidden="1"/>
    <cellStyle name="하이퍼링크 3" xfId="17600" hidden="1"/>
    <cellStyle name="하이퍼링크 3" xfId="17610" hidden="1"/>
    <cellStyle name="하이퍼링크 3" xfId="17621" hidden="1"/>
    <cellStyle name="하이퍼링크 3" xfId="17644" hidden="1"/>
    <cellStyle name="하이퍼링크 3" xfId="17652" hidden="1"/>
    <cellStyle name="하이퍼링크 3" xfId="17662" hidden="1"/>
    <cellStyle name="하이퍼링크 3" xfId="17671" hidden="1"/>
    <cellStyle name="하이퍼링크 3" xfId="17492" hidden="1"/>
    <cellStyle name="하이퍼링크 3" xfId="17698" hidden="1"/>
    <cellStyle name="하이퍼링크 3" xfId="17710" hidden="1"/>
    <cellStyle name="하이퍼링크 3" xfId="17720" hidden="1"/>
    <cellStyle name="하이퍼링크 3" xfId="17728" hidden="1"/>
    <cellStyle name="하이퍼링크 3" xfId="17695" hidden="1"/>
    <cellStyle name="하이퍼링크 3" xfId="17758" hidden="1"/>
    <cellStyle name="하이퍼링크 3" xfId="17769" hidden="1"/>
    <cellStyle name="하이퍼링크 3" xfId="17740" hidden="1"/>
    <cellStyle name="하이퍼링크 3" xfId="17795" hidden="1"/>
    <cellStyle name="하이퍼링크 3" xfId="17801" hidden="1"/>
    <cellStyle name="하이퍼링크 3" xfId="17811" hidden="1"/>
    <cellStyle name="하이퍼링크 3" xfId="17820" hidden="1"/>
    <cellStyle name="하이퍼링크 3" xfId="17847" hidden="1"/>
    <cellStyle name="하이퍼링크 3" xfId="17853" hidden="1"/>
    <cellStyle name="하이퍼링크 3" xfId="17863" hidden="1"/>
    <cellStyle name="하이퍼링크 3" xfId="17870" hidden="1"/>
    <cellStyle name="하이퍼링크 3" xfId="17888" hidden="1"/>
    <cellStyle name="하이퍼링크 3" xfId="17903" hidden="1"/>
    <cellStyle name="하이퍼링크 3" xfId="17912" hidden="1"/>
    <cellStyle name="하이퍼링크 3" xfId="17922" hidden="1"/>
    <cellStyle name="하이퍼링크 3" xfId="17488" hidden="1"/>
    <cellStyle name="하이퍼링크 3" xfId="17943" hidden="1"/>
    <cellStyle name="하이퍼링크 3" xfId="17962" hidden="1"/>
    <cellStyle name="하이퍼링크 3" xfId="17971" hidden="1"/>
    <cellStyle name="하이퍼링크 3" xfId="17978" hidden="1"/>
    <cellStyle name="하이퍼링크 3" xfId="17940" hidden="1"/>
    <cellStyle name="하이퍼링크 3" xfId="18012" hidden="1"/>
    <cellStyle name="하이퍼링크 3" xfId="18025" hidden="1"/>
    <cellStyle name="하이퍼링크 3" xfId="17991" hidden="1"/>
    <cellStyle name="하이퍼링크 3" xfId="18046" hidden="1"/>
    <cellStyle name="하이퍼링크 3" xfId="18061" hidden="1"/>
    <cellStyle name="하이퍼링크 3" xfId="18070" hidden="1"/>
    <cellStyle name="하이퍼링크 3" xfId="18077" hidden="1"/>
    <cellStyle name="하이퍼링크 3" xfId="18096" hidden="1"/>
    <cellStyle name="하이퍼링크 3" xfId="18104" hidden="1"/>
    <cellStyle name="하이퍼링크 3" xfId="18120" hidden="1"/>
    <cellStyle name="하이퍼링크 3" xfId="18129" hidden="1"/>
    <cellStyle name="하이퍼링크 3" xfId="18146" hidden="1"/>
    <cellStyle name="하이퍼링크 3" xfId="18156" hidden="1"/>
    <cellStyle name="하이퍼링크 3" xfId="18172" hidden="1"/>
    <cellStyle name="하이퍼링크 3" xfId="18179" hidden="1"/>
    <cellStyle name="하이퍼링크 3" xfId="17958" hidden="1"/>
    <cellStyle name="하이퍼링크 3" xfId="18209" hidden="1"/>
    <cellStyle name="하이퍼링크 3" xfId="18226" hidden="1"/>
    <cellStyle name="하이퍼링크 3" xfId="18192" hidden="1"/>
    <cellStyle name="하이퍼링크 3" xfId="18244" hidden="1"/>
    <cellStyle name="하이퍼링크 3" xfId="18252" hidden="1"/>
    <cellStyle name="하이퍼링크 3" xfId="18268" hidden="1"/>
    <cellStyle name="하이퍼링크 3" xfId="18277" hidden="1"/>
    <cellStyle name="하이퍼링크 3" xfId="18293" hidden="1"/>
    <cellStyle name="하이퍼링크 3" xfId="18301" hidden="1"/>
    <cellStyle name="하이퍼링크 3" xfId="18312" hidden="1"/>
    <cellStyle name="하이퍼링크 3" xfId="18328" hidden="1"/>
    <cellStyle name="하이퍼링크 3" xfId="18344" hidden="1"/>
    <cellStyle name="하이퍼링크 3" xfId="18352" hidden="1"/>
    <cellStyle name="하이퍼링크 3" xfId="18361" hidden="1"/>
    <cellStyle name="하이퍼링크 3" xfId="18369" hidden="1"/>
    <cellStyle name="하이퍼링크 3" xfId="18205" hidden="1"/>
    <cellStyle name="하이퍼링크 3" xfId="18397" hidden="1"/>
    <cellStyle name="하이퍼링크 3" xfId="18408" hidden="1"/>
    <cellStyle name="하이퍼링크 3" xfId="18420" hidden="1"/>
    <cellStyle name="하이퍼링크 3" xfId="18436" hidden="1"/>
    <cellStyle name="하이퍼링크 3" xfId="18393" hidden="1"/>
    <cellStyle name="하이퍼링크 3" xfId="18466" hidden="1"/>
    <cellStyle name="하이퍼링크 3" xfId="18472" hidden="1"/>
    <cellStyle name="하이퍼링크 3" xfId="18449" hidden="1"/>
    <cellStyle name="하이퍼링크 3" xfId="18499" hidden="1"/>
    <cellStyle name="하이퍼링크 3" xfId="18504" hidden="1"/>
    <cellStyle name="하이퍼링크 3" xfId="18513" hidden="1"/>
    <cellStyle name="하이퍼링크 3" xfId="18520" hidden="1"/>
    <cellStyle name="하이퍼링크 3" xfId="18533" hidden="1"/>
    <cellStyle name="하이퍼링크 3" xfId="18543" hidden="1"/>
    <cellStyle name="하이퍼링크 3" xfId="18560" hidden="1"/>
    <cellStyle name="하이퍼링크 3" xfId="18567" hidden="1"/>
    <cellStyle name="하이퍼링크 3" xfId="18586" hidden="1"/>
    <cellStyle name="하이퍼링크 3" xfId="18596" hidden="1"/>
    <cellStyle name="하이퍼링크 3" xfId="18610" hidden="1"/>
    <cellStyle name="하이퍼링크 3" xfId="18617" hidden="1"/>
    <cellStyle name="하이퍼링크 3" xfId="18643" hidden="1"/>
    <cellStyle name="하이퍼링크 3" xfId="18666" hidden="1"/>
    <cellStyle name="하이퍼링크 3" xfId="18675" hidden="1"/>
    <cellStyle name="하이퍼링크 3" xfId="18683" hidden="1"/>
    <cellStyle name="하이퍼링크 3" xfId="18636" hidden="1"/>
    <cellStyle name="하이퍼링크 3" xfId="18712" hidden="1"/>
    <cellStyle name="하이퍼링크 3" xfId="18723" hidden="1"/>
    <cellStyle name="하이퍼링크 3" xfId="18698" hidden="1"/>
    <cellStyle name="하이퍼링크 3" xfId="18744" hidden="1"/>
    <cellStyle name="하이퍼링크 3" xfId="18760" hidden="1"/>
    <cellStyle name="하이퍼링크 3" xfId="18767" hidden="1"/>
    <cellStyle name="하이퍼링크 3" xfId="18775" hidden="1"/>
    <cellStyle name="하이퍼링크 3" xfId="18790" hidden="1"/>
    <cellStyle name="하이퍼링크 3" xfId="18798" hidden="1"/>
    <cellStyle name="하이퍼링크 3" xfId="18809" hidden="1"/>
    <cellStyle name="하이퍼링크 3" xfId="18825" hidden="1"/>
    <cellStyle name="하이퍼링크 3" xfId="18841" hidden="1"/>
    <cellStyle name="하이퍼링크 3" xfId="18850" hidden="1"/>
    <cellStyle name="하이퍼링크 3" xfId="18861" hidden="1"/>
    <cellStyle name="하이퍼링크 3" xfId="18877" hidden="1"/>
    <cellStyle name="하이퍼링크 3" xfId="18651" hidden="1"/>
    <cellStyle name="하이퍼링크 3" xfId="18909" hidden="1"/>
    <cellStyle name="하이퍼링크 3" xfId="18926" hidden="1"/>
    <cellStyle name="하이퍼링크 3" xfId="18887" hidden="1"/>
    <cellStyle name="하이퍼링크 3" xfId="18949" hidden="1"/>
    <cellStyle name="하이퍼링크 3" xfId="18957" hidden="1"/>
    <cellStyle name="하이퍼링크 3" xfId="18962" hidden="1"/>
    <cellStyle name="하이퍼링크 3" xfId="18978" hidden="1"/>
    <cellStyle name="하이퍼링크 3" xfId="18994" hidden="1"/>
    <cellStyle name="하이퍼링크 3" xfId="19001" hidden="1"/>
    <cellStyle name="하이퍼링크 3" xfId="19008" hidden="1"/>
    <cellStyle name="하이퍼링크 3" xfId="19016" hidden="1"/>
    <cellStyle name="하이퍼링크 3" xfId="19039" hidden="1"/>
    <cellStyle name="하이퍼링크 3" xfId="19047" hidden="1"/>
    <cellStyle name="하이퍼링크 3" xfId="19057" hidden="1"/>
    <cellStyle name="하이퍼링크 3" xfId="19068" hidden="1"/>
    <cellStyle name="하이퍼링크 3" xfId="18899" hidden="1"/>
    <cellStyle name="하이퍼링크 3" xfId="19093" hidden="1"/>
    <cellStyle name="하이퍼링크 3" xfId="19105" hidden="1"/>
    <cellStyle name="하이퍼링크 3" xfId="19118" hidden="1"/>
    <cellStyle name="하이퍼링크 3" xfId="19134" hidden="1"/>
    <cellStyle name="하이퍼링크 3" xfId="19090" hidden="1"/>
    <cellStyle name="하이퍼링크 3" xfId="19160" hidden="1"/>
    <cellStyle name="하이퍼링크 3" xfId="19170" hidden="1"/>
    <cellStyle name="하이퍼링크 3" xfId="19145" hidden="1"/>
    <cellStyle name="하이퍼링크 3" xfId="19193" hidden="1"/>
    <cellStyle name="하이퍼링크 3" xfId="19201" hidden="1"/>
    <cellStyle name="하이퍼링크 3" xfId="19208" hidden="1"/>
    <cellStyle name="하이퍼링크 3" xfId="19217" hidden="1"/>
    <cellStyle name="하이퍼링크 3" xfId="19242" hidden="1"/>
    <cellStyle name="하이퍼링크 3" xfId="19249" hidden="1"/>
    <cellStyle name="하이퍼링크 3" xfId="19258" hidden="1"/>
    <cellStyle name="하이퍼링크 3" xfId="19271" hidden="1"/>
    <cellStyle name="하이퍼링크 3" xfId="19288" hidden="1"/>
    <cellStyle name="하이퍼링크 3" xfId="19294" hidden="1"/>
    <cellStyle name="하이퍼링크 3" xfId="19302" hidden="1"/>
    <cellStyle name="하이퍼링크 3" xfId="19303" hidden="1"/>
    <cellStyle name="하이퍼링크 3" xfId="19278" hidden="1"/>
    <cellStyle name="하이퍼링크 3" xfId="19251" hidden="1"/>
    <cellStyle name="하이퍼링크 3" xfId="19239" hidden="1"/>
    <cellStyle name="하이퍼링크 3" xfId="19230" hidden="1"/>
    <cellStyle name="하이퍼링크 3" xfId="19285" hidden="1"/>
    <cellStyle name="하이퍼링크 3" xfId="19195" hidden="1"/>
    <cellStyle name="하이퍼링크 3" xfId="19183" hidden="1"/>
    <cellStyle name="하이퍼링크 3" xfId="19210" hidden="1"/>
    <cellStyle name="하이퍼링크 3" xfId="19156" hidden="1"/>
    <cellStyle name="하이퍼링크 3" xfId="19151" hidden="1"/>
    <cellStyle name="하이퍼링크 3" xfId="19142" hidden="1"/>
    <cellStyle name="하이퍼링크 3" xfId="19125" hidden="1"/>
    <cellStyle name="하이퍼링크 3" xfId="19109" hidden="1"/>
    <cellStyle name="하이퍼링크 3" xfId="19102" hidden="1"/>
    <cellStyle name="하이퍼링크 3" xfId="19094" hidden="1"/>
    <cellStyle name="하이퍼링크 3" xfId="19081" hidden="1"/>
    <cellStyle name="하이퍼링크 3" xfId="19058" hidden="1"/>
    <cellStyle name="하이퍼링크 3" xfId="19050" hidden="1"/>
    <cellStyle name="하이퍼링크 3" xfId="19040" hidden="1"/>
    <cellStyle name="하이퍼링크 3" xfId="19029" hidden="1"/>
    <cellStyle name="하이퍼링크 3" xfId="19259" hidden="1"/>
    <cellStyle name="하이퍼링크 3" xfId="18988" hidden="1"/>
    <cellStyle name="하이퍼링크 3" xfId="18969" hidden="1"/>
    <cellStyle name="하이퍼링크 3" xfId="19010" hidden="1"/>
    <cellStyle name="하이퍼링크 3" xfId="18946" hidden="1"/>
    <cellStyle name="하이퍼링크 3" xfId="18938" hidden="1"/>
    <cellStyle name="하이퍼링크 3" xfId="18933" hidden="1"/>
    <cellStyle name="하이퍼링크 3" xfId="18917" hidden="1"/>
    <cellStyle name="하이퍼링크 3" xfId="18901" hidden="1"/>
    <cellStyle name="하이퍼링크 3" xfId="18892" hidden="1"/>
    <cellStyle name="하이퍼링크 3" xfId="18884" hidden="1"/>
    <cellStyle name="하이퍼링크 3" xfId="18868" hidden="1"/>
    <cellStyle name="하이퍼링크 3" xfId="18852" hidden="1"/>
    <cellStyle name="하이퍼링크 3" xfId="18843" hidden="1"/>
    <cellStyle name="하이퍼링크 3" xfId="18832" hidden="1"/>
    <cellStyle name="하이퍼링크 3" xfId="18816" hidden="1"/>
    <cellStyle name="하이퍼링크 3" xfId="18998" hidden="1"/>
    <cellStyle name="하이퍼링크 3" xfId="18795" hidden="1"/>
    <cellStyle name="하이퍼링크 3" xfId="18782" hidden="1"/>
    <cellStyle name="하이퍼링크 3" xfId="18764" hidden="1"/>
    <cellStyle name="하이퍼링크 3" xfId="18754" hidden="1"/>
    <cellStyle name="하이퍼링크 3" xfId="18800" hidden="1"/>
    <cellStyle name="하이퍼링크 3" xfId="18731" hidden="1"/>
    <cellStyle name="하이퍼링크 3" xfId="18714" hidden="1"/>
    <cellStyle name="하이퍼링크 3" xfId="18741" hidden="1"/>
    <cellStyle name="하이퍼링크 3" xfId="18693" hidden="1"/>
    <cellStyle name="하이퍼링크 3" xfId="18677" hidden="1"/>
    <cellStyle name="하이퍼링크 3" xfId="18668" hidden="1"/>
    <cellStyle name="하이퍼링크 3" xfId="18660" hidden="1"/>
    <cellStyle name="하이퍼링크 3" xfId="18640" hidden="1"/>
    <cellStyle name="하이퍼링크 3" xfId="18633" hidden="1"/>
    <cellStyle name="하이퍼링크 3" xfId="18619" hidden="1"/>
    <cellStyle name="하이퍼링크 3" xfId="18606" hidden="1"/>
    <cellStyle name="하이퍼링크 3" xfId="18587" hidden="1"/>
    <cellStyle name="하이퍼링크 3" xfId="18577" hidden="1"/>
    <cellStyle name="하이퍼링크 3" xfId="18561" hidden="1"/>
    <cellStyle name="하이퍼링크 3" xfId="18554" hidden="1"/>
    <cellStyle name="하이퍼링크 3" xfId="18540" hidden="1"/>
    <cellStyle name="하이퍼링크 3" xfId="18494" hidden="1"/>
    <cellStyle name="하이퍼링크 3" xfId="18485" hidden="1"/>
    <cellStyle name="하이퍼링크 3" xfId="18535" hidden="1"/>
    <cellStyle name="하이퍼링크 3" xfId="18458" hidden="1"/>
    <cellStyle name="하이퍼링크 3" xfId="18452" hidden="1"/>
    <cellStyle name="하이퍼링크 3" xfId="18443" hidden="1"/>
    <cellStyle name="하이퍼링크 3" xfId="18427" hidden="1"/>
    <cellStyle name="하이퍼링크 3" xfId="18409" hidden="1"/>
    <cellStyle name="하이퍼링크 3" xfId="18402" hidden="1"/>
    <cellStyle name="하이퍼링크 3" xfId="18387" hidden="1"/>
    <cellStyle name="하이퍼링크 3" xfId="18382" hidden="1"/>
    <cellStyle name="하이퍼링크 3" xfId="18357" hidden="1"/>
    <cellStyle name="하이퍼링크 3" xfId="18346" hidden="1"/>
    <cellStyle name="하이퍼링크 3" xfId="18335" hidden="1"/>
    <cellStyle name="하이퍼링크 3" xfId="18319" hidden="1"/>
    <cellStyle name="하이퍼링크 3" xfId="18507" hidden="1"/>
    <cellStyle name="하이퍼링크 3" xfId="18298" hidden="1"/>
    <cellStyle name="하이퍼링크 3" xfId="18285" hidden="1"/>
    <cellStyle name="하이퍼링크 3" xfId="18269" hidden="1"/>
    <cellStyle name="하이퍼링크 3" xfId="18260" hidden="1"/>
    <cellStyle name="하이퍼링크 3" xfId="18304" hidden="1"/>
    <cellStyle name="하이퍼링크 3" xfId="18234" hidden="1"/>
    <cellStyle name="하이퍼링크 3" xfId="18217" hidden="1"/>
    <cellStyle name="하이퍼링크 3" xfId="18246" hidden="1"/>
    <cellStyle name="하이퍼링크 3" xfId="18196" hidden="1"/>
    <cellStyle name="하이퍼링크 3" xfId="18189" hidden="1"/>
    <cellStyle name="하이퍼링크 3" xfId="18173" hidden="1"/>
    <cellStyle name="하이퍼링크 3" xfId="18164" hidden="1"/>
    <cellStyle name="하이퍼링크 3" xfId="18147" hidden="1"/>
    <cellStyle name="하이퍼링크 3" xfId="18137" hidden="1"/>
    <cellStyle name="하이퍼링크 3" xfId="18121" hidden="1"/>
    <cellStyle name="하이퍼링크 3" xfId="18112" hidden="1"/>
    <cellStyle name="하이퍼링크 3" xfId="18093" hidden="1"/>
    <cellStyle name="하이퍼링크 3" xfId="18085" hidden="1"/>
    <cellStyle name="하이퍼링크 3" xfId="18067" hidden="1"/>
    <cellStyle name="하이퍼링크 3" xfId="18057" hidden="1"/>
    <cellStyle name="하이퍼링크 3" xfId="18515" hidden="1"/>
    <cellStyle name="하이퍼링크 3" xfId="18034" hidden="1"/>
    <cellStyle name="하이퍼링크 3" xfId="18015" hidden="1"/>
    <cellStyle name="하이퍼링크 3" xfId="18006" hidden="1"/>
    <cellStyle name="하이퍼링크 3" xfId="17999" hidden="1"/>
    <cellStyle name="하이퍼링크 3" xfId="18040" hidden="1"/>
    <cellStyle name="하이퍼링크 3" xfId="17964" hidden="1"/>
    <cellStyle name="하이퍼링크 3" xfId="17952" hidden="1"/>
    <cellStyle name="하이퍼링크 3" xfId="17986" hidden="1"/>
    <cellStyle name="하이퍼링크 3" xfId="17929" hidden="1"/>
    <cellStyle name="하이퍼링크 3" xfId="17914" hidden="1"/>
    <cellStyle name="하이퍼링크 3" xfId="17905" hidden="1"/>
    <cellStyle name="하이퍼링크 3" xfId="17895" hidden="1"/>
    <cellStyle name="하이퍼링크 3" xfId="17873" hidden="1"/>
    <cellStyle name="하이퍼링크 3" xfId="17860" hidden="1"/>
    <cellStyle name="하이퍼링크 3" xfId="17850" hidden="1"/>
    <cellStyle name="하이퍼링크 3" xfId="17841" hidden="1"/>
    <cellStyle name="하이퍼링크 3" xfId="17814" hidden="1"/>
    <cellStyle name="하이퍼링크 3" xfId="17808" hidden="1"/>
    <cellStyle name="하이퍼링크 3" xfId="17798" hidden="1"/>
    <cellStyle name="하이퍼링크 3" xfId="17789" hidden="1"/>
    <cellStyle name="하이퍼링크 3" xfId="18019" hidden="1"/>
    <cellStyle name="하이퍼링크 3" xfId="17753" hidden="1"/>
    <cellStyle name="하이퍼링크 3" xfId="17745" hidden="1"/>
    <cellStyle name="하이퍼링크 3" xfId="17777" hidden="1"/>
    <cellStyle name="하이퍼링크 3" xfId="17716" hidden="1"/>
    <cellStyle name="하이퍼링크 3" xfId="17707" hidden="1"/>
    <cellStyle name="하이퍼링크 3" xfId="17699" hidden="1"/>
    <cellStyle name="하이퍼링크 3" xfId="17686" hidden="1"/>
    <cellStyle name="하이퍼링크 3" xfId="17663" hidden="1"/>
    <cellStyle name="하이퍼링크 3" xfId="17655" hidden="1"/>
    <cellStyle name="하이퍼링크 3" xfId="17645" hidden="1"/>
    <cellStyle name="하이퍼링크 3" xfId="17634" hidden="1"/>
    <cellStyle name="하이퍼링크 3" xfId="17611" hidden="1"/>
    <cellStyle name="하이퍼링크 3" xfId="17603" hidden="1"/>
    <cellStyle name="하이퍼링크 3" xfId="17593" hidden="1"/>
    <cellStyle name="하이퍼링크 3" xfId="17581" hidden="1"/>
    <cellStyle name="하이퍼링크 3" xfId="17761" hidden="1"/>
    <cellStyle name="하이퍼링크 3" xfId="17554" hidden="1"/>
    <cellStyle name="하이퍼링크 3" xfId="17542" hidden="1"/>
    <cellStyle name="하이퍼링크 3" xfId="17531" hidden="1"/>
    <cellStyle name="하이퍼링크 3" xfId="17526" hidden="1"/>
    <cellStyle name="하이퍼링크 3" xfId="17559" hidden="1"/>
    <cellStyle name="하이퍼링크 3" xfId="17495" hidden="1"/>
    <cellStyle name="하이퍼링크 3" xfId="17483" hidden="1"/>
    <cellStyle name="하이퍼링크 3" xfId="17506" hidden="1"/>
    <cellStyle name="하이퍼링크 3" xfId="17464" hidden="1"/>
    <cellStyle name="하이퍼링크 3" xfId="17447" hidden="1"/>
    <cellStyle name="하이퍼링크 3" xfId="17437" hidden="1"/>
    <cellStyle name="하이퍼링크 3" xfId="17428" hidden="1"/>
    <cellStyle name="하이퍼링크 3" xfId="17401" hidden="1"/>
    <cellStyle name="하이퍼링크 3" xfId="17395" hidden="1"/>
    <cellStyle name="하이퍼링크 3" xfId="17385" hidden="1"/>
    <cellStyle name="하이퍼링크 3" xfId="17376" hidden="1"/>
    <cellStyle name="하이퍼링크 3" xfId="17349" hidden="1"/>
    <cellStyle name="하이퍼링크 3" xfId="17341" hidden="1"/>
    <cellStyle name="하이퍼링크 3" xfId="17331" hidden="1"/>
    <cellStyle name="하이퍼링크 3" xfId="17320" hidden="1"/>
    <cellStyle name="하이퍼링크 3" xfId="17294" hidden="1"/>
    <cellStyle name="하이퍼링크 3" xfId="17282" hidden="1"/>
    <cellStyle name="하이퍼링크 3" xfId="17272" hidden="1"/>
    <cellStyle name="하이퍼링크 3" xfId="17255" hidden="1"/>
    <cellStyle name="하이퍼링크 3" xfId="17308" hidden="1"/>
    <cellStyle name="하이퍼링크 3" xfId="17230" hidden="1"/>
    <cellStyle name="하이퍼링크 3" xfId="17216" hidden="1"/>
    <cellStyle name="하이퍼링크 3" xfId="17244" hidden="1"/>
    <cellStyle name="하이퍼링크 3" xfId="17188" hidden="1"/>
    <cellStyle name="하이퍼링크 3" xfId="17178" hidden="1"/>
    <cellStyle name="하이퍼링크 3" xfId="17169" hidden="1"/>
    <cellStyle name="하이퍼링크 3" xfId="17153" hidden="1"/>
    <cellStyle name="하이퍼링크 3" xfId="17134" hidden="1"/>
    <cellStyle name="하이퍼링크 3" xfId="17126" hidden="1"/>
    <cellStyle name="하이퍼링크 3" xfId="17115" hidden="1"/>
    <cellStyle name="하이퍼링크 3" xfId="17101" hidden="1"/>
    <cellStyle name="하이퍼링크 3" xfId="17082" hidden="1"/>
    <cellStyle name="하이퍼링크 3" xfId="17070" hidden="1"/>
    <cellStyle name="하이퍼링크 3" xfId="11719" hidden="1"/>
    <cellStyle name="하이퍼링크 3" xfId="11735" hidden="1"/>
    <cellStyle name="하이퍼링크 3" xfId="17286" hidden="1"/>
    <cellStyle name="하이퍼링크 3" xfId="11761" hidden="1"/>
    <cellStyle name="하이퍼링크 3" xfId="11781" hidden="1"/>
    <cellStyle name="하이퍼링크 3" xfId="11743" hidden="1"/>
    <cellStyle name="하이퍼링크 3" xfId="11714" hidden="1"/>
    <cellStyle name="하이퍼링크 3" xfId="11873" hidden="1"/>
    <cellStyle name="하이퍼링크 3" xfId="11944" hidden="1"/>
    <cellStyle name="하이퍼링크 3" xfId="11987" hidden="1"/>
    <cellStyle name="하이퍼링크 3" xfId="12081" hidden="1"/>
    <cellStyle name="하이퍼링크 3" xfId="12140" hidden="1"/>
    <cellStyle name="하이퍼링크 3" xfId="12207" hidden="1"/>
    <cellStyle name="하이퍼링크 3" xfId="12256" hidden="1"/>
    <cellStyle name="하이퍼링크 3" xfId="12345" hidden="1"/>
    <cellStyle name="하이퍼링크 3" xfId="12378" hidden="1"/>
    <cellStyle name="하이퍼링크 3" xfId="12457" hidden="1"/>
    <cellStyle name="하이퍼링크 3" xfId="12474" hidden="1"/>
    <cellStyle name="하이퍼링크 3" xfId="11755" hidden="1"/>
    <cellStyle name="하이퍼링크 3" xfId="12610" hidden="1"/>
    <cellStyle name="하이퍼링크 3" xfId="12554" hidden="1"/>
    <cellStyle name="하이퍼링크 3" xfId="12735" hidden="1"/>
    <cellStyle name="하이퍼링크 3" xfId="12782" hidden="1"/>
    <cellStyle name="하이퍼링크 3" xfId="12598" hidden="1"/>
    <cellStyle name="하이퍼링크 3" xfId="12920" hidden="1"/>
    <cellStyle name="하이퍼링크 3" xfId="12935" hidden="1"/>
    <cellStyle name="하이퍼링크 3" xfId="12864" hidden="1"/>
    <cellStyle name="하이퍼링크 3" xfId="13115" hidden="1"/>
    <cellStyle name="하이퍼링크 3" xfId="13153" hidden="1"/>
    <cellStyle name="하이퍼링크 3" xfId="13059" hidden="1"/>
    <cellStyle name="하이퍼링크 3" xfId="13278" hidden="1"/>
    <cellStyle name="하이퍼링크 3" xfId="13367" hidden="1"/>
    <cellStyle name="하이퍼링크 3" xfId="13413" hidden="1"/>
    <cellStyle name="하이퍼링크 3" xfId="13486" hidden="1"/>
    <cellStyle name="하이퍼링크 3" xfId="13540" hidden="1"/>
    <cellStyle name="하이퍼링크 3" xfId="13629" hidden="1"/>
    <cellStyle name="하이퍼링크 3" xfId="13671" hidden="1"/>
    <cellStyle name="하이퍼링크 3" xfId="13696" hidden="1"/>
    <cellStyle name="하이퍼링크 3" xfId="13760" hidden="1"/>
    <cellStyle name="하이퍼링크 3" xfId="13903" hidden="1"/>
    <cellStyle name="하이퍼링크 3" xfId="14010" hidden="1"/>
    <cellStyle name="하이퍼링크 3" xfId="14060" hidden="1"/>
    <cellStyle name="하이퍼링크 3" xfId="14102" hidden="1"/>
    <cellStyle name="하이퍼링크 3" xfId="13868" hidden="1"/>
    <cellStyle name="하이퍼링크 3" xfId="14275" hidden="1"/>
    <cellStyle name="하이퍼링크 3" xfId="14334" hidden="1"/>
    <cellStyle name="하이퍼링크 3" xfId="14161" hidden="1"/>
    <cellStyle name="하이퍼링크 3" xfId="14496" hidden="1"/>
    <cellStyle name="하이퍼링크 3" xfId="14537" hidden="1"/>
    <cellStyle name="하이퍼링크 3" xfId="14587" hidden="1"/>
    <cellStyle name="하이퍼링크 3" xfId="14682" hidden="1"/>
    <cellStyle name="하이퍼링크 3" xfId="14744" hidden="1"/>
    <cellStyle name="하이퍼링크 3" xfId="14804" hidden="1"/>
    <cellStyle name="하이퍼링크 3" xfId="14853" hidden="1"/>
    <cellStyle name="하이퍼링크 3" xfId="14861" hidden="1"/>
    <cellStyle name="하이퍼링크 3" xfId="14989" hidden="1"/>
    <cellStyle name="하이퍼링크 3" xfId="15030" hidden="1"/>
    <cellStyle name="하이퍼링크 3" xfId="15065" hidden="1"/>
    <cellStyle name="하이퍼링크 3" xfId="15109" hidden="1"/>
    <cellStyle name="하이퍼링크 3" xfId="13977" hidden="1"/>
    <cellStyle name="하이퍼링크 3" xfId="15321" hidden="1"/>
    <cellStyle name="하이퍼링크 3" xfId="15358" hidden="1"/>
    <cellStyle name="하이퍼링크 3" xfId="15173" hidden="1"/>
    <cellStyle name="하이퍼링크 3" xfId="15506" hidden="1"/>
    <cellStyle name="하이퍼링크 3" xfId="15557" hidden="1"/>
    <cellStyle name="하이퍼링크 3" xfId="15670" hidden="1"/>
    <cellStyle name="하이퍼링크 3" xfId="15702" hidden="1"/>
    <cellStyle name="하이퍼링크 3" xfId="15785" hidden="1"/>
    <cellStyle name="하이퍼링크 3" xfId="15850" hidden="1"/>
    <cellStyle name="하이퍼링크 3" xfId="15861" hidden="1"/>
    <cellStyle name="하이퍼링크 3" xfId="15951" hidden="1"/>
    <cellStyle name="하이퍼링크 3" xfId="16021" hidden="1"/>
    <cellStyle name="하이퍼링크 3" xfId="16054" hidden="1"/>
    <cellStyle name="하이퍼링크 3" xfId="16084" hidden="1"/>
    <cellStyle name="하이퍼링크 3" xfId="16164" hidden="1"/>
    <cellStyle name="하이퍼링크 3" xfId="15267" hidden="1"/>
    <cellStyle name="하이퍼링크 3" xfId="16268" hidden="1"/>
    <cellStyle name="하이퍼링크 3" xfId="16341" hidden="1"/>
    <cellStyle name="하이퍼링크 3" xfId="16399" hidden="1"/>
    <cellStyle name="하이퍼링크 3" xfId="16471" hidden="1"/>
    <cellStyle name="하이퍼링크 3" xfId="16242" hidden="1"/>
    <cellStyle name="하이퍼링크 3" xfId="16615" hidden="1"/>
    <cellStyle name="하이퍼링크 3" xfId="16708" hidden="1"/>
    <cellStyle name="하이퍼링크 3" xfId="16549" hidden="1"/>
    <cellStyle name="하이퍼링크 3" xfId="16825" hidden="1"/>
    <cellStyle name="하이퍼링크 3" xfId="16866" hidden="1"/>
    <cellStyle name="하이퍼링크 3" xfId="16926" hidden="1"/>
    <cellStyle name="하이퍼링크 3" xfId="16864" hidden="1"/>
    <cellStyle name="하이퍼링크 3" xfId="16747" hidden="1"/>
    <cellStyle name="하이퍼링크 3" xfId="16721" hidden="1"/>
    <cellStyle name="하이퍼링크 3" xfId="16645" hidden="1"/>
    <cellStyle name="하이퍼링크 3" xfId="16591" hidden="1"/>
    <cellStyle name="하이퍼링크 3" xfId="16516" hidden="1"/>
    <cellStyle name="하이퍼링크 3" xfId="16617" hidden="1"/>
    <cellStyle name="하이퍼링크 3" xfId="16388" hidden="1"/>
    <cellStyle name="하이퍼링크 3" xfId="16355" hidden="1"/>
    <cellStyle name="하이퍼링크 3" xfId="16296" hidden="1"/>
    <cellStyle name="하이퍼링크 3" xfId="16044" hidden="1"/>
    <cellStyle name="하이퍼링크 3" xfId="16122" hidden="1"/>
    <cellStyle name="하이퍼링크 3" xfId="16277" hidden="1"/>
    <cellStyle name="하이퍼링크 3" xfId="15856" hidden="1"/>
    <cellStyle name="하이퍼링크 3" xfId="15781" hidden="1"/>
    <cellStyle name="하이퍼링크 3" xfId="15857" hidden="1"/>
    <cellStyle name="하이퍼링크 3" xfId="15634" hidden="1"/>
    <cellStyle name="하이퍼링크 3" xfId="15551" hidden="1"/>
    <cellStyle name="하이퍼링크 3" xfId="15485" hidden="1"/>
    <cellStyle name="하이퍼링크 3" xfId="15433" hidden="1"/>
    <cellStyle name="하이퍼링크 3" xfId="15424" hidden="1"/>
    <cellStyle name="하이퍼링크 3" xfId="15286" hidden="1"/>
    <cellStyle name="하이퍼링크 3" xfId="15251" hidden="1"/>
    <cellStyle name="하이퍼링크 3" xfId="15217" hidden="1"/>
    <cellStyle name="하이퍼링크 3" xfId="15171" hidden="1"/>
    <cellStyle name="하이퍼링크 3" xfId="16195" hidden="1"/>
    <cellStyle name="하이퍼링크 3" xfId="15035" hidden="1"/>
    <cellStyle name="하이퍼링크 3" xfId="14966" hidden="1"/>
    <cellStyle name="하이퍼링크 3" xfId="14916" hidden="1"/>
    <cellStyle name="하이퍼링크 3" xfId="14803" hidden="1"/>
    <cellStyle name="하이퍼링크 3" xfId="15045" hidden="1"/>
    <cellStyle name="하이퍼링크 3" xfId="14665" hidden="1"/>
    <cellStyle name="하이퍼링크 3" xfId="14564" hidden="1"/>
    <cellStyle name="하이퍼링크 3" xfId="14759" hidden="1"/>
    <cellStyle name="하이퍼링크 3" xfId="14463" hidden="1"/>
    <cellStyle name="하이퍼링크 3" xfId="14423" hidden="1"/>
    <cellStyle name="하이퍼링크 3" xfId="14384" hidden="1"/>
    <cellStyle name="하이퍼링크 3" xfId="14306" hidden="1"/>
    <cellStyle name="하이퍼링크 3" xfId="14228" hidden="1"/>
    <cellStyle name="하이퍼링크 3" xfId="14172" hidden="1"/>
    <cellStyle name="하이퍼링크 3" xfId="14070" hidden="1"/>
    <cellStyle name="하이퍼링크 3" xfId="14034" hidden="1"/>
    <cellStyle name="하이퍼링크 3" xfId="13961" hidden="1"/>
    <cellStyle name="하이퍼링크 3" xfId="13915" hidden="1"/>
    <cellStyle name="하이퍼링크 3" xfId="13854" hidden="1"/>
    <cellStyle name="하이퍼링크 3" xfId="13800" hidden="1"/>
    <cellStyle name="하이퍼링크 3" xfId="16223" hidden="1"/>
    <cellStyle name="하이퍼링크 3" xfId="13698" hidden="1"/>
    <cellStyle name="하이퍼링크 3" xfId="13547" hidden="1"/>
    <cellStyle name="하이퍼링크 3" xfId="13484" hidden="1"/>
    <cellStyle name="하이퍼링크 3" xfId="13399" hidden="1"/>
    <cellStyle name="하이퍼링크 3" xfId="13710" hidden="1"/>
    <cellStyle name="하이퍼링크 3" xfId="13219" hidden="1"/>
    <cellStyle name="하이퍼링크 3" xfId="13161" hidden="1"/>
    <cellStyle name="하이퍼링크 3" xfId="13409" hidden="1"/>
    <cellStyle name="하이퍼링크 3" xfId="13048" hidden="1"/>
    <cellStyle name="하이퍼링크 3" xfId="12976" hidden="1"/>
    <cellStyle name="하이퍼링크 3" xfId="12942" hidden="1"/>
    <cellStyle name="하이퍼링크 3" xfId="12895" hidden="1"/>
    <cellStyle name="하이퍼링크 3" xfId="12867" hidden="1"/>
    <cellStyle name="하이퍼링크 3" xfId="12728" hidden="1"/>
    <cellStyle name="하이퍼링크 3" xfId="12692" hidden="1"/>
    <cellStyle name="하이퍼링크 3" xfId="12622" hidden="1"/>
    <cellStyle name="하이퍼링크 3" xfId="12545" hidden="1"/>
    <cellStyle name="하이퍼링크 3" xfId="12495" hidden="1"/>
    <cellStyle name="하이퍼링크 3" xfId="12426" hidden="1"/>
    <cellStyle name="하이퍼링크 3" xfId="12353" hidden="1"/>
    <cellStyle name="하이퍼링크 3" xfId="13589" hidden="1"/>
    <cellStyle name="하이퍼링크 3" xfId="12146" hidden="1"/>
    <cellStyle name="하이퍼링크 3" xfId="12077" hidden="1"/>
    <cellStyle name="하이퍼링크 3" xfId="12305" hidden="1"/>
    <cellStyle name="하이퍼링크 3" xfId="11916" hidden="1"/>
    <cellStyle name="하이퍼링크 3" xfId="11880" hidden="1"/>
    <cellStyle name="하이퍼링크 3" xfId="11833" hidden="1"/>
    <cellStyle name="하이퍼링크 3" xfId="16930" hidden="1"/>
    <cellStyle name="하이퍼링크 3" xfId="16961" hidden="1"/>
    <cellStyle name="하이퍼링크 3" xfId="17003" hidden="1"/>
    <cellStyle name="하이퍼링크 3" xfId="17024" hidden="1"/>
    <cellStyle name="하이퍼링크 3" xfId="17033" hidden="1"/>
    <cellStyle name="하이퍼링크 3" xfId="11715" hidden="1"/>
    <cellStyle name="하이퍼링크 3" xfId="11689" hidden="1"/>
    <cellStyle name="하이퍼링크 3" xfId="11694" hidden="1"/>
    <cellStyle name="하이퍼링크 3" xfId="17065" hidden="1"/>
    <cellStyle name="하이퍼링크 3" xfId="12261" hidden="1"/>
    <cellStyle name="하이퍼링크 3" xfId="12047" hidden="1"/>
    <cellStyle name="하이퍼링크 3" xfId="12191" hidden="1"/>
    <cellStyle name="하이퍼링크 3" xfId="12430" hidden="1"/>
    <cellStyle name="하이퍼링크 3" xfId="12571" hidden="1"/>
    <cellStyle name="하이퍼링크 3" xfId="11985" hidden="1"/>
    <cellStyle name="하이퍼링크 3" xfId="13010" hidden="1"/>
    <cellStyle name="하이퍼링크 3" xfId="13134" hidden="1"/>
    <cellStyle name="하이퍼링크 3" xfId="12542" hidden="1"/>
    <cellStyle name="하이퍼링크 3" xfId="13415" hidden="1"/>
    <cellStyle name="하이퍼링크 3" xfId="13595" hidden="1"/>
    <cellStyle name="하이퍼링크 3" xfId="13646" hidden="1"/>
    <cellStyle name="하이퍼링크 3" xfId="13781" hidden="1"/>
    <cellStyle name="하이퍼링크 3" xfId="13933" hidden="1"/>
    <cellStyle name="하이퍼링크 3" xfId="14165" hidden="1"/>
    <cellStyle name="하이퍼링크 3" xfId="14247" hidden="1"/>
    <cellStyle name="하이퍼링크 3" xfId="14347" hidden="1"/>
    <cellStyle name="하이퍼링크 3" xfId="14574" hidden="1"/>
    <cellStyle name="하이퍼링크 3" xfId="14719" hidden="1"/>
    <cellStyle name="하이퍼링크 3" xfId="14909" hidden="1"/>
    <cellStyle name="하이퍼링크 3" xfId="15001" hidden="1"/>
    <cellStyle name="하이퍼링크 3" xfId="15347" hidden="1"/>
    <cellStyle name="하이퍼링크 3" xfId="15581" hidden="1"/>
    <cellStyle name="하이퍼링크 3" xfId="15748" hidden="1"/>
    <cellStyle name="하이퍼링크 3" xfId="15887" hidden="1"/>
    <cellStyle name="하이퍼링크 3" xfId="15240" hidden="1"/>
    <cellStyle name="하이퍼링크 3" xfId="16294" hidden="1"/>
    <cellStyle name="하이퍼링크 3" xfId="16460" hidden="1"/>
    <cellStyle name="하이퍼링크 3" xfId="16123" hidden="1"/>
    <cellStyle name="하이퍼링크 3" xfId="16737" hidden="1"/>
    <cellStyle name="하이퍼링크 3" xfId="16827" hidden="1"/>
    <cellStyle name="하이퍼링크 3" xfId="16921" hidden="1"/>
    <cellStyle name="하이퍼링크 3" xfId="16816" hidden="1"/>
    <cellStyle name="하이퍼링크 3" xfId="16489" hidden="1"/>
    <cellStyle name="하이퍼링크 3" xfId="16385" hidden="1"/>
    <cellStyle name="하이퍼링크 3" xfId="16261" hidden="1"/>
    <cellStyle name="하이퍼링크 3" xfId="16154" hidden="1"/>
    <cellStyle name="하이퍼링크 3" xfId="15810" hidden="1"/>
    <cellStyle name="하이퍼링크 3" xfId="15706" hidden="1"/>
    <cellStyle name="하이퍼링크 3" xfId="15573" hidden="1"/>
    <cellStyle name="하이퍼링크 3" xfId="15429" hidden="1"/>
    <cellStyle name="하이퍼링크 3" xfId="15531" hidden="1"/>
    <cellStyle name="하이퍼링크 3" xfId="14941" hidden="1"/>
    <cellStyle name="하이퍼링크 3" xfId="14801" hidden="1"/>
    <cellStyle name="하이퍼링크 3" xfId="15382" hidden="1"/>
    <cellStyle name="하이퍼링크 3" xfId="14650" hidden="1"/>
    <cellStyle name="하이퍼링크 3" xfId="14383" hidden="1"/>
    <cellStyle name="하이퍼링크 3" xfId="14266" hidden="1"/>
    <cellStyle name="하이퍼링크 3" xfId="14047" hidden="1"/>
    <cellStyle name="하이퍼링크 3" xfId="13824" hidden="1"/>
    <cellStyle name="하이퍼링크 3" xfId="13708" hidden="1"/>
    <cellStyle name="하이퍼링크 3" xfId="13535" hidden="1"/>
    <cellStyle name="하이퍼링크 3" xfId="13411" hidden="1"/>
    <cellStyle name="하이퍼링크 3" xfId="13203" hidden="1"/>
    <cellStyle name="하이퍼링크 3" xfId="19309" hidden="1"/>
    <cellStyle name="하이퍼링크 3" xfId="19314" hidden="1"/>
    <cellStyle name="하이퍼링크 3" xfId="19319" hidden="1"/>
    <cellStyle name="하이퍼링크 3" xfId="15049" hidden="1"/>
    <cellStyle name="하이퍼링크 3" xfId="19333" hidden="1"/>
    <cellStyle name="하이퍼링크 3" xfId="19338" hidden="1"/>
    <cellStyle name="하이퍼링크 3" xfId="19343" hidden="1"/>
    <cellStyle name="하이퍼링크 3" xfId="19348" hidden="1"/>
    <cellStyle name="하이퍼링크 3" xfId="19330" hidden="1"/>
    <cellStyle name="하이퍼링크 3" xfId="19363" hidden="1"/>
    <cellStyle name="하이퍼링크 3" xfId="19369" hidden="1"/>
    <cellStyle name="하이퍼링크 3" xfId="19357" hidden="1"/>
    <cellStyle name="하이퍼링크 3" xfId="19381" hidden="1"/>
    <cellStyle name="하이퍼링크 3" xfId="19385" hidden="1"/>
    <cellStyle name="하이퍼링크 3" xfId="19390" hidden="1"/>
    <cellStyle name="하이퍼링크 3" xfId="19395" hidden="1"/>
    <cellStyle name="하이퍼링크 3" xfId="19407" hidden="1"/>
    <cellStyle name="하이퍼링크 3" xfId="19411" hidden="1"/>
    <cellStyle name="하이퍼링크 3" xfId="19416" hidden="1"/>
    <cellStyle name="하이퍼링크 3" xfId="19421" hidden="1"/>
    <cellStyle name="하이퍼링크 3" xfId="19433" hidden="1"/>
    <cellStyle name="하이퍼링크 3" xfId="19437" hidden="1"/>
    <cellStyle name="하이퍼링크 3" xfId="19442" hidden="1"/>
    <cellStyle name="하이퍼링크 3" xfId="19448" hidden="1"/>
    <cellStyle name="하이퍼링크 3" xfId="19477" hidden="1"/>
    <cellStyle name="하이퍼링크 3" xfId="19496" hidden="1"/>
    <cellStyle name="하이퍼링크 3" xfId="19507" hidden="1"/>
    <cellStyle name="하이퍼링크 3" xfId="19523" hidden="1"/>
    <cellStyle name="하이퍼링크 3" xfId="19472" hidden="1"/>
    <cellStyle name="하이퍼링크 3" xfId="19553" hidden="1"/>
    <cellStyle name="하이퍼링크 3" xfId="19559" hidden="1"/>
    <cellStyle name="하이퍼링크 3" xfId="19536" hidden="1"/>
    <cellStyle name="하이퍼링크 3" xfId="19586" hidden="1"/>
    <cellStyle name="하이퍼링크 3" xfId="19593" hidden="1"/>
    <cellStyle name="하이퍼링크 3" xfId="19600" hidden="1"/>
    <cellStyle name="하이퍼링크 3" xfId="19608" hidden="1"/>
    <cellStyle name="하이퍼링크 3" xfId="19631" hidden="1"/>
    <cellStyle name="하이퍼링크 3" xfId="19639" hidden="1"/>
    <cellStyle name="하이퍼링크 3" xfId="19649" hidden="1"/>
    <cellStyle name="하이퍼링크 3" xfId="19660" hidden="1"/>
    <cellStyle name="하이퍼링크 3" xfId="19683" hidden="1"/>
    <cellStyle name="하이퍼링크 3" xfId="19691" hidden="1"/>
    <cellStyle name="하이퍼링크 3" xfId="19701" hidden="1"/>
    <cellStyle name="하이퍼링크 3" xfId="19708" hidden="1"/>
    <cellStyle name="하이퍼링크 3" xfId="19490" hidden="1"/>
    <cellStyle name="하이퍼링크 3" xfId="19749" hidden="1"/>
    <cellStyle name="하이퍼링크 3" xfId="19761" hidden="1"/>
    <cellStyle name="하이퍼링크 3" xfId="19722" hidden="1"/>
    <cellStyle name="하이퍼링크 3" xfId="19784" hidden="1"/>
    <cellStyle name="하이퍼링크 3" xfId="19792" hidden="1"/>
    <cellStyle name="하이퍼링크 3" xfId="19798" hidden="1"/>
    <cellStyle name="하이퍼링크 3" xfId="19807" hidden="1"/>
    <cellStyle name="하이퍼링크 3" xfId="19831" hidden="1"/>
    <cellStyle name="하이퍼링크 3" xfId="19838" hidden="1"/>
    <cellStyle name="하이퍼링크 3" xfId="19845" hidden="1"/>
    <cellStyle name="하이퍼링크 3" xfId="19856" hidden="1"/>
    <cellStyle name="하이퍼링크 3" xfId="19873" hidden="1"/>
    <cellStyle name="하이퍼링크 3" xfId="19883" hidden="1"/>
    <cellStyle name="하이퍼링크 3" xfId="19899" hidden="1"/>
    <cellStyle name="하이퍼링크 3" xfId="19906" hidden="1"/>
    <cellStyle name="하이퍼링크 3" xfId="19738" hidden="1"/>
    <cellStyle name="하이퍼링크 3" xfId="19927" hidden="1"/>
    <cellStyle name="하이퍼링크 3" xfId="19938" hidden="1"/>
    <cellStyle name="하이퍼링크 3" xfId="19956" hidden="1"/>
    <cellStyle name="하이퍼링크 3" xfId="19966" hidden="1"/>
    <cellStyle name="하이퍼링크 3" xfId="19922" hidden="1"/>
    <cellStyle name="하이퍼링크 3" xfId="20000" hidden="1"/>
    <cellStyle name="하이퍼링크 3" xfId="20013" hidden="1"/>
    <cellStyle name="하이퍼링크 3" xfId="19979" hidden="1"/>
    <cellStyle name="하이퍼링크 3" xfId="20033" hidden="1"/>
    <cellStyle name="하이퍼링크 3" xfId="20037" hidden="1"/>
    <cellStyle name="하이퍼링크 3" xfId="20053" hidden="1"/>
    <cellStyle name="하이퍼링크 3" xfId="20062" hidden="1"/>
    <cellStyle name="하이퍼링크 3" xfId="20076" hidden="1"/>
    <cellStyle name="하이퍼링크 3" xfId="20084" hidden="1"/>
    <cellStyle name="하이퍼링크 3" xfId="20100" hidden="1"/>
    <cellStyle name="하이퍼링크 3" xfId="20107" hidden="1"/>
    <cellStyle name="하이퍼링크 3" xfId="20124" hidden="1"/>
    <cellStyle name="하이퍼링크 3" xfId="20131" hidden="1"/>
    <cellStyle name="하이퍼링크 3" xfId="20144" hidden="1"/>
    <cellStyle name="하이퍼링크 3" xfId="20153" hidden="1"/>
    <cellStyle name="하이퍼링크 3" xfId="20169" hidden="1"/>
    <cellStyle name="하이퍼링크 3" xfId="20214" hidden="1"/>
    <cellStyle name="하이퍼링크 3" xfId="20225" hidden="1"/>
    <cellStyle name="하이퍼링크 3" xfId="20176" hidden="1"/>
    <cellStyle name="하이퍼링크 3" xfId="20254" hidden="1"/>
    <cellStyle name="하이퍼링크 3" xfId="20262" hidden="1"/>
    <cellStyle name="하이퍼링크 3" xfId="20272" hidden="1"/>
    <cellStyle name="하이퍼링크 3" xfId="20283" hidden="1"/>
    <cellStyle name="하이퍼링크 3" xfId="20296" hidden="1"/>
    <cellStyle name="하이퍼링크 3" xfId="20311" hidden="1"/>
    <cellStyle name="하이퍼링크 3" xfId="20320" hidden="1"/>
    <cellStyle name="하이퍼링크 3" xfId="20325" hidden="1"/>
    <cellStyle name="하이퍼링크 3" xfId="20342" hidden="1"/>
    <cellStyle name="하이퍼링크 3" xfId="20349" hidden="1"/>
    <cellStyle name="하이퍼링크 3" xfId="20365" hidden="1"/>
    <cellStyle name="하이퍼링크 3" xfId="20374" hidden="1"/>
    <cellStyle name="하이퍼링크 3" xfId="20196" hidden="1"/>
    <cellStyle name="하이퍼링크 3" xfId="20395" hidden="1"/>
    <cellStyle name="하이퍼링크 3" xfId="20413" hidden="1"/>
    <cellStyle name="하이퍼링크 3" xfId="20424" hidden="1"/>
    <cellStyle name="하이퍼링크 3" xfId="20432" hidden="1"/>
    <cellStyle name="하이퍼링크 3" xfId="20390" hidden="1"/>
    <cellStyle name="하이퍼링크 3" xfId="20466" hidden="1"/>
    <cellStyle name="하이퍼링크 3" xfId="20479" hidden="1"/>
    <cellStyle name="하이퍼링크 3" xfId="20446" hidden="1"/>
    <cellStyle name="하이퍼링크 3" xfId="20499" hidden="1"/>
    <cellStyle name="하이퍼링크 3" xfId="20514" hidden="1"/>
    <cellStyle name="하이퍼링크 3" xfId="20519" hidden="1"/>
    <cellStyle name="하이퍼링크 3" xfId="20528" hidden="1"/>
    <cellStyle name="하이퍼링크 3" xfId="20542" hidden="1"/>
    <cellStyle name="하이퍼링크 3" xfId="20550" hidden="1"/>
    <cellStyle name="하이퍼링크 3" xfId="20566" hidden="1"/>
    <cellStyle name="하이퍼링크 3" xfId="20575" hidden="1"/>
    <cellStyle name="하이퍼링크 3" xfId="20592" hidden="1"/>
    <cellStyle name="하이퍼링크 3" xfId="20600" hidden="1"/>
    <cellStyle name="하이퍼링크 3" xfId="20608" hidden="1"/>
    <cellStyle name="하이퍼링크 3" xfId="20619" hidden="1"/>
    <cellStyle name="하이퍼링크 3" xfId="20186" hidden="1"/>
    <cellStyle name="하이퍼링크 3" xfId="20649" hidden="1"/>
    <cellStyle name="하이퍼링크 3" xfId="20664" hidden="1"/>
    <cellStyle name="하이퍼링크 3" xfId="20684" hidden="1"/>
    <cellStyle name="하이퍼링크 3" xfId="20691" hidden="1"/>
    <cellStyle name="하이퍼링크 3" xfId="20642" hidden="1"/>
    <cellStyle name="하이퍼링크 3" xfId="20719" hidden="1"/>
    <cellStyle name="하이퍼링크 3" xfId="20736" hidden="1"/>
    <cellStyle name="하이퍼링크 3" xfId="20705" hidden="1"/>
    <cellStyle name="하이퍼링크 3" xfId="20759" hidden="1"/>
    <cellStyle name="하이퍼링크 3" xfId="20767" hidden="1"/>
    <cellStyle name="하이퍼링크 3" xfId="20772" hidden="1"/>
    <cellStyle name="하이퍼링크 3" xfId="20788" hidden="1"/>
    <cellStyle name="하이퍼링크 3" xfId="20804" hidden="1"/>
    <cellStyle name="하이퍼링크 3" xfId="20810" hidden="1"/>
    <cellStyle name="하이퍼링크 3" xfId="20819" hidden="1"/>
    <cellStyle name="하이퍼링크 3" xfId="20835" hidden="1"/>
    <cellStyle name="하이퍼링크 3" xfId="20851" hidden="1"/>
    <cellStyle name="하이퍼링크 3" xfId="20858" hidden="1"/>
    <cellStyle name="하이퍼링크 3" xfId="20866" hidden="1"/>
    <cellStyle name="하이퍼링크 3" xfId="20879" hidden="1"/>
    <cellStyle name="하이퍼링크 3" xfId="20658" hidden="1"/>
    <cellStyle name="하이퍼링크 3" xfId="20915" hidden="1"/>
    <cellStyle name="하이퍼링크 3" xfId="20928" hidden="1"/>
    <cellStyle name="하이퍼링크 3" xfId="20888" hidden="1"/>
    <cellStyle name="하이퍼링크 3" xfId="20955" hidden="1"/>
    <cellStyle name="하이퍼링크 3" xfId="20964" hidden="1"/>
    <cellStyle name="하이퍼링크 3" xfId="20976" hidden="1"/>
    <cellStyle name="하이퍼링크 3" xfId="20992" hidden="1"/>
    <cellStyle name="하이퍼링크 3" xfId="21006" hidden="1"/>
    <cellStyle name="하이퍼링크 3" xfId="21015" hidden="1"/>
    <cellStyle name="하이퍼링크 3" xfId="21024" hidden="1"/>
    <cellStyle name="하이퍼링크 3" xfId="21033" hidden="1"/>
    <cellStyle name="하이퍼링크 3" xfId="21056" hidden="1"/>
    <cellStyle name="하이퍼링크 3" xfId="21060" hidden="1"/>
    <cellStyle name="하이퍼링크 3" xfId="21069" hidden="1"/>
    <cellStyle name="하이퍼링크 3" xfId="21075" hidden="1"/>
    <cellStyle name="하이퍼링크 3" xfId="20905" hidden="1"/>
    <cellStyle name="하이퍼링크 3" xfId="21095" hidden="1"/>
    <cellStyle name="하이퍼링크 3" xfId="21101" hidden="1"/>
    <cellStyle name="하이퍼링크 3" xfId="21123" hidden="1"/>
    <cellStyle name="하이퍼링크 3" xfId="21130" hidden="1"/>
    <cellStyle name="하이퍼링크 3" xfId="21091" hidden="1"/>
    <cellStyle name="하이퍼링크 3" xfId="21158" hidden="1"/>
    <cellStyle name="하이퍼링크 3" xfId="21177" hidden="1"/>
    <cellStyle name="하이퍼링크 3" xfId="21144" hidden="1"/>
    <cellStyle name="하이퍼링크 3" xfId="21198" hidden="1"/>
    <cellStyle name="하이퍼링크 3" xfId="21206" hidden="1"/>
    <cellStyle name="하이퍼링크 3" xfId="21222" hidden="1"/>
    <cellStyle name="하이퍼링크 3" xfId="21231" hidden="1"/>
    <cellStyle name="하이퍼링크 3" xfId="21249" hidden="1"/>
    <cellStyle name="하이퍼링크 3" xfId="21258" hidden="1"/>
    <cellStyle name="하이퍼링크 3" xfId="21263" hidden="1"/>
    <cellStyle name="하이퍼링크 3" xfId="21279" hidden="1"/>
    <cellStyle name="하이퍼링크 3" xfId="21295" hidden="1"/>
    <cellStyle name="하이퍼링크 3" xfId="21300" hidden="1"/>
    <cellStyle name="하이퍼링크 3" xfId="21309" hidden="1"/>
    <cellStyle name="하이퍼링크 3" xfId="21326" hidden="1"/>
    <cellStyle name="하이퍼링크 3" xfId="21346" hidden="1"/>
    <cellStyle name="하이퍼링크 3" xfId="21359" hidden="1"/>
    <cellStyle name="하이퍼링크 3" xfId="21372" hidden="1"/>
    <cellStyle name="하이퍼링크 3" xfId="21388" hidden="1"/>
    <cellStyle name="하이퍼링크 3" xfId="21340" hidden="1"/>
    <cellStyle name="하이퍼링크 3" xfId="21415" hidden="1"/>
    <cellStyle name="하이퍼링크 3" xfId="21435" hidden="1"/>
    <cellStyle name="하이퍼링크 3" xfId="21401" hidden="1"/>
    <cellStyle name="하이퍼링크 3" xfId="21456" hidden="1"/>
    <cellStyle name="하이퍼링크 3" xfId="21466" hidden="1"/>
    <cellStyle name="하이퍼링크 3" xfId="21482" hidden="1"/>
    <cellStyle name="하이퍼링크 3" xfId="21489" hidden="1"/>
    <cellStyle name="하이퍼링크 3" xfId="21506" hidden="1"/>
    <cellStyle name="하이퍼링크 3" xfId="21514" hidden="1"/>
    <cellStyle name="하이퍼링크 3" xfId="21523" hidden="1"/>
    <cellStyle name="하이퍼링크 3" xfId="21528" hidden="1"/>
    <cellStyle name="하이퍼링크 3" xfId="21551" hidden="1"/>
    <cellStyle name="하이퍼링크 3" xfId="21559" hidden="1"/>
    <cellStyle name="하이퍼링크 3" xfId="21567" hidden="1"/>
    <cellStyle name="하이퍼링크 3" xfId="21574" hidden="1"/>
    <cellStyle name="하이퍼링크 3" xfId="21353" hidden="1"/>
    <cellStyle name="하이퍼링크 3" xfId="21612" hidden="1"/>
    <cellStyle name="하이퍼링크 3" xfId="21626" hidden="1"/>
    <cellStyle name="하이퍼링크 3" xfId="21585" hidden="1"/>
    <cellStyle name="하이퍼링크 3" xfId="21653" hidden="1"/>
    <cellStyle name="하이퍼링크 3" xfId="21662" hidden="1"/>
    <cellStyle name="하이퍼링크 3" xfId="21673" hidden="1"/>
    <cellStyle name="하이퍼링크 3" xfId="21686" hidden="1"/>
    <cellStyle name="하이퍼링크 3" xfId="21703" hidden="1"/>
    <cellStyle name="하이퍼링크 3" xfId="21712" hidden="1"/>
    <cellStyle name="하이퍼링크 3" xfId="21721" hidden="1"/>
    <cellStyle name="하이퍼링크 3" xfId="21730" hidden="1"/>
    <cellStyle name="하이퍼링크 3" xfId="21753" hidden="1"/>
    <cellStyle name="하이퍼링크 3" xfId="21757" hidden="1"/>
    <cellStyle name="하이퍼링크 3" xfId="21766" hidden="1"/>
    <cellStyle name="하이퍼링크 3" xfId="21773" hidden="1"/>
    <cellStyle name="하이퍼링크 3" xfId="21603" hidden="1"/>
    <cellStyle name="하이퍼링크 3" xfId="21799" hidden="1"/>
    <cellStyle name="하이퍼링크 3" xfId="21809" hidden="1"/>
    <cellStyle name="하이퍼링크 3" xfId="21819" hidden="1"/>
    <cellStyle name="하이퍼링크 3" xfId="21830" hidden="1"/>
    <cellStyle name="하이퍼링크 3" xfId="21788" hidden="1"/>
    <cellStyle name="하이퍼링크 3" xfId="21853" hidden="1"/>
    <cellStyle name="하이퍼링크 3" xfId="21870" hidden="1"/>
    <cellStyle name="하이퍼링크 3" xfId="21842" hidden="1"/>
    <cellStyle name="하이퍼링크 3" xfId="21891" hidden="1"/>
    <cellStyle name="하이퍼링크 3" xfId="21901" hidden="1"/>
    <cellStyle name="하이퍼링크 3" xfId="21917" hidden="1"/>
    <cellStyle name="하이퍼링크 3" xfId="21924" hidden="1"/>
    <cellStyle name="하이퍼링크 3" xfId="21941" hidden="1"/>
    <cellStyle name="하이퍼링크 3" xfId="21949" hidden="1"/>
    <cellStyle name="하이퍼링크 3" xfId="21961" hidden="1"/>
    <cellStyle name="하이퍼링크 3" xfId="21974" hidden="1"/>
    <cellStyle name="하이퍼링크 3" xfId="21993" hidden="1"/>
    <cellStyle name="하이퍼링크 3" xfId="22001" hidden="1"/>
    <cellStyle name="하이퍼링크 3" xfId="22010" hidden="1"/>
    <cellStyle name="하이퍼링크 3" xfId="22015" hidden="1"/>
    <cellStyle name="하이퍼링크 3" xfId="22046" hidden="1"/>
    <cellStyle name="하이퍼링크 3" xfId="22069" hidden="1"/>
    <cellStyle name="하이퍼링크 3" xfId="22078" hidden="1"/>
    <cellStyle name="하이퍼링크 3" xfId="22085" hidden="1"/>
    <cellStyle name="하이퍼링크 3" xfId="22041" hidden="1"/>
    <cellStyle name="하이퍼링크 3" xfId="22112" hidden="1"/>
    <cellStyle name="하이퍼링크 3" xfId="22131" hidden="1"/>
    <cellStyle name="하이퍼링크 3" xfId="22098" hidden="1"/>
    <cellStyle name="하이퍼링크 3" xfId="22156" hidden="1"/>
    <cellStyle name="하이퍼링크 3" xfId="22170" hidden="1"/>
    <cellStyle name="하이퍼링크 3" xfId="22178" hidden="1"/>
    <cellStyle name="하이퍼링크 3" xfId="22185" hidden="1"/>
    <cellStyle name="하이퍼링크 3" xfId="22204" hidden="1"/>
    <cellStyle name="하이퍼링크 3" xfId="22212" hidden="1"/>
    <cellStyle name="하이퍼링크 3" xfId="22228" hidden="1"/>
    <cellStyle name="하이퍼링크 3" xfId="22237" hidden="1"/>
    <cellStyle name="하이퍼링크 3" xfId="22254" hidden="1"/>
    <cellStyle name="하이퍼링크 3" xfId="22264" hidden="1"/>
    <cellStyle name="하이퍼링크 3" xfId="22269" hidden="1"/>
    <cellStyle name="하이퍼링크 3" xfId="22285" hidden="1"/>
    <cellStyle name="하이퍼링크 3" xfId="22054" hidden="1"/>
    <cellStyle name="하이퍼링크 3" xfId="22311" hidden="1"/>
    <cellStyle name="하이퍼링크 3" xfId="22331" hidden="1"/>
    <cellStyle name="하이퍼링크 3" xfId="22293" hidden="1"/>
    <cellStyle name="하이퍼링크 3" xfId="22350" hidden="1"/>
    <cellStyle name="하이퍼링크 3" xfId="22361" hidden="1"/>
    <cellStyle name="하이퍼링크 3" xfId="22373" hidden="1"/>
    <cellStyle name="하이퍼링크 3" xfId="22383" hidden="1"/>
    <cellStyle name="하이퍼링크 3" xfId="22402" hidden="1"/>
    <cellStyle name="하이퍼링크 3" xfId="22410" hidden="1"/>
    <cellStyle name="하이퍼링크 3" xfId="22419" hidden="1"/>
    <cellStyle name="하이퍼링크 3" xfId="22435" hidden="1"/>
    <cellStyle name="하이퍼링크 3" xfId="22453" hidden="1"/>
    <cellStyle name="하이퍼링크 3" xfId="22460" hidden="1"/>
    <cellStyle name="하이퍼링크 3" xfId="22471" hidden="1"/>
    <cellStyle name="하이퍼링크 3" xfId="22476" hidden="1"/>
    <cellStyle name="하이퍼링크 3" xfId="22305" hidden="1"/>
    <cellStyle name="하이퍼링크 3" xfId="22501" hidden="1"/>
    <cellStyle name="하이퍼링크 3" xfId="22510" hidden="1"/>
    <cellStyle name="하이퍼링크 3" xfId="22520" hidden="1"/>
    <cellStyle name="하이퍼링크 3" xfId="22537" hidden="1"/>
    <cellStyle name="하이퍼링크 3" xfId="22498" hidden="1"/>
    <cellStyle name="하이퍼링크 3" xfId="22563" hidden="1"/>
    <cellStyle name="하이퍼링크 3" xfId="22574" hidden="1"/>
    <cellStyle name="하이퍼링크 3" xfId="22548" hidden="1"/>
    <cellStyle name="하이퍼링크 3" xfId="22603" hidden="1"/>
    <cellStyle name="하이퍼링크 3" xfId="22611" hidden="1"/>
    <cellStyle name="하이퍼링크 3" xfId="22621" hidden="1"/>
    <cellStyle name="하이퍼링크 3" xfId="22628" hidden="1"/>
    <cellStyle name="하이퍼링크 3" xfId="22655" hidden="1"/>
    <cellStyle name="하이퍼링크 3" xfId="22661" hidden="1"/>
    <cellStyle name="하이퍼링크 3" xfId="22671" hidden="1"/>
    <cellStyle name="하이퍼링크 3" xfId="22680" hidden="1"/>
    <cellStyle name="하이퍼링크 3" xfId="22704" hidden="1"/>
    <cellStyle name="하이퍼링크 3" xfId="22713" hidden="1"/>
    <cellStyle name="하이퍼링크 3" xfId="22723" hidden="1"/>
    <cellStyle name="하이퍼링크 3" xfId="22730" hidden="1"/>
    <cellStyle name="하이퍼링크 3" xfId="22740" hidden="1"/>
    <cellStyle name="하이퍼링크 3" xfId="22776" hidden="1"/>
    <cellStyle name="하이퍼링크 3" xfId="22786" hidden="1"/>
    <cellStyle name="하이퍼링크 3" xfId="22747" hidden="1"/>
    <cellStyle name="하이퍼링크 3" xfId="22814" hidden="1"/>
    <cellStyle name="하이퍼링크 3" xfId="22821" hidden="1"/>
    <cellStyle name="하이퍼링크 3" xfId="22830" hidden="1"/>
    <cellStyle name="하이퍼링크 3" xfId="22841" hidden="1"/>
    <cellStyle name="하이퍼링크 3" xfId="22865" hidden="1"/>
    <cellStyle name="하이퍼링크 3" xfId="22873" hidden="1"/>
    <cellStyle name="하이퍼링크 3" xfId="22883" hidden="1"/>
    <cellStyle name="하이퍼링크 3" xfId="22894" hidden="1"/>
    <cellStyle name="하이퍼링크 3" xfId="22917" hidden="1"/>
    <cellStyle name="하이퍼링크 3" xfId="22925" hidden="1"/>
    <cellStyle name="하이퍼링크 3" xfId="22935" hidden="1"/>
    <cellStyle name="하이퍼링크 3" xfId="22944" hidden="1"/>
    <cellStyle name="하이퍼링크 3" xfId="22765" hidden="1"/>
    <cellStyle name="하이퍼링크 3" xfId="22971" hidden="1"/>
    <cellStyle name="하이퍼링크 3" xfId="22983" hidden="1"/>
    <cellStyle name="하이퍼링크 3" xfId="22993" hidden="1"/>
    <cellStyle name="하이퍼링크 3" xfId="23001" hidden="1"/>
    <cellStyle name="하이퍼링크 3" xfId="22968" hidden="1"/>
    <cellStyle name="하이퍼링크 3" xfId="23031" hidden="1"/>
    <cellStyle name="하이퍼링크 3" xfId="23042" hidden="1"/>
    <cellStyle name="하이퍼링크 3" xfId="23013" hidden="1"/>
    <cellStyle name="하이퍼링크 3" xfId="23068" hidden="1"/>
    <cellStyle name="하이퍼링크 3" xfId="23074" hidden="1"/>
    <cellStyle name="하이퍼링크 3" xfId="23084" hidden="1"/>
    <cellStyle name="하이퍼링크 3" xfId="23093" hidden="1"/>
    <cellStyle name="하이퍼링크 3" xfId="23120" hidden="1"/>
    <cellStyle name="하이퍼링크 3" xfId="23126" hidden="1"/>
    <cellStyle name="하이퍼링크 3" xfId="23136" hidden="1"/>
    <cellStyle name="하이퍼링크 3" xfId="23143" hidden="1"/>
    <cellStyle name="하이퍼링크 3" xfId="23161" hidden="1"/>
    <cellStyle name="하이퍼링크 3" xfId="23176" hidden="1"/>
    <cellStyle name="하이퍼링크 3" xfId="23185" hidden="1"/>
    <cellStyle name="하이퍼링크 3" xfId="23195" hidden="1"/>
    <cellStyle name="하이퍼링크 3" xfId="22761" hidden="1"/>
    <cellStyle name="하이퍼링크 3" xfId="23216" hidden="1"/>
    <cellStyle name="하이퍼링크 3" xfId="23235" hidden="1"/>
    <cellStyle name="하이퍼링크 3" xfId="23244" hidden="1"/>
    <cellStyle name="하이퍼링크 3" xfId="23251" hidden="1"/>
    <cellStyle name="하이퍼링크 3" xfId="23213" hidden="1"/>
    <cellStyle name="하이퍼링크 3" xfId="23285" hidden="1"/>
    <cellStyle name="하이퍼링크 3" xfId="23298" hidden="1"/>
    <cellStyle name="하이퍼링크 3" xfId="23264" hidden="1"/>
    <cellStyle name="하이퍼링크 3" xfId="23319" hidden="1"/>
    <cellStyle name="하이퍼링크 3" xfId="23334" hidden="1"/>
    <cellStyle name="하이퍼링크 3" xfId="23343" hidden="1"/>
    <cellStyle name="하이퍼링크 3" xfId="23350" hidden="1"/>
    <cellStyle name="하이퍼링크 3" xfId="23369" hidden="1"/>
    <cellStyle name="하이퍼링크 3" xfId="23377" hidden="1"/>
    <cellStyle name="하이퍼링크 3" xfId="23393" hidden="1"/>
    <cellStyle name="하이퍼링크 3" xfId="23402" hidden="1"/>
    <cellStyle name="하이퍼링크 3" xfId="23419" hidden="1"/>
    <cellStyle name="하이퍼링크 3" xfId="23429" hidden="1"/>
    <cellStyle name="하이퍼링크 3" xfId="23445" hidden="1"/>
    <cellStyle name="하이퍼링크 3" xfId="23452" hidden="1"/>
    <cellStyle name="하이퍼링크 3" xfId="23231" hidden="1"/>
    <cellStyle name="하이퍼링크 3" xfId="23482" hidden="1"/>
    <cellStyle name="하이퍼링크 3" xfId="23499" hidden="1"/>
    <cellStyle name="하이퍼링크 3" xfId="23465" hidden="1"/>
    <cellStyle name="하이퍼링크 3" xfId="23517" hidden="1"/>
    <cellStyle name="하이퍼링크 3" xfId="23525" hidden="1"/>
    <cellStyle name="하이퍼링크 3" xfId="23541" hidden="1"/>
    <cellStyle name="하이퍼링크 3" xfId="23550" hidden="1"/>
    <cellStyle name="하이퍼링크 3" xfId="23566" hidden="1"/>
    <cellStyle name="하이퍼링크 3" xfId="23574" hidden="1"/>
    <cellStyle name="하이퍼링크 3" xfId="23585" hidden="1"/>
    <cellStyle name="하이퍼링크 3" xfId="23601" hidden="1"/>
    <cellStyle name="하이퍼링크 3" xfId="23617" hidden="1"/>
    <cellStyle name="하이퍼링크 3" xfId="23625" hidden="1"/>
    <cellStyle name="하이퍼링크 3" xfId="23634" hidden="1"/>
    <cellStyle name="하이퍼링크 3" xfId="23642" hidden="1"/>
    <cellStyle name="하이퍼링크 3" xfId="23478" hidden="1"/>
    <cellStyle name="하이퍼링크 3" xfId="23670" hidden="1"/>
    <cellStyle name="하이퍼링크 3" xfId="23681" hidden="1"/>
    <cellStyle name="하이퍼링크 3" xfId="23693" hidden="1"/>
    <cellStyle name="하이퍼링크 3" xfId="23709" hidden="1"/>
    <cellStyle name="하이퍼링크 3" xfId="23666" hidden="1"/>
    <cellStyle name="하이퍼링크 3" xfId="23739" hidden="1"/>
    <cellStyle name="하이퍼링크 3" xfId="23745" hidden="1"/>
    <cellStyle name="하이퍼링크 3" xfId="23722" hidden="1"/>
    <cellStyle name="하이퍼링크 3" xfId="23772" hidden="1"/>
    <cellStyle name="하이퍼링크 3" xfId="23777" hidden="1"/>
    <cellStyle name="하이퍼링크 3" xfId="23786" hidden="1"/>
    <cellStyle name="하이퍼링크 3" xfId="23793" hidden="1"/>
    <cellStyle name="하이퍼링크 3" xfId="23806" hidden="1"/>
    <cellStyle name="하이퍼링크 3" xfId="23816" hidden="1"/>
    <cellStyle name="하이퍼링크 3" xfId="23833" hidden="1"/>
    <cellStyle name="하이퍼링크 3" xfId="23840" hidden="1"/>
    <cellStyle name="하이퍼링크 3" xfId="23859" hidden="1"/>
    <cellStyle name="하이퍼링크 3" xfId="23869" hidden="1"/>
    <cellStyle name="하이퍼링크 3" xfId="23883" hidden="1"/>
    <cellStyle name="하이퍼링크 3" xfId="23890" hidden="1"/>
    <cellStyle name="하이퍼링크 3" xfId="23916" hidden="1"/>
    <cellStyle name="하이퍼링크 3" xfId="23939" hidden="1"/>
    <cellStyle name="하이퍼링크 3" xfId="23948" hidden="1"/>
    <cellStyle name="하이퍼링크 3" xfId="23956" hidden="1"/>
    <cellStyle name="하이퍼링크 3" xfId="23909" hidden="1"/>
    <cellStyle name="하이퍼링크 3" xfId="23985" hidden="1"/>
    <cellStyle name="하이퍼링크 3" xfId="23996" hidden="1"/>
    <cellStyle name="하이퍼링크 3" xfId="23971" hidden="1"/>
    <cellStyle name="하이퍼링크 3" xfId="24017" hidden="1"/>
    <cellStyle name="하이퍼링크 3" xfId="24033" hidden="1"/>
    <cellStyle name="하이퍼링크 3" xfId="24040" hidden="1"/>
    <cellStyle name="하이퍼링크 3" xfId="24048" hidden="1"/>
    <cellStyle name="하이퍼링크 3" xfId="24063" hidden="1"/>
    <cellStyle name="하이퍼링크 3" xfId="24071" hidden="1"/>
    <cellStyle name="하이퍼링크 3" xfId="24082" hidden="1"/>
    <cellStyle name="하이퍼링크 3" xfId="24098" hidden="1"/>
    <cellStyle name="하이퍼링크 3" xfId="24114" hidden="1"/>
    <cellStyle name="하이퍼링크 3" xfId="24123" hidden="1"/>
    <cellStyle name="하이퍼링크 3" xfId="24134" hidden="1"/>
    <cellStyle name="하이퍼링크 3" xfId="24150" hidden="1"/>
    <cellStyle name="하이퍼링크 3" xfId="23924" hidden="1"/>
    <cellStyle name="하이퍼링크 3" xfId="24182" hidden="1"/>
    <cellStyle name="하이퍼링크 3" xfId="24199" hidden="1"/>
    <cellStyle name="하이퍼링크 3" xfId="24160" hidden="1"/>
    <cellStyle name="하이퍼링크 3" xfId="24222" hidden="1"/>
    <cellStyle name="하이퍼링크 3" xfId="24230" hidden="1"/>
    <cellStyle name="하이퍼링크 3" xfId="24235" hidden="1"/>
    <cellStyle name="하이퍼링크 3" xfId="24251" hidden="1"/>
    <cellStyle name="하이퍼링크 3" xfId="24267" hidden="1"/>
    <cellStyle name="하이퍼링크 3" xfId="24274" hidden="1"/>
    <cellStyle name="하이퍼링크 3" xfId="24281" hidden="1"/>
    <cellStyle name="하이퍼링크 3" xfId="24289" hidden="1"/>
    <cellStyle name="하이퍼링크 3" xfId="24312" hidden="1"/>
    <cellStyle name="하이퍼링크 3" xfId="24320" hidden="1"/>
    <cellStyle name="하이퍼링크 3" xfId="24330" hidden="1"/>
    <cellStyle name="하이퍼링크 3" xfId="24341" hidden="1"/>
    <cellStyle name="하이퍼링크 3" xfId="24172" hidden="1"/>
    <cellStyle name="하이퍼링크 3" xfId="24366" hidden="1"/>
    <cellStyle name="하이퍼링크 3" xfId="24378" hidden="1"/>
    <cellStyle name="하이퍼링크 3" xfId="24391" hidden="1"/>
    <cellStyle name="하이퍼링크 3" xfId="24407" hidden="1"/>
    <cellStyle name="하이퍼링크 3" xfId="24363" hidden="1"/>
    <cellStyle name="하이퍼링크 3" xfId="24433" hidden="1"/>
    <cellStyle name="하이퍼링크 3" xfId="24443" hidden="1"/>
    <cellStyle name="하이퍼링크 3" xfId="24418" hidden="1"/>
    <cellStyle name="하이퍼링크 3" xfId="24466" hidden="1"/>
    <cellStyle name="하이퍼링크 3" xfId="24474" hidden="1"/>
    <cellStyle name="하이퍼링크 3" xfId="24481" hidden="1"/>
    <cellStyle name="하이퍼링크 3" xfId="24490" hidden="1"/>
    <cellStyle name="하이퍼링크 3" xfId="24515" hidden="1"/>
    <cellStyle name="하이퍼링크 3" xfId="24522" hidden="1"/>
    <cellStyle name="하이퍼링크 3" xfId="24531" hidden="1"/>
    <cellStyle name="하이퍼링크 3" xfId="24544" hidden="1"/>
    <cellStyle name="하이퍼링크 3" xfId="24561" hidden="1"/>
    <cellStyle name="하이퍼링크 3" xfId="24567" hidden="1"/>
    <cellStyle name="하이퍼링크 3" xfId="24575" hidden="1"/>
    <cellStyle name="하이퍼링크 3" xfId="24576" hidden="1"/>
    <cellStyle name="하이퍼링크 3" xfId="24551" hidden="1"/>
    <cellStyle name="하이퍼링크 3" xfId="24524" hidden="1"/>
    <cellStyle name="하이퍼링크 3" xfId="24512" hidden="1"/>
    <cellStyle name="하이퍼링크 3" xfId="24503" hidden="1"/>
    <cellStyle name="하이퍼링크 3" xfId="24558" hidden="1"/>
    <cellStyle name="하이퍼링크 3" xfId="24468" hidden="1"/>
    <cellStyle name="하이퍼링크 3" xfId="24456" hidden="1"/>
    <cellStyle name="하이퍼링크 3" xfId="24483" hidden="1"/>
    <cellStyle name="하이퍼링크 3" xfId="24429" hidden="1"/>
    <cellStyle name="하이퍼링크 3" xfId="24424" hidden="1"/>
    <cellStyle name="하이퍼링크 3" xfId="24415" hidden="1"/>
    <cellStyle name="하이퍼링크 3" xfId="24398" hidden="1"/>
    <cellStyle name="하이퍼링크 3" xfId="24382" hidden="1"/>
    <cellStyle name="하이퍼링크 3" xfId="24375" hidden="1"/>
    <cellStyle name="하이퍼링크 3" xfId="24367" hidden="1"/>
    <cellStyle name="하이퍼링크 3" xfId="24354" hidden="1"/>
    <cellStyle name="하이퍼링크 3" xfId="24331" hidden="1"/>
    <cellStyle name="하이퍼링크 3" xfId="24323" hidden="1"/>
    <cellStyle name="하이퍼링크 3" xfId="24313" hidden="1"/>
    <cellStyle name="하이퍼링크 3" xfId="24302" hidden="1"/>
    <cellStyle name="하이퍼링크 3" xfId="24532" hidden="1"/>
    <cellStyle name="하이퍼링크 3" xfId="24261" hidden="1"/>
    <cellStyle name="하이퍼링크 3" xfId="24242" hidden="1"/>
    <cellStyle name="하이퍼링크 3" xfId="24283" hidden="1"/>
    <cellStyle name="하이퍼링크 3" xfId="24219" hidden="1"/>
    <cellStyle name="하이퍼링크 3" xfId="24211" hidden="1"/>
    <cellStyle name="하이퍼링크 3" xfId="24206" hidden="1"/>
    <cellStyle name="하이퍼링크 3" xfId="24190" hidden="1"/>
    <cellStyle name="하이퍼링크 3" xfId="24174" hidden="1"/>
    <cellStyle name="하이퍼링크 3" xfId="24165" hidden="1"/>
    <cellStyle name="하이퍼링크 3" xfId="24157" hidden="1"/>
    <cellStyle name="하이퍼링크 3" xfId="24141" hidden="1"/>
    <cellStyle name="하이퍼링크 3" xfId="24125" hidden="1"/>
    <cellStyle name="하이퍼링크 3" xfId="24116" hidden="1"/>
    <cellStyle name="하이퍼링크 3" xfId="24105" hidden="1"/>
    <cellStyle name="하이퍼링크 3" xfId="24089" hidden="1"/>
    <cellStyle name="하이퍼링크 3" xfId="24271" hidden="1"/>
    <cellStyle name="하이퍼링크 3" xfId="24068" hidden="1"/>
    <cellStyle name="하이퍼링크 3" xfId="24055" hidden="1"/>
    <cellStyle name="하이퍼링크 3" xfId="24037" hidden="1"/>
    <cellStyle name="하이퍼링크 3" xfId="24027" hidden="1"/>
    <cellStyle name="하이퍼링크 3" xfId="24073" hidden="1"/>
    <cellStyle name="하이퍼링크 3" xfId="24004" hidden="1"/>
    <cellStyle name="하이퍼링크 3" xfId="23987" hidden="1"/>
    <cellStyle name="하이퍼링크 3" xfId="24014" hidden="1"/>
    <cellStyle name="하이퍼링크 3" xfId="23966" hidden="1"/>
    <cellStyle name="하이퍼링크 3" xfId="23950" hidden="1"/>
    <cellStyle name="하이퍼링크 3" xfId="23941" hidden="1"/>
    <cellStyle name="하이퍼링크 3" xfId="23933" hidden="1"/>
    <cellStyle name="하이퍼링크 3" xfId="23913" hidden="1"/>
    <cellStyle name="하이퍼링크 3" xfId="23906" hidden="1"/>
    <cellStyle name="하이퍼링크 3" xfId="23892" hidden="1"/>
    <cellStyle name="하이퍼링크 3" xfId="23879" hidden="1"/>
    <cellStyle name="하이퍼링크 3" xfId="23860" hidden="1"/>
    <cellStyle name="하이퍼링크 3" xfId="23850" hidden="1"/>
    <cellStyle name="하이퍼링크 3" xfId="23834" hidden="1"/>
    <cellStyle name="하이퍼링크 3" xfId="23827" hidden="1"/>
    <cellStyle name="하이퍼링크 3" xfId="23813" hidden="1"/>
    <cellStyle name="하이퍼링크 3" xfId="23767" hidden="1"/>
    <cellStyle name="하이퍼링크 3" xfId="23758" hidden="1"/>
    <cellStyle name="하이퍼링크 3" xfId="23808" hidden="1"/>
    <cellStyle name="하이퍼링크 3" xfId="23731" hidden="1"/>
    <cellStyle name="하이퍼링크 3" xfId="23725" hidden="1"/>
    <cellStyle name="하이퍼링크 3" xfId="23716" hidden="1"/>
    <cellStyle name="하이퍼링크 3" xfId="23700" hidden="1"/>
    <cellStyle name="하이퍼링크 3" xfId="23682" hidden="1"/>
    <cellStyle name="하이퍼링크 3" xfId="23675" hidden="1"/>
    <cellStyle name="하이퍼링크 3" xfId="23660" hidden="1"/>
    <cellStyle name="하이퍼링크 3" xfId="23655" hidden="1"/>
    <cellStyle name="하이퍼링크 3" xfId="23630" hidden="1"/>
    <cellStyle name="하이퍼링크 3" xfId="23619" hidden="1"/>
    <cellStyle name="하이퍼링크 3" xfId="23608" hidden="1"/>
    <cellStyle name="하이퍼링크 3" xfId="23592" hidden="1"/>
    <cellStyle name="하이퍼링크 3" xfId="23780" hidden="1"/>
    <cellStyle name="하이퍼링크 3" xfId="23571" hidden="1"/>
    <cellStyle name="하이퍼링크 3" xfId="23558" hidden="1"/>
    <cellStyle name="하이퍼링크 3" xfId="23542" hidden="1"/>
    <cellStyle name="하이퍼링크 3" xfId="23533" hidden="1"/>
    <cellStyle name="하이퍼링크 3" xfId="23577" hidden="1"/>
    <cellStyle name="하이퍼링크 3" xfId="23507" hidden="1"/>
    <cellStyle name="하이퍼링크 3" xfId="23490" hidden="1"/>
    <cellStyle name="하이퍼링크 3" xfId="23519" hidden="1"/>
    <cellStyle name="하이퍼링크 3" xfId="23469" hidden="1"/>
    <cellStyle name="하이퍼링크 3" xfId="23462" hidden="1"/>
    <cellStyle name="하이퍼링크 3" xfId="23446" hidden="1"/>
    <cellStyle name="하이퍼링크 3" xfId="23437" hidden="1"/>
    <cellStyle name="하이퍼링크 3" xfId="23420" hidden="1"/>
    <cellStyle name="하이퍼링크 3" xfId="23410" hidden="1"/>
    <cellStyle name="하이퍼링크 3" xfId="23394" hidden="1"/>
    <cellStyle name="하이퍼링크 3" xfId="23385" hidden="1"/>
    <cellStyle name="하이퍼링크 3" xfId="23366" hidden="1"/>
    <cellStyle name="하이퍼링크 3" xfId="23358" hidden="1"/>
    <cellStyle name="하이퍼링크 3" xfId="23340" hidden="1"/>
    <cellStyle name="하이퍼링크 3" xfId="23330" hidden="1"/>
    <cellStyle name="하이퍼링크 3" xfId="23788" hidden="1"/>
    <cellStyle name="하이퍼링크 3" xfId="23307" hidden="1"/>
    <cellStyle name="하이퍼링크 3" xfId="23288" hidden="1"/>
    <cellStyle name="하이퍼링크 3" xfId="23279" hidden="1"/>
    <cellStyle name="하이퍼링크 3" xfId="23272" hidden="1"/>
    <cellStyle name="하이퍼링크 3" xfId="23313" hidden="1"/>
    <cellStyle name="하이퍼링크 3" xfId="23237" hidden="1"/>
    <cellStyle name="하이퍼링크 3" xfId="23225" hidden="1"/>
    <cellStyle name="하이퍼링크 3" xfId="23259" hidden="1"/>
    <cellStyle name="하이퍼링크 3" xfId="23202" hidden="1"/>
    <cellStyle name="하이퍼링크 3" xfId="23187" hidden="1"/>
    <cellStyle name="하이퍼링크 3" xfId="23178" hidden="1"/>
    <cellStyle name="하이퍼링크 3" xfId="23168" hidden="1"/>
    <cellStyle name="하이퍼링크 3" xfId="23146" hidden="1"/>
    <cellStyle name="하이퍼링크 3" xfId="23133" hidden="1"/>
    <cellStyle name="하이퍼링크 3" xfId="23123" hidden="1"/>
    <cellStyle name="하이퍼링크 3" xfId="23114" hidden="1"/>
    <cellStyle name="하이퍼링크 3" xfId="23087" hidden="1"/>
    <cellStyle name="하이퍼링크 3" xfId="23081" hidden="1"/>
    <cellStyle name="하이퍼링크 3" xfId="23071" hidden="1"/>
    <cellStyle name="하이퍼링크 3" xfId="23062" hidden="1"/>
    <cellStyle name="하이퍼링크 3" xfId="23292" hidden="1"/>
    <cellStyle name="하이퍼링크 3" xfId="23026" hidden="1"/>
    <cellStyle name="하이퍼링크 3" xfId="23018" hidden="1"/>
    <cellStyle name="하이퍼링크 3" xfId="23050" hidden="1"/>
    <cellStyle name="하이퍼링크 3" xfId="22989" hidden="1"/>
    <cellStyle name="하이퍼링크 3" xfId="22980" hidden="1"/>
    <cellStyle name="하이퍼링크 3" xfId="22972" hidden="1"/>
    <cellStyle name="하이퍼링크 3" xfId="22959" hidden="1"/>
    <cellStyle name="하이퍼링크 3" xfId="22936" hidden="1"/>
    <cellStyle name="하이퍼링크 3" xfId="22928" hidden="1"/>
    <cellStyle name="하이퍼링크 3" xfId="22918" hidden="1"/>
    <cellStyle name="하이퍼링크 3" xfId="22907" hidden="1"/>
    <cellStyle name="하이퍼링크 3" xfId="22884" hidden="1"/>
    <cellStyle name="하이퍼링크 3" xfId="22876" hidden="1"/>
    <cellStyle name="하이퍼링크 3" xfId="22866" hidden="1"/>
    <cellStyle name="하이퍼링크 3" xfId="22854" hidden="1"/>
    <cellStyle name="하이퍼링크 3" xfId="23034" hidden="1"/>
    <cellStyle name="하이퍼링크 3" xfId="22827" hidden="1"/>
    <cellStyle name="하이퍼링크 3" xfId="22815" hidden="1"/>
    <cellStyle name="하이퍼링크 3" xfId="22804" hidden="1"/>
    <cellStyle name="하이퍼링크 3" xfId="22799" hidden="1"/>
    <cellStyle name="하이퍼링크 3" xfId="22832" hidden="1"/>
    <cellStyle name="하이퍼링크 3" xfId="22768" hidden="1"/>
    <cellStyle name="하이퍼링크 3" xfId="22756" hidden="1"/>
    <cellStyle name="하이퍼링크 3" xfId="22779" hidden="1"/>
    <cellStyle name="하이퍼링크 3" xfId="22737" hidden="1"/>
    <cellStyle name="하이퍼링크 3" xfId="22720" hidden="1"/>
    <cellStyle name="하이퍼링크 3" xfId="22710" hidden="1"/>
    <cellStyle name="하이퍼링크 3" xfId="22701" hidden="1"/>
    <cellStyle name="하이퍼링크 3" xfId="22674" hidden="1"/>
    <cellStyle name="하이퍼링크 3" xfId="22668" hidden="1"/>
    <cellStyle name="하이퍼링크 3" xfId="22658" hidden="1"/>
    <cellStyle name="하이퍼링크 3" xfId="22649" hidden="1"/>
    <cellStyle name="하이퍼링크 3" xfId="22622" hidden="1"/>
    <cellStyle name="하이퍼링크 3" xfId="22614" hidden="1"/>
    <cellStyle name="하이퍼링크 3" xfId="22604" hidden="1"/>
    <cellStyle name="하이퍼링크 3" xfId="22593" hidden="1"/>
    <cellStyle name="하이퍼링크 3" xfId="22567" hidden="1"/>
    <cellStyle name="하이퍼링크 3" xfId="22555" hidden="1"/>
    <cellStyle name="하이퍼링크 3" xfId="22545" hidden="1"/>
    <cellStyle name="하이퍼링크 3" xfId="22528" hidden="1"/>
    <cellStyle name="하이퍼링크 3" xfId="22581" hidden="1"/>
    <cellStyle name="하이퍼링크 3" xfId="22503" hidden="1"/>
    <cellStyle name="하이퍼링크 3" xfId="22489" hidden="1"/>
    <cellStyle name="하이퍼링크 3" xfId="22517" hidden="1"/>
    <cellStyle name="하이퍼링크 3" xfId="22461" hidden="1"/>
    <cellStyle name="하이퍼링크 3" xfId="22451" hidden="1"/>
    <cellStyle name="하이퍼링크 3" xfId="22442" hidden="1"/>
    <cellStyle name="하이퍼링크 3" xfId="22426" hidden="1"/>
    <cellStyle name="하이퍼링크 3" xfId="22407" hidden="1"/>
    <cellStyle name="하이퍼링크 3" xfId="22399" hidden="1"/>
    <cellStyle name="하이퍼링크 3" xfId="22388" hidden="1"/>
    <cellStyle name="하이퍼링크 3" xfId="22374" hidden="1"/>
    <cellStyle name="하이퍼링크 3" xfId="22355" hidden="1"/>
    <cellStyle name="하이퍼링크 3" xfId="22343" hidden="1"/>
    <cellStyle name="하이퍼링크 3" xfId="22338" hidden="1"/>
    <cellStyle name="하이퍼링크 3" xfId="22322" hidden="1"/>
    <cellStyle name="하이퍼링크 3" xfId="22559" hidden="1"/>
    <cellStyle name="하이퍼링크 3" xfId="22296" hidden="1"/>
    <cellStyle name="하이퍼링크 3" xfId="22276" hidden="1"/>
    <cellStyle name="하이퍼링크 3" xfId="22314" hidden="1"/>
    <cellStyle name="하이퍼링크 3" xfId="22255" hidden="1"/>
    <cellStyle name="하이퍼링크 3" xfId="22245" hidden="1"/>
    <cellStyle name="하이퍼링크 3" xfId="22229" hidden="1"/>
    <cellStyle name="하이퍼링크 3" xfId="22220" hidden="1"/>
    <cellStyle name="하이퍼링크 3" xfId="22201" hidden="1"/>
    <cellStyle name="하이퍼링크 3" xfId="22191" hidden="1"/>
    <cellStyle name="하이퍼링크 3" xfId="22175" hidden="1"/>
    <cellStyle name="하이퍼링크 3" xfId="22165" hidden="1"/>
    <cellStyle name="하이퍼링크 3" xfId="22145" hidden="1"/>
    <cellStyle name="하이퍼링크 3" xfId="22141" hidden="1"/>
    <cellStyle name="하이퍼링크 3" xfId="22125" hidden="1"/>
    <cellStyle name="하이퍼링크 3" xfId="22120" hidden="1"/>
    <cellStyle name="하이퍼링크 3" xfId="22302" hidden="1"/>
    <cellStyle name="하이퍼링크 3" xfId="22100" hidden="1"/>
    <cellStyle name="하이퍼링크 3" xfId="22083" hidden="1"/>
    <cellStyle name="하이퍼링크 3" xfId="22071" hidden="1"/>
    <cellStyle name="하이퍼링크 3" xfId="22063" hidden="1"/>
    <cellStyle name="하이퍼링크 3" xfId="22104" hidden="1"/>
    <cellStyle name="하이퍼링크 3" xfId="22035" hidden="1"/>
    <cellStyle name="하이퍼링크 3" xfId="22028" hidden="1"/>
    <cellStyle name="하이퍼링크 3" xfId="22048" hidden="1"/>
    <cellStyle name="하이퍼링크 3" xfId="21998" hidden="1"/>
    <cellStyle name="하이퍼링크 3" xfId="21990" hidden="1"/>
    <cellStyle name="하이퍼링크 3" xfId="21981" hidden="1"/>
    <cellStyle name="하이퍼링크 3" xfId="21965" hidden="1"/>
    <cellStyle name="하이퍼링크 3" xfId="21946" hidden="1"/>
    <cellStyle name="하이퍼링크 3" xfId="21934" hidden="1"/>
    <cellStyle name="하이퍼링크 3" xfId="21918" hidden="1"/>
    <cellStyle name="하이퍼링크 3" xfId="21911" hidden="1"/>
    <cellStyle name="하이퍼링크 3" xfId="21892" hidden="1"/>
    <cellStyle name="하이퍼링크 3" xfId="21882" hidden="1"/>
    <cellStyle name="하이퍼링크 3" xfId="21877" hidden="1"/>
    <cellStyle name="하이퍼링크 3" xfId="21861" hidden="1"/>
    <cellStyle name="하이퍼링크 3" xfId="21837" hidden="1"/>
    <cellStyle name="하이퍼링크 3" xfId="21816" hidden="1"/>
    <cellStyle name="하이퍼링크 3" xfId="21805" hidden="1"/>
    <cellStyle name="하이퍼링크 3" xfId="21796" hidden="1"/>
    <cellStyle name="하이퍼링크 3" xfId="21844" hidden="1"/>
    <cellStyle name="하이퍼링크 3" xfId="21760" hidden="1"/>
    <cellStyle name="하이퍼링크 3" xfId="21747" hidden="1"/>
    <cellStyle name="하이퍼링크 3" xfId="21781" hidden="1"/>
    <cellStyle name="하이퍼링크 3" xfId="21718" hidden="1"/>
    <cellStyle name="하이퍼링크 3" xfId="21709" hidden="1"/>
    <cellStyle name="하이퍼링크 3" xfId="21699" hidden="1"/>
    <cellStyle name="하이퍼링크 3" xfId="21680" hidden="1"/>
    <cellStyle name="하이퍼링크 3" xfId="21664" hidden="1"/>
    <cellStyle name="하이퍼링크 3" xfId="21655" hidden="1"/>
    <cellStyle name="하이퍼링크 3" xfId="21644" hidden="1"/>
    <cellStyle name="하이퍼링크 3" xfId="21639" hidden="1"/>
    <cellStyle name="하이퍼링크 3" xfId="21616" hidden="1"/>
    <cellStyle name="하이퍼링크 3" xfId="21608" hidden="1"/>
    <cellStyle name="하이퍼링크 3" xfId="21600" hidden="1"/>
    <cellStyle name="하이퍼링크 3" xfId="21593" hidden="1"/>
    <cellStyle name="하이퍼링크 3" xfId="21822" hidden="1"/>
    <cellStyle name="하이퍼링크 3" xfId="21553" hidden="1"/>
    <cellStyle name="하이퍼링크 3" xfId="21541" hidden="1"/>
    <cellStyle name="하이퍼링크 3" xfId="21582" hidden="1"/>
    <cellStyle name="하이퍼링크 3" xfId="21511" hidden="1"/>
    <cellStyle name="하이퍼링크 3" xfId="21503" hidden="1"/>
    <cellStyle name="하이퍼링크 3" xfId="21483" hidden="1"/>
    <cellStyle name="하이퍼링크 3" xfId="21476" hidden="1"/>
    <cellStyle name="하이퍼링크 3" xfId="21457" hidden="1"/>
    <cellStyle name="하이퍼링크 3" xfId="21447" hidden="1"/>
    <cellStyle name="하이퍼링크 3" xfId="21442" hidden="1"/>
    <cellStyle name="하이퍼링크 3" xfId="21426" hidden="1"/>
    <cellStyle name="하이퍼링크 3" xfId="21410" hidden="1"/>
    <cellStyle name="하이퍼링크 3" xfId="21405" hidden="1"/>
    <cellStyle name="하이퍼링크 3" xfId="21395" hidden="1"/>
    <cellStyle name="하이퍼링크 3" xfId="21379" hidden="1"/>
    <cellStyle name="하이퍼링크 3" xfId="21564" hidden="1"/>
    <cellStyle name="하이퍼링크 3" xfId="21360" hidden="1"/>
    <cellStyle name="하이퍼링크 3" xfId="21347" hidden="1"/>
    <cellStyle name="하이퍼링크 3" xfId="21334" hidden="1"/>
    <cellStyle name="하이퍼링크 3" xfId="21317" hidden="1"/>
    <cellStyle name="하이퍼링크 3" xfId="21364" hidden="1"/>
    <cellStyle name="하이퍼링크 3" xfId="21291" hidden="1"/>
    <cellStyle name="하이퍼링크 3" xfId="21270" hidden="1"/>
    <cellStyle name="하이퍼링크 3" xfId="21306" hidden="1"/>
    <cellStyle name="하이퍼링크 3" xfId="21247" hidden="1"/>
    <cellStyle name="하이퍼링크 3" xfId="21239" hidden="1"/>
    <cellStyle name="하이퍼링크 3" xfId="21223" hidden="1"/>
    <cellStyle name="하이퍼링크 3" xfId="21214" hidden="1"/>
    <cellStyle name="하이퍼링크 3" xfId="21195" hidden="1"/>
    <cellStyle name="하이퍼링크 3" xfId="21187" hidden="1"/>
    <cellStyle name="하이퍼링크 3" xfId="21171" hidden="1"/>
    <cellStyle name="하이퍼링크 3" xfId="21166" hidden="1"/>
    <cellStyle name="하이퍼링크 3" xfId="21149" hidden="1"/>
    <cellStyle name="하이퍼링크 3" xfId="21141" hidden="1"/>
    <cellStyle name="하이퍼링크 3" xfId="21124" hidden="1"/>
    <cellStyle name="하이퍼링크 3" xfId="21117" hidden="1"/>
    <cellStyle name="하이퍼링크 3" xfId="21107" hidden="1"/>
    <cellStyle name="하이퍼링크 3" xfId="21063" hidden="1"/>
    <cellStyle name="하이퍼링크 3" xfId="21050" hidden="1"/>
    <cellStyle name="하이퍼링크 3" xfId="21103" hidden="1"/>
    <cellStyle name="하이퍼링크 3" xfId="21021" hidden="1"/>
    <cellStyle name="하이퍼링크 3" xfId="21012" hidden="1"/>
    <cellStyle name="하이퍼링크 3" xfId="20999" hidden="1"/>
    <cellStyle name="하이퍼링크 3" xfId="20983" hidden="1"/>
    <cellStyle name="하이퍼링크 3" xfId="20966" hidden="1"/>
    <cellStyle name="하이퍼링크 3" xfId="20957" hidden="1"/>
    <cellStyle name="하이퍼링크 3" xfId="20946" hidden="1"/>
    <cellStyle name="하이퍼링크 3" xfId="20941" hidden="1"/>
    <cellStyle name="하이퍼링크 3" xfId="20918" hidden="1"/>
    <cellStyle name="하이퍼링크 3" xfId="20910" hidden="1"/>
    <cellStyle name="하이퍼링크 3" xfId="20902" hidden="1"/>
    <cellStyle name="하이퍼링크 3" xfId="20895" hidden="1"/>
    <cellStyle name="하이퍼링크 3" xfId="21083" hidden="1"/>
    <cellStyle name="하이퍼링크 3" xfId="20867" hidden="1"/>
    <cellStyle name="하이퍼링크 3" xfId="20855" hidden="1"/>
    <cellStyle name="하이퍼링크 3" xfId="20842" hidden="1"/>
    <cellStyle name="하이퍼링크 3" xfId="20826" hidden="1"/>
    <cellStyle name="하이퍼링크 3" xfId="20870" hidden="1"/>
    <cellStyle name="하이퍼링크 3" xfId="20796" hidden="1"/>
    <cellStyle name="하이퍼링크 3" xfId="20779" hidden="1"/>
    <cellStyle name="하이퍼링크 3" xfId="20813" hidden="1"/>
    <cellStyle name="하이퍼링크 3" xfId="20756" hidden="1"/>
    <cellStyle name="하이퍼링크 3" xfId="20748" hidden="1"/>
    <cellStyle name="하이퍼링크 3" xfId="20737" hidden="1"/>
    <cellStyle name="하이퍼링크 3" xfId="20727" hidden="1"/>
    <cellStyle name="하이퍼링크 3" xfId="20710" hidden="1"/>
    <cellStyle name="하이퍼링크 3" xfId="20702" hidden="1"/>
    <cellStyle name="하이퍼링크 3" xfId="20685" hidden="1"/>
    <cellStyle name="하이퍼링크 3" xfId="20678" hidden="1"/>
    <cellStyle name="하이퍼링크 3" xfId="20661" hidden="1"/>
    <cellStyle name="하이퍼링크 3" xfId="20651" hidden="1"/>
    <cellStyle name="하이퍼링크 3" xfId="20643" hidden="1"/>
    <cellStyle name="하이퍼링크 3" xfId="20632" hidden="1"/>
    <cellStyle name="하이퍼링크 3" xfId="21092" hidden="1"/>
    <cellStyle name="하이퍼링크 3" xfId="20602" hidden="1"/>
    <cellStyle name="하이퍼링크 3" xfId="20583" hidden="1"/>
    <cellStyle name="하이퍼링크 3" xfId="20567" hidden="1"/>
    <cellStyle name="하이퍼링크 3" xfId="20558" hidden="1"/>
    <cellStyle name="하이퍼링크 3" xfId="20609" hidden="1"/>
    <cellStyle name="하이퍼링크 3" xfId="20521" hidden="1"/>
    <cellStyle name="하이퍼링크 3" xfId="20508" hidden="1"/>
    <cellStyle name="하이퍼링크 3" xfId="20544" hidden="1"/>
    <cellStyle name="하이퍼링크 3" xfId="20488" hidden="1"/>
    <cellStyle name="하이퍼링크 3" xfId="20473" hidden="1"/>
    <cellStyle name="하이퍼링크 3" xfId="20468" hidden="1"/>
    <cellStyle name="하이퍼링크 3" xfId="20459" hidden="1"/>
    <cellStyle name="하이퍼링크 3" xfId="20442" hidden="1"/>
    <cellStyle name="하이퍼링크 3" xfId="20426" hidden="1"/>
    <cellStyle name="하이퍼링크 3" xfId="20417" hidden="1"/>
    <cellStyle name="하이퍼링크 3" xfId="20409" hidden="1"/>
    <cellStyle name="하이퍼링크 3" xfId="20392" hidden="1"/>
    <cellStyle name="하이퍼링크 3" xfId="20382" hidden="1"/>
    <cellStyle name="하이퍼링크 3" xfId="20366" hidden="1"/>
    <cellStyle name="하이퍼링크 3" xfId="20357" hidden="1"/>
    <cellStyle name="하이퍼링크 3" xfId="20593" hidden="1"/>
    <cellStyle name="하이퍼링크 3" xfId="20316" hidden="1"/>
    <cellStyle name="하이퍼링크 3" xfId="20303" hidden="1"/>
    <cellStyle name="하이퍼링크 3" xfId="20344" hidden="1"/>
    <cellStyle name="하이퍼링크 3" xfId="20273" hidden="1"/>
    <cellStyle name="하이퍼링크 3" xfId="20265" hidden="1"/>
    <cellStyle name="하이퍼링크 3" xfId="20255" hidden="1"/>
    <cellStyle name="하이퍼링크 3" xfId="20244" hidden="1"/>
    <cellStyle name="하이퍼링크 3" xfId="20232" hidden="1"/>
    <cellStyle name="하이퍼링크 3" xfId="20217" hidden="1"/>
    <cellStyle name="하이퍼링크 3" xfId="20208" hidden="1"/>
    <cellStyle name="하이퍼링크 3" xfId="20202" hidden="1"/>
    <cellStyle name="하이퍼링크 3" xfId="20184" hidden="1"/>
    <cellStyle name="하이퍼링크 3" xfId="20179" hidden="1"/>
    <cellStyle name="하이퍼링크 3" xfId="20170" hidden="1"/>
    <cellStyle name="하이퍼링크 3" xfId="20160" hidden="1"/>
    <cellStyle name="하이퍼링크 3" xfId="20333" hidden="1"/>
    <cellStyle name="하이퍼링크 3" xfId="20133" hidden="1"/>
    <cellStyle name="하이퍼링크 3" xfId="20121" hidden="1"/>
    <cellStyle name="하이퍼링크 3" xfId="20101" hidden="1"/>
    <cellStyle name="하이퍼링크 3" xfId="20092" hidden="1"/>
    <cellStyle name="하이퍼링크 3" xfId="20138" hidden="1"/>
    <cellStyle name="하이퍼링크 3" xfId="20055" hidden="1"/>
    <cellStyle name="하이퍼링크 3" xfId="20045" hidden="1"/>
    <cellStyle name="하이퍼링크 3" xfId="20078" hidden="1"/>
    <cellStyle name="하이퍼링크 3" xfId="20022" hidden="1"/>
    <cellStyle name="하이퍼링크 3" xfId="20007" hidden="1"/>
    <cellStyle name="하이퍼링크 3" xfId="20002" hidden="1"/>
    <cellStyle name="하이퍼링크 3" xfId="19993" hidden="1"/>
    <cellStyle name="하이퍼링크 3" xfId="19976" hidden="1"/>
    <cellStyle name="하이퍼링크 3" xfId="19960" hidden="1"/>
    <cellStyle name="하이퍼링크 3" xfId="19953" hidden="1"/>
    <cellStyle name="하이퍼링크 3" xfId="19945" hidden="1"/>
    <cellStyle name="하이퍼링크 3" xfId="19928" hidden="1"/>
    <cellStyle name="하이퍼링크 3" xfId="19916" hidden="1"/>
    <cellStyle name="하이퍼링크 3" xfId="19900" hidden="1"/>
    <cellStyle name="하이퍼링크 3" xfId="19893" hidden="1"/>
    <cellStyle name="하이퍼링크 3" xfId="19865" hidden="1"/>
    <cellStyle name="하이퍼링크 3" xfId="19846" hidden="1"/>
    <cellStyle name="하이퍼링크 3" xfId="19832" hidden="1"/>
    <cellStyle name="하이퍼링크 3" xfId="19821" hidden="1"/>
    <cellStyle name="하이퍼링크 3" xfId="19874" hidden="1"/>
    <cellStyle name="하이퍼링크 3" xfId="19788" hidden="1"/>
    <cellStyle name="하이퍼링크 3" xfId="19774" hidden="1"/>
    <cellStyle name="하이퍼링크 3" xfId="19801" hidden="1"/>
    <cellStyle name="하이퍼링크 3" xfId="19751" hidden="1"/>
    <cellStyle name="하이퍼링크 3" xfId="19743" hidden="1"/>
    <cellStyle name="하이퍼링크 3" xfId="19735" hidden="1"/>
    <cellStyle name="하이퍼링크 3" xfId="19728" hidden="1"/>
    <cellStyle name="하이퍼링크 3" xfId="19702" hidden="1"/>
    <cellStyle name="하이퍼링크 3" xfId="19694" hidden="1"/>
    <cellStyle name="하이퍼링크 3" xfId="19684" hidden="1"/>
    <cellStyle name="하이퍼링크 3" xfId="19673" hidden="1"/>
    <cellStyle name="하이퍼링크 3" xfId="19650" hidden="1"/>
    <cellStyle name="하이퍼링크 3" xfId="19642" hidden="1"/>
    <cellStyle name="하이퍼링크 3" xfId="19632" hidden="1"/>
    <cellStyle name="하이퍼링크 3" xfId="19621" hidden="1"/>
    <cellStyle name="하이퍼링크 3" xfId="19850" hidden="1"/>
    <cellStyle name="하이퍼링크 3" xfId="19582" hidden="1"/>
    <cellStyle name="하이퍼링크 3" xfId="19572" hidden="1"/>
    <cellStyle name="하이퍼링크 3" xfId="19602" hidden="1"/>
    <cellStyle name="하이퍼링크 3" xfId="19545" hidden="1"/>
    <cellStyle name="하이퍼링크 3" xfId="19539" hidden="1"/>
    <cellStyle name="하이퍼링크 3" xfId="19530" hidden="1"/>
    <cellStyle name="하이퍼링크 3" xfId="19514" hidden="1"/>
    <cellStyle name="하이퍼링크 3" xfId="19497" hidden="1"/>
    <cellStyle name="하이퍼링크 3" xfId="19487" hidden="1"/>
    <cellStyle name="하이퍼링크 3" xfId="19474" hidden="1"/>
    <cellStyle name="하이퍼링크 3" xfId="19466" hidden="1"/>
    <cellStyle name="하이퍼링크 3" xfId="19449" hidden="1"/>
    <cellStyle name="하이퍼링크 3" xfId="24582" hidden="1"/>
    <cellStyle name="하이퍼링크 3" xfId="24587" hidden="1"/>
    <cellStyle name="하이퍼링크 3" xfId="24592" hidden="1"/>
    <cellStyle name="하이퍼링크 3" xfId="19590" hidden="1"/>
    <cellStyle name="하이퍼링크 3" xfId="24606" hidden="1"/>
    <cellStyle name="하이퍼링크 3" xfId="24611" hidden="1"/>
    <cellStyle name="하이퍼링크 3" xfId="24616" hidden="1"/>
    <cellStyle name="하이퍼링크 3" xfId="24621" hidden="1"/>
    <cellStyle name="하이퍼링크 3" xfId="24603" hidden="1"/>
    <cellStyle name="하이퍼링크 3" xfId="24636" hidden="1"/>
    <cellStyle name="하이퍼링크 3" xfId="24642" hidden="1"/>
    <cellStyle name="하이퍼링크 3" xfId="24630" hidden="1"/>
    <cellStyle name="하이퍼링크 3" xfId="24654" hidden="1"/>
    <cellStyle name="하이퍼링크 3" xfId="24658" hidden="1"/>
    <cellStyle name="하이퍼링크 3" xfId="24663" hidden="1"/>
    <cellStyle name="하이퍼링크 3" xfId="24668" hidden="1"/>
    <cellStyle name="하이퍼링크 3" xfId="24680" hidden="1"/>
    <cellStyle name="하이퍼링크 3" xfId="24684" hidden="1"/>
    <cellStyle name="하이퍼링크 3" xfId="24689" hidden="1"/>
    <cellStyle name="하이퍼링크 3" xfId="24694" hidden="1"/>
    <cellStyle name="하이퍼링크 3" xfId="24706" hidden="1"/>
    <cellStyle name="하이퍼링크 3" xfId="24710" hidden="1"/>
    <cellStyle name="하이퍼링크 3" xfId="24715" hidden="1"/>
    <cellStyle name="하이퍼링크 3" xfId="20843" hidden="1"/>
    <cellStyle name="하이퍼링크 3" xfId="21224" hidden="1"/>
    <cellStyle name="하이퍼링크 3" xfId="21458" hidden="1"/>
    <cellStyle name="하이퍼링크 3" xfId="21609" hidden="1"/>
    <cellStyle name="하이퍼링크 3" xfId="21817" hidden="1"/>
    <cellStyle name="하이퍼링크 3" xfId="21167" hidden="1"/>
    <cellStyle name="하이퍼링크 3" xfId="22202" hidden="1"/>
    <cellStyle name="하이퍼링크 3" xfId="22277" hidden="1"/>
    <cellStyle name="하이퍼링크 3" xfId="21999" hidden="1"/>
    <cellStyle name="하이퍼링크 3" xfId="22650" hidden="1"/>
    <cellStyle name="하이퍼링크 3" xfId="22738" hidden="1"/>
    <cellStyle name="하이퍼링크 3" xfId="22816" hidden="1"/>
    <cellStyle name="하이퍼링크 3" xfId="22919" hidden="1"/>
    <cellStyle name="하이퍼링크 3" xfId="23258" hidden="1"/>
    <cellStyle name="하이퍼링크 3" xfId="23686" hidden="1"/>
    <cellStyle name="하이퍼링크 3" xfId="23447" hidden="1"/>
    <cellStyle name="하이퍼링크 3" xfId="23781" hidden="1"/>
    <cellStyle name="하이퍼링크 3" xfId="23907" hidden="1"/>
    <cellStyle name="하이퍼링크 3" xfId="24005" hidden="1"/>
    <cellStyle name="하이퍼링크 3" xfId="24126" hidden="1"/>
    <cellStyle name="하이퍼링크 3" xfId="24212" hidden="1"/>
    <cellStyle name="하이퍼링크 3" xfId="21396" hidden="1"/>
    <cellStyle name="하이퍼링크 3" xfId="24362" hidden="1"/>
    <cellStyle name="하이퍼링크 3" xfId="24273" hidden="1"/>
    <cellStyle name="하이퍼링크 3" xfId="24399" hidden="1"/>
    <cellStyle name="하이퍼링크 3" xfId="23995" hidden="1"/>
    <cellStyle name="하이퍼링크 3" xfId="23882" hidden="1"/>
    <cellStyle name="하이퍼링크 3" xfId="23805" hidden="1"/>
    <cellStyle name="하이퍼링크 3" xfId="23708" hidden="1"/>
    <cellStyle name="하이퍼링크 3" xfId="23418" hidden="1"/>
    <cellStyle name="하이퍼링크 3" xfId="23333" hidden="1"/>
    <cellStyle name="하이퍼링크 3" xfId="23243" hidden="1"/>
    <cellStyle name="하이퍼링크 3" xfId="23119" hidden="1"/>
    <cellStyle name="하이퍼링크 3" xfId="22916" hidden="1"/>
    <cellStyle name="하이퍼링크 3" xfId="22785" hidden="1"/>
    <cellStyle name="하이퍼링크 3" xfId="22573" hidden="1"/>
    <cellStyle name="하이퍼링크 3" xfId="22304" hidden="1"/>
    <cellStyle name="하이퍼링크 3" xfId="24543" hidden="1"/>
    <cellStyle name="하이퍼링크 3" xfId="22236" hidden="1"/>
    <cellStyle name="하이퍼링크 3" xfId="22040" hidden="1"/>
    <cellStyle name="하이퍼링크 3" xfId="21869" hidden="1"/>
    <cellStyle name="하이퍼링크 3" xfId="21756" hidden="1"/>
    <cellStyle name="하이퍼링크 3" xfId="22053" hidden="1"/>
    <cellStyle name="하이퍼링크 3" xfId="21325" hidden="1"/>
    <cellStyle name="하이퍼링크 3" xfId="21176" hidden="1"/>
    <cellStyle name="하이퍼링크 3" xfId="21352" hidden="1"/>
    <cellStyle name="하이퍼링크 3" xfId="20889" hidden="1"/>
    <cellStyle name="하이퍼링크 3" xfId="20878" hidden="1"/>
    <cellStyle name="하이퍼링크 3" xfId="20690" hidden="1"/>
    <cellStyle name="하이퍼링크 3" xfId="20574" hidden="1"/>
    <cellStyle name="하이퍼링크 3" xfId="20412" hidden="1"/>
    <cellStyle name="하이퍼링크 3" xfId="20319" hidden="1"/>
    <cellStyle name="하이퍼링크 3" xfId="20099" hidden="1"/>
    <cellStyle name="하이퍼링크 3" xfId="19980" hidden="1"/>
    <cellStyle name="하이퍼링크 3" xfId="19806" hidden="1"/>
    <cellStyle name="하이퍼링크 3" xfId="19489" hidden="1"/>
    <cellStyle name="하이퍼링크 3" xfId="19537" hidden="1"/>
    <cellStyle name="하이퍼링크 3" xfId="13639" hidden="1"/>
    <cellStyle name="하이퍼링크 3" xfId="16962" hidden="1"/>
    <cellStyle name="하이퍼링크 3" xfId="24661" hidden="1"/>
    <cellStyle name="하이퍼링크 3" xfId="24632" hidden="1"/>
    <cellStyle name="하이퍼링크 3" xfId="11998" hidden="1"/>
    <cellStyle name="하이퍼링크 3" xfId="19478" hidden="1"/>
    <cellStyle name="하이퍼링크 3" xfId="19511" hidden="1"/>
    <cellStyle name="하이퍼링크 3" xfId="19568" hidden="1"/>
    <cellStyle name="하이퍼링크 3" xfId="19636" hidden="1"/>
    <cellStyle name="하이퍼링크 3" xfId="19711" hidden="1"/>
    <cellStyle name="하이퍼링크 3" xfId="19790" hidden="1"/>
    <cellStyle name="하이퍼링크 3" xfId="19818" hidden="1"/>
    <cellStyle name="하이퍼링크 3" xfId="19871" hidden="1"/>
    <cellStyle name="하이퍼링크 3" xfId="19942" hidden="1"/>
    <cellStyle name="하이퍼링크 3" xfId="19974" hidden="1"/>
    <cellStyle name="하이퍼링크 3" xfId="20047" hidden="1"/>
    <cellStyle name="하이퍼링크 3" xfId="20112" hidden="1"/>
    <cellStyle name="하이퍼링크 3" xfId="24707" hidden="1"/>
    <cellStyle name="하이퍼링크 3" xfId="20211" hidden="1"/>
    <cellStyle name="하이퍼링크 3" xfId="20318" hidden="1"/>
    <cellStyle name="하이퍼링크 3" xfId="20369" hidden="1"/>
    <cellStyle name="하이퍼링크 3" xfId="20405" hidden="1"/>
    <cellStyle name="하이퍼링크 3" xfId="20189" hidden="1"/>
    <cellStyle name="하이퍼링크 3" xfId="20582" hidden="1"/>
    <cellStyle name="하이퍼링크 3" xfId="20655" hidden="1"/>
    <cellStyle name="하이퍼링크 3" xfId="20471" hidden="1"/>
    <cellStyle name="하이퍼링크 3" xfId="20747" hidden="1"/>
    <cellStyle name="하이퍼링크 3" xfId="20828" hidden="1"/>
    <cellStyle name="하이퍼링크 3" xfId="20863" hidden="1"/>
    <cellStyle name="하이퍼링크 3" xfId="20909" hidden="1"/>
    <cellStyle name="하이퍼링크 3" xfId="20962" hidden="1"/>
    <cellStyle name="하이퍼링크 3" xfId="21009" hidden="1"/>
    <cellStyle name="하이퍼링크 3" xfId="21138" hidden="1"/>
    <cellStyle name="하이퍼링크 3" xfId="21163" hidden="1"/>
    <cellStyle name="하이퍼링크 3" xfId="21241" hidden="1"/>
    <cellStyle name="하이퍼링크 3" xfId="21302" hidden="1"/>
    <cellStyle name="하이퍼링크 3" xfId="21344" hidden="1"/>
    <cellStyle name="하이퍼링크 3" xfId="21403" hidden="1"/>
    <cellStyle name="하이퍼링크 3" xfId="12169" hidden="1"/>
    <cellStyle name="하이퍼링크 3" xfId="21543" hidden="1"/>
    <cellStyle name="하이퍼링크 3" xfId="21767" hidden="1"/>
    <cellStyle name="하이퍼링크 3" xfId="21715" hidden="1"/>
    <cellStyle name="하이퍼링크 3" xfId="21768" hidden="1"/>
    <cellStyle name="하이퍼링크 3" xfId="21516" hidden="1"/>
    <cellStyle name="하이퍼링크 3" xfId="21932" hidden="1"/>
    <cellStyle name="하이퍼링크 3" xfId="22004" hidden="1"/>
    <cellStyle name="하이퍼링크 3" xfId="21857" hidden="1"/>
    <cellStyle name="하이퍼링크 3" xfId="22139" hidden="1"/>
    <cellStyle name="하이퍼링크 3" xfId="22161" hidden="1"/>
    <cellStyle name="하이퍼링크 3" xfId="22186" hidden="1"/>
    <cellStyle name="하이퍼링크 3" xfId="22298" hidden="1"/>
    <cellStyle name="하이퍼링크 3" xfId="22352" hidden="1"/>
    <cellStyle name="하이퍼링크 3" xfId="22393" hidden="1"/>
    <cellStyle name="하이퍼링크 3" xfId="22423" hidden="1"/>
    <cellStyle name="하이퍼링크 3" xfId="22557" hidden="1"/>
    <cellStyle name="하이퍼링크 3" xfId="22608" hidden="1"/>
    <cellStyle name="하이퍼링크 3" xfId="22645" hidden="1"/>
    <cellStyle name="하이퍼링크 3" xfId="22673" hidden="1"/>
    <cellStyle name="하이퍼링크 3" xfId="22770" hidden="1"/>
    <cellStyle name="하이퍼링크 3" xfId="21605" hidden="1"/>
    <cellStyle name="하이퍼링크 3" xfId="22938" hidden="1"/>
    <cellStyle name="하이퍼링크 3" xfId="22985" hidden="1"/>
    <cellStyle name="하이퍼링크 3" xfId="22795" hidden="1"/>
    <cellStyle name="하이퍼링크 3" xfId="23152" hidden="1"/>
    <cellStyle name="하이퍼링크 3" xfId="23182" hidden="1"/>
    <cellStyle name="하이퍼링크 3" xfId="23262" hidden="1"/>
    <cellStyle name="하이퍼링크 3" xfId="23345" hidden="1"/>
    <cellStyle name="하이퍼링크 3" xfId="23422" hidden="1"/>
    <cellStyle name="하이퍼링크 3" xfId="23458" hidden="1"/>
    <cellStyle name="하이퍼링크 3" xfId="23492" hidden="1"/>
    <cellStyle name="하이퍼링크 3" xfId="23544" hidden="1"/>
    <cellStyle name="하이퍼링크 3" xfId="23672" hidden="1"/>
    <cellStyle name="하이퍼링크 3" xfId="23687" hidden="1"/>
    <cellStyle name="하이퍼링크 3" xfId="23728" hidden="1"/>
    <cellStyle name="하이퍼링크 3" xfId="23760" hidden="1"/>
    <cellStyle name="하이퍼링크 3" xfId="22880" hidden="1"/>
    <cellStyle name="하이퍼링크 3" xfId="23899" hidden="1"/>
    <cellStyle name="하이퍼링크 3" xfId="24001" hidden="1"/>
    <cellStyle name="하이퍼링크 3" xfId="24042" hidden="1"/>
    <cellStyle name="하이퍼링크 3" xfId="24277" hidden="1"/>
    <cellStyle name="하이퍼링크 3" xfId="23875" hidden="1"/>
    <cellStyle name="하이퍼링크 3" xfId="24210" hidden="1"/>
    <cellStyle name="하이퍼링크 3" xfId="24333" hidden="1"/>
    <cellStyle name="하이퍼링크 3" xfId="24143" hidden="1"/>
    <cellStyle name="하이퍼링크 3" xfId="24423" hidden="1"/>
    <cellStyle name="하이퍼링크 3" xfId="24458" hidden="1"/>
    <cellStyle name="하이퍼링크 3" xfId="24580" hidden="1"/>
    <cellStyle name="하이퍼링크 3" xfId="24426" hidden="1"/>
    <cellStyle name="하이퍼링크 3" xfId="24464" hidden="1"/>
    <cellStyle name="하이퍼링크 3" xfId="24422" hidden="1"/>
    <cellStyle name="하이퍼링크 3" xfId="24405" hidden="1"/>
    <cellStyle name="하이퍼링크 3" xfId="24316" hidden="1"/>
    <cellStyle name="하이퍼링크 3" xfId="24254" hidden="1"/>
    <cellStyle name="하이퍼링크 3" xfId="24218" hidden="1"/>
    <cellStyle name="하이퍼링크 3" xfId="24168" hidden="1"/>
    <cellStyle name="하이퍼링크 3" xfId="24079" hidden="1"/>
    <cellStyle name="하이퍼링크 3" xfId="23999" hidden="1"/>
    <cellStyle name="하이퍼링크 3" xfId="23922" hidden="1"/>
    <cellStyle name="하이퍼링크 3" xfId="23854" hidden="1"/>
    <cellStyle name="하이퍼링크 3" xfId="23783" hidden="1"/>
    <cellStyle name="하이퍼링크 3" xfId="24012" hidden="1"/>
    <cellStyle name="하이퍼링크 3" xfId="23646" hidden="1"/>
    <cellStyle name="하이퍼링크 3" xfId="23483" hidden="1"/>
    <cellStyle name="하이퍼링크 3" xfId="23718" hidden="1"/>
    <cellStyle name="하이퍼링크 3" xfId="23450" hidden="1"/>
    <cellStyle name="하이퍼링크 3" xfId="23405" hidden="1"/>
    <cellStyle name="하이퍼링크 3" xfId="23315" hidden="1"/>
    <cellStyle name="하이퍼링크 3" xfId="23296" hidden="1"/>
    <cellStyle name="하이퍼링크 3" xfId="23198" hidden="1"/>
    <cellStyle name="하이퍼링크 3" xfId="23158" hidden="1"/>
    <cellStyle name="하이퍼링크 3" xfId="23122" hidden="1"/>
    <cellStyle name="하이퍼링크 3" xfId="23096" hidden="1"/>
    <cellStyle name="하이퍼링크 3" xfId="22969" hidden="1"/>
    <cellStyle name="하이퍼링크 3" xfId="22930" hidden="1"/>
    <cellStyle name="하이퍼링크 3" xfId="22898" hidden="1"/>
    <cellStyle name="하이퍼링크 3" xfId="22869" hidden="1"/>
    <cellStyle name="하이퍼링크 3" xfId="23961" hidden="1"/>
    <cellStyle name="하이퍼링크 3" xfId="22662" hidden="1"/>
    <cellStyle name="하이퍼링크 3" xfId="22606" hidden="1"/>
    <cellStyle name="하이퍼링크 3" xfId="22818" hidden="1"/>
    <cellStyle name="하이퍼링크 3" xfId="22449" hidden="1"/>
    <cellStyle name="하이퍼링크 3" xfId="22417" hidden="1"/>
    <cellStyle name="하이퍼링크 3" xfId="22365" hidden="1"/>
    <cellStyle name="하이퍼링크 3" xfId="22039" hidden="1"/>
    <cellStyle name="하이퍼링크 3" xfId="22213" hidden="1"/>
    <cellStyle name="하이퍼링크 3" xfId="22173" hidden="1"/>
    <cellStyle name="하이퍼링크 3" xfId="22134" hidden="1"/>
    <cellStyle name="하이퍼링크 3" xfId="22073" hidden="1"/>
    <cellStyle name="하이퍼링크 3" xfId="21956" hidden="1"/>
    <cellStyle name="하이퍼링크 3" xfId="21944" hidden="1"/>
    <cellStyle name="하이퍼링크 3" xfId="21887" hidden="1"/>
    <cellStyle name="하이퍼링크 3" xfId="21868" hidden="1"/>
    <cellStyle name="하이퍼링크 3" xfId="22709" hidden="1"/>
    <cellStyle name="하이퍼링크 3" xfId="21604" hidden="1"/>
    <cellStyle name="하이퍼링크 3" xfId="21698" hidden="1"/>
    <cellStyle name="하이퍼링크 3" xfId="21657" hidden="1"/>
    <cellStyle name="하이퍼링크 3" xfId="21577" hidden="1"/>
    <cellStyle name="하이퍼링크 3" xfId="21598" hidden="1"/>
    <cellStyle name="하이퍼링크 3" xfId="21487" hidden="1"/>
    <cellStyle name="하이퍼링크 3" xfId="21391" hidden="1"/>
    <cellStyle name="하이퍼링크 3" xfId="21526" hidden="1"/>
    <cellStyle name="하이퍼링크 3" xfId="21283" hidden="1"/>
    <cellStyle name="하이퍼링크 3" xfId="21159" hidden="1"/>
    <cellStyle name="하이퍼링크 3" xfId="21148" hidden="1"/>
    <cellStyle name="하이퍼링크 3" xfId="21110" hidden="1"/>
    <cellStyle name="하이퍼링크 3" xfId="20908" hidden="1"/>
    <cellStyle name="하이퍼링크 3" xfId="21011" hidden="1"/>
    <cellStyle name="하이퍼링크 3" xfId="20959" hidden="1"/>
    <cellStyle name="하이퍼링크 3" xfId="20861" hidden="1"/>
    <cellStyle name="하이퍼링크 3" xfId="20792" hidden="1"/>
    <cellStyle name="하이퍼링크 3" xfId="20764" hidden="1"/>
    <cellStyle name="하이퍼링크 3" xfId="20660" hidden="1"/>
    <cellStyle name="하이퍼링크 3" xfId="20671" hidden="1"/>
    <cellStyle name="하이퍼링크 3" xfId="20526" hidden="1"/>
    <cellStyle name="하이퍼링크 3" xfId="20401" hidden="1"/>
    <cellStyle name="하이퍼링크 3" xfId="20350" hidden="1"/>
    <cellStyle name="하이퍼링크 3" xfId="20329" hidden="1"/>
    <cellStyle name="하이퍼링크 3" xfId="20546" hidden="1"/>
    <cellStyle name="하이퍼링크 3" xfId="19462" hidden="1"/>
    <cellStyle name="하이퍼링크 3" xfId="20081" hidden="1"/>
    <cellStyle name="하이퍼링크 3" xfId="20267" hidden="1"/>
    <cellStyle name="하이퍼링크 3" xfId="19951" hidden="1"/>
    <cellStyle name="하이퍼링크 3" xfId="19870" hidden="1"/>
    <cellStyle name="하이퍼링크 3" xfId="19842" hidden="1"/>
    <cellStyle name="하이퍼링크 3" xfId="19750" hidden="1"/>
    <cellStyle name="하이퍼링크 3" xfId="19713" hidden="1"/>
    <cellStyle name="하이퍼링크 3" xfId="19686" hidden="1"/>
    <cellStyle name="하이퍼링크 3" xfId="19606" hidden="1"/>
    <cellStyle name="하이퍼링크 3" xfId="19563" hidden="1"/>
    <cellStyle name="하이퍼링크 3" xfId="17052" hidden="1"/>
    <cellStyle name="하이퍼링크 3" xfId="17035" hidden="1"/>
    <cellStyle name="하이퍼링크 3" xfId="12213" hidden="1"/>
    <cellStyle name="하이퍼링크 3" xfId="12486" hidden="1"/>
    <cellStyle name="하이퍼링크 3" xfId="20464" hidden="1"/>
    <cellStyle name="하이퍼링크 3" xfId="12757" hidden="1"/>
    <cellStyle name="하이퍼링크 3" xfId="13009" hidden="1"/>
    <cellStyle name="하이퍼링크 3" xfId="12527" hidden="1"/>
    <cellStyle name="하이퍼링크 3" xfId="24726" hidden="1"/>
    <cellStyle name="하이퍼링크 3" xfId="24737" hidden="1"/>
    <cellStyle name="하이퍼링크 3" xfId="24749" hidden="1"/>
    <cellStyle name="하이퍼링크 3" xfId="24759" hidden="1"/>
    <cellStyle name="하이퍼링크 3" xfId="24778" hidden="1"/>
    <cellStyle name="하이퍼링크 3" xfId="24786" hidden="1"/>
    <cellStyle name="하이퍼링크 3" xfId="24795" hidden="1"/>
    <cellStyle name="하이퍼링크 3" xfId="24811" hidden="1"/>
    <cellStyle name="하이퍼링크 3" xfId="24829" hidden="1"/>
    <cellStyle name="하이퍼링크 3" xfId="24836" hidden="1"/>
    <cellStyle name="하이퍼링크 3" xfId="24847" hidden="1"/>
    <cellStyle name="하이퍼링크 3" xfId="24852" hidden="1"/>
    <cellStyle name="하이퍼링크 3" xfId="12664" hidden="1"/>
    <cellStyle name="하이퍼링크 3" xfId="24877" hidden="1"/>
    <cellStyle name="하이퍼링크 3" xfId="24886" hidden="1"/>
    <cellStyle name="하이퍼링크 3" xfId="24896" hidden="1"/>
    <cellStyle name="하이퍼링크 3" xfId="24913" hidden="1"/>
    <cellStyle name="하이퍼링크 3" xfId="24874" hidden="1"/>
    <cellStyle name="하이퍼링크 3" xfId="24939" hidden="1"/>
    <cellStyle name="하이퍼링크 3" xfId="24950" hidden="1"/>
    <cellStyle name="하이퍼링크 3" xfId="24924" hidden="1"/>
    <cellStyle name="하이퍼링크 3" xfId="24979" hidden="1"/>
    <cellStyle name="하이퍼링크 3" xfId="24987" hidden="1"/>
    <cellStyle name="하이퍼링크 3" xfId="24997" hidden="1"/>
    <cellStyle name="하이퍼링크 3" xfId="25004" hidden="1"/>
    <cellStyle name="하이퍼링크 3" xfId="25031" hidden="1"/>
    <cellStyle name="하이퍼링크 3" xfId="25037" hidden="1"/>
    <cellStyle name="하이퍼링크 3" xfId="25047" hidden="1"/>
    <cellStyle name="하이퍼링크 3" xfId="25056" hidden="1"/>
    <cellStyle name="하이퍼링크 3" xfId="25080" hidden="1"/>
    <cellStyle name="하이퍼링크 3" xfId="25089" hidden="1"/>
    <cellStyle name="하이퍼링크 3" xfId="25099" hidden="1"/>
    <cellStyle name="하이퍼링크 3" xfId="25106" hidden="1"/>
    <cellStyle name="하이퍼링크 3" xfId="25116" hidden="1"/>
    <cellStyle name="하이퍼링크 3" xfId="25152" hidden="1"/>
    <cellStyle name="하이퍼링크 3" xfId="25162" hidden="1"/>
    <cellStyle name="하이퍼링크 3" xfId="25123" hidden="1"/>
    <cellStyle name="하이퍼링크 3" xfId="25190" hidden="1"/>
    <cellStyle name="하이퍼링크 3" xfId="25197" hidden="1"/>
    <cellStyle name="하이퍼링크 3" xfId="25206" hidden="1"/>
    <cellStyle name="하이퍼링크 3" xfId="25217" hidden="1"/>
    <cellStyle name="하이퍼링크 3" xfId="25241" hidden="1"/>
    <cellStyle name="하이퍼링크 3" xfId="25249" hidden="1"/>
    <cellStyle name="하이퍼링크 3" xfId="25259" hidden="1"/>
    <cellStyle name="하이퍼링크 3" xfId="25270" hidden="1"/>
    <cellStyle name="하이퍼링크 3" xfId="25293" hidden="1"/>
    <cellStyle name="하이퍼링크 3" xfId="25301" hidden="1"/>
    <cellStyle name="하이퍼링크 3" xfId="25311" hidden="1"/>
    <cellStyle name="하이퍼링크 3" xfId="25320" hidden="1"/>
    <cellStyle name="하이퍼링크 3" xfId="25141" hidden="1"/>
    <cellStyle name="하이퍼링크 3" xfId="25347" hidden="1"/>
    <cellStyle name="하이퍼링크 3" xfId="25359" hidden="1"/>
    <cellStyle name="하이퍼링크 3" xfId="25369" hidden="1"/>
    <cellStyle name="하이퍼링크 3" xfId="25377" hidden="1"/>
    <cellStyle name="하이퍼링크 3" xfId="25344" hidden="1"/>
    <cellStyle name="하이퍼링크 3" xfId="25407" hidden="1"/>
    <cellStyle name="하이퍼링크 3" xfId="25418" hidden="1"/>
    <cellStyle name="하이퍼링크 3" xfId="25389" hidden="1"/>
    <cellStyle name="하이퍼링크 3" xfId="25444" hidden="1"/>
    <cellStyle name="하이퍼링크 3" xfId="25450" hidden="1"/>
    <cellStyle name="하이퍼링크 3" xfId="25460" hidden="1"/>
    <cellStyle name="하이퍼링크 3" xfId="25469" hidden="1"/>
    <cellStyle name="하이퍼링크 3" xfId="25496" hidden="1"/>
    <cellStyle name="하이퍼링크 3" xfId="25502" hidden="1"/>
    <cellStyle name="하이퍼링크 3" xfId="25512" hidden="1"/>
    <cellStyle name="하이퍼링크 3" xfId="25519" hidden="1"/>
    <cellStyle name="하이퍼링크 3" xfId="25537" hidden="1"/>
    <cellStyle name="하이퍼링크 3" xfId="25552" hidden="1"/>
    <cellStyle name="하이퍼링크 3" xfId="25561" hidden="1"/>
    <cellStyle name="하이퍼링크 3" xfId="25571" hidden="1"/>
    <cellStyle name="하이퍼링크 3" xfId="25137" hidden="1"/>
    <cellStyle name="하이퍼링크 3" xfId="25592" hidden="1"/>
    <cellStyle name="하이퍼링크 3" xfId="25611" hidden="1"/>
    <cellStyle name="하이퍼링크 3" xfId="25620" hidden="1"/>
    <cellStyle name="하이퍼링크 3" xfId="25627" hidden="1"/>
    <cellStyle name="하이퍼링크 3" xfId="25589" hidden="1"/>
    <cellStyle name="하이퍼링크 3" xfId="25661" hidden="1"/>
    <cellStyle name="하이퍼링크 3" xfId="25674" hidden="1"/>
    <cellStyle name="하이퍼링크 3" xfId="25640" hidden="1"/>
    <cellStyle name="하이퍼링크 3" xfId="25695" hidden="1"/>
    <cellStyle name="하이퍼링크 3" xfId="25710" hidden="1"/>
    <cellStyle name="하이퍼링크 3" xfId="25719" hidden="1"/>
    <cellStyle name="하이퍼링크 3" xfId="25726" hidden="1"/>
    <cellStyle name="하이퍼링크 3" xfId="25745" hidden="1"/>
    <cellStyle name="하이퍼링크 3" xfId="25753" hidden="1"/>
    <cellStyle name="하이퍼링크 3" xfId="25769" hidden="1"/>
    <cellStyle name="하이퍼링크 3" xfId="25778" hidden="1"/>
    <cellStyle name="하이퍼링크 3" xfId="25795" hidden="1"/>
    <cellStyle name="하이퍼링크 3" xfId="25805" hidden="1"/>
    <cellStyle name="하이퍼링크 3" xfId="25821" hidden="1"/>
    <cellStyle name="하이퍼링크 3" xfId="25828" hidden="1"/>
    <cellStyle name="하이퍼링크 3" xfId="25607" hidden="1"/>
    <cellStyle name="하이퍼링크 3" xfId="25858" hidden="1"/>
    <cellStyle name="하이퍼링크 3" xfId="25875" hidden="1"/>
    <cellStyle name="하이퍼링크 3" xfId="25841" hidden="1"/>
    <cellStyle name="하이퍼링크 3" xfId="25893" hidden="1"/>
    <cellStyle name="하이퍼링크 3" xfId="25901" hidden="1"/>
    <cellStyle name="하이퍼링크 3" xfId="25917" hidden="1"/>
    <cellStyle name="하이퍼링크 3" xfId="25926" hidden="1"/>
    <cellStyle name="하이퍼링크 3" xfId="25942" hidden="1"/>
    <cellStyle name="하이퍼링크 3" xfId="25950" hidden="1"/>
    <cellStyle name="하이퍼링크 3" xfId="25961" hidden="1"/>
    <cellStyle name="하이퍼링크 3" xfId="25977" hidden="1"/>
    <cellStyle name="하이퍼링크 3" xfId="25993" hidden="1"/>
    <cellStyle name="하이퍼링크 3" xfId="26001" hidden="1"/>
    <cellStyle name="하이퍼링크 3" xfId="26010" hidden="1"/>
    <cellStyle name="하이퍼링크 3" xfId="26018" hidden="1"/>
    <cellStyle name="하이퍼링크 3" xfId="25854" hidden="1"/>
    <cellStyle name="하이퍼링크 3" xfId="26046" hidden="1"/>
    <cellStyle name="하이퍼링크 3" xfId="26057" hidden="1"/>
    <cellStyle name="하이퍼링크 3" xfId="26069" hidden="1"/>
    <cellStyle name="하이퍼링크 3" xfId="26085" hidden="1"/>
    <cellStyle name="하이퍼링크 3" xfId="26042" hidden="1"/>
    <cellStyle name="하이퍼링크 3" xfId="26115" hidden="1"/>
    <cellStyle name="하이퍼링크 3" xfId="26121" hidden="1"/>
    <cellStyle name="하이퍼링크 3" xfId="26098" hidden="1"/>
    <cellStyle name="하이퍼링크 3" xfId="26148" hidden="1"/>
    <cellStyle name="하이퍼링크 3" xfId="26153" hidden="1"/>
    <cellStyle name="하이퍼링크 3" xfId="26162" hidden="1"/>
    <cellStyle name="하이퍼링크 3" xfId="26169" hidden="1"/>
    <cellStyle name="하이퍼링크 3" xfId="26182" hidden="1"/>
    <cellStyle name="하이퍼링크 3" xfId="26192" hidden="1"/>
    <cellStyle name="하이퍼링크 3" xfId="26209" hidden="1"/>
    <cellStyle name="하이퍼링크 3" xfId="26216" hidden="1"/>
    <cellStyle name="하이퍼링크 3" xfId="26235" hidden="1"/>
    <cellStyle name="하이퍼링크 3" xfId="26245" hidden="1"/>
    <cellStyle name="하이퍼링크 3" xfId="26259" hidden="1"/>
    <cellStyle name="하이퍼링크 3" xfId="26266" hidden="1"/>
    <cellStyle name="하이퍼링크 3" xfId="26292" hidden="1"/>
    <cellStyle name="하이퍼링크 3" xfId="26315" hidden="1"/>
    <cellStyle name="하이퍼링크 3" xfId="26324" hidden="1"/>
    <cellStyle name="하이퍼링크 3" xfId="26332" hidden="1"/>
    <cellStyle name="하이퍼링크 3" xfId="26285" hidden="1"/>
    <cellStyle name="하이퍼링크 3" xfId="26361" hidden="1"/>
    <cellStyle name="하이퍼링크 3" xfId="26372" hidden="1"/>
    <cellStyle name="하이퍼링크 3" xfId="26347" hidden="1"/>
    <cellStyle name="하이퍼링크 3" xfId="26393" hidden="1"/>
    <cellStyle name="하이퍼링크 3" xfId="26409" hidden="1"/>
    <cellStyle name="하이퍼링크 3" xfId="26416" hidden="1"/>
    <cellStyle name="하이퍼링크 3" xfId="26424" hidden="1"/>
    <cellStyle name="하이퍼링크 3" xfId="26439" hidden="1"/>
    <cellStyle name="하이퍼링크 3" xfId="26447" hidden="1"/>
    <cellStyle name="하이퍼링크 3" xfId="26458" hidden="1"/>
    <cellStyle name="하이퍼링크 3" xfId="26474" hidden="1"/>
    <cellStyle name="하이퍼링크 3" xfId="26490" hidden="1"/>
    <cellStyle name="하이퍼링크 3" xfId="26499" hidden="1"/>
    <cellStyle name="하이퍼링크 3" xfId="26510" hidden="1"/>
    <cellStyle name="하이퍼링크 3" xfId="26526" hidden="1"/>
    <cellStyle name="하이퍼링크 3" xfId="26300" hidden="1"/>
    <cellStyle name="하이퍼링크 3" xfId="26558" hidden="1"/>
    <cellStyle name="하이퍼링크 3" xfId="26575" hidden="1"/>
    <cellStyle name="하이퍼링크 3" xfId="26536" hidden="1"/>
    <cellStyle name="하이퍼링크 3" xfId="26598" hidden="1"/>
    <cellStyle name="하이퍼링크 3" xfId="26606" hidden="1"/>
    <cellStyle name="하이퍼링크 3" xfId="26611" hidden="1"/>
    <cellStyle name="하이퍼링크 3" xfId="26627" hidden="1"/>
    <cellStyle name="하이퍼링크 3" xfId="26643" hidden="1"/>
    <cellStyle name="하이퍼링크 3" xfId="26650" hidden="1"/>
    <cellStyle name="하이퍼링크 3" xfId="26657" hidden="1"/>
    <cellStyle name="하이퍼링크 3" xfId="26665" hidden="1"/>
    <cellStyle name="하이퍼링크 3" xfId="26688" hidden="1"/>
    <cellStyle name="하이퍼링크 3" xfId="26696" hidden="1"/>
    <cellStyle name="하이퍼링크 3" xfId="26706" hidden="1"/>
    <cellStyle name="하이퍼링크 3" xfId="26717" hidden="1"/>
    <cellStyle name="하이퍼링크 3" xfId="26548" hidden="1"/>
    <cellStyle name="하이퍼링크 3" xfId="26742" hidden="1"/>
    <cellStyle name="하이퍼링크 3" xfId="26754" hidden="1"/>
    <cellStyle name="하이퍼링크 3" xfId="26767" hidden="1"/>
    <cellStyle name="하이퍼링크 3" xfId="26783" hidden="1"/>
    <cellStyle name="하이퍼링크 3" xfId="26739" hidden="1"/>
    <cellStyle name="하이퍼링크 3" xfId="26809" hidden="1"/>
    <cellStyle name="하이퍼링크 3" xfId="26819" hidden="1"/>
    <cellStyle name="하이퍼링크 3" xfId="26794" hidden="1"/>
    <cellStyle name="하이퍼링크 3" xfId="26842" hidden="1"/>
    <cellStyle name="하이퍼링크 3" xfId="26850" hidden="1"/>
    <cellStyle name="하이퍼링크 3" xfId="26857" hidden="1"/>
    <cellStyle name="하이퍼링크 3" xfId="26866" hidden="1"/>
    <cellStyle name="하이퍼링크 3" xfId="26891" hidden="1"/>
    <cellStyle name="하이퍼링크 3" xfId="26898" hidden="1"/>
    <cellStyle name="하이퍼링크 3" xfId="26907" hidden="1"/>
    <cellStyle name="하이퍼링크 3" xfId="26920" hidden="1"/>
    <cellStyle name="하이퍼링크 3" xfId="26937" hidden="1"/>
    <cellStyle name="하이퍼링크 3" xfId="26943" hidden="1"/>
    <cellStyle name="하이퍼링크 3" xfId="26951" hidden="1"/>
    <cellStyle name="하이퍼링크 3" xfId="26952" hidden="1"/>
    <cellStyle name="하이퍼링크 3" xfId="26927" hidden="1"/>
    <cellStyle name="하이퍼링크 3" xfId="26900" hidden="1"/>
    <cellStyle name="하이퍼링크 3" xfId="26888" hidden="1"/>
    <cellStyle name="하이퍼링크 3" xfId="26879" hidden="1"/>
    <cellStyle name="하이퍼링크 3" xfId="26934" hidden="1"/>
    <cellStyle name="하이퍼링크 3" xfId="26844" hidden="1"/>
    <cellStyle name="하이퍼링크 3" xfId="26832" hidden="1"/>
    <cellStyle name="하이퍼링크 3" xfId="26859" hidden="1"/>
    <cellStyle name="하이퍼링크 3" xfId="26805" hidden="1"/>
    <cellStyle name="하이퍼링크 3" xfId="26800" hidden="1"/>
    <cellStyle name="하이퍼링크 3" xfId="26791" hidden="1"/>
    <cellStyle name="하이퍼링크 3" xfId="26774" hidden="1"/>
    <cellStyle name="하이퍼링크 3" xfId="26758" hidden="1"/>
    <cellStyle name="하이퍼링크 3" xfId="26751" hidden="1"/>
    <cellStyle name="하이퍼링크 3" xfId="26743" hidden="1"/>
    <cellStyle name="하이퍼링크 3" xfId="26730" hidden="1"/>
    <cellStyle name="하이퍼링크 3" xfId="26707" hidden="1"/>
    <cellStyle name="하이퍼링크 3" xfId="26699" hidden="1"/>
    <cellStyle name="하이퍼링크 3" xfId="26689" hidden="1"/>
    <cellStyle name="하이퍼링크 3" xfId="26678" hidden="1"/>
    <cellStyle name="하이퍼링크 3" xfId="26908" hidden="1"/>
    <cellStyle name="하이퍼링크 3" xfId="26637" hidden="1"/>
    <cellStyle name="하이퍼링크 3" xfId="26618" hidden="1"/>
    <cellStyle name="하이퍼링크 3" xfId="26659" hidden="1"/>
    <cellStyle name="하이퍼링크 3" xfId="26595" hidden="1"/>
    <cellStyle name="하이퍼링크 3" xfId="26587" hidden="1"/>
    <cellStyle name="하이퍼링크 3" xfId="26582" hidden="1"/>
    <cellStyle name="하이퍼링크 3" xfId="26566" hidden="1"/>
    <cellStyle name="하이퍼링크 3" xfId="26550" hidden="1"/>
    <cellStyle name="하이퍼링크 3" xfId="26541" hidden="1"/>
    <cellStyle name="하이퍼링크 3" xfId="26533" hidden="1"/>
    <cellStyle name="하이퍼링크 3" xfId="26517" hidden="1"/>
    <cellStyle name="하이퍼링크 3" xfId="26501" hidden="1"/>
    <cellStyle name="하이퍼링크 3" xfId="26492" hidden="1"/>
    <cellStyle name="하이퍼링크 3" xfId="26481" hidden="1"/>
    <cellStyle name="하이퍼링크 3" xfId="26465" hidden="1"/>
    <cellStyle name="하이퍼링크 3" xfId="26647" hidden="1"/>
    <cellStyle name="하이퍼링크 3" xfId="26444" hidden="1"/>
    <cellStyle name="하이퍼링크 3" xfId="26431" hidden="1"/>
    <cellStyle name="하이퍼링크 3" xfId="26413" hidden="1"/>
    <cellStyle name="하이퍼링크 3" xfId="26403" hidden="1"/>
    <cellStyle name="하이퍼링크 3" xfId="26449" hidden="1"/>
    <cellStyle name="하이퍼링크 3" xfId="26380" hidden="1"/>
    <cellStyle name="하이퍼링크 3" xfId="26363" hidden="1"/>
    <cellStyle name="하이퍼링크 3" xfId="26390" hidden="1"/>
    <cellStyle name="하이퍼링크 3" xfId="26342" hidden="1"/>
    <cellStyle name="하이퍼링크 3" xfId="26326" hidden="1"/>
    <cellStyle name="하이퍼링크 3" xfId="26317" hidden="1"/>
    <cellStyle name="하이퍼링크 3" xfId="26309" hidden="1"/>
    <cellStyle name="하이퍼링크 3" xfId="26289" hidden="1"/>
    <cellStyle name="하이퍼링크 3" xfId="26282" hidden="1"/>
    <cellStyle name="하이퍼링크 3" xfId="26268" hidden="1"/>
    <cellStyle name="하이퍼링크 3" xfId="26255" hidden="1"/>
    <cellStyle name="하이퍼링크 3" xfId="26236" hidden="1"/>
    <cellStyle name="하이퍼링크 3" xfId="26226" hidden="1"/>
    <cellStyle name="하이퍼링크 3" xfId="26210" hidden="1"/>
    <cellStyle name="하이퍼링크 3" xfId="26203" hidden="1"/>
    <cellStyle name="하이퍼링크 3" xfId="26189" hidden="1"/>
    <cellStyle name="하이퍼링크 3" xfId="26143" hidden="1"/>
    <cellStyle name="하이퍼링크 3" xfId="26134" hidden="1"/>
    <cellStyle name="하이퍼링크 3" xfId="26184" hidden="1"/>
    <cellStyle name="하이퍼링크 3" xfId="26107" hidden="1"/>
    <cellStyle name="하이퍼링크 3" xfId="26101" hidden="1"/>
    <cellStyle name="하이퍼링크 3" xfId="26092" hidden="1"/>
    <cellStyle name="하이퍼링크 3" xfId="26076" hidden="1"/>
    <cellStyle name="하이퍼링크 3" xfId="26058" hidden="1"/>
    <cellStyle name="하이퍼링크 3" xfId="26051" hidden="1"/>
    <cellStyle name="하이퍼링크 3" xfId="26036" hidden="1"/>
    <cellStyle name="하이퍼링크 3" xfId="26031" hidden="1"/>
    <cellStyle name="하이퍼링크 3" xfId="26006" hidden="1"/>
    <cellStyle name="하이퍼링크 3" xfId="25995" hidden="1"/>
    <cellStyle name="하이퍼링크 3" xfId="25984" hidden="1"/>
    <cellStyle name="하이퍼링크 3" xfId="25968" hidden="1"/>
    <cellStyle name="하이퍼링크 3" xfId="26156" hidden="1"/>
    <cellStyle name="하이퍼링크 3" xfId="25947" hidden="1"/>
    <cellStyle name="하이퍼링크 3" xfId="25934" hidden="1"/>
    <cellStyle name="하이퍼링크 3" xfId="25918" hidden="1"/>
    <cellStyle name="하이퍼링크 3" xfId="25909" hidden="1"/>
    <cellStyle name="하이퍼링크 3" xfId="25953" hidden="1"/>
    <cellStyle name="하이퍼링크 3" xfId="25883" hidden="1"/>
    <cellStyle name="하이퍼링크 3" xfId="25866" hidden="1"/>
    <cellStyle name="하이퍼링크 3" xfId="25895" hidden="1"/>
    <cellStyle name="하이퍼링크 3" xfId="25845" hidden="1"/>
    <cellStyle name="하이퍼링크 3" xfId="25838" hidden="1"/>
    <cellStyle name="하이퍼링크 3" xfId="25822" hidden="1"/>
    <cellStyle name="하이퍼링크 3" xfId="25813" hidden="1"/>
    <cellStyle name="하이퍼링크 3" xfId="25796" hidden="1"/>
    <cellStyle name="하이퍼링크 3" xfId="25786" hidden="1"/>
    <cellStyle name="하이퍼링크 3" xfId="25770" hidden="1"/>
    <cellStyle name="하이퍼링크 3" xfId="25761" hidden="1"/>
    <cellStyle name="하이퍼링크 3" xfId="25742" hidden="1"/>
    <cellStyle name="하이퍼링크 3" xfId="25734" hidden="1"/>
    <cellStyle name="하이퍼링크 3" xfId="25716" hidden="1"/>
    <cellStyle name="하이퍼링크 3" xfId="25706" hidden="1"/>
    <cellStyle name="하이퍼링크 3" xfId="26164" hidden="1"/>
    <cellStyle name="하이퍼링크 3" xfId="25683" hidden="1"/>
    <cellStyle name="하이퍼링크 3" xfId="25664" hidden="1"/>
    <cellStyle name="하이퍼링크 3" xfId="25655" hidden="1"/>
    <cellStyle name="하이퍼링크 3" xfId="25648" hidden="1"/>
    <cellStyle name="하이퍼링크 3" xfId="25689" hidden="1"/>
    <cellStyle name="하이퍼링크 3" xfId="25613" hidden="1"/>
    <cellStyle name="하이퍼링크 3" xfId="25601" hidden="1"/>
    <cellStyle name="하이퍼링크 3" xfId="25635" hidden="1"/>
    <cellStyle name="하이퍼링크 3" xfId="25578" hidden="1"/>
    <cellStyle name="하이퍼링크 3" xfId="25563" hidden="1"/>
    <cellStyle name="하이퍼링크 3" xfId="25554" hidden="1"/>
    <cellStyle name="하이퍼링크 3" xfId="25544" hidden="1"/>
    <cellStyle name="하이퍼링크 3" xfId="25522" hidden="1"/>
    <cellStyle name="하이퍼링크 3" xfId="25509" hidden="1"/>
    <cellStyle name="하이퍼링크 3" xfId="25499" hidden="1"/>
    <cellStyle name="하이퍼링크 3" xfId="25490" hidden="1"/>
    <cellStyle name="하이퍼링크 3" xfId="25463" hidden="1"/>
    <cellStyle name="하이퍼링크 3" xfId="25457" hidden="1"/>
    <cellStyle name="하이퍼링크 3" xfId="25447" hidden="1"/>
    <cellStyle name="하이퍼링크 3" xfId="25438" hidden="1"/>
    <cellStyle name="하이퍼링크 3" xfId="25668" hidden="1"/>
    <cellStyle name="하이퍼링크 3" xfId="25402" hidden="1"/>
    <cellStyle name="하이퍼링크 3" xfId="25394" hidden="1"/>
    <cellStyle name="하이퍼링크 3" xfId="25426" hidden="1"/>
    <cellStyle name="하이퍼링크 3" xfId="25365" hidden="1"/>
    <cellStyle name="하이퍼링크 3" xfId="25356" hidden="1"/>
    <cellStyle name="하이퍼링크 3" xfId="25348" hidden="1"/>
    <cellStyle name="하이퍼링크 3" xfId="25335" hidden="1"/>
    <cellStyle name="하이퍼링크 3" xfId="25312" hidden="1"/>
    <cellStyle name="하이퍼링크 3" xfId="25304" hidden="1"/>
    <cellStyle name="하이퍼링크 3" xfId="25294" hidden="1"/>
    <cellStyle name="하이퍼링크 3" xfId="25283" hidden="1"/>
    <cellStyle name="하이퍼링크 3" xfId="25260" hidden="1"/>
    <cellStyle name="하이퍼링크 3" xfId="25252" hidden="1"/>
    <cellStyle name="하이퍼링크 3" xfId="25242" hidden="1"/>
    <cellStyle name="하이퍼링크 3" xfId="25230" hidden="1"/>
    <cellStyle name="하이퍼링크 3" xfId="25410" hidden="1"/>
    <cellStyle name="하이퍼링크 3" xfId="25203" hidden="1"/>
    <cellStyle name="하이퍼링크 3" xfId="25191" hidden="1"/>
    <cellStyle name="하이퍼링크 3" xfId="25180" hidden="1"/>
    <cellStyle name="하이퍼링크 3" xfId="25175" hidden="1"/>
    <cellStyle name="하이퍼링크 3" xfId="25208" hidden="1"/>
    <cellStyle name="하이퍼링크 3" xfId="25144" hidden="1"/>
    <cellStyle name="하이퍼링크 3" xfId="25132" hidden="1"/>
    <cellStyle name="하이퍼링크 3" xfId="25155" hidden="1"/>
    <cellStyle name="하이퍼링크 3" xfId="25113" hidden="1"/>
    <cellStyle name="하이퍼링크 3" xfId="25096" hidden="1"/>
    <cellStyle name="하이퍼링크 3" xfId="25086" hidden="1"/>
    <cellStyle name="하이퍼링크 3" xfId="25077" hidden="1"/>
    <cellStyle name="하이퍼링크 3" xfId="25050" hidden="1"/>
    <cellStyle name="하이퍼링크 3" xfId="25044" hidden="1"/>
    <cellStyle name="하이퍼링크 3" xfId="25034" hidden="1"/>
    <cellStyle name="하이퍼링크 3" xfId="25025" hidden="1"/>
    <cellStyle name="하이퍼링크 3" xfId="24998" hidden="1"/>
    <cellStyle name="하이퍼링크 3" xfId="24990" hidden="1"/>
    <cellStyle name="하이퍼링크 3" xfId="24980" hidden="1"/>
    <cellStyle name="하이퍼링크 3" xfId="24969" hidden="1"/>
    <cellStyle name="하이퍼링크 3" xfId="24943" hidden="1"/>
    <cellStyle name="하이퍼링크 3" xfId="24931" hidden="1"/>
    <cellStyle name="하이퍼링크 3" xfId="24921" hidden="1"/>
    <cellStyle name="하이퍼링크 3" xfId="24904" hidden="1"/>
    <cellStyle name="하이퍼링크 3" xfId="24957" hidden="1"/>
    <cellStyle name="하이퍼링크 3" xfId="24879" hidden="1"/>
    <cellStyle name="하이퍼링크 3" xfId="24865" hidden="1"/>
    <cellStyle name="하이퍼링크 3" xfId="24893" hidden="1"/>
    <cellStyle name="하이퍼링크 3" xfId="24837" hidden="1"/>
    <cellStyle name="하이퍼링크 3" xfId="24827" hidden="1"/>
    <cellStyle name="하이퍼링크 3" xfId="24818" hidden="1"/>
    <cellStyle name="하이퍼링크 3" xfId="24802" hidden="1"/>
    <cellStyle name="하이퍼링크 3" xfId="24783" hidden="1"/>
    <cellStyle name="하이퍼링크 3" xfId="24775" hidden="1"/>
    <cellStyle name="하이퍼링크 3" xfId="24764" hidden="1"/>
    <cellStyle name="하이퍼링크 3" xfId="24750" hidden="1"/>
    <cellStyle name="하이퍼링크 3" xfId="24731" hidden="1"/>
    <cellStyle name="하이퍼링크 3" xfId="16967" hidden="1"/>
    <cellStyle name="하이퍼링크 3" xfId="13096" hidden="1"/>
    <cellStyle name="하이퍼링크 3" xfId="12957" hidden="1"/>
    <cellStyle name="하이퍼링크 3" xfId="24935" hidden="1"/>
    <cellStyle name="하이퍼링크 3" xfId="12556" hidden="1"/>
    <cellStyle name="하이퍼링크 3" xfId="12308" hidden="1"/>
    <cellStyle name="하이퍼링크 3" xfId="12790" hidden="1"/>
    <cellStyle name="하이퍼링크 3" xfId="11980" hidden="1"/>
    <cellStyle name="하이퍼링크 3" xfId="19526" hidden="1"/>
    <cellStyle name="하이퍼링크 3" xfId="19597" hidden="1"/>
    <cellStyle name="하이퍼링크 3" xfId="19640" hidden="1"/>
    <cellStyle name="하이퍼링크 3" xfId="19734" hidden="1"/>
    <cellStyle name="하이퍼링크 3" xfId="19793" hidden="1"/>
    <cellStyle name="하이퍼링크 3" xfId="19860" hidden="1"/>
    <cellStyle name="하이퍼링크 3" xfId="19909" hidden="1"/>
    <cellStyle name="하이퍼링크 3" xfId="19998" hidden="1"/>
    <cellStyle name="하이퍼링크 3" xfId="20031" hidden="1"/>
    <cellStyle name="하이퍼링크 3" xfId="20110" hidden="1"/>
    <cellStyle name="하이퍼링크 3" xfId="20127" hidden="1"/>
    <cellStyle name="하이퍼링크 3" xfId="12621" hidden="1"/>
    <cellStyle name="하이퍼링크 3" xfId="20263" hidden="1"/>
    <cellStyle name="하이퍼링크 3" xfId="20207" hidden="1"/>
    <cellStyle name="하이퍼링크 3" xfId="20388" hidden="1"/>
    <cellStyle name="하이퍼링크 3" xfId="20435" hidden="1"/>
    <cellStyle name="하이퍼링크 3" xfId="20251" hidden="1"/>
    <cellStyle name="하이퍼링크 3" xfId="20573" hidden="1"/>
    <cellStyle name="하이퍼링크 3" xfId="20588" hidden="1"/>
    <cellStyle name="하이퍼링크 3" xfId="20517" hidden="1"/>
    <cellStyle name="하이퍼링크 3" xfId="20768" hidden="1"/>
    <cellStyle name="하이퍼링크 3" xfId="20806" hidden="1"/>
    <cellStyle name="하이퍼링크 3" xfId="20712" hidden="1"/>
    <cellStyle name="하이퍼링크 3" xfId="20931" hidden="1"/>
    <cellStyle name="하이퍼링크 3" xfId="21020" hidden="1"/>
    <cellStyle name="하이퍼링크 3" xfId="21066" hidden="1"/>
    <cellStyle name="하이퍼링크 3" xfId="21139" hidden="1"/>
    <cellStyle name="하이퍼링크 3" xfId="21193" hidden="1"/>
    <cellStyle name="하이퍼링크 3" xfId="21282" hidden="1"/>
    <cellStyle name="하이퍼링크 3" xfId="21324" hidden="1"/>
    <cellStyle name="하이퍼링크 3" xfId="21349" hidden="1"/>
    <cellStyle name="하이퍼링크 3" xfId="21413" hidden="1"/>
    <cellStyle name="하이퍼링크 3" xfId="21556" hidden="1"/>
    <cellStyle name="하이퍼링크 3" xfId="21663" hidden="1"/>
    <cellStyle name="하이퍼링크 3" xfId="21713" hidden="1"/>
    <cellStyle name="하이퍼링크 3" xfId="21755" hidden="1"/>
    <cellStyle name="하이퍼링크 3" xfId="21521" hidden="1"/>
    <cellStyle name="하이퍼링크 3" xfId="21928" hidden="1"/>
    <cellStyle name="하이퍼링크 3" xfId="21987" hidden="1"/>
    <cellStyle name="하이퍼링크 3" xfId="21814" hidden="1"/>
    <cellStyle name="하이퍼링크 3" xfId="22149" hidden="1"/>
    <cellStyle name="하이퍼링크 3" xfId="22190" hidden="1"/>
    <cellStyle name="하이퍼링크 3" xfId="22240" hidden="1"/>
    <cellStyle name="하이퍼링크 3" xfId="22335" hidden="1"/>
    <cellStyle name="하이퍼링크 3" xfId="22397" hidden="1"/>
    <cellStyle name="하이퍼링크 3" xfId="22457" hidden="1"/>
    <cellStyle name="하이퍼링크 3" xfId="22506" hidden="1"/>
    <cellStyle name="하이퍼링크 3" xfId="22514" hidden="1"/>
    <cellStyle name="하이퍼링크 3" xfId="22642" hidden="1"/>
    <cellStyle name="하이퍼링크 3" xfId="22683" hidden="1"/>
    <cellStyle name="하이퍼링크 3" xfId="22718" hidden="1"/>
    <cellStyle name="하이퍼링크 3" xfId="22762" hidden="1"/>
    <cellStyle name="하이퍼링크 3" xfId="21630" hidden="1"/>
    <cellStyle name="하이퍼링크 3" xfId="22974" hidden="1"/>
    <cellStyle name="하이퍼링크 3" xfId="23011" hidden="1"/>
    <cellStyle name="하이퍼링크 3" xfId="22826" hidden="1"/>
    <cellStyle name="하이퍼링크 3" xfId="23159" hidden="1"/>
    <cellStyle name="하이퍼링크 3" xfId="23210" hidden="1"/>
    <cellStyle name="하이퍼링크 3" xfId="23323" hidden="1"/>
    <cellStyle name="하이퍼링크 3" xfId="23355" hidden="1"/>
    <cellStyle name="하이퍼링크 3" xfId="23438" hidden="1"/>
    <cellStyle name="하이퍼링크 3" xfId="23503" hidden="1"/>
    <cellStyle name="하이퍼링크 3" xfId="23514" hidden="1"/>
    <cellStyle name="하이퍼링크 3" xfId="23604" hidden="1"/>
    <cellStyle name="하이퍼링크 3" xfId="23674" hidden="1"/>
    <cellStyle name="하이퍼링크 3" xfId="23707" hidden="1"/>
    <cellStyle name="하이퍼링크 3" xfId="23737" hidden="1"/>
    <cellStyle name="하이퍼링크 3" xfId="23817" hidden="1"/>
    <cellStyle name="하이퍼링크 3" xfId="22920" hidden="1"/>
    <cellStyle name="하이퍼링크 3" xfId="23921" hidden="1"/>
    <cellStyle name="하이퍼링크 3" xfId="23994" hidden="1"/>
    <cellStyle name="하이퍼링크 3" xfId="24052" hidden="1"/>
    <cellStyle name="하이퍼링크 3" xfId="24124" hidden="1"/>
    <cellStyle name="하이퍼링크 3" xfId="23895" hidden="1"/>
    <cellStyle name="하이퍼링크 3" xfId="24268" hidden="1"/>
    <cellStyle name="하이퍼링크 3" xfId="24361" hidden="1"/>
    <cellStyle name="하이퍼링크 3" xfId="24202" hidden="1"/>
    <cellStyle name="하이퍼링크 3" xfId="24478" hidden="1"/>
    <cellStyle name="하이퍼링크 3" xfId="24519" hidden="1"/>
    <cellStyle name="하이퍼링크 3" xfId="24579" hidden="1"/>
    <cellStyle name="하이퍼링크 3" xfId="24517" hidden="1"/>
    <cellStyle name="하이퍼링크 3" xfId="24400" hidden="1"/>
    <cellStyle name="하이퍼링크 3" xfId="24374" hidden="1"/>
    <cellStyle name="하이퍼링크 3" xfId="24298" hidden="1"/>
    <cellStyle name="하이퍼링크 3" xfId="24244" hidden="1"/>
    <cellStyle name="하이퍼링크 3" xfId="24169" hidden="1"/>
    <cellStyle name="하이퍼링크 3" xfId="24270" hidden="1"/>
    <cellStyle name="하이퍼링크 3" xfId="24041" hidden="1"/>
    <cellStyle name="하이퍼링크 3" xfId="24008" hidden="1"/>
    <cellStyle name="하이퍼링크 3" xfId="23949" hidden="1"/>
    <cellStyle name="하이퍼링크 3" xfId="23697" hidden="1"/>
    <cellStyle name="하이퍼링크 3" xfId="23775" hidden="1"/>
    <cellStyle name="하이퍼링크 3" xfId="23930" hidden="1"/>
    <cellStyle name="하이퍼링크 3" xfId="23509" hidden="1"/>
    <cellStyle name="하이퍼링크 3" xfId="23434" hidden="1"/>
    <cellStyle name="하이퍼링크 3" xfId="23510" hidden="1"/>
    <cellStyle name="하이퍼링크 3" xfId="23287" hidden="1"/>
    <cellStyle name="하이퍼링크 3" xfId="23204" hidden="1"/>
    <cellStyle name="하이퍼링크 3" xfId="23138" hidden="1"/>
    <cellStyle name="하이퍼링크 3" xfId="23086" hidden="1"/>
    <cellStyle name="하이퍼링크 3" xfId="23077" hidden="1"/>
    <cellStyle name="하이퍼링크 3" xfId="22939" hidden="1"/>
    <cellStyle name="하이퍼링크 3" xfId="22904" hidden="1"/>
    <cellStyle name="하이퍼링크 3" xfId="22870" hidden="1"/>
    <cellStyle name="하이퍼링크 3" xfId="22824" hidden="1"/>
    <cellStyle name="하이퍼링크 3" xfId="23848" hidden="1"/>
    <cellStyle name="하이퍼링크 3" xfId="22688" hidden="1"/>
    <cellStyle name="하이퍼링크 3" xfId="22619" hidden="1"/>
    <cellStyle name="하이퍼링크 3" xfId="22569" hidden="1"/>
    <cellStyle name="하이퍼링크 3" xfId="22456" hidden="1"/>
    <cellStyle name="하이퍼링크 3" xfId="22698" hidden="1"/>
    <cellStyle name="하이퍼링크 3" xfId="22318" hidden="1"/>
    <cellStyle name="하이퍼링크 3" xfId="22217" hidden="1"/>
    <cellStyle name="하이퍼링크 3" xfId="22412" hidden="1"/>
    <cellStyle name="하이퍼링크 3" xfId="22116" hidden="1"/>
    <cellStyle name="하이퍼링크 3" xfId="22076" hidden="1"/>
    <cellStyle name="하이퍼링크 3" xfId="22037" hidden="1"/>
    <cellStyle name="하이퍼링크 3" xfId="21959" hidden="1"/>
    <cellStyle name="하이퍼링크 3" xfId="21881" hidden="1"/>
    <cellStyle name="하이퍼링크 3" xfId="21825" hidden="1"/>
    <cellStyle name="하이퍼링크 3" xfId="21723" hidden="1"/>
    <cellStyle name="하이퍼링크 3" xfId="21687" hidden="1"/>
    <cellStyle name="하이퍼링크 3" xfId="21614" hidden="1"/>
    <cellStyle name="하이퍼링크 3" xfId="21568" hidden="1"/>
    <cellStyle name="하이퍼링크 3" xfId="21507" hidden="1"/>
    <cellStyle name="하이퍼링크 3" xfId="21453" hidden="1"/>
    <cellStyle name="하이퍼링크 3" xfId="23876" hidden="1"/>
    <cellStyle name="하이퍼링크 3" xfId="21351" hidden="1"/>
    <cellStyle name="하이퍼링크 3" xfId="21200" hidden="1"/>
    <cellStyle name="하이퍼링크 3" xfId="21137" hidden="1"/>
    <cellStyle name="하이퍼링크 3" xfId="21052" hidden="1"/>
    <cellStyle name="하이퍼링크 3" xfId="21363" hidden="1"/>
    <cellStyle name="하이퍼링크 3" xfId="20872" hidden="1"/>
    <cellStyle name="하이퍼링크 3" xfId="20814" hidden="1"/>
    <cellStyle name="하이퍼링크 3" xfId="21062" hidden="1"/>
    <cellStyle name="하이퍼링크 3" xfId="20701" hidden="1"/>
    <cellStyle name="하이퍼링크 3" xfId="20629" hidden="1"/>
    <cellStyle name="하이퍼링크 3" xfId="20595" hidden="1"/>
    <cellStyle name="하이퍼링크 3" xfId="20548" hidden="1"/>
    <cellStyle name="하이퍼링크 3" xfId="20520" hidden="1"/>
    <cellStyle name="하이퍼링크 3" xfId="20381" hidden="1"/>
    <cellStyle name="하이퍼링크 3" xfId="20345" hidden="1"/>
    <cellStyle name="하이퍼링크 3" xfId="20275" hidden="1"/>
    <cellStyle name="하이퍼링크 3" xfId="20198" hidden="1"/>
    <cellStyle name="하이퍼링크 3" xfId="20148" hidden="1"/>
    <cellStyle name="하이퍼링크 3" xfId="20079" hidden="1"/>
    <cellStyle name="하이퍼링크 3" xfId="20006" hidden="1"/>
    <cellStyle name="하이퍼링크 3" xfId="21242" hidden="1"/>
    <cellStyle name="하이퍼링크 3" xfId="19799" hidden="1"/>
    <cellStyle name="하이퍼링크 3" xfId="19730" hidden="1"/>
    <cellStyle name="하이퍼링크 3" xfId="19958" hidden="1"/>
    <cellStyle name="하이퍼링크 3" xfId="19569" hidden="1"/>
    <cellStyle name="하이퍼링크 3" xfId="19533" hidden="1"/>
    <cellStyle name="하이퍼링크 3" xfId="19486" hidden="1"/>
    <cellStyle name="하이퍼링크 3" xfId="24583" hidden="1"/>
    <cellStyle name="하이퍼링크 3" xfId="24614" hidden="1"/>
    <cellStyle name="하이퍼링크 3" xfId="24656" hidden="1"/>
    <cellStyle name="하이퍼링크 3" xfId="24677" hidden="1"/>
    <cellStyle name="하이퍼링크 3" xfId="24686" hidden="1"/>
    <cellStyle name="하이퍼링크 3" xfId="11938" hidden="1"/>
    <cellStyle name="하이퍼링크 3" xfId="11930" hidden="1"/>
    <cellStyle name="하이퍼링크 3" xfId="16933" hidden="1"/>
    <cellStyle name="하이퍼링크 3" xfId="24718" hidden="1"/>
    <cellStyle name="하이퍼링크 3" xfId="19914" hidden="1"/>
    <cellStyle name="하이퍼링크 3" xfId="19700" hidden="1"/>
    <cellStyle name="하이퍼링크 3" xfId="19844" hidden="1"/>
    <cellStyle name="하이퍼링크 3" xfId="20083" hidden="1"/>
    <cellStyle name="하이퍼링크 3" xfId="20224" hidden="1"/>
    <cellStyle name="하이퍼링크 3" xfId="19638" hidden="1"/>
    <cellStyle name="하이퍼링크 3" xfId="20663" hidden="1"/>
    <cellStyle name="하이퍼링크 3" xfId="20787" hidden="1"/>
    <cellStyle name="하이퍼링크 3" xfId="20195" hidden="1"/>
    <cellStyle name="하이퍼링크 3" xfId="21068" hidden="1"/>
    <cellStyle name="하이퍼링크 3" xfId="21248" hidden="1"/>
    <cellStyle name="하이퍼링크 3" xfId="21299" hidden="1"/>
    <cellStyle name="하이퍼링크 3" xfId="21434" hidden="1"/>
    <cellStyle name="하이퍼링크 3" xfId="21586" hidden="1"/>
    <cellStyle name="하이퍼링크 3" xfId="21818" hidden="1"/>
    <cellStyle name="하이퍼링크 3" xfId="21900" hidden="1"/>
    <cellStyle name="하이퍼링크 3" xfId="22000" hidden="1"/>
    <cellStyle name="하이퍼링크 3" xfId="22227" hidden="1"/>
    <cellStyle name="하이퍼링크 3" xfId="22372" hidden="1"/>
    <cellStyle name="하이퍼링크 3" xfId="22562" hidden="1"/>
    <cellStyle name="하이퍼링크 3" xfId="22654" hidden="1"/>
    <cellStyle name="하이퍼링크 3" xfId="23000" hidden="1"/>
    <cellStyle name="하이퍼링크 3" xfId="23234" hidden="1"/>
    <cellStyle name="하이퍼링크 3" xfId="23401" hidden="1"/>
    <cellStyle name="하이퍼링크 3" xfId="23540" hidden="1"/>
    <cellStyle name="하이퍼링크 3" xfId="22893" hidden="1"/>
    <cellStyle name="하이퍼링크 3" xfId="23947" hidden="1"/>
    <cellStyle name="하이퍼링크 3" xfId="24113" hidden="1"/>
    <cellStyle name="하이퍼링크 3" xfId="23776" hidden="1"/>
    <cellStyle name="하이퍼링크 3" xfId="24390" hidden="1"/>
    <cellStyle name="하이퍼링크 3" xfId="24480" hidden="1"/>
    <cellStyle name="하이퍼링크 3" xfId="24574" hidden="1"/>
    <cellStyle name="하이퍼링크 3" xfId="24469" hidden="1"/>
    <cellStyle name="하이퍼링크 3" xfId="24142" hidden="1"/>
    <cellStyle name="하이퍼링크 3" xfId="24038" hidden="1"/>
    <cellStyle name="하이퍼링크 3" xfId="23914" hidden="1"/>
    <cellStyle name="하이퍼링크 3" xfId="23807" hidden="1"/>
    <cellStyle name="하이퍼링크 3" xfId="23463" hidden="1"/>
    <cellStyle name="하이퍼링크 3" xfId="23359" hidden="1"/>
    <cellStyle name="하이퍼링크 3" xfId="23226" hidden="1"/>
    <cellStyle name="하이퍼링크 3" xfId="23082" hidden="1"/>
    <cellStyle name="하이퍼링크 3" xfId="23184" hidden="1"/>
    <cellStyle name="하이퍼링크 3" xfId="22594" hidden="1"/>
    <cellStyle name="하이퍼링크 3" xfId="22454" hidden="1"/>
    <cellStyle name="하이퍼링크 3" xfId="23035" hidden="1"/>
    <cellStyle name="하이퍼링크 3" xfId="22303" hidden="1"/>
    <cellStyle name="하이퍼링크 3" xfId="22036" hidden="1"/>
    <cellStyle name="하이퍼링크 3" xfId="21919" hidden="1"/>
    <cellStyle name="하이퍼링크 3" xfId="21700" hidden="1"/>
    <cellStyle name="하이퍼링크 3" xfId="21477" hidden="1"/>
    <cellStyle name="하이퍼링크 3" xfId="21361" hidden="1"/>
    <cellStyle name="하이퍼링크 3" xfId="21188" hidden="1"/>
    <cellStyle name="하이퍼링크 3" xfId="21064" hidden="1"/>
    <cellStyle name="하이퍼링크 3" xfId="20856" hidden="1"/>
    <cellStyle name="하이퍼링크 3" xfId="26958" hidden="1"/>
    <cellStyle name="하이퍼링크 3" xfId="26963" hidden="1"/>
    <cellStyle name="하이퍼링크 3" xfId="26968" hidden="1"/>
    <cellStyle name="하이퍼링크 3" xfId="22702" hidden="1"/>
    <cellStyle name="하이퍼링크 3" xfId="26982" hidden="1"/>
    <cellStyle name="하이퍼링크 3" xfId="26987" hidden="1"/>
    <cellStyle name="하이퍼링크 3" xfId="26992" hidden="1"/>
    <cellStyle name="하이퍼링크 3" xfId="26997" hidden="1"/>
    <cellStyle name="하이퍼링크 3" xfId="26979" hidden="1"/>
    <cellStyle name="하이퍼링크 3" xfId="27012" hidden="1"/>
    <cellStyle name="하이퍼링크 3" xfId="27018" hidden="1"/>
    <cellStyle name="하이퍼링크 3" xfId="27006" hidden="1"/>
    <cellStyle name="하이퍼링크 3" xfId="27030" hidden="1"/>
    <cellStyle name="하이퍼링크 3" xfId="27034" hidden="1"/>
    <cellStyle name="하이퍼링크 3" xfId="27039" hidden="1"/>
    <cellStyle name="하이퍼링크 3" xfId="27044" hidden="1"/>
    <cellStyle name="하이퍼링크 3" xfId="27056" hidden="1"/>
    <cellStyle name="하이퍼링크 3" xfId="27060" hidden="1"/>
    <cellStyle name="하이퍼링크 3" xfId="27065" hidden="1"/>
    <cellStyle name="하이퍼링크 3" xfId="27070" hidden="1"/>
    <cellStyle name="하이퍼링크 3" xfId="27082" hidden="1"/>
    <cellStyle name="하이퍼링크 3" xfId="27086" hidden="1"/>
    <cellStyle name="하이퍼링크 3" xfId="27091" hidden="1"/>
    <cellStyle name="하이퍼링크 3" xfId="27097" hidden="1"/>
    <cellStyle name="하이퍼링크 3" xfId="27126" hidden="1"/>
    <cellStyle name="하이퍼링크 3" xfId="27145" hidden="1"/>
    <cellStyle name="하이퍼링크 3" xfId="27156" hidden="1"/>
    <cellStyle name="하이퍼링크 3" xfId="27172" hidden="1"/>
    <cellStyle name="하이퍼링크 3" xfId="27121" hidden="1"/>
    <cellStyle name="하이퍼링크 3" xfId="27202" hidden="1"/>
    <cellStyle name="하이퍼링크 3" xfId="27208" hidden="1"/>
    <cellStyle name="하이퍼링크 3" xfId="27185" hidden="1"/>
    <cellStyle name="하이퍼링크 3" xfId="27235" hidden="1"/>
    <cellStyle name="하이퍼링크 3" xfId="27242" hidden="1"/>
    <cellStyle name="하이퍼링크 3" xfId="27249" hidden="1"/>
    <cellStyle name="하이퍼링크 3" xfId="27257" hidden="1"/>
    <cellStyle name="하이퍼링크 3" xfId="27280" hidden="1"/>
    <cellStyle name="하이퍼링크 3" xfId="27288" hidden="1"/>
    <cellStyle name="하이퍼링크 3" xfId="27298" hidden="1"/>
    <cellStyle name="하이퍼링크 3" xfId="27309" hidden="1"/>
    <cellStyle name="하이퍼링크 3" xfId="27332" hidden="1"/>
    <cellStyle name="하이퍼링크 3" xfId="27340" hidden="1"/>
    <cellStyle name="하이퍼링크 3" xfId="27350" hidden="1"/>
    <cellStyle name="하이퍼링크 3" xfId="27357" hidden="1"/>
    <cellStyle name="하이퍼링크 3" xfId="27139" hidden="1"/>
    <cellStyle name="하이퍼링크 3" xfId="27398" hidden="1"/>
    <cellStyle name="하이퍼링크 3" xfId="27410" hidden="1"/>
    <cellStyle name="하이퍼링크 3" xfId="27371" hidden="1"/>
    <cellStyle name="하이퍼링크 3" xfId="27433" hidden="1"/>
    <cellStyle name="하이퍼링크 3" xfId="27441" hidden="1"/>
    <cellStyle name="하이퍼링크 3" xfId="27447" hidden="1"/>
    <cellStyle name="하이퍼링크 3" xfId="27456" hidden="1"/>
    <cellStyle name="하이퍼링크 3" xfId="27480" hidden="1"/>
    <cellStyle name="하이퍼링크 3" xfId="27487" hidden="1"/>
    <cellStyle name="하이퍼링크 3" xfId="27494" hidden="1"/>
    <cellStyle name="하이퍼링크 3" xfId="27505" hidden="1"/>
    <cellStyle name="하이퍼링크 3" xfId="27522" hidden="1"/>
    <cellStyle name="하이퍼링크 3" xfId="27532" hidden="1"/>
    <cellStyle name="하이퍼링크 3" xfId="27548" hidden="1"/>
    <cellStyle name="하이퍼링크 3" xfId="27555" hidden="1"/>
    <cellStyle name="하이퍼링크 3" xfId="27387" hidden="1"/>
    <cellStyle name="하이퍼링크 3" xfId="27576" hidden="1"/>
    <cellStyle name="하이퍼링크 3" xfId="27587" hidden="1"/>
    <cellStyle name="하이퍼링크 3" xfId="27605" hidden="1"/>
    <cellStyle name="하이퍼링크 3" xfId="27615" hidden="1"/>
    <cellStyle name="하이퍼링크 3" xfId="27571" hidden="1"/>
    <cellStyle name="하이퍼링크 3" xfId="27649" hidden="1"/>
    <cellStyle name="하이퍼링크 3" xfId="27662" hidden="1"/>
    <cellStyle name="하이퍼링크 3" xfId="27628" hidden="1"/>
    <cellStyle name="하이퍼링크 3" xfId="27682" hidden="1"/>
    <cellStyle name="하이퍼링크 3" xfId="27686" hidden="1"/>
    <cellStyle name="하이퍼링크 3" xfId="27702" hidden="1"/>
    <cellStyle name="하이퍼링크 3" xfId="27711" hidden="1"/>
    <cellStyle name="하이퍼링크 3" xfId="27725" hidden="1"/>
    <cellStyle name="하이퍼링크 3" xfId="27733" hidden="1"/>
    <cellStyle name="하이퍼링크 3" xfId="27749" hidden="1"/>
    <cellStyle name="하이퍼링크 3" xfId="27756" hidden="1"/>
    <cellStyle name="하이퍼링크 3" xfId="27773" hidden="1"/>
    <cellStyle name="하이퍼링크 3" xfId="27780" hidden="1"/>
    <cellStyle name="하이퍼링크 3" xfId="27793" hidden="1"/>
    <cellStyle name="하이퍼링크 3" xfId="27802" hidden="1"/>
    <cellStyle name="하이퍼링크 3" xfId="27818" hidden="1"/>
    <cellStyle name="하이퍼링크 3" xfId="27863" hidden="1"/>
    <cellStyle name="하이퍼링크 3" xfId="27874" hidden="1"/>
    <cellStyle name="하이퍼링크 3" xfId="27825" hidden="1"/>
    <cellStyle name="하이퍼링크 3" xfId="27903" hidden="1"/>
    <cellStyle name="하이퍼링크 3" xfId="27911" hidden="1"/>
    <cellStyle name="하이퍼링크 3" xfId="27921" hidden="1"/>
    <cellStyle name="하이퍼링크 3" xfId="27932" hidden="1"/>
    <cellStyle name="하이퍼링크 3" xfId="27945" hidden="1"/>
    <cellStyle name="하이퍼링크 3" xfId="27960" hidden="1"/>
    <cellStyle name="하이퍼링크 3" xfId="27969" hidden="1"/>
    <cellStyle name="하이퍼링크 3" xfId="27974" hidden="1"/>
    <cellStyle name="하이퍼링크 3" xfId="27991" hidden="1"/>
    <cellStyle name="하이퍼링크 3" xfId="27998" hidden="1"/>
    <cellStyle name="하이퍼링크 3" xfId="28014" hidden="1"/>
    <cellStyle name="하이퍼링크 3" xfId="28023" hidden="1"/>
    <cellStyle name="하이퍼링크 3" xfId="27845" hidden="1"/>
    <cellStyle name="하이퍼링크 3" xfId="28044" hidden="1"/>
    <cellStyle name="하이퍼링크 3" xfId="28062" hidden="1"/>
    <cellStyle name="하이퍼링크 3" xfId="28073" hidden="1"/>
    <cellStyle name="하이퍼링크 3" xfId="28081" hidden="1"/>
    <cellStyle name="하이퍼링크 3" xfId="28039" hidden="1"/>
    <cellStyle name="하이퍼링크 3" xfId="28115" hidden="1"/>
    <cellStyle name="하이퍼링크 3" xfId="28128" hidden="1"/>
    <cellStyle name="하이퍼링크 3" xfId="28095" hidden="1"/>
    <cellStyle name="하이퍼링크 3" xfId="28148" hidden="1"/>
    <cellStyle name="하이퍼링크 3" xfId="28163" hidden="1"/>
    <cellStyle name="하이퍼링크 3" xfId="28168" hidden="1"/>
    <cellStyle name="하이퍼링크 3" xfId="28177" hidden="1"/>
    <cellStyle name="하이퍼링크 3" xfId="28191" hidden="1"/>
    <cellStyle name="하이퍼링크 3" xfId="28199" hidden="1"/>
    <cellStyle name="하이퍼링크 3" xfId="28215" hidden="1"/>
    <cellStyle name="하이퍼링크 3" xfId="28224" hidden="1"/>
    <cellStyle name="하이퍼링크 3" xfId="28241" hidden="1"/>
    <cellStyle name="하이퍼링크 3" xfId="28249" hidden="1"/>
    <cellStyle name="하이퍼링크 3" xfId="28257" hidden="1"/>
    <cellStyle name="하이퍼링크 3" xfId="28268" hidden="1"/>
    <cellStyle name="하이퍼링크 3" xfId="27835" hidden="1"/>
    <cellStyle name="하이퍼링크 3" xfId="28298" hidden="1"/>
    <cellStyle name="하이퍼링크 3" xfId="28313" hidden="1"/>
    <cellStyle name="하이퍼링크 3" xfId="28333" hidden="1"/>
    <cellStyle name="하이퍼링크 3" xfId="28340" hidden="1"/>
    <cellStyle name="하이퍼링크 3" xfId="28291" hidden="1"/>
    <cellStyle name="하이퍼링크 3" xfId="28368" hidden="1"/>
    <cellStyle name="하이퍼링크 3" xfId="28385" hidden="1"/>
    <cellStyle name="하이퍼링크 3" xfId="28354" hidden="1"/>
    <cellStyle name="하이퍼링크 3" xfId="28408" hidden="1"/>
    <cellStyle name="하이퍼링크 3" xfId="28416" hidden="1"/>
    <cellStyle name="하이퍼링크 3" xfId="28421" hidden="1"/>
    <cellStyle name="하이퍼링크 3" xfId="28437" hidden="1"/>
    <cellStyle name="하이퍼링크 3" xfId="28453" hidden="1"/>
    <cellStyle name="하이퍼링크 3" xfId="28459" hidden="1"/>
    <cellStyle name="하이퍼링크 3" xfId="28468" hidden="1"/>
    <cellStyle name="하이퍼링크 3" xfId="28484" hidden="1"/>
    <cellStyle name="하이퍼링크 3" xfId="28500" hidden="1"/>
    <cellStyle name="하이퍼링크 3" xfId="28507" hidden="1"/>
    <cellStyle name="하이퍼링크 3" xfId="28515" hidden="1"/>
    <cellStyle name="하이퍼링크 3" xfId="28528" hidden="1"/>
    <cellStyle name="하이퍼링크 3" xfId="28307" hidden="1"/>
    <cellStyle name="하이퍼링크 3" xfId="28564" hidden="1"/>
    <cellStyle name="하이퍼링크 3" xfId="28577" hidden="1"/>
    <cellStyle name="하이퍼링크 3" xfId="28537" hidden="1"/>
    <cellStyle name="하이퍼링크 3" xfId="28604" hidden="1"/>
    <cellStyle name="하이퍼링크 3" xfId="28613" hidden="1"/>
    <cellStyle name="하이퍼링크 3" xfId="28625" hidden="1"/>
    <cellStyle name="하이퍼링크 3" xfId="28641" hidden="1"/>
    <cellStyle name="하이퍼링크 3" xfId="28655" hidden="1"/>
    <cellStyle name="하이퍼링크 3" xfId="28664" hidden="1"/>
    <cellStyle name="하이퍼링크 3" xfId="28673" hidden="1"/>
    <cellStyle name="하이퍼링크 3" xfId="28682" hidden="1"/>
    <cellStyle name="하이퍼링크 3" xfId="28705" hidden="1"/>
    <cellStyle name="하이퍼링크 3" xfId="28709" hidden="1"/>
    <cellStyle name="하이퍼링크 3" xfId="28718" hidden="1"/>
    <cellStyle name="하이퍼링크 3" xfId="28724" hidden="1"/>
    <cellStyle name="하이퍼링크 3" xfId="28554" hidden="1"/>
    <cellStyle name="하이퍼링크 3" xfId="28744" hidden="1"/>
    <cellStyle name="하이퍼링크 3" xfId="28750" hidden="1"/>
    <cellStyle name="하이퍼링크 3" xfId="28772" hidden="1"/>
    <cellStyle name="하이퍼링크 3" xfId="28779" hidden="1"/>
    <cellStyle name="하이퍼링크 3" xfId="28740" hidden="1"/>
    <cellStyle name="하이퍼링크 3" xfId="28807" hidden="1"/>
    <cellStyle name="하이퍼링크 3" xfId="28826" hidden="1"/>
    <cellStyle name="하이퍼링크 3" xfId="28793" hidden="1"/>
    <cellStyle name="하이퍼링크 3" xfId="28847" hidden="1"/>
    <cellStyle name="하이퍼링크 3" xfId="28855" hidden="1"/>
    <cellStyle name="하이퍼링크 3" xfId="28871" hidden="1"/>
    <cellStyle name="하이퍼링크 3" xfId="28880" hidden="1"/>
    <cellStyle name="하이퍼링크 3" xfId="28898" hidden="1"/>
    <cellStyle name="하이퍼링크 3" xfId="28907" hidden="1"/>
    <cellStyle name="하이퍼링크 3" xfId="28912" hidden="1"/>
    <cellStyle name="하이퍼링크 3" xfId="28928" hidden="1"/>
    <cellStyle name="하이퍼링크 3" xfId="28944" hidden="1"/>
    <cellStyle name="하이퍼링크 3" xfId="28949" hidden="1"/>
    <cellStyle name="하이퍼링크 3" xfId="28958" hidden="1"/>
    <cellStyle name="하이퍼링크 3" xfId="28975" hidden="1"/>
    <cellStyle name="하이퍼링크 3" xfId="28995" hidden="1"/>
    <cellStyle name="하이퍼링크 3" xfId="29008" hidden="1"/>
    <cellStyle name="하이퍼링크 3" xfId="29021" hidden="1"/>
    <cellStyle name="하이퍼링크 3" xfId="29037" hidden="1"/>
    <cellStyle name="하이퍼링크 3" xfId="28989" hidden="1"/>
    <cellStyle name="하이퍼링크 3" xfId="29064" hidden="1"/>
    <cellStyle name="하이퍼링크 3" xfId="29084" hidden="1"/>
    <cellStyle name="하이퍼링크 3" xfId="29050" hidden="1"/>
    <cellStyle name="하이퍼링크 3" xfId="29105" hidden="1"/>
    <cellStyle name="하이퍼링크 3" xfId="29115" hidden="1"/>
    <cellStyle name="하이퍼링크 3" xfId="29131" hidden="1"/>
    <cellStyle name="하이퍼링크 3" xfId="29138" hidden="1"/>
    <cellStyle name="하이퍼링크 3" xfId="29155" hidden="1"/>
    <cellStyle name="하이퍼링크 3" xfId="29163" hidden="1"/>
    <cellStyle name="하이퍼링크 3" xfId="29172" hidden="1"/>
    <cellStyle name="하이퍼링크 3" xfId="29177" hidden="1"/>
    <cellStyle name="하이퍼링크 3" xfId="29200" hidden="1"/>
    <cellStyle name="하이퍼링크 3" xfId="29208" hidden="1"/>
    <cellStyle name="하이퍼링크 3" xfId="29216" hidden="1"/>
    <cellStyle name="하이퍼링크 3" xfId="29223" hidden="1"/>
    <cellStyle name="하이퍼링크 3" xfId="29002" hidden="1"/>
    <cellStyle name="하이퍼링크 3" xfId="29261" hidden="1"/>
    <cellStyle name="하이퍼링크 3" xfId="29275" hidden="1"/>
    <cellStyle name="하이퍼링크 3" xfId="29234" hidden="1"/>
    <cellStyle name="하이퍼링크 3" xfId="29302" hidden="1"/>
    <cellStyle name="하이퍼링크 3" xfId="29311" hidden="1"/>
    <cellStyle name="하이퍼링크 3" xfId="29322" hidden="1"/>
    <cellStyle name="하이퍼링크 3" xfId="29335" hidden="1"/>
    <cellStyle name="하이퍼링크 3" xfId="29352" hidden="1"/>
    <cellStyle name="하이퍼링크 3" xfId="29361" hidden="1"/>
    <cellStyle name="하이퍼링크 3" xfId="29370" hidden="1"/>
    <cellStyle name="하이퍼링크 3" xfId="29379" hidden="1"/>
    <cellStyle name="하이퍼링크 3" xfId="29402" hidden="1"/>
    <cellStyle name="하이퍼링크 3" xfId="29406" hidden="1"/>
    <cellStyle name="하이퍼링크 3" xfId="29415" hidden="1"/>
    <cellStyle name="하이퍼링크 3" xfId="29422" hidden="1"/>
    <cellStyle name="하이퍼링크 3" xfId="29252" hidden="1"/>
    <cellStyle name="하이퍼링크 3" xfId="29448" hidden="1"/>
    <cellStyle name="하이퍼링크 3" xfId="29458" hidden="1"/>
    <cellStyle name="하이퍼링크 3" xfId="29468" hidden="1"/>
    <cellStyle name="하이퍼링크 3" xfId="29479" hidden="1"/>
    <cellStyle name="하이퍼링크 3" xfId="29437" hidden="1"/>
    <cellStyle name="하이퍼링크 3" xfId="29502" hidden="1"/>
    <cellStyle name="하이퍼링크 3" xfId="29519" hidden="1"/>
    <cellStyle name="하이퍼링크 3" xfId="29491" hidden="1"/>
    <cellStyle name="하이퍼링크 3" xfId="29540" hidden="1"/>
    <cellStyle name="하이퍼링크 3" xfId="29550" hidden="1"/>
    <cellStyle name="하이퍼링크 3" xfId="29566" hidden="1"/>
    <cellStyle name="하이퍼링크 3" xfId="29573" hidden="1"/>
    <cellStyle name="하이퍼링크 3" xfId="29590" hidden="1"/>
    <cellStyle name="하이퍼링크 3" xfId="29598" hidden="1"/>
    <cellStyle name="하이퍼링크 3" xfId="29610" hidden="1"/>
    <cellStyle name="하이퍼링크 3" xfId="29623" hidden="1"/>
    <cellStyle name="하이퍼링크 3" xfId="29642" hidden="1"/>
    <cellStyle name="하이퍼링크 3" xfId="29650" hidden="1"/>
    <cellStyle name="하이퍼링크 3" xfId="29659" hidden="1"/>
    <cellStyle name="하이퍼링크 3" xfId="29664" hidden="1"/>
    <cellStyle name="하이퍼링크 3" xfId="29695" hidden="1"/>
    <cellStyle name="하이퍼링크 3" xfId="29718" hidden="1"/>
    <cellStyle name="하이퍼링크 3" xfId="29727" hidden="1"/>
    <cellStyle name="하이퍼링크 3" xfId="29734" hidden="1"/>
    <cellStyle name="하이퍼링크 3" xfId="29690" hidden="1"/>
    <cellStyle name="하이퍼링크 3" xfId="29761" hidden="1"/>
    <cellStyle name="하이퍼링크 3" xfId="29780" hidden="1"/>
    <cellStyle name="하이퍼링크 3" xfId="29747" hidden="1"/>
    <cellStyle name="하이퍼링크 3" xfId="29805" hidden="1"/>
    <cellStyle name="하이퍼링크 3" xfId="29819" hidden="1"/>
    <cellStyle name="하이퍼링크 3" xfId="29827" hidden="1"/>
    <cellStyle name="하이퍼링크 3" xfId="29834" hidden="1"/>
    <cellStyle name="하이퍼링크 3" xfId="29853" hidden="1"/>
    <cellStyle name="하이퍼링크 3" xfId="29861" hidden="1"/>
    <cellStyle name="하이퍼링크 3" xfId="29877" hidden="1"/>
    <cellStyle name="하이퍼링크 3" xfId="29886" hidden="1"/>
    <cellStyle name="하이퍼링크 3" xfId="29903" hidden="1"/>
    <cellStyle name="하이퍼링크 3" xfId="29913" hidden="1"/>
    <cellStyle name="하이퍼링크 3" xfId="29918" hidden="1"/>
    <cellStyle name="하이퍼링크 3" xfId="29934" hidden="1"/>
    <cellStyle name="하이퍼링크 3" xfId="29703" hidden="1"/>
    <cellStyle name="하이퍼링크 3" xfId="29960" hidden="1"/>
    <cellStyle name="하이퍼링크 3" xfId="29980" hidden="1"/>
    <cellStyle name="하이퍼링크 3" xfId="29942" hidden="1"/>
    <cellStyle name="하이퍼링크 3" xfId="29999" hidden="1"/>
    <cellStyle name="하이퍼링크 3" xfId="30010" hidden="1"/>
    <cellStyle name="하이퍼링크 3" xfId="30022" hidden="1"/>
    <cellStyle name="하이퍼링크 3" xfId="30032" hidden="1"/>
    <cellStyle name="하이퍼링크 3" xfId="30051" hidden="1"/>
    <cellStyle name="하이퍼링크 3" xfId="30059" hidden="1"/>
    <cellStyle name="하이퍼링크 3" xfId="30068" hidden="1"/>
    <cellStyle name="하이퍼링크 3" xfId="30084" hidden="1"/>
    <cellStyle name="하이퍼링크 3" xfId="30102" hidden="1"/>
    <cellStyle name="하이퍼링크 3" xfId="30109" hidden="1"/>
    <cellStyle name="하이퍼링크 3" xfId="30120" hidden="1"/>
    <cellStyle name="하이퍼링크 3" xfId="30125" hidden="1"/>
    <cellStyle name="하이퍼링크 3" xfId="29954" hidden="1"/>
    <cellStyle name="하이퍼링크 3" xfId="30150" hidden="1"/>
    <cellStyle name="하이퍼링크 3" xfId="30159" hidden="1"/>
    <cellStyle name="하이퍼링크 3" xfId="30169" hidden="1"/>
    <cellStyle name="하이퍼링크 3" xfId="30186" hidden="1"/>
    <cellStyle name="하이퍼링크 3" xfId="30147" hidden="1"/>
    <cellStyle name="하이퍼링크 3" xfId="30212" hidden="1"/>
    <cellStyle name="하이퍼링크 3" xfId="30223" hidden="1"/>
    <cellStyle name="하이퍼링크 3" xfId="30197" hidden="1"/>
    <cellStyle name="하이퍼링크 3" xfId="30252" hidden="1"/>
    <cellStyle name="하이퍼링크 3" xfId="30260" hidden="1"/>
    <cellStyle name="하이퍼링크 3" xfId="30270" hidden="1"/>
    <cellStyle name="하이퍼링크 3" xfId="30277" hidden="1"/>
    <cellStyle name="하이퍼링크 3" xfId="30304" hidden="1"/>
    <cellStyle name="하이퍼링크 3" xfId="30310" hidden="1"/>
    <cellStyle name="하이퍼링크 3" xfId="30320" hidden="1"/>
    <cellStyle name="하이퍼링크 3" xfId="30329" hidden="1"/>
    <cellStyle name="하이퍼링크 3" xfId="30353" hidden="1"/>
    <cellStyle name="하이퍼링크 3" xfId="30362" hidden="1"/>
    <cellStyle name="하이퍼링크 3" xfId="30372" hidden="1"/>
    <cellStyle name="하이퍼링크 3" xfId="30379" hidden="1"/>
    <cellStyle name="하이퍼링크 3" xfId="30389" hidden="1"/>
    <cellStyle name="하이퍼링크 3" xfId="30425" hidden="1"/>
    <cellStyle name="하이퍼링크 3" xfId="30435" hidden="1"/>
    <cellStyle name="하이퍼링크 3" xfId="30396" hidden="1"/>
    <cellStyle name="하이퍼링크 3" xfId="30463" hidden="1"/>
    <cellStyle name="하이퍼링크 3" xfId="30470" hidden="1"/>
    <cellStyle name="하이퍼링크 3" xfId="30479" hidden="1"/>
    <cellStyle name="하이퍼링크 3" xfId="30490" hidden="1"/>
    <cellStyle name="하이퍼링크 3" xfId="30514" hidden="1"/>
    <cellStyle name="하이퍼링크 3" xfId="30522" hidden="1"/>
    <cellStyle name="하이퍼링크 3" xfId="30532" hidden="1"/>
    <cellStyle name="하이퍼링크 3" xfId="30543" hidden="1"/>
    <cellStyle name="하이퍼링크 3" xfId="30566" hidden="1"/>
    <cellStyle name="하이퍼링크 3" xfId="30574" hidden="1"/>
    <cellStyle name="하이퍼링크 3" xfId="30584" hidden="1"/>
    <cellStyle name="하이퍼링크 3" xfId="30593" hidden="1"/>
    <cellStyle name="하이퍼링크 3" xfId="30414" hidden="1"/>
    <cellStyle name="하이퍼링크 3" xfId="30620" hidden="1"/>
    <cellStyle name="하이퍼링크 3" xfId="30632" hidden="1"/>
    <cellStyle name="하이퍼링크 3" xfId="30642" hidden="1"/>
    <cellStyle name="하이퍼링크 3" xfId="30650" hidden="1"/>
    <cellStyle name="하이퍼링크 3" xfId="30617" hidden="1"/>
    <cellStyle name="하이퍼링크 3" xfId="30680" hidden="1"/>
    <cellStyle name="하이퍼링크 3" xfId="30691" hidden="1"/>
    <cellStyle name="하이퍼링크 3" xfId="30662" hidden="1"/>
    <cellStyle name="하이퍼링크 3" xfId="30717" hidden="1"/>
    <cellStyle name="하이퍼링크 3" xfId="30723" hidden="1"/>
    <cellStyle name="하이퍼링크 3" xfId="30733" hidden="1"/>
    <cellStyle name="하이퍼링크 3" xfId="30742" hidden="1"/>
    <cellStyle name="하이퍼링크 3" xfId="30769" hidden="1"/>
    <cellStyle name="하이퍼링크 3" xfId="30775" hidden="1"/>
    <cellStyle name="하이퍼링크 3" xfId="30785" hidden="1"/>
    <cellStyle name="하이퍼링크 3" xfId="30792" hidden="1"/>
    <cellStyle name="하이퍼링크 3" xfId="30810" hidden="1"/>
    <cellStyle name="하이퍼링크 3" xfId="30825" hidden="1"/>
    <cellStyle name="하이퍼링크 3" xfId="30834" hidden="1"/>
    <cellStyle name="하이퍼링크 3" xfId="30844" hidden="1"/>
    <cellStyle name="하이퍼링크 3" xfId="30410" hidden="1"/>
    <cellStyle name="하이퍼링크 3" xfId="30865" hidden="1"/>
    <cellStyle name="하이퍼링크 3" xfId="30884" hidden="1"/>
    <cellStyle name="하이퍼링크 3" xfId="30893" hidden="1"/>
    <cellStyle name="하이퍼링크 3" xfId="30900" hidden="1"/>
    <cellStyle name="하이퍼링크 3" xfId="30862" hidden="1"/>
    <cellStyle name="하이퍼링크 3" xfId="30934" hidden="1"/>
    <cellStyle name="하이퍼링크 3" xfId="30947" hidden="1"/>
    <cellStyle name="하이퍼링크 3" xfId="30913" hidden="1"/>
    <cellStyle name="하이퍼링크 3" xfId="30968" hidden="1"/>
    <cellStyle name="하이퍼링크 3" xfId="30983" hidden="1"/>
    <cellStyle name="하이퍼링크 3" xfId="30992" hidden="1"/>
    <cellStyle name="하이퍼링크 3" xfId="30999" hidden="1"/>
    <cellStyle name="하이퍼링크 3" xfId="31018" hidden="1"/>
    <cellStyle name="하이퍼링크 3" xfId="31026" hidden="1"/>
    <cellStyle name="하이퍼링크 3" xfId="31042" hidden="1"/>
    <cellStyle name="하이퍼링크 3" xfId="31051" hidden="1"/>
    <cellStyle name="하이퍼링크 3" xfId="31068" hidden="1"/>
    <cellStyle name="하이퍼링크 3" xfId="31078" hidden="1"/>
    <cellStyle name="하이퍼링크 3" xfId="31094" hidden="1"/>
    <cellStyle name="하이퍼링크 3" xfId="31101" hidden="1"/>
    <cellStyle name="하이퍼링크 3" xfId="30880" hidden="1"/>
    <cellStyle name="하이퍼링크 3" xfId="31131" hidden="1"/>
    <cellStyle name="하이퍼링크 3" xfId="31148" hidden="1"/>
    <cellStyle name="하이퍼링크 3" xfId="31114" hidden="1"/>
    <cellStyle name="하이퍼링크 3" xfId="31166" hidden="1"/>
    <cellStyle name="하이퍼링크 3" xfId="31174" hidden="1"/>
    <cellStyle name="하이퍼링크 3" xfId="31190" hidden="1"/>
    <cellStyle name="하이퍼링크 3" xfId="31199" hidden="1"/>
    <cellStyle name="하이퍼링크 3" xfId="31215" hidden="1"/>
    <cellStyle name="하이퍼링크 3" xfId="31223" hidden="1"/>
    <cellStyle name="하이퍼링크 3" xfId="31234" hidden="1"/>
    <cellStyle name="하이퍼링크 3" xfId="31250" hidden="1"/>
    <cellStyle name="하이퍼링크 3" xfId="31266" hidden="1"/>
    <cellStyle name="하이퍼링크 3" xfId="31274" hidden="1"/>
    <cellStyle name="하이퍼링크 3" xfId="31283" hidden="1"/>
    <cellStyle name="하이퍼링크 3" xfId="31291" hidden="1"/>
    <cellStyle name="하이퍼링크 3" xfId="31127" hidden="1"/>
    <cellStyle name="하이퍼링크 3" xfId="31319" hidden="1"/>
    <cellStyle name="하이퍼링크 3" xfId="31330" hidden="1"/>
    <cellStyle name="하이퍼링크 3" xfId="31342" hidden="1"/>
    <cellStyle name="하이퍼링크 3" xfId="31358" hidden="1"/>
    <cellStyle name="하이퍼링크 3" xfId="31315" hidden="1"/>
    <cellStyle name="하이퍼링크 3" xfId="31388" hidden="1"/>
    <cellStyle name="하이퍼링크 3" xfId="31394" hidden="1"/>
    <cellStyle name="하이퍼링크 3" xfId="31371" hidden="1"/>
    <cellStyle name="하이퍼링크 3" xfId="31421" hidden="1"/>
    <cellStyle name="하이퍼링크 3" xfId="31426" hidden="1"/>
    <cellStyle name="하이퍼링크 3" xfId="31435" hidden="1"/>
    <cellStyle name="하이퍼링크 3" xfId="31442" hidden="1"/>
    <cellStyle name="하이퍼링크 3" xfId="31455" hidden="1"/>
    <cellStyle name="하이퍼링크 3" xfId="31465" hidden="1"/>
    <cellStyle name="하이퍼링크 3" xfId="31482" hidden="1"/>
    <cellStyle name="하이퍼링크 3" xfId="31489" hidden="1"/>
    <cellStyle name="하이퍼링크 3" xfId="31508" hidden="1"/>
    <cellStyle name="하이퍼링크 3" xfId="31518" hidden="1"/>
    <cellStyle name="하이퍼링크 3" xfId="31532" hidden="1"/>
    <cellStyle name="하이퍼링크 3" xfId="31539" hidden="1"/>
    <cellStyle name="하이퍼링크 3" xfId="31565" hidden="1"/>
    <cellStyle name="하이퍼링크 3" xfId="31588" hidden="1"/>
    <cellStyle name="하이퍼링크 3" xfId="31597" hidden="1"/>
    <cellStyle name="하이퍼링크 3" xfId="31605" hidden="1"/>
    <cellStyle name="하이퍼링크 3" xfId="31558" hidden="1"/>
    <cellStyle name="하이퍼링크 3" xfId="31634" hidden="1"/>
    <cellStyle name="하이퍼링크 3" xfId="31645" hidden="1"/>
    <cellStyle name="하이퍼링크 3" xfId="31620" hidden="1"/>
    <cellStyle name="하이퍼링크 3" xfId="31666" hidden="1"/>
    <cellStyle name="하이퍼링크 3" xfId="31682" hidden="1"/>
    <cellStyle name="하이퍼링크 3" xfId="31689" hidden="1"/>
    <cellStyle name="하이퍼링크 3" xfId="31697" hidden="1"/>
    <cellStyle name="하이퍼링크 3" xfId="31712" hidden="1"/>
    <cellStyle name="하이퍼링크 3" xfId="31720" hidden="1"/>
    <cellStyle name="하이퍼링크 3" xfId="31731" hidden="1"/>
    <cellStyle name="하이퍼링크 3" xfId="31747" hidden="1"/>
    <cellStyle name="하이퍼링크 3" xfId="31763" hidden="1"/>
    <cellStyle name="하이퍼링크 3" xfId="31772" hidden="1"/>
    <cellStyle name="하이퍼링크 3" xfId="31783" hidden="1"/>
    <cellStyle name="하이퍼링크 3" xfId="31799" hidden="1"/>
    <cellStyle name="하이퍼링크 3" xfId="31573" hidden="1"/>
    <cellStyle name="하이퍼링크 3" xfId="31831" hidden="1"/>
    <cellStyle name="하이퍼링크 3" xfId="31848" hidden="1"/>
    <cellStyle name="하이퍼링크 3" xfId="31809" hidden="1"/>
    <cellStyle name="하이퍼링크 3" xfId="31871" hidden="1"/>
    <cellStyle name="하이퍼링크 3" xfId="31879" hidden="1"/>
    <cellStyle name="하이퍼링크 3" xfId="31884" hidden="1"/>
    <cellStyle name="하이퍼링크 3" xfId="31900" hidden="1"/>
    <cellStyle name="하이퍼링크 3" xfId="31916" hidden="1"/>
    <cellStyle name="하이퍼링크 3" xfId="31923" hidden="1"/>
    <cellStyle name="하이퍼링크 3" xfId="31930" hidden="1"/>
    <cellStyle name="하이퍼링크 3" xfId="31938" hidden="1"/>
    <cellStyle name="하이퍼링크 3" xfId="31961" hidden="1"/>
    <cellStyle name="하이퍼링크 3" xfId="31969" hidden="1"/>
    <cellStyle name="하이퍼링크 3" xfId="31979" hidden="1"/>
    <cellStyle name="하이퍼링크 3" xfId="31990" hidden="1"/>
    <cellStyle name="하이퍼링크 3" xfId="31821" hidden="1"/>
    <cellStyle name="하이퍼링크 3" xfId="32015" hidden="1"/>
    <cellStyle name="하이퍼링크 3" xfId="32027" hidden="1"/>
    <cellStyle name="하이퍼링크 3" xfId="32040" hidden="1"/>
    <cellStyle name="하이퍼링크 3" xfId="32056" hidden="1"/>
    <cellStyle name="하이퍼링크 3" xfId="32012" hidden="1"/>
    <cellStyle name="하이퍼링크 3" xfId="32082" hidden="1"/>
    <cellStyle name="하이퍼링크 3" xfId="32092" hidden="1"/>
    <cellStyle name="하이퍼링크 3" xfId="32067" hidden="1"/>
    <cellStyle name="하이퍼링크 3" xfId="32115" hidden="1"/>
    <cellStyle name="하이퍼링크 3" xfId="32123" hidden="1"/>
    <cellStyle name="하이퍼링크 3" xfId="32130" hidden="1"/>
    <cellStyle name="하이퍼링크 3" xfId="32139" hidden="1"/>
    <cellStyle name="하이퍼링크 3" xfId="32164" hidden="1"/>
    <cellStyle name="하이퍼링크 3" xfId="32171" hidden="1"/>
    <cellStyle name="하이퍼링크 3" xfId="32180" hidden="1"/>
    <cellStyle name="하이퍼링크 3" xfId="32193" hidden="1"/>
    <cellStyle name="하이퍼링크 3" xfId="32210" hidden="1"/>
    <cellStyle name="하이퍼링크 3" xfId="32216" hidden="1"/>
    <cellStyle name="하이퍼링크 3" xfId="32224" hidden="1"/>
    <cellStyle name="하이퍼링크 3" xfId="32225" hidden="1"/>
    <cellStyle name="하이퍼링크 3" xfId="32200" hidden="1"/>
    <cellStyle name="하이퍼링크 3" xfId="32173" hidden="1"/>
    <cellStyle name="하이퍼링크 3" xfId="32161" hidden="1"/>
    <cellStyle name="하이퍼링크 3" xfId="32152" hidden="1"/>
    <cellStyle name="하이퍼링크 3" xfId="32207" hidden="1"/>
    <cellStyle name="하이퍼링크 3" xfId="32117" hidden="1"/>
    <cellStyle name="하이퍼링크 3" xfId="32105" hidden="1"/>
    <cellStyle name="하이퍼링크 3" xfId="32132" hidden="1"/>
    <cellStyle name="하이퍼링크 3" xfId="32078" hidden="1"/>
    <cellStyle name="하이퍼링크 3" xfId="32073" hidden="1"/>
    <cellStyle name="하이퍼링크 3" xfId="32064" hidden="1"/>
    <cellStyle name="하이퍼링크 3" xfId="32047" hidden="1"/>
    <cellStyle name="하이퍼링크 3" xfId="32031" hidden="1"/>
    <cellStyle name="하이퍼링크 3" xfId="32024" hidden="1"/>
    <cellStyle name="하이퍼링크 3" xfId="32016" hidden="1"/>
    <cellStyle name="하이퍼링크 3" xfId="32003" hidden="1"/>
    <cellStyle name="하이퍼링크 3" xfId="31980" hidden="1"/>
    <cellStyle name="하이퍼링크 3" xfId="31972" hidden="1"/>
    <cellStyle name="하이퍼링크 3" xfId="31962" hidden="1"/>
    <cellStyle name="하이퍼링크 3" xfId="31951" hidden="1"/>
    <cellStyle name="하이퍼링크 3" xfId="32181" hidden="1"/>
    <cellStyle name="하이퍼링크 3" xfId="31910" hidden="1"/>
    <cellStyle name="하이퍼링크 3" xfId="31891" hidden="1"/>
    <cellStyle name="하이퍼링크 3" xfId="31932" hidden="1"/>
    <cellStyle name="하이퍼링크 3" xfId="31868" hidden="1"/>
    <cellStyle name="하이퍼링크 3" xfId="31860" hidden="1"/>
    <cellStyle name="하이퍼링크 3" xfId="31855" hidden="1"/>
    <cellStyle name="하이퍼링크 3" xfId="31839" hidden="1"/>
    <cellStyle name="하이퍼링크 3" xfId="31823" hidden="1"/>
    <cellStyle name="하이퍼링크 3" xfId="31814" hidden="1"/>
    <cellStyle name="하이퍼링크 3" xfId="31806" hidden="1"/>
    <cellStyle name="하이퍼링크 3" xfId="31790" hidden="1"/>
    <cellStyle name="하이퍼링크 3" xfId="31774" hidden="1"/>
    <cellStyle name="하이퍼링크 3" xfId="31765" hidden="1"/>
    <cellStyle name="하이퍼링크 3" xfId="31754" hidden="1"/>
    <cellStyle name="하이퍼링크 3" xfId="31738" hidden="1"/>
    <cellStyle name="하이퍼링크 3" xfId="31920" hidden="1"/>
    <cellStyle name="하이퍼링크 3" xfId="31717" hidden="1"/>
    <cellStyle name="하이퍼링크 3" xfId="31704" hidden="1"/>
    <cellStyle name="하이퍼링크 3" xfId="31686" hidden="1"/>
    <cellStyle name="하이퍼링크 3" xfId="31676" hidden="1"/>
    <cellStyle name="하이퍼링크 3" xfId="31722" hidden="1"/>
    <cellStyle name="하이퍼링크 3" xfId="31653" hidden="1"/>
    <cellStyle name="하이퍼링크 3" xfId="31636" hidden="1"/>
    <cellStyle name="하이퍼링크 3" xfId="31663" hidden="1"/>
    <cellStyle name="하이퍼링크 3" xfId="31615" hidden="1"/>
    <cellStyle name="하이퍼링크 3" xfId="31599" hidden="1"/>
    <cellStyle name="하이퍼링크 3" xfId="31590" hidden="1"/>
    <cellStyle name="하이퍼링크 3" xfId="31582" hidden="1"/>
    <cellStyle name="하이퍼링크 3" xfId="31562" hidden="1"/>
    <cellStyle name="하이퍼링크 3" xfId="31555" hidden="1"/>
    <cellStyle name="하이퍼링크 3" xfId="31541" hidden="1"/>
    <cellStyle name="하이퍼링크 3" xfId="31528" hidden="1"/>
    <cellStyle name="하이퍼링크 3" xfId="31509" hidden="1"/>
    <cellStyle name="하이퍼링크 3" xfId="31499" hidden="1"/>
    <cellStyle name="하이퍼링크 3" xfId="31483" hidden="1"/>
    <cellStyle name="하이퍼링크 3" xfId="31476" hidden="1"/>
    <cellStyle name="하이퍼링크 3" xfId="31462" hidden="1"/>
    <cellStyle name="하이퍼링크 3" xfId="31416" hidden="1"/>
    <cellStyle name="하이퍼링크 3" xfId="31407" hidden="1"/>
    <cellStyle name="하이퍼링크 3" xfId="31457" hidden="1"/>
    <cellStyle name="하이퍼링크 3" xfId="31380" hidden="1"/>
    <cellStyle name="하이퍼링크 3" xfId="31374" hidden="1"/>
    <cellStyle name="하이퍼링크 3" xfId="31365" hidden="1"/>
    <cellStyle name="하이퍼링크 3" xfId="31349" hidden="1"/>
    <cellStyle name="하이퍼링크 3" xfId="31331" hidden="1"/>
    <cellStyle name="하이퍼링크 3" xfId="31324" hidden="1"/>
    <cellStyle name="하이퍼링크 3" xfId="31309" hidden="1"/>
    <cellStyle name="하이퍼링크 3" xfId="31304" hidden="1"/>
    <cellStyle name="하이퍼링크 3" xfId="31279" hidden="1"/>
    <cellStyle name="하이퍼링크 3" xfId="31268" hidden="1"/>
    <cellStyle name="하이퍼링크 3" xfId="31257" hidden="1"/>
    <cellStyle name="하이퍼링크 3" xfId="31241" hidden="1"/>
    <cellStyle name="하이퍼링크 3" xfId="31429" hidden="1"/>
    <cellStyle name="하이퍼링크 3" xfId="31220" hidden="1"/>
    <cellStyle name="하이퍼링크 3" xfId="31207" hidden="1"/>
    <cellStyle name="하이퍼링크 3" xfId="31191" hidden="1"/>
    <cellStyle name="하이퍼링크 3" xfId="31182" hidden="1"/>
    <cellStyle name="하이퍼링크 3" xfId="31226" hidden="1"/>
    <cellStyle name="하이퍼링크 3" xfId="31156" hidden="1"/>
    <cellStyle name="하이퍼링크 3" xfId="31139" hidden="1"/>
    <cellStyle name="하이퍼링크 3" xfId="31168" hidden="1"/>
    <cellStyle name="하이퍼링크 3" xfId="31118" hidden="1"/>
    <cellStyle name="하이퍼링크 3" xfId="31111" hidden="1"/>
    <cellStyle name="하이퍼링크 3" xfId="31095" hidden="1"/>
    <cellStyle name="하이퍼링크 3" xfId="31086" hidden="1"/>
    <cellStyle name="하이퍼링크 3" xfId="31069" hidden="1"/>
    <cellStyle name="하이퍼링크 3" xfId="31059" hidden="1"/>
    <cellStyle name="하이퍼링크 3" xfId="31043" hidden="1"/>
    <cellStyle name="하이퍼링크 3" xfId="31034" hidden="1"/>
    <cellStyle name="하이퍼링크 3" xfId="31015" hidden="1"/>
    <cellStyle name="하이퍼링크 3" xfId="31007" hidden="1"/>
    <cellStyle name="하이퍼링크 3" xfId="30989" hidden="1"/>
    <cellStyle name="하이퍼링크 3" xfId="30979" hidden="1"/>
    <cellStyle name="하이퍼링크 3" xfId="31437" hidden="1"/>
    <cellStyle name="하이퍼링크 3" xfId="30956" hidden="1"/>
    <cellStyle name="하이퍼링크 3" xfId="30937" hidden="1"/>
    <cellStyle name="하이퍼링크 3" xfId="30928" hidden="1"/>
    <cellStyle name="하이퍼링크 3" xfId="30921" hidden="1"/>
    <cellStyle name="하이퍼링크 3" xfId="30962" hidden="1"/>
    <cellStyle name="하이퍼링크 3" xfId="30886" hidden="1"/>
    <cellStyle name="하이퍼링크 3" xfId="30874" hidden="1"/>
    <cellStyle name="하이퍼링크 3" xfId="30908" hidden="1"/>
    <cellStyle name="하이퍼링크 3" xfId="30851" hidden="1"/>
    <cellStyle name="하이퍼링크 3" xfId="30836" hidden="1"/>
    <cellStyle name="하이퍼링크 3" xfId="30827" hidden="1"/>
    <cellStyle name="하이퍼링크 3" xfId="30817" hidden="1"/>
    <cellStyle name="하이퍼링크 3" xfId="30795" hidden="1"/>
    <cellStyle name="하이퍼링크 3" xfId="30782" hidden="1"/>
    <cellStyle name="하이퍼링크 3" xfId="30772" hidden="1"/>
    <cellStyle name="하이퍼링크 3" xfId="30763" hidden="1"/>
    <cellStyle name="하이퍼링크 3" xfId="30736" hidden="1"/>
    <cellStyle name="하이퍼링크 3" xfId="30730" hidden="1"/>
    <cellStyle name="하이퍼링크 3" xfId="30720" hidden="1"/>
    <cellStyle name="하이퍼링크 3" xfId="30711" hidden="1"/>
    <cellStyle name="하이퍼링크 3" xfId="30941" hidden="1"/>
    <cellStyle name="하이퍼링크 3" xfId="30675" hidden="1"/>
    <cellStyle name="하이퍼링크 3" xfId="30667" hidden="1"/>
    <cellStyle name="하이퍼링크 3" xfId="30699" hidden="1"/>
    <cellStyle name="하이퍼링크 3" xfId="30638" hidden="1"/>
    <cellStyle name="하이퍼링크 3" xfId="30629" hidden="1"/>
    <cellStyle name="하이퍼링크 3" xfId="30621" hidden="1"/>
    <cellStyle name="하이퍼링크 3" xfId="30608" hidden="1"/>
    <cellStyle name="하이퍼링크 3" xfId="30585" hidden="1"/>
    <cellStyle name="하이퍼링크 3" xfId="30577" hidden="1"/>
    <cellStyle name="하이퍼링크 3" xfId="30567" hidden="1"/>
    <cellStyle name="하이퍼링크 3" xfId="30556" hidden="1"/>
    <cellStyle name="하이퍼링크 3" xfId="30533" hidden="1"/>
    <cellStyle name="하이퍼링크 3" xfId="30525" hidden="1"/>
    <cellStyle name="하이퍼링크 3" xfId="30515" hidden="1"/>
    <cellStyle name="하이퍼링크 3" xfId="30503" hidden="1"/>
    <cellStyle name="하이퍼링크 3" xfId="30683" hidden="1"/>
    <cellStyle name="하이퍼링크 3" xfId="30476" hidden="1"/>
    <cellStyle name="하이퍼링크 3" xfId="30464" hidden="1"/>
    <cellStyle name="하이퍼링크 3" xfId="30453" hidden="1"/>
    <cellStyle name="하이퍼링크 3" xfId="30448" hidden="1"/>
    <cellStyle name="하이퍼링크 3" xfId="30481" hidden="1"/>
    <cellStyle name="하이퍼링크 3" xfId="30417" hidden="1"/>
    <cellStyle name="하이퍼링크 3" xfId="30405" hidden="1"/>
    <cellStyle name="하이퍼링크 3" xfId="30428" hidden="1"/>
    <cellStyle name="하이퍼링크 3" xfId="30386" hidden="1"/>
    <cellStyle name="하이퍼링크 3" xfId="30369" hidden="1"/>
    <cellStyle name="하이퍼링크 3" xfId="30359" hidden="1"/>
    <cellStyle name="하이퍼링크 3" xfId="30350" hidden="1"/>
    <cellStyle name="하이퍼링크 3" xfId="30323" hidden="1"/>
    <cellStyle name="하이퍼링크 3" xfId="30317" hidden="1"/>
    <cellStyle name="하이퍼링크 3" xfId="30307" hidden="1"/>
    <cellStyle name="하이퍼링크 3" xfId="30298" hidden="1"/>
    <cellStyle name="하이퍼링크 3" xfId="30271" hidden="1"/>
    <cellStyle name="하이퍼링크 3" xfId="30263" hidden="1"/>
    <cellStyle name="하이퍼링크 3" xfId="30253" hidden="1"/>
    <cellStyle name="하이퍼링크 3" xfId="30242" hidden="1"/>
    <cellStyle name="하이퍼링크 3" xfId="30216" hidden="1"/>
    <cellStyle name="하이퍼링크 3" xfId="30204" hidden="1"/>
    <cellStyle name="하이퍼링크 3" xfId="30194" hidden="1"/>
    <cellStyle name="하이퍼링크 3" xfId="30177" hidden="1"/>
    <cellStyle name="하이퍼링크 3" xfId="30230" hidden="1"/>
    <cellStyle name="하이퍼링크 3" xfId="30152" hidden="1"/>
    <cellStyle name="하이퍼링크 3" xfId="30138" hidden="1"/>
    <cellStyle name="하이퍼링크 3" xfId="30166" hidden="1"/>
    <cellStyle name="하이퍼링크 3" xfId="30110" hidden="1"/>
    <cellStyle name="하이퍼링크 3" xfId="30100" hidden="1"/>
    <cellStyle name="하이퍼링크 3" xfId="30091" hidden="1"/>
    <cellStyle name="하이퍼링크 3" xfId="30075" hidden="1"/>
    <cellStyle name="하이퍼링크 3" xfId="30056" hidden="1"/>
    <cellStyle name="하이퍼링크 3" xfId="30048" hidden="1"/>
    <cellStyle name="하이퍼링크 3" xfId="30037" hidden="1"/>
    <cellStyle name="하이퍼링크 3" xfId="30023" hidden="1"/>
    <cellStyle name="하이퍼링크 3" xfId="30004" hidden="1"/>
    <cellStyle name="하이퍼링크 3" xfId="29992" hidden="1"/>
    <cellStyle name="하이퍼링크 3" xfId="29987" hidden="1"/>
    <cellStyle name="하이퍼링크 3" xfId="29971" hidden="1"/>
    <cellStyle name="하이퍼링크 3" xfId="30208" hidden="1"/>
    <cellStyle name="하이퍼링크 3" xfId="29945" hidden="1"/>
    <cellStyle name="하이퍼링크 3" xfId="29925" hidden="1"/>
    <cellStyle name="하이퍼링크 3" xfId="29963" hidden="1"/>
    <cellStyle name="하이퍼링크 3" xfId="29904" hidden="1"/>
    <cellStyle name="하이퍼링크 3" xfId="29894" hidden="1"/>
    <cellStyle name="하이퍼링크 3" xfId="29878" hidden="1"/>
    <cellStyle name="하이퍼링크 3" xfId="29869" hidden="1"/>
    <cellStyle name="하이퍼링크 3" xfId="29850" hidden="1"/>
    <cellStyle name="하이퍼링크 3" xfId="29840" hidden="1"/>
    <cellStyle name="하이퍼링크 3" xfId="29824" hidden="1"/>
    <cellStyle name="하이퍼링크 3" xfId="29814" hidden="1"/>
    <cellStyle name="하이퍼링크 3" xfId="29794" hidden="1"/>
    <cellStyle name="하이퍼링크 3" xfId="29790" hidden="1"/>
    <cellStyle name="하이퍼링크 3" xfId="29774" hidden="1"/>
    <cellStyle name="하이퍼링크 3" xfId="29769" hidden="1"/>
    <cellStyle name="하이퍼링크 3" xfId="29951" hidden="1"/>
    <cellStyle name="하이퍼링크 3" xfId="29749" hidden="1"/>
    <cellStyle name="하이퍼링크 3" xfId="29732" hidden="1"/>
    <cellStyle name="하이퍼링크 3" xfId="29720" hidden="1"/>
    <cellStyle name="하이퍼링크 3" xfId="29712" hidden="1"/>
    <cellStyle name="하이퍼링크 3" xfId="29753" hidden="1"/>
    <cellStyle name="하이퍼링크 3" xfId="29684" hidden="1"/>
    <cellStyle name="하이퍼링크 3" xfId="29677" hidden="1"/>
    <cellStyle name="하이퍼링크 3" xfId="29697" hidden="1"/>
    <cellStyle name="하이퍼링크 3" xfId="29647" hidden="1"/>
    <cellStyle name="하이퍼링크 3" xfId="29639" hidden="1"/>
    <cellStyle name="하이퍼링크 3" xfId="29630" hidden="1"/>
    <cellStyle name="하이퍼링크 3" xfId="29614" hidden="1"/>
    <cellStyle name="하이퍼링크 3" xfId="29595" hidden="1"/>
    <cellStyle name="하이퍼링크 3" xfId="29583" hidden="1"/>
    <cellStyle name="하이퍼링크 3" xfId="29567" hidden="1"/>
    <cellStyle name="하이퍼링크 3" xfId="29560" hidden="1"/>
    <cellStyle name="하이퍼링크 3" xfId="29541" hidden="1"/>
    <cellStyle name="하이퍼링크 3" xfId="29531" hidden="1"/>
    <cellStyle name="하이퍼링크 3" xfId="29526" hidden="1"/>
    <cellStyle name="하이퍼링크 3" xfId="29510" hidden="1"/>
    <cellStyle name="하이퍼링크 3" xfId="29486" hidden="1"/>
    <cellStyle name="하이퍼링크 3" xfId="29465" hidden="1"/>
    <cellStyle name="하이퍼링크 3" xfId="29454" hidden="1"/>
    <cellStyle name="하이퍼링크 3" xfId="29445" hidden="1"/>
    <cellStyle name="하이퍼링크 3" xfId="29493" hidden="1"/>
    <cellStyle name="하이퍼링크 3" xfId="29409" hidden="1"/>
    <cellStyle name="하이퍼링크 3" xfId="29396" hidden="1"/>
    <cellStyle name="하이퍼링크 3" xfId="29430" hidden="1"/>
    <cellStyle name="하이퍼링크 3" xfId="29367" hidden="1"/>
    <cellStyle name="하이퍼링크 3" xfId="29358" hidden="1"/>
    <cellStyle name="하이퍼링크 3" xfId="29348" hidden="1"/>
    <cellStyle name="하이퍼링크 3" xfId="29329" hidden="1"/>
    <cellStyle name="하이퍼링크 3" xfId="29313" hidden="1"/>
    <cellStyle name="하이퍼링크 3" xfId="29304" hidden="1"/>
    <cellStyle name="하이퍼링크 3" xfId="29293" hidden="1"/>
    <cellStyle name="하이퍼링크 3" xfId="29288" hidden="1"/>
    <cellStyle name="하이퍼링크 3" xfId="29265" hidden="1"/>
    <cellStyle name="하이퍼링크 3" xfId="29257" hidden="1"/>
    <cellStyle name="하이퍼링크 3" xfId="29249" hidden="1"/>
    <cellStyle name="하이퍼링크 3" xfId="29242" hidden="1"/>
    <cellStyle name="하이퍼링크 3" xfId="29471" hidden="1"/>
    <cellStyle name="하이퍼링크 3" xfId="29202" hidden="1"/>
    <cellStyle name="하이퍼링크 3" xfId="29190" hidden="1"/>
    <cellStyle name="하이퍼링크 3" xfId="29231" hidden="1"/>
    <cellStyle name="하이퍼링크 3" xfId="29160" hidden="1"/>
    <cellStyle name="하이퍼링크 3" xfId="29152" hidden="1"/>
    <cellStyle name="하이퍼링크 3" xfId="29132" hidden="1"/>
    <cellStyle name="하이퍼링크 3" xfId="29125" hidden="1"/>
    <cellStyle name="하이퍼링크 3" xfId="29106" hidden="1"/>
    <cellStyle name="하이퍼링크 3" xfId="29096" hidden="1"/>
    <cellStyle name="하이퍼링크 3" xfId="29091" hidden="1"/>
    <cellStyle name="하이퍼링크 3" xfId="29075" hidden="1"/>
    <cellStyle name="하이퍼링크 3" xfId="29059" hidden="1"/>
    <cellStyle name="하이퍼링크 3" xfId="29054" hidden="1"/>
    <cellStyle name="하이퍼링크 3" xfId="29044" hidden="1"/>
    <cellStyle name="하이퍼링크 3" xfId="29028" hidden="1"/>
    <cellStyle name="하이퍼링크 3" xfId="29213" hidden="1"/>
    <cellStyle name="하이퍼링크 3" xfId="29009" hidden="1"/>
    <cellStyle name="하이퍼링크 3" xfId="28996" hidden="1"/>
    <cellStyle name="하이퍼링크 3" xfId="28983" hidden="1"/>
    <cellStyle name="하이퍼링크 3" xfId="28966" hidden="1"/>
    <cellStyle name="하이퍼링크 3" xfId="29013" hidden="1"/>
    <cellStyle name="하이퍼링크 3" xfId="28940" hidden="1"/>
    <cellStyle name="하이퍼링크 3" xfId="28919" hidden="1"/>
    <cellStyle name="하이퍼링크 3" xfId="28955" hidden="1"/>
    <cellStyle name="하이퍼링크 3" xfId="28896" hidden="1"/>
    <cellStyle name="하이퍼링크 3" xfId="28888" hidden="1"/>
    <cellStyle name="하이퍼링크 3" xfId="28872" hidden="1"/>
    <cellStyle name="하이퍼링크 3" xfId="28863" hidden="1"/>
    <cellStyle name="하이퍼링크 3" xfId="28844" hidden="1"/>
    <cellStyle name="하이퍼링크 3" xfId="28836" hidden="1"/>
    <cellStyle name="하이퍼링크 3" xfId="28820" hidden="1"/>
    <cellStyle name="하이퍼링크 3" xfId="28815" hidden="1"/>
    <cellStyle name="하이퍼링크 3" xfId="28798" hidden="1"/>
    <cellStyle name="하이퍼링크 3" xfId="28790" hidden="1"/>
    <cellStyle name="하이퍼링크 3" xfId="28773" hidden="1"/>
    <cellStyle name="하이퍼링크 3" xfId="28766" hidden="1"/>
    <cellStyle name="하이퍼링크 3" xfId="28756" hidden="1"/>
    <cellStyle name="하이퍼링크 3" xfId="28712" hidden="1"/>
    <cellStyle name="하이퍼링크 3" xfId="28699" hidden="1"/>
    <cellStyle name="하이퍼링크 3" xfId="28752" hidden="1"/>
    <cellStyle name="하이퍼링크 3" xfId="28670" hidden="1"/>
    <cellStyle name="하이퍼링크 3" xfId="28661" hidden="1"/>
    <cellStyle name="하이퍼링크 3" xfId="28648" hidden="1"/>
    <cellStyle name="하이퍼링크 3" xfId="28632" hidden="1"/>
    <cellStyle name="하이퍼링크 3" xfId="28615" hidden="1"/>
    <cellStyle name="하이퍼링크 3" xfId="28606" hidden="1"/>
    <cellStyle name="하이퍼링크 3" xfId="28595" hidden="1"/>
    <cellStyle name="하이퍼링크 3" xfId="28590" hidden="1"/>
    <cellStyle name="하이퍼링크 3" xfId="28567" hidden="1"/>
    <cellStyle name="하이퍼링크 3" xfId="28559" hidden="1"/>
    <cellStyle name="하이퍼링크 3" xfId="28551" hidden="1"/>
    <cellStyle name="하이퍼링크 3" xfId="28544" hidden="1"/>
    <cellStyle name="하이퍼링크 3" xfId="28732" hidden="1"/>
    <cellStyle name="하이퍼링크 3" xfId="28516" hidden="1"/>
    <cellStyle name="하이퍼링크 3" xfId="28504" hidden="1"/>
    <cellStyle name="하이퍼링크 3" xfId="28491" hidden="1"/>
    <cellStyle name="하이퍼링크 3" xfId="28475" hidden="1"/>
    <cellStyle name="하이퍼링크 3" xfId="28519" hidden="1"/>
    <cellStyle name="하이퍼링크 3" xfId="28445" hidden="1"/>
    <cellStyle name="하이퍼링크 3" xfId="28428" hidden="1"/>
    <cellStyle name="하이퍼링크 3" xfId="28462" hidden="1"/>
    <cellStyle name="하이퍼링크 3" xfId="28405" hidden="1"/>
    <cellStyle name="하이퍼링크 3" xfId="28397" hidden="1"/>
    <cellStyle name="하이퍼링크 3" xfId="28386" hidden="1"/>
    <cellStyle name="하이퍼링크 3" xfId="28376" hidden="1"/>
    <cellStyle name="하이퍼링크 3" xfId="28359" hidden="1"/>
    <cellStyle name="하이퍼링크 3" xfId="28351" hidden="1"/>
    <cellStyle name="하이퍼링크 3" xfId="28334" hidden="1"/>
    <cellStyle name="하이퍼링크 3" xfId="28327" hidden="1"/>
    <cellStyle name="하이퍼링크 3" xfId="28310" hidden="1"/>
    <cellStyle name="하이퍼링크 3" xfId="28300" hidden="1"/>
    <cellStyle name="하이퍼링크 3" xfId="28292" hidden="1"/>
    <cellStyle name="하이퍼링크 3" xfId="28281" hidden="1"/>
    <cellStyle name="하이퍼링크 3" xfId="28741" hidden="1"/>
    <cellStyle name="하이퍼링크 3" xfId="28251" hidden="1"/>
    <cellStyle name="하이퍼링크 3" xfId="28232" hidden="1"/>
    <cellStyle name="하이퍼링크 3" xfId="28216" hidden="1"/>
    <cellStyle name="하이퍼링크 3" xfId="28207" hidden="1"/>
    <cellStyle name="하이퍼링크 3" xfId="28258" hidden="1"/>
    <cellStyle name="하이퍼링크 3" xfId="28170" hidden="1"/>
    <cellStyle name="하이퍼링크 3" xfId="28157" hidden="1"/>
    <cellStyle name="하이퍼링크 3" xfId="28193" hidden="1"/>
    <cellStyle name="하이퍼링크 3" xfId="28137" hidden="1"/>
    <cellStyle name="하이퍼링크 3" xfId="28122" hidden="1"/>
    <cellStyle name="하이퍼링크 3" xfId="28117" hidden="1"/>
    <cellStyle name="하이퍼링크 3" xfId="28108" hidden="1"/>
    <cellStyle name="하이퍼링크 3" xfId="28091" hidden="1"/>
    <cellStyle name="하이퍼링크 3" xfId="28075" hidden="1"/>
    <cellStyle name="하이퍼링크 3" xfId="28066" hidden="1"/>
    <cellStyle name="하이퍼링크 3" xfId="28058" hidden="1"/>
    <cellStyle name="하이퍼링크 3" xfId="28041" hidden="1"/>
    <cellStyle name="하이퍼링크 3" xfId="28031" hidden="1"/>
    <cellStyle name="하이퍼링크 3" xfId="28015" hidden="1"/>
    <cellStyle name="하이퍼링크 3" xfId="28006" hidden="1"/>
    <cellStyle name="하이퍼링크 3" xfId="28242" hidden="1"/>
    <cellStyle name="하이퍼링크 3" xfId="27965" hidden="1"/>
    <cellStyle name="하이퍼링크 3" xfId="27952" hidden="1"/>
    <cellStyle name="하이퍼링크 3" xfId="27993" hidden="1"/>
    <cellStyle name="하이퍼링크 3" xfId="27922" hidden="1"/>
    <cellStyle name="하이퍼링크 3" xfId="27914" hidden="1"/>
    <cellStyle name="하이퍼링크 3" xfId="27904" hidden="1"/>
    <cellStyle name="하이퍼링크 3" xfId="27893" hidden="1"/>
    <cellStyle name="하이퍼링크 3" xfId="27881" hidden="1"/>
    <cellStyle name="하이퍼링크 3" xfId="27866" hidden="1"/>
    <cellStyle name="하이퍼링크 3" xfId="27857" hidden="1"/>
    <cellStyle name="하이퍼링크 3" xfId="27851" hidden="1"/>
    <cellStyle name="하이퍼링크 3" xfId="27833" hidden="1"/>
    <cellStyle name="하이퍼링크 3" xfId="27828" hidden="1"/>
    <cellStyle name="하이퍼링크 3" xfId="27819" hidden="1"/>
    <cellStyle name="하이퍼링크 3" xfId="27809" hidden="1"/>
    <cellStyle name="하이퍼링크 3" xfId="27982" hidden="1"/>
    <cellStyle name="하이퍼링크 3" xfId="27782" hidden="1"/>
    <cellStyle name="하이퍼링크 3" xfId="27770" hidden="1"/>
    <cellStyle name="하이퍼링크 3" xfId="27750" hidden="1"/>
    <cellStyle name="하이퍼링크 3" xfId="27741" hidden="1"/>
    <cellStyle name="하이퍼링크 3" xfId="27787" hidden="1"/>
    <cellStyle name="하이퍼링크 3" xfId="27704" hidden="1"/>
    <cellStyle name="하이퍼링크 3" xfId="27694" hidden="1"/>
    <cellStyle name="하이퍼링크 3" xfId="27727" hidden="1"/>
    <cellStyle name="하이퍼링크 3" xfId="27671" hidden="1"/>
    <cellStyle name="하이퍼링크 3" xfId="27656" hidden="1"/>
    <cellStyle name="하이퍼링크 3" xfId="27651" hidden="1"/>
    <cellStyle name="하이퍼링크 3" xfId="27642" hidden="1"/>
    <cellStyle name="하이퍼링크 3" xfId="27625" hidden="1"/>
    <cellStyle name="하이퍼링크 3" xfId="27609" hidden="1"/>
    <cellStyle name="하이퍼링크 3" xfId="27602" hidden="1"/>
    <cellStyle name="하이퍼링크 3" xfId="27594" hidden="1"/>
    <cellStyle name="하이퍼링크 3" xfId="27577" hidden="1"/>
    <cellStyle name="하이퍼링크 3" xfId="27565" hidden="1"/>
    <cellStyle name="하이퍼링크 3" xfId="27549" hidden="1"/>
    <cellStyle name="하이퍼링크 3" xfId="27542" hidden="1"/>
    <cellStyle name="하이퍼링크 3" xfId="27514" hidden="1"/>
    <cellStyle name="하이퍼링크 3" xfId="27495" hidden="1"/>
    <cellStyle name="하이퍼링크 3" xfId="27481" hidden="1"/>
    <cellStyle name="하이퍼링크 3" xfId="27470" hidden="1"/>
    <cellStyle name="하이퍼링크 3" xfId="27523" hidden="1"/>
    <cellStyle name="하이퍼링크 3" xfId="27437" hidden="1"/>
    <cellStyle name="하이퍼링크 3" xfId="27423" hidden="1"/>
    <cellStyle name="하이퍼링크 3" xfId="27450" hidden="1"/>
    <cellStyle name="하이퍼링크 3" xfId="27400" hidden="1"/>
    <cellStyle name="하이퍼링크 3" xfId="27392" hidden="1"/>
    <cellStyle name="하이퍼링크 3" xfId="27384" hidden="1"/>
    <cellStyle name="하이퍼링크 3" xfId="27377" hidden="1"/>
    <cellStyle name="하이퍼링크 3" xfId="27351" hidden="1"/>
    <cellStyle name="하이퍼링크 3" xfId="27343" hidden="1"/>
    <cellStyle name="하이퍼링크 3" xfId="27333" hidden="1"/>
    <cellStyle name="하이퍼링크 3" xfId="27322" hidden="1"/>
    <cellStyle name="하이퍼링크 3" xfId="27299" hidden="1"/>
    <cellStyle name="하이퍼링크 3" xfId="27291" hidden="1"/>
    <cellStyle name="하이퍼링크 3" xfId="27281" hidden="1"/>
    <cellStyle name="하이퍼링크 3" xfId="27270" hidden="1"/>
    <cellStyle name="하이퍼링크 3" xfId="27499" hidden="1"/>
    <cellStyle name="하이퍼링크 3" xfId="27231" hidden="1"/>
    <cellStyle name="하이퍼링크 3" xfId="27221" hidden="1"/>
    <cellStyle name="하이퍼링크 3" xfId="27251" hidden="1"/>
    <cellStyle name="하이퍼링크 3" xfId="27194" hidden="1"/>
    <cellStyle name="하이퍼링크 3" xfId="27188" hidden="1"/>
    <cellStyle name="하이퍼링크 3" xfId="27179" hidden="1"/>
    <cellStyle name="하이퍼링크 3" xfId="27163" hidden="1"/>
    <cellStyle name="하이퍼링크 3" xfId="27146" hidden="1"/>
    <cellStyle name="하이퍼링크 3" xfId="27136" hidden="1"/>
    <cellStyle name="하이퍼링크 3" xfId="27123" hidden="1"/>
    <cellStyle name="하이퍼링크 3" xfId="27115" hidden="1"/>
    <cellStyle name="하이퍼링크 3" xfId="27098" hidden="1"/>
    <cellStyle name="하이퍼링크 3" xfId="32231" hidden="1"/>
    <cellStyle name="하이퍼링크 3" xfId="32236" hidden="1"/>
    <cellStyle name="하이퍼링크 3" xfId="32241" hidden="1"/>
    <cellStyle name="하이퍼링크 3" xfId="27239" hidden="1"/>
    <cellStyle name="하이퍼링크 3" xfId="32255" hidden="1"/>
    <cellStyle name="하이퍼링크 3" xfId="32260" hidden="1"/>
    <cellStyle name="하이퍼링크 3" xfId="32265" hidden="1"/>
    <cellStyle name="하이퍼링크 3" xfId="32270" hidden="1"/>
    <cellStyle name="하이퍼링크 3" xfId="32252" hidden="1"/>
    <cellStyle name="하이퍼링크 3" xfId="32285" hidden="1"/>
    <cellStyle name="하이퍼링크 3" xfId="32291" hidden="1"/>
    <cellStyle name="하이퍼링크 3" xfId="32279" hidden="1"/>
    <cellStyle name="하이퍼링크 3" xfId="32303" hidden="1"/>
    <cellStyle name="하이퍼링크 3" xfId="32307" hidden="1"/>
    <cellStyle name="하이퍼링크 3" xfId="32312" hidden="1"/>
    <cellStyle name="하이퍼링크 3" xfId="32317" hidden="1"/>
    <cellStyle name="하이퍼링크 3" xfId="32329" hidden="1"/>
    <cellStyle name="하이퍼링크 3" xfId="32333" hidden="1"/>
    <cellStyle name="하이퍼링크 3" xfId="32338" hidden="1"/>
    <cellStyle name="하이퍼링크 3" xfId="32343" hidden="1"/>
    <cellStyle name="하이퍼링크 3" xfId="32355" hidden="1"/>
    <cellStyle name="하이퍼링크 3" xfId="32359" hidden="1"/>
    <cellStyle name="하이퍼링크 3" xfId="32364" hidden="1"/>
    <cellStyle name="하이퍼링크 3" xfId="28492" hidden="1"/>
    <cellStyle name="하이퍼링크 3" xfId="28873" hidden="1"/>
    <cellStyle name="하이퍼링크 3" xfId="29107" hidden="1"/>
    <cellStyle name="하이퍼링크 3" xfId="29258" hidden="1"/>
    <cellStyle name="하이퍼링크 3" xfId="29466" hidden="1"/>
    <cellStyle name="하이퍼링크 3" xfId="28816" hidden="1"/>
    <cellStyle name="하이퍼링크 3" xfId="29851" hidden="1"/>
    <cellStyle name="하이퍼링크 3" xfId="29926" hidden="1"/>
    <cellStyle name="하이퍼링크 3" xfId="29648" hidden="1"/>
    <cellStyle name="하이퍼링크 3" xfId="30299" hidden="1"/>
    <cellStyle name="하이퍼링크 3" xfId="30387" hidden="1"/>
    <cellStyle name="하이퍼링크 3" xfId="30465" hidden="1"/>
    <cellStyle name="하이퍼링크 3" xfId="30568" hidden="1"/>
    <cellStyle name="하이퍼링크 3" xfId="30907" hidden="1"/>
    <cellStyle name="하이퍼링크 3" xfId="31335" hidden="1"/>
    <cellStyle name="하이퍼링크 3" xfId="31096" hidden="1"/>
    <cellStyle name="하이퍼링크 3" xfId="31430" hidden="1"/>
    <cellStyle name="하이퍼링크 3" xfId="31556" hidden="1"/>
    <cellStyle name="하이퍼링크 3" xfId="31654" hidden="1"/>
    <cellStyle name="하이퍼링크 3" xfId="31775" hidden="1"/>
    <cellStyle name="하이퍼링크 3" xfId="31861" hidden="1"/>
    <cellStyle name="하이퍼링크 3" xfId="29045" hidden="1"/>
    <cellStyle name="하이퍼링크 3" xfId="32011" hidden="1"/>
    <cellStyle name="하이퍼링크 3" xfId="31922" hidden="1"/>
    <cellStyle name="하이퍼링크 3" xfId="32048" hidden="1"/>
    <cellStyle name="하이퍼링크 3" xfId="31644" hidden="1"/>
    <cellStyle name="하이퍼링크 3" xfId="31531" hidden="1"/>
    <cellStyle name="하이퍼링크 3" xfId="31454" hidden="1"/>
    <cellStyle name="하이퍼링크 3" xfId="31357" hidden="1"/>
    <cellStyle name="하이퍼링크 3" xfId="31067" hidden="1"/>
    <cellStyle name="하이퍼링크 3" xfId="30982" hidden="1"/>
    <cellStyle name="하이퍼링크 3" xfId="30892" hidden="1"/>
    <cellStyle name="하이퍼링크 3" xfId="30768" hidden="1"/>
    <cellStyle name="하이퍼링크 3" xfId="30565" hidden="1"/>
    <cellStyle name="하이퍼링크 3" xfId="30434" hidden="1"/>
    <cellStyle name="하이퍼링크 3" xfId="30222" hidden="1"/>
    <cellStyle name="하이퍼링크 3" xfId="29953" hidden="1"/>
    <cellStyle name="하이퍼링크 3" xfId="32192" hidden="1"/>
    <cellStyle name="하이퍼링크 3" xfId="29885" hidden="1"/>
    <cellStyle name="하이퍼링크 3" xfId="29689" hidden="1"/>
    <cellStyle name="하이퍼링크 3" xfId="29518" hidden="1"/>
    <cellStyle name="하이퍼링크 3" xfId="29405" hidden="1"/>
    <cellStyle name="하이퍼링크 3" xfId="29702" hidden="1"/>
    <cellStyle name="하이퍼링크 3" xfId="28974" hidden="1"/>
    <cellStyle name="하이퍼링크 3" xfId="28825" hidden="1"/>
    <cellStyle name="하이퍼링크 3" xfId="29001" hidden="1"/>
    <cellStyle name="하이퍼링크 3" xfId="28538" hidden="1"/>
    <cellStyle name="하이퍼링크 3" xfId="28527" hidden="1"/>
    <cellStyle name="하이퍼링크 3" xfId="28339" hidden="1"/>
    <cellStyle name="하이퍼링크 3" xfId="28223" hidden="1"/>
    <cellStyle name="하이퍼링크 3" xfId="28061" hidden="1"/>
    <cellStyle name="하이퍼링크 3" xfId="27968" hidden="1"/>
    <cellStyle name="하이퍼링크 3" xfId="27748" hidden="1"/>
    <cellStyle name="하이퍼링크 3" xfId="27629" hidden="1"/>
    <cellStyle name="하이퍼링크 3" xfId="27455" hidden="1"/>
    <cellStyle name="하이퍼링크 3" xfId="27138" hidden="1"/>
    <cellStyle name="하이퍼링크 3" xfId="27186" hidden="1"/>
    <cellStyle name="하이퍼링크 3" xfId="21292" hidden="1"/>
    <cellStyle name="하이퍼링크 3" xfId="24615" hidden="1"/>
    <cellStyle name="하이퍼링크 3" xfId="32310" hidden="1"/>
    <cellStyle name="하이퍼링크 3" xfId="32281" hidden="1"/>
    <cellStyle name="하이퍼링크 3" xfId="19651" hidden="1"/>
    <cellStyle name="하이퍼링크 3" xfId="27127" hidden="1"/>
    <cellStyle name="하이퍼링크 3" xfId="27160" hidden="1"/>
    <cellStyle name="하이퍼링크 3" xfId="27217" hidden="1"/>
    <cellStyle name="하이퍼링크 3" xfId="27285" hidden="1"/>
    <cellStyle name="하이퍼링크 3" xfId="27360" hidden="1"/>
    <cellStyle name="하이퍼링크 3" xfId="27439" hidden="1"/>
    <cellStyle name="하이퍼링크 3" xfId="27467" hidden="1"/>
    <cellStyle name="하이퍼링크 3" xfId="27520" hidden="1"/>
    <cellStyle name="하이퍼링크 3" xfId="27591" hidden="1"/>
    <cellStyle name="하이퍼링크 3" xfId="27623" hidden="1"/>
    <cellStyle name="하이퍼링크 3" xfId="27696" hidden="1"/>
    <cellStyle name="하이퍼링크 3" xfId="27761" hidden="1"/>
    <cellStyle name="하이퍼링크 3" xfId="32356" hidden="1"/>
    <cellStyle name="하이퍼링크 3" xfId="27860" hidden="1"/>
    <cellStyle name="하이퍼링크 3" xfId="27967" hidden="1"/>
    <cellStyle name="하이퍼링크 3" xfId="28018" hidden="1"/>
    <cellStyle name="하이퍼링크 3" xfId="28054" hidden="1"/>
    <cellStyle name="하이퍼링크 3" xfId="27838" hidden="1"/>
    <cellStyle name="하이퍼링크 3" xfId="28231" hidden="1"/>
    <cellStyle name="하이퍼링크 3" xfId="28304" hidden="1"/>
    <cellStyle name="하이퍼링크 3" xfId="28120" hidden="1"/>
    <cellStyle name="하이퍼링크 3" xfId="28396" hidden="1"/>
    <cellStyle name="하이퍼링크 3" xfId="28477" hidden="1"/>
    <cellStyle name="하이퍼링크 3" xfId="28512" hidden="1"/>
    <cellStyle name="하이퍼링크 3" xfId="28558" hidden="1"/>
    <cellStyle name="하이퍼링크 3" xfId="28611" hidden="1"/>
    <cellStyle name="하이퍼링크 3" xfId="28658" hidden="1"/>
    <cellStyle name="하이퍼링크 3" xfId="28787" hidden="1"/>
    <cellStyle name="하이퍼링크 3" xfId="28812" hidden="1"/>
    <cellStyle name="하이퍼링크 3" xfId="28890" hidden="1"/>
    <cellStyle name="하이퍼링크 3" xfId="28951" hidden="1"/>
    <cellStyle name="하이퍼링크 3" xfId="28993" hidden="1"/>
    <cellStyle name="하이퍼링크 3" xfId="29052" hidden="1"/>
    <cellStyle name="하이퍼링크 3" xfId="19822" hidden="1"/>
    <cellStyle name="하이퍼링크 3" xfId="29192" hidden="1"/>
    <cellStyle name="하이퍼링크 3" xfId="29416" hidden="1"/>
    <cellStyle name="하이퍼링크 3" xfId="29364" hidden="1"/>
    <cellStyle name="하이퍼링크 3" xfId="29417" hidden="1"/>
    <cellStyle name="하이퍼링크 3" xfId="29165" hidden="1"/>
    <cellStyle name="하이퍼링크 3" xfId="29581" hidden="1"/>
    <cellStyle name="하이퍼링크 3" xfId="29653" hidden="1"/>
    <cellStyle name="하이퍼링크 3" xfId="29506" hidden="1"/>
    <cellStyle name="하이퍼링크 3" xfId="29788" hidden="1"/>
    <cellStyle name="하이퍼링크 3" xfId="29810" hidden="1"/>
    <cellStyle name="하이퍼링크 3" xfId="29835" hidden="1"/>
    <cellStyle name="하이퍼링크 3" xfId="29947" hidden="1"/>
    <cellStyle name="하이퍼링크 3" xfId="30001" hidden="1"/>
    <cellStyle name="하이퍼링크 3" xfId="30042" hidden="1"/>
    <cellStyle name="하이퍼링크 3" xfId="30072" hidden="1"/>
    <cellStyle name="하이퍼링크 3" xfId="30206" hidden="1"/>
    <cellStyle name="하이퍼링크 3" xfId="30257" hidden="1"/>
    <cellStyle name="하이퍼링크 3" xfId="30294" hidden="1"/>
    <cellStyle name="하이퍼링크 3" xfId="30322" hidden="1"/>
    <cellStyle name="하이퍼링크 3" xfId="30419" hidden="1"/>
    <cellStyle name="하이퍼링크 3" xfId="29254" hidden="1"/>
    <cellStyle name="하이퍼링크 3" xfId="30587" hidden="1"/>
    <cellStyle name="하이퍼링크 3" xfId="30634" hidden="1"/>
    <cellStyle name="하이퍼링크 3" xfId="30444" hidden="1"/>
    <cellStyle name="하이퍼링크 3" xfId="30801" hidden="1"/>
    <cellStyle name="하이퍼링크 3" xfId="30831" hidden="1"/>
    <cellStyle name="하이퍼링크 3" xfId="30911" hidden="1"/>
    <cellStyle name="하이퍼링크 3" xfId="30994" hidden="1"/>
    <cellStyle name="하이퍼링크 3" xfId="31071" hidden="1"/>
    <cellStyle name="하이퍼링크 3" xfId="31107" hidden="1"/>
    <cellStyle name="하이퍼링크 3" xfId="31141" hidden="1"/>
    <cellStyle name="하이퍼링크 3" xfId="31193" hidden="1"/>
    <cellStyle name="하이퍼링크 3" xfId="31321" hidden="1"/>
    <cellStyle name="하이퍼링크 3" xfId="31336" hidden="1"/>
    <cellStyle name="하이퍼링크 3" xfId="31377" hidden="1"/>
    <cellStyle name="하이퍼링크 3" xfId="31409" hidden="1"/>
    <cellStyle name="하이퍼링크 3" xfId="30529" hidden="1"/>
    <cellStyle name="하이퍼링크 3" xfId="31548" hidden="1"/>
    <cellStyle name="하이퍼링크 3" xfId="31650" hidden="1"/>
    <cellStyle name="하이퍼링크 3" xfId="31691" hidden="1"/>
    <cellStyle name="하이퍼링크 3" xfId="31926" hidden="1"/>
    <cellStyle name="하이퍼링크 3" xfId="31524" hidden="1"/>
    <cellStyle name="하이퍼링크 3" xfId="31859" hidden="1"/>
    <cellStyle name="하이퍼링크 3" xfId="31982" hidden="1"/>
    <cellStyle name="하이퍼링크 3" xfId="31792" hidden="1"/>
    <cellStyle name="하이퍼링크 3" xfId="32072" hidden="1"/>
    <cellStyle name="하이퍼링크 3" xfId="32107" hidden="1"/>
    <cellStyle name="하이퍼링크 3" xfId="32229" hidden="1"/>
    <cellStyle name="하이퍼링크 3" xfId="32075" hidden="1"/>
    <cellStyle name="하이퍼링크 3" xfId="32113" hidden="1"/>
    <cellStyle name="하이퍼링크 3" xfId="32071" hidden="1"/>
    <cellStyle name="하이퍼링크 3" xfId="32054" hidden="1"/>
    <cellStyle name="하이퍼링크 3" xfId="31965" hidden="1"/>
    <cellStyle name="하이퍼링크 3" xfId="31903" hidden="1"/>
    <cellStyle name="하이퍼링크 3" xfId="31867" hidden="1"/>
    <cellStyle name="하이퍼링크 3" xfId="31817" hidden="1"/>
    <cellStyle name="하이퍼링크 3" xfId="31728" hidden="1"/>
    <cellStyle name="하이퍼링크 3" xfId="31648" hidden="1"/>
    <cellStyle name="하이퍼링크 3" xfId="31571" hidden="1"/>
    <cellStyle name="하이퍼링크 3" xfId="31503" hidden="1"/>
    <cellStyle name="하이퍼링크 3" xfId="31432" hidden="1"/>
    <cellStyle name="하이퍼링크 3" xfId="31661" hidden="1"/>
    <cellStyle name="하이퍼링크 3" xfId="31295" hidden="1"/>
    <cellStyle name="하이퍼링크 3" xfId="31132" hidden="1"/>
    <cellStyle name="하이퍼링크 3" xfId="31367" hidden="1"/>
    <cellStyle name="하이퍼링크 3" xfId="31099" hidden="1"/>
    <cellStyle name="하이퍼링크 3" xfId="31054" hidden="1"/>
    <cellStyle name="하이퍼링크 3" xfId="30964" hidden="1"/>
    <cellStyle name="하이퍼링크 3" xfId="30945" hidden="1"/>
    <cellStyle name="하이퍼링크 3" xfId="30847" hidden="1"/>
    <cellStyle name="하이퍼링크 3" xfId="30807" hidden="1"/>
    <cellStyle name="하이퍼링크 3" xfId="30771" hidden="1"/>
    <cellStyle name="하이퍼링크 3" xfId="30745" hidden="1"/>
    <cellStyle name="하이퍼링크 3" xfId="30618" hidden="1"/>
    <cellStyle name="하이퍼링크 3" xfId="30579" hidden="1"/>
    <cellStyle name="하이퍼링크 3" xfId="30547" hidden="1"/>
    <cellStyle name="하이퍼링크 3" xfId="30518" hidden="1"/>
    <cellStyle name="하이퍼링크 3" xfId="31610" hidden="1"/>
    <cellStyle name="하이퍼링크 3" xfId="30311" hidden="1"/>
    <cellStyle name="하이퍼링크 3" xfId="30255" hidden="1"/>
    <cellStyle name="하이퍼링크 3" xfId="30467" hidden="1"/>
    <cellStyle name="하이퍼링크 3" xfId="30098" hidden="1"/>
    <cellStyle name="하이퍼링크 3" xfId="30066" hidden="1"/>
    <cellStyle name="하이퍼링크 3" xfId="30014" hidden="1"/>
    <cellStyle name="하이퍼링크 3" xfId="29688" hidden="1"/>
    <cellStyle name="하이퍼링크 3" xfId="29862" hidden="1"/>
    <cellStyle name="하이퍼링크 3" xfId="29822" hidden="1"/>
    <cellStyle name="하이퍼링크 3" xfId="29783" hidden="1"/>
    <cellStyle name="하이퍼링크 3" xfId="29722" hidden="1"/>
    <cellStyle name="하이퍼링크 3" xfId="29605" hidden="1"/>
    <cellStyle name="하이퍼링크 3" xfId="29593" hidden="1"/>
    <cellStyle name="하이퍼링크 3" xfId="29536" hidden="1"/>
    <cellStyle name="하이퍼링크 3" xfId="29517" hidden="1"/>
    <cellStyle name="하이퍼링크 3" xfId="30358" hidden="1"/>
    <cellStyle name="하이퍼링크 3" xfId="29253" hidden="1"/>
    <cellStyle name="하이퍼링크 3" xfId="29347" hidden="1"/>
    <cellStyle name="하이퍼링크 3" xfId="29306" hidden="1"/>
    <cellStyle name="하이퍼링크 3" xfId="29226" hidden="1"/>
    <cellStyle name="하이퍼링크 3" xfId="29247" hidden="1"/>
    <cellStyle name="하이퍼링크 3" xfId="29136" hidden="1"/>
    <cellStyle name="하이퍼링크 3" xfId="29040" hidden="1"/>
    <cellStyle name="하이퍼링크 3" xfId="29175" hidden="1"/>
    <cellStyle name="하이퍼링크 3" xfId="28932" hidden="1"/>
    <cellStyle name="하이퍼링크 3" xfId="28808" hidden="1"/>
    <cellStyle name="하이퍼링크 3" xfId="28797" hidden="1"/>
    <cellStyle name="하이퍼링크 3" xfId="28759" hidden="1"/>
    <cellStyle name="하이퍼링크 3" xfId="28557" hidden="1"/>
    <cellStyle name="하이퍼링크 3" xfId="28660" hidden="1"/>
    <cellStyle name="하이퍼링크 3" xfId="28608" hidden="1"/>
    <cellStyle name="하이퍼링크 3" xfId="28510" hidden="1"/>
    <cellStyle name="하이퍼링크 3" xfId="28441" hidden="1"/>
    <cellStyle name="하이퍼링크 3" xfId="28413" hidden="1"/>
    <cellStyle name="하이퍼링크 3" xfId="28309" hidden="1"/>
    <cellStyle name="하이퍼링크 3" xfId="28320" hidden="1"/>
    <cellStyle name="하이퍼링크 3" xfId="28175" hidden="1"/>
    <cellStyle name="하이퍼링크 3" xfId="28050" hidden="1"/>
    <cellStyle name="하이퍼링크 3" xfId="27999" hidden="1"/>
    <cellStyle name="하이퍼링크 3" xfId="27978" hidden="1"/>
    <cellStyle name="하이퍼링크 3" xfId="28195" hidden="1"/>
    <cellStyle name="하이퍼링크 3" xfId="27111" hidden="1"/>
    <cellStyle name="하이퍼링크 3" xfId="27730" hidden="1"/>
    <cellStyle name="하이퍼링크 3" xfId="27916" hidden="1"/>
    <cellStyle name="하이퍼링크 3" xfId="27600" hidden="1"/>
    <cellStyle name="하이퍼링크 3" xfId="27519" hidden="1"/>
    <cellStyle name="하이퍼링크 3" xfId="27491" hidden="1"/>
    <cellStyle name="하이퍼링크 3" xfId="27399" hidden="1"/>
    <cellStyle name="하이퍼링크 3" xfId="27362" hidden="1"/>
    <cellStyle name="하이퍼링크 3" xfId="27335" hidden="1"/>
    <cellStyle name="하이퍼링크 3" xfId="27255" hidden="1"/>
    <cellStyle name="하이퍼링크 3" xfId="27212" hidden="1"/>
    <cellStyle name="하이퍼링크 3" xfId="24705" hidden="1"/>
    <cellStyle name="하이퍼링크 3" xfId="24688" hidden="1"/>
    <cellStyle name="하이퍼링크 3" xfId="19866" hidden="1"/>
    <cellStyle name="하이퍼링크 3" xfId="20139" hidden="1"/>
    <cellStyle name="하이퍼링크 3" xfId="28113" hidden="1"/>
    <cellStyle name="하이퍼링크 3" xfId="20410" hidden="1"/>
    <cellStyle name="하이퍼링크 3" xfId="20662" hidden="1"/>
    <cellStyle name="하이퍼링크 3" xfId="20180" hidden="1"/>
    <cellStyle name="하이퍼링크 3" xfId="32375" hidden="1"/>
    <cellStyle name="하이퍼링크 3" xfId="32386" hidden="1"/>
    <cellStyle name="하이퍼링크 3" xfId="32398" hidden="1"/>
    <cellStyle name="하이퍼링크 3" xfId="32408" hidden="1"/>
    <cellStyle name="하이퍼링크 3" xfId="32427" hidden="1"/>
    <cellStyle name="하이퍼링크 3" xfId="32435" hidden="1"/>
    <cellStyle name="하이퍼링크 3" xfId="32444" hidden="1"/>
    <cellStyle name="하이퍼링크 3" xfId="32460" hidden="1"/>
    <cellStyle name="하이퍼링크 3" xfId="32478" hidden="1"/>
    <cellStyle name="하이퍼링크 3" xfId="32485" hidden="1"/>
    <cellStyle name="하이퍼링크 3" xfId="32496" hidden="1"/>
    <cellStyle name="하이퍼링크 3" xfId="32501" hidden="1"/>
    <cellStyle name="하이퍼링크 3" xfId="20317" hidden="1"/>
    <cellStyle name="하이퍼링크 3" xfId="32526" hidden="1"/>
    <cellStyle name="하이퍼링크 3" xfId="32535" hidden="1"/>
    <cellStyle name="하이퍼링크 3" xfId="32545" hidden="1"/>
    <cellStyle name="하이퍼링크 3" xfId="32562" hidden="1"/>
    <cellStyle name="하이퍼링크 3" xfId="32523" hidden="1"/>
    <cellStyle name="하이퍼링크 3" xfId="32588" hidden="1"/>
    <cellStyle name="하이퍼링크 3" xfId="32599" hidden="1"/>
    <cellStyle name="하이퍼링크 3" xfId="32573" hidden="1"/>
    <cellStyle name="하이퍼링크 3" xfId="32628" hidden="1"/>
    <cellStyle name="하이퍼링크 3" xfId="32636" hidden="1"/>
    <cellStyle name="하이퍼링크 3" xfId="32646" hidden="1"/>
    <cellStyle name="하이퍼링크 3" xfId="32653" hidden="1"/>
    <cellStyle name="하이퍼링크 3" xfId="32680" hidden="1"/>
    <cellStyle name="하이퍼링크 3" xfId="32686" hidden="1"/>
    <cellStyle name="하이퍼링크 3" xfId="32696" hidden="1"/>
    <cellStyle name="하이퍼링크 3" xfId="32705" hidden="1"/>
    <cellStyle name="하이퍼링크 3" xfId="32729" hidden="1"/>
    <cellStyle name="하이퍼링크 3" xfId="32738" hidden="1"/>
    <cellStyle name="하이퍼링크 3" xfId="32748" hidden="1"/>
    <cellStyle name="하이퍼링크 3" xfId="32755" hidden="1"/>
    <cellStyle name="하이퍼링크 3" xfId="32765" hidden="1"/>
    <cellStyle name="하이퍼링크 3" xfId="32801" hidden="1"/>
    <cellStyle name="하이퍼링크 3" xfId="32811" hidden="1"/>
    <cellStyle name="하이퍼링크 3" xfId="32772" hidden="1"/>
    <cellStyle name="하이퍼링크 3" xfId="32839" hidden="1"/>
    <cellStyle name="하이퍼링크 3" xfId="32846" hidden="1"/>
    <cellStyle name="하이퍼링크 3" xfId="32855" hidden="1"/>
    <cellStyle name="하이퍼링크 3" xfId="32866" hidden="1"/>
    <cellStyle name="하이퍼링크 3" xfId="32890" hidden="1"/>
    <cellStyle name="하이퍼링크 3" xfId="32898" hidden="1"/>
    <cellStyle name="하이퍼링크 3" xfId="32908" hidden="1"/>
    <cellStyle name="하이퍼링크 3" xfId="32919" hidden="1"/>
    <cellStyle name="하이퍼링크 3" xfId="32942" hidden="1"/>
    <cellStyle name="하이퍼링크 3" xfId="32950" hidden="1"/>
    <cellStyle name="하이퍼링크 3" xfId="32960" hidden="1"/>
    <cellStyle name="하이퍼링크 3" xfId="32969" hidden="1"/>
    <cellStyle name="하이퍼링크 3" xfId="32790" hidden="1"/>
    <cellStyle name="하이퍼링크 3" xfId="32996" hidden="1"/>
    <cellStyle name="하이퍼링크 3" xfId="33008" hidden="1"/>
    <cellStyle name="하이퍼링크 3" xfId="33018" hidden="1"/>
    <cellStyle name="하이퍼링크 3" xfId="33026" hidden="1"/>
    <cellStyle name="하이퍼링크 3" xfId="32993" hidden="1"/>
    <cellStyle name="하이퍼링크 3" xfId="33056" hidden="1"/>
    <cellStyle name="하이퍼링크 3" xfId="33067" hidden="1"/>
    <cellStyle name="하이퍼링크 3" xfId="33038" hidden="1"/>
    <cellStyle name="하이퍼링크 3" xfId="33093" hidden="1"/>
    <cellStyle name="하이퍼링크 3" xfId="33099" hidden="1"/>
    <cellStyle name="하이퍼링크 3" xfId="33109" hidden="1"/>
    <cellStyle name="하이퍼링크 3" xfId="33118" hidden="1"/>
    <cellStyle name="하이퍼링크 3" xfId="33145" hidden="1"/>
    <cellStyle name="하이퍼링크 3" xfId="33151" hidden="1"/>
    <cellStyle name="하이퍼링크 3" xfId="33161" hidden="1"/>
    <cellStyle name="하이퍼링크 3" xfId="33168" hidden="1"/>
    <cellStyle name="하이퍼링크 3" xfId="33186" hidden="1"/>
    <cellStyle name="하이퍼링크 3" xfId="33201" hidden="1"/>
    <cellStyle name="하이퍼링크 3" xfId="33210" hidden="1"/>
    <cellStyle name="하이퍼링크 3" xfId="33220" hidden="1"/>
    <cellStyle name="하이퍼링크 3" xfId="32786" hidden="1"/>
    <cellStyle name="하이퍼링크 3" xfId="33241" hidden="1"/>
    <cellStyle name="하이퍼링크 3" xfId="33260" hidden="1"/>
    <cellStyle name="하이퍼링크 3" xfId="33269" hidden="1"/>
    <cellStyle name="하이퍼링크 3" xfId="33276" hidden="1"/>
    <cellStyle name="하이퍼링크 3" xfId="33238" hidden="1"/>
    <cellStyle name="하이퍼링크 3" xfId="33310" hidden="1"/>
    <cellStyle name="하이퍼링크 3" xfId="33323" hidden="1"/>
    <cellStyle name="하이퍼링크 3" xfId="33289" hidden="1"/>
    <cellStyle name="하이퍼링크 3" xfId="33344" hidden="1"/>
    <cellStyle name="하이퍼링크 3" xfId="33359" hidden="1"/>
    <cellStyle name="하이퍼링크 3" xfId="33368" hidden="1"/>
    <cellStyle name="하이퍼링크 3" xfId="33375" hidden="1"/>
    <cellStyle name="하이퍼링크 3" xfId="33394" hidden="1"/>
    <cellStyle name="하이퍼링크 3" xfId="33402" hidden="1"/>
    <cellStyle name="하이퍼링크 3" xfId="33418" hidden="1"/>
    <cellStyle name="하이퍼링크 3" xfId="33427" hidden="1"/>
    <cellStyle name="하이퍼링크 3" xfId="33444" hidden="1"/>
    <cellStyle name="하이퍼링크 3" xfId="33454" hidden="1"/>
    <cellStyle name="하이퍼링크 3" xfId="33470" hidden="1"/>
    <cellStyle name="하이퍼링크 3" xfId="33477" hidden="1"/>
    <cellStyle name="하이퍼링크 3" xfId="33256" hidden="1"/>
    <cellStyle name="하이퍼링크 3" xfId="33507" hidden="1"/>
    <cellStyle name="하이퍼링크 3" xfId="33524" hidden="1"/>
    <cellStyle name="하이퍼링크 3" xfId="33490" hidden="1"/>
    <cellStyle name="하이퍼링크 3" xfId="33542" hidden="1"/>
    <cellStyle name="하이퍼링크 3" xfId="33550" hidden="1"/>
    <cellStyle name="하이퍼링크 3" xfId="33566" hidden="1"/>
    <cellStyle name="하이퍼링크 3" xfId="33575" hidden="1"/>
    <cellStyle name="하이퍼링크 3" xfId="33591" hidden="1"/>
    <cellStyle name="하이퍼링크 3" xfId="33599" hidden="1"/>
    <cellStyle name="하이퍼링크 3" xfId="33610" hidden="1"/>
    <cellStyle name="하이퍼링크 3" xfId="33626" hidden="1"/>
    <cellStyle name="하이퍼링크 3" xfId="33642" hidden="1"/>
    <cellStyle name="하이퍼링크 3" xfId="33650" hidden="1"/>
    <cellStyle name="하이퍼링크 3" xfId="33659" hidden="1"/>
    <cellStyle name="하이퍼링크 3" xfId="33667" hidden="1"/>
    <cellStyle name="하이퍼링크 3" xfId="33503" hidden="1"/>
    <cellStyle name="하이퍼링크 3" xfId="33695" hidden="1"/>
    <cellStyle name="하이퍼링크 3" xfId="33706" hidden="1"/>
    <cellStyle name="하이퍼링크 3" xfId="33718" hidden="1"/>
    <cellStyle name="하이퍼링크 3" xfId="33734" hidden="1"/>
    <cellStyle name="하이퍼링크 3" xfId="33691" hidden="1"/>
    <cellStyle name="하이퍼링크 3" xfId="33764" hidden="1"/>
    <cellStyle name="하이퍼링크 3" xfId="33770" hidden="1"/>
    <cellStyle name="하이퍼링크 3" xfId="33747" hidden="1"/>
    <cellStyle name="하이퍼링크 3" xfId="33797" hidden="1"/>
    <cellStyle name="하이퍼링크 3" xfId="33802" hidden="1"/>
    <cellStyle name="하이퍼링크 3" xfId="33811" hidden="1"/>
    <cellStyle name="하이퍼링크 3" xfId="33818" hidden="1"/>
    <cellStyle name="하이퍼링크 3" xfId="33831" hidden="1"/>
    <cellStyle name="하이퍼링크 3" xfId="33841" hidden="1"/>
    <cellStyle name="하이퍼링크 3" xfId="33858" hidden="1"/>
    <cellStyle name="하이퍼링크 3" xfId="33865" hidden="1"/>
    <cellStyle name="하이퍼링크 3" xfId="33884" hidden="1"/>
    <cellStyle name="하이퍼링크 3" xfId="33894" hidden="1"/>
    <cellStyle name="하이퍼링크 3" xfId="33908" hidden="1"/>
    <cellStyle name="하이퍼링크 3" xfId="33915" hidden="1"/>
    <cellStyle name="하이퍼링크 3" xfId="33941" hidden="1"/>
    <cellStyle name="하이퍼링크 3" xfId="33964" hidden="1"/>
    <cellStyle name="하이퍼링크 3" xfId="33973" hidden="1"/>
    <cellStyle name="하이퍼링크 3" xfId="33981" hidden="1"/>
    <cellStyle name="하이퍼링크 3" xfId="33934" hidden="1"/>
    <cellStyle name="하이퍼링크 3" xfId="34010" hidden="1"/>
    <cellStyle name="하이퍼링크 3" xfId="34021" hidden="1"/>
    <cellStyle name="하이퍼링크 3" xfId="33996" hidden="1"/>
    <cellStyle name="하이퍼링크 3" xfId="34042" hidden="1"/>
    <cellStyle name="하이퍼링크 3" xfId="34058" hidden="1"/>
    <cellStyle name="하이퍼링크 3" xfId="34065" hidden="1"/>
    <cellStyle name="하이퍼링크 3" xfId="34073" hidden="1"/>
    <cellStyle name="하이퍼링크 3" xfId="34088" hidden="1"/>
    <cellStyle name="하이퍼링크 3" xfId="34096" hidden="1"/>
    <cellStyle name="하이퍼링크 3" xfId="34107" hidden="1"/>
    <cellStyle name="하이퍼링크 3" xfId="34123" hidden="1"/>
    <cellStyle name="하이퍼링크 3" xfId="34139" hidden="1"/>
    <cellStyle name="하이퍼링크 3" xfId="34148" hidden="1"/>
    <cellStyle name="하이퍼링크 3" xfId="34159" hidden="1"/>
    <cellStyle name="하이퍼링크 3" xfId="34175" hidden="1"/>
    <cellStyle name="하이퍼링크 3" xfId="33949" hidden="1"/>
    <cellStyle name="하이퍼링크 3" xfId="34207" hidden="1"/>
    <cellStyle name="하이퍼링크 3" xfId="34224" hidden="1"/>
    <cellStyle name="하이퍼링크 3" xfId="34185" hidden="1"/>
    <cellStyle name="하이퍼링크 3" xfId="34247" hidden="1"/>
    <cellStyle name="하이퍼링크 3" xfId="34255" hidden="1"/>
    <cellStyle name="하이퍼링크 3" xfId="34260" hidden="1"/>
    <cellStyle name="하이퍼링크 3" xfId="34276" hidden="1"/>
    <cellStyle name="하이퍼링크 3" xfId="34292" hidden="1"/>
    <cellStyle name="하이퍼링크 3" xfId="34299" hidden="1"/>
    <cellStyle name="하이퍼링크 3" xfId="34306" hidden="1"/>
    <cellStyle name="하이퍼링크 3" xfId="34314" hidden="1"/>
    <cellStyle name="하이퍼링크 3" xfId="34337" hidden="1"/>
    <cellStyle name="하이퍼링크 3" xfId="34345" hidden="1"/>
    <cellStyle name="하이퍼링크 3" xfId="34355" hidden="1"/>
    <cellStyle name="하이퍼링크 3" xfId="34366" hidden="1"/>
    <cellStyle name="하이퍼링크 3" xfId="34197" hidden="1"/>
    <cellStyle name="하이퍼링크 3" xfId="34391" hidden="1"/>
    <cellStyle name="하이퍼링크 3" xfId="34403" hidden="1"/>
    <cellStyle name="하이퍼링크 3" xfId="34416" hidden="1"/>
    <cellStyle name="하이퍼링크 3" xfId="34432" hidden="1"/>
    <cellStyle name="하이퍼링크 3" xfId="34388" hidden="1"/>
    <cellStyle name="하이퍼링크 3" xfId="34458" hidden="1"/>
    <cellStyle name="하이퍼링크 3" xfId="34468" hidden="1"/>
    <cellStyle name="하이퍼링크 3" xfId="34443" hidden="1"/>
    <cellStyle name="하이퍼링크 3" xfId="34491" hidden="1"/>
    <cellStyle name="하이퍼링크 3" xfId="34499" hidden="1"/>
    <cellStyle name="하이퍼링크 3" xfId="34506" hidden="1"/>
    <cellStyle name="하이퍼링크 3" xfId="34515" hidden="1"/>
    <cellStyle name="하이퍼링크 3" xfId="34540" hidden="1"/>
    <cellStyle name="하이퍼링크 3" xfId="34547" hidden="1"/>
    <cellStyle name="하이퍼링크 3" xfId="34556" hidden="1"/>
    <cellStyle name="하이퍼링크 3" xfId="34569" hidden="1"/>
    <cellStyle name="하이퍼링크 3" xfId="34586" hidden="1"/>
    <cellStyle name="하이퍼링크 3" xfId="34592" hidden="1"/>
    <cellStyle name="하이퍼링크 3" xfId="34600" hidden="1"/>
    <cellStyle name="하이퍼링크 3" xfId="34601" hidden="1"/>
    <cellStyle name="하이퍼링크 3" xfId="34576" hidden="1"/>
    <cellStyle name="하이퍼링크 3" xfId="34549" hidden="1"/>
    <cellStyle name="하이퍼링크 3" xfId="34537" hidden="1"/>
    <cellStyle name="하이퍼링크 3" xfId="34528" hidden="1"/>
    <cellStyle name="하이퍼링크 3" xfId="34583" hidden="1"/>
    <cellStyle name="하이퍼링크 3" xfId="34493" hidden="1"/>
    <cellStyle name="하이퍼링크 3" xfId="34481" hidden="1"/>
    <cellStyle name="하이퍼링크 3" xfId="34508" hidden="1"/>
    <cellStyle name="하이퍼링크 3" xfId="34454" hidden="1"/>
    <cellStyle name="하이퍼링크 3" xfId="34449" hidden="1"/>
    <cellStyle name="하이퍼링크 3" xfId="34440" hidden="1"/>
    <cellStyle name="하이퍼링크 3" xfId="34423" hidden="1"/>
    <cellStyle name="하이퍼링크 3" xfId="34407" hidden="1"/>
    <cellStyle name="하이퍼링크 3" xfId="34400" hidden="1"/>
    <cellStyle name="하이퍼링크 3" xfId="34392" hidden="1"/>
    <cellStyle name="하이퍼링크 3" xfId="34379" hidden="1"/>
    <cellStyle name="하이퍼링크 3" xfId="34356" hidden="1"/>
    <cellStyle name="하이퍼링크 3" xfId="34348" hidden="1"/>
    <cellStyle name="하이퍼링크 3" xfId="34338" hidden="1"/>
    <cellStyle name="하이퍼링크 3" xfId="34327" hidden="1"/>
    <cellStyle name="하이퍼링크 3" xfId="34557" hidden="1"/>
    <cellStyle name="하이퍼링크 3" xfId="34286" hidden="1"/>
    <cellStyle name="하이퍼링크 3" xfId="34267" hidden="1"/>
    <cellStyle name="하이퍼링크 3" xfId="34308" hidden="1"/>
    <cellStyle name="하이퍼링크 3" xfId="34244" hidden="1"/>
    <cellStyle name="하이퍼링크 3" xfId="34236" hidden="1"/>
    <cellStyle name="하이퍼링크 3" xfId="34231" hidden="1"/>
    <cellStyle name="하이퍼링크 3" xfId="34215" hidden="1"/>
    <cellStyle name="하이퍼링크 3" xfId="34199" hidden="1"/>
    <cellStyle name="하이퍼링크 3" xfId="34190" hidden="1"/>
    <cellStyle name="하이퍼링크 3" xfId="34182" hidden="1"/>
    <cellStyle name="하이퍼링크 3" xfId="34166" hidden="1"/>
    <cellStyle name="하이퍼링크 3" xfId="34150" hidden="1"/>
    <cellStyle name="하이퍼링크 3" xfId="34141" hidden="1"/>
    <cellStyle name="하이퍼링크 3" xfId="34130" hidden="1"/>
    <cellStyle name="하이퍼링크 3" xfId="34114" hidden="1"/>
    <cellStyle name="하이퍼링크 3" xfId="34296" hidden="1"/>
    <cellStyle name="하이퍼링크 3" xfId="34093" hidden="1"/>
    <cellStyle name="하이퍼링크 3" xfId="34080" hidden="1"/>
    <cellStyle name="하이퍼링크 3" xfId="34062" hidden="1"/>
    <cellStyle name="하이퍼링크 3" xfId="34052" hidden="1"/>
    <cellStyle name="하이퍼링크 3" xfId="34098" hidden="1"/>
    <cellStyle name="하이퍼링크 3" xfId="34029" hidden="1"/>
    <cellStyle name="하이퍼링크 3" xfId="34012" hidden="1"/>
    <cellStyle name="하이퍼링크 3" xfId="34039" hidden="1"/>
    <cellStyle name="하이퍼링크 3" xfId="33991" hidden="1"/>
    <cellStyle name="하이퍼링크 3" xfId="33975" hidden="1"/>
    <cellStyle name="하이퍼링크 3" xfId="33966" hidden="1"/>
    <cellStyle name="하이퍼링크 3" xfId="33958" hidden="1"/>
    <cellStyle name="하이퍼링크 3" xfId="33938" hidden="1"/>
    <cellStyle name="하이퍼링크 3" xfId="33931" hidden="1"/>
    <cellStyle name="하이퍼링크 3" xfId="33917" hidden="1"/>
    <cellStyle name="하이퍼링크 3" xfId="33904" hidden="1"/>
    <cellStyle name="하이퍼링크 3" xfId="33885" hidden="1"/>
    <cellStyle name="하이퍼링크 3" xfId="33875" hidden="1"/>
    <cellStyle name="하이퍼링크 3" xfId="33859" hidden="1"/>
    <cellStyle name="하이퍼링크 3" xfId="33852" hidden="1"/>
    <cellStyle name="하이퍼링크 3" xfId="33838" hidden="1"/>
    <cellStyle name="하이퍼링크 3" xfId="33792" hidden="1"/>
    <cellStyle name="하이퍼링크 3" xfId="33783" hidden="1"/>
    <cellStyle name="하이퍼링크 3" xfId="33833" hidden="1"/>
    <cellStyle name="하이퍼링크 3" xfId="33756" hidden="1"/>
    <cellStyle name="하이퍼링크 3" xfId="33750" hidden="1"/>
    <cellStyle name="하이퍼링크 3" xfId="33741" hidden="1"/>
    <cellStyle name="하이퍼링크 3" xfId="33725" hidden="1"/>
    <cellStyle name="하이퍼링크 3" xfId="33707" hidden="1"/>
    <cellStyle name="하이퍼링크 3" xfId="33700" hidden="1"/>
    <cellStyle name="하이퍼링크 3" xfId="33685" hidden="1"/>
    <cellStyle name="하이퍼링크 3" xfId="33680" hidden="1"/>
    <cellStyle name="하이퍼링크 3" xfId="33655" hidden="1"/>
    <cellStyle name="하이퍼링크 3" xfId="33644" hidden="1"/>
    <cellStyle name="하이퍼링크 3" xfId="33633" hidden="1"/>
    <cellStyle name="하이퍼링크 3" xfId="33617" hidden="1"/>
    <cellStyle name="하이퍼링크 3" xfId="33805" hidden="1"/>
    <cellStyle name="하이퍼링크 3" xfId="33596" hidden="1"/>
    <cellStyle name="하이퍼링크 3" xfId="33583" hidden="1"/>
    <cellStyle name="하이퍼링크 3" xfId="33567" hidden="1"/>
    <cellStyle name="하이퍼링크 3" xfId="33558" hidden="1"/>
    <cellStyle name="하이퍼링크 3" xfId="33602" hidden="1"/>
    <cellStyle name="하이퍼링크 3" xfId="33532" hidden="1"/>
    <cellStyle name="하이퍼링크 3" xfId="33515" hidden="1"/>
    <cellStyle name="하이퍼링크 3" xfId="33544" hidden="1"/>
    <cellStyle name="하이퍼링크 3" xfId="33494" hidden="1"/>
    <cellStyle name="하이퍼링크 3" xfId="33487" hidden="1"/>
    <cellStyle name="하이퍼링크 3" xfId="33471" hidden="1"/>
    <cellStyle name="하이퍼링크 3" xfId="33462" hidden="1"/>
    <cellStyle name="하이퍼링크 3" xfId="33445" hidden="1"/>
    <cellStyle name="하이퍼링크 3" xfId="33435" hidden="1"/>
    <cellStyle name="하이퍼링크 3" xfId="33419" hidden="1"/>
    <cellStyle name="하이퍼링크 3" xfId="33410" hidden="1"/>
    <cellStyle name="하이퍼링크 3" xfId="33391" hidden="1"/>
    <cellStyle name="하이퍼링크 3" xfId="33383" hidden="1"/>
    <cellStyle name="하이퍼링크 3" xfId="33365" hidden="1"/>
    <cellStyle name="하이퍼링크 3" xfId="33355" hidden="1"/>
    <cellStyle name="하이퍼링크 3" xfId="33813" hidden="1"/>
    <cellStyle name="하이퍼링크 3" xfId="33332" hidden="1"/>
    <cellStyle name="하이퍼링크 3" xfId="33313" hidden="1"/>
    <cellStyle name="하이퍼링크 3" xfId="33304" hidden="1"/>
    <cellStyle name="하이퍼링크 3" xfId="33297" hidden="1"/>
    <cellStyle name="하이퍼링크 3" xfId="33338" hidden="1"/>
    <cellStyle name="하이퍼링크 3" xfId="33262" hidden="1"/>
    <cellStyle name="하이퍼링크 3" xfId="33250" hidden="1"/>
    <cellStyle name="하이퍼링크 3" xfId="33284" hidden="1"/>
    <cellStyle name="하이퍼링크 3" xfId="33227" hidden="1"/>
    <cellStyle name="하이퍼링크 3" xfId="33212" hidden="1"/>
    <cellStyle name="하이퍼링크 3" xfId="33203" hidden="1"/>
    <cellStyle name="하이퍼링크 3" xfId="33193" hidden="1"/>
    <cellStyle name="하이퍼링크 3" xfId="33171" hidden="1"/>
    <cellStyle name="하이퍼링크 3" xfId="33158" hidden="1"/>
    <cellStyle name="하이퍼링크 3" xfId="33148" hidden="1"/>
    <cellStyle name="하이퍼링크 3" xfId="33139" hidden="1"/>
    <cellStyle name="하이퍼링크 3" xfId="33112" hidden="1"/>
    <cellStyle name="하이퍼링크 3" xfId="33106" hidden="1"/>
    <cellStyle name="하이퍼링크 3" xfId="33096" hidden="1"/>
    <cellStyle name="하이퍼링크 3" xfId="33087" hidden="1"/>
    <cellStyle name="하이퍼링크 3" xfId="33317" hidden="1"/>
    <cellStyle name="하이퍼링크 3" xfId="33051" hidden="1"/>
    <cellStyle name="하이퍼링크 3" xfId="33043" hidden="1"/>
    <cellStyle name="하이퍼링크 3" xfId="33075" hidden="1"/>
    <cellStyle name="하이퍼링크 3" xfId="33014" hidden="1"/>
    <cellStyle name="하이퍼링크 3" xfId="33005" hidden="1"/>
    <cellStyle name="하이퍼링크 3" xfId="32997" hidden="1"/>
    <cellStyle name="하이퍼링크 3" xfId="32984" hidden="1"/>
    <cellStyle name="하이퍼링크 3" xfId="32961" hidden="1"/>
    <cellStyle name="하이퍼링크 3" xfId="32953" hidden="1"/>
    <cellStyle name="하이퍼링크 3" xfId="32943" hidden="1"/>
    <cellStyle name="하이퍼링크 3" xfId="32932" hidden="1"/>
    <cellStyle name="하이퍼링크 3" xfId="32909" hidden="1"/>
    <cellStyle name="하이퍼링크 3" xfId="32901" hidden="1"/>
    <cellStyle name="하이퍼링크 3" xfId="32891" hidden="1"/>
    <cellStyle name="하이퍼링크 3" xfId="32879" hidden="1"/>
    <cellStyle name="하이퍼링크 3" xfId="33059" hidden="1"/>
    <cellStyle name="하이퍼링크 3" xfId="32852" hidden="1"/>
    <cellStyle name="하이퍼링크 3" xfId="32840" hidden="1"/>
    <cellStyle name="하이퍼링크 3" xfId="32829" hidden="1"/>
    <cellStyle name="하이퍼링크 3" xfId="32824" hidden="1"/>
    <cellStyle name="하이퍼링크 3" xfId="32857" hidden="1"/>
    <cellStyle name="하이퍼링크 3" xfId="32793" hidden="1"/>
    <cellStyle name="하이퍼링크 3" xfId="32781" hidden="1"/>
    <cellStyle name="하이퍼링크 3" xfId="32804" hidden="1"/>
    <cellStyle name="하이퍼링크 3" xfId="32762" hidden="1"/>
    <cellStyle name="하이퍼링크 3" xfId="32745" hidden="1"/>
    <cellStyle name="하이퍼링크 3" xfId="32735" hidden="1"/>
    <cellStyle name="하이퍼링크 3" xfId="32726" hidden="1"/>
    <cellStyle name="하이퍼링크 3" xfId="32699" hidden="1"/>
    <cellStyle name="하이퍼링크 3" xfId="32693" hidden="1"/>
    <cellStyle name="하이퍼링크 3" xfId="32683" hidden="1"/>
    <cellStyle name="하이퍼링크 3" xfId="32674" hidden="1"/>
    <cellStyle name="하이퍼링크 3" xfId="32647" hidden="1"/>
    <cellStyle name="하이퍼링크 3" xfId="32639" hidden="1"/>
    <cellStyle name="하이퍼링크 3" xfId="32629" hidden="1"/>
    <cellStyle name="하이퍼링크 3" xfId="32618" hidden="1"/>
    <cellStyle name="하이퍼링크 3" xfId="32592" hidden="1"/>
    <cellStyle name="하이퍼링크 3" xfId="32580" hidden="1"/>
    <cellStyle name="하이퍼링크 3" xfId="32570" hidden="1"/>
    <cellStyle name="하이퍼링크 3" xfId="32553" hidden="1"/>
    <cellStyle name="하이퍼링크 3" xfId="32606" hidden="1"/>
    <cellStyle name="하이퍼링크 3" xfId="32528" hidden="1"/>
    <cellStyle name="하이퍼링크 3" xfId="32514" hidden="1"/>
    <cellStyle name="하이퍼링크 3" xfId="32542" hidden="1"/>
    <cellStyle name="하이퍼링크 3" xfId="32486" hidden="1"/>
    <cellStyle name="하이퍼링크 3" xfId="32476" hidden="1"/>
    <cellStyle name="하이퍼링크 3" xfId="32467" hidden="1"/>
    <cellStyle name="하이퍼링크 3" xfId="32451" hidden="1"/>
    <cellStyle name="하이퍼링크 3" xfId="32432" hidden="1"/>
    <cellStyle name="하이퍼링크 3" xfId="32424" hidden="1"/>
    <cellStyle name="하이퍼링크 3" xfId="32413" hidden="1"/>
    <cellStyle name="하이퍼링크 3" xfId="32399" hidden="1"/>
    <cellStyle name="하이퍼링크 3" xfId="32380" hidden="1"/>
    <cellStyle name="하이퍼링크 3" xfId="24620" hidden="1"/>
    <cellStyle name="하이퍼링크 3" xfId="20749" hidden="1"/>
    <cellStyle name="하이퍼링크 3" xfId="20610" hidden="1"/>
    <cellStyle name="하이퍼링크 3" xfId="32584" hidden="1"/>
    <cellStyle name="하이퍼링크 3" xfId="20209" hidden="1"/>
    <cellStyle name="하이퍼링크 3" xfId="19961" hidden="1"/>
    <cellStyle name="하이퍼링크 3" xfId="20443" hidden="1"/>
    <cellStyle name="하이퍼링크 3" xfId="19633" hidden="1"/>
    <cellStyle name="하이퍼링크 3" xfId="27175" hidden="1"/>
    <cellStyle name="하이퍼링크 3" xfId="27246" hidden="1"/>
    <cellStyle name="하이퍼링크 3" xfId="27289" hidden="1"/>
    <cellStyle name="하이퍼링크 3" xfId="27383" hidden="1"/>
    <cellStyle name="하이퍼링크 3" xfId="27442" hidden="1"/>
    <cellStyle name="하이퍼링크 3" xfId="27509" hidden="1"/>
    <cellStyle name="하이퍼링크 3" xfId="27558" hidden="1"/>
    <cellStyle name="하이퍼링크 3" xfId="27647" hidden="1"/>
    <cellStyle name="하이퍼링크 3" xfId="27680" hidden="1"/>
    <cellStyle name="하이퍼링크 3" xfId="27759" hidden="1"/>
    <cellStyle name="하이퍼링크 3" xfId="27776" hidden="1"/>
    <cellStyle name="하이퍼링크 3" xfId="20274" hidden="1"/>
    <cellStyle name="하이퍼링크 3" xfId="27912" hidden="1"/>
    <cellStyle name="하이퍼링크 3" xfId="27856" hidden="1"/>
    <cellStyle name="하이퍼링크 3" xfId="28037" hidden="1"/>
    <cellStyle name="하이퍼링크 3" xfId="28084" hidden="1"/>
    <cellStyle name="하이퍼링크 3" xfId="27900" hidden="1"/>
    <cellStyle name="하이퍼링크 3" xfId="28222" hidden="1"/>
    <cellStyle name="하이퍼링크 3" xfId="28237" hidden="1"/>
    <cellStyle name="하이퍼링크 3" xfId="28166" hidden="1"/>
    <cellStyle name="하이퍼링크 3" xfId="28417" hidden="1"/>
    <cellStyle name="하이퍼링크 3" xfId="28455" hidden="1"/>
    <cellStyle name="하이퍼링크 3" xfId="28361" hidden="1"/>
    <cellStyle name="하이퍼링크 3" xfId="28580" hidden="1"/>
    <cellStyle name="하이퍼링크 3" xfId="28669" hidden="1"/>
    <cellStyle name="하이퍼링크 3" xfId="28715" hidden="1"/>
    <cellStyle name="하이퍼링크 3" xfId="28788" hidden="1"/>
    <cellStyle name="하이퍼링크 3" xfId="28842" hidden="1"/>
    <cellStyle name="하이퍼링크 3" xfId="28931" hidden="1"/>
    <cellStyle name="하이퍼링크 3" xfId="28973" hidden="1"/>
    <cellStyle name="하이퍼링크 3" xfId="28998" hidden="1"/>
    <cellStyle name="하이퍼링크 3" xfId="29062" hidden="1"/>
    <cellStyle name="하이퍼링크 3" xfId="29205" hidden="1"/>
    <cellStyle name="하이퍼링크 3" xfId="29312" hidden="1"/>
    <cellStyle name="하이퍼링크 3" xfId="29362" hidden="1"/>
    <cellStyle name="하이퍼링크 3" xfId="29404" hidden="1"/>
    <cellStyle name="하이퍼링크 3" xfId="29170" hidden="1"/>
    <cellStyle name="하이퍼링크 3" xfId="29577" hidden="1"/>
    <cellStyle name="하이퍼링크 3" xfId="29636" hidden="1"/>
    <cellStyle name="하이퍼링크 3" xfId="29463" hidden="1"/>
    <cellStyle name="하이퍼링크 3" xfId="29798" hidden="1"/>
    <cellStyle name="하이퍼링크 3" xfId="29839" hidden="1"/>
    <cellStyle name="하이퍼링크 3" xfId="29889" hidden="1"/>
    <cellStyle name="하이퍼링크 3" xfId="29984" hidden="1"/>
    <cellStyle name="하이퍼링크 3" xfId="30046" hidden="1"/>
    <cellStyle name="하이퍼링크 3" xfId="30106" hidden="1"/>
    <cellStyle name="하이퍼링크 3" xfId="30155" hidden="1"/>
    <cellStyle name="하이퍼링크 3" xfId="30163" hidden="1"/>
    <cellStyle name="하이퍼링크 3" xfId="30291" hidden="1"/>
    <cellStyle name="하이퍼링크 3" xfId="30332" hidden="1"/>
    <cellStyle name="하이퍼링크 3" xfId="30367" hidden="1"/>
    <cellStyle name="하이퍼링크 3" xfId="30411" hidden="1"/>
    <cellStyle name="하이퍼링크 3" xfId="29279" hidden="1"/>
    <cellStyle name="하이퍼링크 3" xfId="30623" hidden="1"/>
    <cellStyle name="하이퍼링크 3" xfId="30660" hidden="1"/>
    <cellStyle name="하이퍼링크 3" xfId="30475" hidden="1"/>
    <cellStyle name="하이퍼링크 3" xfId="30808" hidden="1"/>
    <cellStyle name="하이퍼링크 3" xfId="30859" hidden="1"/>
    <cellStyle name="하이퍼링크 3" xfId="30972" hidden="1"/>
    <cellStyle name="하이퍼링크 3" xfId="31004" hidden="1"/>
    <cellStyle name="하이퍼링크 3" xfId="31087" hidden="1"/>
    <cellStyle name="하이퍼링크 3" xfId="31152" hidden="1"/>
    <cellStyle name="하이퍼링크 3" xfId="31163" hidden="1"/>
    <cellStyle name="하이퍼링크 3" xfId="31253" hidden="1"/>
    <cellStyle name="하이퍼링크 3" xfId="31323" hidden="1"/>
    <cellStyle name="하이퍼링크 3" xfId="31356" hidden="1"/>
    <cellStyle name="하이퍼링크 3" xfId="31386" hidden="1"/>
    <cellStyle name="하이퍼링크 3" xfId="31466" hidden="1"/>
    <cellStyle name="하이퍼링크 3" xfId="30569" hidden="1"/>
    <cellStyle name="하이퍼링크 3" xfId="31570" hidden="1"/>
    <cellStyle name="하이퍼링크 3" xfId="31643" hidden="1"/>
    <cellStyle name="하이퍼링크 3" xfId="31701" hidden="1"/>
    <cellStyle name="하이퍼링크 3" xfId="31773" hidden="1"/>
    <cellStyle name="하이퍼링크 3" xfId="31544" hidden="1"/>
    <cellStyle name="하이퍼링크 3" xfId="31917" hidden="1"/>
    <cellStyle name="하이퍼링크 3" xfId="32010" hidden="1"/>
    <cellStyle name="하이퍼링크 3" xfId="31851" hidden="1"/>
    <cellStyle name="하이퍼링크 3" xfId="32127" hidden="1"/>
    <cellStyle name="하이퍼링크 3" xfId="32168" hidden="1"/>
    <cellStyle name="하이퍼링크 3" xfId="32228" hidden="1"/>
    <cellStyle name="하이퍼링크 3" xfId="32166" hidden="1"/>
    <cellStyle name="하이퍼링크 3" xfId="32049" hidden="1"/>
    <cellStyle name="하이퍼링크 3" xfId="32023" hidden="1"/>
    <cellStyle name="하이퍼링크 3" xfId="31947" hidden="1"/>
    <cellStyle name="하이퍼링크 3" xfId="31893" hidden="1"/>
    <cellStyle name="하이퍼링크 3" xfId="31818" hidden="1"/>
    <cellStyle name="하이퍼링크 3" xfId="31919" hidden="1"/>
    <cellStyle name="하이퍼링크 3" xfId="31690" hidden="1"/>
    <cellStyle name="하이퍼링크 3" xfId="31657" hidden="1"/>
    <cellStyle name="하이퍼링크 3" xfId="31598" hidden="1"/>
    <cellStyle name="하이퍼링크 3" xfId="31346" hidden="1"/>
    <cellStyle name="하이퍼링크 3" xfId="31424" hidden="1"/>
    <cellStyle name="하이퍼링크 3" xfId="31579" hidden="1"/>
    <cellStyle name="하이퍼링크 3" xfId="31158" hidden="1"/>
    <cellStyle name="하이퍼링크 3" xfId="31083" hidden="1"/>
    <cellStyle name="하이퍼링크 3" xfId="31159" hidden="1"/>
    <cellStyle name="하이퍼링크 3" xfId="30936" hidden="1"/>
    <cellStyle name="하이퍼링크 3" xfId="30853" hidden="1"/>
    <cellStyle name="하이퍼링크 3" xfId="30787" hidden="1"/>
    <cellStyle name="하이퍼링크 3" xfId="30735" hidden="1"/>
    <cellStyle name="하이퍼링크 3" xfId="30726" hidden="1"/>
    <cellStyle name="하이퍼링크 3" xfId="30588" hidden="1"/>
    <cellStyle name="하이퍼링크 3" xfId="30553" hidden="1"/>
    <cellStyle name="하이퍼링크 3" xfId="30519" hidden="1"/>
    <cellStyle name="하이퍼링크 3" xfId="30473" hidden="1"/>
    <cellStyle name="하이퍼링크 3" xfId="31497" hidden="1"/>
    <cellStyle name="하이퍼링크 3" xfId="30337" hidden="1"/>
    <cellStyle name="하이퍼링크 3" xfId="30268" hidden="1"/>
    <cellStyle name="하이퍼링크 3" xfId="30218" hidden="1"/>
    <cellStyle name="하이퍼링크 3" xfId="30105" hidden="1"/>
    <cellStyle name="하이퍼링크 3" xfId="30347" hidden="1"/>
    <cellStyle name="하이퍼링크 3" xfId="29967" hidden="1"/>
    <cellStyle name="하이퍼링크 3" xfId="29866" hidden="1"/>
    <cellStyle name="하이퍼링크 3" xfId="30061" hidden="1"/>
    <cellStyle name="하이퍼링크 3" xfId="29765" hidden="1"/>
    <cellStyle name="하이퍼링크 3" xfId="29725" hidden="1"/>
    <cellStyle name="하이퍼링크 3" xfId="29686" hidden="1"/>
    <cellStyle name="하이퍼링크 3" xfId="29608" hidden="1"/>
    <cellStyle name="하이퍼링크 3" xfId="29530" hidden="1"/>
    <cellStyle name="하이퍼링크 3" xfId="29474" hidden="1"/>
    <cellStyle name="하이퍼링크 3" xfId="29372" hidden="1"/>
    <cellStyle name="하이퍼링크 3" xfId="29336" hidden="1"/>
    <cellStyle name="하이퍼링크 3" xfId="29263" hidden="1"/>
    <cellStyle name="하이퍼링크 3" xfId="29217" hidden="1"/>
    <cellStyle name="하이퍼링크 3" xfId="29156" hidden="1"/>
    <cellStyle name="하이퍼링크 3" xfId="29102" hidden="1"/>
    <cellStyle name="하이퍼링크 3" xfId="31525" hidden="1"/>
    <cellStyle name="하이퍼링크 3" xfId="29000" hidden="1"/>
    <cellStyle name="하이퍼링크 3" xfId="28849" hidden="1"/>
    <cellStyle name="하이퍼링크 3" xfId="28786" hidden="1"/>
    <cellStyle name="하이퍼링크 3" xfId="28701" hidden="1"/>
    <cellStyle name="하이퍼링크 3" xfId="29012" hidden="1"/>
    <cellStyle name="하이퍼링크 3" xfId="28521" hidden="1"/>
    <cellStyle name="하이퍼링크 3" xfId="28463" hidden="1"/>
    <cellStyle name="하이퍼링크 3" xfId="28711" hidden="1"/>
    <cellStyle name="하이퍼링크 3" xfId="28350" hidden="1"/>
    <cellStyle name="하이퍼링크 3" xfId="28278" hidden="1"/>
    <cellStyle name="하이퍼링크 3" xfId="28244" hidden="1"/>
    <cellStyle name="하이퍼링크 3" xfId="28197" hidden="1"/>
    <cellStyle name="하이퍼링크 3" xfId="28169" hidden="1"/>
    <cellStyle name="하이퍼링크 3" xfId="28030" hidden="1"/>
    <cellStyle name="하이퍼링크 3" xfId="27994" hidden="1"/>
    <cellStyle name="하이퍼링크 3" xfId="27924" hidden="1"/>
    <cellStyle name="하이퍼링크 3" xfId="27847" hidden="1"/>
    <cellStyle name="하이퍼링크 3" xfId="27797" hidden="1"/>
    <cellStyle name="하이퍼링크 3" xfId="27728" hidden="1"/>
    <cellStyle name="하이퍼링크 3" xfId="27655" hidden="1"/>
    <cellStyle name="하이퍼링크 3" xfId="28891" hidden="1"/>
    <cellStyle name="하이퍼링크 3" xfId="27448" hidden="1"/>
    <cellStyle name="하이퍼링크 3" xfId="27379" hidden="1"/>
    <cellStyle name="하이퍼링크 3" xfId="27607" hidden="1"/>
    <cellStyle name="하이퍼링크 3" xfId="27218" hidden="1"/>
    <cellStyle name="하이퍼링크 3" xfId="27182" hidden="1"/>
    <cellStyle name="하이퍼링크 3" xfId="27135" hidden="1"/>
    <cellStyle name="하이퍼링크 3" xfId="32232" hidden="1"/>
    <cellStyle name="하이퍼링크 3" xfId="32263" hidden="1"/>
    <cellStyle name="하이퍼링크 3" xfId="32305" hidden="1"/>
    <cellStyle name="하이퍼링크 3" xfId="32326" hidden="1"/>
    <cellStyle name="하이퍼링크 3" xfId="32335" hidden="1"/>
    <cellStyle name="하이퍼링크 3" xfId="19591" hidden="1"/>
    <cellStyle name="하이퍼링크 3" xfId="19583" hidden="1"/>
    <cellStyle name="하이퍼링크 3" xfId="24586" hidden="1"/>
    <cellStyle name="하이퍼링크 3" xfId="32367" hidden="1"/>
    <cellStyle name="하이퍼링크 3" xfId="27563" hidden="1"/>
    <cellStyle name="하이퍼링크 3" xfId="27349" hidden="1"/>
    <cellStyle name="하이퍼링크 3" xfId="27493" hidden="1"/>
    <cellStyle name="하이퍼링크 3" xfId="27732" hidden="1"/>
    <cellStyle name="하이퍼링크 3" xfId="27873" hidden="1"/>
    <cellStyle name="하이퍼링크 3" xfId="27287" hidden="1"/>
    <cellStyle name="하이퍼링크 3" xfId="28312" hidden="1"/>
    <cellStyle name="하이퍼링크 3" xfId="28436" hidden="1"/>
    <cellStyle name="하이퍼링크 3" xfId="27844" hidden="1"/>
    <cellStyle name="하이퍼링크 3" xfId="28717" hidden="1"/>
    <cellStyle name="하이퍼링크 3" xfId="28897" hidden="1"/>
    <cellStyle name="하이퍼링크 3" xfId="28948" hidden="1"/>
    <cellStyle name="하이퍼링크 3" xfId="29083" hidden="1"/>
    <cellStyle name="하이퍼링크 3" xfId="29235" hidden="1"/>
    <cellStyle name="하이퍼링크 3" xfId="29467" hidden="1"/>
    <cellStyle name="하이퍼링크 3" xfId="29549" hidden="1"/>
    <cellStyle name="하이퍼링크 3" xfId="29649" hidden="1"/>
    <cellStyle name="하이퍼링크 3" xfId="29876" hidden="1"/>
    <cellStyle name="하이퍼링크 3" xfId="30021" hidden="1"/>
    <cellStyle name="하이퍼링크 3" xfId="30211" hidden="1"/>
    <cellStyle name="하이퍼링크 3" xfId="30303" hidden="1"/>
    <cellStyle name="하이퍼링크 3" xfId="30649" hidden="1"/>
    <cellStyle name="하이퍼링크 3" xfId="30883" hidden="1"/>
    <cellStyle name="하이퍼링크 3" xfId="31050" hidden="1"/>
    <cellStyle name="하이퍼링크 3" xfId="31189" hidden="1"/>
    <cellStyle name="하이퍼링크 3" xfId="30542" hidden="1"/>
    <cellStyle name="하이퍼링크 3" xfId="31596" hidden="1"/>
    <cellStyle name="하이퍼링크 3" xfId="31762" hidden="1"/>
    <cellStyle name="하이퍼링크 3" xfId="31425" hidden="1"/>
    <cellStyle name="하이퍼링크 3" xfId="32039" hidden="1"/>
    <cellStyle name="하이퍼링크 3" xfId="32129" hidden="1"/>
    <cellStyle name="하이퍼링크 3" xfId="32223" hidden="1"/>
    <cellStyle name="하이퍼링크 3" xfId="32118" hidden="1"/>
    <cellStyle name="하이퍼링크 3" xfId="31791" hidden="1"/>
    <cellStyle name="하이퍼링크 3" xfId="31687" hidden="1"/>
    <cellStyle name="하이퍼링크 3" xfId="31563" hidden="1"/>
    <cellStyle name="하이퍼링크 3" xfId="31456" hidden="1"/>
    <cellStyle name="하이퍼링크 3" xfId="31112" hidden="1"/>
    <cellStyle name="하이퍼링크 3" xfId="31008" hidden="1"/>
    <cellStyle name="하이퍼링크 3" xfId="30875" hidden="1"/>
    <cellStyle name="하이퍼링크 3" xfId="30731" hidden="1"/>
    <cellStyle name="하이퍼링크 3" xfId="30833" hidden="1"/>
    <cellStyle name="하이퍼링크 3" xfId="30243" hidden="1"/>
    <cellStyle name="하이퍼링크 3" xfId="30103" hidden="1"/>
    <cellStyle name="하이퍼링크 3" xfId="30684" hidden="1"/>
    <cellStyle name="하이퍼링크 3" xfId="29952" hidden="1"/>
    <cellStyle name="하이퍼링크 3" xfId="29685" hidden="1"/>
    <cellStyle name="하이퍼링크 3" xfId="29568" hidden="1"/>
    <cellStyle name="하이퍼링크 3" xfId="29349" hidden="1"/>
    <cellStyle name="하이퍼링크 3" xfId="29126" hidden="1"/>
    <cellStyle name="하이퍼링크 3" xfId="29010" hidden="1"/>
    <cellStyle name="하이퍼링크 3" xfId="28837" hidden="1"/>
    <cellStyle name="하이퍼링크 3" xfId="28713" hidden="1"/>
    <cellStyle name="하이퍼링크 3" xfId="28505" hidden="1"/>
    <cellStyle name="하이퍼링크 3" xfId="34607" hidden="1"/>
    <cellStyle name="하이퍼링크 3" xfId="34612" hidden="1"/>
    <cellStyle name="하이퍼링크 3" xfId="34617" hidden="1"/>
    <cellStyle name="하이퍼링크 3" xfId="30351" hidden="1"/>
    <cellStyle name="하이퍼링크 3" xfId="34631" hidden="1"/>
    <cellStyle name="하이퍼링크 3" xfId="34636" hidden="1"/>
    <cellStyle name="하이퍼링크 3" xfId="34641" hidden="1"/>
    <cellStyle name="하이퍼링크 3" xfId="34646" hidden="1"/>
    <cellStyle name="하이퍼링크 3" xfId="34628" hidden="1"/>
    <cellStyle name="하이퍼링크 3" xfId="34661" hidden="1"/>
    <cellStyle name="하이퍼링크 3" xfId="34667" hidden="1"/>
    <cellStyle name="하이퍼링크 3" xfId="34655" hidden="1"/>
    <cellStyle name="하이퍼링크 3" xfId="34679" hidden="1"/>
    <cellStyle name="하이퍼링크 3" xfId="34683" hidden="1"/>
    <cellStyle name="하이퍼링크 3" xfId="34688" hidden="1"/>
    <cellStyle name="하이퍼링크 3" xfId="34693" hidden="1"/>
    <cellStyle name="하이퍼링크 3" xfId="34705" hidden="1"/>
    <cellStyle name="하이퍼링크 3" xfId="34709" hidden="1"/>
    <cellStyle name="하이퍼링크 3" xfId="34714" hidden="1"/>
    <cellStyle name="하이퍼링크 3" xfId="34719" hidden="1"/>
    <cellStyle name="하이퍼링크 3" xfId="34731" hidden="1"/>
    <cellStyle name="하이퍼링크 3" xfId="34735" hidden="1"/>
    <cellStyle name="하이퍼링크 3" xfId="34740" hidden="1"/>
    <cellStyle name="하이퍼링크 3" xfId="34746" hidden="1"/>
    <cellStyle name="하이퍼링크 3" xfId="34775" hidden="1"/>
    <cellStyle name="하이퍼링크 3" xfId="34794" hidden="1"/>
    <cellStyle name="하이퍼링크 3" xfId="34805" hidden="1"/>
    <cellStyle name="하이퍼링크 3" xfId="34821" hidden="1"/>
    <cellStyle name="하이퍼링크 3" xfId="34770" hidden="1"/>
    <cellStyle name="하이퍼링크 3" xfId="34851" hidden="1"/>
    <cellStyle name="하이퍼링크 3" xfId="34857" hidden="1"/>
    <cellStyle name="하이퍼링크 3" xfId="34834" hidden="1"/>
    <cellStyle name="하이퍼링크 3" xfId="34884" hidden="1"/>
    <cellStyle name="하이퍼링크 3" xfId="34891" hidden="1"/>
    <cellStyle name="하이퍼링크 3" xfId="34898" hidden="1"/>
    <cellStyle name="하이퍼링크 3" xfId="34906" hidden="1"/>
    <cellStyle name="하이퍼링크 3" xfId="34929" hidden="1"/>
    <cellStyle name="하이퍼링크 3" xfId="34937" hidden="1"/>
    <cellStyle name="하이퍼링크 3" xfId="34947" hidden="1"/>
    <cellStyle name="하이퍼링크 3" xfId="34958" hidden="1"/>
    <cellStyle name="하이퍼링크 3" xfId="34981" hidden="1"/>
    <cellStyle name="하이퍼링크 3" xfId="34989" hidden="1"/>
    <cellStyle name="하이퍼링크 3" xfId="34999" hidden="1"/>
    <cellStyle name="하이퍼링크 3" xfId="35006" hidden="1"/>
    <cellStyle name="하이퍼링크 3" xfId="34788" hidden="1"/>
    <cellStyle name="하이퍼링크 3" xfId="35047" hidden="1"/>
    <cellStyle name="하이퍼링크 3" xfId="35059" hidden="1"/>
    <cellStyle name="하이퍼링크 3" xfId="35020" hidden="1"/>
    <cellStyle name="하이퍼링크 3" xfId="35082" hidden="1"/>
    <cellStyle name="하이퍼링크 3" xfId="35090" hidden="1"/>
    <cellStyle name="하이퍼링크 3" xfId="35096" hidden="1"/>
    <cellStyle name="하이퍼링크 3" xfId="35105" hidden="1"/>
    <cellStyle name="하이퍼링크 3" xfId="35129" hidden="1"/>
    <cellStyle name="하이퍼링크 3" xfId="35136" hidden="1"/>
    <cellStyle name="하이퍼링크 3" xfId="35143" hidden="1"/>
    <cellStyle name="하이퍼링크 3" xfId="35154" hidden="1"/>
    <cellStyle name="하이퍼링크 3" xfId="35171" hidden="1"/>
    <cellStyle name="하이퍼링크 3" xfId="35181" hidden="1"/>
    <cellStyle name="하이퍼링크 3" xfId="35197" hidden="1"/>
    <cellStyle name="하이퍼링크 3" xfId="35204" hidden="1"/>
    <cellStyle name="하이퍼링크 3" xfId="35036" hidden="1"/>
    <cellStyle name="하이퍼링크 3" xfId="35225" hidden="1"/>
    <cellStyle name="하이퍼링크 3" xfId="35236" hidden="1"/>
    <cellStyle name="하이퍼링크 3" xfId="35254" hidden="1"/>
    <cellStyle name="하이퍼링크 3" xfId="35264" hidden="1"/>
    <cellStyle name="하이퍼링크 3" xfId="35220" hidden="1"/>
    <cellStyle name="하이퍼링크 3" xfId="35298" hidden="1"/>
    <cellStyle name="하이퍼링크 3" xfId="35311" hidden="1"/>
    <cellStyle name="하이퍼링크 3" xfId="35277" hidden="1"/>
    <cellStyle name="하이퍼링크 3" xfId="35331" hidden="1"/>
    <cellStyle name="하이퍼링크 3" xfId="35335" hidden="1"/>
    <cellStyle name="하이퍼링크 3" xfId="35351" hidden="1"/>
    <cellStyle name="하이퍼링크 3" xfId="35360" hidden="1"/>
    <cellStyle name="하이퍼링크 3" xfId="35374" hidden="1"/>
    <cellStyle name="하이퍼링크 3" xfId="35382" hidden="1"/>
    <cellStyle name="하이퍼링크 3" xfId="35398" hidden="1"/>
    <cellStyle name="하이퍼링크 3" xfId="35405" hidden="1"/>
    <cellStyle name="하이퍼링크 3" xfId="35422" hidden="1"/>
    <cellStyle name="하이퍼링크 3" xfId="35429" hidden="1"/>
    <cellStyle name="하이퍼링크 3" xfId="35442" hidden="1"/>
    <cellStyle name="하이퍼링크 3" xfId="35451" hidden="1"/>
    <cellStyle name="하이퍼링크 3" xfId="35467" hidden="1"/>
    <cellStyle name="하이퍼링크 3" xfId="35512" hidden="1"/>
    <cellStyle name="하이퍼링크 3" xfId="35523" hidden="1"/>
    <cellStyle name="하이퍼링크 3" xfId="35474" hidden="1"/>
    <cellStyle name="하이퍼링크 3" xfId="35552" hidden="1"/>
    <cellStyle name="하이퍼링크 3" xfId="35560" hidden="1"/>
    <cellStyle name="하이퍼링크 3" xfId="35570" hidden="1"/>
    <cellStyle name="하이퍼링크 3" xfId="35581" hidden="1"/>
    <cellStyle name="하이퍼링크 3" xfId="35594" hidden="1"/>
    <cellStyle name="하이퍼링크 3" xfId="35609" hidden="1"/>
    <cellStyle name="하이퍼링크 3" xfId="35618" hidden="1"/>
    <cellStyle name="하이퍼링크 3" xfId="35623" hidden="1"/>
    <cellStyle name="하이퍼링크 3" xfId="35640" hidden="1"/>
    <cellStyle name="하이퍼링크 3" xfId="35647" hidden="1"/>
    <cellStyle name="하이퍼링크 3" xfId="35663" hidden="1"/>
    <cellStyle name="하이퍼링크 3" xfId="35672" hidden="1"/>
    <cellStyle name="하이퍼링크 3" xfId="35494" hidden="1"/>
    <cellStyle name="하이퍼링크 3" xfId="35693" hidden="1"/>
    <cellStyle name="하이퍼링크 3" xfId="35711" hidden="1"/>
    <cellStyle name="하이퍼링크 3" xfId="35722" hidden="1"/>
    <cellStyle name="하이퍼링크 3" xfId="35730" hidden="1"/>
    <cellStyle name="하이퍼링크 3" xfId="35688" hidden="1"/>
    <cellStyle name="하이퍼링크 3" xfId="35764" hidden="1"/>
    <cellStyle name="하이퍼링크 3" xfId="35777" hidden="1"/>
    <cellStyle name="하이퍼링크 3" xfId="35744" hidden="1"/>
    <cellStyle name="하이퍼링크 3" xfId="35797" hidden="1"/>
    <cellStyle name="하이퍼링크 3" xfId="35812" hidden="1"/>
    <cellStyle name="하이퍼링크 3" xfId="35817" hidden="1"/>
    <cellStyle name="하이퍼링크 3" xfId="35826" hidden="1"/>
    <cellStyle name="하이퍼링크 3" xfId="35840" hidden="1"/>
    <cellStyle name="하이퍼링크 3" xfId="35848" hidden="1"/>
    <cellStyle name="하이퍼링크 3" xfId="35864" hidden="1"/>
    <cellStyle name="하이퍼링크 3" xfId="35873" hidden="1"/>
    <cellStyle name="하이퍼링크 3" xfId="35890" hidden="1"/>
    <cellStyle name="하이퍼링크 3" xfId="35898" hidden="1"/>
    <cellStyle name="하이퍼링크 3" xfId="35906" hidden="1"/>
    <cellStyle name="하이퍼링크 3" xfId="35917" hidden="1"/>
    <cellStyle name="하이퍼링크 3" xfId="35484" hidden="1"/>
    <cellStyle name="하이퍼링크 3" xfId="35947" hidden="1"/>
    <cellStyle name="하이퍼링크 3" xfId="35962" hidden="1"/>
    <cellStyle name="하이퍼링크 3" xfId="35982" hidden="1"/>
    <cellStyle name="하이퍼링크 3" xfId="35989" hidden="1"/>
    <cellStyle name="하이퍼링크 3" xfId="35940" hidden="1"/>
    <cellStyle name="하이퍼링크 3" xfId="36017" hidden="1"/>
    <cellStyle name="하이퍼링크 3" xfId="36034" hidden="1"/>
    <cellStyle name="하이퍼링크 3" xfId="36003" hidden="1"/>
    <cellStyle name="하이퍼링크 3" xfId="36057" hidden="1"/>
    <cellStyle name="하이퍼링크 3" xfId="36065" hidden="1"/>
    <cellStyle name="하이퍼링크 3" xfId="36070" hidden="1"/>
    <cellStyle name="하이퍼링크 3" xfId="36086" hidden="1"/>
    <cellStyle name="하이퍼링크 3" xfId="36102" hidden="1"/>
    <cellStyle name="하이퍼링크 3" xfId="36108" hidden="1"/>
    <cellStyle name="하이퍼링크 3" xfId="36117" hidden="1"/>
    <cellStyle name="하이퍼링크 3" xfId="36133" hidden="1"/>
    <cellStyle name="하이퍼링크 3" xfId="36149" hidden="1"/>
    <cellStyle name="하이퍼링크 3" xfId="36156" hidden="1"/>
    <cellStyle name="하이퍼링크 3" xfId="36164" hidden="1"/>
    <cellStyle name="하이퍼링크 3" xfId="36177" hidden="1"/>
    <cellStyle name="하이퍼링크 3" xfId="35956" hidden="1"/>
    <cellStyle name="하이퍼링크 3" xfId="36213" hidden="1"/>
    <cellStyle name="하이퍼링크 3" xfId="36226" hidden="1"/>
    <cellStyle name="하이퍼링크 3" xfId="36186" hidden="1"/>
    <cellStyle name="하이퍼링크 3" xfId="36253" hidden="1"/>
    <cellStyle name="하이퍼링크 3" xfId="36262" hidden="1"/>
    <cellStyle name="하이퍼링크 3" xfId="36274" hidden="1"/>
    <cellStyle name="하이퍼링크 3" xfId="36290" hidden="1"/>
    <cellStyle name="하이퍼링크 3" xfId="36304" hidden="1"/>
    <cellStyle name="하이퍼링크 3" xfId="36313" hidden="1"/>
    <cellStyle name="하이퍼링크 3" xfId="36322" hidden="1"/>
    <cellStyle name="하이퍼링크 3" xfId="36331" hidden="1"/>
    <cellStyle name="하이퍼링크 3" xfId="36354" hidden="1"/>
    <cellStyle name="하이퍼링크 3" xfId="36358" hidden="1"/>
    <cellStyle name="하이퍼링크 3" xfId="36367" hidden="1"/>
    <cellStyle name="하이퍼링크 3" xfId="36373" hidden="1"/>
    <cellStyle name="하이퍼링크 3" xfId="36203" hidden="1"/>
    <cellStyle name="하이퍼링크 3" xfId="36393" hidden="1"/>
    <cellStyle name="하이퍼링크 3" xfId="36399" hidden="1"/>
    <cellStyle name="하이퍼링크 3" xfId="36421" hidden="1"/>
    <cellStyle name="하이퍼링크 3" xfId="36428" hidden="1"/>
    <cellStyle name="하이퍼링크 3" xfId="36389" hidden="1"/>
    <cellStyle name="하이퍼링크 3" xfId="36456" hidden="1"/>
    <cellStyle name="하이퍼링크 3" xfId="36475" hidden="1"/>
    <cellStyle name="하이퍼링크 3" xfId="36442" hidden="1"/>
    <cellStyle name="하이퍼링크 3" xfId="36496" hidden="1"/>
    <cellStyle name="하이퍼링크 3" xfId="36504" hidden="1"/>
    <cellStyle name="하이퍼링크 3" xfId="36520" hidden="1"/>
    <cellStyle name="하이퍼링크 3" xfId="36529" hidden="1"/>
    <cellStyle name="하이퍼링크 3" xfId="36547" hidden="1"/>
    <cellStyle name="하이퍼링크 3" xfId="36556" hidden="1"/>
    <cellStyle name="하이퍼링크 3" xfId="36561" hidden="1"/>
    <cellStyle name="하이퍼링크 3" xfId="36577" hidden="1"/>
    <cellStyle name="하이퍼링크 3" xfId="36593" hidden="1"/>
    <cellStyle name="하이퍼링크 3" xfId="36598" hidden="1"/>
    <cellStyle name="하이퍼링크 3" xfId="36607" hidden="1"/>
    <cellStyle name="하이퍼링크 3" xfId="36624" hidden="1"/>
    <cellStyle name="하이퍼링크 3" xfId="36644" hidden="1"/>
    <cellStyle name="하이퍼링크 3" xfId="36657" hidden="1"/>
    <cellStyle name="하이퍼링크 3" xfId="36670" hidden="1"/>
    <cellStyle name="하이퍼링크 3" xfId="36686" hidden="1"/>
    <cellStyle name="하이퍼링크 3" xfId="36638" hidden="1"/>
    <cellStyle name="하이퍼링크 3" xfId="36713" hidden="1"/>
    <cellStyle name="하이퍼링크 3" xfId="36733" hidden="1"/>
    <cellStyle name="하이퍼링크 3" xfId="36699" hidden="1"/>
    <cellStyle name="하이퍼링크 3" xfId="36754" hidden="1"/>
    <cellStyle name="하이퍼링크 3" xfId="36764" hidden="1"/>
    <cellStyle name="하이퍼링크 3" xfId="36780" hidden="1"/>
    <cellStyle name="하이퍼링크 3" xfId="36787" hidden="1"/>
    <cellStyle name="하이퍼링크 3" xfId="36804" hidden="1"/>
    <cellStyle name="하이퍼링크 3" xfId="36812" hidden="1"/>
    <cellStyle name="하이퍼링크 3" xfId="36821" hidden="1"/>
    <cellStyle name="하이퍼링크 3" xfId="36826" hidden="1"/>
    <cellStyle name="하이퍼링크 3" xfId="36849" hidden="1"/>
    <cellStyle name="하이퍼링크 3" xfId="36857" hidden="1"/>
    <cellStyle name="하이퍼링크 3" xfId="36865" hidden="1"/>
    <cellStyle name="하이퍼링크 3" xfId="36872" hidden="1"/>
    <cellStyle name="하이퍼링크 3" xfId="36651" hidden="1"/>
    <cellStyle name="하이퍼링크 3" xfId="36910" hidden="1"/>
    <cellStyle name="하이퍼링크 3" xfId="36924" hidden="1"/>
    <cellStyle name="하이퍼링크 3" xfId="36883" hidden="1"/>
    <cellStyle name="하이퍼링크 3" xfId="36951" hidden="1"/>
    <cellStyle name="하이퍼링크 3" xfId="36960" hidden="1"/>
    <cellStyle name="하이퍼링크 3" xfId="36971" hidden="1"/>
    <cellStyle name="하이퍼링크 3" xfId="36984" hidden="1"/>
    <cellStyle name="하이퍼링크 3" xfId="37001" hidden="1"/>
    <cellStyle name="하이퍼링크 3" xfId="37010" hidden="1"/>
    <cellStyle name="하이퍼링크 3" xfId="37019" hidden="1"/>
    <cellStyle name="하이퍼링크 3" xfId="37028" hidden="1"/>
    <cellStyle name="하이퍼링크 3" xfId="37051" hidden="1"/>
    <cellStyle name="하이퍼링크 3" xfId="37055" hidden="1"/>
    <cellStyle name="하이퍼링크 3" xfId="37064" hidden="1"/>
    <cellStyle name="하이퍼링크 3" xfId="37071" hidden="1"/>
    <cellStyle name="하이퍼링크 3" xfId="36901" hidden="1"/>
    <cellStyle name="하이퍼링크 3" xfId="37097" hidden="1"/>
    <cellStyle name="하이퍼링크 3" xfId="37107" hidden="1"/>
    <cellStyle name="하이퍼링크 3" xfId="37117" hidden="1"/>
    <cellStyle name="하이퍼링크 3" xfId="37128" hidden="1"/>
    <cellStyle name="하이퍼링크 3" xfId="37086" hidden="1"/>
    <cellStyle name="하이퍼링크 3" xfId="37151" hidden="1"/>
    <cellStyle name="하이퍼링크 3" xfId="37168" hidden="1"/>
    <cellStyle name="하이퍼링크 3" xfId="37140" hidden="1"/>
    <cellStyle name="하이퍼링크 3" xfId="37189" hidden="1"/>
    <cellStyle name="하이퍼링크 3" xfId="37199" hidden="1"/>
    <cellStyle name="하이퍼링크 3" xfId="37215" hidden="1"/>
    <cellStyle name="하이퍼링크 3" xfId="37222" hidden="1"/>
    <cellStyle name="하이퍼링크 3" xfId="37239" hidden="1"/>
    <cellStyle name="하이퍼링크 3" xfId="37247" hidden="1"/>
    <cellStyle name="하이퍼링크 3" xfId="37259" hidden="1"/>
    <cellStyle name="하이퍼링크 3" xfId="37272" hidden="1"/>
    <cellStyle name="하이퍼링크 3" xfId="37291" hidden="1"/>
    <cellStyle name="하이퍼링크 3" xfId="37299" hidden="1"/>
    <cellStyle name="하이퍼링크 3" xfId="37308" hidden="1"/>
    <cellStyle name="하이퍼링크 3" xfId="37313" hidden="1"/>
    <cellStyle name="하이퍼링크 3" xfId="37344" hidden="1"/>
    <cellStyle name="하이퍼링크 3" xfId="37367" hidden="1"/>
    <cellStyle name="하이퍼링크 3" xfId="37376" hidden="1"/>
    <cellStyle name="하이퍼링크 3" xfId="37383" hidden="1"/>
    <cellStyle name="하이퍼링크 3" xfId="37339" hidden="1"/>
    <cellStyle name="하이퍼링크 3" xfId="37410" hidden="1"/>
    <cellStyle name="하이퍼링크 3" xfId="37429" hidden="1"/>
    <cellStyle name="하이퍼링크 3" xfId="37396" hidden="1"/>
    <cellStyle name="하이퍼링크 3" xfId="37454" hidden="1"/>
    <cellStyle name="하이퍼링크 3" xfId="37468" hidden="1"/>
    <cellStyle name="하이퍼링크 3" xfId="37476" hidden="1"/>
    <cellStyle name="하이퍼링크 3" xfId="37483" hidden="1"/>
    <cellStyle name="하이퍼링크 3" xfId="37502" hidden="1"/>
    <cellStyle name="하이퍼링크 3" xfId="37510" hidden="1"/>
    <cellStyle name="하이퍼링크 3" xfId="37526" hidden="1"/>
    <cellStyle name="하이퍼링크 3" xfId="37535" hidden="1"/>
    <cellStyle name="하이퍼링크 3" xfId="37552" hidden="1"/>
    <cellStyle name="하이퍼링크 3" xfId="37562" hidden="1"/>
    <cellStyle name="하이퍼링크 3" xfId="37567" hidden="1"/>
    <cellStyle name="하이퍼링크 3" xfId="37583" hidden="1"/>
    <cellStyle name="하이퍼링크 3" xfId="37352" hidden="1"/>
    <cellStyle name="하이퍼링크 3" xfId="37609" hidden="1"/>
    <cellStyle name="하이퍼링크 3" xfId="37629" hidden="1"/>
    <cellStyle name="하이퍼링크 3" xfId="37591" hidden="1"/>
    <cellStyle name="하이퍼링크 3" xfId="37648" hidden="1"/>
    <cellStyle name="하이퍼링크 3" xfId="37659" hidden="1"/>
    <cellStyle name="하이퍼링크 3" xfId="37671" hidden="1"/>
    <cellStyle name="하이퍼링크 3" xfId="37681" hidden="1"/>
    <cellStyle name="하이퍼링크 3" xfId="37700" hidden="1"/>
    <cellStyle name="하이퍼링크 3" xfId="37708" hidden="1"/>
    <cellStyle name="하이퍼링크 3" xfId="37717" hidden="1"/>
    <cellStyle name="하이퍼링크 3" xfId="37733" hidden="1"/>
    <cellStyle name="하이퍼링크 3" xfId="37751" hidden="1"/>
    <cellStyle name="하이퍼링크 3" xfId="37758" hidden="1"/>
    <cellStyle name="하이퍼링크 3" xfId="37769" hidden="1"/>
    <cellStyle name="하이퍼링크 3" xfId="37774" hidden="1"/>
    <cellStyle name="하이퍼링크 3" xfId="37603" hidden="1"/>
    <cellStyle name="하이퍼링크 3" xfId="37799" hidden="1"/>
    <cellStyle name="하이퍼링크 3" xfId="37808" hidden="1"/>
    <cellStyle name="하이퍼링크 3" xfId="37818" hidden="1"/>
    <cellStyle name="하이퍼링크 3" xfId="37835" hidden="1"/>
    <cellStyle name="하이퍼링크 3" xfId="37796" hidden="1"/>
    <cellStyle name="하이퍼링크 3" xfId="37861" hidden="1"/>
    <cellStyle name="하이퍼링크 3" xfId="37872" hidden="1"/>
    <cellStyle name="하이퍼링크 3" xfId="37846" hidden="1"/>
    <cellStyle name="하이퍼링크 3" xfId="37901" hidden="1"/>
    <cellStyle name="하이퍼링크 3" xfId="37909" hidden="1"/>
    <cellStyle name="하이퍼링크 3" xfId="37919" hidden="1"/>
    <cellStyle name="하이퍼링크 3" xfId="37926" hidden="1"/>
    <cellStyle name="하이퍼링크 3" xfId="37953" hidden="1"/>
    <cellStyle name="하이퍼링크 3" xfId="37959" hidden="1"/>
    <cellStyle name="하이퍼링크 3" xfId="37969" hidden="1"/>
    <cellStyle name="하이퍼링크 3" xfId="37978" hidden="1"/>
    <cellStyle name="하이퍼링크 3" xfId="38002" hidden="1"/>
    <cellStyle name="하이퍼링크 3" xfId="38011" hidden="1"/>
    <cellStyle name="하이퍼링크 3" xfId="38021" hidden="1"/>
    <cellStyle name="하이퍼링크 3" xfId="38028" hidden="1"/>
    <cellStyle name="하이퍼링크 3" xfId="38038" hidden="1"/>
    <cellStyle name="하이퍼링크 3" xfId="38074" hidden="1"/>
    <cellStyle name="하이퍼링크 3" xfId="38084" hidden="1"/>
    <cellStyle name="하이퍼링크 3" xfId="38045" hidden="1"/>
    <cellStyle name="하이퍼링크 3" xfId="38112" hidden="1"/>
    <cellStyle name="하이퍼링크 3" xfId="38119" hidden="1"/>
    <cellStyle name="하이퍼링크 3" xfId="38128" hidden="1"/>
    <cellStyle name="하이퍼링크 3" xfId="38139" hidden="1"/>
    <cellStyle name="하이퍼링크 3" xfId="38163" hidden="1"/>
    <cellStyle name="하이퍼링크 3" xfId="38171" hidden="1"/>
    <cellStyle name="하이퍼링크 3" xfId="38181" hidden="1"/>
    <cellStyle name="하이퍼링크 3" xfId="38192" hidden="1"/>
    <cellStyle name="하이퍼링크 3" xfId="38215" hidden="1"/>
    <cellStyle name="하이퍼링크 3" xfId="38223" hidden="1"/>
    <cellStyle name="하이퍼링크 3" xfId="38233" hidden="1"/>
    <cellStyle name="하이퍼링크 3" xfId="38242" hidden="1"/>
    <cellStyle name="하이퍼링크 3" xfId="38063" hidden="1"/>
    <cellStyle name="하이퍼링크 3" xfId="38269" hidden="1"/>
    <cellStyle name="하이퍼링크 3" xfId="38281" hidden="1"/>
    <cellStyle name="하이퍼링크 3" xfId="38291" hidden="1"/>
    <cellStyle name="하이퍼링크 3" xfId="38299" hidden="1"/>
    <cellStyle name="하이퍼링크 3" xfId="38266" hidden="1"/>
    <cellStyle name="하이퍼링크 3" xfId="38329" hidden="1"/>
    <cellStyle name="하이퍼링크 3" xfId="38340" hidden="1"/>
    <cellStyle name="하이퍼링크 3" xfId="38311" hidden="1"/>
    <cellStyle name="하이퍼링크 3" xfId="38366" hidden="1"/>
    <cellStyle name="하이퍼링크 3" xfId="38372" hidden="1"/>
    <cellStyle name="하이퍼링크 3" xfId="38382" hidden="1"/>
    <cellStyle name="하이퍼링크 3" xfId="38391" hidden="1"/>
    <cellStyle name="하이퍼링크 3" xfId="38418" hidden="1"/>
    <cellStyle name="하이퍼링크 3" xfId="38424" hidden="1"/>
    <cellStyle name="하이퍼링크 3" xfId="38434" hidden="1"/>
    <cellStyle name="하이퍼링크 3" xfId="38441" hidden="1"/>
    <cellStyle name="하이퍼링크 3" xfId="38459" hidden="1"/>
    <cellStyle name="하이퍼링크 3" xfId="38474" hidden="1"/>
    <cellStyle name="하이퍼링크 3" xfId="38483" hidden="1"/>
    <cellStyle name="하이퍼링크 3" xfId="38493" hidden="1"/>
    <cellStyle name="하이퍼링크 3" xfId="38059" hidden="1"/>
    <cellStyle name="하이퍼링크 3" xfId="38514" hidden="1"/>
    <cellStyle name="하이퍼링크 3" xfId="38533" hidden="1"/>
    <cellStyle name="하이퍼링크 3" xfId="38542" hidden="1"/>
    <cellStyle name="하이퍼링크 3" xfId="38549" hidden="1"/>
    <cellStyle name="하이퍼링크 3" xfId="38511" hidden="1"/>
    <cellStyle name="하이퍼링크 3" xfId="38583" hidden="1"/>
    <cellStyle name="하이퍼링크 3" xfId="38596" hidden="1"/>
    <cellStyle name="하이퍼링크 3" xfId="38562" hidden="1"/>
    <cellStyle name="하이퍼링크 3" xfId="38617" hidden="1"/>
    <cellStyle name="하이퍼링크 3" xfId="38632" hidden="1"/>
    <cellStyle name="하이퍼링크 3" xfId="38641" hidden="1"/>
    <cellStyle name="하이퍼링크 3" xfId="38648" hidden="1"/>
    <cellStyle name="하이퍼링크 3" xfId="38667" hidden="1"/>
    <cellStyle name="하이퍼링크 3" xfId="38675" hidden="1"/>
    <cellStyle name="하이퍼링크 3" xfId="38691" hidden="1"/>
    <cellStyle name="하이퍼링크 3" xfId="38700" hidden="1"/>
    <cellStyle name="하이퍼링크 3" xfId="38717" hidden="1"/>
    <cellStyle name="하이퍼링크 3" xfId="38727" hidden="1"/>
    <cellStyle name="하이퍼링크 3" xfId="38743" hidden="1"/>
    <cellStyle name="하이퍼링크 3" xfId="38750" hidden="1"/>
    <cellStyle name="하이퍼링크 3" xfId="38529" hidden="1"/>
    <cellStyle name="하이퍼링크 3" xfId="38780" hidden="1"/>
    <cellStyle name="하이퍼링크 3" xfId="38797" hidden="1"/>
    <cellStyle name="하이퍼링크 3" xfId="38763" hidden="1"/>
    <cellStyle name="하이퍼링크 3" xfId="38815" hidden="1"/>
    <cellStyle name="하이퍼링크 3" xfId="38823" hidden="1"/>
    <cellStyle name="하이퍼링크 3" xfId="38839" hidden="1"/>
    <cellStyle name="하이퍼링크 3" xfId="38848" hidden="1"/>
    <cellStyle name="하이퍼링크 3" xfId="38864" hidden="1"/>
    <cellStyle name="하이퍼링크 3" xfId="38872" hidden="1"/>
    <cellStyle name="하이퍼링크 3" xfId="38883" hidden="1"/>
    <cellStyle name="하이퍼링크 3" xfId="38899" hidden="1"/>
    <cellStyle name="하이퍼링크 3" xfId="38915" hidden="1"/>
    <cellStyle name="하이퍼링크 3" xfId="38923" hidden="1"/>
    <cellStyle name="하이퍼링크 3" xfId="38932" hidden="1"/>
    <cellStyle name="하이퍼링크 3" xfId="38940" hidden="1"/>
    <cellStyle name="하이퍼링크 3" xfId="38776" hidden="1"/>
    <cellStyle name="하이퍼링크 3" xfId="38968" hidden="1"/>
    <cellStyle name="하이퍼링크 3" xfId="38979" hidden="1"/>
    <cellStyle name="하이퍼링크 3" xfId="38991" hidden="1"/>
    <cellStyle name="하이퍼링크 3" xfId="39007" hidden="1"/>
    <cellStyle name="하이퍼링크 3" xfId="38964" hidden="1"/>
    <cellStyle name="하이퍼링크 3" xfId="39037" hidden="1"/>
    <cellStyle name="하이퍼링크 3" xfId="39043" hidden="1"/>
    <cellStyle name="하이퍼링크 3" xfId="39020" hidden="1"/>
    <cellStyle name="하이퍼링크 3" xfId="39070" hidden="1"/>
    <cellStyle name="하이퍼링크 3" xfId="39075" hidden="1"/>
    <cellStyle name="하이퍼링크 3" xfId="39084" hidden="1"/>
    <cellStyle name="하이퍼링크 3" xfId="39091" hidden="1"/>
    <cellStyle name="하이퍼링크 3" xfId="39104" hidden="1"/>
    <cellStyle name="하이퍼링크 3" xfId="39114" hidden="1"/>
    <cellStyle name="하이퍼링크 3" xfId="39131" hidden="1"/>
    <cellStyle name="하이퍼링크 3" xfId="39138" hidden="1"/>
    <cellStyle name="하이퍼링크 3" xfId="39157" hidden="1"/>
    <cellStyle name="하이퍼링크 3" xfId="39167" hidden="1"/>
    <cellStyle name="하이퍼링크 3" xfId="39181" hidden="1"/>
    <cellStyle name="하이퍼링크 3" xfId="39188" hidden="1"/>
    <cellStyle name="하이퍼링크 3" xfId="39214" hidden="1"/>
    <cellStyle name="하이퍼링크 3" xfId="39237" hidden="1"/>
    <cellStyle name="하이퍼링크 3" xfId="39246" hidden="1"/>
    <cellStyle name="하이퍼링크 3" xfId="39254" hidden="1"/>
    <cellStyle name="하이퍼링크 3" xfId="39207" hidden="1"/>
    <cellStyle name="하이퍼링크 3" xfId="39283" hidden="1"/>
    <cellStyle name="하이퍼링크 3" xfId="39294" hidden="1"/>
    <cellStyle name="하이퍼링크 3" xfId="39269" hidden="1"/>
    <cellStyle name="하이퍼링크 3" xfId="39315" hidden="1"/>
    <cellStyle name="하이퍼링크 3" xfId="39331" hidden="1"/>
    <cellStyle name="하이퍼링크 3" xfId="39338" hidden="1"/>
    <cellStyle name="하이퍼링크 3" xfId="39346" hidden="1"/>
    <cellStyle name="하이퍼링크 3" xfId="39361" hidden="1"/>
    <cellStyle name="하이퍼링크 3" xfId="39369" hidden="1"/>
    <cellStyle name="하이퍼링크 3" xfId="39380" hidden="1"/>
    <cellStyle name="하이퍼링크 3" xfId="39396" hidden="1"/>
    <cellStyle name="하이퍼링크 3" xfId="39412" hidden="1"/>
    <cellStyle name="하이퍼링크 3" xfId="39421" hidden="1"/>
    <cellStyle name="하이퍼링크 3" xfId="39432" hidden="1"/>
    <cellStyle name="하이퍼링크 3" xfId="39448" hidden="1"/>
    <cellStyle name="하이퍼링크 3" xfId="39222" hidden="1"/>
    <cellStyle name="하이퍼링크 3" xfId="39480" hidden="1"/>
    <cellStyle name="하이퍼링크 3" xfId="39497" hidden="1"/>
    <cellStyle name="하이퍼링크 3" xfId="39458" hidden="1"/>
    <cellStyle name="하이퍼링크 3" xfId="39520" hidden="1"/>
    <cellStyle name="하이퍼링크 3" xfId="39528" hidden="1"/>
    <cellStyle name="하이퍼링크 3" xfId="39533" hidden="1"/>
    <cellStyle name="하이퍼링크 3" xfId="39549" hidden="1"/>
    <cellStyle name="하이퍼링크 3" xfId="39565" hidden="1"/>
    <cellStyle name="하이퍼링크 3" xfId="39572" hidden="1"/>
    <cellStyle name="하이퍼링크 3" xfId="39579" hidden="1"/>
    <cellStyle name="하이퍼링크 3" xfId="39587" hidden="1"/>
    <cellStyle name="하이퍼링크 3" xfId="39610" hidden="1"/>
    <cellStyle name="하이퍼링크 3" xfId="39618" hidden="1"/>
    <cellStyle name="하이퍼링크 3" xfId="39628" hidden="1"/>
    <cellStyle name="하이퍼링크 3" xfId="39639" hidden="1"/>
    <cellStyle name="하이퍼링크 3" xfId="39470" hidden="1"/>
    <cellStyle name="하이퍼링크 3" xfId="39664" hidden="1"/>
    <cellStyle name="하이퍼링크 3" xfId="39676" hidden="1"/>
    <cellStyle name="하이퍼링크 3" xfId="39689" hidden="1"/>
    <cellStyle name="하이퍼링크 3" xfId="39705" hidden="1"/>
    <cellStyle name="하이퍼링크 3" xfId="39661" hidden="1"/>
    <cellStyle name="하이퍼링크 3" xfId="39731" hidden="1"/>
    <cellStyle name="하이퍼링크 3" xfId="39741" hidden="1"/>
    <cellStyle name="하이퍼링크 3" xfId="39716" hidden="1"/>
    <cellStyle name="하이퍼링크 3" xfId="39764" hidden="1"/>
    <cellStyle name="하이퍼링크 3" xfId="39772" hidden="1"/>
    <cellStyle name="하이퍼링크 3" xfId="39779" hidden="1"/>
    <cellStyle name="하이퍼링크 3" xfId="39788" hidden="1"/>
    <cellStyle name="하이퍼링크 3" xfId="39813" hidden="1"/>
    <cellStyle name="하이퍼링크 3" xfId="39820" hidden="1"/>
    <cellStyle name="하이퍼링크 3" xfId="39829" hidden="1"/>
    <cellStyle name="하이퍼링크 3" xfId="39842" hidden="1"/>
    <cellStyle name="하이퍼링크 3" xfId="39859" hidden="1"/>
    <cellStyle name="하이퍼링크 3" xfId="39865" hidden="1"/>
    <cellStyle name="하이퍼링크 3" xfId="39873" hidden="1"/>
    <cellStyle name="하이퍼링크 3" xfId="39874" hidden="1"/>
    <cellStyle name="하이퍼링크 3" xfId="39849" hidden="1"/>
    <cellStyle name="하이퍼링크 3" xfId="39822" hidden="1"/>
    <cellStyle name="하이퍼링크 3" xfId="39810" hidden="1"/>
    <cellStyle name="하이퍼링크 3" xfId="39801" hidden="1"/>
    <cellStyle name="하이퍼링크 3" xfId="39856" hidden="1"/>
    <cellStyle name="하이퍼링크 3" xfId="39766" hidden="1"/>
    <cellStyle name="하이퍼링크 3" xfId="39754" hidden="1"/>
    <cellStyle name="하이퍼링크 3" xfId="39781" hidden="1"/>
    <cellStyle name="하이퍼링크 3" xfId="39727" hidden="1"/>
    <cellStyle name="하이퍼링크 3" xfId="39722" hidden="1"/>
    <cellStyle name="하이퍼링크 3" xfId="39713" hidden="1"/>
    <cellStyle name="하이퍼링크 3" xfId="39696" hidden="1"/>
    <cellStyle name="하이퍼링크 3" xfId="39680" hidden="1"/>
    <cellStyle name="하이퍼링크 3" xfId="39673" hidden="1"/>
    <cellStyle name="하이퍼링크 3" xfId="39665" hidden="1"/>
    <cellStyle name="하이퍼링크 3" xfId="39652" hidden="1"/>
    <cellStyle name="하이퍼링크 3" xfId="39629" hidden="1"/>
    <cellStyle name="하이퍼링크 3" xfId="39621" hidden="1"/>
    <cellStyle name="하이퍼링크 3" xfId="39611" hidden="1"/>
    <cellStyle name="하이퍼링크 3" xfId="39600" hidden="1"/>
    <cellStyle name="하이퍼링크 3" xfId="39830" hidden="1"/>
    <cellStyle name="하이퍼링크 3" xfId="39559" hidden="1"/>
    <cellStyle name="하이퍼링크 3" xfId="39540" hidden="1"/>
    <cellStyle name="하이퍼링크 3" xfId="39581" hidden="1"/>
    <cellStyle name="하이퍼링크 3" xfId="39517" hidden="1"/>
    <cellStyle name="하이퍼링크 3" xfId="39509" hidden="1"/>
    <cellStyle name="하이퍼링크 3" xfId="39504" hidden="1"/>
    <cellStyle name="하이퍼링크 3" xfId="39488" hidden="1"/>
    <cellStyle name="하이퍼링크 3" xfId="39472" hidden="1"/>
    <cellStyle name="하이퍼링크 3" xfId="39463" hidden="1"/>
    <cellStyle name="하이퍼링크 3" xfId="39455" hidden="1"/>
    <cellStyle name="하이퍼링크 3" xfId="39439" hidden="1"/>
    <cellStyle name="하이퍼링크 3" xfId="39423" hidden="1"/>
    <cellStyle name="하이퍼링크 3" xfId="39414" hidden="1"/>
    <cellStyle name="하이퍼링크 3" xfId="39403" hidden="1"/>
    <cellStyle name="하이퍼링크 3" xfId="39387" hidden="1"/>
    <cellStyle name="하이퍼링크 3" xfId="39569" hidden="1"/>
    <cellStyle name="하이퍼링크 3" xfId="39366" hidden="1"/>
    <cellStyle name="하이퍼링크 3" xfId="39353" hidden="1"/>
    <cellStyle name="하이퍼링크 3" xfId="39335" hidden="1"/>
    <cellStyle name="하이퍼링크 3" xfId="39325" hidden="1"/>
    <cellStyle name="하이퍼링크 3" xfId="39371" hidden="1"/>
    <cellStyle name="하이퍼링크 3" xfId="39302" hidden="1"/>
    <cellStyle name="하이퍼링크 3" xfId="39285" hidden="1"/>
    <cellStyle name="하이퍼링크 3" xfId="39312" hidden="1"/>
    <cellStyle name="하이퍼링크 3" xfId="39264" hidden="1"/>
    <cellStyle name="하이퍼링크 3" xfId="39248" hidden="1"/>
    <cellStyle name="하이퍼링크 3" xfId="39239" hidden="1"/>
    <cellStyle name="하이퍼링크 3" xfId="39231" hidden="1"/>
    <cellStyle name="하이퍼링크 3" xfId="39211" hidden="1"/>
    <cellStyle name="하이퍼링크 3" xfId="39204" hidden="1"/>
    <cellStyle name="하이퍼링크 3" xfId="39190" hidden="1"/>
    <cellStyle name="하이퍼링크 3" xfId="39177" hidden="1"/>
    <cellStyle name="하이퍼링크 3" xfId="39158" hidden="1"/>
    <cellStyle name="하이퍼링크 3" xfId="39148" hidden="1"/>
    <cellStyle name="하이퍼링크 3" xfId="39132" hidden="1"/>
    <cellStyle name="하이퍼링크 3" xfId="39125" hidden="1"/>
    <cellStyle name="하이퍼링크 3" xfId="39111" hidden="1"/>
    <cellStyle name="하이퍼링크 3" xfId="39065" hidden="1"/>
    <cellStyle name="하이퍼링크 3" xfId="39056" hidden="1"/>
    <cellStyle name="하이퍼링크 3" xfId="39106" hidden="1"/>
    <cellStyle name="하이퍼링크 3" xfId="39029" hidden="1"/>
    <cellStyle name="하이퍼링크 3" xfId="39023" hidden="1"/>
    <cellStyle name="하이퍼링크 3" xfId="39014" hidden="1"/>
    <cellStyle name="하이퍼링크 3" xfId="38998" hidden="1"/>
    <cellStyle name="하이퍼링크 3" xfId="38980" hidden="1"/>
    <cellStyle name="하이퍼링크 3" xfId="38973" hidden="1"/>
    <cellStyle name="하이퍼링크 3" xfId="38958" hidden="1"/>
    <cellStyle name="하이퍼링크 3" xfId="38953" hidden="1"/>
    <cellStyle name="하이퍼링크 3" xfId="38928" hidden="1"/>
    <cellStyle name="하이퍼링크 3" xfId="38917" hidden="1"/>
    <cellStyle name="하이퍼링크 3" xfId="38906" hidden="1"/>
    <cellStyle name="하이퍼링크 3" xfId="38890" hidden="1"/>
    <cellStyle name="하이퍼링크 3" xfId="39078" hidden="1"/>
    <cellStyle name="하이퍼링크 3" xfId="38869" hidden="1"/>
    <cellStyle name="하이퍼링크 3" xfId="38856" hidden="1"/>
    <cellStyle name="하이퍼링크 3" xfId="38840" hidden="1"/>
    <cellStyle name="하이퍼링크 3" xfId="38831" hidden="1"/>
    <cellStyle name="하이퍼링크 3" xfId="38875" hidden="1"/>
    <cellStyle name="하이퍼링크 3" xfId="38805" hidden="1"/>
    <cellStyle name="하이퍼링크 3" xfId="38788" hidden="1"/>
    <cellStyle name="하이퍼링크 3" xfId="38817" hidden="1"/>
    <cellStyle name="하이퍼링크 3" xfId="38767" hidden="1"/>
    <cellStyle name="하이퍼링크 3" xfId="38760" hidden="1"/>
    <cellStyle name="하이퍼링크 3" xfId="38744" hidden="1"/>
    <cellStyle name="하이퍼링크 3" xfId="38735" hidden="1"/>
    <cellStyle name="하이퍼링크 3" xfId="38718" hidden="1"/>
    <cellStyle name="하이퍼링크 3" xfId="38708" hidden="1"/>
    <cellStyle name="하이퍼링크 3" xfId="38692" hidden="1"/>
    <cellStyle name="하이퍼링크 3" xfId="38683" hidden="1"/>
    <cellStyle name="하이퍼링크 3" xfId="38664" hidden="1"/>
    <cellStyle name="하이퍼링크 3" xfId="38656" hidden="1"/>
    <cellStyle name="하이퍼링크 3" xfId="38638" hidden="1"/>
    <cellStyle name="하이퍼링크 3" xfId="38628" hidden="1"/>
    <cellStyle name="하이퍼링크 3" xfId="39086" hidden="1"/>
    <cellStyle name="하이퍼링크 3" xfId="38605" hidden="1"/>
    <cellStyle name="하이퍼링크 3" xfId="38586" hidden="1"/>
    <cellStyle name="하이퍼링크 3" xfId="38577" hidden="1"/>
    <cellStyle name="하이퍼링크 3" xfId="38570" hidden="1"/>
    <cellStyle name="하이퍼링크 3" xfId="38611" hidden="1"/>
    <cellStyle name="하이퍼링크 3" xfId="38535" hidden="1"/>
    <cellStyle name="하이퍼링크 3" xfId="38523" hidden="1"/>
    <cellStyle name="하이퍼링크 3" xfId="38557" hidden="1"/>
    <cellStyle name="하이퍼링크 3" xfId="38500" hidden="1"/>
    <cellStyle name="하이퍼링크 3" xfId="38485" hidden="1"/>
    <cellStyle name="하이퍼링크 3" xfId="38476" hidden="1"/>
    <cellStyle name="하이퍼링크 3" xfId="38466" hidden="1"/>
    <cellStyle name="하이퍼링크 3" xfId="38444" hidden="1"/>
    <cellStyle name="하이퍼링크 3" xfId="38431" hidden="1"/>
    <cellStyle name="하이퍼링크 3" xfId="38421" hidden="1"/>
    <cellStyle name="하이퍼링크 3" xfId="38412" hidden="1"/>
    <cellStyle name="하이퍼링크 3" xfId="38385" hidden="1"/>
    <cellStyle name="하이퍼링크 3" xfId="38379" hidden="1"/>
    <cellStyle name="하이퍼링크 3" xfId="38369" hidden="1"/>
    <cellStyle name="하이퍼링크 3" xfId="38360" hidden="1"/>
    <cellStyle name="하이퍼링크 3" xfId="38590" hidden="1"/>
    <cellStyle name="하이퍼링크 3" xfId="38324" hidden="1"/>
    <cellStyle name="하이퍼링크 3" xfId="38316" hidden="1"/>
    <cellStyle name="하이퍼링크 3" xfId="38348" hidden="1"/>
    <cellStyle name="하이퍼링크 3" xfId="38287" hidden="1"/>
    <cellStyle name="하이퍼링크 3" xfId="38278" hidden="1"/>
    <cellStyle name="하이퍼링크 3" xfId="38270" hidden="1"/>
    <cellStyle name="하이퍼링크 3" xfId="38257" hidden="1"/>
    <cellStyle name="하이퍼링크 3" xfId="38234" hidden="1"/>
    <cellStyle name="하이퍼링크 3" xfId="38226" hidden="1"/>
    <cellStyle name="하이퍼링크 3" xfId="38216" hidden="1"/>
    <cellStyle name="하이퍼링크 3" xfId="38205" hidden="1"/>
    <cellStyle name="하이퍼링크 3" xfId="38182" hidden="1"/>
    <cellStyle name="하이퍼링크 3" xfId="38174" hidden="1"/>
    <cellStyle name="하이퍼링크 3" xfId="38164" hidden="1"/>
    <cellStyle name="하이퍼링크 3" xfId="38152" hidden="1"/>
    <cellStyle name="하이퍼링크 3" xfId="38332" hidden="1"/>
    <cellStyle name="하이퍼링크 3" xfId="38125" hidden="1"/>
    <cellStyle name="하이퍼링크 3" xfId="38113" hidden="1"/>
    <cellStyle name="하이퍼링크 3" xfId="38102" hidden="1"/>
    <cellStyle name="하이퍼링크 3" xfId="38097" hidden="1"/>
    <cellStyle name="하이퍼링크 3" xfId="38130" hidden="1"/>
    <cellStyle name="하이퍼링크 3" xfId="38066" hidden="1"/>
    <cellStyle name="하이퍼링크 3" xfId="38054" hidden="1"/>
    <cellStyle name="하이퍼링크 3" xfId="38077" hidden="1"/>
    <cellStyle name="하이퍼링크 3" xfId="38035" hidden="1"/>
    <cellStyle name="하이퍼링크 3" xfId="38018" hidden="1"/>
    <cellStyle name="하이퍼링크 3" xfId="38008" hidden="1"/>
    <cellStyle name="하이퍼링크 3" xfId="37999" hidden="1"/>
    <cellStyle name="하이퍼링크 3" xfId="37972" hidden="1"/>
    <cellStyle name="하이퍼링크 3" xfId="37966" hidden="1"/>
    <cellStyle name="하이퍼링크 3" xfId="37956" hidden="1"/>
    <cellStyle name="하이퍼링크 3" xfId="37947" hidden="1"/>
    <cellStyle name="하이퍼링크 3" xfId="37920" hidden="1"/>
    <cellStyle name="하이퍼링크 3" xfId="37912" hidden="1"/>
    <cellStyle name="하이퍼링크 3" xfId="37902" hidden="1"/>
    <cellStyle name="하이퍼링크 3" xfId="37891" hidden="1"/>
    <cellStyle name="하이퍼링크 3" xfId="37865" hidden="1"/>
    <cellStyle name="하이퍼링크 3" xfId="37853" hidden="1"/>
    <cellStyle name="하이퍼링크 3" xfId="37843" hidden="1"/>
    <cellStyle name="하이퍼링크 3" xfId="37826" hidden="1"/>
    <cellStyle name="하이퍼링크 3" xfId="37879" hidden="1"/>
    <cellStyle name="하이퍼링크 3" xfId="37801" hidden="1"/>
    <cellStyle name="하이퍼링크 3" xfId="37787" hidden="1"/>
    <cellStyle name="하이퍼링크 3" xfId="37815" hidden="1"/>
    <cellStyle name="하이퍼링크 3" xfId="37759" hidden="1"/>
    <cellStyle name="하이퍼링크 3" xfId="37749" hidden="1"/>
    <cellStyle name="하이퍼링크 3" xfId="37740" hidden="1"/>
    <cellStyle name="하이퍼링크 3" xfId="37724" hidden="1"/>
    <cellStyle name="하이퍼링크 3" xfId="37705" hidden="1"/>
    <cellStyle name="하이퍼링크 3" xfId="37697" hidden="1"/>
    <cellStyle name="하이퍼링크 3" xfId="37686" hidden="1"/>
    <cellStyle name="하이퍼링크 3" xfId="37672" hidden="1"/>
    <cellStyle name="하이퍼링크 3" xfId="37653" hidden="1"/>
    <cellStyle name="하이퍼링크 3" xfId="37641" hidden="1"/>
    <cellStyle name="하이퍼링크 3" xfId="37636" hidden="1"/>
    <cellStyle name="하이퍼링크 3" xfId="37620" hidden="1"/>
    <cellStyle name="하이퍼링크 3" xfId="37857" hidden="1"/>
    <cellStyle name="하이퍼링크 3" xfId="37594" hidden="1"/>
    <cellStyle name="하이퍼링크 3" xfId="37574" hidden="1"/>
    <cellStyle name="하이퍼링크 3" xfId="37612" hidden="1"/>
    <cellStyle name="하이퍼링크 3" xfId="37553" hidden="1"/>
    <cellStyle name="하이퍼링크 3" xfId="37543" hidden="1"/>
    <cellStyle name="하이퍼링크 3" xfId="37527" hidden="1"/>
    <cellStyle name="하이퍼링크 3" xfId="37518" hidden="1"/>
    <cellStyle name="하이퍼링크 3" xfId="37499" hidden="1"/>
    <cellStyle name="하이퍼링크 3" xfId="37489" hidden="1"/>
    <cellStyle name="하이퍼링크 3" xfId="37473" hidden="1"/>
    <cellStyle name="하이퍼링크 3" xfId="37463" hidden="1"/>
    <cellStyle name="하이퍼링크 3" xfId="37443" hidden="1"/>
    <cellStyle name="하이퍼링크 3" xfId="37439" hidden="1"/>
    <cellStyle name="하이퍼링크 3" xfId="37423" hidden="1"/>
    <cellStyle name="하이퍼링크 3" xfId="37418" hidden="1"/>
    <cellStyle name="하이퍼링크 3" xfId="37600" hidden="1"/>
    <cellStyle name="하이퍼링크 3" xfId="37398" hidden="1"/>
    <cellStyle name="하이퍼링크 3" xfId="37381" hidden="1"/>
    <cellStyle name="하이퍼링크 3" xfId="37369" hidden="1"/>
    <cellStyle name="하이퍼링크 3" xfId="37361" hidden="1"/>
    <cellStyle name="하이퍼링크 3" xfId="37402" hidden="1"/>
    <cellStyle name="하이퍼링크 3" xfId="37333" hidden="1"/>
    <cellStyle name="하이퍼링크 3" xfId="37326" hidden="1"/>
    <cellStyle name="하이퍼링크 3" xfId="37346" hidden="1"/>
    <cellStyle name="하이퍼링크 3" xfId="37296" hidden="1"/>
    <cellStyle name="하이퍼링크 3" xfId="37288" hidden="1"/>
    <cellStyle name="하이퍼링크 3" xfId="37279" hidden="1"/>
    <cellStyle name="하이퍼링크 3" xfId="37263" hidden="1"/>
    <cellStyle name="하이퍼링크 3" xfId="37244" hidden="1"/>
    <cellStyle name="하이퍼링크 3" xfId="37232" hidden="1"/>
    <cellStyle name="하이퍼링크 3" xfId="37216" hidden="1"/>
    <cellStyle name="하이퍼링크 3" xfId="37209" hidden="1"/>
    <cellStyle name="하이퍼링크 3" xfId="37190" hidden="1"/>
    <cellStyle name="하이퍼링크 3" xfId="37180" hidden="1"/>
    <cellStyle name="하이퍼링크 3" xfId="37175" hidden="1"/>
    <cellStyle name="하이퍼링크 3" xfId="37159" hidden="1"/>
    <cellStyle name="하이퍼링크 3" xfId="37135" hidden="1"/>
    <cellStyle name="하이퍼링크 3" xfId="37114" hidden="1"/>
    <cellStyle name="하이퍼링크 3" xfId="37103" hidden="1"/>
    <cellStyle name="하이퍼링크 3" xfId="37094" hidden="1"/>
    <cellStyle name="하이퍼링크 3" xfId="37142" hidden="1"/>
    <cellStyle name="하이퍼링크 3" xfId="37058" hidden="1"/>
    <cellStyle name="하이퍼링크 3" xfId="37045" hidden="1"/>
    <cellStyle name="하이퍼링크 3" xfId="37079" hidden="1"/>
    <cellStyle name="하이퍼링크 3" xfId="37016" hidden="1"/>
    <cellStyle name="하이퍼링크 3" xfId="37007" hidden="1"/>
    <cellStyle name="하이퍼링크 3" xfId="36997" hidden="1"/>
    <cellStyle name="하이퍼링크 3" xfId="36978" hidden="1"/>
    <cellStyle name="하이퍼링크 3" xfId="36962" hidden="1"/>
    <cellStyle name="하이퍼링크 3" xfId="36953" hidden="1"/>
    <cellStyle name="하이퍼링크 3" xfId="36942" hidden="1"/>
    <cellStyle name="하이퍼링크 3" xfId="36937" hidden="1"/>
    <cellStyle name="하이퍼링크 3" xfId="36914" hidden="1"/>
    <cellStyle name="하이퍼링크 3" xfId="36906" hidden="1"/>
    <cellStyle name="하이퍼링크 3" xfId="36898" hidden="1"/>
    <cellStyle name="하이퍼링크 3" xfId="36891" hidden="1"/>
    <cellStyle name="하이퍼링크 3" xfId="37120" hidden="1"/>
    <cellStyle name="하이퍼링크 3" xfId="36851" hidden="1"/>
    <cellStyle name="하이퍼링크 3" xfId="36839" hidden="1"/>
    <cellStyle name="하이퍼링크 3" xfId="36880" hidden="1"/>
    <cellStyle name="하이퍼링크 3" xfId="36809" hidden="1"/>
    <cellStyle name="하이퍼링크 3" xfId="36801" hidden="1"/>
    <cellStyle name="하이퍼링크 3" xfId="36781" hidden="1"/>
    <cellStyle name="하이퍼링크 3" xfId="36774" hidden="1"/>
    <cellStyle name="하이퍼링크 3" xfId="36755" hidden="1"/>
    <cellStyle name="하이퍼링크 3" xfId="36745" hidden="1"/>
    <cellStyle name="하이퍼링크 3" xfId="36740" hidden="1"/>
    <cellStyle name="하이퍼링크 3" xfId="36724" hidden="1"/>
    <cellStyle name="하이퍼링크 3" xfId="36708" hidden="1"/>
    <cellStyle name="하이퍼링크 3" xfId="36703" hidden="1"/>
    <cellStyle name="하이퍼링크 3" xfId="36693" hidden="1"/>
    <cellStyle name="하이퍼링크 3" xfId="36677" hidden="1"/>
    <cellStyle name="하이퍼링크 3" xfId="36862" hidden="1"/>
    <cellStyle name="하이퍼링크 3" xfId="36658" hidden="1"/>
    <cellStyle name="하이퍼링크 3" xfId="36645" hidden="1"/>
    <cellStyle name="하이퍼링크 3" xfId="36632" hidden="1"/>
    <cellStyle name="하이퍼링크 3" xfId="36615" hidden="1"/>
    <cellStyle name="하이퍼링크 3" xfId="36662" hidden="1"/>
    <cellStyle name="하이퍼링크 3" xfId="36589" hidden="1"/>
    <cellStyle name="하이퍼링크 3" xfId="36568" hidden="1"/>
    <cellStyle name="하이퍼링크 3" xfId="36604" hidden="1"/>
    <cellStyle name="하이퍼링크 3" xfId="36545" hidden="1"/>
    <cellStyle name="하이퍼링크 3" xfId="36537" hidden="1"/>
    <cellStyle name="하이퍼링크 3" xfId="36521" hidden="1"/>
    <cellStyle name="하이퍼링크 3" xfId="36512" hidden="1"/>
    <cellStyle name="하이퍼링크 3" xfId="36493" hidden="1"/>
    <cellStyle name="하이퍼링크 3" xfId="36485" hidden="1"/>
    <cellStyle name="하이퍼링크 3" xfId="36469" hidden="1"/>
    <cellStyle name="하이퍼링크 3" xfId="36464" hidden="1"/>
    <cellStyle name="하이퍼링크 3" xfId="36447" hidden="1"/>
    <cellStyle name="하이퍼링크 3" xfId="36439" hidden="1"/>
    <cellStyle name="하이퍼링크 3" xfId="36422" hidden="1"/>
    <cellStyle name="하이퍼링크 3" xfId="36415" hidden="1"/>
    <cellStyle name="하이퍼링크 3" xfId="36405" hidden="1"/>
    <cellStyle name="하이퍼링크 3" xfId="36361" hidden="1"/>
    <cellStyle name="하이퍼링크 3" xfId="36348" hidden="1"/>
    <cellStyle name="하이퍼링크 3" xfId="36401" hidden="1"/>
    <cellStyle name="하이퍼링크 3" xfId="36319" hidden="1"/>
    <cellStyle name="하이퍼링크 3" xfId="36310" hidden="1"/>
    <cellStyle name="하이퍼링크 3" xfId="36297" hidden="1"/>
    <cellStyle name="하이퍼링크 3" xfId="36281" hidden="1"/>
    <cellStyle name="하이퍼링크 3" xfId="36264" hidden="1"/>
    <cellStyle name="하이퍼링크 3" xfId="36255" hidden="1"/>
    <cellStyle name="하이퍼링크 3" xfId="36244" hidden="1"/>
    <cellStyle name="하이퍼링크 3" xfId="36239" hidden="1"/>
    <cellStyle name="하이퍼링크 3" xfId="36216" hidden="1"/>
    <cellStyle name="하이퍼링크 3" xfId="36208" hidden="1"/>
    <cellStyle name="하이퍼링크 3" xfId="36200" hidden="1"/>
    <cellStyle name="하이퍼링크 3" xfId="36193" hidden="1"/>
    <cellStyle name="하이퍼링크 3" xfId="36381" hidden="1"/>
    <cellStyle name="하이퍼링크 3" xfId="36165" hidden="1"/>
    <cellStyle name="하이퍼링크 3" xfId="36153" hidden="1"/>
    <cellStyle name="하이퍼링크 3" xfId="36140" hidden="1"/>
    <cellStyle name="하이퍼링크 3" xfId="36124" hidden="1"/>
    <cellStyle name="하이퍼링크 3" xfId="36168" hidden="1"/>
    <cellStyle name="하이퍼링크 3" xfId="36094" hidden="1"/>
    <cellStyle name="하이퍼링크 3" xfId="36077" hidden="1"/>
    <cellStyle name="하이퍼링크 3" xfId="36111" hidden="1"/>
    <cellStyle name="하이퍼링크 3" xfId="36054" hidden="1"/>
    <cellStyle name="하이퍼링크 3" xfId="36046" hidden="1"/>
    <cellStyle name="하이퍼링크 3" xfId="36035" hidden="1"/>
    <cellStyle name="하이퍼링크 3" xfId="36025" hidden="1"/>
    <cellStyle name="하이퍼링크 3" xfId="36008" hidden="1"/>
    <cellStyle name="하이퍼링크 3" xfId="36000" hidden="1"/>
    <cellStyle name="하이퍼링크 3" xfId="35983" hidden="1"/>
    <cellStyle name="하이퍼링크 3" xfId="35976" hidden="1"/>
    <cellStyle name="하이퍼링크 3" xfId="35959" hidden="1"/>
    <cellStyle name="하이퍼링크 3" xfId="35949" hidden="1"/>
    <cellStyle name="하이퍼링크 3" xfId="35941" hidden="1"/>
    <cellStyle name="하이퍼링크 3" xfId="35930" hidden="1"/>
    <cellStyle name="하이퍼링크 3" xfId="36390" hidden="1"/>
    <cellStyle name="하이퍼링크 3" xfId="35900" hidden="1"/>
    <cellStyle name="하이퍼링크 3" xfId="35881" hidden="1"/>
    <cellStyle name="하이퍼링크 3" xfId="35865" hidden="1"/>
    <cellStyle name="하이퍼링크 3" xfId="35856" hidden="1"/>
    <cellStyle name="하이퍼링크 3" xfId="35907" hidden="1"/>
    <cellStyle name="하이퍼링크 3" xfId="35819" hidden="1"/>
    <cellStyle name="하이퍼링크 3" xfId="35806" hidden="1"/>
    <cellStyle name="하이퍼링크 3" xfId="35842" hidden="1"/>
    <cellStyle name="하이퍼링크 3" xfId="35786" hidden="1"/>
    <cellStyle name="하이퍼링크 3" xfId="35771" hidden="1"/>
    <cellStyle name="하이퍼링크 3" xfId="35766" hidden="1"/>
    <cellStyle name="하이퍼링크 3" xfId="35757" hidden="1"/>
    <cellStyle name="하이퍼링크 3" xfId="35740" hidden="1"/>
    <cellStyle name="하이퍼링크 3" xfId="35724" hidden="1"/>
    <cellStyle name="하이퍼링크 3" xfId="35715" hidden="1"/>
    <cellStyle name="하이퍼링크 3" xfId="35707" hidden="1"/>
    <cellStyle name="하이퍼링크 3" xfId="35690" hidden="1"/>
    <cellStyle name="하이퍼링크 3" xfId="35680" hidden="1"/>
    <cellStyle name="하이퍼링크 3" xfId="35664" hidden="1"/>
    <cellStyle name="하이퍼링크 3" xfId="35655" hidden="1"/>
    <cellStyle name="하이퍼링크 3" xfId="35891" hidden="1"/>
    <cellStyle name="하이퍼링크 3" xfId="35614" hidden="1"/>
    <cellStyle name="하이퍼링크 3" xfId="35601" hidden="1"/>
    <cellStyle name="하이퍼링크 3" xfId="35642" hidden="1"/>
    <cellStyle name="하이퍼링크 3" xfId="35571" hidden="1"/>
    <cellStyle name="하이퍼링크 3" xfId="35563" hidden="1"/>
    <cellStyle name="하이퍼링크 3" xfId="35553" hidden="1"/>
    <cellStyle name="하이퍼링크 3" xfId="35542" hidden="1"/>
    <cellStyle name="하이퍼링크 3" xfId="35530" hidden="1"/>
    <cellStyle name="하이퍼링크 3" xfId="35515" hidden="1"/>
    <cellStyle name="하이퍼링크 3" xfId="35506" hidden="1"/>
    <cellStyle name="하이퍼링크 3" xfId="35500" hidden="1"/>
    <cellStyle name="하이퍼링크 3" xfId="35482" hidden="1"/>
    <cellStyle name="하이퍼링크 3" xfId="35477" hidden="1"/>
    <cellStyle name="하이퍼링크 3" xfId="35468" hidden="1"/>
    <cellStyle name="하이퍼링크 3" xfId="35458" hidden="1"/>
    <cellStyle name="하이퍼링크 3" xfId="35631" hidden="1"/>
    <cellStyle name="하이퍼링크 3" xfId="35431" hidden="1"/>
    <cellStyle name="하이퍼링크 3" xfId="35419" hidden="1"/>
    <cellStyle name="하이퍼링크 3" xfId="35399" hidden="1"/>
    <cellStyle name="하이퍼링크 3" xfId="35390" hidden="1"/>
    <cellStyle name="하이퍼링크 3" xfId="35436" hidden="1"/>
    <cellStyle name="하이퍼링크 3" xfId="35353" hidden="1"/>
    <cellStyle name="하이퍼링크 3" xfId="35343" hidden="1"/>
    <cellStyle name="하이퍼링크 3" xfId="35376" hidden="1"/>
    <cellStyle name="하이퍼링크 3" xfId="35320" hidden="1"/>
    <cellStyle name="하이퍼링크 3" xfId="35305" hidden="1"/>
    <cellStyle name="하이퍼링크 3" xfId="35300" hidden="1"/>
    <cellStyle name="하이퍼링크 3" xfId="35291" hidden="1"/>
    <cellStyle name="하이퍼링크 3" xfId="35274" hidden="1"/>
    <cellStyle name="하이퍼링크 3" xfId="35258" hidden="1"/>
    <cellStyle name="하이퍼링크 3" xfId="35251" hidden="1"/>
    <cellStyle name="하이퍼링크 3" xfId="35243" hidden="1"/>
    <cellStyle name="하이퍼링크 3" xfId="35226" hidden="1"/>
    <cellStyle name="하이퍼링크 3" xfId="35214" hidden="1"/>
    <cellStyle name="하이퍼링크 3" xfId="35198" hidden="1"/>
    <cellStyle name="하이퍼링크 3" xfId="35191" hidden="1"/>
    <cellStyle name="하이퍼링크 3" xfId="35163" hidden="1"/>
    <cellStyle name="하이퍼링크 3" xfId="35144" hidden="1"/>
    <cellStyle name="하이퍼링크 3" xfId="35130" hidden="1"/>
    <cellStyle name="하이퍼링크 3" xfId="35119" hidden="1"/>
    <cellStyle name="하이퍼링크 3" xfId="35172" hidden="1"/>
    <cellStyle name="하이퍼링크 3" xfId="35086" hidden="1"/>
    <cellStyle name="하이퍼링크 3" xfId="35072" hidden="1"/>
    <cellStyle name="하이퍼링크 3" xfId="35099" hidden="1"/>
    <cellStyle name="하이퍼링크 3" xfId="35049" hidden="1"/>
    <cellStyle name="하이퍼링크 3" xfId="35041" hidden="1"/>
    <cellStyle name="하이퍼링크 3" xfId="35033" hidden="1"/>
    <cellStyle name="하이퍼링크 3" xfId="35026" hidden="1"/>
    <cellStyle name="하이퍼링크 3" xfId="35000" hidden="1"/>
    <cellStyle name="하이퍼링크 3" xfId="34992" hidden="1"/>
    <cellStyle name="하이퍼링크 3" xfId="34982" hidden="1"/>
    <cellStyle name="하이퍼링크 3" xfId="34971" hidden="1"/>
    <cellStyle name="하이퍼링크 3" xfId="34948" hidden="1"/>
    <cellStyle name="하이퍼링크 3" xfId="34940" hidden="1"/>
    <cellStyle name="하이퍼링크 3" xfId="34930" hidden="1"/>
    <cellStyle name="하이퍼링크 3" xfId="34919" hidden="1"/>
    <cellStyle name="하이퍼링크 3" xfId="35148" hidden="1"/>
    <cellStyle name="하이퍼링크 3" xfId="34880" hidden="1"/>
    <cellStyle name="하이퍼링크 3" xfId="34870" hidden="1"/>
    <cellStyle name="하이퍼링크 3" xfId="34900" hidden="1"/>
    <cellStyle name="하이퍼링크 3" xfId="34843" hidden="1"/>
    <cellStyle name="하이퍼링크 3" xfId="34837" hidden="1"/>
    <cellStyle name="하이퍼링크 3" xfId="34828" hidden="1"/>
    <cellStyle name="하이퍼링크 3" xfId="34812" hidden="1"/>
    <cellStyle name="하이퍼링크 3" xfId="34795" hidden="1"/>
    <cellStyle name="하이퍼링크 3" xfId="34785" hidden="1"/>
    <cellStyle name="하이퍼링크 3" xfId="34772" hidden="1"/>
    <cellStyle name="하이퍼링크 3" xfId="34764" hidden="1"/>
    <cellStyle name="하이퍼링크 3" xfId="34747" hidden="1"/>
    <cellStyle name="하이퍼링크 3" xfId="39880" hidden="1"/>
    <cellStyle name="하이퍼링크 3" xfId="39885" hidden="1"/>
    <cellStyle name="하이퍼링크 3" xfId="39890" hidden="1"/>
    <cellStyle name="하이퍼링크 3" xfId="34888" hidden="1"/>
    <cellStyle name="하이퍼링크 3" xfId="39904" hidden="1"/>
    <cellStyle name="하이퍼링크 3" xfId="39909" hidden="1"/>
    <cellStyle name="하이퍼링크 3" xfId="39914" hidden="1"/>
    <cellStyle name="하이퍼링크 3" xfId="39919" hidden="1"/>
    <cellStyle name="하이퍼링크 3" xfId="39901" hidden="1"/>
    <cellStyle name="하이퍼링크 3" xfId="39934" hidden="1"/>
    <cellStyle name="하이퍼링크 3" xfId="39940" hidden="1"/>
    <cellStyle name="하이퍼링크 3" xfId="39928" hidden="1"/>
    <cellStyle name="하이퍼링크 3" xfId="39952" hidden="1"/>
    <cellStyle name="하이퍼링크 3" xfId="39956" hidden="1"/>
    <cellStyle name="하이퍼링크 3" xfId="39961" hidden="1"/>
    <cellStyle name="하이퍼링크 3" xfId="39966" hidden="1"/>
    <cellStyle name="하이퍼링크 3" xfId="39978" hidden="1"/>
    <cellStyle name="하이퍼링크 3" xfId="39982" hidden="1"/>
    <cellStyle name="하이퍼링크 3" xfId="39987" hidden="1"/>
    <cellStyle name="하이퍼링크 3" xfId="39992" hidden="1"/>
    <cellStyle name="하이퍼링크 3" xfId="40004" hidden="1"/>
    <cellStyle name="하이퍼링크 3" xfId="40008" hidden="1"/>
    <cellStyle name="하이퍼링크 3" xfId="40013" hidden="1"/>
    <cellStyle name="하이퍼링크 3" xfId="36141" hidden="1"/>
    <cellStyle name="하이퍼링크 3" xfId="36522" hidden="1"/>
    <cellStyle name="하이퍼링크 3" xfId="36756" hidden="1"/>
    <cellStyle name="하이퍼링크 3" xfId="36907" hidden="1"/>
    <cellStyle name="하이퍼링크 3" xfId="37115" hidden="1"/>
    <cellStyle name="하이퍼링크 3" xfId="36465" hidden="1"/>
    <cellStyle name="하이퍼링크 3" xfId="37500" hidden="1"/>
    <cellStyle name="하이퍼링크 3" xfId="37575" hidden="1"/>
    <cellStyle name="하이퍼링크 3" xfId="37297" hidden="1"/>
    <cellStyle name="하이퍼링크 3" xfId="37948" hidden="1"/>
    <cellStyle name="하이퍼링크 3" xfId="38036" hidden="1"/>
    <cellStyle name="하이퍼링크 3" xfId="38114" hidden="1"/>
    <cellStyle name="하이퍼링크 3" xfId="38217" hidden="1"/>
    <cellStyle name="하이퍼링크 3" xfId="38556" hidden="1"/>
    <cellStyle name="하이퍼링크 3" xfId="38984" hidden="1"/>
    <cellStyle name="하이퍼링크 3" xfId="38745" hidden="1"/>
    <cellStyle name="하이퍼링크 3" xfId="39079" hidden="1"/>
    <cellStyle name="하이퍼링크 3" xfId="39205" hidden="1"/>
    <cellStyle name="하이퍼링크 3" xfId="39303" hidden="1"/>
    <cellStyle name="하이퍼링크 3" xfId="39424" hidden="1"/>
    <cellStyle name="하이퍼링크 3" xfId="39510" hidden="1"/>
    <cellStyle name="하이퍼링크 3" xfId="36694" hidden="1"/>
    <cellStyle name="하이퍼링크 3" xfId="39660" hidden="1"/>
    <cellStyle name="하이퍼링크 3" xfId="39571" hidden="1"/>
    <cellStyle name="하이퍼링크 3" xfId="39697" hidden="1"/>
    <cellStyle name="하이퍼링크 3" xfId="39293" hidden="1"/>
    <cellStyle name="하이퍼링크 3" xfId="39180" hidden="1"/>
    <cellStyle name="하이퍼링크 3" xfId="39103" hidden="1"/>
    <cellStyle name="하이퍼링크 3" xfId="39006" hidden="1"/>
    <cellStyle name="하이퍼링크 3" xfId="38716" hidden="1"/>
    <cellStyle name="하이퍼링크 3" xfId="38631" hidden="1"/>
    <cellStyle name="하이퍼링크 3" xfId="38541" hidden="1"/>
    <cellStyle name="하이퍼링크 3" xfId="38417" hidden="1"/>
    <cellStyle name="하이퍼링크 3" xfId="38214" hidden="1"/>
    <cellStyle name="하이퍼링크 3" xfId="38083" hidden="1"/>
    <cellStyle name="하이퍼링크 3" xfId="37871" hidden="1"/>
    <cellStyle name="하이퍼링크 3" xfId="37602" hidden="1"/>
    <cellStyle name="하이퍼링크 3" xfId="39841" hidden="1"/>
    <cellStyle name="하이퍼링크 3" xfId="37534" hidden="1"/>
    <cellStyle name="하이퍼링크 3" xfId="37338" hidden="1"/>
    <cellStyle name="하이퍼링크 3" xfId="37167" hidden="1"/>
    <cellStyle name="하이퍼링크 3" xfId="37054" hidden="1"/>
    <cellStyle name="하이퍼링크 3" xfId="37351" hidden="1"/>
    <cellStyle name="하이퍼링크 3" xfId="36623" hidden="1"/>
    <cellStyle name="하이퍼링크 3" xfId="36474" hidden="1"/>
    <cellStyle name="하이퍼링크 3" xfId="36650" hidden="1"/>
    <cellStyle name="하이퍼링크 3" xfId="36187" hidden="1"/>
    <cellStyle name="하이퍼링크 3" xfId="36176" hidden="1"/>
    <cellStyle name="하이퍼링크 3" xfId="35988" hidden="1"/>
    <cellStyle name="하이퍼링크 3" xfId="35872" hidden="1"/>
    <cellStyle name="하이퍼링크 3" xfId="35710" hidden="1"/>
    <cellStyle name="하이퍼링크 3" xfId="35617" hidden="1"/>
    <cellStyle name="하이퍼링크 3" xfId="35397" hidden="1"/>
    <cellStyle name="하이퍼링크 3" xfId="35278" hidden="1"/>
    <cellStyle name="하이퍼링크 3" xfId="35104" hidden="1"/>
    <cellStyle name="하이퍼링크 3" xfId="34787" hidden="1"/>
    <cellStyle name="하이퍼링크 3" xfId="34835" hidden="1"/>
    <cellStyle name="하이퍼링크 3" xfId="28941" hidden="1"/>
    <cellStyle name="하이퍼링크 3" xfId="32264" hidden="1"/>
    <cellStyle name="하이퍼링크 3" xfId="39959" hidden="1"/>
    <cellStyle name="하이퍼링크 3" xfId="39930" hidden="1"/>
    <cellStyle name="하이퍼링크 3" xfId="27300" hidden="1"/>
    <cellStyle name="하이퍼링크 3" xfId="34776" hidden="1"/>
    <cellStyle name="하이퍼링크 3" xfId="34809" hidden="1"/>
    <cellStyle name="하이퍼링크 3" xfId="34866" hidden="1"/>
    <cellStyle name="하이퍼링크 3" xfId="34934" hidden="1"/>
    <cellStyle name="하이퍼링크 3" xfId="35009" hidden="1"/>
    <cellStyle name="하이퍼링크 3" xfId="35088" hidden="1"/>
    <cellStyle name="하이퍼링크 3" xfId="35116" hidden="1"/>
    <cellStyle name="하이퍼링크 3" xfId="35169" hidden="1"/>
    <cellStyle name="하이퍼링크 3" xfId="35240" hidden="1"/>
    <cellStyle name="하이퍼링크 3" xfId="35272" hidden="1"/>
    <cellStyle name="하이퍼링크 3" xfId="35345" hidden="1"/>
    <cellStyle name="하이퍼링크 3" xfId="35410" hidden="1"/>
    <cellStyle name="하이퍼링크 3" xfId="40005" hidden="1"/>
    <cellStyle name="하이퍼링크 3" xfId="35509" hidden="1"/>
    <cellStyle name="하이퍼링크 3" xfId="35616" hidden="1"/>
    <cellStyle name="하이퍼링크 3" xfId="35667" hidden="1"/>
    <cellStyle name="하이퍼링크 3" xfId="35703" hidden="1"/>
    <cellStyle name="하이퍼링크 3" xfId="35487" hidden="1"/>
    <cellStyle name="하이퍼링크 3" xfId="35880" hidden="1"/>
    <cellStyle name="하이퍼링크 3" xfId="35953" hidden="1"/>
    <cellStyle name="하이퍼링크 3" xfId="35769" hidden="1"/>
    <cellStyle name="하이퍼링크 3" xfId="36045" hidden="1"/>
    <cellStyle name="하이퍼링크 3" xfId="36126" hidden="1"/>
    <cellStyle name="하이퍼링크 3" xfId="36161" hidden="1"/>
    <cellStyle name="하이퍼링크 3" xfId="36207" hidden="1"/>
    <cellStyle name="하이퍼링크 3" xfId="36260" hidden="1"/>
    <cellStyle name="하이퍼링크 3" xfId="36307" hidden="1"/>
    <cellStyle name="하이퍼링크 3" xfId="36436" hidden="1"/>
    <cellStyle name="하이퍼링크 3" xfId="36461" hidden="1"/>
    <cellStyle name="하이퍼링크 3" xfId="36539" hidden="1"/>
    <cellStyle name="하이퍼링크 3" xfId="36600" hidden="1"/>
    <cellStyle name="하이퍼링크 3" xfId="36642" hidden="1"/>
    <cellStyle name="하이퍼링크 3" xfId="36701" hidden="1"/>
    <cellStyle name="하이퍼링크 3" xfId="27471" hidden="1"/>
    <cellStyle name="하이퍼링크 3" xfId="36841" hidden="1"/>
    <cellStyle name="하이퍼링크 3" xfId="37065" hidden="1"/>
    <cellStyle name="하이퍼링크 3" xfId="37013" hidden="1"/>
    <cellStyle name="하이퍼링크 3" xfId="37066" hidden="1"/>
    <cellStyle name="하이퍼링크 3" xfId="36814" hidden="1"/>
    <cellStyle name="하이퍼링크 3" xfId="37230" hidden="1"/>
    <cellStyle name="하이퍼링크 3" xfId="37302" hidden="1"/>
    <cellStyle name="하이퍼링크 3" xfId="37155" hidden="1"/>
    <cellStyle name="하이퍼링크 3" xfId="37437" hidden="1"/>
    <cellStyle name="하이퍼링크 3" xfId="37459" hidden="1"/>
    <cellStyle name="하이퍼링크 3" xfId="37484" hidden="1"/>
    <cellStyle name="하이퍼링크 3" xfId="37596" hidden="1"/>
    <cellStyle name="하이퍼링크 3" xfId="37650" hidden="1"/>
    <cellStyle name="하이퍼링크 3" xfId="37691" hidden="1"/>
    <cellStyle name="하이퍼링크 3" xfId="37721" hidden="1"/>
    <cellStyle name="하이퍼링크 3" xfId="37855" hidden="1"/>
    <cellStyle name="하이퍼링크 3" xfId="37906" hidden="1"/>
    <cellStyle name="하이퍼링크 3" xfId="37943" hidden="1"/>
    <cellStyle name="하이퍼링크 3" xfId="37971" hidden="1"/>
    <cellStyle name="하이퍼링크 3" xfId="38068" hidden="1"/>
    <cellStyle name="하이퍼링크 3" xfId="36903" hidden="1"/>
    <cellStyle name="하이퍼링크 3" xfId="38236" hidden="1"/>
    <cellStyle name="하이퍼링크 3" xfId="38283" hidden="1"/>
    <cellStyle name="하이퍼링크 3" xfId="38093" hidden="1"/>
    <cellStyle name="하이퍼링크 3" xfId="38450" hidden="1"/>
    <cellStyle name="하이퍼링크 3" xfId="38480" hidden="1"/>
    <cellStyle name="하이퍼링크 3" xfId="38560" hidden="1"/>
    <cellStyle name="하이퍼링크 3" xfId="38643" hidden="1"/>
    <cellStyle name="하이퍼링크 3" xfId="38720" hidden="1"/>
    <cellStyle name="하이퍼링크 3" xfId="38756" hidden="1"/>
    <cellStyle name="하이퍼링크 3" xfId="38790" hidden="1"/>
    <cellStyle name="하이퍼링크 3" xfId="38842" hidden="1"/>
    <cellStyle name="하이퍼링크 3" xfId="38970" hidden="1"/>
    <cellStyle name="하이퍼링크 3" xfId="38985" hidden="1"/>
    <cellStyle name="하이퍼링크 3" xfId="39026" hidden="1"/>
    <cellStyle name="하이퍼링크 3" xfId="39058" hidden="1"/>
    <cellStyle name="하이퍼링크 3" xfId="38178" hidden="1"/>
    <cellStyle name="하이퍼링크 3" xfId="39197" hidden="1"/>
    <cellStyle name="하이퍼링크 3" xfId="39299" hidden="1"/>
    <cellStyle name="하이퍼링크 3" xfId="39340" hidden="1"/>
    <cellStyle name="하이퍼링크 3" xfId="39575" hidden="1"/>
    <cellStyle name="하이퍼링크 3" xfId="39173" hidden="1"/>
    <cellStyle name="하이퍼링크 3" xfId="39508" hidden="1"/>
    <cellStyle name="하이퍼링크 3" xfId="39631" hidden="1"/>
    <cellStyle name="하이퍼링크 3" xfId="39441" hidden="1"/>
    <cellStyle name="하이퍼링크 3" xfId="39721" hidden="1"/>
    <cellStyle name="하이퍼링크 3" xfId="39756" hidden="1"/>
    <cellStyle name="하이퍼링크 3" xfId="39878" hidden="1"/>
    <cellStyle name="하이퍼링크 3" xfId="39724" hidden="1"/>
    <cellStyle name="하이퍼링크 3" xfId="39762" hidden="1"/>
    <cellStyle name="하이퍼링크 3" xfId="39720" hidden="1"/>
    <cellStyle name="하이퍼링크 3" xfId="39703" hidden="1"/>
    <cellStyle name="하이퍼링크 3" xfId="39614" hidden="1"/>
    <cellStyle name="하이퍼링크 3" xfId="39552" hidden="1"/>
    <cellStyle name="하이퍼링크 3" xfId="39516" hidden="1"/>
    <cellStyle name="하이퍼링크 3" xfId="39466" hidden="1"/>
    <cellStyle name="하이퍼링크 3" xfId="39377" hidden="1"/>
    <cellStyle name="하이퍼링크 3" xfId="39297" hidden="1"/>
    <cellStyle name="하이퍼링크 3" xfId="39220" hidden="1"/>
    <cellStyle name="하이퍼링크 3" xfId="39152" hidden="1"/>
    <cellStyle name="하이퍼링크 3" xfId="39081" hidden="1"/>
    <cellStyle name="하이퍼링크 3" xfId="39310" hidden="1"/>
    <cellStyle name="하이퍼링크 3" xfId="38944" hidden="1"/>
    <cellStyle name="하이퍼링크 3" xfId="38781" hidden="1"/>
    <cellStyle name="하이퍼링크 3" xfId="39016" hidden="1"/>
    <cellStyle name="하이퍼링크 3" xfId="38748" hidden="1"/>
    <cellStyle name="하이퍼링크 3" xfId="38703" hidden="1"/>
    <cellStyle name="하이퍼링크 3" xfId="38613" hidden="1"/>
    <cellStyle name="하이퍼링크 3" xfId="38594" hidden="1"/>
    <cellStyle name="하이퍼링크 3" xfId="38496" hidden="1"/>
    <cellStyle name="하이퍼링크 3" xfId="38456" hidden="1"/>
    <cellStyle name="하이퍼링크 3" xfId="38420" hidden="1"/>
    <cellStyle name="하이퍼링크 3" xfId="38394" hidden="1"/>
    <cellStyle name="하이퍼링크 3" xfId="38267" hidden="1"/>
    <cellStyle name="하이퍼링크 3" xfId="38228" hidden="1"/>
    <cellStyle name="하이퍼링크 3" xfId="38196" hidden="1"/>
    <cellStyle name="하이퍼링크 3" xfId="38167" hidden="1"/>
    <cellStyle name="하이퍼링크 3" xfId="39259" hidden="1"/>
    <cellStyle name="하이퍼링크 3" xfId="37960" hidden="1"/>
    <cellStyle name="하이퍼링크 3" xfId="37904" hidden="1"/>
    <cellStyle name="하이퍼링크 3" xfId="38116" hidden="1"/>
    <cellStyle name="하이퍼링크 3" xfId="37747" hidden="1"/>
    <cellStyle name="하이퍼링크 3" xfId="37715" hidden="1"/>
    <cellStyle name="하이퍼링크 3" xfId="37663" hidden="1"/>
    <cellStyle name="하이퍼링크 3" xfId="37337" hidden="1"/>
    <cellStyle name="하이퍼링크 3" xfId="37511" hidden="1"/>
    <cellStyle name="하이퍼링크 3" xfId="37471" hidden="1"/>
    <cellStyle name="하이퍼링크 3" xfId="37432" hidden="1"/>
    <cellStyle name="하이퍼링크 3" xfId="37371" hidden="1"/>
    <cellStyle name="하이퍼링크 3" xfId="37254" hidden="1"/>
    <cellStyle name="하이퍼링크 3" xfId="37242" hidden="1"/>
    <cellStyle name="하이퍼링크 3" xfId="37185" hidden="1"/>
    <cellStyle name="하이퍼링크 3" xfId="37166" hidden="1"/>
    <cellStyle name="하이퍼링크 3" xfId="38007" hidden="1"/>
    <cellStyle name="하이퍼링크 3" xfId="36902" hidden="1"/>
    <cellStyle name="하이퍼링크 3" xfId="36996" hidden="1"/>
    <cellStyle name="하이퍼링크 3" xfId="36955" hidden="1"/>
    <cellStyle name="하이퍼링크 3" xfId="36875" hidden="1"/>
    <cellStyle name="하이퍼링크 3" xfId="36896" hidden="1"/>
    <cellStyle name="하이퍼링크 3" xfId="36785" hidden="1"/>
    <cellStyle name="하이퍼링크 3" xfId="36689" hidden="1"/>
    <cellStyle name="하이퍼링크 3" xfId="36824" hidden="1"/>
    <cellStyle name="하이퍼링크 3" xfId="36581" hidden="1"/>
    <cellStyle name="하이퍼링크 3" xfId="36457" hidden="1"/>
    <cellStyle name="하이퍼링크 3" xfId="36446" hidden="1"/>
    <cellStyle name="하이퍼링크 3" xfId="36408" hidden="1"/>
    <cellStyle name="하이퍼링크 3" xfId="36206" hidden="1"/>
    <cellStyle name="하이퍼링크 3" xfId="36309" hidden="1"/>
    <cellStyle name="하이퍼링크 3" xfId="36257" hidden="1"/>
    <cellStyle name="하이퍼링크 3" xfId="36159" hidden="1"/>
    <cellStyle name="하이퍼링크 3" xfId="36090" hidden="1"/>
    <cellStyle name="하이퍼링크 3" xfId="36062" hidden="1"/>
    <cellStyle name="하이퍼링크 3" xfId="35958" hidden="1"/>
    <cellStyle name="하이퍼링크 3" xfId="35969" hidden="1"/>
    <cellStyle name="하이퍼링크 3" xfId="35824" hidden="1"/>
    <cellStyle name="하이퍼링크 3" xfId="35699" hidden="1"/>
    <cellStyle name="하이퍼링크 3" xfId="35648" hidden="1"/>
    <cellStyle name="하이퍼링크 3" xfId="35627" hidden="1"/>
    <cellStyle name="하이퍼링크 3" xfId="35844" hidden="1"/>
    <cellStyle name="하이퍼링크 3" xfId="34760" hidden="1"/>
    <cellStyle name="하이퍼링크 3" xfId="35379" hidden="1"/>
    <cellStyle name="하이퍼링크 3" xfId="35565" hidden="1"/>
    <cellStyle name="하이퍼링크 3" xfId="35249" hidden="1"/>
    <cellStyle name="하이퍼링크 3" xfId="35168" hidden="1"/>
    <cellStyle name="하이퍼링크 3" xfId="35140" hidden="1"/>
    <cellStyle name="하이퍼링크 3" xfId="35048" hidden="1"/>
    <cellStyle name="하이퍼링크 3" xfId="35011" hidden="1"/>
    <cellStyle name="하이퍼링크 3" xfId="34984" hidden="1"/>
    <cellStyle name="하이퍼링크 3" xfId="34904" hidden="1"/>
    <cellStyle name="하이퍼링크 3" xfId="34861" hidden="1"/>
    <cellStyle name="하이퍼링크 3" xfId="32354" hidden="1"/>
    <cellStyle name="하이퍼링크 3" xfId="32337" hidden="1"/>
    <cellStyle name="하이퍼링크 3" xfId="27515" hidden="1"/>
    <cellStyle name="하이퍼링크 3" xfId="27788" hidden="1"/>
    <cellStyle name="하이퍼링크 3" xfId="35762" hidden="1"/>
    <cellStyle name="하이퍼링크 3" xfId="28059" hidden="1"/>
    <cellStyle name="하이퍼링크 3" xfId="28311" hidden="1"/>
    <cellStyle name="하이퍼링크 3" xfId="27829" hidden="1"/>
    <cellStyle name="하이퍼링크 3" xfId="40024" hidden="1"/>
    <cellStyle name="하이퍼링크 3" xfId="40035" hidden="1"/>
    <cellStyle name="하이퍼링크 3" xfId="40047" hidden="1"/>
    <cellStyle name="하이퍼링크 3" xfId="40057" hidden="1"/>
    <cellStyle name="하이퍼링크 3" xfId="40076" hidden="1"/>
    <cellStyle name="하이퍼링크 3" xfId="40084" hidden="1"/>
    <cellStyle name="하이퍼링크 3" xfId="40093" hidden="1"/>
    <cellStyle name="하이퍼링크 3" xfId="40109" hidden="1"/>
    <cellStyle name="하이퍼링크 3" xfId="40127" hidden="1"/>
    <cellStyle name="하이퍼링크 3" xfId="40134" hidden="1"/>
    <cellStyle name="하이퍼링크 3" xfId="40145" hidden="1"/>
    <cellStyle name="하이퍼링크 3" xfId="40150" hidden="1"/>
    <cellStyle name="하이퍼링크 3" xfId="27966" hidden="1"/>
    <cellStyle name="하이퍼링크 3" xfId="40175" hidden="1"/>
    <cellStyle name="하이퍼링크 3" xfId="40184" hidden="1"/>
    <cellStyle name="하이퍼링크 3" xfId="40194" hidden="1"/>
    <cellStyle name="하이퍼링크 3" xfId="40211" hidden="1"/>
    <cellStyle name="하이퍼링크 3" xfId="40172" hidden="1"/>
    <cellStyle name="하이퍼링크 3" xfId="40237" hidden="1"/>
    <cellStyle name="하이퍼링크 3" xfId="40248" hidden="1"/>
    <cellStyle name="하이퍼링크 3" xfId="40222" hidden="1"/>
    <cellStyle name="하이퍼링크 3" xfId="40277" hidden="1"/>
    <cellStyle name="하이퍼링크 3" xfId="40285" hidden="1"/>
    <cellStyle name="하이퍼링크 3" xfId="40295" hidden="1"/>
    <cellStyle name="하이퍼링크 3" xfId="40302" hidden="1"/>
    <cellStyle name="하이퍼링크 3" xfId="40329" hidden="1"/>
    <cellStyle name="하이퍼링크 3" xfId="40335" hidden="1"/>
    <cellStyle name="하이퍼링크 3" xfId="40345" hidden="1"/>
    <cellStyle name="하이퍼링크 3" xfId="40354" hidden="1"/>
    <cellStyle name="하이퍼링크 3" xfId="40378" hidden="1"/>
    <cellStyle name="하이퍼링크 3" xfId="40387" hidden="1"/>
    <cellStyle name="하이퍼링크 3" xfId="40397" hidden="1"/>
    <cellStyle name="하이퍼링크 3" xfId="40404" hidden="1"/>
    <cellStyle name="하이퍼링크 3" xfId="40414" hidden="1"/>
    <cellStyle name="하이퍼링크 3" xfId="40450" hidden="1"/>
    <cellStyle name="하이퍼링크 3" xfId="40460" hidden="1"/>
    <cellStyle name="하이퍼링크 3" xfId="40421" hidden="1"/>
    <cellStyle name="하이퍼링크 3" xfId="40488" hidden="1"/>
    <cellStyle name="하이퍼링크 3" xfId="40495" hidden="1"/>
    <cellStyle name="하이퍼링크 3" xfId="40504" hidden="1"/>
    <cellStyle name="하이퍼링크 3" xfId="40515" hidden="1"/>
    <cellStyle name="하이퍼링크 3" xfId="40539" hidden="1"/>
    <cellStyle name="하이퍼링크 3" xfId="40547" hidden="1"/>
    <cellStyle name="하이퍼링크 3" xfId="40557" hidden="1"/>
    <cellStyle name="하이퍼링크 3" xfId="40568" hidden="1"/>
    <cellStyle name="하이퍼링크 3" xfId="40591" hidden="1"/>
    <cellStyle name="하이퍼링크 3" xfId="40599" hidden="1"/>
    <cellStyle name="하이퍼링크 3" xfId="40609" hidden="1"/>
    <cellStyle name="하이퍼링크 3" xfId="40618" hidden="1"/>
    <cellStyle name="하이퍼링크 3" xfId="40439" hidden="1"/>
    <cellStyle name="하이퍼링크 3" xfId="40645" hidden="1"/>
    <cellStyle name="하이퍼링크 3" xfId="40657" hidden="1"/>
    <cellStyle name="하이퍼링크 3" xfId="40667" hidden="1"/>
    <cellStyle name="하이퍼링크 3" xfId="40675" hidden="1"/>
    <cellStyle name="하이퍼링크 3" xfId="40642" hidden="1"/>
    <cellStyle name="하이퍼링크 3" xfId="40705" hidden="1"/>
    <cellStyle name="하이퍼링크 3" xfId="40716" hidden="1"/>
    <cellStyle name="하이퍼링크 3" xfId="40687" hidden="1"/>
    <cellStyle name="하이퍼링크 3" xfId="40742" hidden="1"/>
    <cellStyle name="하이퍼링크 3" xfId="40748" hidden="1"/>
    <cellStyle name="하이퍼링크 3" xfId="40758" hidden="1"/>
    <cellStyle name="하이퍼링크 3" xfId="40767" hidden="1"/>
    <cellStyle name="하이퍼링크 3" xfId="40794" hidden="1"/>
    <cellStyle name="하이퍼링크 3" xfId="40800" hidden="1"/>
    <cellStyle name="하이퍼링크 3" xfId="40810" hidden="1"/>
    <cellStyle name="하이퍼링크 3" xfId="40817" hidden="1"/>
    <cellStyle name="하이퍼링크 3" xfId="40835" hidden="1"/>
    <cellStyle name="하이퍼링크 3" xfId="40850" hidden="1"/>
    <cellStyle name="하이퍼링크 3" xfId="40859" hidden="1"/>
    <cellStyle name="하이퍼링크 3" xfId="40869" hidden="1"/>
    <cellStyle name="하이퍼링크 3" xfId="40435" hidden="1"/>
    <cellStyle name="하이퍼링크 3" xfId="40890" hidden="1"/>
    <cellStyle name="하이퍼링크 3" xfId="40909" hidden="1"/>
    <cellStyle name="하이퍼링크 3" xfId="40918" hidden="1"/>
    <cellStyle name="하이퍼링크 3" xfId="40925" hidden="1"/>
    <cellStyle name="하이퍼링크 3" xfId="40887" hidden="1"/>
    <cellStyle name="하이퍼링크 3" xfId="40959" hidden="1"/>
    <cellStyle name="하이퍼링크 3" xfId="40972" hidden="1"/>
    <cellStyle name="하이퍼링크 3" xfId="40938" hidden="1"/>
    <cellStyle name="하이퍼링크 3" xfId="40993" hidden="1"/>
    <cellStyle name="하이퍼링크 3" xfId="41008" hidden="1"/>
    <cellStyle name="하이퍼링크 3" xfId="41017" hidden="1"/>
    <cellStyle name="하이퍼링크 3" xfId="41024" hidden="1"/>
    <cellStyle name="하이퍼링크 3" xfId="41043" hidden="1"/>
    <cellStyle name="하이퍼링크 3" xfId="41051" hidden="1"/>
    <cellStyle name="하이퍼링크 3" xfId="41067" hidden="1"/>
    <cellStyle name="하이퍼링크 3" xfId="41076" hidden="1"/>
    <cellStyle name="하이퍼링크 3" xfId="41093" hidden="1"/>
    <cellStyle name="하이퍼링크 3" xfId="41103" hidden="1"/>
    <cellStyle name="하이퍼링크 3" xfId="41119" hidden="1"/>
    <cellStyle name="하이퍼링크 3" xfId="41126" hidden="1"/>
    <cellStyle name="하이퍼링크 3" xfId="40905" hidden="1"/>
    <cellStyle name="하이퍼링크 3" xfId="41156" hidden="1"/>
    <cellStyle name="하이퍼링크 3" xfId="41173" hidden="1"/>
    <cellStyle name="하이퍼링크 3" xfId="41139" hidden="1"/>
    <cellStyle name="하이퍼링크 3" xfId="41191" hidden="1"/>
    <cellStyle name="하이퍼링크 3" xfId="41199" hidden="1"/>
    <cellStyle name="하이퍼링크 3" xfId="41215" hidden="1"/>
    <cellStyle name="하이퍼링크 3" xfId="41224" hidden="1"/>
    <cellStyle name="하이퍼링크 3" xfId="41240" hidden="1"/>
    <cellStyle name="하이퍼링크 3" xfId="41248" hidden="1"/>
    <cellStyle name="하이퍼링크 3" xfId="41259" hidden="1"/>
    <cellStyle name="하이퍼링크 3" xfId="41275" hidden="1"/>
    <cellStyle name="하이퍼링크 3" xfId="41291" hidden="1"/>
    <cellStyle name="하이퍼링크 3" xfId="41299" hidden="1"/>
    <cellStyle name="하이퍼링크 3" xfId="41308" hidden="1"/>
    <cellStyle name="하이퍼링크 3" xfId="41316" hidden="1"/>
    <cellStyle name="하이퍼링크 3" xfId="41152" hidden="1"/>
    <cellStyle name="하이퍼링크 3" xfId="41344" hidden="1"/>
    <cellStyle name="하이퍼링크 3" xfId="41355" hidden="1"/>
    <cellStyle name="하이퍼링크 3" xfId="41367" hidden="1"/>
    <cellStyle name="하이퍼링크 3" xfId="41383" hidden="1"/>
    <cellStyle name="하이퍼링크 3" xfId="41340" hidden="1"/>
    <cellStyle name="하이퍼링크 3" xfId="41413" hidden="1"/>
    <cellStyle name="하이퍼링크 3" xfId="41419" hidden="1"/>
    <cellStyle name="하이퍼링크 3" xfId="41396" hidden="1"/>
    <cellStyle name="하이퍼링크 3" xfId="41446" hidden="1"/>
    <cellStyle name="하이퍼링크 3" xfId="41451" hidden="1"/>
    <cellStyle name="하이퍼링크 3" xfId="41460" hidden="1"/>
    <cellStyle name="하이퍼링크 3" xfId="41467" hidden="1"/>
    <cellStyle name="하이퍼링크 3" xfId="41480" hidden="1"/>
    <cellStyle name="하이퍼링크 3" xfId="41490" hidden="1"/>
    <cellStyle name="하이퍼링크 3" xfId="41507" hidden="1"/>
    <cellStyle name="하이퍼링크 3" xfId="41514" hidden="1"/>
    <cellStyle name="하이퍼링크 3" xfId="41533" hidden="1"/>
    <cellStyle name="하이퍼링크 3" xfId="41543" hidden="1"/>
    <cellStyle name="하이퍼링크 3" xfId="41557" hidden="1"/>
    <cellStyle name="하이퍼링크 3" xfId="41564" hidden="1"/>
    <cellStyle name="하이퍼링크 3" xfId="41590" hidden="1"/>
    <cellStyle name="하이퍼링크 3" xfId="41613" hidden="1"/>
    <cellStyle name="하이퍼링크 3" xfId="41622" hidden="1"/>
    <cellStyle name="하이퍼링크 3" xfId="41630" hidden="1"/>
    <cellStyle name="하이퍼링크 3" xfId="41583" hidden="1"/>
    <cellStyle name="하이퍼링크 3" xfId="41659" hidden="1"/>
    <cellStyle name="하이퍼링크 3" xfId="41670" hidden="1"/>
    <cellStyle name="하이퍼링크 3" xfId="41645" hidden="1"/>
    <cellStyle name="하이퍼링크 3" xfId="41691" hidden="1"/>
    <cellStyle name="하이퍼링크 3" xfId="41707" hidden="1"/>
    <cellStyle name="하이퍼링크 3" xfId="41714" hidden="1"/>
    <cellStyle name="하이퍼링크 3" xfId="41722" hidden="1"/>
    <cellStyle name="하이퍼링크 3" xfId="41737" hidden="1"/>
    <cellStyle name="하이퍼링크 3" xfId="41745" hidden="1"/>
    <cellStyle name="하이퍼링크 3" xfId="41756" hidden="1"/>
    <cellStyle name="하이퍼링크 3" xfId="41772" hidden="1"/>
    <cellStyle name="하이퍼링크 3" xfId="41788" hidden="1"/>
    <cellStyle name="하이퍼링크 3" xfId="41797" hidden="1"/>
    <cellStyle name="하이퍼링크 3" xfId="41808" hidden="1"/>
    <cellStyle name="하이퍼링크 3" xfId="41824" hidden="1"/>
    <cellStyle name="하이퍼링크 3" xfId="41598" hidden="1"/>
    <cellStyle name="하이퍼링크 3" xfId="41856" hidden="1"/>
    <cellStyle name="하이퍼링크 3" xfId="41873" hidden="1"/>
    <cellStyle name="하이퍼링크 3" xfId="41834" hidden="1"/>
    <cellStyle name="하이퍼링크 3" xfId="41896" hidden="1"/>
    <cellStyle name="하이퍼링크 3" xfId="41904" hidden="1"/>
    <cellStyle name="하이퍼링크 3" xfId="41909" hidden="1"/>
    <cellStyle name="하이퍼링크 3" xfId="41925" hidden="1"/>
    <cellStyle name="하이퍼링크 3" xfId="41941" hidden="1"/>
    <cellStyle name="하이퍼링크 3" xfId="41948" hidden="1"/>
    <cellStyle name="하이퍼링크 3" xfId="41955" hidden="1"/>
    <cellStyle name="하이퍼링크 3" xfId="41963" hidden="1"/>
    <cellStyle name="하이퍼링크 3" xfId="41986" hidden="1"/>
    <cellStyle name="하이퍼링크 3" xfId="41994" hidden="1"/>
    <cellStyle name="하이퍼링크 3" xfId="42004" hidden="1"/>
    <cellStyle name="하이퍼링크 3" xfId="42015" hidden="1"/>
    <cellStyle name="하이퍼링크 3" xfId="41846" hidden="1"/>
    <cellStyle name="하이퍼링크 3" xfId="42040" hidden="1"/>
    <cellStyle name="하이퍼링크 3" xfId="42052" hidden="1"/>
    <cellStyle name="하이퍼링크 3" xfId="42065" hidden="1"/>
    <cellStyle name="하이퍼링크 3" xfId="42081" hidden="1"/>
    <cellStyle name="하이퍼링크 3" xfId="42037" hidden="1"/>
    <cellStyle name="하이퍼링크 3" xfId="42107" hidden="1"/>
    <cellStyle name="하이퍼링크 3" xfId="42117" hidden="1"/>
    <cellStyle name="하이퍼링크 3" xfId="42092" hidden="1"/>
    <cellStyle name="하이퍼링크 3" xfId="42140" hidden="1"/>
    <cellStyle name="하이퍼링크 3" xfId="42148" hidden="1"/>
    <cellStyle name="하이퍼링크 3" xfId="42155" hidden="1"/>
    <cellStyle name="하이퍼링크 3" xfId="42164" hidden="1"/>
    <cellStyle name="하이퍼링크 3" xfId="42189" hidden="1"/>
    <cellStyle name="하이퍼링크 3" xfId="42196" hidden="1"/>
    <cellStyle name="하이퍼링크 3" xfId="42205" hidden="1"/>
    <cellStyle name="하이퍼링크 3" xfId="42218" hidden="1"/>
    <cellStyle name="하이퍼링크 3" xfId="42235" hidden="1"/>
    <cellStyle name="하이퍼링크 3" xfId="42241" hidden="1"/>
    <cellStyle name="하이퍼링크 3" xfId="42249" hidden="1"/>
    <cellStyle name="하이퍼링크 3" xfId="42250" hidden="1"/>
    <cellStyle name="하이퍼링크 3" xfId="42225" hidden="1"/>
    <cellStyle name="하이퍼링크 3" xfId="42198" hidden="1"/>
    <cellStyle name="하이퍼링크 3" xfId="42186" hidden="1"/>
    <cellStyle name="하이퍼링크 3" xfId="42177" hidden="1"/>
    <cellStyle name="하이퍼링크 3" xfId="42232" hidden="1"/>
    <cellStyle name="하이퍼링크 3" xfId="42142" hidden="1"/>
    <cellStyle name="하이퍼링크 3" xfId="42130" hidden="1"/>
    <cellStyle name="하이퍼링크 3" xfId="42157" hidden="1"/>
    <cellStyle name="하이퍼링크 3" xfId="42103" hidden="1"/>
    <cellStyle name="하이퍼링크 3" xfId="42098" hidden="1"/>
    <cellStyle name="하이퍼링크 3" xfId="42089" hidden="1"/>
    <cellStyle name="하이퍼링크 3" xfId="42072" hidden="1"/>
    <cellStyle name="하이퍼링크 3" xfId="42056" hidden="1"/>
    <cellStyle name="하이퍼링크 3" xfId="42049" hidden="1"/>
    <cellStyle name="하이퍼링크 3" xfId="42041" hidden="1"/>
    <cellStyle name="하이퍼링크 3" xfId="42028" hidden="1"/>
    <cellStyle name="하이퍼링크 3" xfId="42005" hidden="1"/>
    <cellStyle name="하이퍼링크 3" xfId="41997" hidden="1"/>
    <cellStyle name="하이퍼링크 3" xfId="41987" hidden="1"/>
    <cellStyle name="하이퍼링크 3" xfId="41976" hidden="1"/>
    <cellStyle name="하이퍼링크 3" xfId="42206" hidden="1"/>
    <cellStyle name="하이퍼링크 3" xfId="41935" hidden="1"/>
    <cellStyle name="하이퍼링크 3" xfId="41916" hidden="1"/>
    <cellStyle name="하이퍼링크 3" xfId="41957" hidden="1"/>
    <cellStyle name="하이퍼링크 3" xfId="41893" hidden="1"/>
    <cellStyle name="하이퍼링크 3" xfId="41885" hidden="1"/>
    <cellStyle name="하이퍼링크 3" xfId="41880" hidden="1"/>
    <cellStyle name="하이퍼링크 3" xfId="41864" hidden="1"/>
    <cellStyle name="하이퍼링크 3" xfId="41848" hidden="1"/>
    <cellStyle name="하이퍼링크 3" xfId="41839" hidden="1"/>
    <cellStyle name="하이퍼링크 3" xfId="41831" hidden="1"/>
    <cellStyle name="하이퍼링크 3" xfId="41815" hidden="1"/>
    <cellStyle name="하이퍼링크 3" xfId="41799" hidden="1"/>
    <cellStyle name="하이퍼링크 3" xfId="41790" hidden="1"/>
    <cellStyle name="하이퍼링크 3" xfId="41779" hidden="1"/>
    <cellStyle name="하이퍼링크 3" xfId="41763" hidden="1"/>
    <cellStyle name="하이퍼링크 3" xfId="41945" hidden="1"/>
    <cellStyle name="하이퍼링크 3" xfId="41742" hidden="1"/>
    <cellStyle name="하이퍼링크 3" xfId="41729" hidden="1"/>
    <cellStyle name="하이퍼링크 3" xfId="41711" hidden="1"/>
    <cellStyle name="하이퍼링크 3" xfId="41701" hidden="1"/>
    <cellStyle name="하이퍼링크 3" xfId="41747" hidden="1"/>
    <cellStyle name="하이퍼링크 3" xfId="41678" hidden="1"/>
    <cellStyle name="하이퍼링크 3" xfId="41661" hidden="1"/>
    <cellStyle name="하이퍼링크 3" xfId="41688" hidden="1"/>
    <cellStyle name="하이퍼링크 3" xfId="41640" hidden="1"/>
    <cellStyle name="하이퍼링크 3" xfId="41624" hidden="1"/>
    <cellStyle name="하이퍼링크 3" xfId="41615" hidden="1"/>
    <cellStyle name="하이퍼링크 3" xfId="41607" hidden="1"/>
    <cellStyle name="하이퍼링크 3" xfId="41587" hidden="1"/>
    <cellStyle name="하이퍼링크 3" xfId="41580" hidden="1"/>
    <cellStyle name="하이퍼링크 3" xfId="41566" hidden="1"/>
    <cellStyle name="하이퍼링크 3" xfId="41553" hidden="1"/>
    <cellStyle name="하이퍼링크 3" xfId="41534" hidden="1"/>
    <cellStyle name="하이퍼링크 3" xfId="41524" hidden="1"/>
    <cellStyle name="하이퍼링크 3" xfId="41508" hidden="1"/>
    <cellStyle name="하이퍼링크 3" xfId="41501" hidden="1"/>
    <cellStyle name="하이퍼링크 3" xfId="41487" hidden="1"/>
    <cellStyle name="하이퍼링크 3" xfId="41441" hidden="1"/>
    <cellStyle name="하이퍼링크 3" xfId="41432" hidden="1"/>
    <cellStyle name="하이퍼링크 3" xfId="41482" hidden="1"/>
    <cellStyle name="하이퍼링크 3" xfId="41405" hidden="1"/>
    <cellStyle name="하이퍼링크 3" xfId="41399" hidden="1"/>
    <cellStyle name="하이퍼링크 3" xfId="41390" hidden="1"/>
    <cellStyle name="하이퍼링크 3" xfId="41374" hidden="1"/>
    <cellStyle name="하이퍼링크 3" xfId="41356" hidden="1"/>
    <cellStyle name="하이퍼링크 3" xfId="41349" hidden="1"/>
    <cellStyle name="하이퍼링크 3" xfId="41334" hidden="1"/>
    <cellStyle name="하이퍼링크 3" xfId="41329" hidden="1"/>
    <cellStyle name="하이퍼링크 3" xfId="41304" hidden="1"/>
    <cellStyle name="하이퍼링크 3" xfId="41293" hidden="1"/>
    <cellStyle name="하이퍼링크 3" xfId="41282" hidden="1"/>
    <cellStyle name="하이퍼링크 3" xfId="41266" hidden="1"/>
    <cellStyle name="하이퍼링크 3" xfId="41454" hidden="1"/>
    <cellStyle name="하이퍼링크 3" xfId="41245" hidden="1"/>
    <cellStyle name="하이퍼링크 3" xfId="41232" hidden="1"/>
    <cellStyle name="하이퍼링크 3" xfId="41216" hidden="1"/>
    <cellStyle name="하이퍼링크 3" xfId="41207" hidden="1"/>
    <cellStyle name="하이퍼링크 3" xfId="41251" hidden="1"/>
    <cellStyle name="하이퍼링크 3" xfId="41181" hidden="1"/>
    <cellStyle name="하이퍼링크 3" xfId="41164" hidden="1"/>
    <cellStyle name="하이퍼링크 3" xfId="41193" hidden="1"/>
    <cellStyle name="하이퍼링크 3" xfId="41143" hidden="1"/>
    <cellStyle name="하이퍼링크 3" xfId="41136" hidden="1"/>
    <cellStyle name="하이퍼링크 3" xfId="41120" hidden="1"/>
    <cellStyle name="하이퍼링크 3" xfId="41111" hidden="1"/>
    <cellStyle name="하이퍼링크 3" xfId="41094" hidden="1"/>
    <cellStyle name="하이퍼링크 3" xfId="41084" hidden="1"/>
    <cellStyle name="하이퍼링크 3" xfId="41068" hidden="1"/>
    <cellStyle name="하이퍼링크 3" xfId="41059" hidden="1"/>
    <cellStyle name="하이퍼링크 3" xfId="41040" hidden="1"/>
    <cellStyle name="하이퍼링크 3" xfId="41032" hidden="1"/>
    <cellStyle name="하이퍼링크 3" xfId="41014" hidden="1"/>
    <cellStyle name="하이퍼링크 3" xfId="41004" hidden="1"/>
    <cellStyle name="하이퍼링크 3" xfId="41462" hidden="1"/>
    <cellStyle name="하이퍼링크 3" xfId="40981" hidden="1"/>
    <cellStyle name="하이퍼링크 3" xfId="40962" hidden="1"/>
    <cellStyle name="하이퍼링크 3" xfId="40953" hidden="1"/>
    <cellStyle name="하이퍼링크 3" xfId="40946" hidden="1"/>
    <cellStyle name="하이퍼링크 3" xfId="40987" hidden="1"/>
    <cellStyle name="하이퍼링크 3" xfId="40911" hidden="1"/>
    <cellStyle name="하이퍼링크 3" xfId="40899" hidden="1"/>
    <cellStyle name="하이퍼링크 3" xfId="40933" hidden="1"/>
    <cellStyle name="하이퍼링크 3" xfId="40876" hidden="1"/>
    <cellStyle name="하이퍼링크 3" xfId="40861" hidden="1"/>
    <cellStyle name="하이퍼링크 3" xfId="40852" hidden="1"/>
    <cellStyle name="하이퍼링크 3" xfId="40842" hidden="1"/>
    <cellStyle name="하이퍼링크 3" xfId="40820" hidden="1"/>
    <cellStyle name="하이퍼링크 3" xfId="40807" hidden="1"/>
    <cellStyle name="하이퍼링크 3" xfId="40797" hidden="1"/>
    <cellStyle name="하이퍼링크 3" xfId="40788" hidden="1"/>
    <cellStyle name="하이퍼링크 3" xfId="40761" hidden="1"/>
    <cellStyle name="하이퍼링크 3" xfId="40755" hidden="1"/>
    <cellStyle name="하이퍼링크 3" xfId="40745" hidden="1"/>
    <cellStyle name="하이퍼링크 3" xfId="40736" hidden="1"/>
    <cellStyle name="하이퍼링크 3" xfId="40966" hidden="1"/>
    <cellStyle name="하이퍼링크 3" xfId="40700" hidden="1"/>
    <cellStyle name="하이퍼링크 3" xfId="40692" hidden="1"/>
    <cellStyle name="하이퍼링크 3" xfId="40724" hidden="1"/>
    <cellStyle name="하이퍼링크 3" xfId="40663" hidden="1"/>
    <cellStyle name="하이퍼링크 3" xfId="40654" hidden="1"/>
    <cellStyle name="하이퍼링크 3" xfId="40646" hidden="1"/>
    <cellStyle name="하이퍼링크 3" xfId="40633" hidden="1"/>
    <cellStyle name="하이퍼링크 3" xfId="40610" hidden="1"/>
    <cellStyle name="하이퍼링크 3" xfId="40602" hidden="1"/>
    <cellStyle name="하이퍼링크 3" xfId="40592" hidden="1"/>
    <cellStyle name="하이퍼링크 3" xfId="40581" hidden="1"/>
    <cellStyle name="하이퍼링크 3" xfId="40558" hidden="1"/>
    <cellStyle name="하이퍼링크 3" xfId="40550" hidden="1"/>
    <cellStyle name="하이퍼링크 3" xfId="40540" hidden="1"/>
    <cellStyle name="하이퍼링크 3" xfId="40528" hidden="1"/>
    <cellStyle name="하이퍼링크 3" xfId="40708" hidden="1"/>
    <cellStyle name="하이퍼링크 3" xfId="40501" hidden="1"/>
    <cellStyle name="하이퍼링크 3" xfId="40489" hidden="1"/>
    <cellStyle name="하이퍼링크 3" xfId="40478" hidden="1"/>
    <cellStyle name="하이퍼링크 3" xfId="40473" hidden="1"/>
    <cellStyle name="하이퍼링크 3" xfId="40506" hidden="1"/>
    <cellStyle name="하이퍼링크 3" xfId="40442" hidden="1"/>
    <cellStyle name="하이퍼링크 3" xfId="40430" hidden="1"/>
    <cellStyle name="하이퍼링크 3" xfId="40453" hidden="1"/>
    <cellStyle name="하이퍼링크 3" xfId="40411" hidden="1"/>
    <cellStyle name="하이퍼링크 3" xfId="40394" hidden="1"/>
    <cellStyle name="하이퍼링크 3" xfId="40384" hidden="1"/>
    <cellStyle name="하이퍼링크 3" xfId="40375" hidden="1"/>
    <cellStyle name="하이퍼링크 3" xfId="40348" hidden="1"/>
    <cellStyle name="하이퍼링크 3" xfId="40342" hidden="1"/>
    <cellStyle name="하이퍼링크 3" xfId="40332" hidden="1"/>
    <cellStyle name="하이퍼링크 3" xfId="40323" hidden="1"/>
    <cellStyle name="하이퍼링크 3" xfId="40296" hidden="1"/>
    <cellStyle name="하이퍼링크 3" xfId="40288" hidden="1"/>
    <cellStyle name="하이퍼링크 3" xfId="40278" hidden="1"/>
    <cellStyle name="하이퍼링크 3" xfId="40267" hidden="1"/>
    <cellStyle name="하이퍼링크 3" xfId="40241" hidden="1"/>
    <cellStyle name="하이퍼링크 3" xfId="40229" hidden="1"/>
    <cellStyle name="하이퍼링크 3" xfId="40219" hidden="1"/>
    <cellStyle name="하이퍼링크 3" xfId="40202" hidden="1"/>
    <cellStyle name="하이퍼링크 3" xfId="40255" hidden="1"/>
    <cellStyle name="하이퍼링크 3" xfId="40177" hidden="1"/>
    <cellStyle name="하이퍼링크 3" xfId="40163" hidden="1"/>
    <cellStyle name="하이퍼링크 3" xfId="40191" hidden="1"/>
    <cellStyle name="하이퍼링크 3" xfId="40135" hidden="1"/>
    <cellStyle name="하이퍼링크 3" xfId="40125" hidden="1"/>
    <cellStyle name="하이퍼링크 3" xfId="40116" hidden="1"/>
    <cellStyle name="하이퍼링크 3" xfId="40100" hidden="1"/>
    <cellStyle name="하이퍼링크 3" xfId="40081" hidden="1"/>
    <cellStyle name="하이퍼링크 3" xfId="40073" hidden="1"/>
    <cellStyle name="하이퍼링크 3" xfId="40062" hidden="1"/>
    <cellStyle name="하이퍼링크 3" xfId="40048" hidden="1"/>
    <cellStyle name="하이퍼링크 3" xfId="40029" hidden="1"/>
    <cellStyle name="하이퍼링크 3" xfId="32269" hidden="1"/>
    <cellStyle name="하이퍼링크 3" xfId="28398" hidden="1"/>
    <cellStyle name="하이퍼링크 3" xfId="28259" hidden="1"/>
    <cellStyle name="하이퍼링크 3" xfId="40233" hidden="1"/>
    <cellStyle name="하이퍼링크 3" xfId="27858" hidden="1"/>
    <cellStyle name="하이퍼링크 3" xfId="27610" hidden="1"/>
    <cellStyle name="하이퍼링크 3" xfId="28092" hidden="1"/>
    <cellStyle name="하이퍼링크 3" xfId="27282" hidden="1"/>
    <cellStyle name="하이퍼링크 3" xfId="34824" hidden="1"/>
    <cellStyle name="하이퍼링크 3" xfId="34895" hidden="1"/>
    <cellStyle name="하이퍼링크 3" xfId="34938" hidden="1"/>
    <cellStyle name="하이퍼링크 3" xfId="35032" hidden="1"/>
    <cellStyle name="하이퍼링크 3" xfId="35091" hidden="1"/>
    <cellStyle name="하이퍼링크 3" xfId="35158" hidden="1"/>
    <cellStyle name="하이퍼링크 3" xfId="35207" hidden="1"/>
    <cellStyle name="하이퍼링크 3" xfId="35296" hidden="1"/>
    <cellStyle name="하이퍼링크 3" xfId="35329" hidden="1"/>
    <cellStyle name="하이퍼링크 3" xfId="35408" hidden="1"/>
    <cellStyle name="하이퍼링크 3" xfId="35425" hidden="1"/>
    <cellStyle name="하이퍼링크 3" xfId="27923" hidden="1"/>
    <cellStyle name="하이퍼링크 3" xfId="35561" hidden="1"/>
    <cellStyle name="하이퍼링크 3" xfId="35505" hidden="1"/>
    <cellStyle name="하이퍼링크 3" xfId="35686" hidden="1"/>
    <cellStyle name="하이퍼링크 3" xfId="35733" hidden="1"/>
    <cellStyle name="하이퍼링크 3" xfId="35549" hidden="1"/>
    <cellStyle name="하이퍼링크 3" xfId="35871" hidden="1"/>
    <cellStyle name="하이퍼링크 3" xfId="35886" hidden="1"/>
    <cellStyle name="하이퍼링크 3" xfId="35815" hidden="1"/>
    <cellStyle name="하이퍼링크 3" xfId="36066" hidden="1"/>
    <cellStyle name="하이퍼링크 3" xfId="36104" hidden="1"/>
    <cellStyle name="하이퍼링크 3" xfId="36010" hidden="1"/>
    <cellStyle name="하이퍼링크 3" xfId="36229" hidden="1"/>
    <cellStyle name="하이퍼링크 3" xfId="36318" hidden="1"/>
    <cellStyle name="하이퍼링크 3" xfId="36364" hidden="1"/>
    <cellStyle name="하이퍼링크 3" xfId="36437" hidden="1"/>
    <cellStyle name="하이퍼링크 3" xfId="36491" hidden="1"/>
    <cellStyle name="하이퍼링크 3" xfId="36580" hidden="1"/>
    <cellStyle name="하이퍼링크 3" xfId="36622" hidden="1"/>
    <cellStyle name="하이퍼링크 3" xfId="36647" hidden="1"/>
    <cellStyle name="하이퍼링크 3" xfId="36711" hidden="1"/>
    <cellStyle name="하이퍼링크 3" xfId="36854" hidden="1"/>
    <cellStyle name="하이퍼링크 3" xfId="36961" hidden="1"/>
    <cellStyle name="하이퍼링크 3" xfId="37011" hidden="1"/>
    <cellStyle name="하이퍼링크 3" xfId="37053" hidden="1"/>
    <cellStyle name="하이퍼링크 3" xfId="36819" hidden="1"/>
    <cellStyle name="하이퍼링크 3" xfId="37226" hidden="1"/>
    <cellStyle name="하이퍼링크 3" xfId="37285" hidden="1"/>
    <cellStyle name="하이퍼링크 3" xfId="37112" hidden="1"/>
    <cellStyle name="하이퍼링크 3" xfId="37447" hidden="1"/>
    <cellStyle name="하이퍼링크 3" xfId="37488" hidden="1"/>
    <cellStyle name="하이퍼링크 3" xfId="37538" hidden="1"/>
    <cellStyle name="하이퍼링크 3" xfId="37633" hidden="1"/>
    <cellStyle name="하이퍼링크 3" xfId="37695" hidden="1"/>
    <cellStyle name="하이퍼링크 3" xfId="37755" hidden="1"/>
    <cellStyle name="하이퍼링크 3" xfId="37804" hidden="1"/>
    <cellStyle name="하이퍼링크 3" xfId="37812" hidden="1"/>
    <cellStyle name="하이퍼링크 3" xfId="37940" hidden="1"/>
    <cellStyle name="하이퍼링크 3" xfId="37981" hidden="1"/>
    <cellStyle name="하이퍼링크 3" xfId="38016" hidden="1"/>
    <cellStyle name="하이퍼링크 3" xfId="38060" hidden="1"/>
    <cellStyle name="하이퍼링크 3" xfId="36928" hidden="1"/>
    <cellStyle name="하이퍼링크 3" xfId="38272" hidden="1"/>
    <cellStyle name="하이퍼링크 3" xfId="38309" hidden="1"/>
    <cellStyle name="하이퍼링크 3" xfId="38124" hidden="1"/>
    <cellStyle name="하이퍼링크 3" xfId="38457" hidden="1"/>
    <cellStyle name="하이퍼링크 3" xfId="38508" hidden="1"/>
    <cellStyle name="하이퍼링크 3" xfId="38621" hidden="1"/>
    <cellStyle name="하이퍼링크 3" xfId="38653" hidden="1"/>
    <cellStyle name="하이퍼링크 3" xfId="38736" hidden="1"/>
    <cellStyle name="하이퍼링크 3" xfId="38801" hidden="1"/>
    <cellStyle name="하이퍼링크 3" xfId="38812" hidden="1"/>
    <cellStyle name="하이퍼링크 3" xfId="38902" hidden="1"/>
    <cellStyle name="하이퍼링크 3" xfId="38972" hidden="1"/>
    <cellStyle name="하이퍼링크 3" xfId="39005" hidden="1"/>
    <cellStyle name="하이퍼링크 3" xfId="39035" hidden="1"/>
    <cellStyle name="하이퍼링크 3" xfId="39115" hidden="1"/>
    <cellStyle name="하이퍼링크 3" xfId="38218" hidden="1"/>
    <cellStyle name="하이퍼링크 3" xfId="39219" hidden="1"/>
    <cellStyle name="하이퍼링크 3" xfId="39292" hidden="1"/>
    <cellStyle name="하이퍼링크 3" xfId="39350" hidden="1"/>
    <cellStyle name="하이퍼링크 3" xfId="39422" hidden="1"/>
    <cellStyle name="하이퍼링크 3" xfId="39193" hidden="1"/>
    <cellStyle name="하이퍼링크 3" xfId="39566" hidden="1"/>
    <cellStyle name="하이퍼링크 3" xfId="39659" hidden="1"/>
    <cellStyle name="하이퍼링크 3" xfId="39500" hidden="1"/>
    <cellStyle name="하이퍼링크 3" xfId="39776" hidden="1"/>
    <cellStyle name="하이퍼링크 3" xfId="39817" hidden="1"/>
    <cellStyle name="하이퍼링크 3" xfId="39877" hidden="1"/>
    <cellStyle name="하이퍼링크 3" xfId="39815" hidden="1"/>
    <cellStyle name="하이퍼링크 3" xfId="39698" hidden="1"/>
    <cellStyle name="하이퍼링크 3" xfId="39672" hidden="1"/>
    <cellStyle name="하이퍼링크 3" xfId="39596" hidden="1"/>
    <cellStyle name="하이퍼링크 3" xfId="39542" hidden="1"/>
    <cellStyle name="하이퍼링크 3" xfId="39467" hidden="1"/>
    <cellStyle name="하이퍼링크 3" xfId="39568" hidden="1"/>
    <cellStyle name="하이퍼링크 3" xfId="39339" hidden="1"/>
    <cellStyle name="하이퍼링크 3" xfId="39306" hidden="1"/>
    <cellStyle name="하이퍼링크 3" xfId="39247" hidden="1"/>
    <cellStyle name="하이퍼링크 3" xfId="38995" hidden="1"/>
    <cellStyle name="하이퍼링크 3" xfId="39073" hidden="1"/>
    <cellStyle name="하이퍼링크 3" xfId="39228" hidden="1"/>
    <cellStyle name="하이퍼링크 3" xfId="38807" hidden="1"/>
    <cellStyle name="하이퍼링크 3" xfId="38732" hidden="1"/>
    <cellStyle name="하이퍼링크 3" xfId="38808" hidden="1"/>
    <cellStyle name="하이퍼링크 3" xfId="38585" hidden="1"/>
    <cellStyle name="하이퍼링크 3" xfId="38502" hidden="1"/>
    <cellStyle name="하이퍼링크 3" xfId="38436" hidden="1"/>
    <cellStyle name="하이퍼링크 3" xfId="38384" hidden="1"/>
    <cellStyle name="하이퍼링크 3" xfId="38375" hidden="1"/>
    <cellStyle name="하이퍼링크 3" xfId="38237" hidden="1"/>
    <cellStyle name="하이퍼링크 3" xfId="38202" hidden="1"/>
    <cellStyle name="하이퍼링크 3" xfId="38168" hidden="1"/>
    <cellStyle name="하이퍼링크 3" xfId="38122" hidden="1"/>
    <cellStyle name="하이퍼링크 3" xfId="39146" hidden="1"/>
    <cellStyle name="하이퍼링크 3" xfId="37986" hidden="1"/>
    <cellStyle name="하이퍼링크 3" xfId="37917" hidden="1"/>
    <cellStyle name="하이퍼링크 3" xfId="37867" hidden="1"/>
    <cellStyle name="하이퍼링크 3" xfId="37754" hidden="1"/>
    <cellStyle name="하이퍼링크 3" xfId="37996" hidden="1"/>
    <cellStyle name="하이퍼링크 3" xfId="37616" hidden="1"/>
    <cellStyle name="하이퍼링크 3" xfId="37515" hidden="1"/>
    <cellStyle name="하이퍼링크 3" xfId="37710" hidden="1"/>
    <cellStyle name="하이퍼링크 3" xfId="37414" hidden="1"/>
    <cellStyle name="하이퍼링크 3" xfId="37374" hidden="1"/>
    <cellStyle name="하이퍼링크 3" xfId="37335" hidden="1"/>
    <cellStyle name="하이퍼링크 3" xfId="37257" hidden="1"/>
    <cellStyle name="하이퍼링크 3" xfId="37179" hidden="1"/>
    <cellStyle name="하이퍼링크 3" xfId="37123" hidden="1"/>
    <cellStyle name="하이퍼링크 3" xfId="37021" hidden="1"/>
    <cellStyle name="하이퍼링크 3" xfId="36985" hidden="1"/>
    <cellStyle name="하이퍼링크 3" xfId="36912" hidden="1"/>
    <cellStyle name="하이퍼링크 3" xfId="36866" hidden="1"/>
    <cellStyle name="하이퍼링크 3" xfId="36805" hidden="1"/>
    <cellStyle name="하이퍼링크 3" xfId="36751" hidden="1"/>
    <cellStyle name="하이퍼링크 3" xfId="39174" hidden="1"/>
    <cellStyle name="하이퍼링크 3" xfId="36649" hidden="1"/>
    <cellStyle name="하이퍼링크 3" xfId="36498" hidden="1"/>
    <cellStyle name="하이퍼링크 3" xfId="36435" hidden="1"/>
    <cellStyle name="하이퍼링크 3" xfId="36350" hidden="1"/>
    <cellStyle name="하이퍼링크 3" xfId="36661" hidden="1"/>
    <cellStyle name="하이퍼링크 3" xfId="36170" hidden="1"/>
    <cellStyle name="하이퍼링크 3" xfId="36112" hidden="1"/>
    <cellStyle name="하이퍼링크 3" xfId="36360" hidden="1"/>
    <cellStyle name="하이퍼링크 3" xfId="35999" hidden="1"/>
    <cellStyle name="하이퍼링크 3" xfId="35927" hidden="1"/>
    <cellStyle name="하이퍼링크 3" xfId="35893" hidden="1"/>
    <cellStyle name="하이퍼링크 3" xfId="35846" hidden="1"/>
    <cellStyle name="하이퍼링크 3" xfId="35818" hidden="1"/>
    <cellStyle name="하이퍼링크 3" xfId="35679" hidden="1"/>
    <cellStyle name="하이퍼링크 3" xfId="35643" hidden="1"/>
    <cellStyle name="하이퍼링크 3" xfId="35573" hidden="1"/>
    <cellStyle name="하이퍼링크 3" xfId="35496" hidden="1"/>
    <cellStyle name="하이퍼링크 3" xfId="35446" hidden="1"/>
    <cellStyle name="하이퍼링크 3" xfId="35377" hidden="1"/>
    <cellStyle name="하이퍼링크 3" xfId="35304" hidden="1"/>
    <cellStyle name="하이퍼링크 3" xfId="36540" hidden="1"/>
    <cellStyle name="하이퍼링크 3" xfId="35097" hidden="1"/>
    <cellStyle name="하이퍼링크 3" xfId="35028" hidden="1"/>
    <cellStyle name="하이퍼링크 3" xfId="35256" hidden="1"/>
    <cellStyle name="하이퍼링크 3" xfId="34867" hidden="1"/>
    <cellStyle name="하이퍼링크 3" xfId="34831" hidden="1"/>
    <cellStyle name="하이퍼링크 3" xfId="34784" hidden="1"/>
    <cellStyle name="하이퍼링크 3" xfId="39881" hidden="1"/>
    <cellStyle name="하이퍼링크 3" xfId="39912" hidden="1"/>
    <cellStyle name="하이퍼링크 3" xfId="39954" hidden="1"/>
    <cellStyle name="하이퍼링크 3" xfId="39975" hidden="1"/>
    <cellStyle name="하이퍼링크 3" xfId="39984" hidden="1"/>
    <cellStyle name="하이퍼링크 3" xfId="27240" hidden="1"/>
    <cellStyle name="하이퍼링크 3" xfId="27232" hidden="1"/>
    <cellStyle name="하이퍼링크 3" xfId="32235" hidden="1"/>
    <cellStyle name="하이퍼링크 3" xfId="40016" hidden="1"/>
    <cellStyle name="하이퍼링크 3" xfId="35212" hidden="1"/>
    <cellStyle name="하이퍼링크 3" xfId="34998" hidden="1"/>
    <cellStyle name="하이퍼링크 3" xfId="35142" hidden="1"/>
    <cellStyle name="하이퍼링크 3" xfId="35381" hidden="1"/>
    <cellStyle name="하이퍼링크 3" xfId="35522" hidden="1"/>
    <cellStyle name="하이퍼링크 3" xfId="34936" hidden="1"/>
    <cellStyle name="하이퍼링크 3" xfId="35961" hidden="1"/>
    <cellStyle name="하이퍼링크 3" xfId="36085" hidden="1"/>
    <cellStyle name="하이퍼링크 3" xfId="35493" hidden="1"/>
    <cellStyle name="하이퍼링크 3" xfId="36366" hidden="1"/>
    <cellStyle name="하이퍼링크 3" xfId="36546" hidden="1"/>
    <cellStyle name="하이퍼링크 3" xfId="36597" hidden="1"/>
    <cellStyle name="하이퍼링크 3" xfId="36732" hidden="1"/>
    <cellStyle name="하이퍼링크 3" xfId="36884" hidden="1"/>
    <cellStyle name="하이퍼링크 3" xfId="37116" hidden="1"/>
    <cellStyle name="하이퍼링크 3" xfId="37198" hidden="1"/>
    <cellStyle name="하이퍼링크 3" xfId="37298" hidden="1"/>
    <cellStyle name="하이퍼링크 3" xfId="37525" hidden="1"/>
    <cellStyle name="하이퍼링크 3" xfId="37670" hidden="1"/>
    <cellStyle name="하이퍼링크 3" xfId="37860" hidden="1"/>
    <cellStyle name="하이퍼링크 3" xfId="37952" hidden="1"/>
    <cellStyle name="하이퍼링크 3" xfId="38298" hidden="1"/>
    <cellStyle name="하이퍼링크 3" xfId="38532" hidden="1"/>
    <cellStyle name="하이퍼링크 3" xfId="38699" hidden="1"/>
    <cellStyle name="하이퍼링크 3" xfId="38838" hidden="1"/>
    <cellStyle name="하이퍼링크 3" xfId="38191" hidden="1"/>
    <cellStyle name="하이퍼링크 3" xfId="39245" hidden="1"/>
    <cellStyle name="하이퍼링크 3" xfId="39411" hidden="1"/>
    <cellStyle name="하이퍼링크 3" xfId="39074" hidden="1"/>
    <cellStyle name="하이퍼링크 3" xfId="39688" hidden="1"/>
    <cellStyle name="하이퍼링크 3" xfId="39778" hidden="1"/>
    <cellStyle name="하이퍼링크 3" xfId="39872" hidden="1"/>
    <cellStyle name="하이퍼링크 3" xfId="39767" hidden="1"/>
    <cellStyle name="하이퍼링크 3" xfId="39440" hidden="1"/>
    <cellStyle name="하이퍼링크 3" xfId="39336" hidden="1"/>
    <cellStyle name="하이퍼링크 3" xfId="39212" hidden="1"/>
    <cellStyle name="하이퍼링크 3" xfId="39105" hidden="1"/>
    <cellStyle name="하이퍼링크 3" xfId="38761" hidden="1"/>
    <cellStyle name="하이퍼링크 3" xfId="38657" hidden="1"/>
    <cellStyle name="하이퍼링크 3" xfId="38524" hidden="1"/>
    <cellStyle name="하이퍼링크 3" xfId="38380" hidden="1"/>
    <cellStyle name="하이퍼링크 3" xfId="38482" hidden="1"/>
    <cellStyle name="하이퍼링크 3" xfId="37892" hidden="1"/>
    <cellStyle name="하이퍼링크 3" xfId="37752" hidden="1"/>
    <cellStyle name="하이퍼링크 3" xfId="38333" hidden="1"/>
    <cellStyle name="하이퍼링크 3" xfId="37601" hidden="1"/>
    <cellStyle name="하이퍼링크 3" xfId="37334" hidden="1"/>
    <cellStyle name="하이퍼링크 3" xfId="37217" hidden="1"/>
    <cellStyle name="하이퍼링크 3" xfId="36998" hidden="1"/>
    <cellStyle name="하이퍼링크 3" xfId="36775" hidden="1"/>
    <cellStyle name="하이퍼링크 3" xfId="36659" hidden="1"/>
    <cellStyle name="하이퍼링크 3" xfId="36486" hidden="1"/>
    <cellStyle name="하이퍼링크 3" xfId="36362" hidden="1"/>
    <cellStyle name="하이퍼링크 3" xfId="36154" hidden="1"/>
    <cellStyle name="하이퍼링크 3" xfId="42256" hidden="1"/>
    <cellStyle name="하이퍼링크 3" xfId="42261" hidden="1"/>
    <cellStyle name="하이퍼링크 3" xfId="42266" hidden="1"/>
    <cellStyle name="하이퍼링크 3" xfId="38000" hidden="1"/>
    <cellStyle name="하이퍼링크 3" xfId="42280" hidden="1"/>
    <cellStyle name="하이퍼링크 3" xfId="42285" hidden="1"/>
    <cellStyle name="하이퍼링크 3" xfId="42290" hidden="1"/>
    <cellStyle name="하이퍼링크 3" xfId="42295" hidden="1"/>
    <cellStyle name="하이퍼링크 3" xfId="42277" hidden="1"/>
    <cellStyle name="하이퍼링크 3" xfId="42310" hidden="1"/>
    <cellStyle name="하이퍼링크 3" xfId="42316" hidden="1"/>
    <cellStyle name="하이퍼링크 3" xfId="42304" hidden="1"/>
    <cellStyle name="하이퍼링크 3" xfId="42328" hidden="1"/>
    <cellStyle name="하이퍼링크 3" xfId="42332" hidden="1"/>
    <cellStyle name="하이퍼링크 3" xfId="42337" hidden="1"/>
    <cellStyle name="하이퍼링크 3" xfId="42342" hidden="1"/>
    <cellStyle name="하이퍼링크 3" xfId="42354" hidden="1"/>
    <cellStyle name="하이퍼링크 3" xfId="42358" hidden="1"/>
    <cellStyle name="하이퍼링크 3" xfId="42363" hidden="1"/>
    <cellStyle name="하이퍼링크 3" xfId="42368" hidden="1"/>
    <cellStyle name="하이퍼링크 3" xfId="42380" hidden="1"/>
    <cellStyle name="하이퍼링크 3" xfId="42384" hidden="1"/>
    <cellStyle name="하이퍼링크 3" xfId="42389" hidden="1"/>
    <cellStyle name="하이퍼링크 3" xfId="42395" hidden="1"/>
    <cellStyle name="하이퍼링크 3" xfId="42423" hidden="1"/>
    <cellStyle name="하이퍼링크 3" xfId="42442" hidden="1"/>
    <cellStyle name="하이퍼링크 3" xfId="42452" hidden="1"/>
    <cellStyle name="하이퍼링크 3" xfId="42468" hidden="1"/>
    <cellStyle name="하이퍼링크 3" xfId="42418" hidden="1"/>
    <cellStyle name="하이퍼링크 3" xfId="42497" hidden="1"/>
    <cellStyle name="하이퍼링크 3" xfId="42503" hidden="1"/>
    <cellStyle name="하이퍼링크 3" xfId="42481" hidden="1"/>
    <cellStyle name="하이퍼링크 3" xfId="42529" hidden="1"/>
    <cellStyle name="하이퍼링크 3" xfId="42536" hidden="1"/>
    <cellStyle name="하이퍼링크 3" xfId="42543" hidden="1"/>
    <cellStyle name="하이퍼링크 3" xfId="42551" hidden="1"/>
    <cellStyle name="하이퍼링크 3" xfId="42574" hidden="1"/>
    <cellStyle name="하이퍼링크 3" xfId="42582" hidden="1"/>
    <cellStyle name="하이퍼링크 3" xfId="42591" hidden="1"/>
    <cellStyle name="하이퍼링크 3" xfId="42601" hidden="1"/>
    <cellStyle name="하이퍼링크 3" xfId="42623" hidden="1"/>
    <cellStyle name="하이퍼링크 3" xfId="42631" hidden="1"/>
    <cellStyle name="하이퍼링크 3" xfId="42641" hidden="1"/>
    <cellStyle name="하이퍼링크 3" xfId="42648" hidden="1"/>
    <cellStyle name="하이퍼링크 3" xfId="42436" hidden="1"/>
    <cellStyle name="하이퍼링크 3" xfId="42688" hidden="1"/>
    <cellStyle name="하이퍼링크 3" xfId="42700" hidden="1"/>
    <cellStyle name="하이퍼링크 3" xfId="42662" hidden="1"/>
    <cellStyle name="하이퍼링크 3" xfId="42723" hidden="1"/>
    <cellStyle name="하이퍼링크 3" xfId="42731" hidden="1"/>
    <cellStyle name="하이퍼링크 3" xfId="42737" hidden="1"/>
    <cellStyle name="하이퍼링크 3" xfId="42746" hidden="1"/>
    <cellStyle name="하이퍼링크 3" xfId="42770" hidden="1"/>
    <cellStyle name="하이퍼링크 3" xfId="42777" hidden="1"/>
    <cellStyle name="하이퍼링크 3" xfId="42784" hidden="1"/>
    <cellStyle name="하이퍼링크 3" xfId="42795" hidden="1"/>
    <cellStyle name="하이퍼링크 3" xfId="42812" hidden="1"/>
    <cellStyle name="하이퍼링크 3" xfId="42822" hidden="1"/>
    <cellStyle name="하이퍼링크 3" xfId="42838" hidden="1"/>
    <cellStyle name="하이퍼링크 3" xfId="42845" hidden="1"/>
    <cellStyle name="하이퍼링크 3" xfId="42677" hidden="1"/>
    <cellStyle name="하이퍼링크 3" xfId="42866" hidden="1"/>
    <cellStyle name="하이퍼링크 3" xfId="42877" hidden="1"/>
    <cellStyle name="하이퍼링크 3" xfId="42895" hidden="1"/>
    <cellStyle name="하이퍼링크 3" xfId="42905" hidden="1"/>
    <cellStyle name="하이퍼링크 3" xfId="42861" hidden="1"/>
    <cellStyle name="하이퍼링크 3" xfId="42939" hidden="1"/>
    <cellStyle name="하이퍼링크 3" xfId="42952" hidden="1"/>
    <cellStyle name="하이퍼링크 3" xfId="42918" hidden="1"/>
    <cellStyle name="하이퍼링크 3" xfId="42972" hidden="1"/>
    <cellStyle name="하이퍼링크 3" xfId="42976" hidden="1"/>
    <cellStyle name="하이퍼링크 3" xfId="42992" hidden="1"/>
    <cellStyle name="하이퍼링크 3" xfId="43001" hidden="1"/>
    <cellStyle name="하이퍼링크 3" xfId="43015" hidden="1"/>
    <cellStyle name="하이퍼링크 3" xfId="43023" hidden="1"/>
    <cellStyle name="하이퍼링크 3" xfId="43039" hidden="1"/>
    <cellStyle name="하이퍼링크 3" xfId="43046" hidden="1"/>
    <cellStyle name="하이퍼링크 3" xfId="43063" hidden="1"/>
    <cellStyle name="하이퍼링크 3" xfId="43070" hidden="1"/>
    <cellStyle name="하이퍼링크 3" xfId="43083" hidden="1"/>
    <cellStyle name="하이퍼링크 3" xfId="43092" hidden="1"/>
    <cellStyle name="하이퍼링크 3" xfId="43108" hidden="1"/>
    <cellStyle name="하이퍼링크 3" xfId="43153" hidden="1"/>
    <cellStyle name="하이퍼링크 3" xfId="43164" hidden="1"/>
    <cellStyle name="하이퍼링크 3" xfId="43115" hidden="1"/>
    <cellStyle name="하이퍼링크 3" xfId="43193" hidden="1"/>
    <cellStyle name="하이퍼링크 3" xfId="43201" hidden="1"/>
    <cellStyle name="하이퍼링크 3" xfId="43211" hidden="1"/>
    <cellStyle name="하이퍼링크 3" xfId="43222" hidden="1"/>
    <cellStyle name="하이퍼링크 3" xfId="43235" hidden="1"/>
    <cellStyle name="하이퍼링크 3" xfId="43250" hidden="1"/>
    <cellStyle name="하이퍼링크 3" xfId="43259" hidden="1"/>
    <cellStyle name="하이퍼링크 3" xfId="43264" hidden="1"/>
    <cellStyle name="하이퍼링크 3" xfId="43281" hidden="1"/>
    <cellStyle name="하이퍼링크 3" xfId="43288" hidden="1"/>
    <cellStyle name="하이퍼링크 3" xfId="43304" hidden="1"/>
    <cellStyle name="하이퍼링크 3" xfId="43313" hidden="1"/>
    <cellStyle name="하이퍼링크 3" xfId="43135" hidden="1"/>
    <cellStyle name="하이퍼링크 3" xfId="43334" hidden="1"/>
    <cellStyle name="하이퍼링크 3" xfId="43352" hidden="1"/>
    <cellStyle name="하이퍼링크 3" xfId="43363" hidden="1"/>
    <cellStyle name="하이퍼링크 3" xfId="43371" hidden="1"/>
    <cellStyle name="하이퍼링크 3" xfId="43329" hidden="1"/>
    <cellStyle name="하이퍼링크 3" xfId="43405" hidden="1"/>
    <cellStyle name="하이퍼링크 3" xfId="43418" hidden="1"/>
    <cellStyle name="하이퍼링크 3" xfId="43385" hidden="1"/>
    <cellStyle name="하이퍼링크 3" xfId="43438" hidden="1"/>
    <cellStyle name="하이퍼링크 3" xfId="43453" hidden="1"/>
    <cellStyle name="하이퍼링크 3" xfId="43458" hidden="1"/>
    <cellStyle name="하이퍼링크 3" xfId="43467" hidden="1"/>
    <cellStyle name="하이퍼링크 3" xfId="43481" hidden="1"/>
    <cellStyle name="하이퍼링크 3" xfId="43489" hidden="1"/>
    <cellStyle name="하이퍼링크 3" xfId="43505" hidden="1"/>
    <cellStyle name="하이퍼링크 3" xfId="43514" hidden="1"/>
    <cellStyle name="하이퍼링크 3" xfId="43531" hidden="1"/>
    <cellStyle name="하이퍼링크 3" xfId="43539" hidden="1"/>
    <cellStyle name="하이퍼링크 3" xfId="43547" hidden="1"/>
    <cellStyle name="하이퍼링크 3" xfId="43558" hidden="1"/>
    <cellStyle name="하이퍼링크 3" xfId="43125" hidden="1"/>
    <cellStyle name="하이퍼링크 3" xfId="43588" hidden="1"/>
    <cellStyle name="하이퍼링크 3" xfId="43603" hidden="1"/>
    <cellStyle name="하이퍼링크 3" xfId="43623" hidden="1"/>
    <cellStyle name="하이퍼링크 3" xfId="43630" hidden="1"/>
    <cellStyle name="하이퍼링크 3" xfId="43581" hidden="1"/>
    <cellStyle name="하이퍼링크 3" xfId="43658" hidden="1"/>
    <cellStyle name="하이퍼링크 3" xfId="43675" hidden="1"/>
    <cellStyle name="하이퍼링크 3" xfId="43644" hidden="1"/>
    <cellStyle name="하이퍼링크 3" xfId="43698" hidden="1"/>
    <cellStyle name="하이퍼링크 3" xfId="43706" hidden="1"/>
    <cellStyle name="하이퍼링크 3" xfId="43711" hidden="1"/>
    <cellStyle name="하이퍼링크 3" xfId="43727" hidden="1"/>
    <cellStyle name="하이퍼링크 3" xfId="43743" hidden="1"/>
    <cellStyle name="하이퍼링크 3" xfId="43749" hidden="1"/>
    <cellStyle name="하이퍼링크 3" xfId="43758" hidden="1"/>
    <cellStyle name="하이퍼링크 3" xfId="43774" hidden="1"/>
    <cellStyle name="하이퍼링크 3" xfId="43790" hidden="1"/>
    <cellStyle name="하이퍼링크 3" xfId="43797" hidden="1"/>
    <cellStyle name="하이퍼링크 3" xfId="43805" hidden="1"/>
    <cellStyle name="하이퍼링크 3" xfId="43818" hidden="1"/>
    <cellStyle name="하이퍼링크 3" xfId="43597" hidden="1"/>
    <cellStyle name="하이퍼링크 3" xfId="43854" hidden="1"/>
    <cellStyle name="하이퍼링크 3" xfId="43867" hidden="1"/>
    <cellStyle name="하이퍼링크 3" xfId="43827" hidden="1"/>
    <cellStyle name="하이퍼링크 3" xfId="43894" hidden="1"/>
    <cellStyle name="하이퍼링크 3" xfId="43903" hidden="1"/>
    <cellStyle name="하이퍼링크 3" xfId="43915" hidden="1"/>
    <cellStyle name="하이퍼링크 3" xfId="43931" hidden="1"/>
    <cellStyle name="하이퍼링크 3" xfId="43945" hidden="1"/>
    <cellStyle name="하이퍼링크 3" xfId="43954" hidden="1"/>
    <cellStyle name="하이퍼링크 3" xfId="43963" hidden="1"/>
    <cellStyle name="하이퍼링크 3" xfId="43972" hidden="1"/>
    <cellStyle name="하이퍼링크 3" xfId="43995" hidden="1"/>
    <cellStyle name="하이퍼링크 3" xfId="43999" hidden="1"/>
    <cellStyle name="하이퍼링크 3" xfId="44008" hidden="1"/>
    <cellStyle name="하이퍼링크 3" xfId="44014" hidden="1"/>
    <cellStyle name="하이퍼링크 3" xfId="43844" hidden="1"/>
    <cellStyle name="하이퍼링크 3" xfId="44034" hidden="1"/>
    <cellStyle name="하이퍼링크 3" xfId="44040" hidden="1"/>
    <cellStyle name="하이퍼링크 3" xfId="44062" hidden="1"/>
    <cellStyle name="하이퍼링크 3" xfId="44069" hidden="1"/>
    <cellStyle name="하이퍼링크 3" xfId="44030" hidden="1"/>
    <cellStyle name="하이퍼링크 3" xfId="44097" hidden="1"/>
    <cellStyle name="하이퍼링크 3" xfId="44116" hidden="1"/>
    <cellStyle name="하이퍼링크 3" xfId="44083" hidden="1"/>
    <cellStyle name="하이퍼링크 3" xfId="44137" hidden="1"/>
    <cellStyle name="하이퍼링크 3" xfId="44145" hidden="1"/>
    <cellStyle name="하이퍼링크 3" xfId="44161" hidden="1"/>
    <cellStyle name="하이퍼링크 3" xfId="44170" hidden="1"/>
    <cellStyle name="하이퍼링크 3" xfId="44188" hidden="1"/>
    <cellStyle name="하이퍼링크 3" xfId="44197" hidden="1"/>
    <cellStyle name="하이퍼링크 3" xfId="44202" hidden="1"/>
    <cellStyle name="하이퍼링크 3" xfId="44218" hidden="1"/>
    <cellStyle name="하이퍼링크 3" xfId="44234" hidden="1"/>
    <cellStyle name="하이퍼링크 3" xfId="44239" hidden="1"/>
    <cellStyle name="하이퍼링크 3" xfId="44248" hidden="1"/>
    <cellStyle name="하이퍼링크 3" xfId="44265" hidden="1"/>
    <cellStyle name="하이퍼링크 3" xfId="44285" hidden="1"/>
    <cellStyle name="하이퍼링크 3" xfId="44298" hidden="1"/>
    <cellStyle name="하이퍼링크 3" xfId="44311" hidden="1"/>
    <cellStyle name="하이퍼링크 3" xfId="44327" hidden="1"/>
    <cellStyle name="하이퍼링크 3" xfId="44279" hidden="1"/>
    <cellStyle name="하이퍼링크 3" xfId="44354" hidden="1"/>
    <cellStyle name="하이퍼링크 3" xfId="44374" hidden="1"/>
    <cellStyle name="하이퍼링크 3" xfId="44340" hidden="1"/>
    <cellStyle name="하이퍼링크 3" xfId="44395" hidden="1"/>
    <cellStyle name="하이퍼링크 3" xfId="44405" hidden="1"/>
    <cellStyle name="하이퍼링크 3" xfId="44421" hidden="1"/>
    <cellStyle name="하이퍼링크 3" xfId="44428" hidden="1"/>
    <cellStyle name="하이퍼링크 3" xfId="44445" hidden="1"/>
    <cellStyle name="하이퍼링크 3" xfId="44453" hidden="1"/>
    <cellStyle name="하이퍼링크 3" xfId="44462" hidden="1"/>
    <cellStyle name="하이퍼링크 3" xfId="44467" hidden="1"/>
    <cellStyle name="하이퍼링크 3" xfId="44490" hidden="1"/>
    <cellStyle name="하이퍼링크 3" xfId="44498" hidden="1"/>
    <cellStyle name="하이퍼링크 3" xfId="44506" hidden="1"/>
    <cellStyle name="하이퍼링크 3" xfId="44513" hidden="1"/>
    <cellStyle name="하이퍼링크 3" xfId="44292" hidden="1"/>
    <cellStyle name="하이퍼링크 3" xfId="44551" hidden="1"/>
    <cellStyle name="하이퍼링크 3" xfId="44565" hidden="1"/>
    <cellStyle name="하이퍼링크 3" xfId="44524" hidden="1"/>
    <cellStyle name="하이퍼링크 3" xfId="44592" hidden="1"/>
    <cellStyle name="하이퍼링크 3" xfId="44601" hidden="1"/>
    <cellStyle name="하이퍼링크 3" xfId="44612" hidden="1"/>
    <cellStyle name="하이퍼링크 3" xfId="44625" hidden="1"/>
    <cellStyle name="하이퍼링크 3" xfId="44642" hidden="1"/>
    <cellStyle name="하이퍼링크 3" xfId="44651" hidden="1"/>
    <cellStyle name="하이퍼링크 3" xfId="44660" hidden="1"/>
    <cellStyle name="하이퍼링크 3" xfId="44669" hidden="1"/>
    <cellStyle name="하이퍼링크 3" xfId="44692" hidden="1"/>
    <cellStyle name="하이퍼링크 3" xfId="44696" hidden="1"/>
    <cellStyle name="하이퍼링크 3" xfId="44705" hidden="1"/>
    <cellStyle name="하이퍼링크 3" xfId="44712" hidden="1"/>
    <cellStyle name="하이퍼링크 3" xfId="44542" hidden="1"/>
    <cellStyle name="하이퍼링크 3" xfId="44738" hidden="1"/>
    <cellStyle name="하이퍼링크 3" xfId="44748" hidden="1"/>
    <cellStyle name="하이퍼링크 3" xfId="44758" hidden="1"/>
    <cellStyle name="하이퍼링크 3" xfId="44769" hidden="1"/>
    <cellStyle name="하이퍼링크 3" xfId="44727" hidden="1"/>
    <cellStyle name="하이퍼링크 3" xfId="44792" hidden="1"/>
    <cellStyle name="하이퍼링크 3" xfId="44809" hidden="1"/>
    <cellStyle name="하이퍼링크 3" xfId="44781" hidden="1"/>
    <cellStyle name="하이퍼링크 3" xfId="44830" hidden="1"/>
    <cellStyle name="하이퍼링크 3" xfId="44840" hidden="1"/>
    <cellStyle name="하이퍼링크 3" xfId="44856" hidden="1"/>
    <cellStyle name="하이퍼링크 3" xfId="44863" hidden="1"/>
    <cellStyle name="하이퍼링크 3" xfId="44880" hidden="1"/>
    <cellStyle name="하이퍼링크 3" xfId="44888" hidden="1"/>
    <cellStyle name="하이퍼링크 3" xfId="44900" hidden="1"/>
    <cellStyle name="하이퍼링크 3" xfId="44913" hidden="1"/>
    <cellStyle name="하이퍼링크 3" xfId="44932" hidden="1"/>
    <cellStyle name="하이퍼링크 3" xfId="44940" hidden="1"/>
    <cellStyle name="하이퍼링크 3" xfId="44949" hidden="1"/>
    <cellStyle name="하이퍼링크 3" xfId="44954" hidden="1"/>
    <cellStyle name="하이퍼링크 3" xfId="44985" hidden="1"/>
    <cellStyle name="하이퍼링크 3" xfId="45008" hidden="1"/>
    <cellStyle name="하이퍼링크 3" xfId="45017" hidden="1"/>
    <cellStyle name="하이퍼링크 3" xfId="45024" hidden="1"/>
    <cellStyle name="하이퍼링크 3" xfId="44980" hidden="1"/>
    <cellStyle name="하이퍼링크 3" xfId="45051" hidden="1"/>
    <cellStyle name="하이퍼링크 3" xfId="45070" hidden="1"/>
    <cellStyle name="하이퍼링크 3" xfId="45037" hidden="1"/>
    <cellStyle name="하이퍼링크 3" xfId="45095" hidden="1"/>
    <cellStyle name="하이퍼링크 3" xfId="45109" hidden="1"/>
    <cellStyle name="하이퍼링크 3" xfId="45117" hidden="1"/>
    <cellStyle name="하이퍼링크 3" xfId="45124" hidden="1"/>
    <cellStyle name="하이퍼링크 3" xfId="45143" hidden="1"/>
    <cellStyle name="하이퍼링크 3" xfId="45151" hidden="1"/>
    <cellStyle name="하이퍼링크 3" xfId="45167" hidden="1"/>
    <cellStyle name="하이퍼링크 3" xfId="45176" hidden="1"/>
    <cellStyle name="하이퍼링크 3" xfId="45193" hidden="1"/>
    <cellStyle name="하이퍼링크 3" xfId="45203" hidden="1"/>
    <cellStyle name="하이퍼링크 3" xfId="45208" hidden="1"/>
    <cellStyle name="하이퍼링크 3" xfId="45224" hidden="1"/>
    <cellStyle name="하이퍼링크 3" xfId="44993" hidden="1"/>
    <cellStyle name="하이퍼링크 3" xfId="45250" hidden="1"/>
    <cellStyle name="하이퍼링크 3" xfId="45270" hidden="1"/>
    <cellStyle name="하이퍼링크 3" xfId="45232" hidden="1"/>
    <cellStyle name="하이퍼링크 3" xfId="45289" hidden="1"/>
    <cellStyle name="하이퍼링크 3" xfId="45300" hidden="1"/>
    <cellStyle name="하이퍼링크 3" xfId="45312" hidden="1"/>
    <cellStyle name="하이퍼링크 3" xfId="45322" hidden="1"/>
    <cellStyle name="하이퍼링크 3" xfId="45341" hidden="1"/>
    <cellStyle name="하이퍼링크 3" xfId="45349" hidden="1"/>
    <cellStyle name="하이퍼링크 3" xfId="45358" hidden="1"/>
    <cellStyle name="하이퍼링크 3" xfId="45374" hidden="1"/>
    <cellStyle name="하이퍼링크 3" xfId="45392" hidden="1"/>
    <cellStyle name="하이퍼링크 3" xfId="45399" hidden="1"/>
    <cellStyle name="하이퍼링크 3" xfId="45410" hidden="1"/>
    <cellStyle name="하이퍼링크 3" xfId="45415" hidden="1"/>
    <cellStyle name="하이퍼링크 3" xfId="45244" hidden="1"/>
    <cellStyle name="하이퍼링크 3" xfId="45440" hidden="1"/>
    <cellStyle name="하이퍼링크 3" xfId="45449" hidden="1"/>
    <cellStyle name="하이퍼링크 3" xfId="45459" hidden="1"/>
    <cellStyle name="하이퍼링크 3" xfId="45476" hidden="1"/>
    <cellStyle name="하이퍼링크 3" xfId="45437" hidden="1"/>
    <cellStyle name="하이퍼링크 3" xfId="45502" hidden="1"/>
    <cellStyle name="하이퍼링크 3" xfId="45513" hidden="1"/>
    <cellStyle name="하이퍼링크 3" xfId="45487" hidden="1"/>
    <cellStyle name="하이퍼링크 3" xfId="45542" hidden="1"/>
    <cellStyle name="하이퍼링크 3" xfId="45550" hidden="1"/>
    <cellStyle name="하이퍼링크 3" xfId="45560" hidden="1"/>
    <cellStyle name="하이퍼링크 3" xfId="45567" hidden="1"/>
    <cellStyle name="하이퍼링크 3" xfId="45594" hidden="1"/>
    <cellStyle name="하이퍼링크 3" xfId="45600" hidden="1"/>
    <cellStyle name="하이퍼링크 3" xfId="45610" hidden="1"/>
    <cellStyle name="하이퍼링크 3" xfId="45619" hidden="1"/>
    <cellStyle name="하이퍼링크 3" xfId="45643" hidden="1"/>
    <cellStyle name="하이퍼링크 3" xfId="45652" hidden="1"/>
    <cellStyle name="하이퍼링크 3" xfId="45662" hidden="1"/>
    <cellStyle name="하이퍼링크 3" xfId="45669" hidden="1"/>
    <cellStyle name="하이퍼링크 3" xfId="45679" hidden="1"/>
    <cellStyle name="하이퍼링크 3" xfId="45715" hidden="1"/>
    <cellStyle name="하이퍼링크 3" xfId="45725" hidden="1"/>
    <cellStyle name="하이퍼링크 3" xfId="45686" hidden="1"/>
    <cellStyle name="하이퍼링크 3" xfId="45753" hidden="1"/>
    <cellStyle name="하이퍼링크 3" xfId="45760" hidden="1"/>
    <cellStyle name="하이퍼링크 3" xfId="45769" hidden="1"/>
    <cellStyle name="하이퍼링크 3" xfId="45780" hidden="1"/>
    <cellStyle name="하이퍼링크 3" xfId="45804" hidden="1"/>
    <cellStyle name="하이퍼링크 3" xfId="45812" hidden="1"/>
    <cellStyle name="하이퍼링크 3" xfId="45822" hidden="1"/>
    <cellStyle name="하이퍼링크 3" xfId="45833" hidden="1"/>
    <cellStyle name="하이퍼링크 3" xfId="45856" hidden="1"/>
    <cellStyle name="하이퍼링크 3" xfId="45864" hidden="1"/>
    <cellStyle name="하이퍼링크 3" xfId="45874" hidden="1"/>
    <cellStyle name="하이퍼링크 3" xfId="45883" hidden="1"/>
    <cellStyle name="하이퍼링크 3" xfId="45704" hidden="1"/>
    <cellStyle name="하이퍼링크 3" xfId="45910" hidden="1"/>
    <cellStyle name="하이퍼링크 3" xfId="45922" hidden="1"/>
    <cellStyle name="하이퍼링크 3" xfId="45932" hidden="1"/>
    <cellStyle name="하이퍼링크 3" xfId="45940" hidden="1"/>
    <cellStyle name="하이퍼링크 3" xfId="45907" hidden="1"/>
    <cellStyle name="하이퍼링크 3" xfId="45970" hidden="1"/>
    <cellStyle name="하이퍼링크 3" xfId="45981" hidden="1"/>
    <cellStyle name="하이퍼링크 3" xfId="45952" hidden="1"/>
    <cellStyle name="하이퍼링크 3" xfId="46007" hidden="1"/>
    <cellStyle name="하이퍼링크 3" xfId="46013" hidden="1"/>
    <cellStyle name="하이퍼링크 3" xfId="46023" hidden="1"/>
    <cellStyle name="하이퍼링크 3" xfId="46032" hidden="1"/>
    <cellStyle name="하이퍼링크 3" xfId="46059" hidden="1"/>
    <cellStyle name="하이퍼링크 3" xfId="46065" hidden="1"/>
    <cellStyle name="하이퍼링크 3" xfId="46075" hidden="1"/>
    <cellStyle name="하이퍼링크 3" xfId="46082" hidden="1"/>
    <cellStyle name="하이퍼링크 3" xfId="46100" hidden="1"/>
    <cellStyle name="하이퍼링크 3" xfId="46115" hidden="1"/>
    <cellStyle name="하이퍼링크 3" xfId="46124" hidden="1"/>
    <cellStyle name="하이퍼링크 3" xfId="46134" hidden="1"/>
    <cellStyle name="하이퍼링크 3" xfId="45700" hidden="1"/>
    <cellStyle name="하이퍼링크 3" xfId="46155" hidden="1"/>
    <cellStyle name="하이퍼링크 3" xfId="46174" hidden="1"/>
    <cellStyle name="하이퍼링크 3" xfId="46183" hidden="1"/>
    <cellStyle name="하이퍼링크 3" xfId="46190" hidden="1"/>
    <cellStyle name="하이퍼링크 3" xfId="46152" hidden="1"/>
    <cellStyle name="하이퍼링크 3" xfId="46224" hidden="1"/>
    <cellStyle name="하이퍼링크 3" xfId="46237" hidden="1"/>
    <cellStyle name="하이퍼링크 3" xfId="46203" hidden="1"/>
    <cellStyle name="하이퍼링크 3" xfId="46258" hidden="1"/>
    <cellStyle name="하이퍼링크 3" xfId="46273" hidden="1"/>
    <cellStyle name="하이퍼링크 3" xfId="46282" hidden="1"/>
    <cellStyle name="하이퍼링크 3" xfId="46289" hidden="1"/>
    <cellStyle name="하이퍼링크 3" xfId="46308" hidden="1"/>
    <cellStyle name="하이퍼링크 3" xfId="46316" hidden="1"/>
    <cellStyle name="하이퍼링크 3" xfId="46332" hidden="1"/>
    <cellStyle name="하이퍼링크 3" xfId="46341" hidden="1"/>
    <cellStyle name="하이퍼링크 3" xfId="46358" hidden="1"/>
    <cellStyle name="하이퍼링크 3" xfId="46368" hidden="1"/>
    <cellStyle name="하이퍼링크 3" xfId="46384" hidden="1"/>
    <cellStyle name="하이퍼링크 3" xfId="46391" hidden="1"/>
    <cellStyle name="하이퍼링크 3" xfId="46170" hidden="1"/>
    <cellStyle name="하이퍼링크 3" xfId="46421" hidden="1"/>
    <cellStyle name="하이퍼링크 3" xfId="46438" hidden="1"/>
    <cellStyle name="하이퍼링크 3" xfId="46404" hidden="1"/>
    <cellStyle name="하이퍼링크 3" xfId="46456" hidden="1"/>
    <cellStyle name="하이퍼링크 3" xfId="46464" hidden="1"/>
    <cellStyle name="하이퍼링크 3" xfId="46480" hidden="1"/>
    <cellStyle name="하이퍼링크 3" xfId="46489" hidden="1"/>
    <cellStyle name="하이퍼링크 3" xfId="46505" hidden="1"/>
    <cellStyle name="하이퍼링크 3" xfId="46513" hidden="1"/>
    <cellStyle name="하이퍼링크 3" xfId="46524" hidden="1"/>
    <cellStyle name="하이퍼링크 3" xfId="46540" hidden="1"/>
    <cellStyle name="하이퍼링크 3" xfId="46556" hidden="1"/>
    <cellStyle name="하이퍼링크 3" xfId="46564" hidden="1"/>
    <cellStyle name="하이퍼링크 3" xfId="46573" hidden="1"/>
    <cellStyle name="하이퍼링크 3" xfId="46581" hidden="1"/>
    <cellStyle name="하이퍼링크 3" xfId="46417" hidden="1"/>
    <cellStyle name="하이퍼링크 3" xfId="46609" hidden="1"/>
    <cellStyle name="하이퍼링크 3" xfId="46620" hidden="1"/>
    <cellStyle name="하이퍼링크 3" xfId="46632" hidden="1"/>
    <cellStyle name="하이퍼링크 3" xfId="46648" hidden="1"/>
    <cellStyle name="하이퍼링크 3" xfId="46605" hidden="1"/>
    <cellStyle name="하이퍼링크 3" xfId="46678" hidden="1"/>
    <cellStyle name="하이퍼링크 3" xfId="46684" hidden="1"/>
    <cellStyle name="하이퍼링크 3" xfId="46661" hidden="1"/>
    <cellStyle name="하이퍼링크 3" xfId="46711" hidden="1"/>
    <cellStyle name="하이퍼링크 3" xfId="46716" hidden="1"/>
    <cellStyle name="하이퍼링크 3" xfId="46725" hidden="1"/>
    <cellStyle name="하이퍼링크 3" xfId="46732" hidden="1"/>
    <cellStyle name="하이퍼링크 3" xfId="46745" hidden="1"/>
    <cellStyle name="하이퍼링크 3" xfId="46755" hidden="1"/>
    <cellStyle name="하이퍼링크 3" xfId="46772" hidden="1"/>
    <cellStyle name="하이퍼링크 3" xfId="46779" hidden="1"/>
    <cellStyle name="하이퍼링크 3" xfId="46798" hidden="1"/>
    <cellStyle name="하이퍼링크 3" xfId="46808" hidden="1"/>
    <cellStyle name="하이퍼링크 3" xfId="46822" hidden="1"/>
    <cellStyle name="하이퍼링크 3" xfId="46829" hidden="1"/>
    <cellStyle name="하이퍼링크 3" xfId="46855" hidden="1"/>
    <cellStyle name="하이퍼링크 3" xfId="46878" hidden="1"/>
    <cellStyle name="하이퍼링크 3" xfId="46887" hidden="1"/>
    <cellStyle name="하이퍼링크 3" xfId="46895" hidden="1"/>
    <cellStyle name="하이퍼링크 3" xfId="46848" hidden="1"/>
    <cellStyle name="하이퍼링크 3" xfId="46924" hidden="1"/>
    <cellStyle name="하이퍼링크 3" xfId="46935" hidden="1"/>
    <cellStyle name="하이퍼링크 3" xfId="46910" hidden="1"/>
    <cellStyle name="하이퍼링크 3" xfId="46956" hidden="1"/>
    <cellStyle name="하이퍼링크 3" xfId="46972" hidden="1"/>
    <cellStyle name="하이퍼링크 3" xfId="46979" hidden="1"/>
    <cellStyle name="하이퍼링크 3" xfId="46987" hidden="1"/>
    <cellStyle name="하이퍼링크 3" xfId="47002" hidden="1"/>
    <cellStyle name="하이퍼링크 3" xfId="47010" hidden="1"/>
    <cellStyle name="하이퍼링크 3" xfId="47021" hidden="1"/>
    <cellStyle name="하이퍼링크 3" xfId="47037" hidden="1"/>
    <cellStyle name="하이퍼링크 3" xfId="47053" hidden="1"/>
    <cellStyle name="하이퍼링크 3" xfId="47062" hidden="1"/>
    <cellStyle name="하이퍼링크 3" xfId="47073" hidden="1"/>
    <cellStyle name="하이퍼링크 3" xfId="47089" hidden="1"/>
    <cellStyle name="하이퍼링크 3" xfId="46863" hidden="1"/>
    <cellStyle name="하이퍼링크 3" xfId="47121" hidden="1"/>
    <cellStyle name="하이퍼링크 3" xfId="47138" hidden="1"/>
    <cellStyle name="하이퍼링크 3" xfId="47099" hidden="1"/>
    <cellStyle name="하이퍼링크 3" xfId="47161" hidden="1"/>
    <cellStyle name="하이퍼링크 3" xfId="47169" hidden="1"/>
    <cellStyle name="하이퍼링크 3" xfId="47174" hidden="1"/>
    <cellStyle name="하이퍼링크 3" xfId="47190" hidden="1"/>
    <cellStyle name="하이퍼링크 3" xfId="47206" hidden="1"/>
    <cellStyle name="하이퍼링크 3" xfId="47213" hidden="1"/>
    <cellStyle name="하이퍼링크 3" xfId="47220" hidden="1"/>
    <cellStyle name="하이퍼링크 3" xfId="47228" hidden="1"/>
    <cellStyle name="하이퍼링크 3" xfId="47251" hidden="1"/>
    <cellStyle name="하이퍼링크 3" xfId="47259" hidden="1"/>
    <cellStyle name="하이퍼링크 3" xfId="47269" hidden="1"/>
    <cellStyle name="하이퍼링크 3" xfId="47280" hidden="1"/>
    <cellStyle name="하이퍼링크 3" xfId="47111" hidden="1"/>
    <cellStyle name="하이퍼링크 3" xfId="47305" hidden="1"/>
    <cellStyle name="하이퍼링크 3" xfId="47317" hidden="1"/>
    <cellStyle name="하이퍼링크 3" xfId="47330" hidden="1"/>
    <cellStyle name="하이퍼링크 3" xfId="47346" hidden="1"/>
    <cellStyle name="하이퍼링크 3" xfId="47302" hidden="1"/>
    <cellStyle name="하이퍼링크 3" xfId="47372" hidden="1"/>
    <cellStyle name="하이퍼링크 3" xfId="47382" hidden="1"/>
    <cellStyle name="하이퍼링크 3" xfId="47357" hidden="1"/>
    <cellStyle name="하이퍼링크 3" xfId="47405" hidden="1"/>
    <cellStyle name="하이퍼링크 3" xfId="47413" hidden="1"/>
    <cellStyle name="하이퍼링크 3" xfId="47420" hidden="1"/>
    <cellStyle name="하이퍼링크 3" xfId="47429" hidden="1"/>
    <cellStyle name="하이퍼링크 3" xfId="47454" hidden="1"/>
    <cellStyle name="하이퍼링크 3" xfId="47461" hidden="1"/>
    <cellStyle name="하이퍼링크 3" xfId="47470" hidden="1"/>
    <cellStyle name="하이퍼링크 3" xfId="47483" hidden="1"/>
    <cellStyle name="하이퍼링크 3" xfId="47500" hidden="1"/>
    <cellStyle name="하이퍼링크 3" xfId="47506" hidden="1"/>
    <cellStyle name="하이퍼링크 3" xfId="47514" hidden="1"/>
    <cellStyle name="하이퍼링크 3" xfId="47515" hidden="1"/>
    <cellStyle name="하이퍼링크 3" xfId="47490" hidden="1"/>
    <cellStyle name="하이퍼링크 3" xfId="47463" hidden="1"/>
    <cellStyle name="하이퍼링크 3" xfId="47451" hidden="1"/>
    <cellStyle name="하이퍼링크 3" xfId="47442" hidden="1"/>
    <cellStyle name="하이퍼링크 3" xfId="47497" hidden="1"/>
    <cellStyle name="하이퍼링크 3" xfId="47407" hidden="1"/>
    <cellStyle name="하이퍼링크 3" xfId="47395" hidden="1"/>
    <cellStyle name="하이퍼링크 3" xfId="47422" hidden="1"/>
    <cellStyle name="하이퍼링크 3" xfId="47368" hidden="1"/>
    <cellStyle name="하이퍼링크 3" xfId="47363" hidden="1"/>
    <cellStyle name="하이퍼링크 3" xfId="47354" hidden="1"/>
    <cellStyle name="하이퍼링크 3" xfId="47337" hidden="1"/>
    <cellStyle name="하이퍼링크 3" xfId="47321" hidden="1"/>
    <cellStyle name="하이퍼링크 3" xfId="47314" hidden="1"/>
    <cellStyle name="하이퍼링크 3" xfId="47306" hidden="1"/>
    <cellStyle name="하이퍼링크 3" xfId="47293" hidden="1"/>
    <cellStyle name="하이퍼링크 3" xfId="47270" hidden="1"/>
    <cellStyle name="하이퍼링크 3" xfId="47262" hidden="1"/>
    <cellStyle name="하이퍼링크 3" xfId="47252" hidden="1"/>
    <cellStyle name="하이퍼링크 3" xfId="47241" hidden="1"/>
    <cellStyle name="하이퍼링크 3" xfId="47471" hidden="1"/>
    <cellStyle name="하이퍼링크 3" xfId="47200" hidden="1"/>
    <cellStyle name="하이퍼링크 3" xfId="47181" hidden="1"/>
    <cellStyle name="하이퍼링크 3" xfId="47222" hidden="1"/>
    <cellStyle name="하이퍼링크 3" xfId="47158" hidden="1"/>
    <cellStyle name="하이퍼링크 3" xfId="47150" hidden="1"/>
    <cellStyle name="하이퍼링크 3" xfId="47145" hidden="1"/>
    <cellStyle name="하이퍼링크 3" xfId="47129" hidden="1"/>
    <cellStyle name="하이퍼링크 3" xfId="47113" hidden="1"/>
    <cellStyle name="하이퍼링크 3" xfId="47104" hidden="1"/>
    <cellStyle name="하이퍼링크 3" xfId="47096" hidden="1"/>
    <cellStyle name="하이퍼링크 3" xfId="47080" hidden="1"/>
    <cellStyle name="하이퍼링크 3" xfId="47064" hidden="1"/>
    <cellStyle name="하이퍼링크 3" xfId="47055" hidden="1"/>
    <cellStyle name="하이퍼링크 3" xfId="47044" hidden="1"/>
    <cellStyle name="하이퍼링크 3" xfId="47028" hidden="1"/>
    <cellStyle name="하이퍼링크 3" xfId="47210" hidden="1"/>
    <cellStyle name="하이퍼링크 3" xfId="47007" hidden="1"/>
    <cellStyle name="하이퍼링크 3" xfId="46994" hidden="1"/>
    <cellStyle name="하이퍼링크 3" xfId="46976" hidden="1"/>
    <cellStyle name="하이퍼링크 3" xfId="46966" hidden="1"/>
    <cellStyle name="하이퍼링크 3" xfId="47012" hidden="1"/>
    <cellStyle name="하이퍼링크 3" xfId="46943" hidden="1"/>
    <cellStyle name="하이퍼링크 3" xfId="46926" hidden="1"/>
    <cellStyle name="하이퍼링크 3" xfId="46953" hidden="1"/>
    <cellStyle name="하이퍼링크 3" xfId="46905" hidden="1"/>
    <cellStyle name="하이퍼링크 3" xfId="46889" hidden="1"/>
    <cellStyle name="하이퍼링크 3" xfId="46880" hidden="1"/>
    <cellStyle name="하이퍼링크 3" xfId="46872" hidden="1"/>
    <cellStyle name="하이퍼링크 3" xfId="46852" hidden="1"/>
    <cellStyle name="하이퍼링크 3" xfId="46845" hidden="1"/>
    <cellStyle name="하이퍼링크 3" xfId="46831" hidden="1"/>
    <cellStyle name="하이퍼링크 3" xfId="46818" hidden="1"/>
    <cellStyle name="하이퍼링크 3" xfId="46799" hidden="1"/>
    <cellStyle name="하이퍼링크 3" xfId="46789" hidden="1"/>
    <cellStyle name="하이퍼링크 3" xfId="46773" hidden="1"/>
    <cellStyle name="하이퍼링크 3" xfId="46766" hidden="1"/>
    <cellStyle name="하이퍼링크 3" xfId="46752" hidden="1"/>
    <cellStyle name="하이퍼링크 3" xfId="46706" hidden="1"/>
    <cellStyle name="하이퍼링크 3" xfId="46697" hidden="1"/>
    <cellStyle name="하이퍼링크 3" xfId="46747" hidden="1"/>
    <cellStyle name="하이퍼링크 3" xfId="46670" hidden="1"/>
    <cellStyle name="하이퍼링크 3" xfId="46664" hidden="1"/>
    <cellStyle name="하이퍼링크 3" xfId="46655" hidden="1"/>
    <cellStyle name="하이퍼링크 3" xfId="46639" hidden="1"/>
    <cellStyle name="하이퍼링크 3" xfId="46621" hidden="1"/>
    <cellStyle name="하이퍼링크 3" xfId="46614" hidden="1"/>
    <cellStyle name="하이퍼링크 3" xfId="46599" hidden="1"/>
    <cellStyle name="하이퍼링크 3" xfId="46594" hidden="1"/>
    <cellStyle name="하이퍼링크 3" xfId="46569" hidden="1"/>
    <cellStyle name="하이퍼링크 3" xfId="46558" hidden="1"/>
    <cellStyle name="하이퍼링크 3" xfId="46547" hidden="1"/>
    <cellStyle name="하이퍼링크 3" xfId="46531" hidden="1"/>
    <cellStyle name="하이퍼링크 3" xfId="46719" hidden="1"/>
    <cellStyle name="하이퍼링크 3" xfId="46510" hidden="1"/>
    <cellStyle name="하이퍼링크 3" xfId="46497" hidden="1"/>
    <cellStyle name="하이퍼링크 3" xfId="46481" hidden="1"/>
    <cellStyle name="하이퍼링크 3" xfId="46472" hidden="1"/>
    <cellStyle name="하이퍼링크 3" xfId="46516" hidden="1"/>
    <cellStyle name="하이퍼링크 3" xfId="46446" hidden="1"/>
    <cellStyle name="하이퍼링크 3" xfId="46429" hidden="1"/>
    <cellStyle name="하이퍼링크 3" xfId="46458" hidden="1"/>
    <cellStyle name="하이퍼링크 3" xfId="46408" hidden="1"/>
    <cellStyle name="하이퍼링크 3" xfId="46401" hidden="1"/>
    <cellStyle name="하이퍼링크 3" xfId="46385" hidden="1"/>
    <cellStyle name="하이퍼링크 3" xfId="46376" hidden="1"/>
    <cellStyle name="하이퍼링크 3" xfId="46359" hidden="1"/>
    <cellStyle name="하이퍼링크 3" xfId="46349" hidden="1"/>
    <cellStyle name="하이퍼링크 3" xfId="46333" hidden="1"/>
    <cellStyle name="하이퍼링크 3" xfId="46324" hidden="1"/>
    <cellStyle name="하이퍼링크 3" xfId="46305" hidden="1"/>
    <cellStyle name="하이퍼링크 3" xfId="46297" hidden="1"/>
    <cellStyle name="하이퍼링크 3" xfId="46279" hidden="1"/>
    <cellStyle name="하이퍼링크 3" xfId="46269" hidden="1"/>
    <cellStyle name="하이퍼링크 3" xfId="46727" hidden="1"/>
    <cellStyle name="하이퍼링크 3" xfId="46246" hidden="1"/>
    <cellStyle name="하이퍼링크 3" xfId="46227" hidden="1"/>
    <cellStyle name="하이퍼링크 3" xfId="46218" hidden="1"/>
    <cellStyle name="하이퍼링크 3" xfId="46211" hidden="1"/>
    <cellStyle name="하이퍼링크 3" xfId="46252" hidden="1"/>
    <cellStyle name="하이퍼링크 3" xfId="46176" hidden="1"/>
    <cellStyle name="하이퍼링크 3" xfId="46164" hidden="1"/>
    <cellStyle name="하이퍼링크 3" xfId="46198" hidden="1"/>
    <cellStyle name="하이퍼링크 3" xfId="46141" hidden="1"/>
    <cellStyle name="하이퍼링크 3" xfId="46126" hidden="1"/>
    <cellStyle name="하이퍼링크 3" xfId="46117" hidden="1"/>
    <cellStyle name="하이퍼링크 3" xfId="46107" hidden="1"/>
    <cellStyle name="하이퍼링크 3" xfId="46085" hidden="1"/>
    <cellStyle name="하이퍼링크 3" xfId="46072" hidden="1"/>
    <cellStyle name="하이퍼링크 3" xfId="46062" hidden="1"/>
    <cellStyle name="하이퍼링크 3" xfId="46053" hidden="1"/>
    <cellStyle name="하이퍼링크 3" xfId="46026" hidden="1"/>
    <cellStyle name="하이퍼링크 3" xfId="46020" hidden="1"/>
    <cellStyle name="하이퍼링크 3" xfId="46010" hidden="1"/>
    <cellStyle name="하이퍼링크 3" xfId="46001" hidden="1"/>
    <cellStyle name="하이퍼링크 3" xfId="46231" hidden="1"/>
    <cellStyle name="하이퍼링크 3" xfId="45965" hidden="1"/>
    <cellStyle name="하이퍼링크 3" xfId="45957" hidden="1"/>
    <cellStyle name="하이퍼링크 3" xfId="45989" hidden="1"/>
    <cellStyle name="하이퍼링크 3" xfId="45928" hidden="1"/>
    <cellStyle name="하이퍼링크 3" xfId="45919" hidden="1"/>
    <cellStyle name="하이퍼링크 3" xfId="45911" hidden="1"/>
    <cellStyle name="하이퍼링크 3" xfId="45898" hidden="1"/>
    <cellStyle name="하이퍼링크 3" xfId="45875" hidden="1"/>
    <cellStyle name="하이퍼링크 3" xfId="45867" hidden="1"/>
    <cellStyle name="하이퍼링크 3" xfId="45857" hidden="1"/>
    <cellStyle name="하이퍼링크 3" xfId="45846" hidden="1"/>
    <cellStyle name="하이퍼링크 3" xfId="45823" hidden="1"/>
    <cellStyle name="하이퍼링크 3" xfId="45815" hidden="1"/>
    <cellStyle name="하이퍼링크 3" xfId="45805" hidden="1"/>
    <cellStyle name="하이퍼링크 3" xfId="45793" hidden="1"/>
    <cellStyle name="하이퍼링크 3" xfId="45973" hidden="1"/>
    <cellStyle name="하이퍼링크 3" xfId="45766" hidden="1"/>
    <cellStyle name="하이퍼링크 3" xfId="45754" hidden="1"/>
    <cellStyle name="하이퍼링크 3" xfId="45743" hidden="1"/>
    <cellStyle name="하이퍼링크 3" xfId="45738" hidden="1"/>
    <cellStyle name="하이퍼링크 3" xfId="45771" hidden="1"/>
    <cellStyle name="하이퍼링크 3" xfId="45707" hidden="1"/>
    <cellStyle name="하이퍼링크 3" xfId="45695" hidden="1"/>
    <cellStyle name="하이퍼링크 3" xfId="45718" hidden="1"/>
    <cellStyle name="하이퍼링크 3" xfId="45676" hidden="1"/>
    <cellStyle name="하이퍼링크 3" xfId="45659" hidden="1"/>
    <cellStyle name="하이퍼링크 3" xfId="45649" hidden="1"/>
    <cellStyle name="하이퍼링크 3" xfId="45640" hidden="1"/>
    <cellStyle name="하이퍼링크 3" xfId="45613" hidden="1"/>
    <cellStyle name="하이퍼링크 3" xfId="45607" hidden="1"/>
    <cellStyle name="하이퍼링크 3" xfId="45597" hidden="1"/>
    <cellStyle name="하이퍼링크 3" xfId="45588" hidden="1"/>
    <cellStyle name="하이퍼링크 3" xfId="45561" hidden="1"/>
    <cellStyle name="하이퍼링크 3" xfId="45553" hidden="1"/>
    <cellStyle name="하이퍼링크 3" xfId="45543" hidden="1"/>
    <cellStyle name="하이퍼링크 3" xfId="45532" hidden="1"/>
    <cellStyle name="하이퍼링크 3" xfId="45506" hidden="1"/>
    <cellStyle name="하이퍼링크 3" xfId="45494" hidden="1"/>
    <cellStyle name="하이퍼링크 3" xfId="45484" hidden="1"/>
    <cellStyle name="하이퍼링크 3" xfId="45467" hidden="1"/>
    <cellStyle name="하이퍼링크 3" xfId="45520" hidden="1"/>
    <cellStyle name="하이퍼링크 3" xfId="45442" hidden="1"/>
    <cellStyle name="하이퍼링크 3" xfId="45428" hidden="1"/>
    <cellStyle name="하이퍼링크 3" xfId="45456" hidden="1"/>
    <cellStyle name="하이퍼링크 3" xfId="45400" hidden="1"/>
    <cellStyle name="하이퍼링크 3" xfId="45390" hidden="1"/>
    <cellStyle name="하이퍼링크 3" xfId="45381" hidden="1"/>
    <cellStyle name="하이퍼링크 3" xfId="45365" hidden="1"/>
    <cellStyle name="하이퍼링크 3" xfId="45346" hidden="1"/>
    <cellStyle name="하이퍼링크 3" xfId="45338" hidden="1"/>
    <cellStyle name="하이퍼링크 3" xfId="45327" hidden="1"/>
    <cellStyle name="하이퍼링크 3" xfId="45313" hidden="1"/>
    <cellStyle name="하이퍼링크 3" xfId="45294" hidden="1"/>
    <cellStyle name="하이퍼링크 3" xfId="45282" hidden="1"/>
    <cellStyle name="하이퍼링크 3" xfId="45277" hidden="1"/>
    <cellStyle name="하이퍼링크 3" xfId="45261" hidden="1"/>
    <cellStyle name="하이퍼링크 3" xfId="45498" hidden="1"/>
    <cellStyle name="하이퍼링크 3" xfId="45235" hidden="1"/>
    <cellStyle name="하이퍼링크 3" xfId="45215" hidden="1"/>
    <cellStyle name="하이퍼링크 3" xfId="45253" hidden="1"/>
    <cellStyle name="하이퍼링크 3" xfId="45194" hidden="1"/>
    <cellStyle name="하이퍼링크 3" xfId="45184" hidden="1"/>
    <cellStyle name="하이퍼링크 3" xfId="45168" hidden="1"/>
    <cellStyle name="하이퍼링크 3" xfId="45159" hidden="1"/>
    <cellStyle name="하이퍼링크 3" xfId="45140" hidden="1"/>
    <cellStyle name="하이퍼링크 3" xfId="45130" hidden="1"/>
    <cellStyle name="하이퍼링크 3" xfId="45114" hidden="1"/>
    <cellStyle name="하이퍼링크 3" xfId="45104" hidden="1"/>
    <cellStyle name="하이퍼링크 3" xfId="45084" hidden="1"/>
    <cellStyle name="하이퍼링크 3" xfId="45080" hidden="1"/>
    <cellStyle name="하이퍼링크 3" xfId="45064" hidden="1"/>
    <cellStyle name="하이퍼링크 3" xfId="45059" hidden="1"/>
    <cellStyle name="하이퍼링크 3" xfId="45241" hidden="1"/>
    <cellStyle name="하이퍼링크 3" xfId="45039" hidden="1"/>
    <cellStyle name="하이퍼링크 3" xfId="45022" hidden="1"/>
    <cellStyle name="하이퍼링크 3" xfId="45010" hidden="1"/>
    <cellStyle name="하이퍼링크 3" xfId="45002" hidden="1"/>
    <cellStyle name="하이퍼링크 3" xfId="45043" hidden="1"/>
    <cellStyle name="하이퍼링크 3" xfId="44974" hidden="1"/>
    <cellStyle name="하이퍼링크 3" xfId="44967" hidden="1"/>
    <cellStyle name="하이퍼링크 3" xfId="44987" hidden="1"/>
    <cellStyle name="하이퍼링크 3" xfId="44937" hidden="1"/>
    <cellStyle name="하이퍼링크 3" xfId="44929" hidden="1"/>
    <cellStyle name="하이퍼링크 3" xfId="44920" hidden="1"/>
    <cellStyle name="하이퍼링크 3" xfId="44904" hidden="1"/>
    <cellStyle name="하이퍼링크 3" xfId="44885" hidden="1"/>
    <cellStyle name="하이퍼링크 3" xfId="44873" hidden="1"/>
    <cellStyle name="하이퍼링크 3" xfId="44857" hidden="1"/>
    <cellStyle name="하이퍼링크 3" xfId="44850" hidden="1"/>
    <cellStyle name="하이퍼링크 3" xfId="44831" hidden="1"/>
    <cellStyle name="하이퍼링크 3" xfId="44821" hidden="1"/>
    <cellStyle name="하이퍼링크 3" xfId="44816" hidden="1"/>
    <cellStyle name="하이퍼링크 3" xfId="44800" hidden="1"/>
    <cellStyle name="하이퍼링크 3" xfId="44776" hidden="1"/>
    <cellStyle name="하이퍼링크 3" xfId="44755" hidden="1"/>
    <cellStyle name="하이퍼링크 3" xfId="44744" hidden="1"/>
    <cellStyle name="하이퍼링크 3" xfId="44735" hidden="1"/>
    <cellStyle name="하이퍼링크 3" xfId="44783" hidden="1"/>
    <cellStyle name="하이퍼링크 3" xfId="44699" hidden="1"/>
    <cellStyle name="하이퍼링크 3" xfId="44686" hidden="1"/>
    <cellStyle name="하이퍼링크 3" xfId="44720" hidden="1"/>
    <cellStyle name="하이퍼링크 3" xfId="44657" hidden="1"/>
    <cellStyle name="하이퍼링크 3" xfId="44648" hidden="1"/>
    <cellStyle name="하이퍼링크 3" xfId="44638" hidden="1"/>
    <cellStyle name="하이퍼링크 3" xfId="44619" hidden="1"/>
    <cellStyle name="하이퍼링크 3" xfId="44603" hidden="1"/>
    <cellStyle name="하이퍼링크 3" xfId="44594" hidden="1"/>
    <cellStyle name="하이퍼링크 3" xfId="44583" hidden="1"/>
    <cellStyle name="하이퍼링크 3" xfId="44578" hidden="1"/>
    <cellStyle name="하이퍼링크 3" xfId="44555" hidden="1"/>
    <cellStyle name="하이퍼링크 3" xfId="44547" hidden="1"/>
    <cellStyle name="하이퍼링크 3" xfId="44539" hidden="1"/>
    <cellStyle name="하이퍼링크 3" xfId="44532" hidden="1"/>
    <cellStyle name="하이퍼링크 3" xfId="44761" hidden="1"/>
    <cellStyle name="하이퍼링크 3" xfId="44492" hidden="1"/>
    <cellStyle name="하이퍼링크 3" xfId="44480" hidden="1"/>
    <cellStyle name="하이퍼링크 3" xfId="44521" hidden="1"/>
    <cellStyle name="하이퍼링크 3" xfId="44450" hidden="1"/>
    <cellStyle name="하이퍼링크 3" xfId="44442" hidden="1"/>
    <cellStyle name="하이퍼링크 3" xfId="44422" hidden="1"/>
    <cellStyle name="하이퍼링크 3" xfId="44415" hidden="1"/>
    <cellStyle name="하이퍼링크 3" xfId="44396" hidden="1"/>
    <cellStyle name="하이퍼링크 3" xfId="44386" hidden="1"/>
    <cellStyle name="하이퍼링크 3" xfId="44381" hidden="1"/>
    <cellStyle name="하이퍼링크 3" xfId="44365" hidden="1"/>
    <cellStyle name="하이퍼링크 3" xfId="44349" hidden="1"/>
    <cellStyle name="하이퍼링크 3" xfId="44344" hidden="1"/>
    <cellStyle name="하이퍼링크 3" xfId="44334" hidden="1"/>
    <cellStyle name="하이퍼링크 3" xfId="44318" hidden="1"/>
    <cellStyle name="하이퍼링크 3" xfId="44503" hidden="1"/>
    <cellStyle name="하이퍼링크 3" xfId="44299" hidden="1"/>
    <cellStyle name="하이퍼링크 3" xfId="44286" hidden="1"/>
    <cellStyle name="하이퍼링크 3" xfId="44273" hidden="1"/>
    <cellStyle name="하이퍼링크 3" xfId="44256" hidden="1"/>
    <cellStyle name="하이퍼링크 3" xfId="44303" hidden="1"/>
    <cellStyle name="하이퍼링크 3" xfId="44230" hidden="1"/>
    <cellStyle name="하이퍼링크 3" xfId="44209" hidden="1"/>
    <cellStyle name="하이퍼링크 3" xfId="44245" hidden="1"/>
    <cellStyle name="하이퍼링크 3" xfId="44186" hidden="1"/>
    <cellStyle name="하이퍼링크 3" xfId="44178" hidden="1"/>
    <cellStyle name="하이퍼링크 3" xfId="44162" hidden="1"/>
    <cellStyle name="하이퍼링크 3" xfId="44153" hidden="1"/>
    <cellStyle name="하이퍼링크 3" xfId="44134" hidden="1"/>
    <cellStyle name="하이퍼링크 3" xfId="44126" hidden="1"/>
    <cellStyle name="하이퍼링크 3" xfId="44110" hidden="1"/>
    <cellStyle name="하이퍼링크 3" xfId="44105" hidden="1"/>
    <cellStyle name="하이퍼링크 3" xfId="44088" hidden="1"/>
    <cellStyle name="하이퍼링크 3" xfId="44080" hidden="1"/>
    <cellStyle name="하이퍼링크 3" xfId="44063" hidden="1"/>
    <cellStyle name="하이퍼링크 3" xfId="44056" hidden="1"/>
    <cellStyle name="하이퍼링크 3" xfId="44046" hidden="1"/>
    <cellStyle name="하이퍼링크 3" xfId="44002" hidden="1"/>
    <cellStyle name="하이퍼링크 3" xfId="43989" hidden="1"/>
    <cellStyle name="하이퍼링크 3" xfId="44042" hidden="1"/>
    <cellStyle name="하이퍼링크 3" xfId="43960" hidden="1"/>
    <cellStyle name="하이퍼링크 3" xfId="43951" hidden="1"/>
    <cellStyle name="하이퍼링크 3" xfId="43938" hidden="1"/>
    <cellStyle name="하이퍼링크 3" xfId="43922" hidden="1"/>
    <cellStyle name="하이퍼링크 3" xfId="43905" hidden="1"/>
    <cellStyle name="하이퍼링크 3" xfId="43896" hidden="1"/>
    <cellStyle name="하이퍼링크 3" xfId="43885" hidden="1"/>
    <cellStyle name="하이퍼링크 3" xfId="43880" hidden="1"/>
    <cellStyle name="하이퍼링크 3" xfId="43857" hidden="1"/>
    <cellStyle name="하이퍼링크 3" xfId="43849" hidden="1"/>
    <cellStyle name="하이퍼링크 3" xfId="43841" hidden="1"/>
    <cellStyle name="하이퍼링크 3" xfId="43834" hidden="1"/>
    <cellStyle name="하이퍼링크 3" xfId="44022" hidden="1"/>
    <cellStyle name="하이퍼링크 3" xfId="43806" hidden="1"/>
    <cellStyle name="하이퍼링크 3" xfId="43794" hidden="1"/>
    <cellStyle name="하이퍼링크 3" xfId="43781" hidden="1"/>
    <cellStyle name="하이퍼링크 3" xfId="43765" hidden="1"/>
    <cellStyle name="하이퍼링크 3" xfId="43809" hidden="1"/>
    <cellStyle name="하이퍼링크 3" xfId="43735" hidden="1"/>
    <cellStyle name="하이퍼링크 3" xfId="43718" hidden="1"/>
    <cellStyle name="하이퍼링크 3" xfId="43752" hidden="1"/>
    <cellStyle name="하이퍼링크 3" xfId="43695" hidden="1"/>
    <cellStyle name="하이퍼링크 3" xfId="43687" hidden="1"/>
    <cellStyle name="하이퍼링크 3" xfId="43676" hidden="1"/>
    <cellStyle name="하이퍼링크 3" xfId="43666" hidden="1"/>
    <cellStyle name="하이퍼링크 3" xfId="43649" hidden="1"/>
    <cellStyle name="하이퍼링크 3" xfId="43641" hidden="1"/>
    <cellStyle name="하이퍼링크 3" xfId="43624" hidden="1"/>
    <cellStyle name="하이퍼링크 3" xfId="43617" hidden="1"/>
    <cellStyle name="하이퍼링크 3" xfId="43600" hidden="1"/>
    <cellStyle name="하이퍼링크 3" xfId="43590" hidden="1"/>
    <cellStyle name="하이퍼링크 3" xfId="43582" hidden="1"/>
    <cellStyle name="하이퍼링크 3" xfId="43571" hidden="1"/>
    <cellStyle name="하이퍼링크 3" xfId="44031" hidden="1"/>
    <cellStyle name="하이퍼링크 3" xfId="43541" hidden="1"/>
    <cellStyle name="하이퍼링크 3" xfId="43522" hidden="1"/>
    <cellStyle name="하이퍼링크 3" xfId="43506" hidden="1"/>
    <cellStyle name="하이퍼링크 3" xfId="43497" hidden="1"/>
    <cellStyle name="하이퍼링크 3" xfId="43548" hidden="1"/>
    <cellStyle name="하이퍼링크 3" xfId="43460" hidden="1"/>
    <cellStyle name="하이퍼링크 3" xfId="43447" hidden="1"/>
    <cellStyle name="하이퍼링크 3" xfId="43483" hidden="1"/>
    <cellStyle name="하이퍼링크 3" xfId="43427" hidden="1"/>
    <cellStyle name="하이퍼링크 3" xfId="43412" hidden="1"/>
    <cellStyle name="하이퍼링크 3" xfId="43407" hidden="1"/>
    <cellStyle name="하이퍼링크 3" xfId="43398" hidden="1"/>
    <cellStyle name="하이퍼링크 3" xfId="43381" hidden="1"/>
    <cellStyle name="하이퍼링크 3" xfId="43365" hidden="1"/>
    <cellStyle name="하이퍼링크 3" xfId="43356" hidden="1"/>
    <cellStyle name="하이퍼링크 3" xfId="43348" hidden="1"/>
    <cellStyle name="하이퍼링크 3" xfId="43331" hidden="1"/>
    <cellStyle name="하이퍼링크 3" xfId="43321" hidden="1"/>
    <cellStyle name="하이퍼링크 3" xfId="43305" hidden="1"/>
    <cellStyle name="하이퍼링크 3" xfId="43296" hidden="1"/>
    <cellStyle name="하이퍼링크 3" xfId="43532" hidden="1"/>
    <cellStyle name="하이퍼링크 3" xfId="43255" hidden="1"/>
    <cellStyle name="하이퍼링크 3" xfId="43242" hidden="1"/>
    <cellStyle name="하이퍼링크 3" xfId="43283" hidden="1"/>
    <cellStyle name="하이퍼링크 3" xfId="43212" hidden="1"/>
    <cellStyle name="하이퍼링크 3" xfId="43204" hidden="1"/>
    <cellStyle name="하이퍼링크 3" xfId="43194" hidden="1"/>
    <cellStyle name="하이퍼링크 3" xfId="43183" hidden="1"/>
    <cellStyle name="하이퍼링크 3" xfId="43171" hidden="1"/>
    <cellStyle name="하이퍼링크 3" xfId="43156" hidden="1"/>
    <cellStyle name="하이퍼링크 3" xfId="43147" hidden="1"/>
    <cellStyle name="하이퍼링크 3" xfId="43141" hidden="1"/>
    <cellStyle name="하이퍼링크 3" xfId="43123" hidden="1"/>
    <cellStyle name="하이퍼링크 3" xfId="43118" hidden="1"/>
    <cellStyle name="하이퍼링크 3" xfId="43109" hidden="1"/>
    <cellStyle name="하이퍼링크 3" xfId="43099" hidden="1"/>
    <cellStyle name="하이퍼링크 3" xfId="43272" hidden="1"/>
    <cellStyle name="하이퍼링크 3" xfId="43072" hidden="1"/>
    <cellStyle name="하이퍼링크 3" xfId="43060" hidden="1"/>
    <cellStyle name="하이퍼링크 3" xfId="43040" hidden="1"/>
    <cellStyle name="하이퍼링크 3" xfId="43031" hidden="1"/>
    <cellStyle name="하이퍼링크 3" xfId="43077" hidden="1"/>
    <cellStyle name="하이퍼링크 3" xfId="42994" hidden="1"/>
    <cellStyle name="하이퍼링크 3" xfId="42984" hidden="1"/>
    <cellStyle name="하이퍼링크 3" xfId="43017" hidden="1"/>
    <cellStyle name="하이퍼링크 3" xfId="42961" hidden="1"/>
    <cellStyle name="하이퍼링크 3" xfId="42946" hidden="1"/>
    <cellStyle name="하이퍼링크 3" xfId="42941" hidden="1"/>
    <cellStyle name="하이퍼링크 3" xfId="42932" hidden="1"/>
    <cellStyle name="하이퍼링크 3" xfId="42915" hidden="1"/>
    <cellStyle name="하이퍼링크 3" xfId="42899" hidden="1"/>
    <cellStyle name="하이퍼링크 3" xfId="42892" hidden="1"/>
    <cellStyle name="하이퍼링크 3" xfId="42884" hidden="1"/>
    <cellStyle name="하이퍼링크 3" xfId="42867" hidden="1"/>
    <cellStyle name="하이퍼링크 3" xfId="42855" hidden="1"/>
    <cellStyle name="하이퍼링크 3" xfId="42839" hidden="1"/>
    <cellStyle name="하이퍼링크 3" xfId="42832" hidden="1"/>
    <cellStyle name="하이퍼링크 3" xfId="42804" hidden="1"/>
    <cellStyle name="하이퍼링크 3" xfId="42785" hidden="1"/>
    <cellStyle name="하이퍼링크 3" xfId="42771" hidden="1"/>
    <cellStyle name="하이퍼링크 3" xfId="42760" hidden="1"/>
    <cellStyle name="하이퍼링크 3" xfId="42813" hidden="1"/>
    <cellStyle name="하이퍼링크 3" xfId="42727" hidden="1"/>
    <cellStyle name="하이퍼링크 3" xfId="42713" hidden="1"/>
    <cellStyle name="하이퍼링크 3" xfId="42740" hidden="1"/>
    <cellStyle name="하이퍼링크 3" xfId="42690" hidden="1"/>
    <cellStyle name="하이퍼링크 3" xfId="42682" hidden="1"/>
    <cellStyle name="하이퍼링크 3" xfId="42675" hidden="1"/>
    <cellStyle name="하이퍼링크 3" xfId="42668" hidden="1"/>
    <cellStyle name="하이퍼링크 3" xfId="42642" hidden="1"/>
    <cellStyle name="하이퍼링크 3" xfId="42634" hidden="1"/>
    <cellStyle name="하이퍼링크 3" xfId="42624" hidden="1"/>
    <cellStyle name="하이퍼링크 3" xfId="42614" hidden="1"/>
    <cellStyle name="하이퍼링크 3" xfId="42592" hidden="1"/>
    <cellStyle name="하이퍼링크 3" xfId="42585" hidden="1"/>
    <cellStyle name="하이퍼링크 3" xfId="42575" hidden="1"/>
    <cellStyle name="하이퍼링크 3" xfId="42564" hidden="1"/>
    <cellStyle name="하이퍼링크 3" xfId="42789" hidden="1"/>
    <cellStyle name="하이퍼링크 3" xfId="42525" hidden="1"/>
    <cellStyle name="하이퍼링크 3" xfId="42516" hidden="1"/>
    <cellStyle name="하이퍼링크 3" xfId="42545" hidden="1"/>
    <cellStyle name="하이퍼링크 3" xfId="42489" hidden="1"/>
    <cellStyle name="하이퍼링크 3" xfId="42484" hidden="1"/>
    <cellStyle name="하이퍼링크 3" xfId="42475" hidden="1"/>
    <cellStyle name="하이퍼링크 3" xfId="42459" hidden="1"/>
    <cellStyle name="하이퍼링크 3" xfId="42443" hidden="1"/>
    <cellStyle name="하이퍼링크 3" xfId="42433" hidden="1"/>
    <cellStyle name="하이퍼링크 3" xfId="42420" hidden="1"/>
    <cellStyle name="하이퍼링크 3" xfId="42413" hidden="1"/>
    <cellStyle name="하이퍼링크 3" xfId="42396" hidden="1"/>
    <cellStyle name="하이퍼링크 3" xfId="47521" hidden="1"/>
    <cellStyle name="하이퍼링크 3" xfId="47526" hidden="1"/>
    <cellStyle name="하이퍼링크 3" xfId="47531" hidden="1"/>
    <cellStyle name="하이퍼링크 3" xfId="42533" hidden="1"/>
    <cellStyle name="하이퍼링크 3" xfId="47545" hidden="1"/>
    <cellStyle name="하이퍼링크 3" xfId="47549" hidden="1"/>
    <cellStyle name="하이퍼링크 3" xfId="47554" hidden="1"/>
    <cellStyle name="하이퍼링크 3" xfId="47559" hidden="1"/>
    <cellStyle name="하이퍼링크 3" xfId="47542" hidden="1"/>
    <cellStyle name="하이퍼링크 3" xfId="47573" hidden="1"/>
    <cellStyle name="하이퍼링크 3" xfId="47579" hidden="1"/>
    <cellStyle name="하이퍼링크 3" xfId="47568" hidden="1"/>
    <cellStyle name="하이퍼링크 3" xfId="47591" hidden="1"/>
    <cellStyle name="하이퍼링크 3" xfId="47595" hidden="1"/>
    <cellStyle name="하이퍼링크 3" xfId="47599" hidden="1"/>
    <cellStyle name="하이퍼링크 3" xfId="47604" hidden="1"/>
    <cellStyle name="하이퍼링크 3" xfId="47615" hidden="1"/>
    <cellStyle name="하이퍼링크 3" xfId="47618" hidden="1"/>
    <cellStyle name="하이퍼링크 3" xfId="47622" hidden="1"/>
    <cellStyle name="하이퍼링크 3" xfId="47627" hidden="1"/>
    <cellStyle name="하이퍼링크 3" xfId="47639" hidden="1"/>
    <cellStyle name="하이퍼링크 3" xfId="47642" hidden="1"/>
    <cellStyle name="하이퍼링크 3" xfId="47647" hidden="1"/>
    <cellStyle name="하이퍼링크 3" xfId="43782" hidden="1"/>
    <cellStyle name="하이퍼링크 3" xfId="44163" hidden="1"/>
    <cellStyle name="하이퍼링크 3" xfId="44397" hidden="1"/>
    <cellStyle name="하이퍼링크 3" xfId="44548" hidden="1"/>
    <cellStyle name="하이퍼링크 3" xfId="44756" hidden="1"/>
    <cellStyle name="하이퍼링크 3" xfId="44106" hidden="1"/>
    <cellStyle name="하이퍼링크 3" xfId="45141" hidden="1"/>
    <cellStyle name="하이퍼링크 3" xfId="45216" hidden="1"/>
    <cellStyle name="하이퍼링크 3" xfId="44938" hidden="1"/>
    <cellStyle name="하이퍼링크 3" xfId="45589" hidden="1"/>
    <cellStyle name="하이퍼링크 3" xfId="45677" hidden="1"/>
    <cellStyle name="하이퍼링크 3" xfId="45755" hidden="1"/>
    <cellStyle name="하이퍼링크 3" xfId="45858" hidden="1"/>
    <cellStyle name="하이퍼링크 3" xfId="46197" hidden="1"/>
    <cellStyle name="하이퍼링크 3" xfId="46625" hidden="1"/>
    <cellStyle name="하이퍼링크 3" xfId="46386" hidden="1"/>
    <cellStyle name="하이퍼링크 3" xfId="46720" hidden="1"/>
    <cellStyle name="하이퍼링크 3" xfId="46846" hidden="1"/>
    <cellStyle name="하이퍼링크 3" xfId="46944" hidden="1"/>
    <cellStyle name="하이퍼링크 3" xfId="47065" hidden="1"/>
    <cellStyle name="하이퍼링크 3" xfId="47151" hidden="1"/>
    <cellStyle name="하이퍼링크 3" xfId="44335" hidden="1"/>
    <cellStyle name="하이퍼링크 3" xfId="47301" hidden="1"/>
    <cellStyle name="하이퍼링크 3" xfId="47212" hidden="1"/>
    <cellStyle name="하이퍼링크 3" xfId="47338" hidden="1"/>
    <cellStyle name="하이퍼링크 3" xfId="46934" hidden="1"/>
    <cellStyle name="하이퍼링크 3" xfId="46821" hidden="1"/>
    <cellStyle name="하이퍼링크 3" xfId="46744" hidden="1"/>
    <cellStyle name="하이퍼링크 3" xfId="46647" hidden="1"/>
    <cellStyle name="하이퍼링크 3" xfId="46357" hidden="1"/>
    <cellStyle name="하이퍼링크 3" xfId="46272" hidden="1"/>
    <cellStyle name="하이퍼링크 3" xfId="46182" hidden="1"/>
    <cellStyle name="하이퍼링크 3" xfId="46058" hidden="1"/>
    <cellStyle name="하이퍼링크 3" xfId="45855" hidden="1"/>
    <cellStyle name="하이퍼링크 3" xfId="45724" hidden="1"/>
    <cellStyle name="하이퍼링크 3" xfId="45512" hidden="1"/>
    <cellStyle name="하이퍼링크 3" xfId="45243" hidden="1"/>
    <cellStyle name="하이퍼링크 3" xfId="47482" hidden="1"/>
    <cellStyle name="하이퍼링크 3" xfId="45175" hidden="1"/>
    <cellStyle name="하이퍼링크 3" xfId="44979" hidden="1"/>
    <cellStyle name="하이퍼링크 3" xfId="44808" hidden="1"/>
    <cellStyle name="하이퍼링크 3" xfId="44695" hidden="1"/>
    <cellStyle name="하이퍼링크 3" xfId="44992" hidden="1"/>
    <cellStyle name="하이퍼링크 3" xfId="44264" hidden="1"/>
    <cellStyle name="하이퍼링크 3" xfId="44115" hidden="1"/>
    <cellStyle name="하이퍼링크 3" xfId="44291" hidden="1"/>
    <cellStyle name="하이퍼링크 3" xfId="43828" hidden="1"/>
    <cellStyle name="하이퍼링크 3" xfId="43817" hidden="1"/>
    <cellStyle name="하이퍼링크 3" xfId="43629" hidden="1"/>
    <cellStyle name="하이퍼링크 3" xfId="43513" hidden="1"/>
    <cellStyle name="하이퍼링크 3" xfId="43351" hidden="1"/>
    <cellStyle name="하이퍼링크 3" xfId="43258" hidden="1"/>
    <cellStyle name="하이퍼링크 3" xfId="43038" hidden="1"/>
    <cellStyle name="하이퍼링크 3" xfId="42919" hidden="1"/>
    <cellStyle name="하이퍼링크 3" xfId="42745" hidden="1"/>
    <cellStyle name="하이퍼링크 3" xfId="42435" hidden="1"/>
    <cellStyle name="하이퍼링크 3" xfId="42482" hidden="1"/>
    <cellStyle name="하이퍼링크 3" xfId="36590" hidden="1"/>
    <cellStyle name="하이퍼링크 3" xfId="39913" hidden="1"/>
    <cellStyle name="하이퍼링크 3" xfId="47598" hidden="1"/>
    <cellStyle name="하이퍼링크 3" xfId="47569" hidden="1"/>
    <cellStyle name="하이퍼링크 3" xfId="34949" hidden="1"/>
    <cellStyle name="하이퍼링크 3" xfId="42424" hidden="1"/>
    <cellStyle name="하이퍼링크 3" xfId="42456" hidden="1"/>
    <cellStyle name="하이퍼링크 3" xfId="42512" hidden="1"/>
    <cellStyle name="하이퍼링크 3" xfId="42579" hidden="1"/>
    <cellStyle name="하이퍼링크 3" xfId="42651" hidden="1"/>
    <cellStyle name="하이퍼링크 3" xfId="42729" hidden="1"/>
    <cellStyle name="하이퍼링크 3" xfId="42757" hidden="1"/>
    <cellStyle name="하이퍼링크 3" xfId="42810" hidden="1"/>
    <cellStyle name="하이퍼링크 3" xfId="42881" hidden="1"/>
    <cellStyle name="하이퍼링크 3" xfId="42913" hidden="1"/>
    <cellStyle name="하이퍼링크 3" xfId="42986" hidden="1"/>
    <cellStyle name="하이퍼링크 3" xfId="43051" hidden="1"/>
    <cellStyle name="하이퍼링크 3" xfId="47640" hidden="1"/>
    <cellStyle name="하이퍼링크 3" xfId="43150" hidden="1"/>
    <cellStyle name="하이퍼링크 3" xfId="43257" hidden="1"/>
    <cellStyle name="하이퍼링크 3" xfId="43308" hidden="1"/>
    <cellStyle name="하이퍼링크 3" xfId="43344" hidden="1"/>
    <cellStyle name="하이퍼링크 3" xfId="43128" hidden="1"/>
    <cellStyle name="하이퍼링크 3" xfId="43521" hidden="1"/>
    <cellStyle name="하이퍼링크 3" xfId="43594" hidden="1"/>
    <cellStyle name="하이퍼링크 3" xfId="43410" hidden="1"/>
    <cellStyle name="하이퍼링크 3" xfId="43686" hidden="1"/>
    <cellStyle name="하이퍼링크 3" xfId="43767" hidden="1"/>
    <cellStyle name="하이퍼링크 3" xfId="43802" hidden="1"/>
    <cellStyle name="하이퍼링크 3" xfId="43848" hidden="1"/>
    <cellStyle name="하이퍼링크 3" xfId="43901" hidden="1"/>
    <cellStyle name="하이퍼링크 3" xfId="43948" hidden="1"/>
    <cellStyle name="하이퍼링크 3" xfId="44077" hidden="1"/>
    <cellStyle name="하이퍼링크 3" xfId="44102" hidden="1"/>
    <cellStyle name="하이퍼링크 3" xfId="44180" hidden="1"/>
    <cellStyle name="하이퍼링크 3" xfId="44241" hidden="1"/>
    <cellStyle name="하이퍼링크 3" xfId="44283" hidden="1"/>
    <cellStyle name="하이퍼링크 3" xfId="44342" hidden="1"/>
    <cellStyle name="하이퍼링크 3" xfId="35120" hidden="1"/>
    <cellStyle name="하이퍼링크 3" xfId="44482" hidden="1"/>
    <cellStyle name="하이퍼링크 3" xfId="44706" hidden="1"/>
    <cellStyle name="하이퍼링크 3" xfId="44654" hidden="1"/>
    <cellStyle name="하이퍼링크 3" xfId="44707" hidden="1"/>
    <cellStyle name="하이퍼링크 3" xfId="44455" hidden="1"/>
    <cellStyle name="하이퍼링크 3" xfId="44871" hidden="1"/>
    <cellStyle name="하이퍼링크 3" xfId="44943" hidden="1"/>
    <cellStyle name="하이퍼링크 3" xfId="44796" hidden="1"/>
    <cellStyle name="하이퍼링크 3" xfId="45078" hidden="1"/>
    <cellStyle name="하이퍼링크 3" xfId="45100" hidden="1"/>
    <cellStyle name="하이퍼링크 3" xfId="45125" hidden="1"/>
    <cellStyle name="하이퍼링크 3" xfId="45237" hidden="1"/>
    <cellStyle name="하이퍼링크 3" xfId="45291" hidden="1"/>
    <cellStyle name="하이퍼링크 3" xfId="45332" hidden="1"/>
    <cellStyle name="하이퍼링크 3" xfId="45362" hidden="1"/>
    <cellStyle name="하이퍼링크 3" xfId="45496" hidden="1"/>
    <cellStyle name="하이퍼링크 3" xfId="45547" hidden="1"/>
    <cellStyle name="하이퍼링크 3" xfId="45584" hidden="1"/>
    <cellStyle name="하이퍼링크 3" xfId="45612" hidden="1"/>
    <cellStyle name="하이퍼링크 3" xfId="45709" hidden="1"/>
    <cellStyle name="하이퍼링크 3" xfId="44544" hidden="1"/>
    <cellStyle name="하이퍼링크 3" xfId="45877" hidden="1"/>
    <cellStyle name="하이퍼링크 3" xfId="45924" hidden="1"/>
    <cellStyle name="하이퍼링크 3" xfId="45734" hidden="1"/>
    <cellStyle name="하이퍼링크 3" xfId="46091" hidden="1"/>
    <cellStyle name="하이퍼링크 3" xfId="46121" hidden="1"/>
    <cellStyle name="하이퍼링크 3" xfId="46201" hidden="1"/>
    <cellStyle name="하이퍼링크 3" xfId="46284" hidden="1"/>
    <cellStyle name="하이퍼링크 3" xfId="46361" hidden="1"/>
    <cellStyle name="하이퍼링크 3" xfId="46397" hidden="1"/>
    <cellStyle name="하이퍼링크 3" xfId="46431" hidden="1"/>
    <cellStyle name="하이퍼링크 3" xfId="46483" hidden="1"/>
    <cellStyle name="하이퍼링크 3" xfId="46611" hidden="1"/>
    <cellStyle name="하이퍼링크 3" xfId="46626" hidden="1"/>
    <cellStyle name="하이퍼링크 3" xfId="46667" hidden="1"/>
    <cellStyle name="하이퍼링크 3" xfId="46699" hidden="1"/>
    <cellStyle name="하이퍼링크 3" xfId="45819" hidden="1"/>
    <cellStyle name="하이퍼링크 3" xfId="46838" hidden="1"/>
    <cellStyle name="하이퍼링크 3" xfId="46940" hidden="1"/>
    <cellStyle name="하이퍼링크 3" xfId="46981" hidden="1"/>
    <cellStyle name="하이퍼링크 3" xfId="47216" hidden="1"/>
    <cellStyle name="하이퍼링크 3" xfId="46814" hidden="1"/>
    <cellStyle name="하이퍼링크 3" xfId="47149" hidden="1"/>
    <cellStyle name="하이퍼링크 3" xfId="47272" hidden="1"/>
    <cellStyle name="하이퍼링크 3" xfId="47082" hidden="1"/>
    <cellStyle name="하이퍼링크 3" xfId="47362" hidden="1"/>
    <cellStyle name="하이퍼링크 3" xfId="47397" hidden="1"/>
    <cellStyle name="하이퍼링크 3" xfId="47519" hidden="1"/>
    <cellStyle name="하이퍼링크 3" xfId="47365" hidden="1"/>
    <cellStyle name="하이퍼링크 3" xfId="47403" hidden="1"/>
    <cellStyle name="하이퍼링크 3" xfId="47361" hidden="1"/>
    <cellStyle name="하이퍼링크 3" xfId="47344" hidden="1"/>
    <cellStyle name="하이퍼링크 3" xfId="47255" hidden="1"/>
    <cellStyle name="하이퍼링크 3" xfId="47193" hidden="1"/>
    <cellStyle name="하이퍼링크 3" xfId="47157" hidden="1"/>
    <cellStyle name="하이퍼링크 3" xfId="47107" hidden="1"/>
    <cellStyle name="하이퍼링크 3" xfId="47018" hidden="1"/>
    <cellStyle name="하이퍼링크 3" xfId="46938" hidden="1"/>
    <cellStyle name="하이퍼링크 3" xfId="46861" hidden="1"/>
    <cellStyle name="하이퍼링크 3" xfId="46793" hidden="1"/>
    <cellStyle name="하이퍼링크 3" xfId="46722" hidden="1"/>
    <cellStyle name="하이퍼링크 3" xfId="46951" hidden="1"/>
    <cellStyle name="하이퍼링크 3" xfId="46585" hidden="1"/>
    <cellStyle name="하이퍼링크 3" xfId="46422" hidden="1"/>
    <cellStyle name="하이퍼링크 3" xfId="46657" hidden="1"/>
    <cellStyle name="하이퍼링크 3" xfId="46389" hidden="1"/>
    <cellStyle name="하이퍼링크 3" xfId="46344" hidden="1"/>
    <cellStyle name="하이퍼링크 3" xfId="46254" hidden="1"/>
    <cellStyle name="하이퍼링크 3" xfId="46235" hidden="1"/>
    <cellStyle name="하이퍼링크 3" xfId="46137" hidden="1"/>
    <cellStyle name="하이퍼링크 3" xfId="46097" hidden="1"/>
    <cellStyle name="하이퍼링크 3" xfId="46061" hidden="1"/>
    <cellStyle name="하이퍼링크 3" xfId="46035" hidden="1"/>
    <cellStyle name="하이퍼링크 3" xfId="45908" hidden="1"/>
    <cellStyle name="하이퍼링크 3" xfId="45869" hidden="1"/>
    <cellStyle name="하이퍼링크 3" xfId="45837" hidden="1"/>
    <cellStyle name="하이퍼링크 3" xfId="45808" hidden="1"/>
    <cellStyle name="하이퍼링크 3" xfId="46900" hidden="1"/>
    <cellStyle name="하이퍼링크 3" xfId="45601" hidden="1"/>
    <cellStyle name="하이퍼링크 3" xfId="45545" hidden="1"/>
    <cellStyle name="하이퍼링크 3" xfId="45757" hidden="1"/>
    <cellStyle name="하이퍼링크 3" xfId="45388" hidden="1"/>
    <cellStyle name="하이퍼링크 3" xfId="45356" hidden="1"/>
    <cellStyle name="하이퍼링크 3" xfId="45304" hidden="1"/>
    <cellStyle name="하이퍼링크 3" xfId="44978" hidden="1"/>
    <cellStyle name="하이퍼링크 3" xfId="45152" hidden="1"/>
    <cellStyle name="하이퍼링크 3" xfId="45112" hidden="1"/>
    <cellStyle name="하이퍼링크 3" xfId="45073" hidden="1"/>
    <cellStyle name="하이퍼링크 3" xfId="45012" hidden="1"/>
    <cellStyle name="하이퍼링크 3" xfId="44895" hidden="1"/>
    <cellStyle name="하이퍼링크 3" xfId="44883" hidden="1"/>
    <cellStyle name="하이퍼링크 3" xfId="44826" hidden="1"/>
    <cellStyle name="하이퍼링크 3" xfId="44807" hidden="1"/>
    <cellStyle name="하이퍼링크 3" xfId="45648" hidden="1"/>
    <cellStyle name="하이퍼링크 3" xfId="44543" hidden="1"/>
    <cellStyle name="하이퍼링크 3" xfId="44637" hidden="1"/>
    <cellStyle name="하이퍼링크 3" xfId="44596" hidden="1"/>
    <cellStyle name="하이퍼링크 3" xfId="44516" hidden="1"/>
    <cellStyle name="하이퍼링크 3" xfId="44537" hidden="1"/>
    <cellStyle name="하이퍼링크 3" xfId="44426" hidden="1"/>
    <cellStyle name="하이퍼링크 3" xfId="44330" hidden="1"/>
    <cellStyle name="하이퍼링크 3" xfId="44465" hidden="1"/>
    <cellStyle name="하이퍼링크 3" xfId="44222" hidden="1"/>
    <cellStyle name="하이퍼링크 3" xfId="44098" hidden="1"/>
    <cellStyle name="하이퍼링크 3" xfId="44087" hidden="1"/>
    <cellStyle name="하이퍼링크 3" xfId="44049" hidden="1"/>
    <cellStyle name="하이퍼링크 3" xfId="43847" hidden="1"/>
    <cellStyle name="하이퍼링크 3" xfId="43950" hidden="1"/>
    <cellStyle name="하이퍼링크 3" xfId="43898" hidden="1"/>
    <cellStyle name="하이퍼링크 3" xfId="43800" hidden="1"/>
    <cellStyle name="하이퍼링크 3" xfId="43731" hidden="1"/>
    <cellStyle name="하이퍼링크 3" xfId="43703" hidden="1"/>
    <cellStyle name="하이퍼링크 3" xfId="43599" hidden="1"/>
    <cellStyle name="하이퍼링크 3" xfId="43610" hidden="1"/>
    <cellStyle name="하이퍼링크 3" xfId="43465" hidden="1"/>
    <cellStyle name="하이퍼링크 3" xfId="43340" hidden="1"/>
    <cellStyle name="하이퍼링크 3" xfId="43289" hidden="1"/>
    <cellStyle name="하이퍼링크 3" xfId="43268" hidden="1"/>
    <cellStyle name="하이퍼링크 3" xfId="43485" hidden="1"/>
    <cellStyle name="하이퍼링크 3" xfId="42409" hidden="1"/>
    <cellStyle name="하이퍼링크 3" xfId="43020" hidden="1"/>
    <cellStyle name="하이퍼링크 3" xfId="43206" hidden="1"/>
    <cellStyle name="하이퍼링크 3" xfId="42890" hidden="1"/>
    <cellStyle name="하이퍼링크 3" xfId="42809" hidden="1"/>
    <cellStyle name="하이퍼링크 3" xfId="42781" hidden="1"/>
    <cellStyle name="하이퍼링크 3" xfId="42689" hidden="1"/>
    <cellStyle name="하이퍼링크 3" xfId="42653" hidden="1"/>
    <cellStyle name="하이퍼링크 3" xfId="42626" hidden="1"/>
    <cellStyle name="하이퍼링크 3" xfId="42549" hidden="1"/>
    <cellStyle name="하이퍼링크 3" xfId="42507" hidden="1"/>
    <cellStyle name="하이퍼링크 3" xfId="40003" hidden="1"/>
    <cellStyle name="하이퍼링크 3" xfId="39986" hidden="1"/>
    <cellStyle name="하이퍼링크 3" xfId="35164" hidden="1"/>
    <cellStyle name="하이퍼링크 3" xfId="35437" hidden="1"/>
    <cellStyle name="하이퍼링크 3" xfId="43403" hidden="1"/>
    <cellStyle name="하이퍼링크 3" xfId="35708" hidden="1"/>
    <cellStyle name="하이퍼링크 3" xfId="35960" hidden="1"/>
    <cellStyle name="하이퍼링크 3" xfId="35478" hidden="1"/>
    <cellStyle name="하이퍼링크 3" xfId="47658" hidden="1"/>
    <cellStyle name="하이퍼링크 3" xfId="47669" hidden="1"/>
    <cellStyle name="하이퍼링크 3" xfId="47681" hidden="1"/>
    <cellStyle name="하이퍼링크 3" xfId="47691" hidden="1"/>
    <cellStyle name="하이퍼링크 3" xfId="47710" hidden="1"/>
    <cellStyle name="하이퍼링크 3" xfId="47718" hidden="1"/>
    <cellStyle name="하이퍼링크 3" xfId="47727" hidden="1"/>
    <cellStyle name="하이퍼링크 3" xfId="47743" hidden="1"/>
    <cellStyle name="하이퍼링크 3" xfId="47761" hidden="1"/>
    <cellStyle name="하이퍼링크 3" xfId="47768" hidden="1"/>
    <cellStyle name="하이퍼링크 3" xfId="47779" hidden="1"/>
    <cellStyle name="하이퍼링크 3" xfId="47784" hidden="1"/>
    <cellStyle name="하이퍼링크 3" xfId="35615" hidden="1"/>
    <cellStyle name="하이퍼링크 3" xfId="47809" hidden="1"/>
    <cellStyle name="하이퍼링크 3" xfId="47818" hidden="1"/>
    <cellStyle name="하이퍼링크 3" xfId="47828" hidden="1"/>
    <cellStyle name="하이퍼링크 3" xfId="47845" hidden="1"/>
    <cellStyle name="하이퍼링크 3" xfId="47806" hidden="1"/>
    <cellStyle name="하이퍼링크 3" xfId="47871" hidden="1"/>
    <cellStyle name="하이퍼링크 3" xfId="47882" hidden="1"/>
    <cellStyle name="하이퍼링크 3" xfId="47856" hidden="1"/>
    <cellStyle name="하이퍼링크 3" xfId="47911" hidden="1"/>
    <cellStyle name="하이퍼링크 3" xfId="47919" hidden="1"/>
    <cellStyle name="하이퍼링크 3" xfId="47929" hidden="1"/>
    <cellStyle name="하이퍼링크 3" xfId="47936" hidden="1"/>
    <cellStyle name="하이퍼링크 3" xfId="47963" hidden="1"/>
    <cellStyle name="하이퍼링크 3" xfId="47969" hidden="1"/>
    <cellStyle name="하이퍼링크 3" xfId="47979" hidden="1"/>
    <cellStyle name="하이퍼링크 3" xfId="47988" hidden="1"/>
    <cellStyle name="하이퍼링크 3" xfId="48012" hidden="1"/>
    <cellStyle name="하이퍼링크 3" xfId="48021" hidden="1"/>
    <cellStyle name="하이퍼링크 3" xfId="48031" hidden="1"/>
    <cellStyle name="하이퍼링크 3" xfId="48038" hidden="1"/>
    <cellStyle name="하이퍼링크 3" xfId="48048" hidden="1"/>
    <cellStyle name="하이퍼링크 3" xfId="48084" hidden="1"/>
    <cellStyle name="하이퍼링크 3" xfId="48094" hidden="1"/>
    <cellStyle name="하이퍼링크 3" xfId="48055" hidden="1"/>
    <cellStyle name="하이퍼링크 3" xfId="48122" hidden="1"/>
    <cellStyle name="하이퍼링크 3" xfId="48129" hidden="1"/>
    <cellStyle name="하이퍼링크 3" xfId="48138" hidden="1"/>
    <cellStyle name="하이퍼링크 3" xfId="48149" hidden="1"/>
    <cellStyle name="하이퍼링크 3" xfId="48173" hidden="1"/>
    <cellStyle name="하이퍼링크 3" xfId="48181" hidden="1"/>
    <cellStyle name="하이퍼링크 3" xfId="48191" hidden="1"/>
    <cellStyle name="하이퍼링크 3" xfId="48202" hidden="1"/>
    <cellStyle name="하이퍼링크 3" xfId="48225" hidden="1"/>
    <cellStyle name="하이퍼링크 3" xfId="48233" hidden="1"/>
    <cellStyle name="하이퍼링크 3" xfId="48243" hidden="1"/>
    <cellStyle name="하이퍼링크 3" xfId="48252" hidden="1"/>
    <cellStyle name="하이퍼링크 3" xfId="48073" hidden="1"/>
    <cellStyle name="하이퍼링크 3" xfId="48279" hidden="1"/>
    <cellStyle name="하이퍼링크 3" xfId="48291" hidden="1"/>
    <cellStyle name="하이퍼링크 3" xfId="48301" hidden="1"/>
    <cellStyle name="하이퍼링크 3" xfId="48309" hidden="1"/>
    <cellStyle name="하이퍼링크 3" xfId="48276" hidden="1"/>
    <cellStyle name="하이퍼링크 3" xfId="48339" hidden="1"/>
    <cellStyle name="하이퍼링크 3" xfId="48350" hidden="1"/>
    <cellStyle name="하이퍼링크 3" xfId="48321" hidden="1"/>
    <cellStyle name="하이퍼링크 3" xfId="48376" hidden="1"/>
    <cellStyle name="하이퍼링크 3" xfId="48382" hidden="1"/>
    <cellStyle name="하이퍼링크 3" xfId="48392" hidden="1"/>
    <cellStyle name="하이퍼링크 3" xfId="48401" hidden="1"/>
    <cellStyle name="하이퍼링크 3" xfId="48428" hidden="1"/>
    <cellStyle name="하이퍼링크 3" xfId="48434" hidden="1"/>
    <cellStyle name="하이퍼링크 3" xfId="48444" hidden="1"/>
    <cellStyle name="하이퍼링크 3" xfId="48451" hidden="1"/>
    <cellStyle name="하이퍼링크 3" xfId="48469" hidden="1"/>
    <cellStyle name="하이퍼링크 3" xfId="48484" hidden="1"/>
    <cellStyle name="하이퍼링크 3" xfId="48493" hidden="1"/>
    <cellStyle name="하이퍼링크 3" xfId="48503" hidden="1"/>
    <cellStyle name="하이퍼링크 3" xfId="48069" hidden="1"/>
    <cellStyle name="하이퍼링크 3" xfId="48524" hidden="1"/>
    <cellStyle name="하이퍼링크 3" xfId="48543" hidden="1"/>
    <cellStyle name="하이퍼링크 3" xfId="48552" hidden="1"/>
    <cellStyle name="하이퍼링크 3" xfId="48559" hidden="1"/>
    <cellStyle name="하이퍼링크 3" xfId="48521" hidden="1"/>
    <cellStyle name="하이퍼링크 3" xfId="48593" hidden="1"/>
    <cellStyle name="하이퍼링크 3" xfId="48606" hidden="1"/>
    <cellStyle name="하이퍼링크 3" xfId="48572" hidden="1"/>
    <cellStyle name="하이퍼링크 3" xfId="48627" hidden="1"/>
    <cellStyle name="하이퍼링크 3" xfId="48642" hidden="1"/>
    <cellStyle name="하이퍼링크 3" xfId="48651" hidden="1"/>
    <cellStyle name="하이퍼링크 3" xfId="48658" hidden="1"/>
    <cellStyle name="하이퍼링크 3" xfId="48677" hidden="1"/>
    <cellStyle name="하이퍼링크 3" xfId="48685" hidden="1"/>
    <cellStyle name="하이퍼링크 3" xfId="48701" hidden="1"/>
    <cellStyle name="하이퍼링크 3" xfId="48710" hidden="1"/>
    <cellStyle name="하이퍼링크 3" xfId="48727" hidden="1"/>
    <cellStyle name="하이퍼링크 3" xfId="48737" hidden="1"/>
    <cellStyle name="하이퍼링크 3" xfId="48753" hidden="1"/>
    <cellStyle name="하이퍼링크 3" xfId="48760" hidden="1"/>
    <cellStyle name="하이퍼링크 3" xfId="48539" hidden="1"/>
    <cellStyle name="하이퍼링크 3" xfId="48790" hidden="1"/>
    <cellStyle name="하이퍼링크 3" xfId="48807" hidden="1"/>
    <cellStyle name="하이퍼링크 3" xfId="48773" hidden="1"/>
    <cellStyle name="하이퍼링크 3" xfId="48825" hidden="1"/>
    <cellStyle name="하이퍼링크 3" xfId="48833" hidden="1"/>
    <cellStyle name="하이퍼링크 3" xfId="48849" hidden="1"/>
    <cellStyle name="하이퍼링크 3" xfId="48858" hidden="1"/>
    <cellStyle name="하이퍼링크 3" xfId="48874" hidden="1"/>
    <cellStyle name="하이퍼링크 3" xfId="48882" hidden="1"/>
    <cellStyle name="하이퍼링크 3" xfId="48893" hidden="1"/>
    <cellStyle name="하이퍼링크 3" xfId="48909" hidden="1"/>
    <cellStyle name="하이퍼링크 3" xfId="48925" hidden="1"/>
    <cellStyle name="하이퍼링크 3" xfId="48933" hidden="1"/>
    <cellStyle name="하이퍼링크 3" xfId="48942" hidden="1"/>
    <cellStyle name="하이퍼링크 3" xfId="48950" hidden="1"/>
    <cellStyle name="하이퍼링크 3" xfId="48786" hidden="1"/>
    <cellStyle name="하이퍼링크 3" xfId="48978" hidden="1"/>
    <cellStyle name="하이퍼링크 3" xfId="48989" hidden="1"/>
    <cellStyle name="하이퍼링크 3" xfId="49001" hidden="1"/>
    <cellStyle name="하이퍼링크 3" xfId="49017" hidden="1"/>
    <cellStyle name="하이퍼링크 3" xfId="48974" hidden="1"/>
    <cellStyle name="하이퍼링크 3" xfId="49047" hidden="1"/>
    <cellStyle name="하이퍼링크 3" xfId="49053" hidden="1"/>
    <cellStyle name="하이퍼링크 3" xfId="49030" hidden="1"/>
    <cellStyle name="하이퍼링크 3" xfId="49080" hidden="1"/>
    <cellStyle name="하이퍼링크 3" xfId="49085" hidden="1"/>
    <cellStyle name="하이퍼링크 3" xfId="49094" hidden="1"/>
    <cellStyle name="하이퍼링크 3" xfId="49101" hidden="1"/>
    <cellStyle name="하이퍼링크 3" xfId="49114" hidden="1"/>
    <cellStyle name="하이퍼링크 3" xfId="49124" hidden="1"/>
    <cellStyle name="하이퍼링크 3" xfId="49141" hidden="1"/>
    <cellStyle name="하이퍼링크 3" xfId="49148" hidden="1"/>
    <cellStyle name="하이퍼링크 3" xfId="49167" hidden="1"/>
    <cellStyle name="하이퍼링크 3" xfId="49177" hidden="1"/>
    <cellStyle name="하이퍼링크 3" xfId="49191" hidden="1"/>
    <cellStyle name="하이퍼링크 3" xfId="49198" hidden="1"/>
    <cellStyle name="하이퍼링크 3" xfId="49224" hidden="1"/>
    <cellStyle name="하이퍼링크 3" xfId="49247" hidden="1"/>
    <cellStyle name="하이퍼링크 3" xfId="49256" hidden="1"/>
    <cellStyle name="하이퍼링크 3" xfId="49264" hidden="1"/>
    <cellStyle name="하이퍼링크 3" xfId="49217" hidden="1"/>
    <cellStyle name="하이퍼링크 3" xfId="49293" hidden="1"/>
    <cellStyle name="하이퍼링크 3" xfId="49304" hidden="1"/>
    <cellStyle name="하이퍼링크 3" xfId="49279" hidden="1"/>
    <cellStyle name="하이퍼링크 3" xfId="49325" hidden="1"/>
    <cellStyle name="하이퍼링크 3" xfId="49341" hidden="1"/>
    <cellStyle name="하이퍼링크 3" xfId="49348" hidden="1"/>
    <cellStyle name="하이퍼링크 3" xfId="49356" hidden="1"/>
    <cellStyle name="하이퍼링크 3" xfId="49371" hidden="1"/>
    <cellStyle name="하이퍼링크 3" xfId="49379" hidden="1"/>
    <cellStyle name="하이퍼링크 3" xfId="49390" hidden="1"/>
    <cellStyle name="하이퍼링크 3" xfId="49406" hidden="1"/>
    <cellStyle name="하이퍼링크 3" xfId="49422" hidden="1"/>
    <cellStyle name="하이퍼링크 3" xfId="49431" hidden="1"/>
    <cellStyle name="하이퍼링크 3" xfId="49442" hidden="1"/>
    <cellStyle name="하이퍼링크 3" xfId="49458" hidden="1"/>
    <cellStyle name="하이퍼링크 3" xfId="49232" hidden="1"/>
    <cellStyle name="하이퍼링크 3" xfId="49490" hidden="1"/>
    <cellStyle name="하이퍼링크 3" xfId="49507" hidden="1"/>
    <cellStyle name="하이퍼링크 3" xfId="49468" hidden="1"/>
    <cellStyle name="하이퍼링크 3" xfId="49530" hidden="1"/>
    <cellStyle name="하이퍼링크 3" xfId="49538" hidden="1"/>
    <cellStyle name="하이퍼링크 3" xfId="49543" hidden="1"/>
    <cellStyle name="하이퍼링크 3" xfId="49559" hidden="1"/>
    <cellStyle name="하이퍼링크 3" xfId="49575" hidden="1"/>
    <cellStyle name="하이퍼링크 3" xfId="49582" hidden="1"/>
    <cellStyle name="하이퍼링크 3" xfId="49589" hidden="1"/>
    <cellStyle name="하이퍼링크 3" xfId="49597" hidden="1"/>
    <cellStyle name="하이퍼링크 3" xfId="49620" hidden="1"/>
    <cellStyle name="하이퍼링크 3" xfId="49628" hidden="1"/>
    <cellStyle name="하이퍼링크 3" xfId="49638" hidden="1"/>
    <cellStyle name="하이퍼링크 3" xfId="49649" hidden="1"/>
    <cellStyle name="하이퍼링크 3" xfId="49480" hidden="1"/>
    <cellStyle name="하이퍼링크 3" xfId="49674" hidden="1"/>
    <cellStyle name="하이퍼링크 3" xfId="49686" hidden="1"/>
    <cellStyle name="하이퍼링크 3" xfId="49699" hidden="1"/>
    <cellStyle name="하이퍼링크 3" xfId="49715" hidden="1"/>
    <cellStyle name="하이퍼링크 3" xfId="49671" hidden="1"/>
    <cellStyle name="하이퍼링크 3" xfId="49741" hidden="1"/>
    <cellStyle name="하이퍼링크 3" xfId="49751" hidden="1"/>
    <cellStyle name="하이퍼링크 3" xfId="49726" hidden="1"/>
    <cellStyle name="하이퍼링크 3" xfId="49774" hidden="1"/>
    <cellStyle name="하이퍼링크 3" xfId="49782" hidden="1"/>
    <cellStyle name="하이퍼링크 3" xfId="49789" hidden="1"/>
    <cellStyle name="하이퍼링크 3" xfId="49798" hidden="1"/>
    <cellStyle name="하이퍼링크 3" xfId="49823" hidden="1"/>
    <cellStyle name="하이퍼링크 3" xfId="49830" hidden="1"/>
    <cellStyle name="하이퍼링크 3" xfId="49839" hidden="1"/>
    <cellStyle name="하이퍼링크 3" xfId="49852" hidden="1"/>
    <cellStyle name="하이퍼링크 3" xfId="49869" hidden="1"/>
    <cellStyle name="하이퍼링크 3" xfId="49875" hidden="1"/>
    <cellStyle name="하이퍼링크 3" xfId="49883" hidden="1"/>
    <cellStyle name="하이퍼링크 3" xfId="49884" hidden="1"/>
    <cellStyle name="하이퍼링크 3" xfId="49859" hidden="1"/>
    <cellStyle name="하이퍼링크 3" xfId="49832" hidden="1"/>
    <cellStyle name="하이퍼링크 3" xfId="49820" hidden="1"/>
    <cellStyle name="하이퍼링크 3" xfId="49811" hidden="1"/>
    <cellStyle name="하이퍼링크 3" xfId="49866" hidden="1"/>
    <cellStyle name="하이퍼링크 3" xfId="49776" hidden="1"/>
    <cellStyle name="하이퍼링크 3" xfId="49764" hidden="1"/>
    <cellStyle name="하이퍼링크 3" xfId="49791" hidden="1"/>
    <cellStyle name="하이퍼링크 3" xfId="49737" hidden="1"/>
    <cellStyle name="하이퍼링크 3" xfId="49732" hidden="1"/>
    <cellStyle name="하이퍼링크 3" xfId="49723" hidden="1"/>
    <cellStyle name="하이퍼링크 3" xfId="49706" hidden="1"/>
    <cellStyle name="하이퍼링크 3" xfId="49690" hidden="1"/>
    <cellStyle name="하이퍼링크 3" xfId="49683" hidden="1"/>
    <cellStyle name="하이퍼링크 3" xfId="49675" hidden="1"/>
    <cellStyle name="하이퍼링크 3" xfId="49662" hidden="1"/>
    <cellStyle name="하이퍼링크 3" xfId="49639" hidden="1"/>
    <cellStyle name="하이퍼링크 3" xfId="49631" hidden="1"/>
    <cellStyle name="하이퍼링크 3" xfId="49621" hidden="1"/>
    <cellStyle name="하이퍼링크 3" xfId="49610" hidden="1"/>
    <cellStyle name="하이퍼링크 3" xfId="49840" hidden="1"/>
    <cellStyle name="하이퍼링크 3" xfId="49569" hidden="1"/>
    <cellStyle name="하이퍼링크 3" xfId="49550" hidden="1"/>
    <cellStyle name="하이퍼링크 3" xfId="49591" hidden="1"/>
    <cellStyle name="하이퍼링크 3" xfId="49527" hidden="1"/>
    <cellStyle name="하이퍼링크 3" xfId="49519" hidden="1"/>
    <cellStyle name="하이퍼링크 3" xfId="49514" hidden="1"/>
    <cellStyle name="하이퍼링크 3" xfId="49498" hidden="1"/>
    <cellStyle name="하이퍼링크 3" xfId="49482" hidden="1"/>
    <cellStyle name="하이퍼링크 3" xfId="49473" hidden="1"/>
    <cellStyle name="하이퍼링크 3" xfId="49465" hidden="1"/>
    <cellStyle name="하이퍼링크 3" xfId="49449" hidden="1"/>
    <cellStyle name="하이퍼링크 3" xfId="49433" hidden="1"/>
    <cellStyle name="하이퍼링크 3" xfId="49424" hidden="1"/>
    <cellStyle name="하이퍼링크 3" xfId="49413" hidden="1"/>
    <cellStyle name="하이퍼링크 3" xfId="49397" hidden="1"/>
    <cellStyle name="하이퍼링크 3" xfId="49579" hidden="1"/>
    <cellStyle name="하이퍼링크 3" xfId="49376" hidden="1"/>
    <cellStyle name="하이퍼링크 3" xfId="49363" hidden="1"/>
    <cellStyle name="하이퍼링크 3" xfId="49345" hidden="1"/>
    <cellStyle name="하이퍼링크 3" xfId="49335" hidden="1"/>
    <cellStyle name="하이퍼링크 3" xfId="49381" hidden="1"/>
    <cellStyle name="하이퍼링크 3" xfId="49312" hidden="1"/>
    <cellStyle name="하이퍼링크 3" xfId="49295" hidden="1"/>
    <cellStyle name="하이퍼링크 3" xfId="49322" hidden="1"/>
    <cellStyle name="하이퍼링크 3" xfId="49274" hidden="1"/>
    <cellStyle name="하이퍼링크 3" xfId="49258" hidden="1"/>
    <cellStyle name="하이퍼링크 3" xfId="49249" hidden="1"/>
    <cellStyle name="하이퍼링크 3" xfId="49241" hidden="1"/>
    <cellStyle name="하이퍼링크 3" xfId="49221" hidden="1"/>
    <cellStyle name="하이퍼링크 3" xfId="49214" hidden="1"/>
    <cellStyle name="하이퍼링크 3" xfId="49200" hidden="1"/>
    <cellStyle name="하이퍼링크 3" xfId="49187" hidden="1"/>
    <cellStyle name="하이퍼링크 3" xfId="49168" hidden="1"/>
    <cellStyle name="하이퍼링크 3" xfId="49158" hidden="1"/>
    <cellStyle name="하이퍼링크 3" xfId="49142" hidden="1"/>
    <cellStyle name="하이퍼링크 3" xfId="49135" hidden="1"/>
    <cellStyle name="하이퍼링크 3" xfId="49121" hidden="1"/>
    <cellStyle name="하이퍼링크 3" xfId="49075" hidden="1"/>
    <cellStyle name="하이퍼링크 3" xfId="49066" hidden="1"/>
    <cellStyle name="하이퍼링크 3" xfId="49116" hidden="1"/>
    <cellStyle name="하이퍼링크 3" xfId="49039" hidden="1"/>
    <cellStyle name="하이퍼링크 3" xfId="49033" hidden="1"/>
    <cellStyle name="하이퍼링크 3" xfId="49024" hidden="1"/>
    <cellStyle name="하이퍼링크 3" xfId="49008" hidden="1"/>
    <cellStyle name="하이퍼링크 3" xfId="48990" hidden="1"/>
    <cellStyle name="하이퍼링크 3" xfId="48983" hidden="1"/>
    <cellStyle name="하이퍼링크 3" xfId="48968" hidden="1"/>
    <cellStyle name="하이퍼링크 3" xfId="48963" hidden="1"/>
    <cellStyle name="하이퍼링크 3" xfId="48938" hidden="1"/>
    <cellStyle name="하이퍼링크 3" xfId="48927" hidden="1"/>
    <cellStyle name="하이퍼링크 3" xfId="48916" hidden="1"/>
    <cellStyle name="하이퍼링크 3" xfId="48900" hidden="1"/>
    <cellStyle name="하이퍼링크 3" xfId="49088" hidden="1"/>
    <cellStyle name="하이퍼링크 3" xfId="48879" hidden="1"/>
    <cellStyle name="하이퍼링크 3" xfId="48866" hidden="1"/>
    <cellStyle name="하이퍼링크 3" xfId="48850" hidden="1"/>
    <cellStyle name="하이퍼링크 3" xfId="48841" hidden="1"/>
    <cellStyle name="하이퍼링크 3" xfId="48885" hidden="1"/>
    <cellStyle name="하이퍼링크 3" xfId="48815" hidden="1"/>
    <cellStyle name="하이퍼링크 3" xfId="48798" hidden="1"/>
    <cellStyle name="하이퍼링크 3" xfId="48827" hidden="1"/>
    <cellStyle name="하이퍼링크 3" xfId="48777" hidden="1"/>
    <cellStyle name="하이퍼링크 3" xfId="48770" hidden="1"/>
    <cellStyle name="하이퍼링크 3" xfId="48754" hidden="1"/>
    <cellStyle name="하이퍼링크 3" xfId="48745" hidden="1"/>
    <cellStyle name="하이퍼링크 3" xfId="48728" hidden="1"/>
    <cellStyle name="하이퍼링크 3" xfId="48718" hidden="1"/>
    <cellStyle name="하이퍼링크 3" xfId="48702" hidden="1"/>
    <cellStyle name="하이퍼링크 3" xfId="48693" hidden="1"/>
    <cellStyle name="하이퍼링크 3" xfId="48674" hidden="1"/>
    <cellStyle name="하이퍼링크 3" xfId="48666" hidden="1"/>
    <cellStyle name="하이퍼링크 3" xfId="48648" hidden="1"/>
    <cellStyle name="하이퍼링크 3" xfId="48638" hidden="1"/>
    <cellStyle name="하이퍼링크 3" xfId="49096" hidden="1"/>
    <cellStyle name="하이퍼링크 3" xfId="48615" hidden="1"/>
    <cellStyle name="하이퍼링크 3" xfId="48596" hidden="1"/>
    <cellStyle name="하이퍼링크 3" xfId="48587" hidden="1"/>
    <cellStyle name="하이퍼링크 3" xfId="48580" hidden="1"/>
    <cellStyle name="하이퍼링크 3" xfId="48621" hidden="1"/>
    <cellStyle name="하이퍼링크 3" xfId="48545" hidden="1"/>
    <cellStyle name="하이퍼링크 3" xfId="48533" hidden="1"/>
    <cellStyle name="하이퍼링크 3" xfId="48567" hidden="1"/>
    <cellStyle name="하이퍼링크 3" xfId="48510" hidden="1"/>
    <cellStyle name="하이퍼링크 3" xfId="48495" hidden="1"/>
    <cellStyle name="하이퍼링크 3" xfId="48486" hidden="1"/>
    <cellStyle name="하이퍼링크 3" xfId="48476" hidden="1"/>
    <cellStyle name="하이퍼링크 3" xfId="48454" hidden="1"/>
    <cellStyle name="하이퍼링크 3" xfId="48441" hidden="1"/>
    <cellStyle name="하이퍼링크 3" xfId="48431" hidden="1"/>
    <cellStyle name="하이퍼링크 3" xfId="48422" hidden="1"/>
    <cellStyle name="하이퍼링크 3" xfId="48395" hidden="1"/>
    <cellStyle name="하이퍼링크 3" xfId="48389" hidden="1"/>
    <cellStyle name="하이퍼링크 3" xfId="48379" hidden="1"/>
    <cellStyle name="하이퍼링크 3" xfId="48370" hidden="1"/>
    <cellStyle name="하이퍼링크 3" xfId="48600" hidden="1"/>
    <cellStyle name="하이퍼링크 3" xfId="48334" hidden="1"/>
    <cellStyle name="하이퍼링크 3" xfId="48326" hidden="1"/>
    <cellStyle name="하이퍼링크 3" xfId="48358" hidden="1"/>
    <cellStyle name="하이퍼링크 3" xfId="48297" hidden="1"/>
    <cellStyle name="하이퍼링크 3" xfId="48288" hidden="1"/>
    <cellStyle name="하이퍼링크 3" xfId="48280" hidden="1"/>
    <cellStyle name="하이퍼링크 3" xfId="48267" hidden="1"/>
    <cellStyle name="하이퍼링크 3" xfId="48244" hidden="1"/>
    <cellStyle name="하이퍼링크 3" xfId="48236" hidden="1"/>
    <cellStyle name="하이퍼링크 3" xfId="48226" hidden="1"/>
    <cellStyle name="하이퍼링크 3" xfId="48215" hidden="1"/>
    <cellStyle name="하이퍼링크 3" xfId="48192" hidden="1"/>
    <cellStyle name="하이퍼링크 3" xfId="48184" hidden="1"/>
    <cellStyle name="하이퍼링크 3" xfId="48174" hidden="1"/>
    <cellStyle name="하이퍼링크 3" xfId="48162" hidden="1"/>
    <cellStyle name="하이퍼링크 3" xfId="48342" hidden="1"/>
    <cellStyle name="하이퍼링크 3" xfId="48135" hidden="1"/>
    <cellStyle name="하이퍼링크 3" xfId="48123" hidden="1"/>
    <cellStyle name="하이퍼링크 3" xfId="48112" hidden="1"/>
    <cellStyle name="하이퍼링크 3" xfId="48107" hidden="1"/>
    <cellStyle name="하이퍼링크 3" xfId="48140" hidden="1"/>
    <cellStyle name="하이퍼링크 3" xfId="48076" hidden="1"/>
    <cellStyle name="하이퍼링크 3" xfId="48064" hidden="1"/>
    <cellStyle name="하이퍼링크 3" xfId="48087" hidden="1"/>
    <cellStyle name="하이퍼링크 3" xfId="48045" hidden="1"/>
    <cellStyle name="하이퍼링크 3" xfId="48028" hidden="1"/>
    <cellStyle name="하이퍼링크 3" xfId="48018" hidden="1"/>
    <cellStyle name="하이퍼링크 3" xfId="48009" hidden="1"/>
    <cellStyle name="하이퍼링크 3" xfId="47982" hidden="1"/>
    <cellStyle name="하이퍼링크 3" xfId="47976" hidden="1"/>
    <cellStyle name="하이퍼링크 3" xfId="47966" hidden="1"/>
    <cellStyle name="하이퍼링크 3" xfId="47957" hidden="1"/>
    <cellStyle name="하이퍼링크 3" xfId="47930" hidden="1"/>
    <cellStyle name="하이퍼링크 3" xfId="47922" hidden="1"/>
    <cellStyle name="하이퍼링크 3" xfId="47912" hidden="1"/>
    <cellStyle name="하이퍼링크 3" xfId="47901" hidden="1"/>
    <cellStyle name="하이퍼링크 3" xfId="47875" hidden="1"/>
    <cellStyle name="하이퍼링크 3" xfId="47863" hidden="1"/>
    <cellStyle name="하이퍼링크 3" xfId="47853" hidden="1"/>
    <cellStyle name="하이퍼링크 3" xfId="47836" hidden="1"/>
    <cellStyle name="하이퍼링크 3" xfId="47889" hidden="1"/>
    <cellStyle name="하이퍼링크 3" xfId="47811" hidden="1"/>
    <cellStyle name="하이퍼링크 3" xfId="47797" hidden="1"/>
    <cellStyle name="하이퍼링크 3" xfId="47825" hidden="1"/>
    <cellStyle name="하이퍼링크 3" xfId="47769" hidden="1"/>
    <cellStyle name="하이퍼링크 3" xfId="47759" hidden="1"/>
    <cellStyle name="하이퍼링크 3" xfId="47750" hidden="1"/>
    <cellStyle name="하이퍼링크 3" xfId="47734" hidden="1"/>
    <cellStyle name="하이퍼링크 3" xfId="47715" hidden="1"/>
    <cellStyle name="하이퍼링크 3" xfId="47707" hidden="1"/>
    <cellStyle name="하이퍼링크 3" xfId="47696" hidden="1"/>
    <cellStyle name="하이퍼링크 3" xfId="47682" hidden="1"/>
    <cellStyle name="하이퍼링크 3" xfId="47663" hidden="1"/>
    <cellStyle name="하이퍼링크 3" xfId="39918" hidden="1"/>
    <cellStyle name="하이퍼링크 3" xfId="36047" hidden="1"/>
    <cellStyle name="하이퍼링크 3" xfId="35908" hidden="1"/>
    <cellStyle name="하이퍼링크 3" xfId="47867" hidden="1"/>
    <cellStyle name="하이퍼링크 3" xfId="35507" hidden="1"/>
    <cellStyle name="하이퍼링크 3" xfId="35259" hidden="1"/>
    <cellStyle name="하이퍼링크 3" xfId="35741" hidden="1"/>
    <cellStyle name="하이퍼링크 3" xfId="34931" hidden="1"/>
    <cellStyle name="하이퍼링크 3" xfId="42471" hidden="1"/>
    <cellStyle name="하이퍼링크 3" xfId="42540" hidden="1"/>
    <cellStyle name="하이퍼링크 3" xfId="42583" hidden="1"/>
    <cellStyle name="하이퍼링크 3" xfId="42674" hidden="1"/>
    <cellStyle name="하이퍼링크 3" xfId="42732" hidden="1"/>
    <cellStyle name="하이퍼링크 3" xfId="42799" hidden="1"/>
    <cellStyle name="하이퍼링크 3" xfId="42848" hidden="1"/>
    <cellStyle name="하이퍼링크 3" xfId="42937" hidden="1"/>
    <cellStyle name="하이퍼링크 3" xfId="42970" hidden="1"/>
    <cellStyle name="하이퍼링크 3" xfId="43049" hidden="1"/>
    <cellStyle name="하이퍼링크 3" xfId="43066" hidden="1"/>
    <cellStyle name="하이퍼링크 3" xfId="35572" hidden="1"/>
    <cellStyle name="하이퍼링크 3" xfId="43202" hidden="1"/>
    <cellStyle name="하이퍼링크 3" xfId="43146" hidden="1"/>
    <cellStyle name="하이퍼링크 3" xfId="43327" hidden="1"/>
    <cellStyle name="하이퍼링크 3" xfId="43374" hidden="1"/>
    <cellStyle name="하이퍼링크 3" xfId="43190" hidden="1"/>
    <cellStyle name="하이퍼링크 3" xfId="43512" hidden="1"/>
    <cellStyle name="하이퍼링크 3" xfId="43527" hidden="1"/>
    <cellStyle name="하이퍼링크 3" xfId="43456" hidden="1"/>
    <cellStyle name="하이퍼링크 3" xfId="43707" hidden="1"/>
    <cellStyle name="하이퍼링크 3" xfId="43745" hidden="1"/>
    <cellStyle name="하이퍼링크 3" xfId="43651" hidden="1"/>
    <cellStyle name="하이퍼링크 3" xfId="43870" hidden="1"/>
    <cellStyle name="하이퍼링크 3" xfId="43959" hidden="1"/>
    <cellStyle name="하이퍼링크 3" xfId="44005" hidden="1"/>
    <cellStyle name="하이퍼링크 3" xfId="44078" hidden="1"/>
    <cellStyle name="하이퍼링크 3" xfId="44132" hidden="1"/>
    <cellStyle name="하이퍼링크 3" xfId="44221" hidden="1"/>
    <cellStyle name="하이퍼링크 3" xfId="44263" hidden="1"/>
    <cellStyle name="하이퍼링크 3" xfId="44288" hidden="1"/>
    <cellStyle name="하이퍼링크 3" xfId="44352" hidden="1"/>
    <cellStyle name="하이퍼링크 3" xfId="44495" hidden="1"/>
    <cellStyle name="하이퍼링크 3" xfId="44602" hidden="1"/>
    <cellStyle name="하이퍼링크 3" xfId="44652" hidden="1"/>
    <cellStyle name="하이퍼링크 3" xfId="44694" hidden="1"/>
    <cellStyle name="하이퍼링크 3" xfId="44460" hidden="1"/>
    <cellStyle name="하이퍼링크 3" xfId="44867" hidden="1"/>
    <cellStyle name="하이퍼링크 3" xfId="44926" hidden="1"/>
    <cellStyle name="하이퍼링크 3" xfId="44753" hidden="1"/>
    <cellStyle name="하이퍼링크 3" xfId="45088" hidden="1"/>
    <cellStyle name="하이퍼링크 3" xfId="45129" hidden="1"/>
    <cellStyle name="하이퍼링크 3" xfId="45179" hidden="1"/>
    <cellStyle name="하이퍼링크 3" xfId="45274" hidden="1"/>
    <cellStyle name="하이퍼링크 3" xfId="45336" hidden="1"/>
    <cellStyle name="하이퍼링크 3" xfId="45396" hidden="1"/>
    <cellStyle name="하이퍼링크 3" xfId="45445" hidden="1"/>
    <cellStyle name="하이퍼링크 3" xfId="45453" hidden="1"/>
    <cellStyle name="하이퍼링크 3" xfId="45581" hidden="1"/>
    <cellStyle name="하이퍼링크 3" xfId="45622" hidden="1"/>
    <cellStyle name="하이퍼링크 3" xfId="45657" hidden="1"/>
    <cellStyle name="하이퍼링크 3" xfId="45701" hidden="1"/>
    <cellStyle name="하이퍼링크 3" xfId="44569" hidden="1"/>
    <cellStyle name="하이퍼링크 3" xfId="45913" hidden="1"/>
    <cellStyle name="하이퍼링크 3" xfId="45950" hidden="1"/>
    <cellStyle name="하이퍼링크 3" xfId="45765" hidden="1"/>
    <cellStyle name="하이퍼링크 3" xfId="46098" hidden="1"/>
    <cellStyle name="하이퍼링크 3" xfId="46149" hidden="1"/>
    <cellStyle name="하이퍼링크 3" xfId="46262" hidden="1"/>
    <cellStyle name="하이퍼링크 3" xfId="46294" hidden="1"/>
    <cellStyle name="하이퍼링크 3" xfId="46377" hidden="1"/>
    <cellStyle name="하이퍼링크 3" xfId="46442" hidden="1"/>
    <cellStyle name="하이퍼링크 3" xfId="46453" hidden="1"/>
    <cellStyle name="하이퍼링크 3" xfId="46543" hidden="1"/>
    <cellStyle name="하이퍼링크 3" xfId="46613" hidden="1"/>
    <cellStyle name="하이퍼링크 3" xfId="46646" hidden="1"/>
    <cellStyle name="하이퍼링크 3" xfId="46676" hidden="1"/>
    <cellStyle name="하이퍼링크 3" xfId="46756" hidden="1"/>
    <cellStyle name="하이퍼링크 3" xfId="45859" hidden="1"/>
    <cellStyle name="하이퍼링크 3" xfId="46860" hidden="1"/>
    <cellStyle name="하이퍼링크 3" xfId="46933" hidden="1"/>
    <cellStyle name="하이퍼링크 3" xfId="46991" hidden="1"/>
    <cellStyle name="하이퍼링크 3" xfId="47063" hidden="1"/>
    <cellStyle name="하이퍼링크 3" xfId="46834" hidden="1"/>
    <cellStyle name="하이퍼링크 3" xfId="47207" hidden="1"/>
    <cellStyle name="하이퍼링크 3" xfId="47300" hidden="1"/>
    <cellStyle name="하이퍼링크 3" xfId="47141" hidden="1"/>
    <cellStyle name="하이퍼링크 3" xfId="47417" hidden="1"/>
    <cellStyle name="하이퍼링크 3" xfId="47458" hidden="1"/>
    <cellStyle name="하이퍼링크 3" xfId="47518" hidden="1"/>
    <cellStyle name="하이퍼링크 3" xfId="47456" hidden="1"/>
    <cellStyle name="하이퍼링크 3" xfId="47339" hidden="1"/>
    <cellStyle name="하이퍼링크 3" xfId="47313" hidden="1"/>
    <cellStyle name="하이퍼링크 3" xfId="47237" hidden="1"/>
    <cellStyle name="하이퍼링크 3" xfId="47183" hidden="1"/>
    <cellStyle name="하이퍼링크 3" xfId="47108" hidden="1"/>
    <cellStyle name="하이퍼링크 3" xfId="47209" hidden="1"/>
    <cellStyle name="하이퍼링크 3" xfId="46980" hidden="1"/>
    <cellStyle name="하이퍼링크 3" xfId="46947" hidden="1"/>
    <cellStyle name="하이퍼링크 3" xfId="46888" hidden="1"/>
    <cellStyle name="하이퍼링크 3" xfId="46636" hidden="1"/>
    <cellStyle name="하이퍼링크 3" xfId="46714" hidden="1"/>
    <cellStyle name="하이퍼링크 3" xfId="46869" hidden="1"/>
    <cellStyle name="하이퍼링크 3" xfId="46448" hidden="1"/>
    <cellStyle name="하이퍼링크 3" xfId="46373" hidden="1"/>
    <cellStyle name="하이퍼링크 3" xfId="46449" hidden="1"/>
    <cellStyle name="하이퍼링크 3" xfId="46226" hidden="1"/>
    <cellStyle name="하이퍼링크 3" xfId="46143" hidden="1"/>
    <cellStyle name="하이퍼링크 3" xfId="46077" hidden="1"/>
    <cellStyle name="하이퍼링크 3" xfId="46025" hidden="1"/>
    <cellStyle name="하이퍼링크 3" xfId="46016" hidden="1"/>
    <cellStyle name="하이퍼링크 3" xfId="45878" hidden="1"/>
    <cellStyle name="하이퍼링크 3" xfId="45843" hidden="1"/>
    <cellStyle name="하이퍼링크 3" xfId="45809" hidden="1"/>
    <cellStyle name="하이퍼링크 3" xfId="45763" hidden="1"/>
    <cellStyle name="하이퍼링크 3" xfId="46787" hidden="1"/>
    <cellStyle name="하이퍼링크 3" xfId="45627" hidden="1"/>
    <cellStyle name="하이퍼링크 3" xfId="45558" hidden="1"/>
    <cellStyle name="하이퍼링크 3" xfId="45508" hidden="1"/>
    <cellStyle name="하이퍼링크 3" xfId="45395" hidden="1"/>
    <cellStyle name="하이퍼링크 3" xfId="45637" hidden="1"/>
    <cellStyle name="하이퍼링크 3" xfId="45257" hidden="1"/>
    <cellStyle name="하이퍼링크 3" xfId="45156" hidden="1"/>
    <cellStyle name="하이퍼링크 3" xfId="45351" hidden="1"/>
    <cellStyle name="하이퍼링크 3" xfId="45055" hidden="1"/>
    <cellStyle name="하이퍼링크 3" xfId="45015" hidden="1"/>
    <cellStyle name="하이퍼링크 3" xfId="44976" hidden="1"/>
    <cellStyle name="하이퍼링크 3" xfId="44898" hidden="1"/>
    <cellStyle name="하이퍼링크 3" xfId="44820" hidden="1"/>
    <cellStyle name="하이퍼링크 3" xfId="44764" hidden="1"/>
    <cellStyle name="하이퍼링크 3" xfId="44662" hidden="1"/>
    <cellStyle name="하이퍼링크 3" xfId="44626" hidden="1"/>
    <cellStyle name="하이퍼링크 3" xfId="44553" hidden="1"/>
    <cellStyle name="하이퍼링크 3" xfId="44507" hidden="1"/>
    <cellStyle name="하이퍼링크 3" xfId="44446" hidden="1"/>
    <cellStyle name="하이퍼링크 3" xfId="44392" hidden="1"/>
    <cellStyle name="하이퍼링크 3" xfId="46815" hidden="1"/>
    <cellStyle name="하이퍼링크 3" xfId="44290" hidden="1"/>
    <cellStyle name="하이퍼링크 3" xfId="44139" hidden="1"/>
    <cellStyle name="하이퍼링크 3" xfId="44076" hidden="1"/>
    <cellStyle name="하이퍼링크 3" xfId="43991" hidden="1"/>
    <cellStyle name="하이퍼링크 3" xfId="44302" hidden="1"/>
    <cellStyle name="하이퍼링크 3" xfId="43811" hidden="1"/>
    <cellStyle name="하이퍼링크 3" xfId="43753" hidden="1"/>
    <cellStyle name="하이퍼링크 3" xfId="44001" hidden="1"/>
    <cellStyle name="하이퍼링크 3" xfId="43640" hidden="1"/>
    <cellStyle name="하이퍼링크 3" xfId="43568" hidden="1"/>
    <cellStyle name="하이퍼링크 3" xfId="43534" hidden="1"/>
    <cellStyle name="하이퍼링크 3" xfId="43487" hidden="1"/>
    <cellStyle name="하이퍼링크 3" xfId="43459" hidden="1"/>
    <cellStyle name="하이퍼링크 3" xfId="43320" hidden="1"/>
    <cellStyle name="하이퍼링크 3" xfId="43284" hidden="1"/>
    <cellStyle name="하이퍼링크 3" xfId="43214" hidden="1"/>
    <cellStyle name="하이퍼링크 3" xfId="43137" hidden="1"/>
    <cellStyle name="하이퍼링크 3" xfId="43087" hidden="1"/>
    <cellStyle name="하이퍼링크 3" xfId="43018" hidden="1"/>
    <cellStyle name="하이퍼링크 3" xfId="42945" hidden="1"/>
    <cellStyle name="하이퍼링크 3" xfId="44181" hidden="1"/>
    <cellStyle name="하이퍼링크 3" xfId="42738" hidden="1"/>
    <cellStyle name="하이퍼링크 3" xfId="42670" hidden="1"/>
    <cellStyle name="하이퍼링크 3" xfId="42897" hidden="1"/>
    <cellStyle name="하이퍼링크 3" xfId="42513" hidden="1"/>
    <cellStyle name="하이퍼링크 3" xfId="42478" hidden="1"/>
    <cellStyle name="하이퍼링크 3" xfId="42432" hidden="1"/>
    <cellStyle name="하이퍼링크 3" xfId="47522" hidden="1"/>
    <cellStyle name="하이퍼링크 3" xfId="47552" hidden="1"/>
    <cellStyle name="하이퍼링크 3" xfId="47593" hidden="1"/>
    <cellStyle name="하이퍼링크 3" xfId="47613" hidden="1"/>
    <cellStyle name="하이퍼링크 3" xfId="47620" hidden="1"/>
    <cellStyle name="하이퍼링크 3" xfId="34889" hidden="1"/>
    <cellStyle name="하이퍼링크 3" xfId="34881" hidden="1"/>
    <cellStyle name="하이퍼링크 3" xfId="39884" hidden="1"/>
    <cellStyle name="하이퍼링크 3" xfId="47650" hidden="1"/>
    <cellStyle name="하이퍼링크 3" xfId="42853" hidden="1"/>
    <cellStyle name="하이퍼링크 3" xfId="42640" hidden="1"/>
    <cellStyle name="하이퍼링크 3" xfId="42783" hidden="1"/>
    <cellStyle name="하이퍼링크 3" xfId="43022" hidden="1"/>
    <cellStyle name="하이퍼링크 3" xfId="43163" hidden="1"/>
    <cellStyle name="하이퍼링크 3" xfId="42581" hidden="1"/>
    <cellStyle name="하이퍼링크 3" xfId="43602" hidden="1"/>
    <cellStyle name="하이퍼링크 3" xfId="43726" hidden="1"/>
    <cellStyle name="하이퍼링크 3" xfId="43134" hidden="1"/>
    <cellStyle name="하이퍼링크 3" xfId="44007" hidden="1"/>
    <cellStyle name="하이퍼링크 3" xfId="44187" hidden="1"/>
    <cellStyle name="하이퍼링크 3" xfId="44238" hidden="1"/>
    <cellStyle name="하이퍼링크 3" xfId="44373" hidden="1"/>
    <cellStyle name="하이퍼링크 3" xfId="44525" hidden="1"/>
    <cellStyle name="하이퍼링크 3" xfId="44757" hidden="1"/>
    <cellStyle name="하이퍼링크 3" xfId="44839" hidden="1"/>
    <cellStyle name="하이퍼링크 3" xfId="44939" hidden="1"/>
    <cellStyle name="하이퍼링크 3" xfId="45166" hidden="1"/>
    <cellStyle name="하이퍼링크 3" xfId="45311" hidden="1"/>
    <cellStyle name="하이퍼링크 3" xfId="45501" hidden="1"/>
    <cellStyle name="하이퍼링크 3" xfId="45593" hidden="1"/>
    <cellStyle name="하이퍼링크 3" xfId="45939" hidden="1"/>
    <cellStyle name="하이퍼링크 3" xfId="46173" hidden="1"/>
    <cellStyle name="하이퍼링크 3" xfId="46340" hidden="1"/>
    <cellStyle name="하이퍼링크 3" xfId="46479" hidden="1"/>
    <cellStyle name="하이퍼링크 3" xfId="45832" hidden="1"/>
    <cellStyle name="하이퍼링크 3" xfId="46886" hidden="1"/>
    <cellStyle name="하이퍼링크 3" xfId="47052" hidden="1"/>
    <cellStyle name="하이퍼링크 3" xfId="46715" hidden="1"/>
    <cellStyle name="하이퍼링크 3" xfId="47329" hidden="1"/>
    <cellStyle name="하이퍼링크 3" xfId="47419" hidden="1"/>
    <cellStyle name="하이퍼링크 3" xfId="47513" hidden="1"/>
    <cellStyle name="하이퍼링크 3" xfId="47408" hidden="1"/>
    <cellStyle name="하이퍼링크 3" xfId="47081" hidden="1"/>
    <cellStyle name="하이퍼링크 3" xfId="46977" hidden="1"/>
    <cellStyle name="하이퍼링크 3" xfId="46853" hidden="1"/>
    <cellStyle name="하이퍼링크 3" xfId="46746" hidden="1"/>
    <cellStyle name="하이퍼링크 3" xfId="46402" hidden="1"/>
    <cellStyle name="하이퍼링크 3" xfId="46298" hidden="1"/>
    <cellStyle name="하이퍼링크 3" xfId="46165" hidden="1"/>
    <cellStyle name="하이퍼링크 3" xfId="46021" hidden="1"/>
    <cellStyle name="하이퍼링크 3" xfId="46123" hidden="1"/>
    <cellStyle name="하이퍼링크 3" xfId="45533" hidden="1"/>
    <cellStyle name="하이퍼링크 3" xfId="45393" hidden="1"/>
    <cellStyle name="하이퍼링크 3" xfId="45974" hidden="1"/>
    <cellStyle name="하이퍼링크 3" xfId="45242" hidden="1"/>
    <cellStyle name="하이퍼링크 3" xfId="44975" hidden="1"/>
    <cellStyle name="하이퍼링크 3" xfId="44858" hidden="1"/>
    <cellStyle name="하이퍼링크 3" xfId="44639" hidden="1"/>
    <cellStyle name="하이퍼링크 3" xfId="44416" hidden="1"/>
    <cellStyle name="하이퍼링크 3" xfId="44300" hidden="1"/>
    <cellStyle name="하이퍼링크 3" xfId="44127" hidden="1"/>
    <cellStyle name="하이퍼링크 3" xfId="44003" hidden="1"/>
    <cellStyle name="하이퍼링크 3" xfId="43795" hidden="1"/>
    <cellStyle name="하이퍼링크 3" xfId="49890" hidden="1"/>
    <cellStyle name="하이퍼링크 3" xfId="49895" hidden="1"/>
    <cellStyle name="하이퍼링크 3" xfId="49900" hidden="1"/>
    <cellStyle name="하이퍼링크 3" xfId="45641" hidden="1"/>
    <cellStyle name="하이퍼링크 3" xfId="49914" hidden="1"/>
    <cellStyle name="하이퍼링크 3" xfId="49919" hidden="1"/>
    <cellStyle name="하이퍼링크 3" xfId="49924" hidden="1"/>
    <cellStyle name="하이퍼링크 3" xfId="49929" hidden="1"/>
    <cellStyle name="하이퍼링크 3" xfId="49911" hidden="1"/>
    <cellStyle name="하이퍼링크 3" xfId="49944" hidden="1"/>
    <cellStyle name="하이퍼링크 3" xfId="49950" hidden="1"/>
    <cellStyle name="하이퍼링크 3" xfId="49938" hidden="1"/>
    <cellStyle name="하이퍼링크 3" xfId="49962" hidden="1"/>
    <cellStyle name="하이퍼링크 3" xfId="49966" hidden="1"/>
    <cellStyle name="하이퍼링크 3" xfId="49971" hidden="1"/>
    <cellStyle name="하이퍼링크 3" xfId="49976" hidden="1"/>
    <cellStyle name="하이퍼링크 3" xfId="49988" hidden="1"/>
    <cellStyle name="하이퍼링크 3" xfId="49992" hidden="1"/>
    <cellStyle name="하이퍼링크 3" xfId="49997" hidden="1"/>
    <cellStyle name="하이퍼링크 3" xfId="50002" hidden="1"/>
    <cellStyle name="하이퍼링크 3" xfId="50014" hidden="1"/>
    <cellStyle name="하이퍼링크 3" xfId="50018" hidden="1"/>
    <cellStyle name="하이퍼링크 3" xfId="50023" hidden="1"/>
    <cellStyle name="하이퍼링크 3" xfId="50043" hidden="1"/>
    <cellStyle name="하이퍼링크 3" xfId="50069" hidden="1"/>
    <cellStyle name="하이퍼링크 3" xfId="50087" hidden="1"/>
    <cellStyle name="하이퍼링크 3" xfId="50097" hidden="1"/>
    <cellStyle name="하이퍼링크 3" xfId="50112" hidden="1"/>
    <cellStyle name="하이퍼링크 3" xfId="50065" hidden="1"/>
    <cellStyle name="하이퍼링크 3" xfId="50139" hidden="1"/>
    <cellStyle name="하이퍼링크 3" xfId="50145" hidden="1"/>
    <cellStyle name="하이퍼링크 3" xfId="50124" hidden="1"/>
    <cellStyle name="하이퍼링크 3" xfId="50170" hidden="1"/>
    <cellStyle name="하이퍼링크 3" xfId="50176" hidden="1"/>
    <cellStyle name="하이퍼링크 3" xfId="50183" hidden="1"/>
    <cellStyle name="하이퍼링크 3" xfId="50190" hidden="1"/>
    <cellStyle name="하이퍼링크 3" xfId="50212" hidden="1"/>
    <cellStyle name="하이퍼링크 3" xfId="50219" hidden="1"/>
    <cellStyle name="하이퍼링크 3" xfId="50228" hidden="1"/>
    <cellStyle name="하이퍼링크 3" xfId="50238" hidden="1"/>
    <cellStyle name="하이퍼링크 3" xfId="50260" hidden="1"/>
    <cellStyle name="하이퍼링크 3" xfId="50268" hidden="1"/>
    <cellStyle name="하이퍼링크 3" xfId="50277" hidden="1"/>
    <cellStyle name="하이퍼링크 3" xfId="50283" hidden="1"/>
    <cellStyle name="하이퍼링크 3" xfId="50081" hidden="1"/>
    <cellStyle name="하이퍼링크 3" xfId="50321" hidden="1"/>
    <cellStyle name="하이퍼링크 3" xfId="50332" hidden="1"/>
    <cellStyle name="하이퍼링크 3" xfId="50297" hidden="1"/>
    <cellStyle name="하이퍼링크 3" xfId="50355" hidden="1"/>
    <cellStyle name="하이퍼링크 3" xfId="50363" hidden="1"/>
    <cellStyle name="하이퍼링크 3" xfId="50369" hidden="1"/>
    <cellStyle name="하이퍼링크 3" xfId="50377" hidden="1"/>
    <cellStyle name="하이퍼링크 3" xfId="50400" hidden="1"/>
    <cellStyle name="하이퍼링크 3" xfId="50406" hidden="1"/>
    <cellStyle name="하이퍼링크 3" xfId="50413" hidden="1"/>
    <cellStyle name="하이퍼링크 3" xfId="50422" hidden="1"/>
    <cellStyle name="하이퍼링크 3" xfId="50438" hidden="1"/>
    <cellStyle name="하이퍼링크 3" xfId="50447" hidden="1"/>
    <cellStyle name="하이퍼링크 3" xfId="50462" hidden="1"/>
    <cellStyle name="하이퍼링크 3" xfId="50468" hidden="1"/>
    <cellStyle name="하이퍼링크 3" xfId="50311" hidden="1"/>
    <cellStyle name="하이퍼링크 3" xfId="50488" hidden="1"/>
    <cellStyle name="하이퍼링크 3" xfId="50498" hidden="1"/>
    <cellStyle name="하이퍼링크 3" xfId="50514" hidden="1"/>
    <cellStyle name="하이퍼링크 3" xfId="50523" hidden="1"/>
    <cellStyle name="하이퍼링크 3" xfId="50483" hidden="1"/>
    <cellStyle name="하이퍼링크 3" xfId="50555" hidden="1"/>
    <cellStyle name="하이퍼링크 3" xfId="50566" hidden="1"/>
    <cellStyle name="하이퍼링크 3" xfId="50535" hidden="1"/>
    <cellStyle name="하이퍼링크 3" xfId="50585" hidden="1"/>
    <cellStyle name="하이퍼링크 3" xfId="50589" hidden="1"/>
    <cellStyle name="하이퍼링크 3" xfId="50604" hidden="1"/>
    <cellStyle name="하이퍼링크 3" xfId="50612" hidden="1"/>
    <cellStyle name="하이퍼링크 3" xfId="50626" hidden="1"/>
    <cellStyle name="하이퍼링크 3" xfId="50633" hidden="1"/>
    <cellStyle name="하이퍼링크 3" xfId="50648" hidden="1"/>
    <cellStyle name="하이퍼링크 3" xfId="50654" hidden="1"/>
    <cellStyle name="하이퍼링크 3" xfId="50670" hidden="1"/>
    <cellStyle name="하이퍼링크 3" xfId="50677" hidden="1"/>
    <cellStyle name="하이퍼링크 3" xfId="50688" hidden="1"/>
    <cellStyle name="하이퍼링크 3" xfId="50697" hidden="1"/>
    <cellStyle name="하이퍼링크 3" xfId="50712" hidden="1"/>
    <cellStyle name="하이퍼링크 3" xfId="50752" hidden="1"/>
    <cellStyle name="하이퍼링크 3" xfId="50762" hidden="1"/>
    <cellStyle name="하이퍼링크 3" xfId="50718" hidden="1"/>
    <cellStyle name="하이퍼링크 3" xfId="50789" hidden="1"/>
    <cellStyle name="하이퍼링크 3" xfId="50796" hidden="1"/>
    <cellStyle name="하이퍼링크 3" xfId="50805" hidden="1"/>
    <cellStyle name="하이퍼링크 3" xfId="50815" hidden="1"/>
    <cellStyle name="하이퍼링크 3" xfId="50828" hidden="1"/>
    <cellStyle name="하이퍼링크 3" xfId="50842" hidden="1"/>
    <cellStyle name="하이퍼링크 3" xfId="50850" hidden="1"/>
    <cellStyle name="하이퍼링크 3" xfId="50855" hidden="1"/>
    <cellStyle name="하이퍼링크 3" xfId="50871" hidden="1"/>
    <cellStyle name="하이퍼링크 3" xfId="50877" hidden="1"/>
    <cellStyle name="하이퍼링크 3" xfId="50892" hidden="1"/>
    <cellStyle name="하이퍼링크 3" xfId="50900" hidden="1"/>
    <cellStyle name="하이퍼링크 3" xfId="50736" hidden="1"/>
    <cellStyle name="하이퍼링크 3" xfId="50919" hidden="1"/>
    <cellStyle name="하이퍼링크 3" xfId="50936" hidden="1"/>
    <cellStyle name="하이퍼링크 3" xfId="50946" hidden="1"/>
    <cellStyle name="하이퍼링크 3" xfId="50953" hidden="1"/>
    <cellStyle name="하이퍼링크 3" xfId="50915" hidden="1"/>
    <cellStyle name="하이퍼링크 3" xfId="50985" hidden="1"/>
    <cellStyle name="하이퍼링크 3" xfId="50996" hidden="1"/>
    <cellStyle name="하이퍼링크 3" xfId="50966" hidden="1"/>
    <cellStyle name="하이퍼링크 3" xfId="51015" hidden="1"/>
    <cellStyle name="하이퍼링크 3" xfId="51029" hidden="1"/>
    <cellStyle name="하이퍼링크 3" xfId="51034" hidden="1"/>
    <cellStyle name="하이퍼링크 3" xfId="51042" hidden="1"/>
    <cellStyle name="하이퍼링크 3" xfId="51056" hidden="1"/>
    <cellStyle name="하이퍼링크 3" xfId="51063" hidden="1"/>
    <cellStyle name="하이퍼링크 3" xfId="51078" hidden="1"/>
    <cellStyle name="하이퍼링크 3" xfId="51086" hidden="1"/>
    <cellStyle name="하이퍼링크 3" xfId="51102" hidden="1"/>
    <cellStyle name="하이퍼링크 3" xfId="51109" hidden="1"/>
    <cellStyle name="하이퍼링크 3" xfId="51116" hidden="1"/>
    <cellStyle name="하이퍼링크 3" xfId="51126" hidden="1"/>
    <cellStyle name="하이퍼링크 3" xfId="50726" hidden="1"/>
    <cellStyle name="하이퍼링크 3" xfId="51154" hidden="1"/>
    <cellStyle name="하이퍼링크 3" xfId="51167" hidden="1"/>
    <cellStyle name="하이퍼링크 3" xfId="51186" hidden="1"/>
    <cellStyle name="하이퍼링크 3" xfId="51192" hidden="1"/>
    <cellStyle name="하이퍼링크 3" xfId="51148" hidden="1"/>
    <cellStyle name="하이퍼링크 3" xfId="51218" hidden="1"/>
    <cellStyle name="하이퍼링크 3" xfId="51234" hidden="1"/>
    <cellStyle name="하이퍼링크 3" xfId="51205" hidden="1"/>
    <cellStyle name="하이퍼링크 3" xfId="51254" hidden="1"/>
    <cellStyle name="하이퍼링크 3" xfId="51262" hidden="1"/>
    <cellStyle name="하이퍼링크 3" xfId="51267" hidden="1"/>
    <cellStyle name="하이퍼링크 3" xfId="51282" hidden="1"/>
    <cellStyle name="하이퍼링크 3" xfId="51297" hidden="1"/>
    <cellStyle name="하이퍼링크 3" xfId="51303" hidden="1"/>
    <cellStyle name="하이퍼링크 3" xfId="51311" hidden="1"/>
    <cellStyle name="하이퍼링크 3" xfId="51327" hidden="1"/>
    <cellStyle name="하이퍼링크 3" xfId="51343" hidden="1"/>
    <cellStyle name="하이퍼링크 3" xfId="51350" hidden="1"/>
    <cellStyle name="하이퍼링크 3" xfId="51358" hidden="1"/>
    <cellStyle name="하이퍼링크 3" xfId="51370" hidden="1"/>
    <cellStyle name="하이퍼링크 3" xfId="51162" hidden="1"/>
    <cellStyle name="하이퍼링크 3" xfId="51406" hidden="1"/>
    <cellStyle name="하이퍼링크 3" xfId="51419" hidden="1"/>
    <cellStyle name="하이퍼링크 3" xfId="51379" hidden="1"/>
    <cellStyle name="하이퍼링크 3" xfId="51445" hidden="1"/>
    <cellStyle name="하이퍼링크 3" xfId="51454" hidden="1"/>
    <cellStyle name="하이퍼링크 3" xfId="51465" hidden="1"/>
    <cellStyle name="하이퍼링크 3" xfId="51481" hidden="1"/>
    <cellStyle name="하이퍼링크 3" xfId="51495" hidden="1"/>
    <cellStyle name="하이퍼링크 3" xfId="51504" hidden="1"/>
    <cellStyle name="하이퍼링크 3" xfId="51513" hidden="1"/>
    <cellStyle name="하이퍼링크 3" xfId="51522" hidden="1"/>
    <cellStyle name="하이퍼링크 3" xfId="51545" hidden="1"/>
    <cellStyle name="하이퍼링크 3" xfId="51549" hidden="1"/>
    <cellStyle name="하이퍼링크 3" xfId="51558" hidden="1"/>
    <cellStyle name="하이퍼링크 3" xfId="51564" hidden="1"/>
    <cellStyle name="하이퍼링크 3" xfId="51396" hidden="1"/>
    <cellStyle name="하이퍼링크 3" xfId="51584" hidden="1"/>
    <cellStyle name="하이퍼링크 3" xfId="51590" hidden="1"/>
    <cellStyle name="하이퍼링크 3" xfId="51612" hidden="1"/>
    <cellStyle name="하이퍼링크 3" xfId="51619" hidden="1"/>
    <cellStyle name="하이퍼링크 3" xfId="51580" hidden="1"/>
    <cellStyle name="하이퍼링크 3" xfId="51647" hidden="1"/>
    <cellStyle name="하이퍼링크 3" xfId="51666" hidden="1"/>
    <cellStyle name="하이퍼링크 3" xfId="51633" hidden="1"/>
    <cellStyle name="하이퍼링크 3" xfId="51687" hidden="1"/>
    <cellStyle name="하이퍼링크 3" xfId="51695" hidden="1"/>
    <cellStyle name="하이퍼링크 3" xfId="51711" hidden="1"/>
    <cellStyle name="하이퍼링크 3" xfId="51720" hidden="1"/>
    <cellStyle name="하이퍼링크 3" xfId="51738" hidden="1"/>
    <cellStyle name="하이퍼링크 3" xfId="51747" hidden="1"/>
    <cellStyle name="하이퍼링크 3" xfId="51752" hidden="1"/>
    <cellStyle name="하이퍼링크 3" xfId="51768" hidden="1"/>
    <cellStyle name="하이퍼링크 3" xfId="51783" hidden="1"/>
    <cellStyle name="하이퍼링크 3" xfId="51788" hidden="1"/>
    <cellStyle name="하이퍼링크 3" xfId="51797" hidden="1"/>
    <cellStyle name="하이퍼링크 3" xfId="51814" hidden="1"/>
    <cellStyle name="하이퍼링크 3" xfId="51834" hidden="1"/>
    <cellStyle name="하이퍼링크 3" xfId="51847" hidden="1"/>
    <cellStyle name="하이퍼링크 3" xfId="51860" hidden="1"/>
    <cellStyle name="하이퍼링크 3" xfId="51876" hidden="1"/>
    <cellStyle name="하이퍼링크 3" xfId="51828" hidden="1"/>
    <cellStyle name="하이퍼링크 3" xfId="51903" hidden="1"/>
    <cellStyle name="하이퍼링크 3" xfId="51923" hidden="1"/>
    <cellStyle name="하이퍼링크 3" xfId="51889" hidden="1"/>
    <cellStyle name="하이퍼링크 3" xfId="51944" hidden="1"/>
    <cellStyle name="하이퍼링크 3" xfId="51954" hidden="1"/>
    <cellStyle name="하이퍼링크 3" xfId="51970" hidden="1"/>
    <cellStyle name="하이퍼링크 3" xfId="51977" hidden="1"/>
    <cellStyle name="하이퍼링크 3" xfId="51994" hidden="1"/>
    <cellStyle name="하이퍼링크 3" xfId="52002" hidden="1"/>
    <cellStyle name="하이퍼링크 3" xfId="52011" hidden="1"/>
    <cellStyle name="하이퍼링크 3" xfId="52016" hidden="1"/>
    <cellStyle name="하이퍼링크 3" xfId="52039" hidden="1"/>
    <cellStyle name="하이퍼링크 3" xfId="52047" hidden="1"/>
    <cellStyle name="하이퍼링크 3" xfId="52055" hidden="1"/>
    <cellStyle name="하이퍼링크 3" xfId="52062" hidden="1"/>
    <cellStyle name="하이퍼링크 3" xfId="51841" hidden="1"/>
    <cellStyle name="하이퍼링크 3" xfId="52100" hidden="1"/>
    <cellStyle name="하이퍼링크 3" xfId="52114" hidden="1"/>
    <cellStyle name="하이퍼링크 3" xfId="52073" hidden="1"/>
    <cellStyle name="하이퍼링크 3" xfId="52141" hidden="1"/>
    <cellStyle name="하이퍼링크 3" xfId="52150" hidden="1"/>
    <cellStyle name="하이퍼링크 3" xfId="52161" hidden="1"/>
    <cellStyle name="하이퍼링크 3" xfId="52174" hidden="1"/>
    <cellStyle name="하이퍼링크 3" xfId="52191" hidden="1"/>
    <cellStyle name="하이퍼링크 3" xfId="52200" hidden="1"/>
    <cellStyle name="하이퍼링크 3" xfId="52209" hidden="1"/>
    <cellStyle name="하이퍼링크 3" xfId="52218" hidden="1"/>
    <cellStyle name="하이퍼링크 3" xfId="52241" hidden="1"/>
    <cellStyle name="하이퍼링크 3" xfId="52245" hidden="1"/>
    <cellStyle name="하이퍼링크 3" xfId="52254" hidden="1"/>
    <cellStyle name="하이퍼링크 3" xfId="52261" hidden="1"/>
    <cellStyle name="하이퍼링크 3" xfId="52091" hidden="1"/>
    <cellStyle name="하이퍼링크 3" xfId="52287" hidden="1"/>
    <cellStyle name="하이퍼링크 3" xfId="52297" hidden="1"/>
    <cellStyle name="하이퍼링크 3" xfId="52307" hidden="1"/>
    <cellStyle name="하이퍼링크 3" xfId="52318" hidden="1"/>
    <cellStyle name="하이퍼링크 3" xfId="52276" hidden="1"/>
    <cellStyle name="하이퍼링크 3" xfId="52341" hidden="1"/>
    <cellStyle name="하이퍼링크 3" xfId="52358" hidden="1"/>
    <cellStyle name="하이퍼링크 3" xfId="52330" hidden="1"/>
    <cellStyle name="하이퍼링크 3" xfId="52379" hidden="1"/>
    <cellStyle name="하이퍼링크 3" xfId="52389" hidden="1"/>
    <cellStyle name="하이퍼링크 3" xfId="52405" hidden="1"/>
    <cellStyle name="하이퍼링크 3" xfId="52412" hidden="1"/>
    <cellStyle name="하이퍼링크 3" xfId="52429" hidden="1"/>
    <cellStyle name="하이퍼링크 3" xfId="52437" hidden="1"/>
    <cellStyle name="하이퍼링크 3" xfId="52449" hidden="1"/>
    <cellStyle name="하이퍼링크 3" xfId="52462" hidden="1"/>
    <cellStyle name="하이퍼링크 3" xfId="52481" hidden="1"/>
    <cellStyle name="하이퍼링크 3" xfId="52489" hidden="1"/>
    <cellStyle name="하이퍼링크 3" xfId="52498" hidden="1"/>
    <cellStyle name="하이퍼링크 3" xfId="52503" hidden="1"/>
    <cellStyle name="하이퍼링크 3" xfId="52534" hidden="1"/>
    <cellStyle name="하이퍼링크 3" xfId="52557" hidden="1"/>
    <cellStyle name="하이퍼링크 3" xfId="52566" hidden="1"/>
    <cellStyle name="하이퍼링크 3" xfId="52573" hidden="1"/>
    <cellStyle name="하이퍼링크 3" xfId="52529" hidden="1"/>
    <cellStyle name="하이퍼링크 3" xfId="52600" hidden="1"/>
    <cellStyle name="하이퍼링크 3" xfId="52619" hidden="1"/>
    <cellStyle name="하이퍼링크 3" xfId="52586" hidden="1"/>
    <cellStyle name="하이퍼링크 3" xfId="52644" hidden="1"/>
    <cellStyle name="하이퍼링크 3" xfId="52658" hidden="1"/>
    <cellStyle name="하이퍼링크 3" xfId="52666" hidden="1"/>
    <cellStyle name="하이퍼링크 3" xfId="52673" hidden="1"/>
    <cellStyle name="하이퍼링크 3" xfId="52692" hidden="1"/>
    <cellStyle name="하이퍼링크 3" xfId="52700" hidden="1"/>
    <cellStyle name="하이퍼링크 3" xfId="52716" hidden="1"/>
    <cellStyle name="하이퍼링크 3" xfId="52725" hidden="1"/>
    <cellStyle name="하이퍼링크 3" xfId="52742" hidden="1"/>
    <cellStyle name="하이퍼링크 3" xfId="52752" hidden="1"/>
    <cellStyle name="하이퍼링크 3" xfId="52757" hidden="1"/>
    <cellStyle name="하이퍼링크 3" xfId="52773" hidden="1"/>
    <cellStyle name="하이퍼링크 3" xfId="52542" hidden="1"/>
    <cellStyle name="하이퍼링크 3" xfId="52799" hidden="1"/>
    <cellStyle name="하이퍼링크 3" xfId="52819" hidden="1"/>
    <cellStyle name="하이퍼링크 3" xfId="52781" hidden="1"/>
    <cellStyle name="하이퍼링크 3" xfId="52838" hidden="1"/>
    <cellStyle name="하이퍼링크 3" xfId="52849" hidden="1"/>
    <cellStyle name="하이퍼링크 3" xfId="52861" hidden="1"/>
    <cellStyle name="하이퍼링크 3" xfId="52871" hidden="1"/>
    <cellStyle name="하이퍼링크 3" xfId="52890" hidden="1"/>
    <cellStyle name="하이퍼링크 3" xfId="52898" hidden="1"/>
    <cellStyle name="하이퍼링크 3" xfId="52907" hidden="1"/>
    <cellStyle name="하이퍼링크 3" xfId="52923" hidden="1"/>
    <cellStyle name="하이퍼링크 3" xfId="52941" hidden="1"/>
    <cellStyle name="하이퍼링크 3" xfId="52948" hidden="1"/>
    <cellStyle name="하이퍼링크 3" xfId="52959" hidden="1"/>
    <cellStyle name="하이퍼링크 3" xfId="52964" hidden="1"/>
    <cellStyle name="하이퍼링크 3" xfId="52793" hidden="1"/>
    <cellStyle name="하이퍼링크 3" xfId="52989" hidden="1"/>
    <cellStyle name="하이퍼링크 3" xfId="52998" hidden="1"/>
    <cellStyle name="하이퍼링크 3" xfId="53008" hidden="1"/>
    <cellStyle name="하이퍼링크 3" xfId="53025" hidden="1"/>
    <cellStyle name="하이퍼링크 3" xfId="52986" hidden="1"/>
    <cellStyle name="하이퍼링크 3" xfId="53051" hidden="1"/>
    <cellStyle name="하이퍼링크 3" xfId="53062" hidden="1"/>
    <cellStyle name="하이퍼링크 3" xfId="53036" hidden="1"/>
    <cellStyle name="하이퍼링크 3" xfId="53091" hidden="1"/>
    <cellStyle name="하이퍼링크 3" xfId="53099" hidden="1"/>
    <cellStyle name="하이퍼링크 3" xfId="53109" hidden="1"/>
    <cellStyle name="하이퍼링크 3" xfId="53116" hidden="1"/>
    <cellStyle name="하이퍼링크 3" xfId="53143" hidden="1"/>
    <cellStyle name="하이퍼링크 3" xfId="53149" hidden="1"/>
    <cellStyle name="하이퍼링크 3" xfId="53159" hidden="1"/>
    <cellStyle name="하이퍼링크 3" xfId="53168" hidden="1"/>
    <cellStyle name="하이퍼링크 3" xfId="53192" hidden="1"/>
    <cellStyle name="하이퍼링크 3" xfId="53201" hidden="1"/>
    <cellStyle name="하이퍼링크 3" xfId="53211" hidden="1"/>
    <cellStyle name="하이퍼링크 3" xfId="53218" hidden="1"/>
    <cellStyle name="하이퍼링크 3" xfId="53228" hidden="1"/>
    <cellStyle name="하이퍼링크 3" xfId="53264" hidden="1"/>
    <cellStyle name="하이퍼링크 3" xfId="53274" hidden="1"/>
    <cellStyle name="하이퍼링크 3" xfId="53235" hidden="1"/>
    <cellStyle name="하이퍼링크 3" xfId="53302" hidden="1"/>
    <cellStyle name="하이퍼링크 3" xfId="53309" hidden="1"/>
    <cellStyle name="하이퍼링크 3" xfId="53318" hidden="1"/>
    <cellStyle name="하이퍼링크 3" xfId="53329" hidden="1"/>
    <cellStyle name="하이퍼링크 3" xfId="53353" hidden="1"/>
    <cellStyle name="하이퍼링크 3" xfId="53361" hidden="1"/>
    <cellStyle name="하이퍼링크 3" xfId="53371" hidden="1"/>
    <cellStyle name="하이퍼링크 3" xfId="53382" hidden="1"/>
    <cellStyle name="하이퍼링크 3" xfId="53405" hidden="1"/>
    <cellStyle name="하이퍼링크 3" xfId="53413" hidden="1"/>
    <cellStyle name="하이퍼링크 3" xfId="53423" hidden="1"/>
    <cellStyle name="하이퍼링크 3" xfId="53432" hidden="1"/>
    <cellStyle name="하이퍼링크 3" xfId="53253" hidden="1"/>
    <cellStyle name="하이퍼링크 3" xfId="53459" hidden="1"/>
    <cellStyle name="하이퍼링크 3" xfId="53471" hidden="1"/>
    <cellStyle name="하이퍼링크 3" xfId="53481" hidden="1"/>
    <cellStyle name="하이퍼링크 3" xfId="53489" hidden="1"/>
    <cellStyle name="하이퍼링크 3" xfId="53456" hidden="1"/>
    <cellStyle name="하이퍼링크 3" xfId="53519" hidden="1"/>
    <cellStyle name="하이퍼링크 3" xfId="53530" hidden="1"/>
    <cellStyle name="하이퍼링크 3" xfId="53501" hidden="1"/>
    <cellStyle name="하이퍼링크 3" xfId="53556" hidden="1"/>
    <cellStyle name="하이퍼링크 3" xfId="53562" hidden="1"/>
    <cellStyle name="하이퍼링크 3" xfId="53572" hidden="1"/>
    <cellStyle name="하이퍼링크 3" xfId="53581" hidden="1"/>
    <cellStyle name="하이퍼링크 3" xfId="53608" hidden="1"/>
    <cellStyle name="하이퍼링크 3" xfId="53614" hidden="1"/>
    <cellStyle name="하이퍼링크 3" xfId="53624" hidden="1"/>
    <cellStyle name="하이퍼링크 3" xfId="53631" hidden="1"/>
    <cellStyle name="하이퍼링크 3" xfId="53649" hidden="1"/>
    <cellStyle name="하이퍼링크 3" xfId="53664" hidden="1"/>
    <cellStyle name="하이퍼링크 3" xfId="53673" hidden="1"/>
    <cellStyle name="하이퍼링크 3" xfId="53683" hidden="1"/>
    <cellStyle name="하이퍼링크 3" xfId="53249" hidden="1"/>
    <cellStyle name="하이퍼링크 3" xfId="53704" hidden="1"/>
    <cellStyle name="하이퍼링크 3" xfId="53723" hidden="1"/>
    <cellStyle name="하이퍼링크 3" xfId="53732" hidden="1"/>
    <cellStyle name="하이퍼링크 3" xfId="53739" hidden="1"/>
    <cellStyle name="하이퍼링크 3" xfId="53701" hidden="1"/>
    <cellStyle name="하이퍼링크 3" xfId="53773" hidden="1"/>
    <cellStyle name="하이퍼링크 3" xfId="53786" hidden="1"/>
    <cellStyle name="하이퍼링크 3" xfId="53752" hidden="1"/>
    <cellStyle name="하이퍼링크 3" xfId="53807" hidden="1"/>
    <cellStyle name="하이퍼링크 3" xfId="53822" hidden="1"/>
    <cellStyle name="하이퍼링크 3" xfId="53831" hidden="1"/>
    <cellStyle name="하이퍼링크 3" xfId="53838" hidden="1"/>
    <cellStyle name="하이퍼링크 3" xfId="53857" hidden="1"/>
    <cellStyle name="하이퍼링크 3" xfId="53865" hidden="1"/>
    <cellStyle name="하이퍼링크 3" xfId="53881" hidden="1"/>
    <cellStyle name="하이퍼링크 3" xfId="53890" hidden="1"/>
    <cellStyle name="하이퍼링크 3" xfId="53907" hidden="1"/>
    <cellStyle name="하이퍼링크 3" xfId="53917" hidden="1"/>
    <cellStyle name="하이퍼링크 3" xfId="53933" hidden="1"/>
    <cellStyle name="하이퍼링크 3" xfId="53940" hidden="1"/>
    <cellStyle name="하이퍼링크 3" xfId="53719" hidden="1"/>
    <cellStyle name="하이퍼링크 3" xfId="53970" hidden="1"/>
    <cellStyle name="하이퍼링크 3" xfId="53987" hidden="1"/>
    <cellStyle name="하이퍼링크 3" xfId="53953" hidden="1"/>
    <cellStyle name="하이퍼링크 3" xfId="54005" hidden="1"/>
    <cellStyle name="하이퍼링크 3" xfId="54013" hidden="1"/>
    <cellStyle name="하이퍼링크 3" xfId="54029" hidden="1"/>
    <cellStyle name="하이퍼링크 3" xfId="54038" hidden="1"/>
    <cellStyle name="하이퍼링크 3" xfId="54054" hidden="1"/>
    <cellStyle name="하이퍼링크 3" xfId="54062" hidden="1"/>
    <cellStyle name="하이퍼링크 3" xfId="54073" hidden="1"/>
    <cellStyle name="하이퍼링크 3" xfId="54089" hidden="1"/>
    <cellStyle name="하이퍼링크 3" xfId="54105" hidden="1"/>
    <cellStyle name="하이퍼링크 3" xfId="54113" hidden="1"/>
    <cellStyle name="하이퍼링크 3" xfId="54122" hidden="1"/>
    <cellStyle name="하이퍼링크 3" xfId="54130" hidden="1"/>
    <cellStyle name="하이퍼링크 3" xfId="53966" hidden="1"/>
    <cellStyle name="하이퍼링크 3" xfId="54158" hidden="1"/>
    <cellStyle name="하이퍼링크 3" xfId="54169" hidden="1"/>
    <cellStyle name="하이퍼링크 3" xfId="54181" hidden="1"/>
    <cellStyle name="하이퍼링크 3" xfId="54197" hidden="1"/>
    <cellStyle name="하이퍼링크 3" xfId="54154" hidden="1"/>
    <cellStyle name="하이퍼링크 3" xfId="54227" hidden="1"/>
    <cellStyle name="하이퍼링크 3" xfId="54233" hidden="1"/>
    <cellStyle name="하이퍼링크 3" xfId="54210" hidden="1"/>
    <cellStyle name="하이퍼링크 3" xfId="54260" hidden="1"/>
    <cellStyle name="하이퍼링크 3" xfId="54265" hidden="1"/>
    <cellStyle name="하이퍼링크 3" xfId="54274" hidden="1"/>
    <cellStyle name="하이퍼링크 3" xfId="54281" hidden="1"/>
    <cellStyle name="하이퍼링크 3" xfId="54294" hidden="1"/>
    <cellStyle name="하이퍼링크 3" xfId="54304" hidden="1"/>
    <cellStyle name="하이퍼링크 3" xfId="54321" hidden="1"/>
    <cellStyle name="하이퍼링크 3" xfId="54328" hidden="1"/>
    <cellStyle name="하이퍼링크 3" xfId="54347" hidden="1"/>
    <cellStyle name="하이퍼링크 3" xfId="54357" hidden="1"/>
    <cellStyle name="하이퍼링크 3" xfId="54371" hidden="1"/>
    <cellStyle name="하이퍼링크 3" xfId="54378" hidden="1"/>
    <cellStyle name="하이퍼링크 3" xfId="54404" hidden="1"/>
    <cellStyle name="하이퍼링크 3" xfId="54427" hidden="1"/>
    <cellStyle name="하이퍼링크 3" xfId="54436" hidden="1"/>
    <cellStyle name="하이퍼링크 3" xfId="54444" hidden="1"/>
    <cellStyle name="하이퍼링크 3" xfId="54397" hidden="1"/>
    <cellStyle name="하이퍼링크 3" xfId="54473" hidden="1"/>
    <cellStyle name="하이퍼링크 3" xfId="54484" hidden="1"/>
    <cellStyle name="하이퍼링크 3" xfId="54459" hidden="1"/>
    <cellStyle name="하이퍼링크 3" xfId="54505" hidden="1"/>
    <cellStyle name="하이퍼링크 3" xfId="54521" hidden="1"/>
    <cellStyle name="하이퍼링크 3" xfId="54528" hidden="1"/>
    <cellStyle name="하이퍼링크 3" xfId="54536" hidden="1"/>
    <cellStyle name="하이퍼링크 3" xfId="54551" hidden="1"/>
    <cellStyle name="하이퍼링크 3" xfId="54559" hidden="1"/>
    <cellStyle name="하이퍼링크 3" xfId="54570" hidden="1"/>
    <cellStyle name="하이퍼링크 3" xfId="54586" hidden="1"/>
    <cellStyle name="하이퍼링크 3" xfId="54602" hidden="1"/>
    <cellStyle name="하이퍼링크 3" xfId="54611" hidden="1"/>
    <cellStyle name="하이퍼링크 3" xfId="54622" hidden="1"/>
    <cellStyle name="하이퍼링크 3" xfId="54638" hidden="1"/>
    <cellStyle name="하이퍼링크 3" xfId="54412" hidden="1"/>
    <cellStyle name="하이퍼링크 3" xfId="54670" hidden="1"/>
    <cellStyle name="하이퍼링크 3" xfId="54687" hidden="1"/>
    <cellStyle name="하이퍼링크 3" xfId="54648" hidden="1"/>
    <cellStyle name="하이퍼링크 3" xfId="54710" hidden="1"/>
    <cellStyle name="하이퍼링크 3" xfId="54718" hidden="1"/>
    <cellStyle name="하이퍼링크 3" xfId="54723" hidden="1"/>
    <cellStyle name="하이퍼링크 3" xfId="54739" hidden="1"/>
    <cellStyle name="하이퍼링크 3" xfId="54755" hidden="1"/>
    <cellStyle name="하이퍼링크 3" xfId="54762" hidden="1"/>
    <cellStyle name="하이퍼링크 3" xfId="54769" hidden="1"/>
    <cellStyle name="하이퍼링크 3" xfId="54777" hidden="1"/>
    <cellStyle name="하이퍼링크 3" xfId="54800" hidden="1"/>
    <cellStyle name="하이퍼링크 3" xfId="54808" hidden="1"/>
    <cellStyle name="하이퍼링크 3" xfId="54818" hidden="1"/>
    <cellStyle name="하이퍼링크 3" xfId="54829" hidden="1"/>
    <cellStyle name="하이퍼링크 3" xfId="54660" hidden="1"/>
    <cellStyle name="하이퍼링크 3" xfId="54854" hidden="1"/>
    <cellStyle name="하이퍼링크 3" xfId="54866" hidden="1"/>
    <cellStyle name="하이퍼링크 3" xfId="54879" hidden="1"/>
    <cellStyle name="하이퍼링크 3" xfId="54895" hidden="1"/>
    <cellStyle name="하이퍼링크 3" xfId="54851" hidden="1"/>
    <cellStyle name="하이퍼링크 3" xfId="54921" hidden="1"/>
    <cellStyle name="하이퍼링크 3" xfId="54931" hidden="1"/>
    <cellStyle name="하이퍼링크 3" xfId="54906" hidden="1"/>
    <cellStyle name="하이퍼링크 3" xfId="54954" hidden="1"/>
    <cellStyle name="하이퍼링크 3" xfId="54962" hidden="1"/>
    <cellStyle name="하이퍼링크 3" xfId="54969" hidden="1"/>
    <cellStyle name="하이퍼링크 3" xfId="54978" hidden="1"/>
    <cellStyle name="하이퍼링크 3" xfId="55003" hidden="1"/>
    <cellStyle name="하이퍼링크 3" xfId="55010" hidden="1"/>
    <cellStyle name="하이퍼링크 3" xfId="55019" hidden="1"/>
    <cellStyle name="하이퍼링크 3" xfId="55032" hidden="1"/>
    <cellStyle name="하이퍼링크 3" xfId="55049" hidden="1"/>
    <cellStyle name="하이퍼링크 3" xfId="55055" hidden="1"/>
    <cellStyle name="하이퍼링크 3" xfId="55063" hidden="1"/>
    <cellStyle name="하이퍼링크 3" xfId="55064" hidden="1"/>
    <cellStyle name="하이퍼링크 3" xfId="55039" hidden="1"/>
    <cellStyle name="하이퍼링크 3" xfId="55012" hidden="1"/>
    <cellStyle name="하이퍼링크 3" xfId="55000" hidden="1"/>
    <cellStyle name="하이퍼링크 3" xfId="54991" hidden="1"/>
    <cellStyle name="하이퍼링크 3" xfId="55046" hidden="1"/>
    <cellStyle name="하이퍼링크 3" xfId="54956" hidden="1"/>
    <cellStyle name="하이퍼링크 3" xfId="54944" hidden="1"/>
    <cellStyle name="하이퍼링크 3" xfId="54971" hidden="1"/>
    <cellStyle name="하이퍼링크 3" xfId="54917" hidden="1"/>
    <cellStyle name="하이퍼링크 3" xfId="54912" hidden="1"/>
    <cellStyle name="하이퍼링크 3" xfId="54903" hidden="1"/>
    <cellStyle name="하이퍼링크 3" xfId="54886" hidden="1"/>
    <cellStyle name="하이퍼링크 3" xfId="54870" hidden="1"/>
    <cellStyle name="하이퍼링크 3" xfId="54863" hidden="1"/>
    <cellStyle name="하이퍼링크 3" xfId="54855" hidden="1"/>
    <cellStyle name="하이퍼링크 3" xfId="54842" hidden="1"/>
    <cellStyle name="하이퍼링크 3" xfId="54819" hidden="1"/>
    <cellStyle name="하이퍼링크 3" xfId="54811" hidden="1"/>
    <cellStyle name="하이퍼링크 3" xfId="54801" hidden="1"/>
    <cellStyle name="하이퍼링크 3" xfId="54790" hidden="1"/>
    <cellStyle name="하이퍼링크 3" xfId="55020" hidden="1"/>
    <cellStyle name="하이퍼링크 3" xfId="54749" hidden="1"/>
    <cellStyle name="하이퍼링크 3" xfId="54730" hidden="1"/>
    <cellStyle name="하이퍼링크 3" xfId="54771" hidden="1"/>
    <cellStyle name="하이퍼링크 3" xfId="54707" hidden="1"/>
    <cellStyle name="하이퍼링크 3" xfId="54699" hidden="1"/>
    <cellStyle name="하이퍼링크 3" xfId="54694" hidden="1"/>
    <cellStyle name="하이퍼링크 3" xfId="54678" hidden="1"/>
    <cellStyle name="하이퍼링크 3" xfId="54662" hidden="1"/>
    <cellStyle name="하이퍼링크 3" xfId="54653" hidden="1"/>
    <cellStyle name="하이퍼링크 3" xfId="54645" hidden="1"/>
    <cellStyle name="하이퍼링크 3" xfId="54629" hidden="1"/>
    <cellStyle name="하이퍼링크 3" xfId="54613" hidden="1"/>
    <cellStyle name="하이퍼링크 3" xfId="54604" hidden="1"/>
    <cellStyle name="하이퍼링크 3" xfId="54593" hidden="1"/>
    <cellStyle name="하이퍼링크 3" xfId="54577" hidden="1"/>
    <cellStyle name="하이퍼링크 3" xfId="54759" hidden="1"/>
    <cellStyle name="하이퍼링크 3" xfId="54556" hidden="1"/>
    <cellStyle name="하이퍼링크 3" xfId="54543" hidden="1"/>
    <cellStyle name="하이퍼링크 3" xfId="54525" hidden="1"/>
    <cellStyle name="하이퍼링크 3" xfId="54515" hidden="1"/>
    <cellStyle name="하이퍼링크 3" xfId="54561" hidden="1"/>
    <cellStyle name="하이퍼링크 3" xfId="54492" hidden="1"/>
    <cellStyle name="하이퍼링크 3" xfId="54475" hidden="1"/>
    <cellStyle name="하이퍼링크 3" xfId="54502" hidden="1"/>
    <cellStyle name="하이퍼링크 3" xfId="54454" hidden="1"/>
    <cellStyle name="하이퍼링크 3" xfId="54438" hidden="1"/>
    <cellStyle name="하이퍼링크 3" xfId="54429" hidden="1"/>
    <cellStyle name="하이퍼링크 3" xfId="54421" hidden="1"/>
    <cellStyle name="하이퍼링크 3" xfId="54401" hidden="1"/>
    <cellStyle name="하이퍼링크 3" xfId="54394" hidden="1"/>
    <cellStyle name="하이퍼링크 3" xfId="54380" hidden="1"/>
    <cellStyle name="하이퍼링크 3" xfId="54367" hidden="1"/>
    <cellStyle name="하이퍼링크 3" xfId="54348" hidden="1"/>
    <cellStyle name="하이퍼링크 3" xfId="54338" hidden="1"/>
    <cellStyle name="하이퍼링크 3" xfId="54322" hidden="1"/>
    <cellStyle name="하이퍼링크 3" xfId="54315" hidden="1"/>
    <cellStyle name="하이퍼링크 3" xfId="54301" hidden="1"/>
    <cellStyle name="하이퍼링크 3" xfId="54255" hidden="1"/>
    <cellStyle name="하이퍼링크 3" xfId="54246" hidden="1"/>
    <cellStyle name="하이퍼링크 3" xfId="54296" hidden="1"/>
    <cellStyle name="하이퍼링크 3" xfId="54219" hidden="1"/>
    <cellStyle name="하이퍼링크 3" xfId="54213" hidden="1"/>
    <cellStyle name="하이퍼링크 3" xfId="54204" hidden="1"/>
    <cellStyle name="하이퍼링크 3" xfId="54188" hidden="1"/>
    <cellStyle name="하이퍼링크 3" xfId="54170" hidden="1"/>
    <cellStyle name="하이퍼링크 3" xfId="54163" hidden="1"/>
    <cellStyle name="하이퍼링크 3" xfId="54148" hidden="1"/>
    <cellStyle name="하이퍼링크 3" xfId="54143" hidden="1"/>
    <cellStyle name="하이퍼링크 3" xfId="54118" hidden="1"/>
    <cellStyle name="하이퍼링크 3" xfId="54107" hidden="1"/>
    <cellStyle name="하이퍼링크 3" xfId="54096" hidden="1"/>
    <cellStyle name="하이퍼링크 3" xfId="54080" hidden="1"/>
    <cellStyle name="하이퍼링크 3" xfId="54268" hidden="1"/>
    <cellStyle name="하이퍼링크 3" xfId="54059" hidden="1"/>
    <cellStyle name="하이퍼링크 3" xfId="54046" hidden="1"/>
    <cellStyle name="하이퍼링크 3" xfId="54030" hidden="1"/>
    <cellStyle name="하이퍼링크 3" xfId="54021" hidden="1"/>
    <cellStyle name="하이퍼링크 3" xfId="54065" hidden="1"/>
    <cellStyle name="하이퍼링크 3" xfId="53995" hidden="1"/>
    <cellStyle name="하이퍼링크 3" xfId="53978" hidden="1"/>
    <cellStyle name="하이퍼링크 3" xfId="54007" hidden="1"/>
    <cellStyle name="하이퍼링크 3" xfId="53957" hidden="1"/>
    <cellStyle name="하이퍼링크 3" xfId="53950" hidden="1"/>
    <cellStyle name="하이퍼링크 3" xfId="53934" hidden="1"/>
    <cellStyle name="하이퍼링크 3" xfId="53925" hidden="1"/>
    <cellStyle name="하이퍼링크 3" xfId="53908" hidden="1"/>
    <cellStyle name="하이퍼링크 3" xfId="53898" hidden="1"/>
    <cellStyle name="하이퍼링크 3" xfId="53882" hidden="1"/>
    <cellStyle name="하이퍼링크 3" xfId="53873" hidden="1"/>
    <cellStyle name="하이퍼링크 3" xfId="53854" hidden="1"/>
    <cellStyle name="하이퍼링크 3" xfId="53846" hidden="1"/>
    <cellStyle name="하이퍼링크 3" xfId="53828" hidden="1"/>
    <cellStyle name="하이퍼링크 3" xfId="53818" hidden="1"/>
    <cellStyle name="하이퍼링크 3" xfId="54276" hidden="1"/>
    <cellStyle name="하이퍼링크 3" xfId="53795" hidden="1"/>
    <cellStyle name="하이퍼링크 3" xfId="53776" hidden="1"/>
    <cellStyle name="하이퍼링크 3" xfId="53767" hidden="1"/>
    <cellStyle name="하이퍼링크 3" xfId="53760" hidden="1"/>
    <cellStyle name="하이퍼링크 3" xfId="53801" hidden="1"/>
    <cellStyle name="하이퍼링크 3" xfId="53725" hidden="1"/>
    <cellStyle name="하이퍼링크 3" xfId="53713" hidden="1"/>
    <cellStyle name="하이퍼링크 3" xfId="53747" hidden="1"/>
    <cellStyle name="하이퍼링크 3" xfId="53690" hidden="1"/>
    <cellStyle name="하이퍼링크 3" xfId="53675" hidden="1"/>
    <cellStyle name="하이퍼링크 3" xfId="53666" hidden="1"/>
    <cellStyle name="하이퍼링크 3" xfId="53656" hidden="1"/>
    <cellStyle name="하이퍼링크 3" xfId="53634" hidden="1"/>
    <cellStyle name="하이퍼링크 3" xfId="53621" hidden="1"/>
    <cellStyle name="하이퍼링크 3" xfId="53611" hidden="1"/>
    <cellStyle name="하이퍼링크 3" xfId="53602" hidden="1"/>
    <cellStyle name="하이퍼링크 3" xfId="53575" hidden="1"/>
    <cellStyle name="하이퍼링크 3" xfId="53569" hidden="1"/>
    <cellStyle name="하이퍼링크 3" xfId="53559" hidden="1"/>
    <cellStyle name="하이퍼링크 3" xfId="53550" hidden="1"/>
    <cellStyle name="하이퍼링크 3" xfId="53780" hidden="1"/>
    <cellStyle name="하이퍼링크 3" xfId="53514" hidden="1"/>
    <cellStyle name="하이퍼링크 3" xfId="53506" hidden="1"/>
    <cellStyle name="하이퍼링크 3" xfId="53538" hidden="1"/>
    <cellStyle name="하이퍼링크 3" xfId="53477" hidden="1"/>
    <cellStyle name="하이퍼링크 3" xfId="53468" hidden="1"/>
    <cellStyle name="하이퍼링크 3" xfId="53460" hidden="1"/>
    <cellStyle name="하이퍼링크 3" xfId="53447" hidden="1"/>
    <cellStyle name="하이퍼링크 3" xfId="53424" hidden="1"/>
    <cellStyle name="하이퍼링크 3" xfId="53416" hidden="1"/>
    <cellStyle name="하이퍼링크 3" xfId="53406" hidden="1"/>
    <cellStyle name="하이퍼링크 3" xfId="53395" hidden="1"/>
    <cellStyle name="하이퍼링크 3" xfId="53372" hidden="1"/>
    <cellStyle name="하이퍼링크 3" xfId="53364" hidden="1"/>
    <cellStyle name="하이퍼링크 3" xfId="53354" hidden="1"/>
    <cellStyle name="하이퍼링크 3" xfId="53342" hidden="1"/>
    <cellStyle name="하이퍼링크 3" xfId="53522" hidden="1"/>
    <cellStyle name="하이퍼링크 3" xfId="53315" hidden="1"/>
    <cellStyle name="하이퍼링크 3" xfId="53303" hidden="1"/>
    <cellStyle name="하이퍼링크 3" xfId="53292" hidden="1"/>
    <cellStyle name="하이퍼링크 3" xfId="53287" hidden="1"/>
    <cellStyle name="하이퍼링크 3" xfId="53320" hidden="1"/>
    <cellStyle name="하이퍼링크 3" xfId="53256" hidden="1"/>
    <cellStyle name="하이퍼링크 3" xfId="53244" hidden="1"/>
    <cellStyle name="하이퍼링크 3" xfId="53267" hidden="1"/>
    <cellStyle name="하이퍼링크 3" xfId="53225" hidden="1"/>
    <cellStyle name="하이퍼링크 3" xfId="53208" hidden="1"/>
    <cellStyle name="하이퍼링크 3" xfId="53198" hidden="1"/>
    <cellStyle name="하이퍼링크 3" xfId="53189" hidden="1"/>
    <cellStyle name="하이퍼링크 3" xfId="53162" hidden="1"/>
    <cellStyle name="하이퍼링크 3" xfId="53156" hidden="1"/>
    <cellStyle name="하이퍼링크 3" xfId="53146" hidden="1"/>
    <cellStyle name="하이퍼링크 3" xfId="53137" hidden="1"/>
    <cellStyle name="하이퍼링크 3" xfId="53110" hidden="1"/>
    <cellStyle name="하이퍼링크 3" xfId="53102" hidden="1"/>
    <cellStyle name="하이퍼링크 3" xfId="53092" hidden="1"/>
    <cellStyle name="하이퍼링크 3" xfId="53081" hidden="1"/>
    <cellStyle name="하이퍼링크 3" xfId="53055" hidden="1"/>
    <cellStyle name="하이퍼링크 3" xfId="53043" hidden="1"/>
    <cellStyle name="하이퍼링크 3" xfId="53033" hidden="1"/>
    <cellStyle name="하이퍼링크 3" xfId="53016" hidden="1"/>
    <cellStyle name="하이퍼링크 3" xfId="53069" hidden="1"/>
    <cellStyle name="하이퍼링크 3" xfId="52991" hidden="1"/>
    <cellStyle name="하이퍼링크 3" xfId="52977" hidden="1"/>
    <cellStyle name="하이퍼링크 3" xfId="53005" hidden="1"/>
    <cellStyle name="하이퍼링크 3" xfId="52949" hidden="1"/>
    <cellStyle name="하이퍼링크 3" xfId="52939" hidden="1"/>
    <cellStyle name="하이퍼링크 3" xfId="52930" hidden="1"/>
    <cellStyle name="하이퍼링크 3" xfId="52914" hidden="1"/>
    <cellStyle name="하이퍼링크 3" xfId="52895" hidden="1"/>
    <cellStyle name="하이퍼링크 3" xfId="52887" hidden="1"/>
    <cellStyle name="하이퍼링크 3" xfId="52876" hidden="1"/>
    <cellStyle name="하이퍼링크 3" xfId="52862" hidden="1"/>
    <cellStyle name="하이퍼링크 3" xfId="52843" hidden="1"/>
    <cellStyle name="하이퍼링크 3" xfId="52831" hidden="1"/>
    <cellStyle name="하이퍼링크 3" xfId="52826" hidden="1"/>
    <cellStyle name="하이퍼링크 3" xfId="52810" hidden="1"/>
    <cellStyle name="하이퍼링크 3" xfId="53047" hidden="1"/>
    <cellStyle name="하이퍼링크 3" xfId="52784" hidden="1"/>
    <cellStyle name="하이퍼링크 3" xfId="52764" hidden="1"/>
    <cellStyle name="하이퍼링크 3" xfId="52802" hidden="1"/>
    <cellStyle name="하이퍼링크 3" xfId="52743" hidden="1"/>
    <cellStyle name="하이퍼링크 3" xfId="52733" hidden="1"/>
    <cellStyle name="하이퍼링크 3" xfId="52717" hidden="1"/>
    <cellStyle name="하이퍼링크 3" xfId="52708" hidden="1"/>
    <cellStyle name="하이퍼링크 3" xfId="52689" hidden="1"/>
    <cellStyle name="하이퍼링크 3" xfId="52679" hidden="1"/>
    <cellStyle name="하이퍼링크 3" xfId="52663" hidden="1"/>
    <cellStyle name="하이퍼링크 3" xfId="52653" hidden="1"/>
    <cellStyle name="하이퍼링크 3" xfId="52633" hidden="1"/>
    <cellStyle name="하이퍼링크 3" xfId="52629" hidden="1"/>
    <cellStyle name="하이퍼링크 3" xfId="52613" hidden="1"/>
    <cellStyle name="하이퍼링크 3" xfId="52608" hidden="1"/>
    <cellStyle name="하이퍼링크 3" xfId="52790" hidden="1"/>
    <cellStyle name="하이퍼링크 3" xfId="52588" hidden="1"/>
    <cellStyle name="하이퍼링크 3" xfId="52571" hidden="1"/>
    <cellStyle name="하이퍼링크 3" xfId="52559" hidden="1"/>
    <cellStyle name="하이퍼링크 3" xfId="52551" hidden="1"/>
    <cellStyle name="하이퍼링크 3" xfId="52592" hidden="1"/>
    <cellStyle name="하이퍼링크 3" xfId="52523" hidden="1"/>
    <cellStyle name="하이퍼링크 3" xfId="52516" hidden="1"/>
    <cellStyle name="하이퍼링크 3" xfId="52536" hidden="1"/>
    <cellStyle name="하이퍼링크 3" xfId="52486" hidden="1"/>
    <cellStyle name="하이퍼링크 3" xfId="52478" hidden="1"/>
    <cellStyle name="하이퍼링크 3" xfId="52469" hidden="1"/>
    <cellStyle name="하이퍼링크 3" xfId="52453" hidden="1"/>
    <cellStyle name="하이퍼링크 3" xfId="52434" hidden="1"/>
    <cellStyle name="하이퍼링크 3" xfId="52422" hidden="1"/>
    <cellStyle name="하이퍼링크 3" xfId="52406" hidden="1"/>
    <cellStyle name="하이퍼링크 3" xfId="52399" hidden="1"/>
    <cellStyle name="하이퍼링크 3" xfId="52380" hidden="1"/>
    <cellStyle name="하이퍼링크 3" xfId="52370" hidden="1"/>
    <cellStyle name="하이퍼링크 3" xfId="52365" hidden="1"/>
    <cellStyle name="하이퍼링크 3" xfId="52349" hidden="1"/>
    <cellStyle name="하이퍼링크 3" xfId="52325" hidden="1"/>
    <cellStyle name="하이퍼링크 3" xfId="52304" hidden="1"/>
    <cellStyle name="하이퍼링크 3" xfId="52293" hidden="1"/>
    <cellStyle name="하이퍼링크 3" xfId="52284" hidden="1"/>
    <cellStyle name="하이퍼링크 3" xfId="52332" hidden="1"/>
    <cellStyle name="하이퍼링크 3" xfId="52248" hidden="1"/>
    <cellStyle name="하이퍼링크 3" xfId="52235" hidden="1"/>
    <cellStyle name="하이퍼링크 3" xfId="52269" hidden="1"/>
    <cellStyle name="하이퍼링크 3" xfId="52206" hidden="1"/>
    <cellStyle name="하이퍼링크 3" xfId="52197" hidden="1"/>
    <cellStyle name="하이퍼링크 3" xfId="52187" hidden="1"/>
    <cellStyle name="하이퍼링크 3" xfId="52168" hidden="1"/>
    <cellStyle name="하이퍼링크 3" xfId="52152" hidden="1"/>
    <cellStyle name="하이퍼링크 3" xfId="52143" hidden="1"/>
    <cellStyle name="하이퍼링크 3" xfId="52132" hidden="1"/>
    <cellStyle name="하이퍼링크 3" xfId="52127" hidden="1"/>
    <cellStyle name="하이퍼링크 3" xfId="52104" hidden="1"/>
    <cellStyle name="하이퍼링크 3" xfId="52096" hidden="1"/>
    <cellStyle name="하이퍼링크 3" xfId="52088" hidden="1"/>
    <cellStyle name="하이퍼링크 3" xfId="52081" hidden="1"/>
    <cellStyle name="하이퍼링크 3" xfId="52310" hidden="1"/>
    <cellStyle name="하이퍼링크 3" xfId="52041" hidden="1"/>
    <cellStyle name="하이퍼링크 3" xfId="52029" hidden="1"/>
    <cellStyle name="하이퍼링크 3" xfId="52070" hidden="1"/>
    <cellStyle name="하이퍼링크 3" xfId="51999" hidden="1"/>
    <cellStyle name="하이퍼링크 3" xfId="51991" hidden="1"/>
    <cellStyle name="하이퍼링크 3" xfId="51971" hidden="1"/>
    <cellStyle name="하이퍼링크 3" xfId="51964" hidden="1"/>
    <cellStyle name="하이퍼링크 3" xfId="51945" hidden="1"/>
    <cellStyle name="하이퍼링크 3" xfId="51935" hidden="1"/>
    <cellStyle name="하이퍼링크 3" xfId="51930" hidden="1"/>
    <cellStyle name="하이퍼링크 3" xfId="51914" hidden="1"/>
    <cellStyle name="하이퍼링크 3" xfId="51898" hidden="1"/>
    <cellStyle name="하이퍼링크 3" xfId="51893" hidden="1"/>
    <cellStyle name="하이퍼링크 3" xfId="51883" hidden="1"/>
    <cellStyle name="하이퍼링크 3" xfId="51867" hidden="1"/>
    <cellStyle name="하이퍼링크 3" xfId="52052" hidden="1"/>
    <cellStyle name="하이퍼링크 3" xfId="51848" hidden="1"/>
    <cellStyle name="하이퍼링크 3" xfId="51835" hidden="1"/>
    <cellStyle name="하이퍼링크 3" xfId="51822" hidden="1"/>
    <cellStyle name="하이퍼링크 3" xfId="51805" hidden="1"/>
    <cellStyle name="하이퍼링크 3" xfId="51852" hidden="1"/>
    <cellStyle name="하이퍼링크 3" xfId="51780" hidden="1"/>
    <cellStyle name="하이퍼링크 3" xfId="51759" hidden="1"/>
    <cellStyle name="하이퍼링크 3" xfId="51794" hidden="1"/>
    <cellStyle name="하이퍼링크 3" xfId="51736" hidden="1"/>
    <cellStyle name="하이퍼링크 3" xfId="51728" hidden="1"/>
    <cellStyle name="하이퍼링크 3" xfId="51712" hidden="1"/>
    <cellStyle name="하이퍼링크 3" xfId="51703" hidden="1"/>
    <cellStyle name="하이퍼링크 3" xfId="51684" hidden="1"/>
    <cellStyle name="하이퍼링크 3" xfId="51676" hidden="1"/>
    <cellStyle name="하이퍼링크 3" xfId="51660" hidden="1"/>
    <cellStyle name="하이퍼링크 3" xfId="51655" hidden="1"/>
    <cellStyle name="하이퍼링크 3" xfId="51638" hidden="1"/>
    <cellStyle name="하이퍼링크 3" xfId="51630" hidden="1"/>
    <cellStyle name="하이퍼링크 3" xfId="51613" hidden="1"/>
    <cellStyle name="하이퍼링크 3" xfId="51606" hidden="1"/>
    <cellStyle name="하이퍼링크 3" xfId="51596" hidden="1"/>
    <cellStyle name="하이퍼링크 3" xfId="51552" hidden="1"/>
    <cellStyle name="하이퍼링크 3" xfId="51539" hidden="1"/>
    <cellStyle name="하이퍼링크 3" xfId="51592" hidden="1"/>
    <cellStyle name="하이퍼링크 3" xfId="51510" hidden="1"/>
    <cellStyle name="하이퍼링크 3" xfId="51501" hidden="1"/>
    <cellStyle name="하이퍼링크 3" xfId="51488" hidden="1"/>
    <cellStyle name="하이퍼링크 3" xfId="51472" hidden="1"/>
    <cellStyle name="하이퍼링크 3" xfId="51456" hidden="1"/>
    <cellStyle name="하이퍼링크 3" xfId="51447" hidden="1"/>
    <cellStyle name="하이퍼링크 3" xfId="51437" hidden="1"/>
    <cellStyle name="하이퍼링크 3" xfId="51432" hidden="1"/>
    <cellStyle name="하이퍼링크 3" xfId="51409" hidden="1"/>
    <cellStyle name="하이퍼링크 3" xfId="51401" hidden="1"/>
    <cellStyle name="하이퍼링크 3" xfId="51393" hidden="1"/>
    <cellStyle name="하이퍼링크 3" xfId="51386" hidden="1"/>
    <cellStyle name="하이퍼링크 3" xfId="51572" hidden="1"/>
    <cellStyle name="하이퍼링크 3" xfId="51359" hidden="1"/>
    <cellStyle name="하이퍼링크 3" xfId="51347" hidden="1"/>
    <cellStyle name="하이퍼링크 3" xfId="51334" hidden="1"/>
    <cellStyle name="하이퍼링크 3" xfId="51318" hidden="1"/>
    <cellStyle name="하이퍼링크 3" xfId="51362" hidden="1"/>
    <cellStyle name="하이퍼링크 3" xfId="51290" hidden="1"/>
    <cellStyle name="하이퍼링크 3" xfId="51274" hidden="1"/>
    <cellStyle name="하이퍼링크 3" xfId="51305" hidden="1"/>
    <cellStyle name="하이퍼링크 3" xfId="51252" hidden="1"/>
    <cellStyle name="하이퍼링크 3" xfId="51245" hidden="1"/>
    <cellStyle name="하이퍼링크 3" xfId="51235" hidden="1"/>
    <cellStyle name="하이퍼링크 3" xfId="51226" hidden="1"/>
    <cellStyle name="하이퍼링크 3" xfId="51210" hidden="1"/>
    <cellStyle name="하이퍼링크 3" xfId="51203" hidden="1"/>
    <cellStyle name="하이퍼링크 3" xfId="51187" hidden="1"/>
    <cellStyle name="하이퍼링크 3" xfId="51181" hidden="1"/>
    <cellStyle name="하이퍼링크 3" xfId="51165" hidden="1"/>
    <cellStyle name="하이퍼링크 3" xfId="51156" hidden="1"/>
    <cellStyle name="하이퍼링크 3" xfId="51149" hidden="1"/>
    <cellStyle name="하이퍼링크 3" xfId="51139" hidden="1"/>
    <cellStyle name="하이퍼링크 3" xfId="51581" hidden="1"/>
    <cellStyle name="하이퍼링크 3" xfId="51111" hidden="1"/>
    <cellStyle name="하이퍼링크 3" xfId="51094" hidden="1"/>
    <cellStyle name="하이퍼링크 3" xfId="51079" hidden="1"/>
    <cellStyle name="하이퍼링크 3" xfId="51071" hidden="1"/>
    <cellStyle name="하이퍼링크 3" xfId="51117" hidden="1"/>
    <cellStyle name="하이퍼링크 3" xfId="51036" hidden="1"/>
    <cellStyle name="하이퍼링크 3" xfId="51024" hidden="1"/>
    <cellStyle name="하이퍼링크 3" xfId="51057" hidden="1"/>
    <cellStyle name="하이퍼링크 3" xfId="51005" hidden="1"/>
    <cellStyle name="하이퍼링크 3" xfId="50991" hidden="1"/>
    <cellStyle name="하이퍼링크 3" xfId="50987" hidden="1"/>
    <cellStyle name="하이퍼링크 3" xfId="50979" hidden="1"/>
    <cellStyle name="하이퍼링크 3" xfId="50963" hidden="1"/>
    <cellStyle name="하이퍼링크 3" xfId="50948" hidden="1"/>
    <cellStyle name="하이퍼링크 3" xfId="50940" hidden="1"/>
    <cellStyle name="하이퍼링크 3" xfId="50933" hidden="1"/>
    <cellStyle name="하이퍼링크 3" xfId="50917" hidden="1"/>
    <cellStyle name="하이퍼링크 3" xfId="50908" hidden="1"/>
    <cellStyle name="하이퍼링크 3" xfId="50893" hidden="1"/>
    <cellStyle name="하이퍼링크 3" xfId="50885" hidden="1"/>
    <cellStyle name="하이퍼링크 3" xfId="51103" hidden="1"/>
    <cellStyle name="하이퍼링크 3" xfId="50847" hidden="1"/>
    <cellStyle name="하이퍼링크 3" xfId="50835" hidden="1"/>
    <cellStyle name="하이퍼링크 3" xfId="50872" hidden="1"/>
    <cellStyle name="하이퍼링크 3" xfId="50806" hidden="1"/>
    <cellStyle name="하이퍼링크 3" xfId="50799" hidden="1"/>
    <cellStyle name="하이퍼링크 3" xfId="50790" hidden="1"/>
    <cellStyle name="하이퍼링크 3" xfId="50780" hidden="1"/>
    <cellStyle name="하이퍼링크 3" xfId="50769" hidden="1"/>
    <cellStyle name="하이퍼링크 3" xfId="50755" hidden="1"/>
    <cellStyle name="하이퍼링크 3" xfId="50747" hidden="1"/>
    <cellStyle name="하이퍼링크 3" xfId="50742" hidden="1"/>
    <cellStyle name="하이퍼링크 3" xfId="50725" hidden="1"/>
    <cellStyle name="하이퍼링크 3" xfId="50721" hidden="1"/>
    <cellStyle name="하이퍼링크 3" xfId="50713" hidden="1"/>
    <cellStyle name="하이퍼링크 3" xfId="50704" hidden="1"/>
    <cellStyle name="하이퍼링크 3" xfId="50863" hidden="1"/>
    <cellStyle name="하이퍼링크 3" xfId="50679" hidden="1"/>
    <cellStyle name="하이퍼링크 3" xfId="50668" hidden="1"/>
    <cellStyle name="하이퍼링크 3" xfId="50649" hidden="1"/>
    <cellStyle name="하이퍼링크 3" xfId="50641" hidden="1"/>
    <cellStyle name="하이퍼링크 3" xfId="50683" hidden="1"/>
    <cellStyle name="하이퍼링크 3" xfId="50606" hidden="1"/>
    <cellStyle name="하이퍼링크 3" xfId="50597" hidden="1"/>
    <cellStyle name="하이퍼링크 3" xfId="50627" hidden="1"/>
    <cellStyle name="하이퍼링크 3" xfId="50575" hidden="1"/>
    <cellStyle name="하이퍼링크 3" xfId="50561" hidden="1"/>
    <cellStyle name="하이퍼링크 3" xfId="50557" hidden="1"/>
    <cellStyle name="하이퍼링크 3" xfId="50549" hidden="1"/>
    <cellStyle name="하이퍼링크 3" xfId="50533" hidden="1"/>
    <cellStyle name="하이퍼링크 3" xfId="50518" hidden="1"/>
    <cellStyle name="하이퍼링크 3" xfId="50512" hidden="1"/>
    <cellStyle name="하이퍼링크 3" xfId="50505" hidden="1"/>
    <cellStyle name="하이퍼링크 3" xfId="50489" hidden="1"/>
    <cellStyle name="하이퍼링크 3" xfId="50478" hidden="1"/>
    <cellStyle name="하이퍼링크 3" xfId="50463" hidden="1"/>
    <cellStyle name="하이퍼링크 3" xfId="50457" hidden="1"/>
    <cellStyle name="하이퍼링크 3" xfId="50431" hidden="1"/>
    <cellStyle name="하이퍼링크 3" xfId="50414" hidden="1"/>
    <cellStyle name="하이퍼링크 3" xfId="50401" hidden="1"/>
    <cellStyle name="하이퍼링크 3" xfId="50391" hidden="1"/>
    <cellStyle name="하이퍼링크 3" xfId="50439" hidden="1"/>
    <cellStyle name="하이퍼링크 3" xfId="50359" hidden="1"/>
    <cellStyle name="하이퍼링크 3" xfId="50345" hidden="1"/>
    <cellStyle name="하이퍼링크 3" xfId="50371" hidden="1"/>
    <cellStyle name="하이퍼링크 3" xfId="50323" hidden="1"/>
    <cellStyle name="하이퍼링크 3" xfId="50316" hidden="1"/>
    <cellStyle name="하이퍼링크 3" xfId="50309" hidden="1"/>
    <cellStyle name="하이퍼링크 3" xfId="50303" hidden="1"/>
    <cellStyle name="하이퍼링크 3" xfId="50278" hidden="1"/>
    <cellStyle name="하이퍼링크 3" xfId="50271" hidden="1"/>
    <cellStyle name="하이퍼링크 3" xfId="50261" hidden="1"/>
    <cellStyle name="하이퍼링크 3" xfId="50251" hidden="1"/>
    <cellStyle name="하이퍼링크 3" xfId="50229" hidden="1"/>
    <cellStyle name="하이퍼링크 3" xfId="50222" hidden="1"/>
    <cellStyle name="하이퍼링크 3" xfId="50213" hidden="1"/>
    <cellStyle name="하이퍼링크 3" xfId="50203" hidden="1"/>
    <cellStyle name="하이퍼링크 3" xfId="50417" hidden="1"/>
    <cellStyle name="하이퍼링크 3" xfId="50167" hidden="1"/>
    <cellStyle name="하이퍼링크 3" xfId="50158" hidden="1"/>
    <cellStyle name="하이퍼링크 3" xfId="50184" hidden="1"/>
    <cellStyle name="하이퍼링크 3" xfId="50132" hidden="1"/>
    <cellStyle name="하이퍼링크 3" xfId="50127" hidden="1"/>
    <cellStyle name="하이퍼링크 3" xfId="50119" hidden="1"/>
    <cellStyle name="하이퍼링크 3" xfId="50104" hidden="1"/>
    <cellStyle name="하이퍼링크 3" xfId="50088" hidden="1"/>
    <cellStyle name="하이퍼링크 3" xfId="50079" hidden="1"/>
    <cellStyle name="하이퍼링크 3" xfId="50067" hidden="1"/>
    <cellStyle name="하이퍼링크 3" xfId="50060" hidden="1"/>
    <cellStyle name="하이퍼링크 3" xfId="50044" hidden="1"/>
    <cellStyle name="하이퍼링크 3" xfId="55069" hidden="1"/>
    <cellStyle name="하이퍼링크 3" xfId="55073" hidden="1"/>
    <cellStyle name="하이퍼링크 3" xfId="55077" hidden="1"/>
    <cellStyle name="하이퍼링크 3" xfId="50174" hidden="1"/>
    <cellStyle name="하이퍼링크 3" xfId="55089" hidden="1"/>
    <cellStyle name="하이퍼링크 3" xfId="55093" hidden="1"/>
    <cellStyle name="하이퍼링크 3" xfId="55097" hidden="1"/>
    <cellStyle name="하이퍼링크 3" xfId="55101" hidden="1"/>
    <cellStyle name="하이퍼링크 3" xfId="55087" hidden="1"/>
    <cellStyle name="하이퍼링크 3" xfId="55114" hidden="1"/>
    <cellStyle name="하이퍼링크 3" xfId="55119" hidden="1"/>
    <cellStyle name="하이퍼링크 3" xfId="55110" hidden="1"/>
    <cellStyle name="하이퍼링크 3" xfId="55130" hidden="1"/>
    <cellStyle name="하이퍼링크 3" xfId="55133" hidden="1"/>
    <cellStyle name="하이퍼링크 3" xfId="55137" hidden="1"/>
    <cellStyle name="하이퍼링크 3" xfId="55141" hidden="1"/>
    <cellStyle name="하이퍼링크 3" xfId="55152" hidden="1"/>
    <cellStyle name="하이퍼링크 3" xfId="55155" hidden="1"/>
    <cellStyle name="하이퍼링크 3" xfId="55159" hidden="1"/>
    <cellStyle name="하이퍼링크 3" xfId="55163" hidden="1"/>
    <cellStyle name="하이퍼링크 3" xfId="55174" hidden="1"/>
    <cellStyle name="하이퍼링크 3" xfId="55177" hidden="1"/>
    <cellStyle name="하이퍼링크 3" xfId="55182" hidden="1"/>
    <cellStyle name="하이퍼링크 3" xfId="51335" hidden="1"/>
    <cellStyle name="하이퍼링크 3" xfId="51713" hidden="1"/>
    <cellStyle name="하이퍼링크 3" xfId="51946" hidden="1"/>
    <cellStyle name="하이퍼링크 3" xfId="52097" hidden="1"/>
    <cellStyle name="하이퍼링크 3" xfId="52305" hidden="1"/>
    <cellStyle name="하이퍼링크 3" xfId="51656" hidden="1"/>
    <cellStyle name="하이퍼링크 3" xfId="52690" hidden="1"/>
    <cellStyle name="하이퍼링크 3" xfId="52765" hidden="1"/>
    <cellStyle name="하이퍼링크 3" xfId="52487" hidden="1"/>
    <cellStyle name="하이퍼링크 3" xfId="53138" hidden="1"/>
    <cellStyle name="하이퍼링크 3" xfId="53226" hidden="1"/>
    <cellStyle name="하이퍼링크 3" xfId="53304" hidden="1"/>
    <cellStyle name="하이퍼링크 3" xfId="53407" hidden="1"/>
    <cellStyle name="하이퍼링크 3" xfId="53746" hidden="1"/>
    <cellStyle name="하이퍼링크 3" xfId="54174" hidden="1"/>
    <cellStyle name="하이퍼링크 3" xfId="53935" hidden="1"/>
    <cellStyle name="하이퍼링크 3" xfId="54269" hidden="1"/>
    <cellStyle name="하이퍼링크 3" xfId="54395" hidden="1"/>
    <cellStyle name="하이퍼링크 3" xfId="54493" hidden="1"/>
    <cellStyle name="하이퍼링크 3" xfId="54614" hidden="1"/>
    <cellStyle name="하이퍼링크 3" xfId="54700" hidden="1"/>
    <cellStyle name="하이퍼링크 3" xfId="51884" hidden="1"/>
    <cellStyle name="하이퍼링크 3" xfId="54850" hidden="1"/>
    <cellStyle name="하이퍼링크 3" xfId="54761" hidden="1"/>
    <cellStyle name="하이퍼링크 3" xfId="54887" hidden="1"/>
    <cellStyle name="하이퍼링크 3" xfId="54483" hidden="1"/>
    <cellStyle name="하이퍼링크 3" xfId="54370" hidden="1"/>
    <cellStyle name="하이퍼링크 3" xfId="54293" hidden="1"/>
    <cellStyle name="하이퍼링크 3" xfId="54196" hidden="1"/>
    <cellStyle name="하이퍼링크 3" xfId="53906" hidden="1"/>
    <cellStyle name="하이퍼링크 3" xfId="53821" hidden="1"/>
    <cellStyle name="하이퍼링크 3" xfId="53731" hidden="1"/>
    <cellStyle name="하이퍼링크 3" xfId="53607" hidden="1"/>
    <cellStyle name="하이퍼링크 3" xfId="53404" hidden="1"/>
    <cellStyle name="하이퍼링크 3" xfId="53273" hidden="1"/>
    <cellStyle name="하이퍼링크 3" xfId="53061" hidden="1"/>
    <cellStyle name="하이퍼링크 3" xfId="52792" hidden="1"/>
    <cellStyle name="하이퍼링크 3" xfId="55031" hidden="1"/>
    <cellStyle name="하이퍼링크 3" xfId="52724" hidden="1"/>
    <cellStyle name="하이퍼링크 3" xfId="52528" hidden="1"/>
    <cellStyle name="하이퍼링크 3" xfId="52357" hidden="1"/>
    <cellStyle name="하이퍼링크 3" xfId="52244" hidden="1"/>
    <cellStyle name="하이퍼링크 3" xfId="52541" hidden="1"/>
    <cellStyle name="하이퍼링크 3" xfId="51813" hidden="1"/>
    <cellStyle name="하이퍼링크 3" xfId="51665" hidden="1"/>
    <cellStyle name="하이퍼링크 3" xfId="51840" hidden="1"/>
    <cellStyle name="하이퍼링크 3" xfId="51380" hidden="1"/>
    <cellStyle name="하이퍼링크 3" xfId="51369" hidden="1"/>
    <cellStyle name="하이퍼링크 3" xfId="51191" hidden="1"/>
    <cellStyle name="하이퍼링크 3" xfId="51085" hidden="1"/>
    <cellStyle name="하이퍼링크 3" xfId="50935" hidden="1"/>
    <cellStyle name="하이퍼링크 3" xfId="50849" hidden="1"/>
    <cellStyle name="하이퍼링크 3" xfId="50647" hidden="1"/>
    <cellStyle name="하이퍼링크 3" xfId="50536" hidden="1"/>
    <cellStyle name="하이퍼링크 3" xfId="50376" hidden="1"/>
    <cellStyle name="하이퍼링크 3" xfId="50080" hidden="1"/>
    <cellStyle name="하이퍼링크 3" xfId="50125" hidden="1"/>
    <cellStyle name="하이퍼링크 3" xfId="42565" hidden="1"/>
    <cellStyle name="하이퍼링크 3" xfId="43810" hidden="1"/>
    <cellStyle name="하이퍼링크 3" xfId="55136" hidden="1"/>
    <cellStyle name="하이퍼링크 3" xfId="55111" hidden="1"/>
    <cellStyle name="하이퍼링크 3" xfId="47530" hidden="1"/>
    <cellStyle name="하이퍼링크 3" xfId="50070" hidden="1"/>
    <cellStyle name="하이퍼링크 3" xfId="50101" hidden="1"/>
    <cellStyle name="하이퍼링크 3" xfId="50154" hidden="1"/>
    <cellStyle name="하이퍼링크 3" xfId="50216" hidden="1"/>
    <cellStyle name="하이퍼링크 3" xfId="50286" hidden="1"/>
    <cellStyle name="하이퍼링크 3" xfId="50361" hidden="1"/>
    <cellStyle name="하이퍼링크 3" xfId="50388" hidden="1"/>
    <cellStyle name="하이퍼링크 3" xfId="50436" hidden="1"/>
    <cellStyle name="하이퍼링크 3" xfId="50502" hidden="1"/>
    <cellStyle name="하이퍼링크 3" xfId="50531" hidden="1"/>
    <cellStyle name="하이퍼링크 3" xfId="50598" hidden="1"/>
    <cellStyle name="하이퍼링크 3" xfId="50659" hidden="1"/>
    <cellStyle name="하이퍼링크 3" xfId="55175" hidden="1"/>
    <cellStyle name="하이퍼링크 3" xfId="50749" hidden="1"/>
    <cellStyle name="하이퍼링크 3" xfId="50848" hidden="1"/>
    <cellStyle name="하이퍼링크 3" xfId="50895" hidden="1"/>
    <cellStyle name="하이퍼링크 3" xfId="50929" hidden="1"/>
    <cellStyle name="하이퍼링크 3" xfId="50729" hidden="1"/>
    <cellStyle name="하이퍼링크 3" xfId="51093" hidden="1"/>
    <cellStyle name="하이퍼링크 3" xfId="51159" hidden="1"/>
    <cellStyle name="하이퍼링크 3" xfId="50989" hidden="1"/>
    <cellStyle name="하이퍼링크 3" xfId="51244" hidden="1"/>
    <cellStyle name="하이퍼링크 3" xfId="51320" hidden="1"/>
    <cellStyle name="하이퍼링크 3" xfId="51355" hidden="1"/>
    <cellStyle name="하이퍼링크 3" xfId="51400" hidden="1"/>
    <cellStyle name="하이퍼링크 3" xfId="51452" hidden="1"/>
    <cellStyle name="하이퍼링크 3" xfId="51498" hidden="1"/>
    <cellStyle name="하이퍼링크 3" xfId="51627" hidden="1"/>
    <cellStyle name="하이퍼링크 3" xfId="51652" hidden="1"/>
    <cellStyle name="하이퍼링크 3" xfId="51730" hidden="1"/>
    <cellStyle name="하이퍼링크 3" xfId="51790" hidden="1"/>
    <cellStyle name="하이퍼링크 3" xfId="51832" hidden="1"/>
    <cellStyle name="하이퍼링크 3" xfId="51891" hidden="1"/>
    <cellStyle name="하이퍼링크 3" xfId="50040" hidden="1"/>
    <cellStyle name="하이퍼링크 3" xfId="52031" hidden="1"/>
    <cellStyle name="하이퍼링크 3" xfId="52255" hidden="1"/>
    <cellStyle name="하이퍼링크 3" xfId="52203" hidden="1"/>
    <cellStyle name="하이퍼링크 3" xfId="52256" hidden="1"/>
    <cellStyle name="하이퍼링크 3" xfId="52004" hidden="1"/>
    <cellStyle name="하이퍼링크 3" xfId="52420" hidden="1"/>
    <cellStyle name="하이퍼링크 3" xfId="52492" hidden="1"/>
    <cellStyle name="하이퍼링크 3" xfId="52345" hidden="1"/>
    <cellStyle name="하이퍼링크 3" xfId="52627" hidden="1"/>
    <cellStyle name="하이퍼링크 3" xfId="52649" hidden="1"/>
    <cellStyle name="하이퍼링크 3" xfId="52674" hidden="1"/>
    <cellStyle name="하이퍼링크 3" xfId="52786" hidden="1"/>
    <cellStyle name="하이퍼링크 3" xfId="52840" hidden="1"/>
    <cellStyle name="하이퍼링크 3" xfId="52881" hidden="1"/>
    <cellStyle name="하이퍼링크 3" xfId="52911" hidden="1"/>
    <cellStyle name="하이퍼링크 3" xfId="53045" hidden="1"/>
    <cellStyle name="하이퍼링크 3" xfId="53096" hidden="1"/>
    <cellStyle name="하이퍼링크 3" xfId="53133" hidden="1"/>
    <cellStyle name="하이퍼링크 3" xfId="53161" hidden="1"/>
    <cellStyle name="하이퍼링크 3" xfId="53258" hidden="1"/>
    <cellStyle name="하이퍼링크 3" xfId="52093" hidden="1"/>
    <cellStyle name="하이퍼링크 3" xfId="53426" hidden="1"/>
    <cellStyle name="하이퍼링크 3" xfId="53473" hidden="1"/>
    <cellStyle name="하이퍼링크 3" xfId="53283" hidden="1"/>
    <cellStyle name="하이퍼링크 3" xfId="53640" hidden="1"/>
    <cellStyle name="하이퍼링크 3" xfId="53670" hidden="1"/>
    <cellStyle name="하이퍼링크 3" xfId="53750" hidden="1"/>
    <cellStyle name="하이퍼링크 3" xfId="53833" hidden="1"/>
    <cellStyle name="하이퍼링크 3" xfId="53910" hidden="1"/>
    <cellStyle name="하이퍼링크 3" xfId="53946" hidden="1"/>
    <cellStyle name="하이퍼링크 3" xfId="53980" hidden="1"/>
    <cellStyle name="하이퍼링크 3" xfId="54032" hidden="1"/>
    <cellStyle name="하이퍼링크 3" xfId="54160" hidden="1"/>
    <cellStyle name="하이퍼링크 3" xfId="54175" hidden="1"/>
    <cellStyle name="하이퍼링크 3" xfId="54216" hidden="1"/>
    <cellStyle name="하이퍼링크 3" xfId="54248" hidden="1"/>
    <cellStyle name="하이퍼링크 3" xfId="53368" hidden="1"/>
    <cellStyle name="하이퍼링크 3" xfId="54387" hidden="1"/>
    <cellStyle name="하이퍼링크 3" xfId="54489" hidden="1"/>
    <cellStyle name="하이퍼링크 3" xfId="54530" hidden="1"/>
    <cellStyle name="하이퍼링크 3" xfId="54765" hidden="1"/>
    <cellStyle name="하이퍼링크 3" xfId="54363" hidden="1"/>
    <cellStyle name="하이퍼링크 3" xfId="54698" hidden="1"/>
    <cellStyle name="하이퍼링크 3" xfId="54821" hidden="1"/>
    <cellStyle name="하이퍼링크 3" xfId="54631" hidden="1"/>
    <cellStyle name="하이퍼링크 3" xfId="54911" hidden="1"/>
    <cellStyle name="하이퍼링크 3" xfId="54946" hidden="1"/>
    <cellStyle name="하이퍼링크 3" xfId="55068" hidden="1"/>
    <cellStyle name="하이퍼링크 3" xfId="54914" hidden="1"/>
    <cellStyle name="하이퍼링크 3" xfId="54952" hidden="1"/>
    <cellStyle name="하이퍼링크 3" xfId="54910" hidden="1"/>
    <cellStyle name="하이퍼링크 3" xfId="54893" hidden="1"/>
    <cellStyle name="하이퍼링크 3" xfId="54804" hidden="1"/>
    <cellStyle name="하이퍼링크 3" xfId="54742" hidden="1"/>
    <cellStyle name="하이퍼링크 3" xfId="54706" hidden="1"/>
    <cellStyle name="하이퍼링크 3" xfId="54656" hidden="1"/>
    <cellStyle name="하이퍼링크 3" xfId="54567" hidden="1"/>
    <cellStyle name="하이퍼링크 3" xfId="54487" hidden="1"/>
    <cellStyle name="하이퍼링크 3" xfId="54410" hidden="1"/>
    <cellStyle name="하이퍼링크 3" xfId="54342" hidden="1"/>
    <cellStyle name="하이퍼링크 3" xfId="54271" hidden="1"/>
    <cellStyle name="하이퍼링크 3" xfId="54500" hidden="1"/>
    <cellStyle name="하이퍼링크 3" xfId="54134" hidden="1"/>
    <cellStyle name="하이퍼링크 3" xfId="53971" hidden="1"/>
    <cellStyle name="하이퍼링크 3" xfId="54206" hidden="1"/>
    <cellStyle name="하이퍼링크 3" xfId="53938" hidden="1"/>
    <cellStyle name="하이퍼링크 3" xfId="53893" hidden="1"/>
    <cellStyle name="하이퍼링크 3" xfId="53803" hidden="1"/>
    <cellStyle name="하이퍼링크 3" xfId="53784" hidden="1"/>
    <cellStyle name="하이퍼링크 3" xfId="53686" hidden="1"/>
    <cellStyle name="하이퍼링크 3" xfId="53646" hidden="1"/>
    <cellStyle name="하이퍼링크 3" xfId="53610" hidden="1"/>
    <cellStyle name="하이퍼링크 3" xfId="53584" hidden="1"/>
    <cellStyle name="하이퍼링크 3" xfId="53457" hidden="1"/>
    <cellStyle name="하이퍼링크 3" xfId="53418" hidden="1"/>
    <cellStyle name="하이퍼링크 3" xfId="53386" hidden="1"/>
    <cellStyle name="하이퍼링크 3" xfId="53357" hidden="1"/>
    <cellStyle name="하이퍼링크 3" xfId="54449" hidden="1"/>
    <cellStyle name="하이퍼링크 3" xfId="53150" hidden="1"/>
    <cellStyle name="하이퍼링크 3" xfId="53094" hidden="1"/>
    <cellStyle name="하이퍼링크 3" xfId="53306" hidden="1"/>
    <cellStyle name="하이퍼링크 3" xfId="52937" hidden="1"/>
    <cellStyle name="하이퍼링크 3" xfId="52905" hidden="1"/>
    <cellStyle name="하이퍼링크 3" xfId="52853" hidden="1"/>
    <cellStyle name="하이퍼링크 3" xfId="52527" hidden="1"/>
    <cellStyle name="하이퍼링크 3" xfId="52701" hidden="1"/>
    <cellStyle name="하이퍼링크 3" xfId="52661" hidden="1"/>
    <cellStyle name="하이퍼링크 3" xfId="52622" hidden="1"/>
    <cellStyle name="하이퍼링크 3" xfId="52561" hidden="1"/>
    <cellStyle name="하이퍼링크 3" xfId="52444" hidden="1"/>
    <cellStyle name="하이퍼링크 3" xfId="52432" hidden="1"/>
    <cellStyle name="하이퍼링크 3" xfId="52375" hidden="1"/>
    <cellStyle name="하이퍼링크 3" xfId="52356" hidden="1"/>
    <cellStyle name="하이퍼링크 3" xfId="53197" hidden="1"/>
    <cellStyle name="하이퍼링크 3" xfId="52092" hidden="1"/>
    <cellStyle name="하이퍼링크 3" xfId="52186" hidden="1"/>
    <cellStyle name="하이퍼링크 3" xfId="52145" hidden="1"/>
    <cellStyle name="하이퍼링크 3" xfId="52065" hidden="1"/>
    <cellStyle name="하이퍼링크 3" xfId="52086" hidden="1"/>
    <cellStyle name="하이퍼링크 3" xfId="51975" hidden="1"/>
    <cellStyle name="하이퍼링크 3" xfId="51879" hidden="1"/>
    <cellStyle name="하이퍼링크 3" xfId="52014" hidden="1"/>
    <cellStyle name="하이퍼링크 3" xfId="51772" hidden="1"/>
    <cellStyle name="하이퍼링크 3" xfId="51648" hidden="1"/>
    <cellStyle name="하이퍼링크 3" xfId="51637" hidden="1"/>
    <cellStyle name="하이퍼링크 3" xfId="51599" hidden="1"/>
    <cellStyle name="하이퍼링크 3" xfId="51399" hidden="1"/>
    <cellStyle name="하이퍼링크 3" xfId="51500" hidden="1"/>
    <cellStyle name="하이퍼링크 3" xfId="51449" hidden="1"/>
    <cellStyle name="하이퍼링크 3" xfId="51353" hidden="1"/>
    <cellStyle name="하이퍼링크 3" xfId="51286" hidden="1"/>
    <cellStyle name="하이퍼링크 3" xfId="51259" hidden="1"/>
    <cellStyle name="하이퍼링크 3" xfId="51164" hidden="1"/>
    <cellStyle name="하이퍼링크 3" xfId="51174" hidden="1"/>
    <cellStyle name="하이퍼링크 3" xfId="51040" hidden="1"/>
    <cellStyle name="하이퍼링크 3" xfId="50925" hidden="1"/>
    <cellStyle name="하이퍼링크 3" xfId="50878" hidden="1"/>
    <cellStyle name="하이퍼링크 3" xfId="50859" hidden="1"/>
    <cellStyle name="하이퍼링크 3" xfId="51059" hidden="1"/>
    <cellStyle name="하이퍼링크 3" xfId="50056" hidden="1"/>
    <cellStyle name="하이퍼링크 3" xfId="50630" hidden="1"/>
    <cellStyle name="하이퍼링크 3" xfId="50800" hidden="1"/>
    <cellStyle name="하이퍼링크 3" xfId="50510" hidden="1"/>
    <cellStyle name="하이퍼링크 3" xfId="50435" hidden="1"/>
    <cellStyle name="하이퍼링크 3" xfId="50410" hidden="1"/>
    <cellStyle name="하이퍼링크 3" xfId="50322" hidden="1"/>
    <cellStyle name="하이퍼링크 3" xfId="50288" hidden="1"/>
    <cellStyle name="하이퍼링크 3" xfId="50263" hidden="1"/>
    <cellStyle name="하이퍼링크 3" xfId="50188" hidden="1"/>
    <cellStyle name="하이퍼링크 3" xfId="50149" hidden="1"/>
    <cellStyle name="하이퍼링크 3" xfId="43650" hidden="1"/>
    <cellStyle name="하이퍼링크 3" xfId="47541" hidden="1"/>
    <cellStyle name="하이퍼링크 3" xfId="50037" hidden="1"/>
    <cellStyle name="하이퍼링크 3" xfId="42805" hidden="1"/>
    <cellStyle name="하이퍼링크 3" xfId="50983" hidden="1"/>
    <cellStyle name="하이퍼링크 3" xfId="43142" hidden="1"/>
    <cellStyle name="하이퍼링크 3" xfId="43399" hidden="1"/>
    <cellStyle name="하이퍼링크 3" xfId="42916" hidden="1"/>
    <cellStyle name="하이퍼링크 3" xfId="55193" hidden="1"/>
    <cellStyle name="하이퍼링크 3" xfId="55204" hidden="1"/>
    <cellStyle name="하이퍼링크 3" xfId="55216" hidden="1"/>
    <cellStyle name="하이퍼링크 3" xfId="55226" hidden="1"/>
    <cellStyle name="하이퍼링크 3" xfId="55245" hidden="1"/>
    <cellStyle name="하이퍼링크 3" xfId="55253" hidden="1"/>
    <cellStyle name="하이퍼링크 3" xfId="55262" hidden="1"/>
    <cellStyle name="하이퍼링크 3" xfId="55278" hidden="1"/>
    <cellStyle name="하이퍼링크 3" xfId="55296" hidden="1"/>
    <cellStyle name="하이퍼링크 3" xfId="55303" hidden="1"/>
    <cellStyle name="하이퍼링크 3" xfId="55314" hidden="1"/>
    <cellStyle name="하이퍼링크 3" xfId="55319" hidden="1"/>
    <cellStyle name="하이퍼링크 3" xfId="43073" hidden="1"/>
    <cellStyle name="하이퍼링크 3" xfId="55344" hidden="1"/>
    <cellStyle name="하이퍼링크 3" xfId="55353" hidden="1"/>
    <cellStyle name="하이퍼링크 3" xfId="55363" hidden="1"/>
    <cellStyle name="하이퍼링크 3" xfId="55380" hidden="1"/>
    <cellStyle name="하이퍼링크 3" xfId="55341" hidden="1"/>
    <cellStyle name="하이퍼링크 3" xfId="55406" hidden="1"/>
    <cellStyle name="하이퍼링크 3" xfId="55417" hidden="1"/>
    <cellStyle name="하이퍼링크 3" xfId="55391" hidden="1"/>
    <cellStyle name="하이퍼링크 3" xfId="55446" hidden="1"/>
    <cellStyle name="하이퍼링크 3" xfId="55454" hidden="1"/>
    <cellStyle name="하이퍼링크 3" xfId="55464" hidden="1"/>
    <cellStyle name="하이퍼링크 3" xfId="55471" hidden="1"/>
    <cellStyle name="하이퍼링크 3" xfId="55498" hidden="1"/>
    <cellStyle name="하이퍼링크 3" xfId="55504" hidden="1"/>
    <cellStyle name="하이퍼링크 3" xfId="55514" hidden="1"/>
    <cellStyle name="하이퍼링크 3" xfId="55523" hidden="1"/>
    <cellStyle name="하이퍼링크 3" xfId="55547" hidden="1"/>
    <cellStyle name="하이퍼링크 3" xfId="55556" hidden="1"/>
    <cellStyle name="하이퍼링크 3" xfId="55566" hidden="1"/>
    <cellStyle name="하이퍼링크 3" xfId="55573" hidden="1"/>
    <cellStyle name="하이퍼링크 3" xfId="55583" hidden="1"/>
    <cellStyle name="하이퍼링크 3" xfId="55619" hidden="1"/>
    <cellStyle name="하이퍼링크 3" xfId="55629" hidden="1"/>
    <cellStyle name="하이퍼링크 3" xfId="55590" hidden="1"/>
    <cellStyle name="하이퍼링크 3" xfId="55657" hidden="1"/>
    <cellStyle name="하이퍼링크 3" xfId="55664" hidden="1"/>
    <cellStyle name="하이퍼링크 3" xfId="55673" hidden="1"/>
    <cellStyle name="하이퍼링크 3" xfId="55684" hidden="1"/>
    <cellStyle name="하이퍼링크 3" xfId="55708" hidden="1"/>
    <cellStyle name="하이퍼링크 3" xfId="55716" hidden="1"/>
    <cellStyle name="하이퍼링크 3" xfId="55726" hidden="1"/>
    <cellStyle name="하이퍼링크 3" xfId="55737" hidden="1"/>
    <cellStyle name="하이퍼링크 3" xfId="55760" hidden="1"/>
    <cellStyle name="하이퍼링크 3" xfId="55768" hidden="1"/>
    <cellStyle name="하이퍼링크 3" xfId="55778" hidden="1"/>
    <cellStyle name="하이퍼링크 3" xfId="55787" hidden="1"/>
    <cellStyle name="하이퍼링크 3" xfId="55608" hidden="1"/>
    <cellStyle name="하이퍼링크 3" xfId="55814" hidden="1"/>
    <cellStyle name="하이퍼링크 3" xfId="55826" hidden="1"/>
    <cellStyle name="하이퍼링크 3" xfId="55836" hidden="1"/>
    <cellStyle name="하이퍼링크 3" xfId="55844" hidden="1"/>
    <cellStyle name="하이퍼링크 3" xfId="55811" hidden="1"/>
    <cellStyle name="하이퍼링크 3" xfId="55874" hidden="1"/>
    <cellStyle name="하이퍼링크 3" xfId="55885" hidden="1"/>
    <cellStyle name="하이퍼링크 3" xfId="55856" hidden="1"/>
    <cellStyle name="하이퍼링크 3" xfId="55911" hidden="1"/>
    <cellStyle name="하이퍼링크 3" xfId="55917" hidden="1"/>
    <cellStyle name="하이퍼링크 3" xfId="55927" hidden="1"/>
    <cellStyle name="하이퍼링크 3" xfId="55936" hidden="1"/>
    <cellStyle name="하이퍼링크 3" xfId="55963" hidden="1"/>
    <cellStyle name="하이퍼링크 3" xfId="55969" hidden="1"/>
    <cellStyle name="하이퍼링크 3" xfId="55979" hidden="1"/>
    <cellStyle name="하이퍼링크 3" xfId="55986" hidden="1"/>
    <cellStyle name="하이퍼링크 3" xfId="56004" hidden="1"/>
    <cellStyle name="하이퍼링크 3" xfId="56019" hidden="1"/>
    <cellStyle name="하이퍼링크 3" xfId="56028" hidden="1"/>
    <cellStyle name="하이퍼링크 3" xfId="56038" hidden="1"/>
    <cellStyle name="하이퍼링크 3" xfId="55604" hidden="1"/>
    <cellStyle name="하이퍼링크 3" xfId="56059" hidden="1"/>
    <cellStyle name="하이퍼링크 3" xfId="56078" hidden="1"/>
    <cellStyle name="하이퍼링크 3" xfId="56087" hidden="1"/>
    <cellStyle name="하이퍼링크 3" xfId="56094" hidden="1"/>
    <cellStyle name="하이퍼링크 3" xfId="56056" hidden="1"/>
    <cellStyle name="하이퍼링크 3" xfId="56128" hidden="1"/>
    <cellStyle name="하이퍼링크 3" xfId="56141" hidden="1"/>
    <cellStyle name="하이퍼링크 3" xfId="56107" hidden="1"/>
    <cellStyle name="하이퍼링크 3" xfId="56162" hidden="1"/>
    <cellStyle name="하이퍼링크 3" xfId="56177" hidden="1"/>
    <cellStyle name="하이퍼링크 3" xfId="56186" hidden="1"/>
    <cellStyle name="하이퍼링크 3" xfId="56193" hidden="1"/>
    <cellStyle name="하이퍼링크 3" xfId="56212" hidden="1"/>
    <cellStyle name="하이퍼링크 3" xfId="56220" hidden="1"/>
    <cellStyle name="하이퍼링크 3" xfId="56236" hidden="1"/>
    <cellStyle name="하이퍼링크 3" xfId="56245" hidden="1"/>
    <cellStyle name="하이퍼링크 3" xfId="56262" hidden="1"/>
    <cellStyle name="하이퍼링크 3" xfId="56272" hidden="1"/>
    <cellStyle name="하이퍼링크 3" xfId="56288" hidden="1"/>
    <cellStyle name="하이퍼링크 3" xfId="56295" hidden="1"/>
    <cellStyle name="하이퍼링크 3" xfId="56074" hidden="1"/>
    <cellStyle name="하이퍼링크 3" xfId="56325" hidden="1"/>
    <cellStyle name="하이퍼링크 3" xfId="56342" hidden="1"/>
    <cellStyle name="하이퍼링크 3" xfId="56308" hidden="1"/>
    <cellStyle name="하이퍼링크 3" xfId="56360" hidden="1"/>
    <cellStyle name="하이퍼링크 3" xfId="56368" hidden="1"/>
    <cellStyle name="하이퍼링크 3" xfId="56384" hidden="1"/>
    <cellStyle name="하이퍼링크 3" xfId="56393" hidden="1"/>
    <cellStyle name="하이퍼링크 3" xfId="56409" hidden="1"/>
    <cellStyle name="하이퍼링크 3" xfId="56417" hidden="1"/>
    <cellStyle name="하이퍼링크 3" xfId="56428" hidden="1"/>
    <cellStyle name="하이퍼링크 3" xfId="56444" hidden="1"/>
    <cellStyle name="하이퍼링크 3" xfId="56460" hidden="1"/>
    <cellStyle name="하이퍼링크 3" xfId="56468" hidden="1"/>
    <cellStyle name="하이퍼링크 3" xfId="56477" hidden="1"/>
    <cellStyle name="하이퍼링크 3" xfId="56485" hidden="1"/>
    <cellStyle name="하이퍼링크 3" xfId="56321" hidden="1"/>
    <cellStyle name="하이퍼링크 3" xfId="56513" hidden="1"/>
    <cellStyle name="하이퍼링크 3" xfId="56524" hidden="1"/>
    <cellStyle name="하이퍼링크 3" xfId="56536" hidden="1"/>
    <cellStyle name="하이퍼링크 3" xfId="56552" hidden="1"/>
    <cellStyle name="하이퍼링크 3" xfId="56509" hidden="1"/>
    <cellStyle name="하이퍼링크 3" xfId="56582" hidden="1"/>
    <cellStyle name="하이퍼링크 3" xfId="56588" hidden="1"/>
    <cellStyle name="하이퍼링크 3" xfId="56565" hidden="1"/>
    <cellStyle name="하이퍼링크 3" xfId="56615" hidden="1"/>
    <cellStyle name="하이퍼링크 3" xfId="56620" hidden="1"/>
    <cellStyle name="하이퍼링크 3" xfId="56629" hidden="1"/>
    <cellStyle name="하이퍼링크 3" xfId="56636" hidden="1"/>
    <cellStyle name="하이퍼링크 3" xfId="56649" hidden="1"/>
    <cellStyle name="하이퍼링크 3" xfId="56659" hidden="1"/>
    <cellStyle name="하이퍼링크 3" xfId="56676" hidden="1"/>
    <cellStyle name="하이퍼링크 3" xfId="56683" hidden="1"/>
    <cellStyle name="하이퍼링크 3" xfId="56702" hidden="1"/>
    <cellStyle name="하이퍼링크 3" xfId="56712" hidden="1"/>
    <cellStyle name="하이퍼링크 3" xfId="56726" hidden="1"/>
    <cellStyle name="하이퍼링크 3" xfId="56733" hidden="1"/>
    <cellStyle name="하이퍼링크 3" xfId="56759" hidden="1"/>
    <cellStyle name="하이퍼링크 3" xfId="56782" hidden="1"/>
    <cellStyle name="하이퍼링크 3" xfId="56791" hidden="1"/>
    <cellStyle name="하이퍼링크 3" xfId="56799" hidden="1"/>
    <cellStyle name="하이퍼링크 3" xfId="56752" hidden="1"/>
    <cellStyle name="하이퍼링크 3" xfId="56828" hidden="1"/>
    <cellStyle name="하이퍼링크 3" xfId="56839" hidden="1"/>
    <cellStyle name="하이퍼링크 3" xfId="56814" hidden="1"/>
    <cellStyle name="하이퍼링크 3" xfId="56860" hidden="1"/>
    <cellStyle name="하이퍼링크 3" xfId="56876" hidden="1"/>
    <cellStyle name="하이퍼링크 3" xfId="56883" hidden="1"/>
    <cellStyle name="하이퍼링크 3" xfId="56891" hidden="1"/>
    <cellStyle name="하이퍼링크 3" xfId="56906" hidden="1"/>
    <cellStyle name="하이퍼링크 3" xfId="56914" hidden="1"/>
    <cellStyle name="하이퍼링크 3" xfId="56925" hidden="1"/>
    <cellStyle name="하이퍼링크 3" xfId="56941" hidden="1"/>
    <cellStyle name="하이퍼링크 3" xfId="56957" hidden="1"/>
    <cellStyle name="하이퍼링크 3" xfId="56966" hidden="1"/>
    <cellStyle name="하이퍼링크 3" xfId="56977" hidden="1"/>
    <cellStyle name="하이퍼링크 3" xfId="56993" hidden="1"/>
    <cellStyle name="하이퍼링크 3" xfId="56767" hidden="1"/>
    <cellStyle name="하이퍼링크 3" xfId="57025" hidden="1"/>
    <cellStyle name="하이퍼링크 3" xfId="57042" hidden="1"/>
    <cellStyle name="하이퍼링크 3" xfId="57003" hidden="1"/>
    <cellStyle name="하이퍼링크 3" xfId="57065" hidden="1"/>
    <cellStyle name="하이퍼링크 3" xfId="57073" hidden="1"/>
    <cellStyle name="하이퍼링크 3" xfId="57078" hidden="1"/>
    <cellStyle name="하이퍼링크 3" xfId="57094" hidden="1"/>
    <cellStyle name="하이퍼링크 3" xfId="57110" hidden="1"/>
    <cellStyle name="하이퍼링크 3" xfId="57117" hidden="1"/>
    <cellStyle name="하이퍼링크 3" xfId="57124" hidden="1"/>
    <cellStyle name="하이퍼링크 3" xfId="57132" hidden="1"/>
    <cellStyle name="하이퍼링크 3" xfId="57155" hidden="1"/>
    <cellStyle name="하이퍼링크 3" xfId="57163" hidden="1"/>
    <cellStyle name="하이퍼링크 3" xfId="57173" hidden="1"/>
    <cellStyle name="하이퍼링크 3" xfId="57184" hidden="1"/>
    <cellStyle name="하이퍼링크 3" xfId="57015" hidden="1"/>
    <cellStyle name="하이퍼링크 3" xfId="57209" hidden="1"/>
    <cellStyle name="하이퍼링크 3" xfId="57221" hidden="1"/>
    <cellStyle name="하이퍼링크 3" xfId="57234" hidden="1"/>
    <cellStyle name="하이퍼링크 3" xfId="57250" hidden="1"/>
    <cellStyle name="하이퍼링크 3" xfId="57206" hidden="1"/>
    <cellStyle name="하이퍼링크 3" xfId="57276" hidden="1"/>
    <cellStyle name="하이퍼링크 3" xfId="57286" hidden="1"/>
    <cellStyle name="하이퍼링크 3" xfId="57261" hidden="1"/>
    <cellStyle name="하이퍼링크 3" xfId="57309" hidden="1"/>
    <cellStyle name="하이퍼링크 3" xfId="57317" hidden="1"/>
    <cellStyle name="하이퍼링크 3" xfId="57324" hidden="1"/>
    <cellStyle name="하이퍼링크 3" xfId="57333" hidden="1"/>
    <cellStyle name="하이퍼링크 3" xfId="57358" hidden="1"/>
    <cellStyle name="하이퍼링크 3" xfId="57365" hidden="1"/>
    <cellStyle name="하이퍼링크 3" xfId="57374" hidden="1"/>
    <cellStyle name="하이퍼링크 3" xfId="57387" hidden="1"/>
    <cellStyle name="하이퍼링크 3" xfId="57404" hidden="1"/>
    <cellStyle name="하이퍼링크 3" xfId="57410" hidden="1"/>
    <cellStyle name="하이퍼링크 3" xfId="57418" hidden="1"/>
    <cellStyle name="하이퍼링크 3" xfId="57419" hidden="1"/>
    <cellStyle name="하이퍼링크 3" xfId="57394" hidden="1"/>
    <cellStyle name="하이퍼링크 3" xfId="57367" hidden="1"/>
    <cellStyle name="하이퍼링크 3" xfId="57355" hidden="1"/>
    <cellStyle name="하이퍼링크 3" xfId="57346" hidden="1"/>
    <cellStyle name="하이퍼링크 3" xfId="57401" hidden="1"/>
    <cellStyle name="하이퍼링크 3" xfId="57311" hidden="1"/>
    <cellStyle name="하이퍼링크 3" xfId="57299" hidden="1"/>
    <cellStyle name="하이퍼링크 3" xfId="57326" hidden="1"/>
    <cellStyle name="하이퍼링크 3" xfId="57272" hidden="1"/>
    <cellStyle name="하이퍼링크 3" xfId="57267" hidden="1"/>
    <cellStyle name="하이퍼링크 3" xfId="57258" hidden="1"/>
    <cellStyle name="하이퍼링크 3" xfId="57241" hidden="1"/>
    <cellStyle name="하이퍼링크 3" xfId="57225" hidden="1"/>
    <cellStyle name="하이퍼링크 3" xfId="57218" hidden="1"/>
    <cellStyle name="하이퍼링크 3" xfId="57210" hidden="1"/>
    <cellStyle name="하이퍼링크 3" xfId="57197" hidden="1"/>
    <cellStyle name="하이퍼링크 3" xfId="57174" hidden="1"/>
    <cellStyle name="하이퍼링크 3" xfId="57166" hidden="1"/>
    <cellStyle name="하이퍼링크 3" xfId="57156" hidden="1"/>
    <cellStyle name="하이퍼링크 3" xfId="57145" hidden="1"/>
    <cellStyle name="하이퍼링크 3" xfId="57375" hidden="1"/>
    <cellStyle name="하이퍼링크 3" xfId="57104" hidden="1"/>
    <cellStyle name="하이퍼링크 3" xfId="57085" hidden="1"/>
    <cellStyle name="하이퍼링크 3" xfId="57126" hidden="1"/>
    <cellStyle name="하이퍼링크 3" xfId="57062" hidden="1"/>
    <cellStyle name="하이퍼링크 3" xfId="57054" hidden="1"/>
    <cellStyle name="하이퍼링크 3" xfId="57049" hidden="1"/>
    <cellStyle name="하이퍼링크 3" xfId="57033" hidden="1"/>
    <cellStyle name="하이퍼링크 3" xfId="57017" hidden="1"/>
    <cellStyle name="하이퍼링크 3" xfId="57008" hidden="1"/>
    <cellStyle name="하이퍼링크 3" xfId="57000" hidden="1"/>
    <cellStyle name="하이퍼링크 3" xfId="56984" hidden="1"/>
    <cellStyle name="하이퍼링크 3" xfId="56968" hidden="1"/>
    <cellStyle name="하이퍼링크 3" xfId="56959" hidden="1"/>
    <cellStyle name="하이퍼링크 3" xfId="56948" hidden="1"/>
    <cellStyle name="하이퍼링크 3" xfId="56932" hidden="1"/>
    <cellStyle name="하이퍼링크 3" xfId="57114" hidden="1"/>
    <cellStyle name="하이퍼링크 3" xfId="56911" hidden="1"/>
    <cellStyle name="하이퍼링크 3" xfId="56898" hidden="1"/>
    <cellStyle name="하이퍼링크 3" xfId="56880" hidden="1"/>
    <cellStyle name="하이퍼링크 3" xfId="56870" hidden="1"/>
    <cellStyle name="하이퍼링크 3" xfId="56916" hidden="1"/>
    <cellStyle name="하이퍼링크 3" xfId="56847" hidden="1"/>
    <cellStyle name="하이퍼링크 3" xfId="56830" hidden="1"/>
    <cellStyle name="하이퍼링크 3" xfId="56857" hidden="1"/>
    <cellStyle name="하이퍼링크 3" xfId="56809" hidden="1"/>
    <cellStyle name="하이퍼링크 3" xfId="56793" hidden="1"/>
    <cellStyle name="하이퍼링크 3" xfId="56784" hidden="1"/>
    <cellStyle name="하이퍼링크 3" xfId="56776" hidden="1"/>
    <cellStyle name="하이퍼링크 3" xfId="56756" hidden="1"/>
    <cellStyle name="하이퍼링크 3" xfId="56749" hidden="1"/>
    <cellStyle name="하이퍼링크 3" xfId="56735" hidden="1"/>
    <cellStyle name="하이퍼링크 3" xfId="56722" hidden="1"/>
    <cellStyle name="하이퍼링크 3" xfId="56703" hidden="1"/>
    <cellStyle name="하이퍼링크 3" xfId="56693" hidden="1"/>
    <cellStyle name="하이퍼링크 3" xfId="56677" hidden="1"/>
    <cellStyle name="하이퍼링크 3" xfId="56670" hidden="1"/>
    <cellStyle name="하이퍼링크 3" xfId="56656" hidden="1"/>
    <cellStyle name="하이퍼링크 3" xfId="56610" hidden="1"/>
    <cellStyle name="하이퍼링크 3" xfId="56601" hidden="1"/>
    <cellStyle name="하이퍼링크 3" xfId="56651" hidden="1"/>
    <cellStyle name="하이퍼링크 3" xfId="56574" hidden="1"/>
    <cellStyle name="하이퍼링크 3" xfId="56568" hidden="1"/>
    <cellStyle name="하이퍼링크 3" xfId="56559" hidden="1"/>
    <cellStyle name="하이퍼링크 3" xfId="56543" hidden="1"/>
    <cellStyle name="하이퍼링크 3" xfId="56525" hidden="1"/>
    <cellStyle name="하이퍼링크 3" xfId="56518" hidden="1"/>
    <cellStyle name="하이퍼링크 3" xfId="56503" hidden="1"/>
    <cellStyle name="하이퍼링크 3" xfId="56498" hidden="1"/>
    <cellStyle name="하이퍼링크 3" xfId="56473" hidden="1"/>
    <cellStyle name="하이퍼링크 3" xfId="56462" hidden="1"/>
    <cellStyle name="하이퍼링크 3" xfId="56451" hidden="1"/>
    <cellStyle name="하이퍼링크 3" xfId="56435" hidden="1"/>
    <cellStyle name="하이퍼링크 3" xfId="56623" hidden="1"/>
    <cellStyle name="하이퍼링크 3" xfId="56414" hidden="1"/>
    <cellStyle name="하이퍼링크 3" xfId="56401" hidden="1"/>
    <cellStyle name="하이퍼링크 3" xfId="56385" hidden="1"/>
    <cellStyle name="하이퍼링크 3" xfId="56376" hidden="1"/>
    <cellStyle name="하이퍼링크 3" xfId="56420" hidden="1"/>
    <cellStyle name="하이퍼링크 3" xfId="56350" hidden="1"/>
    <cellStyle name="하이퍼링크 3" xfId="56333" hidden="1"/>
    <cellStyle name="하이퍼링크 3" xfId="56362" hidden="1"/>
    <cellStyle name="하이퍼링크 3" xfId="56312" hidden="1"/>
    <cellStyle name="하이퍼링크 3" xfId="56305" hidden="1"/>
    <cellStyle name="하이퍼링크 3" xfId="56289" hidden="1"/>
    <cellStyle name="하이퍼링크 3" xfId="56280" hidden="1"/>
    <cellStyle name="하이퍼링크 3" xfId="56263" hidden="1"/>
    <cellStyle name="하이퍼링크 3" xfId="56253" hidden="1"/>
    <cellStyle name="하이퍼링크 3" xfId="56237" hidden="1"/>
    <cellStyle name="하이퍼링크 3" xfId="56228" hidden="1"/>
    <cellStyle name="하이퍼링크 3" xfId="56209" hidden="1"/>
    <cellStyle name="하이퍼링크 3" xfId="56201" hidden="1"/>
    <cellStyle name="하이퍼링크 3" xfId="56183" hidden="1"/>
    <cellStyle name="하이퍼링크 3" xfId="56173" hidden="1"/>
    <cellStyle name="하이퍼링크 3" xfId="56631" hidden="1"/>
    <cellStyle name="하이퍼링크 3" xfId="56150" hidden="1"/>
    <cellStyle name="하이퍼링크 3" xfId="56131" hidden="1"/>
    <cellStyle name="하이퍼링크 3" xfId="56122" hidden="1"/>
    <cellStyle name="하이퍼링크 3" xfId="56115" hidden="1"/>
    <cellStyle name="하이퍼링크 3" xfId="56156" hidden="1"/>
    <cellStyle name="하이퍼링크 3" xfId="56080" hidden="1"/>
    <cellStyle name="하이퍼링크 3" xfId="56068" hidden="1"/>
    <cellStyle name="하이퍼링크 3" xfId="56102" hidden="1"/>
    <cellStyle name="하이퍼링크 3" xfId="56045" hidden="1"/>
    <cellStyle name="하이퍼링크 3" xfId="56030" hidden="1"/>
    <cellStyle name="하이퍼링크 3" xfId="56021" hidden="1"/>
    <cellStyle name="하이퍼링크 3" xfId="56011" hidden="1"/>
    <cellStyle name="하이퍼링크 3" xfId="55989" hidden="1"/>
    <cellStyle name="하이퍼링크 3" xfId="55976" hidden="1"/>
    <cellStyle name="하이퍼링크 3" xfId="55966" hidden="1"/>
    <cellStyle name="하이퍼링크 3" xfId="55957" hidden="1"/>
    <cellStyle name="하이퍼링크 3" xfId="55930" hidden="1"/>
    <cellStyle name="하이퍼링크 3" xfId="55924" hidden="1"/>
    <cellStyle name="하이퍼링크 3" xfId="55914" hidden="1"/>
    <cellStyle name="하이퍼링크 3" xfId="55905" hidden="1"/>
    <cellStyle name="하이퍼링크 3" xfId="56135" hidden="1"/>
    <cellStyle name="하이퍼링크 3" xfId="55869" hidden="1"/>
    <cellStyle name="하이퍼링크 3" xfId="55861" hidden="1"/>
    <cellStyle name="하이퍼링크 3" xfId="55893" hidden="1"/>
    <cellStyle name="하이퍼링크 3" xfId="55832" hidden="1"/>
    <cellStyle name="하이퍼링크 3" xfId="55823" hidden="1"/>
    <cellStyle name="하이퍼링크 3" xfId="55815" hidden="1"/>
    <cellStyle name="하이퍼링크 3" xfId="55802" hidden="1"/>
    <cellStyle name="하이퍼링크 3" xfId="55779" hidden="1"/>
    <cellStyle name="하이퍼링크 3" xfId="55771" hidden="1"/>
    <cellStyle name="하이퍼링크 3" xfId="55761" hidden="1"/>
    <cellStyle name="하이퍼링크 3" xfId="55750" hidden="1"/>
    <cellStyle name="하이퍼링크 3" xfId="55727" hidden="1"/>
    <cellStyle name="하이퍼링크 3" xfId="55719" hidden="1"/>
    <cellStyle name="하이퍼링크 3" xfId="55709" hidden="1"/>
    <cellStyle name="하이퍼링크 3" xfId="55697" hidden="1"/>
    <cellStyle name="하이퍼링크 3" xfId="55877" hidden="1"/>
    <cellStyle name="하이퍼링크 3" xfId="55670" hidden="1"/>
    <cellStyle name="하이퍼링크 3" xfId="55658" hidden="1"/>
    <cellStyle name="하이퍼링크 3" xfId="55647" hidden="1"/>
    <cellStyle name="하이퍼링크 3" xfId="55642" hidden="1"/>
    <cellStyle name="하이퍼링크 3" xfId="55675" hidden="1"/>
    <cellStyle name="하이퍼링크 3" xfId="55611" hidden="1"/>
    <cellStyle name="하이퍼링크 3" xfId="55599" hidden="1"/>
    <cellStyle name="하이퍼링크 3" xfId="55622" hidden="1"/>
    <cellStyle name="하이퍼링크 3" xfId="55580" hidden="1"/>
    <cellStyle name="하이퍼링크 3" xfId="55563" hidden="1"/>
    <cellStyle name="하이퍼링크 3" xfId="55553" hidden="1"/>
    <cellStyle name="하이퍼링크 3" xfId="55544" hidden="1"/>
    <cellStyle name="하이퍼링크 3" xfId="55517" hidden="1"/>
    <cellStyle name="하이퍼링크 3" xfId="55511" hidden="1"/>
    <cellStyle name="하이퍼링크 3" xfId="55501" hidden="1"/>
    <cellStyle name="하이퍼링크 3" xfId="55492" hidden="1"/>
    <cellStyle name="하이퍼링크 3" xfId="55465" hidden="1"/>
    <cellStyle name="하이퍼링크 3" xfId="55457" hidden="1"/>
    <cellStyle name="하이퍼링크 3" xfId="55447" hidden="1"/>
    <cellStyle name="하이퍼링크 3" xfId="55436" hidden="1"/>
    <cellStyle name="하이퍼링크 3" xfId="55410" hidden="1"/>
    <cellStyle name="하이퍼링크 3" xfId="55398" hidden="1"/>
    <cellStyle name="하이퍼링크 3" xfId="55388" hidden="1"/>
    <cellStyle name="하이퍼링크 3" xfId="55371" hidden="1"/>
    <cellStyle name="하이퍼링크 3" xfId="55424" hidden="1"/>
    <cellStyle name="하이퍼링크 3" xfId="55346" hidden="1"/>
    <cellStyle name="하이퍼링크 3" xfId="55332" hidden="1"/>
    <cellStyle name="하이퍼링크 3" xfId="55360" hidden="1"/>
    <cellStyle name="하이퍼링크 3" xfId="55304" hidden="1"/>
    <cellStyle name="하이퍼링크 3" xfId="55294" hidden="1"/>
    <cellStyle name="하이퍼링크 3" xfId="55285" hidden="1"/>
    <cellStyle name="하이퍼링크 3" xfId="55269" hidden="1"/>
    <cellStyle name="하이퍼링크 3" xfId="55250" hidden="1"/>
    <cellStyle name="하이퍼링크 3" xfId="55242" hidden="1"/>
    <cellStyle name="하이퍼링크 3" xfId="55231" hidden="1"/>
    <cellStyle name="하이퍼링크 3" xfId="55217" hidden="1"/>
    <cellStyle name="하이퍼링크 3" xfId="55198" hidden="1"/>
    <cellStyle name="하이퍼링크 3" xfId="43910" hidden="1"/>
    <cellStyle name="하이퍼링크 3" xfId="43549" hidden="1"/>
    <cellStyle name="하이퍼링크 3" xfId="43533" hidden="1"/>
    <cellStyle name="하이퍼링크 3" xfId="55402" hidden="1"/>
    <cellStyle name="하이퍼링크 3" xfId="42949" hidden="1"/>
    <cellStyle name="하이퍼링크 3" xfId="50030" hidden="1"/>
    <cellStyle name="하이퍼링크 3" xfId="43172" hidden="1"/>
    <cellStyle name="하이퍼링크 3" xfId="43618" hidden="1"/>
    <cellStyle name="하이퍼링크 3" xfId="50115" hidden="1"/>
    <cellStyle name="하이퍼링크 3" xfId="50180" hidden="1"/>
    <cellStyle name="하이퍼링크 3" xfId="50220" hidden="1"/>
    <cellStyle name="하이퍼링크 3" xfId="50308" hidden="1"/>
    <cellStyle name="하이퍼링크 3" xfId="50364" hidden="1"/>
    <cellStyle name="하이퍼링크 3" xfId="50426" hidden="1"/>
    <cellStyle name="하이퍼링크 3" xfId="50471" hidden="1"/>
    <cellStyle name="하이퍼링크 3" xfId="50553" hidden="1"/>
    <cellStyle name="하이퍼링크 3" xfId="50583" hidden="1"/>
    <cellStyle name="하이퍼링크 3" xfId="50657" hidden="1"/>
    <cellStyle name="하이퍼링크 3" xfId="50673" hidden="1"/>
    <cellStyle name="하이퍼링크 3" xfId="43032" hidden="1"/>
    <cellStyle name="하이퍼링크 3" xfId="50797" hidden="1"/>
    <cellStyle name="하이퍼링크 3" xfId="50746" hidden="1"/>
    <cellStyle name="하이퍼링크 3" xfId="50913" hidden="1"/>
    <cellStyle name="하이퍼링크 3" xfId="50956" hidden="1"/>
    <cellStyle name="하이퍼링크 3" xfId="50786" hidden="1"/>
    <cellStyle name="하이퍼링크 3" xfId="51084" hidden="1"/>
    <cellStyle name="하이퍼링크 3" xfId="51098" hidden="1"/>
    <cellStyle name="하이퍼링크 3" xfId="51032" hidden="1"/>
    <cellStyle name="하이퍼링크 3" xfId="51263" hidden="1"/>
    <cellStyle name="하이퍼링크 3" xfId="51299" hidden="1"/>
    <cellStyle name="하이퍼링크 3" xfId="51211" hidden="1"/>
    <cellStyle name="하이퍼링크 3" xfId="51422" hidden="1"/>
    <cellStyle name="하이퍼링크 3" xfId="51509" hidden="1"/>
    <cellStyle name="하이퍼링크 3" xfId="51555" hidden="1"/>
    <cellStyle name="하이퍼링크 3" xfId="51628" hidden="1"/>
    <cellStyle name="하이퍼링크 3" xfId="51682" hidden="1"/>
    <cellStyle name="하이퍼링크 3" xfId="51771" hidden="1"/>
    <cellStyle name="하이퍼링크 3" xfId="51812" hidden="1"/>
    <cellStyle name="하이퍼링크 3" xfId="51837" hidden="1"/>
    <cellStyle name="하이퍼링크 3" xfId="51901" hidden="1"/>
    <cellStyle name="하이퍼링크 3" xfId="52044" hidden="1"/>
    <cellStyle name="하이퍼링크 3" xfId="52151" hidden="1"/>
    <cellStyle name="하이퍼링크 3" xfId="52201" hidden="1"/>
    <cellStyle name="하이퍼링크 3" xfId="52243" hidden="1"/>
    <cellStyle name="하이퍼링크 3" xfId="52009" hidden="1"/>
    <cellStyle name="하이퍼링크 3" xfId="52416" hidden="1"/>
    <cellStyle name="하이퍼링크 3" xfId="52475" hidden="1"/>
    <cellStyle name="하이퍼링크 3" xfId="52302" hidden="1"/>
    <cellStyle name="하이퍼링크 3" xfId="52637" hidden="1"/>
    <cellStyle name="하이퍼링크 3" xfId="52678" hidden="1"/>
    <cellStyle name="하이퍼링크 3" xfId="52728" hidden="1"/>
    <cellStyle name="하이퍼링크 3" xfId="52823" hidden="1"/>
    <cellStyle name="하이퍼링크 3" xfId="52885" hidden="1"/>
    <cellStyle name="하이퍼링크 3" xfId="52945" hidden="1"/>
    <cellStyle name="하이퍼링크 3" xfId="52994" hidden="1"/>
    <cellStyle name="하이퍼링크 3" xfId="53002" hidden="1"/>
    <cellStyle name="하이퍼링크 3" xfId="53130" hidden="1"/>
    <cellStyle name="하이퍼링크 3" xfId="53171" hidden="1"/>
    <cellStyle name="하이퍼링크 3" xfId="53206" hidden="1"/>
    <cellStyle name="하이퍼링크 3" xfId="53250" hidden="1"/>
    <cellStyle name="하이퍼링크 3" xfId="52118" hidden="1"/>
    <cellStyle name="하이퍼링크 3" xfId="53462" hidden="1"/>
    <cellStyle name="하이퍼링크 3" xfId="53499" hidden="1"/>
    <cellStyle name="하이퍼링크 3" xfId="53314" hidden="1"/>
    <cellStyle name="하이퍼링크 3" xfId="53647" hidden="1"/>
    <cellStyle name="하이퍼링크 3" xfId="53698" hidden="1"/>
    <cellStyle name="하이퍼링크 3" xfId="53811" hidden="1"/>
    <cellStyle name="하이퍼링크 3" xfId="53843" hidden="1"/>
    <cellStyle name="하이퍼링크 3" xfId="53926" hidden="1"/>
    <cellStyle name="하이퍼링크 3" xfId="53991" hidden="1"/>
    <cellStyle name="하이퍼링크 3" xfId="54002" hidden="1"/>
    <cellStyle name="하이퍼링크 3" xfId="54092" hidden="1"/>
    <cellStyle name="하이퍼링크 3" xfId="54162" hidden="1"/>
    <cellStyle name="하이퍼링크 3" xfId="54195" hidden="1"/>
    <cellStyle name="하이퍼링크 3" xfId="54225" hidden="1"/>
    <cellStyle name="하이퍼링크 3" xfId="54305" hidden="1"/>
    <cellStyle name="하이퍼링크 3" xfId="53408" hidden="1"/>
    <cellStyle name="하이퍼링크 3" xfId="54409" hidden="1"/>
    <cellStyle name="하이퍼링크 3" xfId="54482" hidden="1"/>
    <cellStyle name="하이퍼링크 3" xfId="54540" hidden="1"/>
    <cellStyle name="하이퍼링크 3" xfId="54612" hidden="1"/>
    <cellStyle name="하이퍼링크 3" xfId="54383" hidden="1"/>
    <cellStyle name="하이퍼링크 3" xfId="54756" hidden="1"/>
    <cellStyle name="하이퍼링크 3" xfId="54849" hidden="1"/>
    <cellStyle name="하이퍼링크 3" xfId="54690" hidden="1"/>
    <cellStyle name="하이퍼링크 3" xfId="54966" hidden="1"/>
    <cellStyle name="하이퍼링크 3" xfId="55007" hidden="1"/>
    <cellStyle name="하이퍼링크 3" xfId="55067" hidden="1"/>
    <cellStyle name="하이퍼링크 3" xfId="55005" hidden="1"/>
    <cellStyle name="하이퍼링크 3" xfId="54888" hidden="1"/>
    <cellStyle name="하이퍼링크 3" xfId="54862" hidden="1"/>
    <cellStyle name="하이퍼링크 3" xfId="54786" hidden="1"/>
    <cellStyle name="하이퍼링크 3" xfId="54732" hidden="1"/>
    <cellStyle name="하이퍼링크 3" xfId="54657" hidden="1"/>
    <cellStyle name="하이퍼링크 3" xfId="54758" hidden="1"/>
    <cellStyle name="하이퍼링크 3" xfId="54529" hidden="1"/>
    <cellStyle name="하이퍼링크 3" xfId="54496" hidden="1"/>
    <cellStyle name="하이퍼링크 3" xfId="54437" hidden="1"/>
    <cellStyle name="하이퍼링크 3" xfId="54185" hidden="1"/>
    <cellStyle name="하이퍼링크 3" xfId="54263" hidden="1"/>
    <cellStyle name="하이퍼링크 3" xfId="54418" hidden="1"/>
    <cellStyle name="하이퍼링크 3" xfId="53997" hidden="1"/>
    <cellStyle name="하이퍼링크 3" xfId="53922" hidden="1"/>
    <cellStyle name="하이퍼링크 3" xfId="53998" hidden="1"/>
    <cellStyle name="하이퍼링크 3" xfId="53775" hidden="1"/>
    <cellStyle name="하이퍼링크 3" xfId="53692" hidden="1"/>
    <cellStyle name="하이퍼링크 3" xfId="53626" hidden="1"/>
    <cellStyle name="하이퍼링크 3" xfId="53574" hidden="1"/>
    <cellStyle name="하이퍼링크 3" xfId="53565" hidden="1"/>
    <cellStyle name="하이퍼링크 3" xfId="53427" hidden="1"/>
    <cellStyle name="하이퍼링크 3" xfId="53392" hidden="1"/>
    <cellStyle name="하이퍼링크 3" xfId="53358" hidden="1"/>
    <cellStyle name="하이퍼링크 3" xfId="53312" hidden="1"/>
    <cellStyle name="하이퍼링크 3" xfId="54336" hidden="1"/>
    <cellStyle name="하이퍼링크 3" xfId="53176" hidden="1"/>
    <cellStyle name="하이퍼링크 3" xfId="53107" hidden="1"/>
    <cellStyle name="하이퍼링크 3" xfId="53057" hidden="1"/>
    <cellStyle name="하이퍼링크 3" xfId="52944" hidden="1"/>
    <cellStyle name="하이퍼링크 3" xfId="53186" hidden="1"/>
    <cellStyle name="하이퍼링크 3" xfId="52806" hidden="1"/>
    <cellStyle name="하이퍼링크 3" xfId="52705" hidden="1"/>
    <cellStyle name="하이퍼링크 3" xfId="52900" hidden="1"/>
    <cellStyle name="하이퍼링크 3" xfId="52604" hidden="1"/>
    <cellStyle name="하이퍼링크 3" xfId="52564" hidden="1"/>
    <cellStyle name="하이퍼링크 3" xfId="52525" hidden="1"/>
    <cellStyle name="하이퍼링크 3" xfId="52447" hidden="1"/>
    <cellStyle name="하이퍼링크 3" xfId="52369" hidden="1"/>
    <cellStyle name="하이퍼링크 3" xfId="52313" hidden="1"/>
    <cellStyle name="하이퍼링크 3" xfId="52211" hidden="1"/>
    <cellStyle name="하이퍼링크 3" xfId="52175" hidden="1"/>
    <cellStyle name="하이퍼링크 3" xfId="52102" hidden="1"/>
    <cellStyle name="하이퍼링크 3" xfId="52056" hidden="1"/>
    <cellStyle name="하이퍼링크 3" xfId="51995" hidden="1"/>
    <cellStyle name="하이퍼링크 3" xfId="51941" hidden="1"/>
    <cellStyle name="하이퍼링크 3" xfId="54364" hidden="1"/>
    <cellStyle name="하이퍼링크 3" xfId="51839" hidden="1"/>
    <cellStyle name="하이퍼링크 3" xfId="51689" hidden="1"/>
    <cellStyle name="하이퍼링크 3" xfId="51626" hidden="1"/>
    <cellStyle name="하이퍼링크 3" xfId="51541" hidden="1"/>
    <cellStyle name="하이퍼링크 3" xfId="51851" hidden="1"/>
    <cellStyle name="하이퍼링크 3" xfId="51363" hidden="1"/>
    <cellStyle name="하이퍼링크 3" xfId="51306" hidden="1"/>
    <cellStyle name="하이퍼링크 3" xfId="51551" hidden="1"/>
    <cellStyle name="하이퍼링크 3" xfId="51202" hidden="1"/>
    <cellStyle name="하이퍼링크 3" xfId="51136" hidden="1"/>
    <cellStyle name="하이퍼링크 3" xfId="51104" hidden="1"/>
    <cellStyle name="하이퍼링크 3" xfId="51061" hidden="1"/>
    <cellStyle name="하이퍼링크 3" xfId="51035" hidden="1"/>
    <cellStyle name="하이퍼링크 3" xfId="50907" hidden="1"/>
    <cellStyle name="하이퍼링크 3" xfId="50873" hidden="1"/>
    <cellStyle name="하이퍼링크 3" xfId="50807" hidden="1"/>
    <cellStyle name="하이퍼링크 3" xfId="50738" hidden="1"/>
    <cellStyle name="하이퍼링크 3" xfId="50692" hidden="1"/>
    <cellStyle name="하이퍼링크 3" xfId="50628" hidden="1"/>
    <cellStyle name="하이퍼링크 3" xfId="50560" hidden="1"/>
    <cellStyle name="하이퍼링크 3" xfId="51731" hidden="1"/>
    <cellStyle name="하이퍼링크 3" xfId="50370" hidden="1"/>
    <cellStyle name="하이퍼링크 3" xfId="50304" hidden="1"/>
    <cellStyle name="하이퍼링크 3" xfId="50516" hidden="1"/>
    <cellStyle name="하이퍼링크 3" xfId="50155" hidden="1"/>
    <cellStyle name="하이퍼링크 3" xfId="50121" hidden="1"/>
    <cellStyle name="하이퍼링크 3" xfId="50078" hidden="1"/>
    <cellStyle name="하이퍼링크 3" xfId="55070" hidden="1"/>
    <cellStyle name="하이퍼링크 3" xfId="55096" hidden="1"/>
    <cellStyle name="하이퍼링크 3" xfId="55132" hidden="1"/>
    <cellStyle name="하이퍼링크 3" xfId="55150" hidden="1"/>
    <cellStyle name="하이퍼링크 3" xfId="55157" hidden="1"/>
    <cellStyle name="하이퍼링크 3" xfId="43601" hidden="1"/>
    <cellStyle name="하이퍼링크 3" xfId="47603" hidden="1"/>
    <cellStyle name="하이퍼링크 3" xfId="42490" hidden="1"/>
    <cellStyle name="하이퍼링크 3" xfId="55185" hidden="1"/>
    <cellStyle name="하이퍼링크 3" xfId="50476" hidden="1"/>
    <cellStyle name="하이퍼링크 3" xfId="50276" hidden="1"/>
    <cellStyle name="하이퍼링크 3" xfId="50412" hidden="1"/>
    <cellStyle name="하이퍼링크 3" xfId="50632" hidden="1"/>
    <cellStyle name="하이퍼링크 3" xfId="50761" hidden="1"/>
    <cellStyle name="하이퍼링크 3" xfId="50218" hidden="1"/>
    <cellStyle name="하이퍼링크 3" xfId="51166" hidden="1"/>
    <cellStyle name="하이퍼링크 3" xfId="51281" hidden="1"/>
    <cellStyle name="하이퍼링크 3" xfId="50735" hidden="1"/>
    <cellStyle name="하이퍼링크 3" xfId="51557" hidden="1"/>
    <cellStyle name="하이퍼링크 3" xfId="51737" hidden="1"/>
    <cellStyle name="하이퍼링크 3" xfId="51787" hidden="1"/>
    <cellStyle name="하이퍼링크 3" xfId="51922" hidden="1"/>
    <cellStyle name="하이퍼링크 3" xfId="52074" hidden="1"/>
    <cellStyle name="하이퍼링크 3" xfId="52306" hidden="1"/>
    <cellStyle name="하이퍼링크 3" xfId="52388" hidden="1"/>
    <cellStyle name="하이퍼링크 3" xfId="52488" hidden="1"/>
    <cellStyle name="하이퍼링크 3" xfId="52715" hidden="1"/>
    <cellStyle name="하이퍼링크 3" xfId="52860" hidden="1"/>
    <cellStyle name="하이퍼링크 3" xfId="53050" hidden="1"/>
    <cellStyle name="하이퍼링크 3" xfId="53142" hidden="1"/>
    <cellStyle name="하이퍼링크 3" xfId="53488" hidden="1"/>
    <cellStyle name="하이퍼링크 3" xfId="53722" hidden="1"/>
    <cellStyle name="하이퍼링크 3" xfId="53889" hidden="1"/>
    <cellStyle name="하이퍼링크 3" xfId="54028" hidden="1"/>
    <cellStyle name="하이퍼링크 3" xfId="53381" hidden="1"/>
    <cellStyle name="하이퍼링크 3" xfId="54435" hidden="1"/>
    <cellStyle name="하이퍼링크 3" xfId="54601" hidden="1"/>
    <cellStyle name="하이퍼링크 3" xfId="54264" hidden="1"/>
    <cellStyle name="하이퍼링크 3" xfId="54878" hidden="1"/>
    <cellStyle name="하이퍼링크 3" xfId="54968" hidden="1"/>
    <cellStyle name="하이퍼링크 3" xfId="55062" hidden="1"/>
    <cellStyle name="하이퍼링크 3" xfId="54957" hidden="1"/>
    <cellStyle name="하이퍼링크 3" xfId="54630" hidden="1"/>
    <cellStyle name="하이퍼링크 3" xfId="54526" hidden="1"/>
    <cellStyle name="하이퍼링크 3" xfId="54402" hidden="1"/>
    <cellStyle name="하이퍼링크 3" xfId="54295" hidden="1"/>
    <cellStyle name="하이퍼링크 3" xfId="53951" hidden="1"/>
    <cellStyle name="하이퍼링크 3" xfId="53847" hidden="1"/>
    <cellStyle name="하이퍼링크 3" xfId="53714" hidden="1"/>
    <cellStyle name="하이퍼링크 3" xfId="53570" hidden="1"/>
    <cellStyle name="하이퍼링크 3" xfId="53672" hidden="1"/>
    <cellStyle name="하이퍼링크 3" xfId="53082" hidden="1"/>
    <cellStyle name="하이퍼링크 3" xfId="52942" hidden="1"/>
    <cellStyle name="하이퍼링크 3" xfId="53523" hidden="1"/>
    <cellStyle name="하이퍼링크 3" xfId="52791" hidden="1"/>
    <cellStyle name="하이퍼링크 3" xfId="52524" hidden="1"/>
    <cellStyle name="하이퍼링크 3" xfId="52407" hidden="1"/>
    <cellStyle name="하이퍼링크 3" xfId="52188" hidden="1"/>
    <cellStyle name="하이퍼링크 3" xfId="51965" hidden="1"/>
    <cellStyle name="하이퍼링크 3" xfId="51849" hidden="1"/>
    <cellStyle name="하이퍼링크 3" xfId="51677" hidden="1"/>
    <cellStyle name="하이퍼링크 3" xfId="51553" hidden="1"/>
    <cellStyle name="하이퍼링크 3" xfId="51348" hidden="1"/>
    <cellStyle name="하이퍼링크 3" xfId="57425" hidden="1"/>
    <cellStyle name="하이퍼링크 3" xfId="57430" hidden="1"/>
    <cellStyle name="하이퍼링크 3" xfId="57435" hidden="1"/>
    <cellStyle name="하이퍼링크 3" xfId="53190" hidden="1"/>
    <cellStyle name="하이퍼링크 3" xfId="57449" hidden="1"/>
    <cellStyle name="하이퍼링크 3" xfId="57454" hidden="1"/>
    <cellStyle name="하이퍼링크 3" xfId="57459" hidden="1"/>
    <cellStyle name="하이퍼링크 3" xfId="57464" hidden="1"/>
    <cellStyle name="하이퍼링크 3" xfId="57446" hidden="1"/>
    <cellStyle name="하이퍼링크 3" xfId="57479" hidden="1"/>
    <cellStyle name="하이퍼링크 3" xfId="57485" hidden="1"/>
    <cellStyle name="하이퍼링크 3" xfId="57473" hidden="1"/>
    <cellStyle name="하이퍼링크 3" xfId="57497" hidden="1"/>
    <cellStyle name="하이퍼링크 3" xfId="57501" hidden="1"/>
    <cellStyle name="하이퍼링크 3" xfId="57506" hidden="1"/>
    <cellStyle name="하이퍼링크 3" xfId="57511" hidden="1"/>
    <cellStyle name="하이퍼링크 3" xfId="57523" hidden="1"/>
    <cellStyle name="하이퍼링크 3" xfId="57527" hidden="1"/>
    <cellStyle name="하이퍼링크 3" xfId="57532" hidden="1"/>
    <cellStyle name="하이퍼링크 3" xfId="57537" hidden="1"/>
    <cellStyle name="하이퍼링크 3" xfId="57549" hidden="1"/>
    <cellStyle name="하이퍼링크 3" xfId="57553" hidden="1"/>
    <cellStyle name="하이퍼링크 3" xfId="57558" hidden="1"/>
    <cellStyle name="하이퍼링크 3" xfId="57563" hidden="1"/>
    <cellStyle name="하이퍼링크 3" xfId="57578" hidden="1"/>
    <cellStyle name="하이퍼링크 3" xfId="57585" hidden="1"/>
    <cellStyle name="하이퍼링크 3" xfId="57589" hidden="1"/>
    <cellStyle name="하이퍼링크 3" xfId="57599" hidden="1"/>
    <cellStyle name="하이퍼링크 3" xfId="57576" hidden="1"/>
    <cellStyle name="하이퍼링크 3" xfId="57610" hidden="1"/>
    <cellStyle name="하이퍼링크 3" xfId="57613" hidden="1"/>
    <cellStyle name="하이퍼링크 3" xfId="57605" hidden="1"/>
    <cellStyle name="하이퍼링크 3" xfId="57628" hidden="1"/>
    <cellStyle name="하이퍼링크 3" xfId="57630" hidden="1"/>
    <cellStyle name="하이퍼링크 3" xfId="57631" hidden="1"/>
    <cellStyle name="하이퍼링크 3" xfId="57635" hidden="1"/>
    <cellStyle name="하이퍼링크 3" xfId="57649" hidden="1"/>
    <cellStyle name="하이퍼링크 3" xfId="57651" hidden="1"/>
    <cellStyle name="하이퍼링크 3" xfId="57653" hidden="1"/>
    <cellStyle name="하이퍼링크 3" xfId="57659" hidden="1"/>
    <cellStyle name="하이퍼링크 3" xfId="57673" hidden="1"/>
    <cellStyle name="하이퍼링크 3" xfId="57675" hidden="1"/>
    <cellStyle name="하이퍼링크 3" xfId="57677" hidden="1"/>
    <cellStyle name="하이퍼링크 3" xfId="57681" hidden="1"/>
    <cellStyle name="하이퍼링크 3" xfId="57584" hidden="1"/>
    <cellStyle name="하이퍼링크 3" xfId="57699" hidden="1"/>
    <cellStyle name="하이퍼링크 3" xfId="57705" hidden="1"/>
    <cellStyle name="하이퍼링크 3" xfId="57690" hidden="1"/>
    <cellStyle name="하이퍼링크 3" xfId="57719" hidden="1"/>
    <cellStyle name="하이퍼링크 3" xfId="57721" hidden="1"/>
    <cellStyle name="하이퍼링크 3" xfId="57722" hidden="1"/>
    <cellStyle name="하이퍼링크 3" xfId="57726" hidden="1"/>
    <cellStyle name="하이퍼링크 3" xfId="57740" hidden="1"/>
    <cellStyle name="하이퍼링크 3" xfId="57742" hidden="1"/>
    <cellStyle name="하이퍼링크 3" xfId="57743" hidden="1"/>
    <cellStyle name="하이퍼링크 3" xfId="57748" hidden="1"/>
    <cellStyle name="하이퍼링크 3" xfId="57756" hidden="1"/>
    <cellStyle name="하이퍼링크 3" xfId="57760" hidden="1"/>
    <cellStyle name="하이퍼링크 3" xfId="57768" hidden="1"/>
    <cellStyle name="하이퍼링크 3" xfId="57772" hidden="1"/>
    <cellStyle name="하이퍼링크 3" xfId="57697" hidden="1"/>
    <cellStyle name="하이퍼링크 3" xfId="57781" hidden="1"/>
    <cellStyle name="하이퍼링크 3" xfId="57785" hidden="1"/>
    <cellStyle name="하이퍼링크 3" xfId="57794" hidden="1"/>
    <cellStyle name="하이퍼링크 3" xfId="57798" hidden="1"/>
    <cellStyle name="하이퍼링크 3" xfId="57780" hidden="1"/>
    <cellStyle name="하이퍼링크 3" xfId="57814" hidden="1"/>
    <cellStyle name="하이퍼링크 3" xfId="57819" hidden="1"/>
    <cellStyle name="하이퍼링크 3" xfId="57804" hidden="1"/>
    <cellStyle name="하이퍼링크 3" xfId="57829" hidden="1"/>
    <cellStyle name="하이퍼링크 3" xfId="57830" hidden="1"/>
    <cellStyle name="하이퍼링크 3" xfId="57838" hidden="1"/>
    <cellStyle name="하이퍼링크 3" xfId="57842" hidden="1"/>
    <cellStyle name="하이퍼링크 3" xfId="57849" hidden="1"/>
    <cellStyle name="하이퍼링크 3" xfId="57851" hidden="1"/>
    <cellStyle name="하이퍼링크 3" xfId="57859" hidden="1"/>
    <cellStyle name="하이퍼링크 3" xfId="57863" hidden="1"/>
    <cellStyle name="하이퍼링크 3" xfId="57871" hidden="1"/>
    <cellStyle name="하이퍼링크 3" xfId="57872" hidden="1"/>
    <cellStyle name="하이퍼링크 3" xfId="57877" hidden="1"/>
    <cellStyle name="하이퍼링크 3" xfId="57882" hidden="1"/>
    <cellStyle name="하이퍼링크 3" xfId="57892" hidden="1"/>
    <cellStyle name="하이퍼링크 3" xfId="57909" hidden="1"/>
    <cellStyle name="하이퍼링크 3" xfId="57913" hidden="1"/>
    <cellStyle name="하이퍼링크 3" xfId="57894" hidden="1"/>
    <cellStyle name="하이퍼링크 3" xfId="57930" hidden="1"/>
    <cellStyle name="하이퍼링크 3" xfId="57932" hidden="1"/>
    <cellStyle name="하이퍼링크 3" xfId="57934" hidden="1"/>
    <cellStyle name="하이퍼링크 3" xfId="57940" hidden="1"/>
    <cellStyle name="하이퍼링크 3" xfId="57947" hidden="1"/>
    <cellStyle name="하이퍼링크 3" xfId="57955" hidden="1"/>
    <cellStyle name="하이퍼링크 3" xfId="57957" hidden="1"/>
    <cellStyle name="하이퍼링크 3" xfId="57960" hidden="1"/>
    <cellStyle name="하이퍼링크 3" xfId="57968" hidden="1"/>
    <cellStyle name="하이퍼링크 3" xfId="57970" hidden="1"/>
    <cellStyle name="하이퍼링크 3" xfId="57978" hidden="1"/>
    <cellStyle name="하이퍼링크 3" xfId="57982" hidden="1"/>
    <cellStyle name="하이퍼링크 3" xfId="57902" hidden="1"/>
    <cellStyle name="하이퍼링크 3" xfId="57992" hidden="1"/>
    <cellStyle name="하이퍼링크 3" xfId="58000" hidden="1"/>
    <cellStyle name="하이퍼링크 3" xfId="58004" hidden="1"/>
    <cellStyle name="하이퍼링크 3" xfId="58008" hidden="1"/>
    <cellStyle name="하이퍼링크 3" xfId="57990" hidden="1"/>
    <cellStyle name="하이퍼링크 3" xfId="58024" hidden="1"/>
    <cellStyle name="하이퍼링크 3" xfId="58029" hidden="1"/>
    <cellStyle name="하이퍼링크 3" xfId="58014" hidden="1"/>
    <cellStyle name="하이퍼링크 3" xfId="58039" hidden="1"/>
    <cellStyle name="하이퍼링크 3" xfId="58047" hidden="1"/>
    <cellStyle name="하이퍼링크 3" xfId="58048" hidden="1"/>
    <cellStyle name="하이퍼링크 3" xfId="58052" hidden="1"/>
    <cellStyle name="하이퍼링크 3" xfId="58059" hidden="1"/>
    <cellStyle name="하이퍼링크 3" xfId="58061" hidden="1"/>
    <cellStyle name="하이퍼링크 3" xfId="58069" hidden="1"/>
    <cellStyle name="하이퍼링크 3" xfId="58073" hidden="1"/>
    <cellStyle name="하이퍼링크 3" xfId="58081" hidden="1"/>
    <cellStyle name="하이퍼링크 3" xfId="58083" hidden="1"/>
    <cellStyle name="하이퍼링크 3" xfId="58085" hidden="1"/>
    <cellStyle name="하이퍼링크 3" xfId="58091" hidden="1"/>
    <cellStyle name="하이퍼링크 3" xfId="57897" hidden="1"/>
    <cellStyle name="하이퍼링크 3" xfId="58107" hidden="1"/>
    <cellStyle name="하이퍼링크 3" xfId="58111" hidden="1"/>
    <cellStyle name="하이퍼링크 3" xfId="58121" hidden="1"/>
    <cellStyle name="하이퍼링크 3" xfId="58125" hidden="1"/>
    <cellStyle name="하이퍼링크 3" xfId="58105" hidden="1"/>
    <cellStyle name="하이퍼링크 3" xfId="58135" hidden="1"/>
    <cellStyle name="하이퍼링크 3" xfId="58145" hidden="1"/>
    <cellStyle name="하이퍼링크 3" xfId="58131" hidden="1"/>
    <cellStyle name="하이퍼링크 3" xfId="58155" hidden="1"/>
    <cellStyle name="하이퍼링크 3" xfId="58158" hidden="1"/>
    <cellStyle name="하이퍼링크 3" xfId="58159" hidden="1"/>
    <cellStyle name="하이퍼링크 3" xfId="58169" hidden="1"/>
    <cellStyle name="하이퍼링크 3" xfId="58177" hidden="1"/>
    <cellStyle name="하이퍼링크 3" xfId="58178" hidden="1"/>
    <cellStyle name="하이퍼링크 3" xfId="58180" hidden="1"/>
    <cellStyle name="하이퍼링크 3" xfId="58190" hidden="1"/>
    <cellStyle name="하이퍼링크 3" xfId="58198" hidden="1"/>
    <cellStyle name="하이퍼링크 3" xfId="58200" hidden="1"/>
    <cellStyle name="하이퍼링크 3" xfId="58201" hidden="1"/>
    <cellStyle name="하이퍼링크 3" xfId="58208" hidden="1"/>
    <cellStyle name="하이퍼링크 3" xfId="58109" hidden="1"/>
    <cellStyle name="하이퍼링크 3" xfId="58224" hidden="1"/>
    <cellStyle name="하이퍼링크 3" xfId="58230" hidden="1"/>
    <cellStyle name="하이퍼링크 3" xfId="58214" hidden="1"/>
    <cellStyle name="하이퍼링크 3" xfId="58245" hidden="1"/>
    <cellStyle name="하이퍼링크 3" xfId="58247" hidden="1"/>
    <cellStyle name="하이퍼링크 3" xfId="58251" hidden="1"/>
    <cellStyle name="하이퍼링크 3" xfId="58261" hidden="1"/>
    <cellStyle name="하이퍼링크 3" xfId="58269" hidden="1"/>
    <cellStyle name="하이퍼링크 3" xfId="58271" hidden="1"/>
    <cellStyle name="하이퍼링크 3" xfId="58273" hidden="1"/>
    <cellStyle name="하이퍼링크 3" xfId="58278" hidden="1"/>
    <cellStyle name="하이퍼링크 3" xfId="58292" hidden="1"/>
    <cellStyle name="하이퍼링크 3" xfId="58293" hidden="1"/>
    <cellStyle name="하이퍼링크 3" xfId="58295" hidden="1"/>
    <cellStyle name="하이퍼링크 3" xfId="58298" hidden="1"/>
    <cellStyle name="하이퍼링크 3" xfId="58222" hidden="1"/>
    <cellStyle name="하이퍼링크 3" xfId="58308" hidden="1"/>
    <cellStyle name="하이퍼링크 3" xfId="58309" hidden="1"/>
    <cellStyle name="하이퍼링크 3" xfId="58319" hidden="1"/>
    <cellStyle name="하이퍼링크 3" xfId="58323" hidden="1"/>
    <cellStyle name="하이퍼링크 3" xfId="58306" hidden="1"/>
    <cellStyle name="하이퍼링크 3" xfId="58333" hidden="1"/>
    <cellStyle name="하이퍼링크 3" xfId="58344" hidden="1"/>
    <cellStyle name="하이퍼링크 3" xfId="58329" hidden="1"/>
    <cellStyle name="하이퍼링크 3" xfId="58353" hidden="1"/>
    <cellStyle name="하이퍼링크 3" xfId="58356" hidden="1"/>
    <cellStyle name="하이퍼링크 3" xfId="58364" hidden="1"/>
    <cellStyle name="하이퍼링크 3" xfId="58368" hidden="1"/>
    <cellStyle name="하이퍼링크 3" xfId="58377" hidden="1"/>
    <cellStyle name="하이퍼링크 3" xfId="58380" hidden="1"/>
    <cellStyle name="하이퍼링크 3" xfId="58381" hidden="1"/>
    <cellStyle name="하이퍼링크 3" xfId="58391" hidden="1"/>
    <cellStyle name="하이퍼링크 3" xfId="58399" hidden="1"/>
    <cellStyle name="하이퍼링크 3" xfId="58400" hidden="1"/>
    <cellStyle name="하이퍼링크 3" xfId="58402" hidden="1"/>
    <cellStyle name="하이퍼링크 3" xfId="58412" hidden="1"/>
    <cellStyle name="하이퍼링크 3" xfId="58421" hidden="1"/>
    <cellStyle name="하이퍼링크 3" xfId="58424" hidden="1"/>
    <cellStyle name="하이퍼링크 3" xfId="58429" hidden="1"/>
    <cellStyle name="하이퍼링크 3" xfId="58439" hidden="1"/>
    <cellStyle name="하이퍼링크 3" xfId="58420" hidden="1"/>
    <cellStyle name="하이퍼링크 3" xfId="58448" hidden="1"/>
    <cellStyle name="하이퍼링크 3" xfId="58460" hidden="1"/>
    <cellStyle name="하이퍼링크 3" xfId="58445" hidden="1"/>
    <cellStyle name="하이퍼링크 3" xfId="58469" hidden="1"/>
    <cellStyle name="하이퍼링크 3" xfId="58473" hidden="1"/>
    <cellStyle name="하이퍼링크 3" xfId="58481" hidden="1"/>
    <cellStyle name="하이퍼링크 3" xfId="58485" hidden="1"/>
    <cellStyle name="하이퍼링크 3" xfId="58493" hidden="1"/>
    <cellStyle name="하이퍼링크 3" xfId="58495" hidden="1"/>
    <cellStyle name="하이퍼링크 3" xfId="58498" hidden="1"/>
    <cellStyle name="하이퍼링크 3" xfId="58501" hidden="1"/>
    <cellStyle name="하이퍼링크 3" xfId="58515" hidden="1"/>
    <cellStyle name="하이퍼링크 3" xfId="58517" hidden="1"/>
    <cellStyle name="하이퍼링크 3" xfId="58519" hidden="1"/>
    <cellStyle name="하이퍼링크 3" xfId="58522" hidden="1"/>
    <cellStyle name="하이퍼링크 3" xfId="58423" hidden="1"/>
    <cellStyle name="하이퍼링크 3" xfId="58539" hidden="1"/>
    <cellStyle name="하이퍼링크 3" xfId="58545" hidden="1"/>
    <cellStyle name="하이퍼링크 3" xfId="58528" hidden="1"/>
    <cellStyle name="하이퍼링크 3" xfId="58560" hidden="1"/>
    <cellStyle name="하이퍼링크 3" xfId="58562" hidden="1"/>
    <cellStyle name="하이퍼링크 3" xfId="58566" hidden="1"/>
    <cellStyle name="하이퍼링크 3" xfId="58574" hidden="1"/>
    <cellStyle name="하이퍼링크 3" xfId="58584" hidden="1"/>
    <cellStyle name="하이퍼링크 3" xfId="58586" hidden="1"/>
    <cellStyle name="하이퍼링크 3" xfId="58588" hidden="1"/>
    <cellStyle name="하이퍼링크 3" xfId="58593" hidden="1"/>
    <cellStyle name="하이퍼링크 3" xfId="58607" hidden="1"/>
    <cellStyle name="하이퍼링크 3" xfId="58608" hidden="1"/>
    <cellStyle name="하이퍼링크 3" xfId="58610" hidden="1"/>
    <cellStyle name="하이퍼링크 3" xfId="58613" hidden="1"/>
    <cellStyle name="하이퍼링크 3" xfId="58537" hidden="1"/>
    <cellStyle name="하이퍼링크 3" xfId="58627" hidden="1"/>
    <cellStyle name="하이퍼링크 3" xfId="58631" hidden="1"/>
    <cellStyle name="하이퍼링크 3" xfId="58633" hidden="1"/>
    <cellStyle name="하이퍼링크 3" xfId="58637" hidden="1"/>
    <cellStyle name="하이퍼링크 3" xfId="58621" hidden="1"/>
    <cellStyle name="하이퍼링크 3" xfId="58645" hidden="1"/>
    <cellStyle name="하이퍼링크 3" xfId="58655" hidden="1"/>
    <cellStyle name="하이퍼링크 3" xfId="58643" hidden="1"/>
    <cellStyle name="하이퍼링크 3" xfId="58664" hidden="1"/>
    <cellStyle name="하이퍼링크 3" xfId="58668" hidden="1"/>
    <cellStyle name="하이퍼링크 3" xfId="58676" hidden="1"/>
    <cellStyle name="하이퍼링크 3" xfId="58680" hidden="1"/>
    <cellStyle name="하이퍼링크 3" xfId="58688" hidden="1"/>
    <cellStyle name="하이퍼링크 3" xfId="58690" hidden="1"/>
    <cellStyle name="하이퍼링크 3" xfId="58695" hidden="1"/>
    <cellStyle name="하이퍼링크 3" xfId="58703" hidden="1"/>
    <cellStyle name="하이퍼링크 3" xfId="58712" hidden="1"/>
    <cellStyle name="하이퍼링크 3" xfId="58714" hidden="1"/>
    <cellStyle name="하이퍼링크 3" xfId="58717" hidden="1"/>
    <cellStyle name="하이퍼링크 3" xfId="58720" hidden="1"/>
    <cellStyle name="하이퍼링크 3" xfId="58734" hidden="1"/>
    <cellStyle name="하이퍼링크 3" xfId="58744" hidden="1"/>
    <cellStyle name="하이퍼링크 3" xfId="58746" hidden="1"/>
    <cellStyle name="하이퍼링크 3" xfId="58750" hidden="1"/>
    <cellStyle name="하이퍼링크 3" xfId="58733" hidden="1"/>
    <cellStyle name="하이퍼링크 3" xfId="58760" hidden="1"/>
    <cellStyle name="하이퍼링크 3" xfId="58771" hidden="1"/>
    <cellStyle name="하이퍼링크 3" xfId="58755" hidden="1"/>
    <cellStyle name="하이퍼링크 3" xfId="58782" hidden="1"/>
    <cellStyle name="하이퍼링크 3" xfId="58789" hidden="1"/>
    <cellStyle name="하이퍼링크 3" xfId="58792" hidden="1"/>
    <cellStyle name="하이퍼링크 3" xfId="58795" hidden="1"/>
    <cellStyle name="하이퍼링크 3" xfId="58804" hidden="1"/>
    <cellStyle name="하이퍼링크 3" xfId="58807" hidden="1"/>
    <cellStyle name="하이퍼링크 3" xfId="58815" hidden="1"/>
    <cellStyle name="하이퍼링크 3" xfId="58819" hidden="1"/>
    <cellStyle name="하이퍼링크 3" xfId="58827" hidden="1"/>
    <cellStyle name="하이퍼링크 3" xfId="58831" hidden="1"/>
    <cellStyle name="하이퍼링크 3" xfId="58832" hidden="1"/>
    <cellStyle name="하이퍼링크 3" xfId="58842" hidden="1"/>
    <cellStyle name="하이퍼링크 3" xfId="58736" hidden="1"/>
    <cellStyle name="하이퍼링크 3" xfId="58851" hidden="1"/>
    <cellStyle name="하이퍼링크 3" xfId="58862" hidden="1"/>
    <cellStyle name="하이퍼링크 3" xfId="58847" hidden="1"/>
    <cellStyle name="하이퍼링크 3" xfId="58871" hidden="1"/>
    <cellStyle name="하이퍼링크 3" xfId="58874" hidden="1"/>
    <cellStyle name="하이퍼링크 3" xfId="58880" hidden="1"/>
    <cellStyle name="하이퍼링크 3" xfId="58886" hidden="1"/>
    <cellStyle name="하이퍼링크 3" xfId="58895" hidden="1"/>
    <cellStyle name="하이퍼링크 3" xfId="58897" hidden="1"/>
    <cellStyle name="하이퍼링크 3" xfId="58900" hidden="1"/>
    <cellStyle name="하이퍼링크 3" xfId="58910" hidden="1"/>
    <cellStyle name="하이퍼링크 3" xfId="58919" hidden="1"/>
    <cellStyle name="하이퍼링크 3" xfId="58920" hidden="1"/>
    <cellStyle name="하이퍼링크 3" xfId="58924" hidden="1"/>
    <cellStyle name="하이퍼링크 3" xfId="58927" hidden="1"/>
    <cellStyle name="하이퍼링크 3" xfId="58850" hidden="1"/>
    <cellStyle name="하이퍼링크 3" xfId="58942" hidden="1"/>
    <cellStyle name="하이퍼링크 3" xfId="58944" hidden="1"/>
    <cellStyle name="하이퍼링크 3" xfId="58946" hidden="1"/>
    <cellStyle name="하이퍼링크 3" xfId="58956" hidden="1"/>
    <cellStyle name="하이퍼링크 3" xfId="58941" hidden="1"/>
    <cellStyle name="하이퍼링크 3" xfId="58965" hidden="1"/>
    <cellStyle name="하이퍼링크 3" xfId="58969" hidden="1"/>
    <cellStyle name="하이퍼링크 3" xfId="58962" hidden="1"/>
    <cellStyle name="하이퍼링크 3" xfId="58986" hidden="1"/>
    <cellStyle name="하이퍼링크 3" xfId="58988" hidden="1"/>
    <cellStyle name="하이퍼링크 3" xfId="58990" hidden="1"/>
    <cellStyle name="하이퍼링크 3" xfId="58994" hidden="1"/>
    <cellStyle name="하이퍼링크 3" xfId="59010" hidden="1"/>
    <cellStyle name="하이퍼링크 3" xfId="59012" hidden="1"/>
    <cellStyle name="하이퍼링크 3" xfId="59014" hidden="1"/>
    <cellStyle name="하이퍼링크 3" xfId="59018" hidden="1"/>
    <cellStyle name="하이퍼링크 3" xfId="59032" hidden="1"/>
    <cellStyle name="하이퍼링크 3" xfId="59036" hidden="1"/>
    <cellStyle name="하이퍼링크 3" xfId="59038" hidden="1"/>
    <cellStyle name="하이퍼링크 3" xfId="59041" hidden="1"/>
    <cellStyle name="하이퍼링크 3" xfId="59047" hidden="1"/>
    <cellStyle name="하이퍼링크 3" xfId="59061" hidden="1"/>
    <cellStyle name="하이퍼링크 3" xfId="59065" hidden="1"/>
    <cellStyle name="하이퍼링크 3" xfId="59050" hidden="1"/>
    <cellStyle name="하이퍼링크 3" xfId="59080" hidden="1"/>
    <cellStyle name="하이퍼링크 3" xfId="59082" hidden="1"/>
    <cellStyle name="하이퍼링크 3" xfId="59084" hidden="1"/>
    <cellStyle name="하이퍼링크 3" xfId="59090" hidden="1"/>
    <cellStyle name="하이퍼링크 3" xfId="59104" hidden="1"/>
    <cellStyle name="하이퍼링크 3" xfId="59106" hidden="1"/>
    <cellStyle name="하이퍼링크 3" xfId="59108" hidden="1"/>
    <cellStyle name="하이퍼링크 3" xfId="59114" hidden="1"/>
    <cellStyle name="하이퍼링크 3" xfId="59128" hidden="1"/>
    <cellStyle name="하이퍼링크 3" xfId="59130" hidden="1"/>
    <cellStyle name="하이퍼링크 3" xfId="59132" hidden="1"/>
    <cellStyle name="하이퍼링크 3" xfId="59136" hidden="1"/>
    <cellStyle name="하이퍼링크 3" xfId="59059" hidden="1"/>
    <cellStyle name="하이퍼링크 3" xfId="59153" hidden="1"/>
    <cellStyle name="하이퍼링크 3" xfId="59156" hidden="1"/>
    <cellStyle name="하이퍼링크 3" xfId="59158" hidden="1"/>
    <cellStyle name="하이퍼링크 3" xfId="59163" hidden="1"/>
    <cellStyle name="하이퍼링크 3" xfId="59152" hidden="1"/>
    <cellStyle name="하이퍼링크 3" xfId="59177" hidden="1"/>
    <cellStyle name="하이퍼링크 3" xfId="59181" hidden="1"/>
    <cellStyle name="하이퍼링크 3" xfId="59170" hidden="1"/>
    <cellStyle name="하이퍼링크 3" xfId="59196" hidden="1"/>
    <cellStyle name="하이퍼링크 3" xfId="59198" hidden="1"/>
    <cellStyle name="하이퍼링크 3" xfId="59200" hidden="1"/>
    <cellStyle name="하이퍼링크 3" xfId="59204" hidden="1"/>
    <cellStyle name="하이퍼링크 3" xfId="59220" hidden="1"/>
    <cellStyle name="하이퍼링크 3" xfId="59222" hidden="1"/>
    <cellStyle name="하이퍼링크 3" xfId="59224" hidden="1"/>
    <cellStyle name="하이퍼링크 3" xfId="59227" hidden="1"/>
    <cellStyle name="하이퍼링크 3" xfId="59237" hidden="1"/>
    <cellStyle name="하이퍼링크 3" xfId="59245" hidden="1"/>
    <cellStyle name="하이퍼링크 3" xfId="59247" hidden="1"/>
    <cellStyle name="하이퍼링크 3" xfId="59251" hidden="1"/>
    <cellStyle name="하이퍼링크 3" xfId="59058" hidden="1"/>
    <cellStyle name="하이퍼링크 3" xfId="59262" hidden="1"/>
    <cellStyle name="하이퍼링크 3" xfId="59271" hidden="1"/>
    <cellStyle name="하이퍼링크 3" xfId="59273" hidden="1"/>
    <cellStyle name="하이퍼링크 3" xfId="59276" hidden="1"/>
    <cellStyle name="하이퍼링크 3" xfId="59261" hidden="1"/>
    <cellStyle name="하이퍼링크 3" xfId="59291" hidden="1"/>
    <cellStyle name="하이퍼링크 3" xfId="59296" hidden="1"/>
    <cellStyle name="하이퍼링크 3" xfId="59282" hidden="1"/>
    <cellStyle name="하이퍼링크 3" xfId="59305" hidden="1"/>
    <cellStyle name="하이퍼링크 3" xfId="59313" hidden="1"/>
    <cellStyle name="하이퍼링크 3" xfId="59317" hidden="1"/>
    <cellStyle name="하이퍼링크 3" xfId="59320" hidden="1"/>
    <cellStyle name="하이퍼링크 3" xfId="59329" hidden="1"/>
    <cellStyle name="하이퍼링크 3" xfId="59332" hidden="1"/>
    <cellStyle name="하이퍼링크 3" xfId="59340" hidden="1"/>
    <cellStyle name="하이퍼링크 3" xfId="59344" hidden="1"/>
    <cellStyle name="하이퍼링크 3" xfId="59352" hidden="1"/>
    <cellStyle name="하이퍼링크 3" xfId="59356" hidden="1"/>
    <cellStyle name="하이퍼링크 3" xfId="59364" hidden="1"/>
    <cellStyle name="하이퍼링크 3" xfId="59368" hidden="1"/>
    <cellStyle name="하이퍼링크 3" xfId="59270" hidden="1"/>
    <cellStyle name="하이퍼링크 3" xfId="59379" hidden="1"/>
    <cellStyle name="하이퍼링크 3" xfId="59389" hidden="1"/>
    <cellStyle name="하이퍼링크 3" xfId="59374" hidden="1"/>
    <cellStyle name="하이퍼링크 3" xfId="59397" hidden="1"/>
    <cellStyle name="하이퍼링크 3" xfId="59399" hidden="1"/>
    <cellStyle name="하이퍼링크 3" xfId="59407" hidden="1"/>
    <cellStyle name="하이퍼링크 3" xfId="59411" hidden="1"/>
    <cellStyle name="하이퍼링크 3" xfId="59419" hidden="1"/>
    <cellStyle name="하이퍼링크 3" xfId="59421" hidden="1"/>
    <cellStyle name="하이퍼링크 3" xfId="59425" hidden="1"/>
    <cellStyle name="하이퍼링크 3" xfId="59435" hidden="1"/>
    <cellStyle name="하이퍼링크 3" xfId="59443" hidden="1"/>
    <cellStyle name="하이퍼링크 3" xfId="59445" hidden="1"/>
    <cellStyle name="하이퍼링크 3" xfId="59447" hidden="1"/>
    <cellStyle name="하이퍼링크 3" xfId="59452" hidden="1"/>
    <cellStyle name="하이퍼링크 3" xfId="59378" hidden="1"/>
    <cellStyle name="하이퍼링크 3" xfId="59468" hidden="1"/>
    <cellStyle name="하이퍼링크 3" xfId="59470" hidden="1"/>
    <cellStyle name="하이퍼링크 3" xfId="59474" hidden="1"/>
    <cellStyle name="하이퍼링크 3" xfId="59484" hidden="1"/>
    <cellStyle name="하이퍼링크 3" xfId="59467" hidden="1"/>
    <cellStyle name="하이퍼링크 3" xfId="59495" hidden="1"/>
    <cellStyle name="하이퍼링크 3" xfId="59498" hidden="1"/>
    <cellStyle name="하이퍼링크 3" xfId="59490" hidden="1"/>
    <cellStyle name="하이퍼링크 3" xfId="59513" hidden="1"/>
    <cellStyle name="하이퍼링크 3" xfId="59514" hidden="1"/>
    <cellStyle name="하이퍼링크 3" xfId="59516" hidden="1"/>
    <cellStyle name="하이퍼링크 3" xfId="59520" hidden="1"/>
    <cellStyle name="하이퍼링크 3" xfId="59527" hidden="1"/>
    <cellStyle name="하이퍼링크 3" xfId="59530" hidden="1"/>
    <cellStyle name="하이퍼링크 3" xfId="59538" hidden="1"/>
    <cellStyle name="하이퍼링크 3" xfId="59542" hidden="1"/>
    <cellStyle name="하이퍼링크 3" xfId="59550" hidden="1"/>
    <cellStyle name="하이퍼링크 3" xfId="59554" hidden="1"/>
    <cellStyle name="하이퍼링크 3" xfId="59560" hidden="1"/>
    <cellStyle name="하이퍼링크 3" xfId="59565" hidden="1"/>
    <cellStyle name="하이퍼링크 3" xfId="59576" hidden="1"/>
    <cellStyle name="하이퍼링크 3" xfId="59587" hidden="1"/>
    <cellStyle name="하이퍼링크 3" xfId="59589" hidden="1"/>
    <cellStyle name="하이퍼링크 3" xfId="59593" hidden="1"/>
    <cellStyle name="하이퍼링크 3" xfId="59574" hidden="1"/>
    <cellStyle name="하이퍼링크 3" xfId="59606" hidden="1"/>
    <cellStyle name="하이퍼링크 3" xfId="59612" hidden="1"/>
    <cellStyle name="하이퍼링크 3" xfId="59599" hidden="1"/>
    <cellStyle name="하이퍼링크 3" xfId="59621" hidden="1"/>
    <cellStyle name="하이퍼링크 3" xfId="59629" hidden="1"/>
    <cellStyle name="하이퍼링크 3" xfId="59631" hidden="1"/>
    <cellStyle name="하이퍼링크 3" xfId="59634" hidden="1"/>
    <cellStyle name="하이퍼링크 3" xfId="59642" hidden="1"/>
    <cellStyle name="하이퍼링크 3" xfId="59644" hidden="1"/>
    <cellStyle name="하이퍼링크 3" xfId="59648" hidden="1"/>
    <cellStyle name="하이퍼링크 3" xfId="59658" hidden="1"/>
    <cellStyle name="하이퍼링크 3" xfId="59666" hidden="1"/>
    <cellStyle name="하이퍼링크 3" xfId="59668" hidden="1"/>
    <cellStyle name="하이퍼링크 3" xfId="59672" hidden="1"/>
    <cellStyle name="하이퍼링크 3" xfId="59682" hidden="1"/>
    <cellStyle name="하이퍼링크 3" xfId="59579" hidden="1"/>
    <cellStyle name="하이퍼링크 3" xfId="59694" hidden="1"/>
    <cellStyle name="하이퍼링크 3" xfId="59704" hidden="1"/>
    <cellStyle name="하이퍼링크 3" xfId="59688" hidden="1"/>
    <cellStyle name="하이퍼링크 3" xfId="59714" hidden="1"/>
    <cellStyle name="하이퍼링크 3" xfId="59717" hidden="1"/>
    <cellStyle name="하이퍼링크 3" xfId="59718" hidden="1"/>
    <cellStyle name="하이퍼링크 3" xfId="59728" hidden="1"/>
    <cellStyle name="하이퍼링크 3" xfId="59736" hidden="1"/>
    <cellStyle name="하이퍼링크 3" xfId="59738" hidden="1"/>
    <cellStyle name="하이퍼링크 3" xfId="59739" hidden="1"/>
    <cellStyle name="하이퍼링크 3" xfId="59743" hidden="1"/>
    <cellStyle name="하이퍼링크 3" xfId="59757" hidden="1"/>
    <cellStyle name="하이퍼링크 3" xfId="59759" hidden="1"/>
    <cellStyle name="하이퍼링크 3" xfId="59761" hidden="1"/>
    <cellStyle name="하이퍼링크 3" xfId="59767" hidden="1"/>
    <cellStyle name="하이퍼링크 3" xfId="59690" hidden="1"/>
    <cellStyle name="하이퍼링크 3" xfId="59782" hidden="1"/>
    <cellStyle name="하이퍼링크 3" xfId="59785" hidden="1"/>
    <cellStyle name="하이퍼링크 3" xfId="59789" hidden="1"/>
    <cellStyle name="하이퍼링크 3" xfId="59799" hidden="1"/>
    <cellStyle name="하이퍼링크 3" xfId="59781" hidden="1"/>
    <cellStyle name="하이퍼링크 3" xfId="59808" hidden="1"/>
    <cellStyle name="하이퍼링크 3" xfId="59813" hidden="1"/>
    <cellStyle name="하이퍼링크 3" xfId="59805" hidden="1"/>
    <cellStyle name="하이퍼링크 3" xfId="59827" hidden="1"/>
    <cellStyle name="하이퍼링크 3" xfId="59829" hidden="1"/>
    <cellStyle name="하이퍼링크 3" xfId="59830" hidden="1"/>
    <cellStyle name="하이퍼링크 3" xfId="59834" hidden="1"/>
    <cellStyle name="하이퍼링크 3" xfId="59849" hidden="1"/>
    <cellStyle name="하이퍼링크 3" xfId="59850" hidden="1"/>
    <cellStyle name="하이퍼링크 3" xfId="59852" hidden="1"/>
    <cellStyle name="하이퍼링크 3" xfId="59860" hidden="1"/>
    <cellStyle name="하이퍼링크 3" xfId="59869" hidden="1"/>
    <cellStyle name="하이퍼링크 3" xfId="59870" hidden="1"/>
    <cellStyle name="하이퍼링크 3" xfId="59873" hidden="1"/>
    <cellStyle name="하이퍼링크 3" xfId="59874" hidden="1"/>
    <cellStyle name="하이퍼링크 3" xfId="59865" hidden="1"/>
    <cellStyle name="하이퍼링크 3" xfId="59851" hidden="1"/>
    <cellStyle name="하이퍼링크 3" xfId="59848" hidden="1"/>
    <cellStyle name="하이퍼링크 3" xfId="59843" hidden="1"/>
    <cellStyle name="하이퍼링크 3" xfId="59868" hidden="1"/>
    <cellStyle name="하이퍼링크 3" xfId="59828" hidden="1"/>
    <cellStyle name="하이퍼링크 3" xfId="59822" hidden="1"/>
    <cellStyle name="하이퍼링크 3" xfId="59831" hidden="1"/>
    <cellStyle name="하이퍼링크 3" xfId="59807" hidden="1"/>
    <cellStyle name="하이퍼링크 3" xfId="59806" hidden="1"/>
    <cellStyle name="하이퍼링크 3" xfId="59804" hidden="1"/>
    <cellStyle name="하이퍼링크 3" xfId="59794" hidden="1"/>
    <cellStyle name="하이퍼링크 3" xfId="59786" hidden="1"/>
    <cellStyle name="하이퍼링크 3" xfId="59784" hidden="1"/>
    <cellStyle name="하이퍼링크 3" xfId="59783" hidden="1"/>
    <cellStyle name="하이퍼링크 3" xfId="59776" hidden="1"/>
    <cellStyle name="하이퍼링크 3" xfId="59762" hidden="1"/>
    <cellStyle name="하이퍼링크 3" xfId="59760" hidden="1"/>
    <cellStyle name="하이퍼링크 3" xfId="59758" hidden="1"/>
    <cellStyle name="하이퍼링크 3" xfId="59752" hidden="1"/>
    <cellStyle name="하이퍼링크 3" xfId="59853" hidden="1"/>
    <cellStyle name="하이퍼링크 3" xfId="59735" hidden="1"/>
    <cellStyle name="하이퍼링크 3" xfId="59723" hidden="1"/>
    <cellStyle name="하이퍼링크 3" xfId="59740" hidden="1"/>
    <cellStyle name="하이퍼링크 3" xfId="59713" hidden="1"/>
    <cellStyle name="하이퍼링크 3" xfId="59710" hidden="1"/>
    <cellStyle name="하이퍼링크 3" xfId="59709" hidden="1"/>
    <cellStyle name="하이퍼링크 3" xfId="59699" hidden="1"/>
    <cellStyle name="하이퍼링크 3" xfId="59691" hidden="1"/>
    <cellStyle name="하이퍼링크 3" xfId="59689" hidden="1"/>
    <cellStyle name="하이퍼링크 3" xfId="59687" hidden="1"/>
    <cellStyle name="하이퍼링크 3" xfId="59677" hidden="1"/>
    <cellStyle name="하이퍼링크 3" xfId="59669" hidden="1"/>
    <cellStyle name="하이퍼링크 3" xfId="59667" hidden="1"/>
    <cellStyle name="하이퍼링크 3" xfId="59663" hidden="1"/>
    <cellStyle name="하이퍼링크 3" xfId="59653" hidden="1"/>
    <cellStyle name="하이퍼링크 3" xfId="59737" hidden="1"/>
    <cellStyle name="하이퍼링크 3" xfId="59643" hidden="1"/>
    <cellStyle name="하이퍼링크 3" xfId="59639" hidden="1"/>
    <cellStyle name="하이퍼링크 3" xfId="59630" hidden="1"/>
    <cellStyle name="하이퍼링크 3" xfId="59626" hidden="1"/>
    <cellStyle name="하이퍼링크 3" xfId="59645" hidden="1"/>
    <cellStyle name="하이퍼링크 3" xfId="59617" hidden="1"/>
    <cellStyle name="하이퍼링크 3" xfId="59607" hidden="1"/>
    <cellStyle name="하이퍼링크 3" xfId="59620" hidden="1"/>
    <cellStyle name="하이퍼링크 3" xfId="59598" hidden="1"/>
    <cellStyle name="하이퍼링크 3" xfId="59590" hidden="1"/>
    <cellStyle name="하이퍼링크 3" xfId="59588" hidden="1"/>
    <cellStyle name="하이퍼링크 3" xfId="59584" hidden="1"/>
    <cellStyle name="하이퍼링크 3" xfId="59575" hidden="1"/>
    <cellStyle name="하이퍼링크 3" xfId="59573" hidden="1"/>
    <cellStyle name="하이퍼링크 3" xfId="59567" hidden="1"/>
    <cellStyle name="하이퍼링크 3" xfId="59559" hidden="1"/>
    <cellStyle name="하이퍼링크 3" xfId="59551" hidden="1"/>
    <cellStyle name="하이퍼링크 3" xfId="59547" hidden="1"/>
    <cellStyle name="하이퍼링크 3" xfId="59539" hidden="1"/>
    <cellStyle name="하이퍼링크 3" xfId="59535" hidden="1"/>
    <cellStyle name="하이퍼링크 3" xfId="59529" hidden="1"/>
    <cellStyle name="하이퍼링크 3" xfId="59512" hidden="1"/>
    <cellStyle name="하이퍼링크 3" xfId="59507" hidden="1"/>
    <cellStyle name="하이퍼링크 3" xfId="59528" hidden="1"/>
    <cellStyle name="하이퍼링크 3" xfId="59492" hidden="1"/>
    <cellStyle name="하이퍼링크 3" xfId="59491" hidden="1"/>
    <cellStyle name="하이퍼링크 3" xfId="59489" hidden="1"/>
    <cellStyle name="하이퍼링크 3" xfId="59479" hidden="1"/>
    <cellStyle name="하이퍼링크 3" xfId="59471" hidden="1"/>
    <cellStyle name="하이퍼링크 3" xfId="59469" hidden="1"/>
    <cellStyle name="하이퍼링크 3" xfId="59464" hidden="1"/>
    <cellStyle name="하이퍼링크 3" xfId="59461" hidden="1"/>
    <cellStyle name="하이퍼링크 3" xfId="59446" hidden="1"/>
    <cellStyle name="하이퍼링크 3" xfId="59444" hidden="1"/>
    <cellStyle name="하이퍼링크 3" xfId="59440" hidden="1"/>
    <cellStyle name="하이퍼링크 3" xfId="59430" hidden="1"/>
    <cellStyle name="하이퍼링크 3" xfId="59515" hidden="1"/>
    <cellStyle name="하이퍼링크 3" xfId="59420" hidden="1"/>
    <cellStyle name="하이퍼링크 3" xfId="59416" hidden="1"/>
    <cellStyle name="하이퍼링크 3" xfId="59408" hidden="1"/>
    <cellStyle name="하이퍼링크 3" xfId="59404" hidden="1"/>
    <cellStyle name="하이퍼링크 3" xfId="59422" hidden="1"/>
    <cellStyle name="하이퍼링크 3" xfId="59394" hidden="1"/>
    <cellStyle name="하이퍼링크 3" xfId="59384" hidden="1"/>
    <cellStyle name="하이퍼링크 3" xfId="59398" hidden="1"/>
    <cellStyle name="하이퍼링크 3" xfId="59375" hidden="1"/>
    <cellStyle name="하이퍼링크 3" xfId="59373" hidden="1"/>
    <cellStyle name="하이퍼링크 3" xfId="59365" hidden="1"/>
    <cellStyle name="하이퍼링크 3" xfId="59361" hidden="1"/>
    <cellStyle name="하이퍼링크 3" xfId="59353" hidden="1"/>
    <cellStyle name="하이퍼링크 3" xfId="59349" hidden="1"/>
    <cellStyle name="하이퍼링크 3" xfId="59341" hidden="1"/>
    <cellStyle name="하이퍼링크 3" xfId="59337" hidden="1"/>
    <cellStyle name="하이퍼링크 3" xfId="59328" hidden="1"/>
    <cellStyle name="하이퍼링크 3" xfId="59325" hidden="1"/>
    <cellStyle name="하이퍼링크 3" xfId="59316" hidden="1"/>
    <cellStyle name="하이퍼링크 3" xfId="59312" hidden="1"/>
    <cellStyle name="하이퍼링크 3" xfId="59517" hidden="1"/>
    <cellStyle name="하이퍼링크 3" xfId="59301" hidden="1"/>
    <cellStyle name="하이퍼링크 3" xfId="59292" hidden="1"/>
    <cellStyle name="하이퍼링크 3" xfId="59290" hidden="1"/>
    <cellStyle name="하이퍼링크 3" xfId="59287" hidden="1"/>
    <cellStyle name="하이퍼링크 3" xfId="59304" hidden="1"/>
    <cellStyle name="하이퍼링크 3" xfId="59272" hidden="1"/>
    <cellStyle name="하이퍼링크 3" xfId="59267" hidden="1"/>
    <cellStyle name="하이퍼링크 3" xfId="59281" hidden="1"/>
    <cellStyle name="하이퍼링크 3" xfId="59256" hidden="1"/>
    <cellStyle name="하이퍼링크 3" xfId="59248" hidden="1"/>
    <cellStyle name="하이퍼링크 3" xfId="59246" hidden="1"/>
    <cellStyle name="하이퍼링크 3" xfId="59242" hidden="1"/>
    <cellStyle name="하이퍼링크 3" xfId="59230" hidden="1"/>
    <cellStyle name="하이퍼링크 3" xfId="59223" hidden="1"/>
    <cellStyle name="하이퍼링크 3" xfId="59221" hidden="1"/>
    <cellStyle name="하이퍼링크 3" xfId="59217" hidden="1"/>
    <cellStyle name="하이퍼링크 3" xfId="59201" hidden="1"/>
    <cellStyle name="하이퍼링크 3" xfId="59199" hidden="1"/>
    <cellStyle name="하이퍼링크 3" xfId="59197" hidden="1"/>
    <cellStyle name="하이퍼링크 3" xfId="59193" hidden="1"/>
    <cellStyle name="하이퍼링크 3" xfId="59293" hidden="1"/>
    <cellStyle name="하이퍼링크 3" xfId="59176" hidden="1"/>
    <cellStyle name="하이퍼링크 3" xfId="59173" hidden="1"/>
    <cellStyle name="하이퍼링크 3" xfId="59186" hidden="1"/>
    <cellStyle name="하이퍼링크 3" xfId="59157" hidden="1"/>
    <cellStyle name="하이퍼링크 3" xfId="59155" hidden="1"/>
    <cellStyle name="하이퍼링크 3" xfId="59154" hidden="1"/>
    <cellStyle name="하이퍼링크 3" xfId="59147" hidden="1"/>
    <cellStyle name="하이퍼링크 3" xfId="59133" hidden="1"/>
    <cellStyle name="하이퍼링크 3" xfId="59131" hidden="1"/>
    <cellStyle name="하이퍼링크 3" xfId="59129" hidden="1"/>
    <cellStyle name="하이퍼링크 3" xfId="59123" hidden="1"/>
    <cellStyle name="하이퍼링크 3" xfId="59109" hidden="1"/>
    <cellStyle name="하이퍼링크 3" xfId="59107" hidden="1"/>
    <cellStyle name="하이퍼링크 3" xfId="59105" hidden="1"/>
    <cellStyle name="하이퍼링크 3" xfId="59099" hidden="1"/>
    <cellStyle name="하이퍼링크 3" xfId="59178" hidden="1"/>
    <cellStyle name="하이퍼링크 3" xfId="59083" hidden="1"/>
    <cellStyle name="하이퍼링크 3" xfId="59081" hidden="1"/>
    <cellStyle name="하이퍼링크 3" xfId="59077" hidden="1"/>
    <cellStyle name="하이퍼링크 3" xfId="59074" hidden="1"/>
    <cellStyle name="하이퍼링크 3" xfId="59085" hidden="1"/>
    <cellStyle name="하이퍼링크 3" xfId="59060" hidden="1"/>
    <cellStyle name="하이퍼링크 3" xfId="59055" hidden="1"/>
    <cellStyle name="하이퍼링크 3" xfId="59062" hidden="1"/>
    <cellStyle name="하이퍼링크 3" xfId="59046" hidden="1"/>
    <cellStyle name="하이퍼링크 3" xfId="59037" hidden="1"/>
    <cellStyle name="하이퍼링크 3" xfId="59035" hidden="1"/>
    <cellStyle name="하이퍼링크 3" xfId="59031" hidden="1"/>
    <cellStyle name="하이퍼링크 3" xfId="59015" hidden="1"/>
    <cellStyle name="하이퍼링크 3" xfId="59013" hidden="1"/>
    <cellStyle name="하이퍼링크 3" xfId="59011" hidden="1"/>
    <cellStyle name="하이퍼링크 3" xfId="59007" hidden="1"/>
    <cellStyle name="하이퍼링크 3" xfId="58991" hidden="1"/>
    <cellStyle name="하이퍼링크 3" xfId="58989" hidden="1"/>
    <cellStyle name="하이퍼링크 3" xfId="58987" hidden="1"/>
    <cellStyle name="하이퍼링크 3" xfId="58981" hidden="1"/>
    <cellStyle name="하이퍼링크 3" xfId="58966" hidden="1"/>
    <cellStyle name="하이퍼링크 3" xfId="58963" hidden="1"/>
    <cellStyle name="하이퍼링크 3" xfId="58961" hidden="1"/>
    <cellStyle name="하이퍼링크 3" xfId="58951" hidden="1"/>
    <cellStyle name="하이퍼링크 3" xfId="58974" hidden="1"/>
    <cellStyle name="하이퍼링크 3" xfId="58943" hidden="1"/>
    <cellStyle name="하이퍼링크 3" xfId="58936" hidden="1"/>
    <cellStyle name="하이퍼링크 3" xfId="58945" hidden="1"/>
    <cellStyle name="하이퍼링크 3" xfId="58921" hidden="1"/>
    <cellStyle name="하이퍼링크 3" xfId="58918" hidden="1"/>
    <cellStyle name="하이퍼링크 3" xfId="58915" hidden="1"/>
    <cellStyle name="하이퍼링크 3" xfId="58905" hidden="1"/>
    <cellStyle name="하이퍼링크 3" xfId="58896" hidden="1"/>
    <cellStyle name="하이퍼링크 3" xfId="58894" hidden="1"/>
    <cellStyle name="하이퍼링크 3" xfId="58889" hidden="1"/>
    <cellStyle name="하이퍼링크 3" xfId="58881" hidden="1"/>
    <cellStyle name="하이퍼링크 3" xfId="58872" hidden="1"/>
    <cellStyle name="하이퍼링크 3" xfId="58868" hidden="1"/>
    <cellStyle name="하이퍼링크 3" xfId="58867" hidden="1"/>
    <cellStyle name="하이퍼링크 3" xfId="58857" hidden="1"/>
    <cellStyle name="하이퍼링크 3" xfId="58964" hidden="1"/>
    <cellStyle name="하이퍼링크 3" xfId="58848" hidden="1"/>
    <cellStyle name="하이퍼링크 3" xfId="58837" hidden="1"/>
    <cellStyle name="하이퍼링크 3" xfId="58852" hidden="1"/>
    <cellStyle name="하이퍼링크 3" xfId="58828" hidden="1"/>
    <cellStyle name="하이퍼링크 3" xfId="58824" hidden="1"/>
    <cellStyle name="하이퍼링크 3" xfId="58816" hidden="1"/>
    <cellStyle name="하이퍼링크 3" xfId="58812" hidden="1"/>
    <cellStyle name="하이퍼링크 3" xfId="58803" hidden="1"/>
    <cellStyle name="하이퍼링크 3" xfId="58798" hidden="1"/>
    <cellStyle name="하이퍼링크 3" xfId="58791" hidden="1"/>
    <cellStyle name="하이퍼링크 3" xfId="58787" hidden="1"/>
    <cellStyle name="하이퍼링크 3" xfId="58777" hidden="1"/>
    <cellStyle name="하이퍼링크 3" xfId="58776" hidden="1"/>
    <cellStyle name="하이퍼링크 3" xfId="58768" hidden="1"/>
    <cellStyle name="하이퍼링크 3" xfId="58765" hidden="1"/>
    <cellStyle name="하이퍼링크 3" xfId="58849" hidden="1"/>
    <cellStyle name="하이퍼링크 3" xfId="58756" hidden="1"/>
    <cellStyle name="하이퍼링크 3" xfId="58749" hidden="1"/>
    <cellStyle name="하이퍼링크 3" xfId="58745" hidden="1"/>
    <cellStyle name="하이퍼링크 3" xfId="58741" hidden="1"/>
    <cellStyle name="하이퍼링크 3" xfId="58757" hidden="1"/>
    <cellStyle name="하이퍼링크 3" xfId="58732" hidden="1"/>
    <cellStyle name="하이퍼링크 3" xfId="58729" hidden="1"/>
    <cellStyle name="하이퍼링크 3" xfId="58735" hidden="1"/>
    <cellStyle name="하이퍼링크 3" xfId="58713" hidden="1"/>
    <cellStyle name="하이퍼링크 3" xfId="58711" hidden="1"/>
    <cellStyle name="하이퍼링크 3" xfId="58708" hidden="1"/>
    <cellStyle name="하이퍼링크 3" xfId="58698" hidden="1"/>
    <cellStyle name="하이퍼링크 3" xfId="58689" hidden="1"/>
    <cellStyle name="하이퍼링크 3" xfId="58685" hidden="1"/>
    <cellStyle name="하이퍼링크 3" xfId="58677" hidden="1"/>
    <cellStyle name="하이퍼링크 3" xfId="58673" hidden="1"/>
    <cellStyle name="하이퍼링크 3" xfId="58665" hidden="1"/>
    <cellStyle name="하이퍼링크 3" xfId="58661" hidden="1"/>
    <cellStyle name="하이퍼링크 3" xfId="58660" hidden="1"/>
    <cellStyle name="하이퍼링크 3" xfId="58650" hidden="1"/>
    <cellStyle name="하이퍼링크 3" xfId="58642" hidden="1"/>
    <cellStyle name="하이퍼링크 3" xfId="58632" hidden="1"/>
    <cellStyle name="하이퍼링크 3" xfId="58630" hidden="1"/>
    <cellStyle name="하이퍼링크 3" xfId="58626" hidden="1"/>
    <cellStyle name="하이퍼링크 3" xfId="58644" hidden="1"/>
    <cellStyle name="하이퍼링크 3" xfId="58609" hidden="1"/>
    <cellStyle name="하이퍼링크 3" xfId="58604" hidden="1"/>
    <cellStyle name="하이퍼링크 3" xfId="58618" hidden="1"/>
    <cellStyle name="하이퍼링크 3" xfId="58587" hidden="1"/>
    <cellStyle name="하이퍼링크 3" xfId="58585" hidden="1"/>
    <cellStyle name="하이퍼링크 3" xfId="58583" hidden="1"/>
    <cellStyle name="하이퍼링크 3" xfId="58571" hidden="1"/>
    <cellStyle name="하이퍼링크 3" xfId="58563" hidden="1"/>
    <cellStyle name="하이퍼링크 3" xfId="58561" hidden="1"/>
    <cellStyle name="하이퍼링크 3" xfId="58557" hidden="1"/>
    <cellStyle name="하이퍼링크 3" xfId="58554" hidden="1"/>
    <cellStyle name="하이퍼링크 3" xfId="58540" hidden="1"/>
    <cellStyle name="하이퍼링크 3" xfId="58538" hidden="1"/>
    <cellStyle name="하이퍼링크 3" xfId="58536" hidden="1"/>
    <cellStyle name="하이퍼링크 3" xfId="58533" hidden="1"/>
    <cellStyle name="하이퍼링크 3" xfId="58634" hidden="1"/>
    <cellStyle name="하이퍼링크 3" xfId="58516" hidden="1"/>
    <cellStyle name="하이퍼링크 3" xfId="58510" hidden="1"/>
    <cellStyle name="하이퍼링크 3" xfId="58527" hidden="1"/>
    <cellStyle name="하이퍼링크 3" xfId="58494" hidden="1"/>
    <cellStyle name="하이퍼링크 3" xfId="58492" hidden="1"/>
    <cellStyle name="하이퍼링크 3" xfId="58482" hidden="1"/>
    <cellStyle name="하이퍼링크 3" xfId="58478" hidden="1"/>
    <cellStyle name="하이퍼링크 3" xfId="58470" hidden="1"/>
    <cellStyle name="하이퍼링크 3" xfId="58466" hidden="1"/>
    <cellStyle name="하이퍼링크 3" xfId="58465" hidden="1"/>
    <cellStyle name="하이퍼링크 3" xfId="58455" hidden="1"/>
    <cellStyle name="하이퍼링크 3" xfId="58447" hidden="1"/>
    <cellStyle name="하이퍼링크 3" xfId="58446" hidden="1"/>
    <cellStyle name="하이퍼링크 3" xfId="58444" hidden="1"/>
    <cellStyle name="하이퍼링크 3" xfId="58434" hidden="1"/>
    <cellStyle name="하이퍼링크 3" xfId="58518" hidden="1"/>
    <cellStyle name="하이퍼링크 3" xfId="58425" hidden="1"/>
    <cellStyle name="하이퍼링크 3" xfId="58422" hidden="1"/>
    <cellStyle name="하이퍼링크 3" xfId="58418" hidden="1"/>
    <cellStyle name="하이퍼링크 3" xfId="58407" hidden="1"/>
    <cellStyle name="하이퍼링크 3" xfId="58426" hidden="1"/>
    <cellStyle name="하이퍼링크 3" xfId="58398" hidden="1"/>
    <cellStyle name="하이퍼링크 3" xfId="58386" hidden="1"/>
    <cellStyle name="하이퍼링크 3" xfId="58401" hidden="1"/>
    <cellStyle name="하이퍼링크 3" xfId="58376" hidden="1"/>
    <cellStyle name="하이퍼링크 3" xfId="58373" hidden="1"/>
    <cellStyle name="하이퍼링크 3" xfId="58365" hidden="1"/>
    <cellStyle name="하이퍼링크 3" xfId="58361" hidden="1"/>
    <cellStyle name="하이퍼링크 3" xfId="58352" hidden="1"/>
    <cellStyle name="하이퍼링크 3" xfId="58349" hidden="1"/>
    <cellStyle name="하이퍼링크 3" xfId="58341" hidden="1"/>
    <cellStyle name="하이퍼링크 3" xfId="58338" hidden="1"/>
    <cellStyle name="하이퍼링크 3" xfId="58330" hidden="1"/>
    <cellStyle name="하이퍼링크 3" xfId="58328" hidden="1"/>
    <cellStyle name="하이퍼링크 3" xfId="58320" hidden="1"/>
    <cellStyle name="하이퍼링크 3" xfId="58316" hidden="1"/>
    <cellStyle name="하이퍼링크 3" xfId="58311" hidden="1"/>
    <cellStyle name="하이퍼링크 3" xfId="58294" hidden="1"/>
    <cellStyle name="하이퍼링크 3" xfId="58289" hidden="1"/>
    <cellStyle name="하이퍼링크 3" xfId="58310" hidden="1"/>
    <cellStyle name="하이퍼링크 3" xfId="58272" hidden="1"/>
    <cellStyle name="하이퍼링크 3" xfId="58270" hidden="1"/>
    <cellStyle name="하이퍼링크 3" xfId="58266" hidden="1"/>
    <cellStyle name="하이퍼링크 3" xfId="58256" hidden="1"/>
    <cellStyle name="하이퍼링크 3" xfId="58248" hidden="1"/>
    <cellStyle name="하이퍼링크 3" xfId="58246" hidden="1"/>
    <cellStyle name="하이퍼링크 3" xfId="58242" hidden="1"/>
    <cellStyle name="하이퍼링크 3" xfId="58239" hidden="1"/>
    <cellStyle name="하이퍼링크 3" xfId="58225" hidden="1"/>
    <cellStyle name="하이퍼링크 3" xfId="58223" hidden="1"/>
    <cellStyle name="하이퍼링크 3" xfId="58221" hidden="1"/>
    <cellStyle name="하이퍼링크 3" xfId="58218" hidden="1"/>
    <cellStyle name="하이퍼링크 3" xfId="58303" hidden="1"/>
    <cellStyle name="하이퍼링크 3" xfId="58202" hidden="1"/>
    <cellStyle name="하이퍼링크 3" xfId="58199" hidden="1"/>
    <cellStyle name="하이퍼링크 3" xfId="58195" hidden="1"/>
    <cellStyle name="하이퍼링크 3" xfId="58185" hidden="1"/>
    <cellStyle name="하이퍼링크 3" xfId="58203" hidden="1"/>
    <cellStyle name="하이퍼링크 3" xfId="58174" hidden="1"/>
    <cellStyle name="하이퍼링크 3" xfId="58164" hidden="1"/>
    <cellStyle name="하이퍼링크 3" xfId="58179" hidden="1"/>
    <cellStyle name="하이퍼링크 3" xfId="58154" hidden="1"/>
    <cellStyle name="하이퍼링크 3" xfId="58151" hidden="1"/>
    <cellStyle name="하이퍼링크 3" xfId="58146" hidden="1"/>
    <cellStyle name="하이퍼링크 3" xfId="58140" hidden="1"/>
    <cellStyle name="하이퍼링크 3" xfId="58132" hidden="1"/>
    <cellStyle name="하이퍼링크 3" xfId="58130" hidden="1"/>
    <cellStyle name="하이퍼링크 3" xfId="58122" hidden="1"/>
    <cellStyle name="하이퍼링크 3" xfId="58118" hidden="1"/>
    <cellStyle name="하이퍼링크 3" xfId="58110" hidden="1"/>
    <cellStyle name="하이퍼링크 3" xfId="58108" hidden="1"/>
    <cellStyle name="하이퍼링크 3" xfId="58106" hidden="1"/>
    <cellStyle name="하이퍼링크 3" xfId="58100" hidden="1"/>
    <cellStyle name="하이퍼링크 3" xfId="58307" hidden="1"/>
    <cellStyle name="하이퍼링크 3" xfId="58084" hidden="1"/>
    <cellStyle name="하이퍼링크 3" xfId="58078" hidden="1"/>
    <cellStyle name="하이퍼링크 3" xfId="58070" hidden="1"/>
    <cellStyle name="하이퍼링크 3" xfId="58066" hidden="1"/>
    <cellStyle name="하이퍼링크 3" xfId="58086" hidden="1"/>
    <cellStyle name="하이퍼링크 3" xfId="58049" hidden="1"/>
    <cellStyle name="하이퍼링크 3" xfId="58044" hidden="1"/>
    <cellStyle name="하이퍼링크 3" xfId="58060" hidden="1"/>
    <cellStyle name="하이퍼링크 3" xfId="58034" hidden="1"/>
    <cellStyle name="하이퍼링크 3" xfId="58026" hidden="1"/>
    <cellStyle name="하이퍼링크 3" xfId="58025" hidden="1"/>
    <cellStyle name="하이퍼링크 3" xfId="58021" hidden="1"/>
    <cellStyle name="하이퍼링크 3" xfId="58013" hidden="1"/>
    <cellStyle name="하이퍼링크 3" xfId="58005" hidden="1"/>
    <cellStyle name="하이퍼링크 3" xfId="58003" hidden="1"/>
    <cellStyle name="하이퍼링크 3" xfId="57999" hidden="1"/>
    <cellStyle name="하이퍼링크 3" xfId="57991" hidden="1"/>
    <cellStyle name="하이퍼링크 3" xfId="57987" hidden="1"/>
    <cellStyle name="하이퍼링크 3" xfId="57979" hidden="1"/>
    <cellStyle name="하이퍼링크 3" xfId="57975" hidden="1"/>
    <cellStyle name="하이퍼링크 3" xfId="58082" hidden="1"/>
    <cellStyle name="하이퍼링크 3" xfId="57956" hidden="1"/>
    <cellStyle name="하이퍼링크 3" xfId="57952" hidden="1"/>
    <cellStyle name="하이퍼링크 3" xfId="57969" hidden="1"/>
    <cellStyle name="하이퍼링크 3" xfId="57935" hidden="1"/>
    <cellStyle name="하이퍼링크 3" xfId="57933" hidden="1"/>
    <cellStyle name="하이퍼링크 3" xfId="57931" hidden="1"/>
    <cellStyle name="하이퍼링크 3" xfId="57925" hidden="1"/>
    <cellStyle name="하이퍼링크 3" xfId="57918" hidden="1"/>
    <cellStyle name="하이퍼링크 3" xfId="57910" hidden="1"/>
    <cellStyle name="하이퍼링크 3" xfId="57908" hidden="1"/>
    <cellStyle name="하이퍼링크 3" xfId="57905" hidden="1"/>
    <cellStyle name="하이퍼링크 3" xfId="57896" hidden="1"/>
    <cellStyle name="하이퍼링크 3" xfId="57895" hidden="1"/>
    <cellStyle name="하이퍼링크 3" xfId="57893" hidden="1"/>
    <cellStyle name="하이퍼링크 3" xfId="57887" hidden="1"/>
    <cellStyle name="하이퍼링크 3" xfId="57965" hidden="1"/>
    <cellStyle name="하이퍼링크 3" xfId="57873" hidden="1"/>
    <cellStyle name="하이퍼링크 3" xfId="57870" hidden="1"/>
    <cellStyle name="하이퍼링크 3" xfId="57860" hidden="1"/>
    <cellStyle name="하이퍼링크 3" xfId="57856" hidden="1"/>
    <cellStyle name="하이퍼링크 3" xfId="57874" hidden="1"/>
    <cellStyle name="하이퍼링크 3" xfId="57839" hidden="1"/>
    <cellStyle name="하이퍼링크 3" xfId="57835" hidden="1"/>
    <cellStyle name="하이퍼링크 3" xfId="57850" hidden="1"/>
    <cellStyle name="하이퍼링크 3" xfId="57824" hidden="1"/>
    <cellStyle name="하이퍼링크 3" xfId="57816" hidden="1"/>
    <cellStyle name="하이퍼링크 3" xfId="57815" hidden="1"/>
    <cellStyle name="하이퍼링크 3" xfId="57811" hidden="1"/>
    <cellStyle name="하이퍼링크 3" xfId="57803" hidden="1"/>
    <cellStyle name="하이퍼링크 3" xfId="57795" hidden="1"/>
    <cellStyle name="하이퍼링크 3" xfId="57793" hidden="1"/>
    <cellStyle name="하이퍼링크 3" xfId="57790" hidden="1"/>
    <cellStyle name="하이퍼링크 3" xfId="57782" hidden="1"/>
    <cellStyle name="하이퍼링크 3" xfId="57777" hidden="1"/>
    <cellStyle name="하이퍼링크 3" xfId="57769" hidden="1"/>
    <cellStyle name="하이퍼링크 3" xfId="57765" hidden="1"/>
    <cellStyle name="하이퍼링크 3" xfId="57753" hidden="1"/>
    <cellStyle name="하이퍼링크 3" xfId="57744" hidden="1"/>
    <cellStyle name="하이퍼링크 3" xfId="57741" hidden="1"/>
    <cellStyle name="하이퍼링크 3" xfId="57735" hidden="1"/>
    <cellStyle name="하이퍼링크 3" xfId="57757" hidden="1"/>
    <cellStyle name="하이퍼링크 3" xfId="57720" hidden="1"/>
    <cellStyle name="하이퍼링크 3" xfId="57714" hidden="1"/>
    <cellStyle name="하이퍼링크 3" xfId="57723" hidden="1"/>
    <cellStyle name="하이퍼링크 3" xfId="57700" hidden="1"/>
    <cellStyle name="하이퍼링크 3" xfId="57698" hidden="1"/>
    <cellStyle name="하이퍼링크 3" xfId="57696" hidden="1"/>
    <cellStyle name="하이퍼링크 3" xfId="57693" hidden="1"/>
    <cellStyle name="하이퍼링크 3" xfId="57678" hidden="1"/>
    <cellStyle name="하이퍼링크 3" xfId="57676" hidden="1"/>
    <cellStyle name="하이퍼링크 3" xfId="57674" hidden="1"/>
    <cellStyle name="하이퍼링크 3" xfId="57668" hidden="1"/>
    <cellStyle name="하이퍼링크 3" xfId="57654" hidden="1"/>
    <cellStyle name="하이퍼링크 3" xfId="57652" hidden="1"/>
    <cellStyle name="하이퍼링크 3" xfId="57650" hidden="1"/>
    <cellStyle name="하이퍼링크 3" xfId="57644" hidden="1"/>
    <cellStyle name="하이퍼링크 3" xfId="57745" hidden="1"/>
    <cellStyle name="하이퍼링크 3" xfId="57627" hidden="1"/>
    <cellStyle name="하이퍼링크 3" xfId="57622" hidden="1"/>
    <cellStyle name="하이퍼링크 3" xfId="57632" hidden="1"/>
    <cellStyle name="하이퍼링크 3" xfId="57607" hidden="1"/>
    <cellStyle name="하이퍼링크 3" xfId="57606" hidden="1"/>
    <cellStyle name="하이퍼링크 3" xfId="57604" hidden="1"/>
    <cellStyle name="하이퍼링크 3" xfId="57594" hidden="1"/>
    <cellStyle name="하이퍼링크 3" xfId="57586" hidden="1"/>
    <cellStyle name="하이퍼링크 3" xfId="57583" hidden="1"/>
    <cellStyle name="하이퍼링크 3" xfId="57577" hidden="1"/>
    <cellStyle name="하이퍼링크 3" xfId="57573" hidden="1"/>
    <cellStyle name="하이퍼링크 3" xfId="57564" hidden="1"/>
    <cellStyle name="하이퍼링크 3" xfId="59875" hidden="1"/>
    <cellStyle name="하이퍼링크 3" xfId="59876" hidden="1"/>
    <cellStyle name="하이퍼링크 3" xfId="59879" hidden="1"/>
    <cellStyle name="하이퍼링크 3" xfId="57629" hidden="1"/>
    <cellStyle name="하이퍼링크 3" xfId="59887" hidden="1"/>
    <cellStyle name="하이퍼링크 3" xfId="59888" hidden="1"/>
    <cellStyle name="하이퍼링크 3" xfId="59889" hidden="1"/>
    <cellStyle name="하이퍼링크 3" xfId="59892" hidden="1"/>
    <cellStyle name="하이퍼링크 3" xfId="59886" hidden="1"/>
    <cellStyle name="하이퍼링크 3" xfId="59898" hidden="1"/>
    <cellStyle name="하이퍼링크 3" xfId="59901" hidden="1"/>
    <cellStyle name="하이퍼링크 3" xfId="59897" hidden="1"/>
    <cellStyle name="하이퍼링크 3" xfId="59908" hidden="1"/>
    <cellStyle name="하이퍼링크 3" xfId="59909" hidden="1"/>
    <cellStyle name="하이퍼링크 3" xfId="59910" hidden="1"/>
    <cellStyle name="하이퍼링크 3" xfId="59913" hidden="1"/>
    <cellStyle name="하이퍼링크 3" xfId="59920" hidden="1"/>
    <cellStyle name="하이퍼링크 3" xfId="59921" hidden="1"/>
    <cellStyle name="하이퍼링크 3" xfId="59922" hidden="1"/>
    <cellStyle name="하이퍼링크 3" xfId="59925" hidden="1"/>
    <cellStyle name="하이퍼링크 3" xfId="59932" hidden="1"/>
    <cellStyle name="하이퍼링크 3" xfId="59933" hidden="1"/>
    <cellStyle name="하이퍼링크 3" xfId="59934" hidden="1"/>
    <cellStyle name="합계" xfId="5967"/>
    <cellStyle name="합산" xfId="5968"/>
    <cellStyle name="합산 2" xfId="6111"/>
    <cellStyle name="화폐기호" xfId="5969"/>
    <cellStyle name="화폐기호 2" xfId="6110"/>
    <cellStyle name="화폐기호0" xfId="5970"/>
    <cellStyle name="화폐기호0 2" xfId="610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15051</xdr:rowOff>
    </xdr:from>
    <xdr:to>
      <xdr:col>9</xdr:col>
      <xdr:colOff>63500</xdr:colOff>
      <xdr:row>4</xdr:row>
      <xdr:rowOff>15051</xdr:rowOff>
    </xdr:to>
    <xdr:cxnSp macro="">
      <xdr:nvCxnSpPr>
        <xdr:cNvPr id="5" name="직선 화살표 연결선 4" descr="efe1cb65-4aa5-4314-adeb-6d310fb2b0ab"/>
        <xdr:cNvCxnSpPr/>
      </xdr:nvCxnSpPr>
      <xdr:spPr>
        <a:xfrm>
          <a:off x="381000" y="967551"/>
          <a:ext cx="15240000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8040</xdr:colOff>
      <xdr:row>2</xdr:row>
      <xdr:rowOff>229053</xdr:rowOff>
    </xdr:from>
    <xdr:to>
      <xdr:col>8</xdr:col>
      <xdr:colOff>670650</xdr:colOff>
      <xdr:row>5</xdr:row>
      <xdr:rowOff>39172</xdr:rowOff>
    </xdr:to>
    <xdr:sp macro="" textlink="">
      <xdr:nvSpPr>
        <xdr:cNvPr id="6" name="직사각형 5" descr="e1e0415d-1f6b-41d9-936e-7eaf5a894eee"/>
        <xdr:cNvSpPr/>
      </xdr:nvSpPr>
      <xdr:spPr>
        <a:xfrm>
          <a:off x="3278290" y="705303"/>
          <a:ext cx="9631985" cy="524494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해당 프로젝트에서의 </a:t>
          </a:r>
          <a:r>
            <a:rPr lang="en-US" altLang="ko-KR" sz="1600" b="1">
              <a:solidFill>
                <a:schemeClr val="tx2"/>
              </a:solidFill>
            </a:rPr>
            <a:t>LCC </a:t>
          </a:r>
          <a:r>
            <a:rPr lang="ko-KR" altLang="en-US" sz="1600" b="1">
              <a:solidFill>
                <a:schemeClr val="tx2"/>
              </a:solidFill>
            </a:rPr>
            <a:t>분석항목을 설정합니다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1330241</xdr:colOff>
      <xdr:row>2</xdr:row>
      <xdr:rowOff>174625</xdr:rowOff>
    </xdr:from>
    <xdr:to>
      <xdr:col>1</xdr:col>
      <xdr:colOff>1925554</xdr:colOff>
      <xdr:row>5</xdr:row>
      <xdr:rowOff>52161</xdr:rowOff>
    </xdr:to>
    <xdr:sp macro="" textlink="">
      <xdr:nvSpPr>
        <xdr:cNvPr id="7" name="타원 6" descr="26951292-fba6-4b73-980b-897f0ee6f561"/>
        <xdr:cNvSpPr/>
      </xdr:nvSpPr>
      <xdr:spPr>
        <a:xfrm>
          <a:off x="1711241" y="650875"/>
          <a:ext cx="595313" cy="591911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1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13958</xdr:rowOff>
    </xdr:from>
    <xdr:to>
      <xdr:col>8</xdr:col>
      <xdr:colOff>0</xdr:colOff>
      <xdr:row>4</xdr:row>
      <xdr:rowOff>13958</xdr:rowOff>
    </xdr:to>
    <xdr:cxnSp macro="">
      <xdr:nvCxnSpPr>
        <xdr:cNvPr id="5" name="직선 화살표 연결선 4" descr="efe1cb65-4aa5-4314-adeb-6d310fb2b0ab"/>
        <xdr:cNvCxnSpPr/>
      </xdr:nvCxnSpPr>
      <xdr:spPr>
        <a:xfrm>
          <a:off x="381000" y="680708"/>
          <a:ext cx="11418094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109536</xdr:colOff>
      <xdr:row>3</xdr:row>
      <xdr:rowOff>0</xdr:rowOff>
    </xdr:from>
    <xdr:to>
      <xdr:col>7</xdr:col>
      <xdr:colOff>1238251</xdr:colOff>
      <xdr:row>5</xdr:row>
      <xdr:rowOff>27914</xdr:rowOff>
    </xdr:to>
    <xdr:sp macro="" textlink="">
      <xdr:nvSpPr>
        <xdr:cNvPr id="6" name="직사각형 5" descr="e1e0415d-1f6b-41d9-936e-7eaf5a894eee"/>
        <xdr:cNvSpPr/>
      </xdr:nvSpPr>
      <xdr:spPr>
        <a:xfrm>
          <a:off x="2705099" y="500063"/>
          <a:ext cx="6891340" cy="361289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해당 프로젝트에서의 </a:t>
          </a:r>
          <a:r>
            <a:rPr lang="en-US" altLang="ko-KR" sz="1600" b="1">
              <a:solidFill>
                <a:schemeClr val="tx2"/>
              </a:solidFill>
            </a:rPr>
            <a:t>LCA </a:t>
          </a:r>
          <a:r>
            <a:rPr lang="ko-KR" altLang="en-US" sz="1600" b="1">
              <a:solidFill>
                <a:schemeClr val="tx2"/>
              </a:solidFill>
            </a:rPr>
            <a:t>분석항목을 설정합니다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1690377</xdr:colOff>
      <xdr:row>3</xdr:row>
      <xdr:rowOff>3362</xdr:rowOff>
    </xdr:from>
    <xdr:to>
      <xdr:col>1</xdr:col>
      <xdr:colOff>2119003</xdr:colOff>
      <xdr:row>5</xdr:row>
      <xdr:rowOff>40902</xdr:rowOff>
    </xdr:to>
    <xdr:sp macro="" textlink="">
      <xdr:nvSpPr>
        <xdr:cNvPr id="7" name="타원 6" descr="26951292-fba6-4b73-980b-897f0ee6f561"/>
        <xdr:cNvSpPr/>
      </xdr:nvSpPr>
      <xdr:spPr>
        <a:xfrm>
          <a:off x="2071377" y="503425"/>
          <a:ext cx="428626" cy="370915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2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9195</xdr:rowOff>
    </xdr:from>
    <xdr:to>
      <xdr:col>10</xdr:col>
      <xdr:colOff>9525</xdr:colOff>
      <xdr:row>4</xdr:row>
      <xdr:rowOff>9195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381000" y="694995"/>
          <a:ext cx="10039350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104774</xdr:colOff>
      <xdr:row>3</xdr:row>
      <xdr:rowOff>0</xdr:rowOff>
    </xdr:from>
    <xdr:to>
      <xdr:col>6</xdr:col>
      <xdr:colOff>676275</xdr:colOff>
      <xdr:row>5</xdr:row>
      <xdr:rowOff>18389</xdr:rowOff>
    </xdr:to>
    <xdr:sp macro="" textlink="">
      <xdr:nvSpPr>
        <xdr:cNvPr id="3" name="직사각형 2" descr="e1e0415d-1f6b-41d9-936e-7eaf5a894eee"/>
        <xdr:cNvSpPr/>
      </xdr:nvSpPr>
      <xdr:spPr>
        <a:xfrm>
          <a:off x="2705099" y="514350"/>
          <a:ext cx="5638801" cy="361289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해당 프로젝트에서의 </a:t>
          </a:r>
          <a:r>
            <a:rPr lang="en-US" altLang="ko-KR" sz="1600" b="1">
              <a:solidFill>
                <a:schemeClr val="tx2"/>
              </a:solidFill>
            </a:rPr>
            <a:t>LCA </a:t>
          </a:r>
          <a:r>
            <a:rPr lang="ko-KR" altLang="en-US" sz="1600" b="1">
              <a:solidFill>
                <a:schemeClr val="tx2"/>
              </a:solidFill>
            </a:rPr>
            <a:t>분석항목을 설정합니다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1690377</xdr:colOff>
      <xdr:row>3</xdr:row>
      <xdr:rowOff>3362</xdr:rowOff>
    </xdr:from>
    <xdr:to>
      <xdr:col>1</xdr:col>
      <xdr:colOff>2119003</xdr:colOff>
      <xdr:row>5</xdr:row>
      <xdr:rowOff>31377</xdr:rowOff>
    </xdr:to>
    <xdr:sp macro="" textlink="">
      <xdr:nvSpPr>
        <xdr:cNvPr id="4" name="타원 3" descr="26951292-fba6-4b73-980b-897f0ee6f561"/>
        <xdr:cNvSpPr/>
      </xdr:nvSpPr>
      <xdr:spPr>
        <a:xfrm>
          <a:off x="2071377" y="517712"/>
          <a:ext cx="428626" cy="370915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3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11154</xdr:rowOff>
    </xdr:from>
    <xdr:to>
      <xdr:col>6</xdr:col>
      <xdr:colOff>28575</xdr:colOff>
      <xdr:row>4</xdr:row>
      <xdr:rowOff>11154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849354"/>
          <a:ext cx="894397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118615</xdr:colOff>
      <xdr:row>2</xdr:row>
      <xdr:rowOff>180972</xdr:rowOff>
    </xdr:from>
    <xdr:to>
      <xdr:col>5</xdr:col>
      <xdr:colOff>1415914</xdr:colOff>
      <xdr:row>5</xdr:row>
      <xdr:rowOff>45381</xdr:rowOff>
    </xdr:to>
    <xdr:sp macro="" textlink="">
      <xdr:nvSpPr>
        <xdr:cNvPr id="3" name="직사각형 2" descr="e1e0415d-1f6b-41d9-936e-7eaf5a894eee"/>
        <xdr:cNvSpPr/>
      </xdr:nvSpPr>
      <xdr:spPr>
        <a:xfrm>
          <a:off x="3033265" y="600072"/>
          <a:ext cx="5440674" cy="493059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산업연관표의 연료 항목에 따라 목록을 정리하였습니다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1121120</xdr:colOff>
      <xdr:row>2</xdr:row>
      <xdr:rowOff>171450</xdr:rowOff>
    </xdr:from>
    <xdr:to>
      <xdr:col>2</xdr:col>
      <xdr:colOff>100344</xdr:colOff>
      <xdr:row>5</xdr:row>
      <xdr:rowOff>54908</xdr:rowOff>
    </xdr:to>
    <xdr:sp macro="" textlink="">
      <xdr:nvSpPr>
        <xdr:cNvPr id="4" name="타원 3" descr="26951292-fba6-4b73-980b-897f0ee6f561"/>
        <xdr:cNvSpPr/>
      </xdr:nvSpPr>
      <xdr:spPr>
        <a:xfrm flipH="1">
          <a:off x="1806920" y="590550"/>
          <a:ext cx="522274" cy="512108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4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</xdr:row>
      <xdr:rowOff>427983</xdr:rowOff>
    </xdr:from>
    <xdr:to>
      <xdr:col>188</xdr:col>
      <xdr:colOff>239486</xdr:colOff>
      <xdr:row>1</xdr:row>
      <xdr:rowOff>427983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76275" y="913758"/>
          <a:ext cx="129703286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67497</xdr:colOff>
      <xdr:row>1</xdr:row>
      <xdr:rowOff>216115</xdr:rowOff>
    </xdr:from>
    <xdr:to>
      <xdr:col>15</xdr:col>
      <xdr:colOff>86611</xdr:colOff>
      <xdr:row>2</xdr:row>
      <xdr:rowOff>104776</xdr:rowOff>
    </xdr:to>
    <xdr:sp macro="" textlink="">
      <xdr:nvSpPr>
        <xdr:cNvPr id="3" name="직사각형 2" descr="e1e0415d-1f6b-41d9-936e-7eaf5a894eee"/>
        <xdr:cNvSpPr/>
      </xdr:nvSpPr>
      <xdr:spPr>
        <a:xfrm>
          <a:off x="4706172" y="701890"/>
          <a:ext cx="6877114" cy="33633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2"/>
              </a:solidFill>
            </a:rPr>
            <a:t>산업연관표의 생산유발계수 입니다</a:t>
          </a:r>
          <a:r>
            <a:rPr lang="en-US" altLang="ko-KR" sz="1400" b="1">
              <a:solidFill>
                <a:schemeClr val="tx2"/>
              </a:solidFill>
            </a:rPr>
            <a:t>.</a:t>
          </a:r>
          <a:endParaRPr lang="ko-KR" altLang="en-US" sz="1400" b="1">
            <a:solidFill>
              <a:schemeClr val="tx2"/>
            </a:solidFill>
          </a:endParaRPr>
        </a:p>
      </xdr:txBody>
    </xdr:sp>
    <xdr:clientData/>
  </xdr:twoCellAnchor>
  <xdr:twoCellAnchor>
    <xdr:from>
      <xdr:col>2</xdr:col>
      <xdr:colOff>258376</xdr:colOff>
      <xdr:row>1</xdr:row>
      <xdr:rowOff>200025</xdr:rowOff>
    </xdr:from>
    <xdr:to>
      <xdr:col>2</xdr:col>
      <xdr:colOff>780650</xdr:colOff>
      <xdr:row>2</xdr:row>
      <xdr:rowOff>170809</xdr:rowOff>
    </xdr:to>
    <xdr:sp macro="" textlink="">
      <xdr:nvSpPr>
        <xdr:cNvPr id="4" name="타원 3" descr="26951292-fba6-4b73-980b-897f0ee6f561"/>
        <xdr:cNvSpPr/>
      </xdr:nvSpPr>
      <xdr:spPr>
        <a:xfrm flipH="1">
          <a:off x="1439476" y="685800"/>
          <a:ext cx="522274" cy="418459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5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22121</xdr:rowOff>
    </xdr:from>
    <xdr:to>
      <xdr:col>10</xdr:col>
      <xdr:colOff>657225</xdr:colOff>
      <xdr:row>4</xdr:row>
      <xdr:rowOff>22121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860321"/>
          <a:ext cx="905827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496493</xdr:colOff>
      <xdr:row>3</xdr:row>
      <xdr:rowOff>5439</xdr:rowOff>
    </xdr:from>
    <xdr:to>
      <xdr:col>8</xdr:col>
      <xdr:colOff>471417</xdr:colOff>
      <xdr:row>4</xdr:row>
      <xdr:rowOff>204665</xdr:rowOff>
    </xdr:to>
    <xdr:sp macro="" textlink="">
      <xdr:nvSpPr>
        <xdr:cNvPr id="3" name="직사각형 2" descr="e1e0415d-1f6b-41d9-936e-7eaf5a894eee"/>
        <xdr:cNvSpPr/>
      </xdr:nvSpPr>
      <xdr:spPr>
        <a:xfrm>
          <a:off x="3049193" y="634089"/>
          <a:ext cx="4642174" cy="40877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에너지원별계수를 정리하였습니다</a:t>
          </a:r>
        </a:p>
      </xdr:txBody>
    </xdr:sp>
    <xdr:clientData/>
  </xdr:twoCellAnchor>
  <xdr:twoCellAnchor>
    <xdr:from>
      <xdr:col>2</xdr:col>
      <xdr:colOff>47625</xdr:colOff>
      <xdr:row>3</xdr:row>
      <xdr:rowOff>0</xdr:rowOff>
    </xdr:from>
    <xdr:to>
      <xdr:col>2</xdr:col>
      <xdr:colOff>487107</xdr:colOff>
      <xdr:row>4</xdr:row>
      <xdr:rowOff>208910</xdr:rowOff>
    </xdr:to>
    <xdr:sp macro="" textlink="">
      <xdr:nvSpPr>
        <xdr:cNvPr id="4" name="타원 3" descr="26951292-fba6-4b73-980b-897f0ee6f561"/>
        <xdr:cNvSpPr/>
      </xdr:nvSpPr>
      <xdr:spPr>
        <a:xfrm flipH="1">
          <a:off x="1666875" y="628650"/>
          <a:ext cx="439482" cy="41846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6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203096</xdr:rowOff>
    </xdr:from>
    <xdr:to>
      <xdr:col>11</xdr:col>
      <xdr:colOff>654875</xdr:colOff>
      <xdr:row>3</xdr:row>
      <xdr:rowOff>203096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831746"/>
          <a:ext cx="98941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633924</xdr:colOff>
      <xdr:row>2</xdr:row>
      <xdr:rowOff>200021</xdr:rowOff>
    </xdr:from>
    <xdr:to>
      <xdr:col>9</xdr:col>
      <xdr:colOff>365042</xdr:colOff>
      <xdr:row>4</xdr:row>
      <xdr:rowOff>189697</xdr:rowOff>
    </xdr:to>
    <xdr:sp macro="" textlink="">
      <xdr:nvSpPr>
        <xdr:cNvPr id="3" name="직사각형 2" descr="e1e0415d-1f6b-41d9-936e-7eaf5a894eee"/>
        <xdr:cNvSpPr/>
      </xdr:nvSpPr>
      <xdr:spPr>
        <a:xfrm>
          <a:off x="2757999" y="619121"/>
          <a:ext cx="6103343" cy="40877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건물 사용 용도별 전기 요금표 입니다</a:t>
          </a:r>
          <a:r>
            <a:rPr lang="en-US" altLang="ko-KR" sz="1600" b="1">
              <a:solidFill>
                <a:schemeClr val="tx2"/>
              </a:solidFill>
            </a:rPr>
            <a:t>. 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974483</xdr:colOff>
      <xdr:row>2</xdr:row>
      <xdr:rowOff>180975</xdr:rowOff>
    </xdr:from>
    <xdr:to>
      <xdr:col>2</xdr:col>
      <xdr:colOff>24864</xdr:colOff>
      <xdr:row>4</xdr:row>
      <xdr:rowOff>180335</xdr:rowOff>
    </xdr:to>
    <xdr:sp macro="" textlink="">
      <xdr:nvSpPr>
        <xdr:cNvPr id="4" name="타원 3" descr="26951292-fba6-4b73-980b-897f0ee6f561"/>
        <xdr:cNvSpPr/>
      </xdr:nvSpPr>
      <xdr:spPr>
        <a:xfrm flipH="1">
          <a:off x="1660283" y="600075"/>
          <a:ext cx="488656" cy="41846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 b="1">
              <a:latin typeface="Times New Roman" pitchFamily="18" charset="0"/>
              <a:ea typeface="+mn-ea"/>
              <a:cs typeface="Times New Roman" pitchFamily="18" charset="0"/>
            </a:rPr>
            <a:t>7</a:t>
          </a:r>
          <a:endParaRPr lang="ko-KR" altLang="en-US" sz="20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9525</xdr:rowOff>
    </xdr:from>
    <xdr:to>
      <xdr:col>4</xdr:col>
      <xdr:colOff>2295525</xdr:colOff>
      <xdr:row>4</xdr:row>
      <xdr:rowOff>9525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323850" y="904875"/>
          <a:ext cx="75914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401172</xdr:colOff>
      <xdr:row>2</xdr:row>
      <xdr:rowOff>145288</xdr:rowOff>
    </xdr:from>
    <xdr:to>
      <xdr:col>4</xdr:col>
      <xdr:colOff>1238250</xdr:colOff>
      <xdr:row>5</xdr:row>
      <xdr:rowOff>13299</xdr:rowOff>
    </xdr:to>
    <xdr:sp macro="" textlink="">
      <xdr:nvSpPr>
        <xdr:cNvPr id="3" name="직사각형 2" descr="e1e0415d-1f6b-41d9-936e-7eaf5a894eee"/>
        <xdr:cNvSpPr/>
      </xdr:nvSpPr>
      <xdr:spPr>
        <a:xfrm>
          <a:off x="1410822" y="716788"/>
          <a:ext cx="544717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tx2"/>
              </a:solidFill>
            </a:rPr>
            <a:t>용도에 상관없이 같은 값</a:t>
          </a:r>
          <a:r>
            <a:rPr lang="en-US" altLang="ko-KR" sz="1200" b="1">
              <a:solidFill>
                <a:schemeClr val="tx2"/>
              </a:solidFill>
            </a:rPr>
            <a:t>. DB </a:t>
          </a:r>
          <a:r>
            <a:rPr lang="ko-KR" altLang="en-US" sz="1200" b="1">
              <a:solidFill>
                <a:schemeClr val="tx2"/>
              </a:solidFill>
            </a:rPr>
            <a:t>상에 각 값은 업데이트를  해야 합니다</a:t>
          </a:r>
          <a:r>
            <a:rPr lang="en-US" altLang="ko-KR" sz="1200" b="1">
              <a:solidFill>
                <a:schemeClr val="tx2"/>
              </a:solidFill>
            </a:rPr>
            <a:t>.</a:t>
          </a:r>
          <a:endParaRPr lang="ko-KR" altLang="en-US" sz="12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414212</xdr:colOff>
      <xdr:row>2</xdr:row>
      <xdr:rowOff>114300</xdr:rowOff>
    </xdr:from>
    <xdr:to>
      <xdr:col>2</xdr:col>
      <xdr:colOff>47625</xdr:colOff>
      <xdr:row>5</xdr:row>
      <xdr:rowOff>52641</xdr:rowOff>
    </xdr:to>
    <xdr:sp macro="" textlink="">
      <xdr:nvSpPr>
        <xdr:cNvPr id="4" name="타원 3" descr="26951292-fba6-4b73-980b-897f0ee6f561"/>
        <xdr:cNvSpPr/>
      </xdr:nvSpPr>
      <xdr:spPr>
        <a:xfrm>
          <a:off x="738062" y="685800"/>
          <a:ext cx="471613" cy="424116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Times New Roman" pitchFamily="18" charset="0"/>
              <a:ea typeface="+mn-ea"/>
              <a:cs typeface="Times New Roman" pitchFamily="18" charset="0"/>
            </a:rPr>
            <a:t>8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196143</xdr:rowOff>
    </xdr:from>
    <xdr:to>
      <xdr:col>3</xdr:col>
      <xdr:colOff>2828925</xdr:colOff>
      <xdr:row>3</xdr:row>
      <xdr:rowOff>196143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15293"/>
          <a:ext cx="10953750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1564823</xdr:colOff>
      <xdr:row>3</xdr:row>
      <xdr:rowOff>21463</xdr:rowOff>
    </xdr:from>
    <xdr:to>
      <xdr:col>3</xdr:col>
      <xdr:colOff>1076325</xdr:colOff>
      <xdr:row>4</xdr:row>
      <xdr:rowOff>165699</xdr:rowOff>
    </xdr:to>
    <xdr:sp macro="" textlink="">
      <xdr:nvSpPr>
        <xdr:cNvPr id="3" name="직사각형 2" descr="e1e0415d-1f6b-41d9-936e-7eaf5a894eee"/>
        <xdr:cNvSpPr/>
      </xdr:nvSpPr>
      <xdr:spPr>
        <a:xfrm>
          <a:off x="2250623" y="840613"/>
          <a:ext cx="7636327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해당 프로젝트에서의 </a:t>
          </a:r>
          <a:r>
            <a:rPr lang="en-US" altLang="ko-KR" sz="1600" b="1">
              <a:solidFill>
                <a:schemeClr val="tx2"/>
              </a:solidFill>
            </a:rPr>
            <a:t>LCC </a:t>
          </a:r>
          <a:r>
            <a:rPr lang="ko-KR" altLang="en-US" sz="1600" b="1">
              <a:solidFill>
                <a:schemeClr val="tx2"/>
              </a:solidFill>
            </a:rPr>
            <a:t>분석항목을 설정합니다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459834</xdr:colOff>
      <xdr:row>2</xdr:row>
      <xdr:rowOff>180975</xdr:rowOff>
    </xdr:from>
    <xdr:to>
      <xdr:col>1</xdr:col>
      <xdr:colOff>882220</xdr:colOff>
      <xdr:row>4</xdr:row>
      <xdr:rowOff>185991</xdr:rowOff>
    </xdr:to>
    <xdr:sp macro="" textlink="">
      <xdr:nvSpPr>
        <xdr:cNvPr id="4" name="타원 3" descr="26951292-fba6-4b73-980b-897f0ee6f561"/>
        <xdr:cNvSpPr/>
      </xdr:nvSpPr>
      <xdr:spPr>
        <a:xfrm>
          <a:off x="1145634" y="790575"/>
          <a:ext cx="422386" cy="424116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Times New Roman" pitchFamily="18" charset="0"/>
              <a:ea typeface="+mn-ea"/>
              <a:cs typeface="Times New Roman" pitchFamily="18" charset="0"/>
            </a:rPr>
            <a:t>9</a:t>
          </a:r>
          <a:endParaRPr lang="ko-KR" altLang="en-US" sz="14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15168</xdr:rowOff>
    </xdr:from>
    <xdr:to>
      <xdr:col>3</xdr:col>
      <xdr:colOff>3524250</xdr:colOff>
      <xdr:row>4</xdr:row>
      <xdr:rowOff>15168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90563" y="1062918"/>
          <a:ext cx="114776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3289713</xdr:colOff>
      <xdr:row>3</xdr:row>
      <xdr:rowOff>30987</xdr:rowOff>
    </xdr:from>
    <xdr:to>
      <xdr:col>3</xdr:col>
      <xdr:colOff>1241713</xdr:colOff>
      <xdr:row>5</xdr:row>
      <xdr:rowOff>128897</xdr:rowOff>
    </xdr:to>
    <xdr:sp macro="" textlink="">
      <xdr:nvSpPr>
        <xdr:cNvPr id="3" name="직사각형 2" descr="e1e0415d-1f6b-41d9-936e-7eaf5a894eee"/>
        <xdr:cNvSpPr/>
      </xdr:nvSpPr>
      <xdr:spPr>
        <a:xfrm>
          <a:off x="3975513" y="850137"/>
          <a:ext cx="6772150" cy="517010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해당 프로젝트에서의 </a:t>
          </a:r>
          <a:r>
            <a:rPr lang="en-US" altLang="ko-KR" sz="1600" b="1">
              <a:solidFill>
                <a:schemeClr val="tx2"/>
              </a:solidFill>
            </a:rPr>
            <a:t>LCA </a:t>
          </a:r>
          <a:r>
            <a:rPr lang="ko-KR" altLang="en-US" sz="1600" b="1">
              <a:solidFill>
                <a:schemeClr val="tx2"/>
              </a:solidFill>
            </a:rPr>
            <a:t>분석항목을 설정합니다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1446969</xdr:colOff>
      <xdr:row>3</xdr:row>
      <xdr:rowOff>0</xdr:rowOff>
    </xdr:from>
    <xdr:to>
      <xdr:col>1</xdr:col>
      <xdr:colOff>1962150</xdr:colOff>
      <xdr:row>5</xdr:row>
      <xdr:rowOff>59624</xdr:rowOff>
    </xdr:to>
    <xdr:sp macro="" textlink="">
      <xdr:nvSpPr>
        <xdr:cNvPr id="4" name="타원 3" descr="26951292-fba6-4b73-980b-897f0ee6f561"/>
        <xdr:cNvSpPr/>
      </xdr:nvSpPr>
      <xdr:spPr>
        <a:xfrm>
          <a:off x="2132769" y="819150"/>
          <a:ext cx="515181" cy="478724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Times New Roman" pitchFamily="18" charset="0"/>
              <a:ea typeface="+mn-ea"/>
              <a:cs typeface="Times New Roman" pitchFamily="18" charset="0"/>
            </a:rPr>
            <a:t>10</a:t>
          </a:r>
          <a:endParaRPr lang="ko-KR" altLang="en-US" sz="14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196143</xdr:rowOff>
    </xdr:from>
    <xdr:to>
      <xdr:col>4</xdr:col>
      <xdr:colOff>19050</xdr:colOff>
      <xdr:row>3</xdr:row>
      <xdr:rowOff>196143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15293"/>
          <a:ext cx="78200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1365663</xdr:colOff>
      <xdr:row>3</xdr:row>
      <xdr:rowOff>30988</xdr:rowOff>
    </xdr:from>
    <xdr:to>
      <xdr:col>3</xdr:col>
      <xdr:colOff>866775</xdr:colOff>
      <xdr:row>4</xdr:row>
      <xdr:rowOff>175224</xdr:rowOff>
    </xdr:to>
    <xdr:sp macro="" textlink="">
      <xdr:nvSpPr>
        <xdr:cNvPr id="3" name="직사각형 2" descr="e1e0415d-1f6b-41d9-936e-7eaf5a894eee"/>
        <xdr:cNvSpPr/>
      </xdr:nvSpPr>
      <xdr:spPr>
        <a:xfrm>
          <a:off x="2051463" y="850138"/>
          <a:ext cx="4701762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연도별 소비자물가지수와 상승률을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475419</xdr:colOff>
      <xdr:row>2</xdr:row>
      <xdr:rowOff>152400</xdr:rowOff>
    </xdr:from>
    <xdr:to>
      <xdr:col>1</xdr:col>
      <xdr:colOff>981074</xdr:colOff>
      <xdr:row>5</xdr:row>
      <xdr:rowOff>19050</xdr:rowOff>
    </xdr:to>
    <xdr:sp macro="" textlink="">
      <xdr:nvSpPr>
        <xdr:cNvPr id="4" name="타원 3" descr="26951292-fba6-4b73-980b-897f0ee6f561"/>
        <xdr:cNvSpPr/>
      </xdr:nvSpPr>
      <xdr:spPr>
        <a:xfrm>
          <a:off x="1161219" y="762000"/>
          <a:ext cx="505655" cy="49530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latin typeface="Times New Roman" pitchFamily="18" charset="0"/>
              <a:ea typeface="+mn-ea"/>
              <a:cs typeface="Times New Roman" pitchFamily="18" charset="0"/>
            </a:rPr>
            <a:t>11</a:t>
          </a:r>
          <a:endParaRPr lang="ko-KR" altLang="en-US" sz="12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196144</xdr:rowOff>
    </xdr:from>
    <xdr:to>
      <xdr:col>3</xdr:col>
      <xdr:colOff>2924175</xdr:colOff>
      <xdr:row>3</xdr:row>
      <xdr:rowOff>196144</xdr:rowOff>
    </xdr:to>
    <xdr:cxnSp macro="">
      <xdr:nvCxnSpPr>
        <xdr:cNvPr id="6" name="직선 화살표 연결선 5" descr="efe1cb65-4aa5-4314-adeb-6d310fb2b0ab"/>
        <xdr:cNvCxnSpPr/>
      </xdr:nvCxnSpPr>
      <xdr:spPr>
        <a:xfrm>
          <a:off x="685800" y="1015294"/>
          <a:ext cx="879157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2508663</xdr:colOff>
      <xdr:row>3</xdr:row>
      <xdr:rowOff>2414</xdr:rowOff>
    </xdr:from>
    <xdr:to>
      <xdr:col>3</xdr:col>
      <xdr:colOff>1047998</xdr:colOff>
      <xdr:row>4</xdr:row>
      <xdr:rowOff>146650</xdr:rowOff>
    </xdr:to>
    <xdr:sp macro="" textlink="">
      <xdr:nvSpPr>
        <xdr:cNvPr id="7" name="직사각형 6" descr="e1e0415d-1f6b-41d9-936e-7eaf5a894eee"/>
        <xdr:cNvSpPr/>
      </xdr:nvSpPr>
      <xdr:spPr>
        <a:xfrm>
          <a:off x="3194463" y="821564"/>
          <a:ext cx="4406735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연도별 명목이자율과 할인율을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1418395</xdr:colOff>
      <xdr:row>2</xdr:row>
      <xdr:rowOff>186051</xdr:rowOff>
    </xdr:from>
    <xdr:to>
      <xdr:col>1</xdr:col>
      <xdr:colOff>1885950</xdr:colOff>
      <xdr:row>4</xdr:row>
      <xdr:rowOff>206829</xdr:rowOff>
    </xdr:to>
    <xdr:sp macro="" textlink="">
      <xdr:nvSpPr>
        <xdr:cNvPr id="8" name="타원 7" descr="26951292-fba6-4b73-980b-897f0ee6f561"/>
        <xdr:cNvSpPr/>
      </xdr:nvSpPr>
      <xdr:spPr>
        <a:xfrm>
          <a:off x="2104195" y="795651"/>
          <a:ext cx="467555" cy="439878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50" b="1">
              <a:latin typeface="Times New Roman" pitchFamily="18" charset="0"/>
              <a:ea typeface="+mn-ea"/>
              <a:cs typeface="Times New Roman" pitchFamily="18" charset="0"/>
            </a:rPr>
            <a:t>12</a:t>
          </a:r>
          <a:endParaRPr lang="ko-KR" altLang="en-US" sz="105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196144</xdr:rowOff>
    </xdr:from>
    <xdr:to>
      <xdr:col>4</xdr:col>
      <xdr:colOff>9525</xdr:colOff>
      <xdr:row>3</xdr:row>
      <xdr:rowOff>196144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15294"/>
          <a:ext cx="780097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40514</xdr:rowOff>
    </xdr:from>
    <xdr:to>
      <xdr:col>2</xdr:col>
      <xdr:colOff>3000623</xdr:colOff>
      <xdr:row>4</xdr:row>
      <xdr:rowOff>184750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859664"/>
          <a:ext cx="4311485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연도별 전기요금과 상승률을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  <a:endParaRPr lang="ko-KR" alt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951670</xdr:colOff>
      <xdr:row>2</xdr:row>
      <xdr:rowOff>180975</xdr:rowOff>
    </xdr:from>
    <xdr:to>
      <xdr:col>1</xdr:col>
      <xdr:colOff>1427018</xdr:colOff>
      <xdr:row>5</xdr:row>
      <xdr:rowOff>35378</xdr:rowOff>
    </xdr:to>
    <xdr:sp macro="" textlink="">
      <xdr:nvSpPr>
        <xdr:cNvPr id="4" name="타원 3" descr="26951292-fba6-4b73-980b-897f0ee6f561"/>
        <xdr:cNvSpPr/>
      </xdr:nvSpPr>
      <xdr:spPr>
        <a:xfrm>
          <a:off x="1637470" y="790575"/>
          <a:ext cx="475348" cy="483053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50" b="1">
              <a:latin typeface="Times New Roman" pitchFamily="18" charset="0"/>
              <a:ea typeface="+mn-ea"/>
              <a:cs typeface="Times New Roman" pitchFamily="18" charset="0"/>
            </a:rPr>
            <a:t>13</a:t>
          </a:r>
          <a:endParaRPr lang="ko-KR" altLang="en-US" sz="105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205668</xdr:rowOff>
    </xdr:from>
    <xdr:to>
      <xdr:col>4</xdr:col>
      <xdr:colOff>47625</xdr:colOff>
      <xdr:row>3</xdr:row>
      <xdr:rowOff>205668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24818"/>
          <a:ext cx="74390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11938</xdr:rowOff>
    </xdr:from>
    <xdr:to>
      <xdr:col>3</xdr:col>
      <xdr:colOff>302327</xdr:colOff>
      <xdr:row>4</xdr:row>
      <xdr:rowOff>156174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831088"/>
          <a:ext cx="4080164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연도별 가스요금과 상승률을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1294569</xdr:colOff>
      <xdr:row>2</xdr:row>
      <xdr:rowOff>161925</xdr:rowOff>
    </xdr:from>
    <xdr:to>
      <xdr:col>1</xdr:col>
      <xdr:colOff>1769918</xdr:colOff>
      <xdr:row>5</xdr:row>
      <xdr:rowOff>10571</xdr:rowOff>
    </xdr:to>
    <xdr:sp macro="" textlink="">
      <xdr:nvSpPr>
        <xdr:cNvPr id="4" name="타원 3" descr="26951292-fba6-4b73-980b-897f0ee6f561"/>
        <xdr:cNvSpPr/>
      </xdr:nvSpPr>
      <xdr:spPr>
        <a:xfrm>
          <a:off x="1980369" y="771525"/>
          <a:ext cx="475349" cy="477296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14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5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17080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3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823350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연도별 온실가스 거래가격을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752475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392206</xdr:colOff>
      <xdr:row>4</xdr:row>
      <xdr:rowOff>7430</xdr:rowOff>
    </xdr:from>
    <xdr:to>
      <xdr:col>4</xdr:col>
      <xdr:colOff>401731</xdr:colOff>
      <xdr:row>4</xdr:row>
      <xdr:rowOff>7430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1075765" y="1464195"/>
          <a:ext cx="5982260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2184812</xdr:colOff>
      <xdr:row>3</xdr:row>
      <xdr:rowOff>4200</xdr:rowOff>
    </xdr:from>
    <xdr:to>
      <xdr:col>3</xdr:col>
      <xdr:colOff>280146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68371" y="1248053"/>
          <a:ext cx="3093157" cy="357148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ADP</a:t>
          </a:r>
          <a:r>
            <a:rPr lang="en-US" altLang="ko-KR" sz="1600" b="1" baseline="0">
              <a:solidFill>
                <a:schemeClr val="tx2"/>
              </a:solidFill>
            </a:rPr>
            <a:t> </a:t>
          </a:r>
          <a:r>
            <a:rPr lang="ko-KR" altLang="en-US" sz="1600" b="1" baseline="0">
              <a:solidFill>
                <a:schemeClr val="tx2"/>
              </a:solidFill>
            </a:rPr>
            <a:t>환산비용을 </a:t>
          </a:r>
          <a:r>
            <a:rPr lang="ko-KR" altLang="en-US" sz="1600" b="1">
              <a:solidFill>
                <a:schemeClr val="tx2"/>
              </a:solidFill>
            </a:rPr>
            <a:t>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GWP</a:t>
          </a:r>
          <a:r>
            <a:rPr lang="en-US" altLang="ko-KR" sz="1600" b="1" baseline="0">
              <a:solidFill>
                <a:schemeClr val="tx2"/>
              </a:solidFill>
            </a:rPr>
            <a:t> </a:t>
          </a:r>
          <a:r>
            <a:rPr lang="ko-KR" altLang="en-US" sz="1600" b="1" baseline="0">
              <a:solidFill>
                <a:schemeClr val="tx2"/>
              </a:solidFill>
            </a:rPr>
            <a:t>환산비용을 </a:t>
          </a:r>
          <a:r>
            <a:rPr lang="ko-KR" altLang="en-US" sz="1600" b="1">
              <a:solidFill>
                <a:schemeClr val="tx2"/>
              </a:solidFill>
            </a:rPr>
            <a:t>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ODP</a:t>
          </a:r>
          <a:r>
            <a:rPr lang="en-US" altLang="ko-KR" sz="1600" b="1" baseline="0">
              <a:solidFill>
                <a:schemeClr val="tx2"/>
              </a:solidFill>
            </a:rPr>
            <a:t> </a:t>
          </a:r>
          <a:r>
            <a:rPr lang="ko-KR" altLang="en-US" sz="1600" b="1" baseline="0">
              <a:solidFill>
                <a:schemeClr val="tx2"/>
              </a:solidFill>
            </a:rPr>
            <a:t>환산비용을</a:t>
          </a:r>
          <a:r>
            <a:rPr lang="ko-KR" altLang="en-US" sz="1600" b="1">
              <a:solidFill>
                <a:schemeClr val="tx2"/>
              </a:solidFill>
            </a:rPr>
            <a:t>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AP</a:t>
          </a:r>
          <a:r>
            <a:rPr lang="en-US" altLang="ko-KR" sz="1600" b="1" baseline="0">
              <a:solidFill>
                <a:schemeClr val="tx2"/>
              </a:solidFill>
            </a:rPr>
            <a:t> </a:t>
          </a:r>
          <a:r>
            <a:rPr lang="ko-KR" altLang="en-US" sz="1600" b="1" baseline="0">
              <a:solidFill>
                <a:schemeClr val="tx2"/>
              </a:solidFill>
            </a:rPr>
            <a:t>환산비용을 </a:t>
          </a:r>
          <a:r>
            <a:rPr lang="ko-KR" altLang="en-US" sz="1600" b="1">
              <a:solidFill>
                <a:schemeClr val="tx2"/>
              </a:solidFill>
            </a:rPr>
            <a:t>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AP </a:t>
          </a:r>
          <a:r>
            <a:rPr lang="ko-KR" altLang="en-US" sz="1600" b="1">
              <a:solidFill>
                <a:schemeClr val="tx2"/>
              </a:solidFill>
            </a:rPr>
            <a:t>환산비용을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469808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2"/>
              </a:solidFill>
            </a:rPr>
            <a:t>POCP </a:t>
          </a:r>
          <a:r>
            <a:rPr lang="ko-KR" altLang="en-US" sz="1600" b="1">
              <a:solidFill>
                <a:schemeClr val="tx2"/>
              </a:solidFill>
            </a:rPr>
            <a:t>환산비용을 나타냅니다</a:t>
          </a:r>
          <a:r>
            <a:rPr lang="en-US" altLang="ko-KR" sz="16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1365433</xdr:colOff>
      <xdr:row>2</xdr:row>
      <xdr:rowOff>142875</xdr:rowOff>
    </xdr:from>
    <xdr:to>
      <xdr:col>1</xdr:col>
      <xdr:colOff>1846118</xdr:colOff>
      <xdr:row>5</xdr:row>
      <xdr:rowOff>18115</xdr:rowOff>
    </xdr:to>
    <xdr:sp macro="" textlink="">
      <xdr:nvSpPr>
        <xdr:cNvPr id="4" name="타원 3" descr="26951292-fba6-4b73-980b-897f0ee6f561"/>
        <xdr:cNvSpPr/>
      </xdr:nvSpPr>
      <xdr:spPr>
        <a:xfrm>
          <a:off x="2051233" y="1181100"/>
          <a:ext cx="480685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15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197930</xdr:rowOff>
    </xdr:from>
    <xdr:to>
      <xdr:col>4</xdr:col>
      <xdr:colOff>9525</xdr:colOff>
      <xdr:row>3</xdr:row>
      <xdr:rowOff>197930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445705"/>
          <a:ext cx="597217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4200</xdr:rowOff>
    </xdr:from>
    <xdr:to>
      <xdr:col>2</xdr:col>
      <xdr:colOff>1891801</xdr:colOff>
      <xdr:row>4</xdr:row>
      <xdr:rowOff>148436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1251975"/>
          <a:ext cx="2202538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2"/>
              </a:solidFill>
            </a:rPr>
            <a:t>환율</a:t>
          </a:r>
          <a:endParaRPr lang="en-US" altLang="ko-KR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790575</xdr:colOff>
      <xdr:row>2</xdr:row>
      <xdr:rowOff>152400</xdr:rowOff>
    </xdr:from>
    <xdr:to>
      <xdr:col>1</xdr:col>
      <xdr:colOff>1265093</xdr:colOff>
      <xdr:row>5</xdr:row>
      <xdr:rowOff>27640</xdr:rowOff>
    </xdr:to>
    <xdr:sp macro="" textlink="">
      <xdr:nvSpPr>
        <xdr:cNvPr id="4" name="타원 3" descr="26951292-fba6-4b73-980b-897f0ee6f561"/>
        <xdr:cNvSpPr/>
      </xdr:nvSpPr>
      <xdr:spPr>
        <a:xfrm>
          <a:off x="1476375" y="781050"/>
          <a:ext cx="474518" cy="50389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16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200201</xdr:rowOff>
    </xdr:from>
    <xdr:to>
      <xdr:col>5</xdr:col>
      <xdr:colOff>38100</xdr:colOff>
      <xdr:row>3</xdr:row>
      <xdr:rowOff>200201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876476"/>
          <a:ext cx="8467725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2184813</xdr:colOff>
      <xdr:row>3</xdr:row>
      <xdr:rowOff>6471</xdr:rowOff>
    </xdr:from>
    <xdr:to>
      <xdr:col>3</xdr:col>
      <xdr:colOff>1541057</xdr:colOff>
      <xdr:row>4</xdr:row>
      <xdr:rowOff>150707</xdr:rowOff>
    </xdr:to>
    <xdr:sp macro="" textlink="">
      <xdr:nvSpPr>
        <xdr:cNvPr id="3" name="직사각형 2" descr="e1e0415d-1f6b-41d9-936e-7eaf5a894eee"/>
        <xdr:cNvSpPr/>
      </xdr:nvSpPr>
      <xdr:spPr>
        <a:xfrm>
          <a:off x="2870613" y="682746"/>
          <a:ext cx="4518794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tx2"/>
              </a:solidFill>
            </a:rPr>
            <a:t>에너지 종별 순 발열량을 나타냅니다</a:t>
          </a:r>
          <a:r>
            <a:rPr lang="en-US" altLang="ko-KR" sz="1200" b="1">
              <a:solidFill>
                <a:schemeClr val="tx2"/>
              </a:solidFill>
            </a:rPr>
            <a:t>.</a:t>
          </a:r>
        </a:p>
        <a:p>
          <a:pPr algn="ctr"/>
          <a:endParaRPr lang="ko-KR" altLang="en-US" sz="12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1357323</xdr:colOff>
      <xdr:row>2</xdr:row>
      <xdr:rowOff>142875</xdr:rowOff>
    </xdr:from>
    <xdr:to>
      <xdr:col>1</xdr:col>
      <xdr:colOff>1877495</xdr:colOff>
      <xdr:row>5</xdr:row>
      <xdr:rowOff>36528</xdr:rowOff>
    </xdr:to>
    <xdr:sp macro="" textlink="">
      <xdr:nvSpPr>
        <xdr:cNvPr id="4" name="타원 3" descr="26951292-fba6-4b73-980b-897f0ee6f561"/>
        <xdr:cNvSpPr/>
      </xdr:nvSpPr>
      <xdr:spPr>
        <a:xfrm>
          <a:off x="2043123" y="609600"/>
          <a:ext cx="520172" cy="522303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Times New Roman" pitchFamily="18" charset="0"/>
              <a:ea typeface="+mn-ea"/>
              <a:cs typeface="Times New Roman" pitchFamily="18" charset="0"/>
            </a:rPr>
            <a:t>16</a:t>
          </a:r>
          <a:endParaRPr lang="ko-KR" altLang="en-US" sz="14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201932</xdr:rowOff>
    </xdr:from>
    <xdr:to>
      <xdr:col>3</xdr:col>
      <xdr:colOff>0</xdr:colOff>
      <xdr:row>3</xdr:row>
      <xdr:rowOff>201932</xdr:rowOff>
    </xdr:to>
    <xdr:cxnSp macro="">
      <xdr:nvCxnSpPr>
        <xdr:cNvPr id="2" name="직선 화살표 연결선 1" descr="efe1cb65-4aa5-4314-adeb-6d310fb2b0ab"/>
        <xdr:cNvCxnSpPr/>
      </xdr:nvCxnSpPr>
      <xdr:spPr>
        <a:xfrm>
          <a:off x="685800" y="1030607"/>
          <a:ext cx="6324600" cy="0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1270413</xdr:colOff>
      <xdr:row>3</xdr:row>
      <xdr:rowOff>8202</xdr:rowOff>
    </xdr:from>
    <xdr:to>
      <xdr:col>2</xdr:col>
      <xdr:colOff>1457325</xdr:colOff>
      <xdr:row>4</xdr:row>
      <xdr:rowOff>152438</xdr:rowOff>
    </xdr:to>
    <xdr:sp macro="" textlink="">
      <xdr:nvSpPr>
        <xdr:cNvPr id="3" name="직사각형 2" descr="e1e0415d-1f6b-41d9-936e-7eaf5a894eee"/>
        <xdr:cNvSpPr/>
      </xdr:nvSpPr>
      <xdr:spPr>
        <a:xfrm>
          <a:off x="1956213" y="836877"/>
          <a:ext cx="3349212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2"/>
              </a:solidFill>
            </a:rPr>
            <a:t>연료별 탄소배출계수를 나타냅니다</a:t>
          </a:r>
          <a:r>
            <a:rPr lang="en-US" altLang="ko-KR" sz="1400" b="1">
              <a:solidFill>
                <a:schemeClr val="tx2"/>
              </a:solidFill>
            </a:rPr>
            <a:t>.</a:t>
          </a:r>
        </a:p>
      </xdr:txBody>
    </xdr:sp>
    <xdr:clientData/>
  </xdr:twoCellAnchor>
  <xdr:twoCellAnchor>
    <xdr:from>
      <xdr:col>1</xdr:col>
      <xdr:colOff>465894</xdr:colOff>
      <xdr:row>2</xdr:row>
      <xdr:rowOff>150972</xdr:rowOff>
    </xdr:from>
    <xdr:to>
      <xdr:col>1</xdr:col>
      <xdr:colOff>923925</xdr:colOff>
      <xdr:row>4</xdr:row>
      <xdr:rowOff>191779</xdr:rowOff>
    </xdr:to>
    <xdr:sp macro="" textlink="">
      <xdr:nvSpPr>
        <xdr:cNvPr id="4" name="타원 3" descr="26951292-fba6-4b73-980b-897f0ee6f561"/>
        <xdr:cNvSpPr/>
      </xdr:nvSpPr>
      <xdr:spPr>
        <a:xfrm>
          <a:off x="1151694" y="770097"/>
          <a:ext cx="458031" cy="459907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Times New Roman" pitchFamily="18" charset="0"/>
              <a:ea typeface="+mn-ea"/>
              <a:cs typeface="Times New Roman" pitchFamily="18" charset="0"/>
            </a:rPr>
            <a:t>17</a:t>
          </a:r>
          <a:endParaRPr lang="ko-KR" altLang="en-US" sz="11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347775</xdr:rowOff>
    </xdr:from>
    <xdr:to>
      <xdr:col>7</xdr:col>
      <xdr:colOff>0</xdr:colOff>
      <xdr:row>1</xdr:row>
      <xdr:rowOff>358589</xdr:rowOff>
    </xdr:to>
    <xdr:cxnSp macro="">
      <xdr:nvCxnSpPr>
        <xdr:cNvPr id="2" name="직선 화살표 연결선 1" descr="6481e99e-a2ea-46b6-8bdd-3bbf0cd743cf"/>
        <xdr:cNvCxnSpPr/>
      </xdr:nvCxnSpPr>
      <xdr:spPr>
        <a:xfrm>
          <a:off x="180975" y="824025"/>
          <a:ext cx="8343900" cy="10814"/>
        </a:xfrm>
        <a:prstGeom prst="straightConnector1">
          <a:avLst/>
        </a:prstGeom>
        <a:ln w="28575">
          <a:solidFill>
            <a:schemeClr val="tx2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1243851</xdr:colOff>
      <xdr:row>1</xdr:row>
      <xdr:rowOff>178592</xdr:rowOff>
    </xdr:from>
    <xdr:to>
      <xdr:col>6</xdr:col>
      <xdr:colOff>862854</xdr:colOff>
      <xdr:row>1</xdr:row>
      <xdr:rowOff>532378</xdr:rowOff>
    </xdr:to>
    <xdr:sp macro="" textlink="">
      <xdr:nvSpPr>
        <xdr:cNvPr id="3" name="직사각형 2" descr="58bf1e1f-36e4-4ab6-ac87-bad722b8e992"/>
        <xdr:cNvSpPr/>
      </xdr:nvSpPr>
      <xdr:spPr>
        <a:xfrm>
          <a:off x="1424826" y="654842"/>
          <a:ext cx="6572253" cy="353786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tx2"/>
              </a:solidFill>
            </a:rPr>
            <a:t>가스 및 전기 사용량에 따른 이산화탄소 배출량을  경제적 가치로 환산한 금액이 제시됩니다</a:t>
          </a:r>
          <a:r>
            <a:rPr lang="en-US" altLang="ko-KR" sz="1200" b="1">
              <a:solidFill>
                <a:schemeClr val="tx2"/>
              </a:solidFill>
            </a:rPr>
            <a:t>.</a:t>
          </a:r>
          <a:endParaRPr lang="ko-KR" altLang="en-US" sz="12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459444</xdr:colOff>
      <xdr:row>1</xdr:row>
      <xdr:rowOff>158772</xdr:rowOff>
    </xdr:from>
    <xdr:to>
      <xdr:col>1</xdr:col>
      <xdr:colOff>1199030</xdr:colOff>
      <xdr:row>1</xdr:row>
      <xdr:rowOff>552198</xdr:rowOff>
    </xdr:to>
    <xdr:sp macro="" textlink="">
      <xdr:nvSpPr>
        <xdr:cNvPr id="4" name="타원 3" descr="25c1505f-264f-4c58-a27d-612bb7199cfe"/>
        <xdr:cNvSpPr/>
      </xdr:nvSpPr>
      <xdr:spPr>
        <a:xfrm>
          <a:off x="640419" y="635022"/>
          <a:ext cx="739586" cy="393426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latin typeface="Times New Roman" pitchFamily="18" charset="0"/>
              <a:ea typeface="+mn-ea"/>
              <a:cs typeface="Times New Roman" pitchFamily="18" charset="0"/>
            </a:rPr>
            <a:t>6-3.4</a:t>
          </a:r>
          <a:endParaRPr lang="ko-KR" altLang="en-US" sz="1200" b="1"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675412</xdr:colOff>
      <xdr:row>1</xdr:row>
      <xdr:rowOff>197303</xdr:rowOff>
    </xdr:from>
    <xdr:to>
      <xdr:col>34</xdr:col>
      <xdr:colOff>7406</xdr:colOff>
      <xdr:row>65</xdr:row>
      <xdr:rowOff>190500</xdr:rowOff>
    </xdr:to>
    <xdr:cxnSp macro="">
      <xdr:nvCxnSpPr>
        <xdr:cNvPr id="2" name="직선 연결선 1"/>
        <xdr:cNvCxnSpPr/>
      </xdr:nvCxnSpPr>
      <xdr:spPr>
        <a:xfrm>
          <a:off x="24040237" y="406853"/>
          <a:ext cx="17794" cy="13461547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47</xdr:row>
      <xdr:rowOff>127000</xdr:rowOff>
    </xdr:from>
    <xdr:to>
      <xdr:col>40</xdr:col>
      <xdr:colOff>0</xdr:colOff>
      <xdr:row>47</xdr:row>
      <xdr:rowOff>127000</xdr:rowOff>
    </xdr:to>
    <xdr:cxnSp macro="">
      <xdr:nvCxnSpPr>
        <xdr:cNvPr id="3" name="직선 연결선 2"/>
        <xdr:cNvCxnSpPr/>
      </xdr:nvCxnSpPr>
      <xdr:spPr>
        <a:xfrm>
          <a:off x="27479625" y="10023475"/>
          <a:ext cx="685800" cy="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47</xdr:row>
      <xdr:rowOff>127000</xdr:rowOff>
    </xdr:from>
    <xdr:to>
      <xdr:col>39</xdr:col>
      <xdr:colOff>0</xdr:colOff>
      <xdr:row>47</xdr:row>
      <xdr:rowOff>127000</xdr:rowOff>
    </xdr:to>
    <xdr:cxnSp macro="">
      <xdr:nvCxnSpPr>
        <xdr:cNvPr id="4" name="직선 연결선 3"/>
        <xdr:cNvCxnSpPr/>
      </xdr:nvCxnSpPr>
      <xdr:spPr>
        <a:xfrm>
          <a:off x="26793825" y="10023475"/>
          <a:ext cx="685800" cy="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47</xdr:row>
      <xdr:rowOff>127000</xdr:rowOff>
    </xdr:from>
    <xdr:to>
      <xdr:col>38</xdr:col>
      <xdr:colOff>0</xdr:colOff>
      <xdr:row>47</xdr:row>
      <xdr:rowOff>127000</xdr:rowOff>
    </xdr:to>
    <xdr:cxnSp macro="">
      <xdr:nvCxnSpPr>
        <xdr:cNvPr id="5" name="직선 연결선 4"/>
        <xdr:cNvCxnSpPr/>
      </xdr:nvCxnSpPr>
      <xdr:spPr>
        <a:xfrm>
          <a:off x="26108025" y="10023475"/>
          <a:ext cx="685800" cy="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47</xdr:row>
      <xdr:rowOff>127000</xdr:rowOff>
    </xdr:from>
    <xdr:to>
      <xdr:col>37</xdr:col>
      <xdr:colOff>0</xdr:colOff>
      <xdr:row>47</xdr:row>
      <xdr:rowOff>127000</xdr:rowOff>
    </xdr:to>
    <xdr:cxnSp macro="">
      <xdr:nvCxnSpPr>
        <xdr:cNvPr id="6" name="직선 연결선 5"/>
        <xdr:cNvCxnSpPr/>
      </xdr:nvCxnSpPr>
      <xdr:spPr>
        <a:xfrm>
          <a:off x="25422225" y="10023475"/>
          <a:ext cx="685800" cy="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47</xdr:row>
      <xdr:rowOff>127000</xdr:rowOff>
    </xdr:from>
    <xdr:to>
      <xdr:col>36</xdr:col>
      <xdr:colOff>0</xdr:colOff>
      <xdr:row>47</xdr:row>
      <xdr:rowOff>127000</xdr:rowOff>
    </xdr:to>
    <xdr:cxnSp macro="">
      <xdr:nvCxnSpPr>
        <xdr:cNvPr id="7" name="직선 연결선 6"/>
        <xdr:cNvCxnSpPr/>
      </xdr:nvCxnSpPr>
      <xdr:spPr>
        <a:xfrm>
          <a:off x="24736425" y="10023475"/>
          <a:ext cx="685800" cy="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47</xdr:row>
      <xdr:rowOff>127000</xdr:rowOff>
    </xdr:from>
    <xdr:to>
      <xdr:col>35</xdr:col>
      <xdr:colOff>0</xdr:colOff>
      <xdr:row>47</xdr:row>
      <xdr:rowOff>177390</xdr:rowOff>
    </xdr:to>
    <xdr:cxnSp macro="">
      <xdr:nvCxnSpPr>
        <xdr:cNvPr id="8" name="직선 연결선 7"/>
        <xdr:cNvCxnSpPr/>
      </xdr:nvCxnSpPr>
      <xdr:spPr>
        <a:xfrm flipV="1">
          <a:off x="24050625" y="10023475"/>
          <a:ext cx="685800" cy="5039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47</xdr:row>
      <xdr:rowOff>177390</xdr:rowOff>
    </xdr:from>
    <xdr:to>
      <xdr:col>34</xdr:col>
      <xdr:colOff>0</xdr:colOff>
      <xdr:row>48</xdr:row>
      <xdr:rowOff>0</xdr:rowOff>
    </xdr:to>
    <xdr:cxnSp macro="">
      <xdr:nvCxnSpPr>
        <xdr:cNvPr id="9" name="직선 연결선 8"/>
        <xdr:cNvCxnSpPr/>
      </xdr:nvCxnSpPr>
      <xdr:spPr>
        <a:xfrm flipV="1">
          <a:off x="23364825" y="10073865"/>
          <a:ext cx="685800" cy="41685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48</xdr:row>
      <xdr:rowOff>0</xdr:rowOff>
    </xdr:from>
    <xdr:to>
      <xdr:col>32</xdr:col>
      <xdr:colOff>0</xdr:colOff>
      <xdr:row>48</xdr:row>
      <xdr:rowOff>34692</xdr:rowOff>
    </xdr:to>
    <xdr:cxnSp macro="">
      <xdr:nvCxnSpPr>
        <xdr:cNvPr id="10" name="직선 연결선 9"/>
        <xdr:cNvCxnSpPr/>
      </xdr:nvCxnSpPr>
      <xdr:spPr>
        <a:xfrm flipV="1">
          <a:off x="21993225" y="10115550"/>
          <a:ext cx="685800" cy="34692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48</xdr:row>
      <xdr:rowOff>34692</xdr:rowOff>
    </xdr:from>
    <xdr:to>
      <xdr:col>31</xdr:col>
      <xdr:colOff>0</xdr:colOff>
      <xdr:row>49</xdr:row>
      <xdr:rowOff>2347</xdr:rowOff>
    </xdr:to>
    <xdr:cxnSp macro="">
      <xdr:nvCxnSpPr>
        <xdr:cNvPr id="11" name="직선 연결선 10"/>
        <xdr:cNvCxnSpPr/>
      </xdr:nvCxnSpPr>
      <xdr:spPr>
        <a:xfrm flipV="1">
          <a:off x="21307425" y="10150242"/>
          <a:ext cx="685800" cy="177205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49</xdr:row>
      <xdr:rowOff>2347</xdr:rowOff>
    </xdr:from>
    <xdr:to>
      <xdr:col>30</xdr:col>
      <xdr:colOff>0</xdr:colOff>
      <xdr:row>49</xdr:row>
      <xdr:rowOff>179553</xdr:rowOff>
    </xdr:to>
    <xdr:cxnSp macro="">
      <xdr:nvCxnSpPr>
        <xdr:cNvPr id="12" name="직선 연결선 11"/>
        <xdr:cNvCxnSpPr/>
      </xdr:nvCxnSpPr>
      <xdr:spPr>
        <a:xfrm flipV="1">
          <a:off x="20621625" y="10327447"/>
          <a:ext cx="685800" cy="177206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49</xdr:row>
      <xdr:rowOff>179553</xdr:rowOff>
    </xdr:from>
    <xdr:to>
      <xdr:col>29</xdr:col>
      <xdr:colOff>0</xdr:colOff>
      <xdr:row>50</xdr:row>
      <xdr:rowOff>155124</xdr:rowOff>
    </xdr:to>
    <xdr:cxnSp macro="">
      <xdr:nvCxnSpPr>
        <xdr:cNvPr id="13" name="직선 연결선 12"/>
        <xdr:cNvCxnSpPr/>
      </xdr:nvCxnSpPr>
      <xdr:spPr>
        <a:xfrm flipV="1">
          <a:off x="19935825" y="10504653"/>
          <a:ext cx="685800" cy="185121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50</xdr:row>
      <xdr:rowOff>155124</xdr:rowOff>
    </xdr:from>
    <xdr:to>
      <xdr:col>28</xdr:col>
      <xdr:colOff>0</xdr:colOff>
      <xdr:row>51</xdr:row>
      <xdr:rowOff>130696</xdr:rowOff>
    </xdr:to>
    <xdr:cxnSp macro="">
      <xdr:nvCxnSpPr>
        <xdr:cNvPr id="14" name="직선 연결선 13"/>
        <xdr:cNvCxnSpPr/>
      </xdr:nvCxnSpPr>
      <xdr:spPr>
        <a:xfrm flipV="1">
          <a:off x="19250025" y="10689774"/>
          <a:ext cx="685800" cy="185122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51</xdr:row>
      <xdr:rowOff>130696</xdr:rowOff>
    </xdr:from>
    <xdr:to>
      <xdr:col>27</xdr:col>
      <xdr:colOff>0</xdr:colOff>
      <xdr:row>52</xdr:row>
      <xdr:rowOff>121956</xdr:rowOff>
    </xdr:to>
    <xdr:cxnSp macro="">
      <xdr:nvCxnSpPr>
        <xdr:cNvPr id="15" name="직선 연결선 14"/>
        <xdr:cNvCxnSpPr/>
      </xdr:nvCxnSpPr>
      <xdr:spPr>
        <a:xfrm flipV="1">
          <a:off x="18564225" y="10874896"/>
          <a:ext cx="685800" cy="200810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52</xdr:row>
      <xdr:rowOff>121956</xdr:rowOff>
    </xdr:from>
    <xdr:to>
      <xdr:col>26</xdr:col>
      <xdr:colOff>0</xdr:colOff>
      <xdr:row>53</xdr:row>
      <xdr:rowOff>109752</xdr:rowOff>
    </xdr:to>
    <xdr:cxnSp macro="">
      <xdr:nvCxnSpPr>
        <xdr:cNvPr id="16" name="직선 연결선 15"/>
        <xdr:cNvCxnSpPr/>
      </xdr:nvCxnSpPr>
      <xdr:spPr>
        <a:xfrm flipV="1">
          <a:off x="17878425" y="11075706"/>
          <a:ext cx="685800" cy="197346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53</xdr:row>
      <xdr:rowOff>109752</xdr:rowOff>
    </xdr:from>
    <xdr:to>
      <xdr:col>25</xdr:col>
      <xdr:colOff>0</xdr:colOff>
      <xdr:row>54</xdr:row>
      <xdr:rowOff>110116</xdr:rowOff>
    </xdr:to>
    <xdr:cxnSp macro="">
      <xdr:nvCxnSpPr>
        <xdr:cNvPr id="17" name="직선 연결선 16"/>
        <xdr:cNvCxnSpPr/>
      </xdr:nvCxnSpPr>
      <xdr:spPr>
        <a:xfrm flipV="1">
          <a:off x="17192625" y="11273052"/>
          <a:ext cx="685800" cy="209914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54</xdr:row>
      <xdr:rowOff>110116</xdr:rowOff>
    </xdr:from>
    <xdr:to>
      <xdr:col>24</xdr:col>
      <xdr:colOff>0</xdr:colOff>
      <xdr:row>55</xdr:row>
      <xdr:rowOff>110479</xdr:rowOff>
    </xdr:to>
    <xdr:cxnSp macro="">
      <xdr:nvCxnSpPr>
        <xdr:cNvPr id="18" name="직선 연결선 17"/>
        <xdr:cNvCxnSpPr/>
      </xdr:nvCxnSpPr>
      <xdr:spPr>
        <a:xfrm flipV="1">
          <a:off x="16506825" y="11482966"/>
          <a:ext cx="685800" cy="209913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55</xdr:row>
      <xdr:rowOff>110479</xdr:rowOff>
    </xdr:from>
    <xdr:to>
      <xdr:col>23</xdr:col>
      <xdr:colOff>0</xdr:colOff>
      <xdr:row>56</xdr:row>
      <xdr:rowOff>110842</xdr:rowOff>
    </xdr:to>
    <xdr:cxnSp macro="">
      <xdr:nvCxnSpPr>
        <xdr:cNvPr id="19" name="직선 연결선 18"/>
        <xdr:cNvCxnSpPr/>
      </xdr:nvCxnSpPr>
      <xdr:spPr>
        <a:xfrm flipV="1">
          <a:off x="15821025" y="11692879"/>
          <a:ext cx="685800" cy="209913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56</xdr:row>
      <xdr:rowOff>110842</xdr:rowOff>
    </xdr:from>
    <xdr:to>
      <xdr:col>22</xdr:col>
      <xdr:colOff>0</xdr:colOff>
      <xdr:row>57</xdr:row>
      <xdr:rowOff>32884</xdr:rowOff>
    </xdr:to>
    <xdr:cxnSp macro="">
      <xdr:nvCxnSpPr>
        <xdr:cNvPr id="20" name="직선 연결선 19"/>
        <xdr:cNvCxnSpPr/>
      </xdr:nvCxnSpPr>
      <xdr:spPr>
        <a:xfrm flipV="1">
          <a:off x="15135225" y="11902792"/>
          <a:ext cx="685800" cy="131592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57</xdr:row>
      <xdr:rowOff>32884</xdr:rowOff>
    </xdr:from>
    <xdr:to>
      <xdr:col>21</xdr:col>
      <xdr:colOff>0</xdr:colOff>
      <xdr:row>58</xdr:row>
      <xdr:rowOff>38810</xdr:rowOff>
    </xdr:to>
    <xdr:cxnSp macro="">
      <xdr:nvCxnSpPr>
        <xdr:cNvPr id="21" name="직선 연결선 20"/>
        <xdr:cNvCxnSpPr/>
      </xdr:nvCxnSpPr>
      <xdr:spPr>
        <a:xfrm flipV="1">
          <a:off x="14449425" y="12034384"/>
          <a:ext cx="685800" cy="215476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58</xdr:row>
      <xdr:rowOff>38810</xdr:rowOff>
    </xdr:from>
    <xdr:to>
      <xdr:col>20</xdr:col>
      <xdr:colOff>0</xdr:colOff>
      <xdr:row>59</xdr:row>
      <xdr:rowOff>44736</xdr:rowOff>
    </xdr:to>
    <xdr:cxnSp macro="">
      <xdr:nvCxnSpPr>
        <xdr:cNvPr id="22" name="직선 연결선 21"/>
        <xdr:cNvCxnSpPr/>
      </xdr:nvCxnSpPr>
      <xdr:spPr>
        <a:xfrm flipV="1">
          <a:off x="13763625" y="12249860"/>
          <a:ext cx="685800" cy="215476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59</xdr:row>
      <xdr:rowOff>44736</xdr:rowOff>
    </xdr:from>
    <xdr:to>
      <xdr:col>19</xdr:col>
      <xdr:colOff>0</xdr:colOff>
      <xdr:row>60</xdr:row>
      <xdr:rowOff>50662</xdr:rowOff>
    </xdr:to>
    <xdr:cxnSp macro="">
      <xdr:nvCxnSpPr>
        <xdr:cNvPr id="23" name="직선 연결선 22"/>
        <xdr:cNvCxnSpPr/>
      </xdr:nvCxnSpPr>
      <xdr:spPr>
        <a:xfrm flipV="1">
          <a:off x="13077825" y="12465336"/>
          <a:ext cx="685800" cy="215476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60</xdr:row>
      <xdr:rowOff>50662</xdr:rowOff>
    </xdr:from>
    <xdr:to>
      <xdr:col>18</xdr:col>
      <xdr:colOff>0</xdr:colOff>
      <xdr:row>61</xdr:row>
      <xdr:rowOff>0</xdr:rowOff>
    </xdr:to>
    <xdr:cxnSp macro="">
      <xdr:nvCxnSpPr>
        <xdr:cNvPr id="24" name="직선 연결선 23"/>
        <xdr:cNvCxnSpPr/>
      </xdr:nvCxnSpPr>
      <xdr:spPr>
        <a:xfrm flipV="1">
          <a:off x="12392025" y="12680812"/>
          <a:ext cx="685800" cy="158888"/>
        </a:xfrm>
        <a:prstGeom prst="line">
          <a:avLst/>
        </a:prstGeom>
        <a:ln w="635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622300</xdr:colOff>
      <xdr:row>61</xdr:row>
      <xdr:rowOff>0</xdr:rowOff>
    </xdr:from>
    <xdr:to>
      <xdr:col>40</xdr:col>
      <xdr:colOff>190500</xdr:colOff>
      <xdr:row>61</xdr:row>
      <xdr:rowOff>0</xdr:rowOff>
    </xdr:to>
    <xdr:cxnSp macro="">
      <xdr:nvCxnSpPr>
        <xdr:cNvPr id="25" name="직선 연결선 24"/>
        <xdr:cNvCxnSpPr/>
      </xdr:nvCxnSpPr>
      <xdr:spPr>
        <a:xfrm>
          <a:off x="28101925" y="12839700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60</xdr:row>
      <xdr:rowOff>107950</xdr:rowOff>
    </xdr:from>
    <xdr:to>
      <xdr:col>40</xdr:col>
      <xdr:colOff>587019</xdr:colOff>
      <xdr:row>61</xdr:row>
      <xdr:rowOff>130066</xdr:rowOff>
    </xdr:to>
    <xdr:sp macro="" textlink="">
      <xdr:nvSpPr>
        <xdr:cNvPr id="26" name="shpRateBox_0 %"/>
        <xdr:cNvSpPr txBox="1"/>
      </xdr:nvSpPr>
      <xdr:spPr>
        <a:xfrm>
          <a:off x="28355925" y="12738100"/>
          <a:ext cx="39651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59</xdr:row>
      <xdr:rowOff>95568</xdr:rowOff>
    </xdr:from>
    <xdr:to>
      <xdr:col>40</xdr:col>
      <xdr:colOff>190500</xdr:colOff>
      <xdr:row>59</xdr:row>
      <xdr:rowOff>95568</xdr:rowOff>
    </xdr:to>
    <xdr:cxnSp macro="">
      <xdr:nvCxnSpPr>
        <xdr:cNvPr id="27" name="직선 연결선 26"/>
        <xdr:cNvCxnSpPr/>
      </xdr:nvCxnSpPr>
      <xdr:spPr>
        <a:xfrm>
          <a:off x="28101925" y="12516168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58</xdr:row>
      <xdr:rowOff>203518</xdr:rowOff>
    </xdr:from>
    <xdr:to>
      <xdr:col>40</xdr:col>
      <xdr:colOff>650049</xdr:colOff>
      <xdr:row>60</xdr:row>
      <xdr:rowOff>16084</xdr:rowOff>
    </xdr:to>
    <xdr:sp macro="" textlink="">
      <xdr:nvSpPr>
        <xdr:cNvPr id="28" name="shpRateBox_10 %"/>
        <xdr:cNvSpPr txBox="1"/>
      </xdr:nvSpPr>
      <xdr:spPr>
        <a:xfrm>
          <a:off x="28355925" y="12414568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10 %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57</xdr:row>
      <xdr:rowOff>191135</xdr:rowOff>
    </xdr:from>
    <xdr:to>
      <xdr:col>40</xdr:col>
      <xdr:colOff>190500</xdr:colOff>
      <xdr:row>57</xdr:row>
      <xdr:rowOff>191135</xdr:rowOff>
    </xdr:to>
    <xdr:cxnSp macro="">
      <xdr:nvCxnSpPr>
        <xdr:cNvPr id="29" name="직선 연결선 28"/>
        <xdr:cNvCxnSpPr/>
      </xdr:nvCxnSpPr>
      <xdr:spPr>
        <a:xfrm>
          <a:off x="28101925" y="12192635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57</xdr:row>
      <xdr:rowOff>89535</xdr:rowOff>
    </xdr:from>
    <xdr:to>
      <xdr:col>40</xdr:col>
      <xdr:colOff>650049</xdr:colOff>
      <xdr:row>58</xdr:row>
      <xdr:rowOff>111651</xdr:rowOff>
    </xdr:to>
    <xdr:sp macro="" textlink="">
      <xdr:nvSpPr>
        <xdr:cNvPr id="30" name="shpRateBox_20 %"/>
        <xdr:cNvSpPr txBox="1"/>
      </xdr:nvSpPr>
      <xdr:spPr>
        <a:xfrm>
          <a:off x="28355925" y="12091035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20 %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56</xdr:row>
      <xdr:rowOff>77153</xdr:rowOff>
    </xdr:from>
    <xdr:to>
      <xdr:col>40</xdr:col>
      <xdr:colOff>190500</xdr:colOff>
      <xdr:row>56</xdr:row>
      <xdr:rowOff>77153</xdr:rowOff>
    </xdr:to>
    <xdr:cxnSp macro="">
      <xdr:nvCxnSpPr>
        <xdr:cNvPr id="31" name="직선 연결선 30"/>
        <xdr:cNvCxnSpPr/>
      </xdr:nvCxnSpPr>
      <xdr:spPr>
        <a:xfrm>
          <a:off x="28101925" y="11869103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55</xdr:row>
      <xdr:rowOff>185103</xdr:rowOff>
    </xdr:from>
    <xdr:to>
      <xdr:col>40</xdr:col>
      <xdr:colOff>650049</xdr:colOff>
      <xdr:row>56</xdr:row>
      <xdr:rowOff>207219</xdr:rowOff>
    </xdr:to>
    <xdr:sp macro="" textlink="">
      <xdr:nvSpPr>
        <xdr:cNvPr id="32" name="shpRateBox_30 %"/>
        <xdr:cNvSpPr txBox="1"/>
      </xdr:nvSpPr>
      <xdr:spPr>
        <a:xfrm>
          <a:off x="28355925" y="11767503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30 %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54</xdr:row>
      <xdr:rowOff>172720</xdr:rowOff>
    </xdr:from>
    <xdr:to>
      <xdr:col>40</xdr:col>
      <xdr:colOff>190500</xdr:colOff>
      <xdr:row>54</xdr:row>
      <xdr:rowOff>172720</xdr:rowOff>
    </xdr:to>
    <xdr:cxnSp macro="">
      <xdr:nvCxnSpPr>
        <xdr:cNvPr id="33" name="직선 연결선 32"/>
        <xdr:cNvCxnSpPr/>
      </xdr:nvCxnSpPr>
      <xdr:spPr>
        <a:xfrm>
          <a:off x="28101925" y="11545570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54</xdr:row>
      <xdr:rowOff>71120</xdr:rowOff>
    </xdr:from>
    <xdr:to>
      <xdr:col>40</xdr:col>
      <xdr:colOff>650049</xdr:colOff>
      <xdr:row>55</xdr:row>
      <xdr:rowOff>93236</xdr:rowOff>
    </xdr:to>
    <xdr:sp macro="" textlink="">
      <xdr:nvSpPr>
        <xdr:cNvPr id="34" name="shpRateBox_40 %"/>
        <xdr:cNvSpPr txBox="1"/>
      </xdr:nvSpPr>
      <xdr:spPr>
        <a:xfrm>
          <a:off x="28355925" y="11443970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40 %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53</xdr:row>
      <xdr:rowOff>58738</xdr:rowOff>
    </xdr:from>
    <xdr:to>
      <xdr:col>40</xdr:col>
      <xdr:colOff>190500</xdr:colOff>
      <xdr:row>53</xdr:row>
      <xdr:rowOff>58738</xdr:rowOff>
    </xdr:to>
    <xdr:cxnSp macro="">
      <xdr:nvCxnSpPr>
        <xdr:cNvPr id="35" name="직선 연결선 34"/>
        <xdr:cNvCxnSpPr/>
      </xdr:nvCxnSpPr>
      <xdr:spPr>
        <a:xfrm>
          <a:off x="28101925" y="11222038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52</xdr:row>
      <xdr:rowOff>166688</xdr:rowOff>
    </xdr:from>
    <xdr:to>
      <xdr:col>40</xdr:col>
      <xdr:colOff>650049</xdr:colOff>
      <xdr:row>53</xdr:row>
      <xdr:rowOff>188804</xdr:rowOff>
    </xdr:to>
    <xdr:sp macro="" textlink="">
      <xdr:nvSpPr>
        <xdr:cNvPr id="36" name="shpRateBox_50 %"/>
        <xdr:cNvSpPr txBox="1"/>
      </xdr:nvSpPr>
      <xdr:spPr>
        <a:xfrm>
          <a:off x="28355925" y="11120438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50 %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51</xdr:row>
      <xdr:rowOff>154305</xdr:rowOff>
    </xdr:from>
    <xdr:to>
      <xdr:col>40</xdr:col>
      <xdr:colOff>190500</xdr:colOff>
      <xdr:row>51</xdr:row>
      <xdr:rowOff>154305</xdr:rowOff>
    </xdr:to>
    <xdr:cxnSp macro="">
      <xdr:nvCxnSpPr>
        <xdr:cNvPr id="37" name="직선 연결선 36"/>
        <xdr:cNvCxnSpPr/>
      </xdr:nvCxnSpPr>
      <xdr:spPr>
        <a:xfrm>
          <a:off x="28101925" y="10898505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51</xdr:row>
      <xdr:rowOff>52705</xdr:rowOff>
    </xdr:from>
    <xdr:to>
      <xdr:col>40</xdr:col>
      <xdr:colOff>650049</xdr:colOff>
      <xdr:row>52</xdr:row>
      <xdr:rowOff>74821</xdr:rowOff>
    </xdr:to>
    <xdr:sp macro="" textlink="">
      <xdr:nvSpPr>
        <xdr:cNvPr id="38" name="shpRateBox_60 %"/>
        <xdr:cNvSpPr txBox="1"/>
      </xdr:nvSpPr>
      <xdr:spPr>
        <a:xfrm>
          <a:off x="28355925" y="10796905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60 %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50</xdr:row>
      <xdr:rowOff>40323</xdr:rowOff>
    </xdr:from>
    <xdr:to>
      <xdr:col>40</xdr:col>
      <xdr:colOff>190500</xdr:colOff>
      <xdr:row>50</xdr:row>
      <xdr:rowOff>40323</xdr:rowOff>
    </xdr:to>
    <xdr:cxnSp macro="">
      <xdr:nvCxnSpPr>
        <xdr:cNvPr id="39" name="직선 연결선 38"/>
        <xdr:cNvCxnSpPr/>
      </xdr:nvCxnSpPr>
      <xdr:spPr>
        <a:xfrm>
          <a:off x="28101925" y="10574973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49</xdr:row>
      <xdr:rowOff>148273</xdr:rowOff>
    </xdr:from>
    <xdr:to>
      <xdr:col>40</xdr:col>
      <xdr:colOff>650049</xdr:colOff>
      <xdr:row>50</xdr:row>
      <xdr:rowOff>170389</xdr:rowOff>
    </xdr:to>
    <xdr:sp macro="" textlink="">
      <xdr:nvSpPr>
        <xdr:cNvPr id="40" name="shpRateBox_70 %"/>
        <xdr:cNvSpPr txBox="1"/>
      </xdr:nvSpPr>
      <xdr:spPr>
        <a:xfrm>
          <a:off x="28355925" y="10473373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70 %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48</xdr:row>
      <xdr:rowOff>135890</xdr:rowOff>
    </xdr:from>
    <xdr:to>
      <xdr:col>40</xdr:col>
      <xdr:colOff>190500</xdr:colOff>
      <xdr:row>48</xdr:row>
      <xdr:rowOff>135890</xdr:rowOff>
    </xdr:to>
    <xdr:cxnSp macro="">
      <xdr:nvCxnSpPr>
        <xdr:cNvPr id="41" name="직선 연결선 40"/>
        <xdr:cNvCxnSpPr/>
      </xdr:nvCxnSpPr>
      <xdr:spPr>
        <a:xfrm>
          <a:off x="28101925" y="10251440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48</xdr:row>
      <xdr:rowOff>34290</xdr:rowOff>
    </xdr:from>
    <xdr:to>
      <xdr:col>40</xdr:col>
      <xdr:colOff>650049</xdr:colOff>
      <xdr:row>49</xdr:row>
      <xdr:rowOff>56406</xdr:rowOff>
    </xdr:to>
    <xdr:sp macro="" textlink="">
      <xdr:nvSpPr>
        <xdr:cNvPr id="42" name="shpRateBox_80 %"/>
        <xdr:cNvSpPr txBox="1"/>
      </xdr:nvSpPr>
      <xdr:spPr>
        <a:xfrm>
          <a:off x="28355925" y="10149840"/>
          <a:ext cx="459549" cy="23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80 %</a:t>
          </a:r>
          <a:endParaRPr lang="ko-KR" altLang="en-US" sz="900">
            <a:latin typeface="tahoma"/>
          </a:endParaRPr>
        </a:p>
      </xdr:txBody>
    </xdr:sp>
    <xdr:clientData/>
  </xdr:twoCellAnchor>
  <xdr:twoCellAnchor>
    <xdr:from>
      <xdr:col>39</xdr:col>
      <xdr:colOff>622300</xdr:colOff>
      <xdr:row>47</xdr:row>
      <xdr:rowOff>127000</xdr:rowOff>
    </xdr:from>
    <xdr:to>
      <xdr:col>40</xdr:col>
      <xdr:colOff>190500</xdr:colOff>
      <xdr:row>47</xdr:row>
      <xdr:rowOff>127000</xdr:rowOff>
    </xdr:to>
    <xdr:cxnSp macro="">
      <xdr:nvCxnSpPr>
        <xdr:cNvPr id="43" name="직선 연결선 42"/>
        <xdr:cNvCxnSpPr/>
      </xdr:nvCxnSpPr>
      <xdr:spPr>
        <a:xfrm>
          <a:off x="28101925" y="10023475"/>
          <a:ext cx="254000" cy="0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47</xdr:row>
      <xdr:rowOff>25400</xdr:rowOff>
    </xdr:from>
    <xdr:to>
      <xdr:col>41</xdr:col>
      <xdr:colOff>27279</xdr:colOff>
      <xdr:row>48</xdr:row>
      <xdr:rowOff>0</xdr:rowOff>
    </xdr:to>
    <xdr:sp macro="" textlink="">
      <xdr:nvSpPr>
        <xdr:cNvPr id="44" name="shpRateBox_100 %"/>
        <xdr:cNvSpPr txBox="1"/>
      </xdr:nvSpPr>
      <xdr:spPr>
        <a:xfrm>
          <a:off x="28355925" y="9921875"/>
          <a:ext cx="522579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altLang="ko-KR" sz="900">
              <a:latin typeface="tahoma"/>
            </a:rPr>
            <a:t>100 %</a:t>
          </a:r>
          <a:endParaRPr lang="ko-KR" altLang="en-US" sz="900">
            <a:latin typeface="tahoma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SCOM/AppData/Roaming/Microsoft/Excel/130316_&#49884;&#49828;&#53596;_LCC_LCA_AnalysisTool_setting_&#44148;&#52629;&#44592;&#44228;_&#44592;&#44228;&#49548;&#4816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ab2da/&#54532;&#47196;&#51229;&#53944;/GSK/callLog_V110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주요자재비용"/>
      <sheetName val="자재운송장비"/>
      <sheetName val="현장시공장비"/>
      <sheetName val="재료비 노무비"/>
      <sheetName val="Step 1. 총괄시트"/>
      <sheetName val="Step 2. 콘크리트"/>
      <sheetName val="Step 3.철근"/>
      <sheetName val="Step 4.거푸집"/>
      <sheetName val="INTRODUCTION"/>
      <sheetName val="LCA알고리즘"/>
      <sheetName val="STEP1-1.기본가정사항(LCC)"/>
      <sheetName val="STEP1-2-1.생산유발계수"/>
      <sheetName val="STEP1-2-3.에너지원 별 환산계수"/>
      <sheetName val="STEP2-1.LCC분석항목"/>
      <sheetName val="STEP2-2.LCA분석항목"/>
      <sheetName val="STEP2-3.LCA항목분류체계"/>
      <sheetName val="STEP3-1.내역서매칭(LCA)"/>
      <sheetName val="STEP3-2.일위대가목록 붙여넣기"/>
      <sheetName val="STEP3-3.일위대가매칭"/>
      <sheetName val="STEP3-4.내역서매칭(LCC)"/>
      <sheetName val="Step12.대안용 CO2환산가격"/>
      <sheetName val="STEP4.LCC분석결과"/>
      <sheetName val="Step4-1.교체비"/>
      <sheetName val="Step4-2.수선비"/>
      <sheetName val="Step4-3.연간 전력에너지"/>
      <sheetName val="Step4-4.연간 냉난방에너지"/>
      <sheetName val="Step4-3.4.TC,TCO2,환산가격"/>
      <sheetName val="Step3-5.CO2환산가격(전기,가스,식물)"/>
      <sheetName val="Step4-5.해체비"/>
      <sheetName val="Step4-6.잔존가치"/>
      <sheetName val="STEP12-1.대안별 LCC 비교표"/>
      <sheetName val="STEP12-2.LCC손익분기점"/>
      <sheetName val="STEP10-1.건축물LCC그래프(Lev 1)"/>
      <sheetName val="STEP5-3-2.LCC기초산출서-대분류(원)(L.2)"/>
      <sheetName val="STEP10-2.LCC기초산출서-대분류(천원)(L.2)"/>
      <sheetName val="CB_DATA_"/>
      <sheetName val="STEP6-1.건축물CO2 배출량(Lev 1)"/>
      <sheetName val="Step6-2-1.교체자재 CO2 배출량"/>
      <sheetName val="Step6-2-2.수선자재 CO2 배출량"/>
      <sheetName val="STEP6-3.사용에너지원별 CO2 발생량"/>
      <sheetName val="STEP1-2-2.에너지원 거래가격"/>
      <sheetName val="STEP6.Sector 별 투입연료 원단위"/>
      <sheetName val="STEP6.Sector 별 투입물량"/>
      <sheetName val="STEP6.Sector 별 CO2 계산"/>
      <sheetName val="Appendix1.건축자재 부문별 LCI 구축"/>
      <sheetName val="Appendix1-1.LCI구축 프로세스"/>
      <sheetName val="Appendix1-2.LCI구축 프로세스"/>
      <sheetName val="Appendix1-3.LCI구축 프로세스"/>
      <sheetName val="STEP7.확률론적LCC&amp;LCA분석(PA)"/>
      <sheetName val="STEP7-1.확률론적LCC&amp;LCA분석(PA)"/>
      <sheetName val="STEP9.LCA 분석결과"/>
      <sheetName val="STEP10.LCC&amp;LCA 분석결과"/>
      <sheetName val="STEP10-3.LCC기초산출서(Lev 3)"/>
      <sheetName val="STEP11-1.건축물 수선교체 집계표(천원)(L.1)"/>
      <sheetName val="STEP11-2.공종별 총괄 집계 및 그래프(Lev 1)"/>
      <sheetName val="STEP11-3.건축물총괄집계 LCC그래프(Lev 1)"/>
      <sheetName val="STEP11-4.건축물 LCC 총괄 집계표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>
            <v>1</v>
          </cell>
        </row>
      </sheetData>
      <sheetData sheetId="10"/>
      <sheetData sheetId="11">
        <row r="27">
          <cell r="O27">
            <v>5183</v>
          </cell>
        </row>
      </sheetData>
      <sheetData sheetId="12"/>
      <sheetData sheetId="13"/>
      <sheetData sheetId="14"/>
      <sheetData sheetId="15"/>
      <sheetData sheetId="16">
        <row r="3">
          <cell r="B3" t="str">
            <v>⑴천연자원</v>
          </cell>
          <cell r="C3" t="str">
            <v>⑵금속</v>
          </cell>
          <cell r="D3" t="str">
            <v>⑶세라믹_시멘트</v>
          </cell>
          <cell r="E3" t="str">
            <v>⑷화학제품</v>
          </cell>
          <cell r="F3" t="str">
            <v>⑸목재_직물</v>
          </cell>
          <cell r="G3" t="str">
            <v>⑹기계_전기제품</v>
          </cell>
          <cell r="H3" t="str">
            <v>⑺가구_기기</v>
          </cell>
          <cell r="I3" t="str">
            <v>⑻시설관련</v>
          </cell>
          <cell r="J3" t="str">
            <v>⑼서비스</v>
          </cell>
          <cell r="K3" t="str">
            <v>⑽분류불명</v>
          </cell>
        </row>
      </sheetData>
      <sheetData sheetId="17">
        <row r="3">
          <cell r="G3" t="str">
            <v>분석 결과</v>
          </cell>
        </row>
        <row r="4">
          <cell r="G4" t="str">
            <v>초기 CO2 배출량
(kg-CO2)</v>
          </cell>
        </row>
        <row r="5">
          <cell r="G5">
            <v>0</v>
          </cell>
        </row>
        <row r="6">
          <cell r="G6">
            <v>0</v>
          </cell>
        </row>
        <row r="7">
          <cell r="G7">
            <v>0</v>
          </cell>
        </row>
        <row r="8">
          <cell r="G8">
            <v>0</v>
          </cell>
        </row>
        <row r="9">
          <cell r="G9">
            <v>0</v>
          </cell>
        </row>
        <row r="10">
          <cell r="G10">
            <v>0</v>
          </cell>
        </row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  <row r="14">
          <cell r="G14">
            <v>0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  <row r="21">
          <cell r="G21">
            <v>0</v>
          </cell>
        </row>
        <row r="22">
          <cell r="G22">
            <v>0</v>
          </cell>
        </row>
        <row r="23">
          <cell r="G23">
            <v>0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  <row r="35">
          <cell r="G35">
            <v>0</v>
          </cell>
        </row>
        <row r="36">
          <cell r="G36">
            <v>0</v>
          </cell>
        </row>
        <row r="37">
          <cell r="G37">
            <v>0</v>
          </cell>
        </row>
        <row r="38">
          <cell r="G38">
            <v>0</v>
          </cell>
        </row>
        <row r="39">
          <cell r="G39">
            <v>0</v>
          </cell>
        </row>
        <row r="40">
          <cell r="G40">
            <v>0</v>
          </cell>
        </row>
        <row r="41">
          <cell r="G41">
            <v>0</v>
          </cell>
        </row>
        <row r="42">
          <cell r="G42">
            <v>0</v>
          </cell>
        </row>
        <row r="43">
          <cell r="G43">
            <v>0</v>
          </cell>
        </row>
        <row r="44">
          <cell r="G44">
            <v>0</v>
          </cell>
        </row>
        <row r="45">
          <cell r="G45">
            <v>0</v>
          </cell>
        </row>
        <row r="46">
          <cell r="G46">
            <v>0</v>
          </cell>
        </row>
        <row r="47">
          <cell r="G47">
            <v>0</v>
          </cell>
        </row>
        <row r="48">
          <cell r="G48">
            <v>0</v>
          </cell>
        </row>
        <row r="49">
          <cell r="G49">
            <v>0</v>
          </cell>
        </row>
        <row r="50">
          <cell r="G50">
            <v>0</v>
          </cell>
        </row>
        <row r="51">
          <cell r="G51">
            <v>0</v>
          </cell>
        </row>
        <row r="52">
          <cell r="G52">
            <v>0</v>
          </cell>
        </row>
        <row r="53">
          <cell r="G53">
            <v>0</v>
          </cell>
        </row>
        <row r="54">
          <cell r="G54">
            <v>0</v>
          </cell>
        </row>
        <row r="55">
          <cell r="G55">
            <v>0</v>
          </cell>
        </row>
        <row r="56">
          <cell r="G56">
            <v>0</v>
          </cell>
        </row>
        <row r="57">
          <cell r="G57">
            <v>0</v>
          </cell>
        </row>
        <row r="58">
          <cell r="G58">
            <v>0</v>
          </cell>
        </row>
        <row r="59">
          <cell r="G59">
            <v>0</v>
          </cell>
        </row>
        <row r="60">
          <cell r="G60">
            <v>0</v>
          </cell>
        </row>
        <row r="61">
          <cell r="G61">
            <v>0</v>
          </cell>
        </row>
        <row r="62">
          <cell r="G62">
            <v>0</v>
          </cell>
        </row>
        <row r="63">
          <cell r="G63">
            <v>0</v>
          </cell>
        </row>
        <row r="64">
          <cell r="G64">
            <v>0</v>
          </cell>
        </row>
        <row r="65">
          <cell r="G65">
            <v>0</v>
          </cell>
        </row>
        <row r="66">
          <cell r="G66">
            <v>0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0</v>
          </cell>
        </row>
        <row r="73">
          <cell r="G73">
            <v>0</v>
          </cell>
        </row>
        <row r="74">
          <cell r="G74">
            <v>0</v>
          </cell>
        </row>
        <row r="75">
          <cell r="G75">
            <v>0</v>
          </cell>
        </row>
        <row r="76">
          <cell r="G76">
            <v>0</v>
          </cell>
        </row>
        <row r="77">
          <cell r="G77">
            <v>0</v>
          </cell>
        </row>
        <row r="78">
          <cell r="G78">
            <v>0</v>
          </cell>
        </row>
        <row r="79">
          <cell r="G79">
            <v>0</v>
          </cell>
        </row>
        <row r="80">
          <cell r="G80">
            <v>0</v>
          </cell>
        </row>
        <row r="81">
          <cell r="G81">
            <v>0</v>
          </cell>
        </row>
        <row r="82">
          <cell r="G82">
            <v>0</v>
          </cell>
        </row>
        <row r="83">
          <cell r="G83">
            <v>0</v>
          </cell>
        </row>
        <row r="84">
          <cell r="G84">
            <v>0</v>
          </cell>
        </row>
        <row r="85">
          <cell r="G85">
            <v>0</v>
          </cell>
        </row>
        <row r="86">
          <cell r="G86">
            <v>0</v>
          </cell>
        </row>
        <row r="87">
          <cell r="G87">
            <v>0</v>
          </cell>
        </row>
        <row r="88">
          <cell r="G88">
            <v>0</v>
          </cell>
        </row>
        <row r="89">
          <cell r="G89">
            <v>0</v>
          </cell>
        </row>
        <row r="90">
          <cell r="G90">
            <v>0</v>
          </cell>
        </row>
        <row r="91">
          <cell r="G91">
            <v>0</v>
          </cell>
        </row>
        <row r="92">
          <cell r="G92">
            <v>0</v>
          </cell>
        </row>
        <row r="93">
          <cell r="G93">
            <v>0</v>
          </cell>
        </row>
        <row r="94">
          <cell r="G94">
            <v>0</v>
          </cell>
        </row>
        <row r="95">
          <cell r="G95">
            <v>0</v>
          </cell>
        </row>
        <row r="96">
          <cell r="G96">
            <v>0</v>
          </cell>
        </row>
        <row r="97">
          <cell r="G97">
            <v>0</v>
          </cell>
        </row>
        <row r="98">
          <cell r="G98">
            <v>0</v>
          </cell>
        </row>
        <row r="99">
          <cell r="G99">
            <v>0</v>
          </cell>
        </row>
        <row r="100">
          <cell r="G100">
            <v>0</v>
          </cell>
        </row>
        <row r="101">
          <cell r="G101">
            <v>0</v>
          </cell>
        </row>
        <row r="102">
          <cell r="G102">
            <v>0</v>
          </cell>
        </row>
        <row r="103">
          <cell r="G103">
            <v>0</v>
          </cell>
        </row>
        <row r="104">
          <cell r="G104">
            <v>0</v>
          </cell>
        </row>
        <row r="105">
          <cell r="G105">
            <v>0</v>
          </cell>
        </row>
        <row r="106">
          <cell r="G106">
            <v>0</v>
          </cell>
        </row>
        <row r="107">
          <cell r="G107">
            <v>0</v>
          </cell>
        </row>
        <row r="108">
          <cell r="G108">
            <v>0</v>
          </cell>
        </row>
        <row r="109">
          <cell r="G109">
            <v>0</v>
          </cell>
        </row>
        <row r="110">
          <cell r="G110">
            <v>0</v>
          </cell>
        </row>
        <row r="111">
          <cell r="G111">
            <v>0</v>
          </cell>
        </row>
        <row r="112">
          <cell r="G112">
            <v>0</v>
          </cell>
        </row>
        <row r="113">
          <cell r="G113">
            <v>0</v>
          </cell>
        </row>
        <row r="114">
          <cell r="G114">
            <v>0</v>
          </cell>
        </row>
        <row r="115">
          <cell r="G115">
            <v>0</v>
          </cell>
        </row>
        <row r="116">
          <cell r="G116">
            <v>0</v>
          </cell>
        </row>
        <row r="117">
          <cell r="G117">
            <v>0</v>
          </cell>
        </row>
        <row r="118">
          <cell r="G118">
            <v>0</v>
          </cell>
        </row>
        <row r="119">
          <cell r="G119">
            <v>0</v>
          </cell>
        </row>
        <row r="120">
          <cell r="G120">
            <v>0</v>
          </cell>
        </row>
        <row r="121">
          <cell r="G121">
            <v>0</v>
          </cell>
        </row>
        <row r="122">
          <cell r="G122">
            <v>0</v>
          </cell>
        </row>
        <row r="123">
          <cell r="G123">
            <v>0</v>
          </cell>
        </row>
        <row r="124">
          <cell r="G124">
            <v>0</v>
          </cell>
        </row>
        <row r="125">
          <cell r="G125">
            <v>0</v>
          </cell>
        </row>
        <row r="126">
          <cell r="G126">
            <v>0</v>
          </cell>
        </row>
        <row r="127">
          <cell r="G127">
            <v>0</v>
          </cell>
        </row>
        <row r="128">
          <cell r="G128">
            <v>0</v>
          </cell>
        </row>
        <row r="129">
          <cell r="G129">
            <v>0</v>
          </cell>
        </row>
        <row r="130">
          <cell r="G130">
            <v>0</v>
          </cell>
        </row>
        <row r="131">
          <cell r="G131">
            <v>0</v>
          </cell>
        </row>
        <row r="132">
          <cell r="G132">
            <v>0</v>
          </cell>
        </row>
        <row r="133">
          <cell r="G133">
            <v>0</v>
          </cell>
        </row>
        <row r="134">
          <cell r="G134">
            <v>0</v>
          </cell>
        </row>
        <row r="135">
          <cell r="G135">
            <v>0</v>
          </cell>
        </row>
        <row r="136">
          <cell r="G136">
            <v>0</v>
          </cell>
        </row>
        <row r="137">
          <cell r="G137">
            <v>0</v>
          </cell>
        </row>
        <row r="138">
          <cell r="G138">
            <v>0</v>
          </cell>
        </row>
        <row r="139">
          <cell r="G139">
            <v>0</v>
          </cell>
        </row>
        <row r="140">
          <cell r="G140">
            <v>0</v>
          </cell>
        </row>
        <row r="141">
          <cell r="G141">
            <v>0</v>
          </cell>
        </row>
        <row r="142">
          <cell r="G142">
            <v>0</v>
          </cell>
        </row>
        <row r="143">
          <cell r="G143">
            <v>0</v>
          </cell>
        </row>
        <row r="144">
          <cell r="G144">
            <v>0</v>
          </cell>
        </row>
        <row r="145">
          <cell r="G145">
            <v>0</v>
          </cell>
        </row>
        <row r="146">
          <cell r="G146">
            <v>0</v>
          </cell>
        </row>
        <row r="147">
          <cell r="G147">
            <v>0</v>
          </cell>
        </row>
        <row r="148">
          <cell r="G148">
            <v>0</v>
          </cell>
        </row>
        <row r="149">
          <cell r="G149">
            <v>0</v>
          </cell>
        </row>
        <row r="150">
          <cell r="G150">
            <v>0</v>
          </cell>
        </row>
        <row r="151">
          <cell r="G151">
            <v>0</v>
          </cell>
        </row>
        <row r="152">
          <cell r="G152">
            <v>0</v>
          </cell>
        </row>
        <row r="153">
          <cell r="G153">
            <v>0</v>
          </cell>
        </row>
        <row r="154">
          <cell r="G154">
            <v>0</v>
          </cell>
        </row>
        <row r="155">
          <cell r="G155">
            <v>0</v>
          </cell>
        </row>
        <row r="156">
          <cell r="G156">
            <v>0</v>
          </cell>
        </row>
        <row r="157">
          <cell r="G157">
            <v>0</v>
          </cell>
        </row>
        <row r="158">
          <cell r="G158">
            <v>0</v>
          </cell>
        </row>
        <row r="159">
          <cell r="G159">
            <v>0</v>
          </cell>
        </row>
        <row r="160">
          <cell r="G160">
            <v>0</v>
          </cell>
        </row>
        <row r="161">
          <cell r="G161">
            <v>0</v>
          </cell>
        </row>
        <row r="162">
          <cell r="G162">
            <v>0</v>
          </cell>
        </row>
        <row r="163">
          <cell r="G163">
            <v>0</v>
          </cell>
        </row>
        <row r="164">
          <cell r="G164">
            <v>0</v>
          </cell>
        </row>
        <row r="165">
          <cell r="G165">
            <v>0</v>
          </cell>
        </row>
        <row r="166">
          <cell r="G166">
            <v>0</v>
          </cell>
        </row>
        <row r="167">
          <cell r="G167">
            <v>0</v>
          </cell>
        </row>
        <row r="168">
          <cell r="G168">
            <v>0</v>
          </cell>
        </row>
        <row r="169">
          <cell r="G169">
            <v>0</v>
          </cell>
        </row>
        <row r="170">
          <cell r="G170">
            <v>0</v>
          </cell>
        </row>
        <row r="171">
          <cell r="G171">
            <v>0</v>
          </cell>
        </row>
        <row r="172">
          <cell r="G172">
            <v>0</v>
          </cell>
        </row>
        <row r="173">
          <cell r="G173">
            <v>0</v>
          </cell>
        </row>
        <row r="174">
          <cell r="G174">
            <v>0</v>
          </cell>
        </row>
        <row r="175">
          <cell r="G175">
            <v>0</v>
          </cell>
        </row>
        <row r="176">
          <cell r="G176">
            <v>0</v>
          </cell>
        </row>
        <row r="177">
          <cell r="G177">
            <v>0</v>
          </cell>
        </row>
        <row r="178">
          <cell r="G178">
            <v>0</v>
          </cell>
        </row>
        <row r="179">
          <cell r="G179">
            <v>0</v>
          </cell>
        </row>
        <row r="180">
          <cell r="G180">
            <v>0</v>
          </cell>
        </row>
        <row r="181">
          <cell r="G181">
            <v>0</v>
          </cell>
        </row>
        <row r="182">
          <cell r="G182">
            <v>0</v>
          </cell>
        </row>
        <row r="183">
          <cell r="G183">
            <v>0</v>
          </cell>
        </row>
        <row r="184">
          <cell r="G184">
            <v>0</v>
          </cell>
        </row>
        <row r="185">
          <cell r="G185">
            <v>0</v>
          </cell>
        </row>
        <row r="186">
          <cell r="G186">
            <v>0</v>
          </cell>
        </row>
        <row r="187">
          <cell r="G187">
            <v>0</v>
          </cell>
        </row>
        <row r="188">
          <cell r="G188">
            <v>0</v>
          </cell>
        </row>
        <row r="189">
          <cell r="G189">
            <v>0</v>
          </cell>
        </row>
        <row r="190">
          <cell r="G190">
            <v>0</v>
          </cell>
        </row>
        <row r="191">
          <cell r="G191">
            <v>0</v>
          </cell>
        </row>
        <row r="192">
          <cell r="G192">
            <v>0</v>
          </cell>
        </row>
        <row r="193">
          <cell r="G193">
            <v>0</v>
          </cell>
        </row>
        <row r="194">
          <cell r="G194">
            <v>0</v>
          </cell>
        </row>
        <row r="195">
          <cell r="G195">
            <v>0</v>
          </cell>
        </row>
        <row r="196">
          <cell r="G196">
            <v>0</v>
          </cell>
        </row>
        <row r="197">
          <cell r="G197">
            <v>0</v>
          </cell>
        </row>
        <row r="198">
          <cell r="G198">
            <v>0</v>
          </cell>
        </row>
        <row r="199">
          <cell r="G199">
            <v>0</v>
          </cell>
        </row>
        <row r="200">
          <cell r="G200">
            <v>0</v>
          </cell>
        </row>
        <row r="201">
          <cell r="G201">
            <v>0</v>
          </cell>
        </row>
        <row r="202">
          <cell r="G202">
            <v>0</v>
          </cell>
        </row>
        <row r="203">
          <cell r="G203">
            <v>0</v>
          </cell>
        </row>
        <row r="204">
          <cell r="G204">
            <v>0</v>
          </cell>
        </row>
        <row r="205">
          <cell r="G205">
            <v>0</v>
          </cell>
        </row>
        <row r="206">
          <cell r="G206">
            <v>0</v>
          </cell>
        </row>
        <row r="207">
          <cell r="G207">
            <v>0</v>
          </cell>
        </row>
        <row r="208">
          <cell r="G208">
            <v>0</v>
          </cell>
        </row>
        <row r="209">
          <cell r="G209">
            <v>0</v>
          </cell>
        </row>
        <row r="210">
          <cell r="G210">
            <v>0</v>
          </cell>
        </row>
        <row r="211">
          <cell r="G211">
            <v>0</v>
          </cell>
        </row>
        <row r="212">
          <cell r="G212">
            <v>0</v>
          </cell>
        </row>
        <row r="213">
          <cell r="G213">
            <v>0</v>
          </cell>
        </row>
        <row r="214">
          <cell r="G214">
            <v>0</v>
          </cell>
        </row>
        <row r="215">
          <cell r="G215">
            <v>0</v>
          </cell>
        </row>
        <row r="216">
          <cell r="G216">
            <v>0</v>
          </cell>
        </row>
        <row r="217">
          <cell r="G217">
            <v>0</v>
          </cell>
        </row>
        <row r="218">
          <cell r="G218">
            <v>0</v>
          </cell>
        </row>
        <row r="219">
          <cell r="G219">
            <v>0</v>
          </cell>
        </row>
        <row r="220">
          <cell r="G220">
            <v>0</v>
          </cell>
        </row>
        <row r="221">
          <cell r="G221">
            <v>0</v>
          </cell>
        </row>
        <row r="222">
          <cell r="G222">
            <v>0</v>
          </cell>
        </row>
        <row r="223">
          <cell r="G223">
            <v>0</v>
          </cell>
        </row>
        <row r="224">
          <cell r="G224">
            <v>0</v>
          </cell>
        </row>
        <row r="225">
          <cell r="G225">
            <v>0</v>
          </cell>
        </row>
        <row r="226">
          <cell r="G226">
            <v>0</v>
          </cell>
        </row>
        <row r="227">
          <cell r="G227">
            <v>0</v>
          </cell>
        </row>
        <row r="228">
          <cell r="G228">
            <v>0</v>
          </cell>
        </row>
        <row r="229">
          <cell r="G229">
            <v>0</v>
          </cell>
        </row>
        <row r="230">
          <cell r="G230">
            <v>0</v>
          </cell>
        </row>
        <row r="231">
          <cell r="G231">
            <v>0</v>
          </cell>
        </row>
        <row r="232">
          <cell r="G232">
            <v>0</v>
          </cell>
        </row>
        <row r="233">
          <cell r="G233">
            <v>0</v>
          </cell>
        </row>
        <row r="234">
          <cell r="G234">
            <v>0</v>
          </cell>
        </row>
        <row r="235">
          <cell r="G235">
            <v>0</v>
          </cell>
        </row>
        <row r="236">
          <cell r="G236">
            <v>0</v>
          </cell>
        </row>
        <row r="237">
          <cell r="G237">
            <v>0</v>
          </cell>
        </row>
        <row r="238">
          <cell r="G238">
            <v>0</v>
          </cell>
        </row>
        <row r="239">
          <cell r="G239">
            <v>0</v>
          </cell>
        </row>
        <row r="240">
          <cell r="G240">
            <v>0</v>
          </cell>
        </row>
        <row r="241">
          <cell r="G241">
            <v>0</v>
          </cell>
        </row>
        <row r="242">
          <cell r="G242">
            <v>0</v>
          </cell>
        </row>
        <row r="243">
          <cell r="G243">
            <v>0</v>
          </cell>
        </row>
        <row r="244">
          <cell r="G244">
            <v>0</v>
          </cell>
        </row>
        <row r="245">
          <cell r="G245">
            <v>0</v>
          </cell>
        </row>
        <row r="246">
          <cell r="G246">
            <v>0</v>
          </cell>
        </row>
        <row r="247">
          <cell r="G247">
            <v>0</v>
          </cell>
        </row>
        <row r="248">
          <cell r="G248">
            <v>0</v>
          </cell>
        </row>
        <row r="249">
          <cell r="G249">
            <v>0</v>
          </cell>
        </row>
        <row r="250">
          <cell r="G250">
            <v>0</v>
          </cell>
        </row>
        <row r="251">
          <cell r="G251">
            <v>0</v>
          </cell>
        </row>
        <row r="252">
          <cell r="G252">
            <v>0</v>
          </cell>
        </row>
        <row r="253">
          <cell r="G253">
            <v>0</v>
          </cell>
        </row>
        <row r="254">
          <cell r="G254">
            <v>0</v>
          </cell>
        </row>
        <row r="255">
          <cell r="G255">
            <v>0</v>
          </cell>
        </row>
        <row r="256">
          <cell r="G256">
            <v>0</v>
          </cell>
        </row>
        <row r="257">
          <cell r="G257">
            <v>0</v>
          </cell>
        </row>
        <row r="258">
          <cell r="G258">
            <v>0</v>
          </cell>
        </row>
        <row r="259">
          <cell r="G259">
            <v>0</v>
          </cell>
        </row>
        <row r="260">
          <cell r="G260">
            <v>0</v>
          </cell>
        </row>
        <row r="261">
          <cell r="G261">
            <v>0</v>
          </cell>
        </row>
        <row r="262">
          <cell r="G262">
            <v>0</v>
          </cell>
        </row>
        <row r="263">
          <cell r="G263">
            <v>0</v>
          </cell>
        </row>
        <row r="264">
          <cell r="G264">
            <v>0</v>
          </cell>
        </row>
        <row r="265">
          <cell r="G265">
            <v>0</v>
          </cell>
        </row>
        <row r="266">
          <cell r="G266">
            <v>0</v>
          </cell>
        </row>
        <row r="267">
          <cell r="G267">
            <v>0</v>
          </cell>
        </row>
        <row r="268">
          <cell r="G268">
            <v>0</v>
          </cell>
        </row>
        <row r="269">
          <cell r="G269">
            <v>0</v>
          </cell>
        </row>
        <row r="270">
          <cell r="G270">
            <v>0</v>
          </cell>
        </row>
        <row r="271">
          <cell r="G271">
            <v>0</v>
          </cell>
        </row>
        <row r="272">
          <cell r="G272">
            <v>0</v>
          </cell>
        </row>
        <row r="273">
          <cell r="G273">
            <v>0</v>
          </cell>
        </row>
        <row r="274">
          <cell r="G274">
            <v>0</v>
          </cell>
        </row>
        <row r="275">
          <cell r="G275">
            <v>0</v>
          </cell>
        </row>
        <row r="276">
          <cell r="G276">
            <v>0</v>
          </cell>
        </row>
        <row r="277">
          <cell r="G277">
            <v>0</v>
          </cell>
        </row>
        <row r="278">
          <cell r="G278">
            <v>0</v>
          </cell>
        </row>
        <row r="279">
          <cell r="G279">
            <v>0</v>
          </cell>
        </row>
        <row r="280">
          <cell r="G280">
            <v>0</v>
          </cell>
        </row>
        <row r="281">
          <cell r="G281">
            <v>0</v>
          </cell>
        </row>
        <row r="282">
          <cell r="G282">
            <v>0</v>
          </cell>
        </row>
        <row r="283">
          <cell r="G283">
            <v>0</v>
          </cell>
        </row>
        <row r="284">
          <cell r="G284">
            <v>0</v>
          </cell>
        </row>
        <row r="285">
          <cell r="G285">
            <v>0</v>
          </cell>
        </row>
        <row r="286">
          <cell r="G286">
            <v>0</v>
          </cell>
        </row>
        <row r="287">
          <cell r="G287">
            <v>0</v>
          </cell>
        </row>
        <row r="288">
          <cell r="G288">
            <v>0</v>
          </cell>
        </row>
        <row r="289">
          <cell r="G289">
            <v>0</v>
          </cell>
        </row>
        <row r="290">
          <cell r="G290">
            <v>0</v>
          </cell>
        </row>
        <row r="291">
          <cell r="G291">
            <v>0</v>
          </cell>
        </row>
        <row r="292">
          <cell r="G292">
            <v>0</v>
          </cell>
        </row>
        <row r="293">
          <cell r="G293">
            <v>0</v>
          </cell>
        </row>
        <row r="294">
          <cell r="G294">
            <v>0</v>
          </cell>
        </row>
        <row r="295">
          <cell r="G295">
            <v>0</v>
          </cell>
        </row>
        <row r="296">
          <cell r="G296">
            <v>0</v>
          </cell>
        </row>
        <row r="297">
          <cell r="G297">
            <v>0</v>
          </cell>
        </row>
        <row r="298">
          <cell r="G298">
            <v>0</v>
          </cell>
        </row>
        <row r="299">
          <cell r="G299">
            <v>0</v>
          </cell>
        </row>
        <row r="300">
          <cell r="G300">
            <v>0</v>
          </cell>
        </row>
        <row r="301">
          <cell r="G301">
            <v>0</v>
          </cell>
        </row>
        <row r="302">
          <cell r="G302">
            <v>0</v>
          </cell>
        </row>
        <row r="303">
          <cell r="G303">
            <v>0</v>
          </cell>
        </row>
        <row r="304">
          <cell r="G304">
            <v>0</v>
          </cell>
        </row>
        <row r="305">
          <cell r="G305">
            <v>0</v>
          </cell>
        </row>
        <row r="306">
          <cell r="G306">
            <v>0</v>
          </cell>
        </row>
        <row r="307">
          <cell r="G307">
            <v>0</v>
          </cell>
        </row>
        <row r="308">
          <cell r="G308">
            <v>0</v>
          </cell>
        </row>
        <row r="309">
          <cell r="G309">
            <v>0</v>
          </cell>
        </row>
        <row r="310">
          <cell r="G310">
            <v>0</v>
          </cell>
        </row>
        <row r="311">
          <cell r="G311">
            <v>0</v>
          </cell>
        </row>
        <row r="312">
          <cell r="G312">
            <v>0</v>
          </cell>
        </row>
        <row r="313">
          <cell r="G313">
            <v>0</v>
          </cell>
        </row>
        <row r="314">
          <cell r="G314">
            <v>0</v>
          </cell>
        </row>
        <row r="315">
          <cell r="G315">
            <v>0</v>
          </cell>
        </row>
        <row r="316">
          <cell r="G316">
            <v>0</v>
          </cell>
        </row>
        <row r="317">
          <cell r="G317">
            <v>0</v>
          </cell>
        </row>
        <row r="318">
          <cell r="G318">
            <v>0</v>
          </cell>
        </row>
        <row r="319">
          <cell r="G319">
            <v>0</v>
          </cell>
        </row>
        <row r="320">
          <cell r="G320">
            <v>0</v>
          </cell>
        </row>
        <row r="321">
          <cell r="G321">
            <v>0</v>
          </cell>
        </row>
        <row r="322">
          <cell r="G322">
            <v>0</v>
          </cell>
        </row>
        <row r="323">
          <cell r="G323">
            <v>0</v>
          </cell>
        </row>
        <row r="324">
          <cell r="G324">
            <v>0</v>
          </cell>
        </row>
        <row r="325">
          <cell r="G325">
            <v>0</v>
          </cell>
        </row>
        <row r="326">
          <cell r="G326">
            <v>0</v>
          </cell>
        </row>
        <row r="327">
          <cell r="G327">
            <v>0</v>
          </cell>
        </row>
        <row r="328">
          <cell r="G328">
            <v>0</v>
          </cell>
        </row>
        <row r="329">
          <cell r="G329">
            <v>0</v>
          </cell>
        </row>
        <row r="330">
          <cell r="G330">
            <v>0</v>
          </cell>
        </row>
        <row r="331">
          <cell r="G331">
            <v>0</v>
          </cell>
        </row>
        <row r="332">
          <cell r="G332">
            <v>0</v>
          </cell>
        </row>
        <row r="333">
          <cell r="G333">
            <v>0</v>
          </cell>
        </row>
        <row r="334">
          <cell r="G334">
            <v>0</v>
          </cell>
        </row>
        <row r="335">
          <cell r="G335">
            <v>0</v>
          </cell>
        </row>
        <row r="336">
          <cell r="G336">
            <v>0</v>
          </cell>
        </row>
        <row r="337">
          <cell r="G337">
            <v>0</v>
          </cell>
        </row>
        <row r="338">
          <cell r="G338">
            <v>0</v>
          </cell>
        </row>
        <row r="339">
          <cell r="G339">
            <v>0</v>
          </cell>
        </row>
        <row r="340">
          <cell r="G340">
            <v>0</v>
          </cell>
        </row>
        <row r="341">
          <cell r="G341">
            <v>0</v>
          </cell>
        </row>
        <row r="342">
          <cell r="G342">
            <v>0</v>
          </cell>
        </row>
        <row r="343">
          <cell r="G343">
            <v>0</v>
          </cell>
        </row>
        <row r="344">
          <cell r="G344">
            <v>0</v>
          </cell>
        </row>
        <row r="345">
          <cell r="G345">
            <v>0</v>
          </cell>
        </row>
        <row r="346">
          <cell r="G346">
            <v>0</v>
          </cell>
        </row>
        <row r="347">
          <cell r="G347">
            <v>0</v>
          </cell>
        </row>
        <row r="348">
          <cell r="G348">
            <v>0</v>
          </cell>
        </row>
        <row r="349">
          <cell r="G349">
            <v>0</v>
          </cell>
        </row>
        <row r="350">
          <cell r="G350">
            <v>0</v>
          </cell>
        </row>
        <row r="351">
          <cell r="G351">
            <v>0</v>
          </cell>
        </row>
        <row r="352">
          <cell r="G352">
            <v>0</v>
          </cell>
        </row>
        <row r="353">
          <cell r="G353">
            <v>0</v>
          </cell>
        </row>
        <row r="354">
          <cell r="G354">
            <v>0</v>
          </cell>
        </row>
        <row r="355">
          <cell r="G355">
            <v>0</v>
          </cell>
        </row>
        <row r="356">
          <cell r="G356">
            <v>0</v>
          </cell>
        </row>
        <row r="357">
          <cell r="G357">
            <v>0</v>
          </cell>
        </row>
        <row r="358">
          <cell r="G358">
            <v>0</v>
          </cell>
        </row>
        <row r="359">
          <cell r="G359">
            <v>0</v>
          </cell>
        </row>
        <row r="360">
          <cell r="G360">
            <v>0</v>
          </cell>
        </row>
        <row r="361">
          <cell r="G361">
            <v>0</v>
          </cell>
        </row>
        <row r="362">
          <cell r="G362">
            <v>0</v>
          </cell>
        </row>
        <row r="363">
          <cell r="G363">
            <v>0</v>
          </cell>
        </row>
        <row r="364">
          <cell r="G364">
            <v>0</v>
          </cell>
        </row>
        <row r="365">
          <cell r="G365">
            <v>0</v>
          </cell>
        </row>
        <row r="366">
          <cell r="G366">
            <v>0</v>
          </cell>
        </row>
        <row r="367">
          <cell r="G367">
            <v>0</v>
          </cell>
        </row>
        <row r="368">
          <cell r="G368">
            <v>0</v>
          </cell>
        </row>
        <row r="369">
          <cell r="G369">
            <v>0</v>
          </cell>
        </row>
        <row r="370">
          <cell r="G370">
            <v>0</v>
          </cell>
        </row>
        <row r="371">
          <cell r="G371">
            <v>0</v>
          </cell>
        </row>
        <row r="372">
          <cell r="G372">
            <v>0</v>
          </cell>
        </row>
        <row r="373">
          <cell r="G373">
            <v>0</v>
          </cell>
        </row>
        <row r="374">
          <cell r="G374">
            <v>0</v>
          </cell>
        </row>
        <row r="375">
          <cell r="G375">
            <v>0</v>
          </cell>
        </row>
        <row r="376">
          <cell r="G376">
            <v>0</v>
          </cell>
        </row>
        <row r="377">
          <cell r="G377">
            <v>0</v>
          </cell>
        </row>
        <row r="378">
          <cell r="G378">
            <v>0</v>
          </cell>
        </row>
        <row r="379">
          <cell r="G379">
            <v>0</v>
          </cell>
        </row>
        <row r="380">
          <cell r="G380">
            <v>0</v>
          </cell>
        </row>
        <row r="381">
          <cell r="G381">
            <v>0</v>
          </cell>
        </row>
        <row r="382">
          <cell r="G382">
            <v>0</v>
          </cell>
        </row>
        <row r="383">
          <cell r="G383">
            <v>0</v>
          </cell>
        </row>
        <row r="384">
          <cell r="G384">
            <v>0</v>
          </cell>
        </row>
        <row r="385">
          <cell r="G385">
            <v>0</v>
          </cell>
        </row>
        <row r="386">
          <cell r="G386">
            <v>0</v>
          </cell>
        </row>
        <row r="387">
          <cell r="G387">
            <v>0</v>
          </cell>
        </row>
        <row r="388">
          <cell r="G388">
            <v>0</v>
          </cell>
        </row>
        <row r="389">
          <cell r="G389">
            <v>0</v>
          </cell>
        </row>
        <row r="390">
          <cell r="G390">
            <v>0</v>
          </cell>
        </row>
        <row r="391">
          <cell r="G391">
            <v>0</v>
          </cell>
        </row>
        <row r="392">
          <cell r="G392">
            <v>0</v>
          </cell>
        </row>
        <row r="393">
          <cell r="G393">
            <v>0</v>
          </cell>
        </row>
        <row r="394">
          <cell r="G394">
            <v>0</v>
          </cell>
        </row>
        <row r="395">
          <cell r="G395">
            <v>0</v>
          </cell>
        </row>
        <row r="396">
          <cell r="G396">
            <v>0</v>
          </cell>
        </row>
        <row r="397">
          <cell r="G397">
            <v>0</v>
          </cell>
        </row>
        <row r="398">
          <cell r="G398">
            <v>0</v>
          </cell>
        </row>
        <row r="399">
          <cell r="G399">
            <v>0</v>
          </cell>
        </row>
        <row r="400">
          <cell r="G400">
            <v>0</v>
          </cell>
        </row>
        <row r="401">
          <cell r="G401">
            <v>0</v>
          </cell>
        </row>
        <row r="402">
          <cell r="G402">
            <v>0</v>
          </cell>
        </row>
        <row r="403">
          <cell r="G403">
            <v>0</v>
          </cell>
        </row>
        <row r="404">
          <cell r="G404">
            <v>0</v>
          </cell>
        </row>
        <row r="405">
          <cell r="G405">
            <v>0</v>
          </cell>
        </row>
        <row r="406">
          <cell r="G406">
            <v>0</v>
          </cell>
        </row>
        <row r="407">
          <cell r="G407">
            <v>0</v>
          </cell>
        </row>
        <row r="408">
          <cell r="G408">
            <v>0</v>
          </cell>
        </row>
        <row r="409">
          <cell r="G409">
            <v>0</v>
          </cell>
        </row>
        <row r="410">
          <cell r="G410">
            <v>0</v>
          </cell>
        </row>
        <row r="411">
          <cell r="G411">
            <v>0</v>
          </cell>
        </row>
        <row r="412">
          <cell r="G412">
            <v>0</v>
          </cell>
        </row>
        <row r="413">
          <cell r="G413">
            <v>0</v>
          </cell>
        </row>
        <row r="414">
          <cell r="G414">
            <v>0</v>
          </cell>
        </row>
        <row r="415">
          <cell r="G415">
            <v>0</v>
          </cell>
        </row>
        <row r="416">
          <cell r="G416">
            <v>0</v>
          </cell>
        </row>
        <row r="417">
          <cell r="G417">
            <v>0</v>
          </cell>
        </row>
        <row r="418">
          <cell r="G418">
            <v>0</v>
          </cell>
        </row>
        <row r="419">
          <cell r="G419">
            <v>0</v>
          </cell>
        </row>
        <row r="420">
          <cell r="G420">
            <v>0</v>
          </cell>
        </row>
        <row r="421">
          <cell r="G421">
            <v>0</v>
          </cell>
        </row>
        <row r="422">
          <cell r="G422">
            <v>0</v>
          </cell>
        </row>
        <row r="423">
          <cell r="G423">
            <v>0</v>
          </cell>
        </row>
        <row r="424">
          <cell r="G424">
            <v>0</v>
          </cell>
        </row>
        <row r="425">
          <cell r="G425">
            <v>0</v>
          </cell>
        </row>
        <row r="426">
          <cell r="G426">
            <v>0</v>
          </cell>
        </row>
        <row r="427">
          <cell r="G427">
            <v>0</v>
          </cell>
        </row>
        <row r="428">
          <cell r="G428">
            <v>0</v>
          </cell>
        </row>
        <row r="429">
          <cell r="G429">
            <v>0</v>
          </cell>
        </row>
        <row r="430">
          <cell r="G430">
            <v>0</v>
          </cell>
        </row>
        <row r="431">
          <cell r="G431">
            <v>0</v>
          </cell>
        </row>
        <row r="432">
          <cell r="G432">
            <v>0</v>
          </cell>
        </row>
        <row r="433">
          <cell r="G433">
            <v>0</v>
          </cell>
        </row>
        <row r="434">
          <cell r="G434">
            <v>0</v>
          </cell>
        </row>
        <row r="435">
          <cell r="G435">
            <v>0</v>
          </cell>
        </row>
        <row r="436">
          <cell r="G436">
            <v>0</v>
          </cell>
        </row>
        <row r="437">
          <cell r="G437">
            <v>0</v>
          </cell>
        </row>
        <row r="438">
          <cell r="G438">
            <v>0</v>
          </cell>
        </row>
        <row r="439">
          <cell r="G439">
            <v>0</v>
          </cell>
        </row>
        <row r="440">
          <cell r="G440">
            <v>0</v>
          </cell>
        </row>
        <row r="441">
          <cell r="G441">
            <v>0</v>
          </cell>
        </row>
        <row r="442">
          <cell r="G442">
            <v>0</v>
          </cell>
        </row>
        <row r="443">
          <cell r="G443">
            <v>0</v>
          </cell>
        </row>
        <row r="444">
          <cell r="G444">
            <v>0</v>
          </cell>
        </row>
        <row r="445">
          <cell r="G445">
            <v>0</v>
          </cell>
        </row>
        <row r="446">
          <cell r="G446">
            <v>0</v>
          </cell>
        </row>
        <row r="447">
          <cell r="G447">
            <v>0</v>
          </cell>
        </row>
        <row r="448">
          <cell r="G448">
            <v>0</v>
          </cell>
        </row>
        <row r="449">
          <cell r="G449">
            <v>0</v>
          </cell>
        </row>
        <row r="450">
          <cell r="G450">
            <v>0</v>
          </cell>
        </row>
        <row r="451">
          <cell r="G451">
            <v>0</v>
          </cell>
        </row>
        <row r="452">
          <cell r="G452">
            <v>0</v>
          </cell>
        </row>
        <row r="453">
          <cell r="G453">
            <v>0</v>
          </cell>
        </row>
        <row r="454">
          <cell r="G454">
            <v>0</v>
          </cell>
        </row>
        <row r="455">
          <cell r="G455">
            <v>0</v>
          </cell>
        </row>
        <row r="456">
          <cell r="G456">
            <v>0</v>
          </cell>
        </row>
        <row r="457">
          <cell r="G457">
            <v>0</v>
          </cell>
        </row>
        <row r="458">
          <cell r="G458">
            <v>0</v>
          </cell>
        </row>
        <row r="459">
          <cell r="G459">
            <v>0</v>
          </cell>
        </row>
        <row r="460">
          <cell r="G460">
            <v>0</v>
          </cell>
        </row>
        <row r="461">
          <cell r="G461">
            <v>0</v>
          </cell>
        </row>
        <row r="462">
          <cell r="G462">
            <v>0</v>
          </cell>
        </row>
        <row r="463">
          <cell r="G463">
            <v>0</v>
          </cell>
        </row>
        <row r="464">
          <cell r="G464">
            <v>0</v>
          </cell>
        </row>
        <row r="465">
          <cell r="G465">
            <v>0</v>
          </cell>
        </row>
        <row r="466">
          <cell r="G466">
            <v>0</v>
          </cell>
        </row>
        <row r="467">
          <cell r="G467">
            <v>0</v>
          </cell>
        </row>
        <row r="468">
          <cell r="G468">
            <v>0</v>
          </cell>
        </row>
        <row r="469">
          <cell r="G469">
            <v>0</v>
          </cell>
        </row>
        <row r="470">
          <cell r="G470">
            <v>0</v>
          </cell>
        </row>
        <row r="471">
          <cell r="G471">
            <v>0</v>
          </cell>
        </row>
        <row r="472">
          <cell r="G472">
            <v>0</v>
          </cell>
        </row>
        <row r="473">
          <cell r="G473">
            <v>0</v>
          </cell>
        </row>
        <row r="474">
          <cell r="G474">
            <v>0</v>
          </cell>
        </row>
        <row r="475">
          <cell r="G475">
            <v>0</v>
          </cell>
        </row>
        <row r="476">
          <cell r="G476">
            <v>0</v>
          </cell>
        </row>
        <row r="477">
          <cell r="G477">
            <v>0</v>
          </cell>
        </row>
        <row r="478">
          <cell r="G478">
            <v>0</v>
          </cell>
        </row>
        <row r="479">
          <cell r="G479">
            <v>0</v>
          </cell>
        </row>
        <row r="480">
          <cell r="G480">
            <v>0</v>
          </cell>
        </row>
        <row r="481">
          <cell r="G481">
            <v>0</v>
          </cell>
        </row>
        <row r="482">
          <cell r="G482">
            <v>0</v>
          </cell>
        </row>
        <row r="483">
          <cell r="G483">
            <v>0</v>
          </cell>
        </row>
        <row r="484">
          <cell r="G484">
            <v>0</v>
          </cell>
        </row>
        <row r="485">
          <cell r="G485">
            <v>0</v>
          </cell>
        </row>
        <row r="486">
          <cell r="G486">
            <v>0</v>
          </cell>
        </row>
        <row r="487">
          <cell r="G487">
            <v>0</v>
          </cell>
        </row>
        <row r="488">
          <cell r="G488">
            <v>0</v>
          </cell>
        </row>
        <row r="489">
          <cell r="G489">
            <v>0</v>
          </cell>
        </row>
        <row r="490">
          <cell r="G490">
            <v>0</v>
          </cell>
        </row>
        <row r="491">
          <cell r="G491">
            <v>0</v>
          </cell>
        </row>
        <row r="492">
          <cell r="G492">
            <v>0</v>
          </cell>
        </row>
        <row r="493">
          <cell r="G493">
            <v>0</v>
          </cell>
        </row>
        <row r="494">
          <cell r="G494">
            <v>0</v>
          </cell>
        </row>
        <row r="495">
          <cell r="G495">
            <v>0</v>
          </cell>
        </row>
        <row r="496">
          <cell r="G496">
            <v>0</v>
          </cell>
        </row>
        <row r="497">
          <cell r="G497">
            <v>0</v>
          </cell>
        </row>
        <row r="498">
          <cell r="G498">
            <v>0</v>
          </cell>
        </row>
        <row r="499">
          <cell r="G499">
            <v>0</v>
          </cell>
        </row>
        <row r="500">
          <cell r="G500">
            <v>0</v>
          </cell>
        </row>
        <row r="501">
          <cell r="G501">
            <v>0</v>
          </cell>
        </row>
        <row r="502">
          <cell r="G502">
            <v>0</v>
          </cell>
        </row>
        <row r="503">
          <cell r="G503">
            <v>0</v>
          </cell>
        </row>
        <row r="504">
          <cell r="G504">
            <v>0</v>
          </cell>
        </row>
        <row r="505">
          <cell r="G505">
            <v>0</v>
          </cell>
        </row>
        <row r="506">
          <cell r="G506">
            <v>0</v>
          </cell>
        </row>
        <row r="507">
          <cell r="G507">
            <v>0</v>
          </cell>
        </row>
        <row r="508">
          <cell r="G508">
            <v>0</v>
          </cell>
        </row>
        <row r="509">
          <cell r="G509">
            <v>0</v>
          </cell>
        </row>
        <row r="510">
          <cell r="G510">
            <v>0</v>
          </cell>
        </row>
        <row r="511">
          <cell r="G511">
            <v>0</v>
          </cell>
        </row>
        <row r="512">
          <cell r="G512">
            <v>0</v>
          </cell>
        </row>
        <row r="513">
          <cell r="G513">
            <v>0</v>
          </cell>
        </row>
        <row r="514">
          <cell r="G514">
            <v>0</v>
          </cell>
        </row>
        <row r="515">
          <cell r="G515">
            <v>0</v>
          </cell>
        </row>
        <row r="516">
          <cell r="G516">
            <v>0</v>
          </cell>
        </row>
        <row r="517">
          <cell r="G517">
            <v>0</v>
          </cell>
        </row>
        <row r="518">
          <cell r="G518">
            <v>0</v>
          </cell>
        </row>
        <row r="519">
          <cell r="G519">
            <v>0</v>
          </cell>
        </row>
        <row r="520">
          <cell r="G520">
            <v>0</v>
          </cell>
        </row>
        <row r="521">
          <cell r="G521">
            <v>0</v>
          </cell>
        </row>
        <row r="522">
          <cell r="G522">
            <v>0</v>
          </cell>
        </row>
        <row r="523">
          <cell r="G523">
            <v>0</v>
          </cell>
        </row>
        <row r="524">
          <cell r="G524">
            <v>0</v>
          </cell>
        </row>
        <row r="525">
          <cell r="G525">
            <v>0</v>
          </cell>
        </row>
        <row r="526">
          <cell r="G526">
            <v>0</v>
          </cell>
        </row>
        <row r="527">
          <cell r="G527">
            <v>0</v>
          </cell>
        </row>
        <row r="528">
          <cell r="G528">
            <v>0</v>
          </cell>
        </row>
        <row r="529">
          <cell r="G529">
            <v>0</v>
          </cell>
        </row>
        <row r="530">
          <cell r="G530">
            <v>0</v>
          </cell>
        </row>
        <row r="531">
          <cell r="G531">
            <v>0</v>
          </cell>
        </row>
        <row r="532">
          <cell r="G532">
            <v>0</v>
          </cell>
        </row>
        <row r="533">
          <cell r="G533">
            <v>0</v>
          </cell>
        </row>
        <row r="534">
          <cell r="G534">
            <v>0</v>
          </cell>
        </row>
        <row r="535">
          <cell r="G535">
            <v>0</v>
          </cell>
        </row>
        <row r="536">
          <cell r="G536">
            <v>0</v>
          </cell>
        </row>
        <row r="537">
          <cell r="G537">
            <v>0</v>
          </cell>
        </row>
        <row r="538">
          <cell r="G538">
            <v>0</v>
          </cell>
        </row>
        <row r="539">
          <cell r="G539">
            <v>0</v>
          </cell>
        </row>
        <row r="540">
          <cell r="G540">
            <v>0</v>
          </cell>
        </row>
        <row r="541">
          <cell r="G541">
            <v>0</v>
          </cell>
        </row>
        <row r="542">
          <cell r="G542">
            <v>0</v>
          </cell>
        </row>
        <row r="543">
          <cell r="G543">
            <v>0</v>
          </cell>
        </row>
        <row r="544">
          <cell r="G544">
            <v>0</v>
          </cell>
        </row>
        <row r="545">
          <cell r="G545">
            <v>0</v>
          </cell>
        </row>
        <row r="546">
          <cell r="G546">
            <v>0</v>
          </cell>
        </row>
        <row r="547">
          <cell r="G547">
            <v>0</v>
          </cell>
        </row>
        <row r="548">
          <cell r="G548">
            <v>0</v>
          </cell>
        </row>
        <row r="549">
          <cell r="G549">
            <v>0</v>
          </cell>
        </row>
        <row r="550">
          <cell r="G550">
            <v>0</v>
          </cell>
        </row>
        <row r="551">
          <cell r="G551">
            <v>0</v>
          </cell>
        </row>
        <row r="552">
          <cell r="G552">
            <v>0</v>
          </cell>
        </row>
        <row r="553">
          <cell r="G553">
            <v>0</v>
          </cell>
        </row>
        <row r="554">
          <cell r="G554">
            <v>0</v>
          </cell>
        </row>
        <row r="555">
          <cell r="G555">
            <v>0</v>
          </cell>
        </row>
        <row r="556">
          <cell r="G556">
            <v>0</v>
          </cell>
        </row>
        <row r="557">
          <cell r="G557">
            <v>0</v>
          </cell>
        </row>
        <row r="558">
          <cell r="G558">
            <v>0</v>
          </cell>
        </row>
        <row r="559">
          <cell r="G559">
            <v>0</v>
          </cell>
        </row>
        <row r="560">
          <cell r="G560">
            <v>0</v>
          </cell>
        </row>
        <row r="561">
          <cell r="G561">
            <v>0</v>
          </cell>
        </row>
        <row r="562">
          <cell r="G562">
            <v>0</v>
          </cell>
        </row>
        <row r="563">
          <cell r="G563">
            <v>0</v>
          </cell>
        </row>
        <row r="564">
          <cell r="G564">
            <v>0</v>
          </cell>
        </row>
        <row r="565">
          <cell r="G565">
            <v>0</v>
          </cell>
        </row>
        <row r="566">
          <cell r="G566">
            <v>0</v>
          </cell>
        </row>
        <row r="567">
          <cell r="G567">
            <v>0</v>
          </cell>
        </row>
        <row r="568">
          <cell r="G568">
            <v>0</v>
          </cell>
        </row>
        <row r="569">
          <cell r="G569">
            <v>0</v>
          </cell>
        </row>
        <row r="570">
          <cell r="G570">
            <v>0</v>
          </cell>
        </row>
        <row r="571">
          <cell r="G571">
            <v>0</v>
          </cell>
        </row>
        <row r="572">
          <cell r="G572">
            <v>0</v>
          </cell>
        </row>
        <row r="573">
          <cell r="G573">
            <v>0</v>
          </cell>
        </row>
        <row r="574">
          <cell r="G574">
            <v>0</v>
          </cell>
        </row>
        <row r="575">
          <cell r="G575">
            <v>0</v>
          </cell>
        </row>
        <row r="576">
          <cell r="G576">
            <v>0</v>
          </cell>
        </row>
        <row r="577">
          <cell r="G577">
            <v>0</v>
          </cell>
        </row>
        <row r="578">
          <cell r="G578">
            <v>0</v>
          </cell>
        </row>
        <row r="579">
          <cell r="G579">
            <v>0</v>
          </cell>
        </row>
        <row r="580">
          <cell r="G580">
            <v>0</v>
          </cell>
        </row>
        <row r="581">
          <cell r="G581">
            <v>0</v>
          </cell>
        </row>
        <row r="582">
          <cell r="G582">
            <v>0</v>
          </cell>
        </row>
        <row r="583">
          <cell r="G583">
            <v>0</v>
          </cell>
        </row>
        <row r="584">
          <cell r="G584">
            <v>0</v>
          </cell>
        </row>
        <row r="585">
          <cell r="G585">
            <v>0</v>
          </cell>
        </row>
        <row r="586">
          <cell r="G586">
            <v>0</v>
          </cell>
        </row>
        <row r="587">
          <cell r="G587">
            <v>0</v>
          </cell>
        </row>
        <row r="588">
          <cell r="G588">
            <v>0</v>
          </cell>
        </row>
        <row r="589">
          <cell r="G589">
            <v>0</v>
          </cell>
        </row>
        <row r="590">
          <cell r="G590">
            <v>0</v>
          </cell>
        </row>
        <row r="591">
          <cell r="G591">
            <v>0</v>
          </cell>
        </row>
        <row r="592">
          <cell r="G592">
            <v>0</v>
          </cell>
        </row>
        <row r="593">
          <cell r="G593">
            <v>0</v>
          </cell>
        </row>
        <row r="594">
          <cell r="G594">
            <v>0</v>
          </cell>
        </row>
        <row r="595">
          <cell r="G595">
            <v>0</v>
          </cell>
        </row>
        <row r="596">
          <cell r="G596">
            <v>0</v>
          </cell>
        </row>
        <row r="597">
          <cell r="G597">
            <v>0</v>
          </cell>
        </row>
        <row r="598">
          <cell r="G598">
            <v>0</v>
          </cell>
        </row>
        <row r="599">
          <cell r="G599">
            <v>0</v>
          </cell>
        </row>
        <row r="600">
          <cell r="G600">
            <v>0</v>
          </cell>
        </row>
        <row r="601">
          <cell r="G601">
            <v>0</v>
          </cell>
        </row>
        <row r="602">
          <cell r="G602">
            <v>0</v>
          </cell>
        </row>
        <row r="603">
          <cell r="G603">
            <v>0</v>
          </cell>
        </row>
        <row r="604">
          <cell r="G604">
            <v>0</v>
          </cell>
        </row>
        <row r="605">
          <cell r="G605">
            <v>0</v>
          </cell>
        </row>
        <row r="606">
          <cell r="G606">
            <v>0</v>
          </cell>
        </row>
        <row r="607">
          <cell r="G607">
            <v>0</v>
          </cell>
        </row>
        <row r="608">
          <cell r="G608">
            <v>0</v>
          </cell>
        </row>
        <row r="609">
          <cell r="G609">
            <v>0</v>
          </cell>
        </row>
        <row r="610">
          <cell r="G610">
            <v>0</v>
          </cell>
        </row>
        <row r="611">
          <cell r="G611">
            <v>0</v>
          </cell>
        </row>
        <row r="612">
          <cell r="G612">
            <v>0</v>
          </cell>
        </row>
        <row r="613">
          <cell r="G613">
            <v>0</v>
          </cell>
        </row>
        <row r="614">
          <cell r="G614">
            <v>0</v>
          </cell>
        </row>
        <row r="615">
          <cell r="G615">
            <v>0</v>
          </cell>
        </row>
        <row r="616">
          <cell r="G616">
            <v>0</v>
          </cell>
        </row>
        <row r="617">
          <cell r="G617">
            <v>0</v>
          </cell>
        </row>
        <row r="618">
          <cell r="G618">
            <v>0</v>
          </cell>
        </row>
        <row r="619">
          <cell r="G619">
            <v>0</v>
          </cell>
        </row>
        <row r="620">
          <cell r="G620">
            <v>0</v>
          </cell>
        </row>
        <row r="621">
          <cell r="G621">
            <v>0</v>
          </cell>
        </row>
        <row r="622">
          <cell r="G622">
            <v>0</v>
          </cell>
        </row>
        <row r="623">
          <cell r="G623">
            <v>0</v>
          </cell>
        </row>
        <row r="624">
          <cell r="G624">
            <v>0</v>
          </cell>
        </row>
        <row r="625">
          <cell r="G625">
            <v>0</v>
          </cell>
        </row>
        <row r="626">
          <cell r="G626">
            <v>0</v>
          </cell>
        </row>
        <row r="627">
          <cell r="G627">
            <v>0</v>
          </cell>
        </row>
        <row r="628">
          <cell r="G628">
            <v>0</v>
          </cell>
        </row>
        <row r="629">
          <cell r="G629">
            <v>0</v>
          </cell>
        </row>
        <row r="630">
          <cell r="G630">
            <v>0</v>
          </cell>
        </row>
        <row r="631">
          <cell r="G631">
            <v>0</v>
          </cell>
        </row>
        <row r="632">
          <cell r="G632">
            <v>0</v>
          </cell>
        </row>
        <row r="633">
          <cell r="G633">
            <v>0</v>
          </cell>
        </row>
        <row r="634">
          <cell r="G634">
            <v>0</v>
          </cell>
        </row>
        <row r="635">
          <cell r="G635">
            <v>0</v>
          </cell>
        </row>
        <row r="636">
          <cell r="G636">
            <v>0</v>
          </cell>
        </row>
        <row r="637">
          <cell r="G637">
            <v>0</v>
          </cell>
        </row>
        <row r="638">
          <cell r="G638">
            <v>0</v>
          </cell>
        </row>
        <row r="639">
          <cell r="G639">
            <v>0</v>
          </cell>
        </row>
        <row r="640">
          <cell r="G640">
            <v>0</v>
          </cell>
        </row>
        <row r="641">
          <cell r="G641">
            <v>0</v>
          </cell>
        </row>
        <row r="642">
          <cell r="G642">
            <v>0</v>
          </cell>
        </row>
        <row r="643">
          <cell r="G643">
            <v>0</v>
          </cell>
        </row>
        <row r="644">
          <cell r="G644">
            <v>0</v>
          </cell>
        </row>
        <row r="645">
          <cell r="G645">
            <v>0</v>
          </cell>
        </row>
        <row r="646">
          <cell r="G646">
            <v>0</v>
          </cell>
        </row>
        <row r="647">
          <cell r="G647">
            <v>0</v>
          </cell>
        </row>
        <row r="648">
          <cell r="G648">
            <v>0</v>
          </cell>
        </row>
        <row r="649">
          <cell r="G649">
            <v>0</v>
          </cell>
        </row>
        <row r="650">
          <cell r="G650">
            <v>0</v>
          </cell>
        </row>
        <row r="651">
          <cell r="G651">
            <v>0</v>
          </cell>
        </row>
        <row r="652">
          <cell r="G652">
            <v>0</v>
          </cell>
        </row>
        <row r="653">
          <cell r="G653">
            <v>0</v>
          </cell>
        </row>
        <row r="654">
          <cell r="G654">
            <v>0</v>
          </cell>
        </row>
        <row r="655">
          <cell r="G655">
            <v>0</v>
          </cell>
        </row>
        <row r="656">
          <cell r="G656">
            <v>0</v>
          </cell>
        </row>
        <row r="657">
          <cell r="G657">
            <v>0</v>
          </cell>
        </row>
        <row r="658">
          <cell r="G658">
            <v>0</v>
          </cell>
        </row>
        <row r="659">
          <cell r="G659">
            <v>0</v>
          </cell>
        </row>
        <row r="660">
          <cell r="G660">
            <v>0</v>
          </cell>
        </row>
        <row r="661">
          <cell r="G661">
            <v>0</v>
          </cell>
        </row>
        <row r="662">
          <cell r="G662">
            <v>0</v>
          </cell>
        </row>
        <row r="663">
          <cell r="G663">
            <v>0</v>
          </cell>
        </row>
        <row r="664">
          <cell r="G664">
            <v>0</v>
          </cell>
        </row>
        <row r="665">
          <cell r="G665">
            <v>0</v>
          </cell>
        </row>
        <row r="666">
          <cell r="G666">
            <v>0</v>
          </cell>
        </row>
        <row r="667">
          <cell r="G667">
            <v>0</v>
          </cell>
        </row>
        <row r="668">
          <cell r="G668">
            <v>0</v>
          </cell>
        </row>
        <row r="669">
          <cell r="G669">
            <v>0</v>
          </cell>
        </row>
        <row r="670">
          <cell r="G670">
            <v>0</v>
          </cell>
        </row>
        <row r="671">
          <cell r="G671">
            <v>0</v>
          </cell>
        </row>
        <row r="672">
          <cell r="G672">
            <v>0</v>
          </cell>
        </row>
        <row r="673">
          <cell r="G673">
            <v>0</v>
          </cell>
        </row>
        <row r="674">
          <cell r="G674">
            <v>0</v>
          </cell>
        </row>
        <row r="675">
          <cell r="G675">
            <v>0</v>
          </cell>
        </row>
        <row r="676">
          <cell r="G676">
            <v>0</v>
          </cell>
        </row>
        <row r="677">
          <cell r="G677">
            <v>0</v>
          </cell>
        </row>
        <row r="678">
          <cell r="G678">
            <v>0</v>
          </cell>
        </row>
        <row r="679">
          <cell r="G679">
            <v>0</v>
          </cell>
        </row>
        <row r="680">
          <cell r="G680">
            <v>0</v>
          </cell>
        </row>
        <row r="681">
          <cell r="G681">
            <v>0</v>
          </cell>
        </row>
        <row r="682">
          <cell r="G682">
            <v>0</v>
          </cell>
        </row>
        <row r="683">
          <cell r="G683">
            <v>0</v>
          </cell>
        </row>
        <row r="684">
          <cell r="G684">
            <v>0</v>
          </cell>
        </row>
        <row r="685">
          <cell r="G685">
            <v>0</v>
          </cell>
        </row>
        <row r="686">
          <cell r="G686">
            <v>0</v>
          </cell>
        </row>
        <row r="687">
          <cell r="G687">
            <v>0</v>
          </cell>
        </row>
        <row r="688">
          <cell r="G688">
            <v>0</v>
          </cell>
        </row>
        <row r="689">
          <cell r="G689">
            <v>0</v>
          </cell>
        </row>
        <row r="690">
          <cell r="G690">
            <v>0</v>
          </cell>
        </row>
        <row r="691">
          <cell r="G691">
            <v>0</v>
          </cell>
        </row>
        <row r="692">
          <cell r="G692">
            <v>0</v>
          </cell>
        </row>
        <row r="693">
          <cell r="G693">
            <v>0</v>
          </cell>
        </row>
        <row r="694">
          <cell r="G694">
            <v>0</v>
          </cell>
        </row>
        <row r="695">
          <cell r="G695">
            <v>0</v>
          </cell>
        </row>
        <row r="696">
          <cell r="G696">
            <v>0</v>
          </cell>
        </row>
        <row r="697">
          <cell r="G697">
            <v>0</v>
          </cell>
        </row>
        <row r="698">
          <cell r="G698">
            <v>0</v>
          </cell>
        </row>
        <row r="699">
          <cell r="G699">
            <v>0</v>
          </cell>
        </row>
        <row r="700">
          <cell r="G700">
            <v>0</v>
          </cell>
        </row>
        <row r="701">
          <cell r="G701">
            <v>0</v>
          </cell>
        </row>
        <row r="702">
          <cell r="G702">
            <v>0</v>
          </cell>
        </row>
        <row r="703">
          <cell r="G703">
            <v>0</v>
          </cell>
        </row>
        <row r="704">
          <cell r="G704">
            <v>0</v>
          </cell>
        </row>
        <row r="705">
          <cell r="G705">
            <v>0</v>
          </cell>
        </row>
        <row r="706">
          <cell r="G706">
            <v>0</v>
          </cell>
        </row>
        <row r="707">
          <cell r="G707">
            <v>0</v>
          </cell>
        </row>
        <row r="708">
          <cell r="G708">
            <v>0</v>
          </cell>
        </row>
        <row r="709">
          <cell r="G709">
            <v>0</v>
          </cell>
        </row>
        <row r="710">
          <cell r="G710">
            <v>0</v>
          </cell>
        </row>
        <row r="711">
          <cell r="G711">
            <v>0</v>
          </cell>
        </row>
        <row r="712">
          <cell r="G712">
            <v>0</v>
          </cell>
        </row>
        <row r="713">
          <cell r="G713">
            <v>0</v>
          </cell>
        </row>
        <row r="714">
          <cell r="G714">
            <v>0</v>
          </cell>
        </row>
        <row r="715">
          <cell r="G715">
            <v>0</v>
          </cell>
        </row>
        <row r="716">
          <cell r="G716">
            <v>0</v>
          </cell>
        </row>
        <row r="717">
          <cell r="G717">
            <v>0</v>
          </cell>
        </row>
        <row r="718">
          <cell r="G718">
            <v>0</v>
          </cell>
        </row>
        <row r="719">
          <cell r="G719">
            <v>0</v>
          </cell>
        </row>
        <row r="720">
          <cell r="G720">
            <v>0</v>
          </cell>
        </row>
        <row r="721">
          <cell r="G721">
            <v>0</v>
          </cell>
        </row>
        <row r="722">
          <cell r="G722">
            <v>0</v>
          </cell>
        </row>
        <row r="723">
          <cell r="G723">
            <v>0</v>
          </cell>
        </row>
        <row r="724">
          <cell r="G724">
            <v>0</v>
          </cell>
        </row>
        <row r="725">
          <cell r="G725">
            <v>0</v>
          </cell>
        </row>
        <row r="726">
          <cell r="G726">
            <v>0</v>
          </cell>
        </row>
        <row r="727">
          <cell r="G727">
            <v>0</v>
          </cell>
        </row>
        <row r="728">
          <cell r="G728">
            <v>0</v>
          </cell>
        </row>
        <row r="729">
          <cell r="G729">
            <v>0</v>
          </cell>
        </row>
        <row r="730">
          <cell r="G730">
            <v>0</v>
          </cell>
        </row>
        <row r="731">
          <cell r="G731">
            <v>0</v>
          </cell>
        </row>
        <row r="732">
          <cell r="G732">
            <v>0</v>
          </cell>
        </row>
        <row r="733">
          <cell r="G733">
            <v>0</v>
          </cell>
        </row>
        <row r="734">
          <cell r="G734">
            <v>0</v>
          </cell>
        </row>
        <row r="735">
          <cell r="G735">
            <v>0</v>
          </cell>
        </row>
        <row r="736">
          <cell r="G736">
            <v>0</v>
          </cell>
        </row>
        <row r="737">
          <cell r="G737">
            <v>0</v>
          </cell>
        </row>
        <row r="738">
          <cell r="G738">
            <v>0</v>
          </cell>
        </row>
        <row r="739">
          <cell r="G739">
            <v>0</v>
          </cell>
        </row>
        <row r="740">
          <cell r="G740">
            <v>0</v>
          </cell>
        </row>
        <row r="741">
          <cell r="G741">
            <v>0</v>
          </cell>
        </row>
        <row r="742">
          <cell r="G742">
            <v>0</v>
          </cell>
        </row>
        <row r="743">
          <cell r="G743">
            <v>0</v>
          </cell>
        </row>
        <row r="744">
          <cell r="G744">
            <v>0</v>
          </cell>
        </row>
        <row r="745">
          <cell r="G745">
            <v>0</v>
          </cell>
        </row>
        <row r="746">
          <cell r="G746">
            <v>0</v>
          </cell>
        </row>
        <row r="747">
          <cell r="G747">
            <v>0</v>
          </cell>
        </row>
        <row r="748">
          <cell r="G748">
            <v>0</v>
          </cell>
        </row>
        <row r="749">
          <cell r="G749">
            <v>0</v>
          </cell>
        </row>
        <row r="750">
          <cell r="G750">
            <v>0</v>
          </cell>
        </row>
        <row r="751">
          <cell r="G751">
            <v>0</v>
          </cell>
        </row>
        <row r="752">
          <cell r="G752">
            <v>0</v>
          </cell>
        </row>
        <row r="753">
          <cell r="G753">
            <v>0</v>
          </cell>
        </row>
        <row r="754">
          <cell r="G754">
            <v>0</v>
          </cell>
        </row>
        <row r="755">
          <cell r="G755">
            <v>0</v>
          </cell>
        </row>
        <row r="756">
          <cell r="G756">
            <v>0</v>
          </cell>
        </row>
        <row r="757">
          <cell r="G757">
            <v>0</v>
          </cell>
        </row>
        <row r="758">
          <cell r="G758">
            <v>0</v>
          </cell>
        </row>
        <row r="759">
          <cell r="G759">
            <v>0</v>
          </cell>
        </row>
        <row r="760">
          <cell r="G760">
            <v>0</v>
          </cell>
        </row>
        <row r="761">
          <cell r="G761">
            <v>0</v>
          </cell>
        </row>
        <row r="762">
          <cell r="G762">
            <v>0</v>
          </cell>
        </row>
        <row r="763">
          <cell r="G763">
            <v>0</v>
          </cell>
        </row>
        <row r="764">
          <cell r="G764">
            <v>0</v>
          </cell>
        </row>
        <row r="765">
          <cell r="G765">
            <v>0</v>
          </cell>
        </row>
        <row r="766">
          <cell r="G766">
            <v>0</v>
          </cell>
        </row>
        <row r="767">
          <cell r="G767">
            <v>0</v>
          </cell>
        </row>
        <row r="768">
          <cell r="G768">
            <v>0</v>
          </cell>
        </row>
        <row r="769">
          <cell r="G769">
            <v>0</v>
          </cell>
        </row>
        <row r="770">
          <cell r="G770">
            <v>0</v>
          </cell>
        </row>
        <row r="771">
          <cell r="G771">
            <v>0</v>
          </cell>
        </row>
        <row r="772">
          <cell r="G772">
            <v>0</v>
          </cell>
        </row>
        <row r="773">
          <cell r="G773">
            <v>0</v>
          </cell>
        </row>
        <row r="774">
          <cell r="G774">
            <v>0</v>
          </cell>
        </row>
        <row r="775">
          <cell r="G775">
            <v>0</v>
          </cell>
        </row>
        <row r="776">
          <cell r="G776">
            <v>0</v>
          </cell>
        </row>
        <row r="777">
          <cell r="G777">
            <v>0</v>
          </cell>
        </row>
        <row r="778">
          <cell r="G778">
            <v>0</v>
          </cell>
        </row>
        <row r="779">
          <cell r="G779">
            <v>0</v>
          </cell>
        </row>
        <row r="780">
          <cell r="G780">
            <v>0</v>
          </cell>
        </row>
        <row r="781">
          <cell r="G781">
            <v>0</v>
          </cell>
        </row>
        <row r="782">
          <cell r="G782">
            <v>0</v>
          </cell>
        </row>
        <row r="783">
          <cell r="G783">
            <v>0</v>
          </cell>
        </row>
        <row r="784">
          <cell r="G784">
            <v>0</v>
          </cell>
        </row>
        <row r="785">
          <cell r="G785">
            <v>0</v>
          </cell>
        </row>
        <row r="786">
          <cell r="G786">
            <v>0</v>
          </cell>
        </row>
        <row r="787">
          <cell r="G787">
            <v>0</v>
          </cell>
        </row>
        <row r="788">
          <cell r="G788">
            <v>0</v>
          </cell>
        </row>
        <row r="789">
          <cell r="G789">
            <v>0</v>
          </cell>
        </row>
        <row r="790">
          <cell r="G790">
            <v>0</v>
          </cell>
        </row>
        <row r="791">
          <cell r="G791">
            <v>0</v>
          </cell>
        </row>
        <row r="792">
          <cell r="G792">
            <v>0</v>
          </cell>
        </row>
        <row r="793">
          <cell r="G793">
            <v>0</v>
          </cell>
        </row>
        <row r="794">
          <cell r="G794">
            <v>0</v>
          </cell>
        </row>
        <row r="795">
          <cell r="G795">
            <v>0</v>
          </cell>
        </row>
        <row r="796">
          <cell r="G796">
            <v>0</v>
          </cell>
        </row>
        <row r="797">
          <cell r="G797">
            <v>0</v>
          </cell>
        </row>
        <row r="798">
          <cell r="G798">
            <v>0</v>
          </cell>
        </row>
        <row r="799">
          <cell r="G799">
            <v>0</v>
          </cell>
        </row>
        <row r="800">
          <cell r="G800">
            <v>0</v>
          </cell>
        </row>
        <row r="801">
          <cell r="G801">
            <v>0</v>
          </cell>
        </row>
        <row r="802">
          <cell r="G802">
            <v>0</v>
          </cell>
        </row>
        <row r="803">
          <cell r="G803">
            <v>0</v>
          </cell>
        </row>
        <row r="804">
          <cell r="G804">
            <v>0</v>
          </cell>
        </row>
        <row r="805">
          <cell r="G805">
            <v>0</v>
          </cell>
        </row>
        <row r="806">
          <cell r="G806">
            <v>0</v>
          </cell>
        </row>
        <row r="807">
          <cell r="G807">
            <v>0</v>
          </cell>
        </row>
        <row r="808">
          <cell r="G808">
            <v>0</v>
          </cell>
        </row>
        <row r="809">
          <cell r="G809">
            <v>0</v>
          </cell>
        </row>
        <row r="810">
          <cell r="G810">
            <v>0</v>
          </cell>
        </row>
        <row r="811">
          <cell r="G811">
            <v>0</v>
          </cell>
        </row>
        <row r="812">
          <cell r="G812">
            <v>0</v>
          </cell>
        </row>
        <row r="813">
          <cell r="G813">
            <v>0</v>
          </cell>
        </row>
        <row r="814">
          <cell r="G814">
            <v>0</v>
          </cell>
        </row>
        <row r="815">
          <cell r="G815">
            <v>0</v>
          </cell>
        </row>
        <row r="816">
          <cell r="G816">
            <v>0</v>
          </cell>
        </row>
        <row r="817">
          <cell r="G817">
            <v>0</v>
          </cell>
        </row>
        <row r="818">
          <cell r="G818">
            <v>0</v>
          </cell>
        </row>
        <row r="819">
          <cell r="G819">
            <v>0</v>
          </cell>
        </row>
        <row r="820">
          <cell r="G820">
            <v>0</v>
          </cell>
        </row>
        <row r="821">
          <cell r="G821">
            <v>0</v>
          </cell>
        </row>
        <row r="822">
          <cell r="G822">
            <v>0</v>
          </cell>
        </row>
        <row r="823">
          <cell r="G823">
            <v>0</v>
          </cell>
        </row>
        <row r="824">
          <cell r="G824">
            <v>0</v>
          </cell>
        </row>
        <row r="825">
          <cell r="G825">
            <v>0</v>
          </cell>
        </row>
        <row r="826">
          <cell r="G826">
            <v>0</v>
          </cell>
        </row>
        <row r="827">
          <cell r="G827">
            <v>0</v>
          </cell>
        </row>
        <row r="828">
          <cell r="G828">
            <v>0</v>
          </cell>
        </row>
        <row r="829">
          <cell r="G829">
            <v>0</v>
          </cell>
        </row>
        <row r="830">
          <cell r="G830">
            <v>0</v>
          </cell>
        </row>
        <row r="831">
          <cell r="G831">
            <v>0</v>
          </cell>
        </row>
        <row r="832">
          <cell r="G832">
            <v>0</v>
          </cell>
        </row>
        <row r="833">
          <cell r="G833">
            <v>0</v>
          </cell>
        </row>
        <row r="834">
          <cell r="G834">
            <v>0</v>
          </cell>
        </row>
        <row r="835">
          <cell r="G835">
            <v>0</v>
          </cell>
        </row>
        <row r="836">
          <cell r="G836">
            <v>0</v>
          </cell>
        </row>
        <row r="837">
          <cell r="G837">
            <v>0</v>
          </cell>
        </row>
        <row r="838">
          <cell r="G838">
            <v>0</v>
          </cell>
        </row>
        <row r="839">
          <cell r="G839">
            <v>0</v>
          </cell>
        </row>
        <row r="840">
          <cell r="G840">
            <v>0</v>
          </cell>
        </row>
        <row r="841">
          <cell r="G841">
            <v>0</v>
          </cell>
        </row>
        <row r="842">
          <cell r="G842">
            <v>0</v>
          </cell>
        </row>
        <row r="843">
          <cell r="G843">
            <v>0</v>
          </cell>
        </row>
        <row r="844">
          <cell r="G844">
            <v>0</v>
          </cell>
        </row>
        <row r="845">
          <cell r="G845">
            <v>0</v>
          </cell>
        </row>
        <row r="846">
          <cell r="G846">
            <v>0</v>
          </cell>
        </row>
        <row r="847">
          <cell r="G847">
            <v>0</v>
          </cell>
        </row>
        <row r="848">
          <cell r="G848">
            <v>0</v>
          </cell>
        </row>
        <row r="849">
          <cell r="G849">
            <v>0</v>
          </cell>
        </row>
        <row r="850">
          <cell r="G850">
            <v>0</v>
          </cell>
        </row>
        <row r="851">
          <cell r="G851">
            <v>0</v>
          </cell>
        </row>
        <row r="852">
          <cell r="G852">
            <v>0</v>
          </cell>
        </row>
        <row r="853">
          <cell r="G853">
            <v>0</v>
          </cell>
        </row>
        <row r="854">
          <cell r="G854">
            <v>0</v>
          </cell>
        </row>
        <row r="855">
          <cell r="G855">
            <v>0</v>
          </cell>
        </row>
        <row r="856">
          <cell r="G856">
            <v>0</v>
          </cell>
        </row>
        <row r="857">
          <cell r="G857">
            <v>0</v>
          </cell>
        </row>
        <row r="858">
          <cell r="G858">
            <v>0</v>
          </cell>
        </row>
        <row r="859">
          <cell r="G859">
            <v>0</v>
          </cell>
        </row>
        <row r="860">
          <cell r="G860">
            <v>0</v>
          </cell>
        </row>
        <row r="861">
          <cell r="G861">
            <v>0</v>
          </cell>
        </row>
        <row r="862">
          <cell r="G862">
            <v>0</v>
          </cell>
        </row>
        <row r="863">
          <cell r="G863">
            <v>0</v>
          </cell>
        </row>
        <row r="864">
          <cell r="G864">
            <v>0</v>
          </cell>
        </row>
        <row r="865">
          <cell r="G865">
            <v>0</v>
          </cell>
        </row>
        <row r="866">
          <cell r="G866">
            <v>0</v>
          </cell>
        </row>
        <row r="867">
          <cell r="G867">
            <v>0</v>
          </cell>
        </row>
        <row r="868">
          <cell r="G868">
            <v>0</v>
          </cell>
        </row>
        <row r="869">
          <cell r="G869">
            <v>0</v>
          </cell>
        </row>
        <row r="870">
          <cell r="G870">
            <v>0</v>
          </cell>
        </row>
        <row r="871">
          <cell r="G871">
            <v>0</v>
          </cell>
        </row>
        <row r="872">
          <cell r="G872">
            <v>0</v>
          </cell>
        </row>
        <row r="873">
          <cell r="G873">
            <v>0</v>
          </cell>
        </row>
        <row r="874">
          <cell r="G874">
            <v>0</v>
          </cell>
        </row>
        <row r="875">
          <cell r="G875">
            <v>0</v>
          </cell>
        </row>
        <row r="876">
          <cell r="G876">
            <v>0</v>
          </cell>
        </row>
        <row r="877">
          <cell r="G877">
            <v>0</v>
          </cell>
        </row>
        <row r="878">
          <cell r="G878">
            <v>0</v>
          </cell>
        </row>
        <row r="879">
          <cell r="G879">
            <v>0</v>
          </cell>
        </row>
        <row r="880">
          <cell r="G880">
            <v>0</v>
          </cell>
        </row>
        <row r="881">
          <cell r="G881">
            <v>0</v>
          </cell>
        </row>
        <row r="882">
          <cell r="G882">
            <v>0</v>
          </cell>
        </row>
        <row r="883">
          <cell r="G883">
            <v>0</v>
          </cell>
        </row>
        <row r="884">
          <cell r="G884">
            <v>0</v>
          </cell>
        </row>
        <row r="885">
          <cell r="G885">
            <v>0</v>
          </cell>
        </row>
        <row r="886">
          <cell r="G886">
            <v>0</v>
          </cell>
        </row>
        <row r="887">
          <cell r="G887">
            <v>0</v>
          </cell>
        </row>
        <row r="888">
          <cell r="G888">
            <v>0</v>
          </cell>
        </row>
        <row r="889">
          <cell r="G889">
            <v>0</v>
          </cell>
        </row>
        <row r="890">
          <cell r="G890">
            <v>0</v>
          </cell>
        </row>
        <row r="891">
          <cell r="G891">
            <v>0</v>
          </cell>
        </row>
        <row r="892">
          <cell r="G892">
            <v>0</v>
          </cell>
        </row>
        <row r="893">
          <cell r="G893">
            <v>0</v>
          </cell>
        </row>
        <row r="894">
          <cell r="G894">
            <v>0</v>
          </cell>
        </row>
        <row r="895">
          <cell r="G895">
            <v>0</v>
          </cell>
        </row>
        <row r="896">
          <cell r="G896">
            <v>0</v>
          </cell>
        </row>
        <row r="897">
          <cell r="G897">
            <v>0</v>
          </cell>
        </row>
        <row r="898">
          <cell r="G898">
            <v>0</v>
          </cell>
        </row>
        <row r="899">
          <cell r="G899">
            <v>0</v>
          </cell>
        </row>
        <row r="900">
          <cell r="G900">
            <v>0</v>
          </cell>
        </row>
        <row r="901">
          <cell r="G901">
            <v>0</v>
          </cell>
        </row>
        <row r="902">
          <cell r="G902">
            <v>0</v>
          </cell>
        </row>
        <row r="903">
          <cell r="G903">
            <v>0</v>
          </cell>
        </row>
        <row r="904">
          <cell r="G904">
            <v>0</v>
          </cell>
        </row>
        <row r="905">
          <cell r="G905">
            <v>0</v>
          </cell>
        </row>
        <row r="906">
          <cell r="G906">
            <v>0</v>
          </cell>
        </row>
        <row r="907">
          <cell r="G907">
            <v>0</v>
          </cell>
        </row>
        <row r="908">
          <cell r="G908">
            <v>0</v>
          </cell>
        </row>
        <row r="909">
          <cell r="G909">
            <v>0</v>
          </cell>
        </row>
        <row r="910">
          <cell r="G910">
            <v>0</v>
          </cell>
        </row>
        <row r="911">
          <cell r="G911">
            <v>0</v>
          </cell>
        </row>
        <row r="912">
          <cell r="G912">
            <v>0</v>
          </cell>
        </row>
        <row r="913">
          <cell r="G913">
            <v>0</v>
          </cell>
        </row>
        <row r="914">
          <cell r="G914">
            <v>0</v>
          </cell>
        </row>
        <row r="915">
          <cell r="G915">
            <v>0</v>
          </cell>
        </row>
        <row r="916">
          <cell r="G916">
            <v>0</v>
          </cell>
        </row>
        <row r="917">
          <cell r="G917">
            <v>0</v>
          </cell>
        </row>
        <row r="918">
          <cell r="G918">
            <v>0</v>
          </cell>
        </row>
        <row r="919">
          <cell r="G919">
            <v>0</v>
          </cell>
        </row>
        <row r="920">
          <cell r="G920">
            <v>0</v>
          </cell>
        </row>
        <row r="921">
          <cell r="G921">
            <v>0</v>
          </cell>
        </row>
        <row r="922">
          <cell r="G922">
            <v>0</v>
          </cell>
        </row>
        <row r="923">
          <cell r="G923">
            <v>0</v>
          </cell>
        </row>
        <row r="924">
          <cell r="G924">
            <v>0</v>
          </cell>
        </row>
        <row r="925">
          <cell r="G925">
            <v>0</v>
          </cell>
        </row>
        <row r="926">
          <cell r="G926">
            <v>0</v>
          </cell>
        </row>
        <row r="927">
          <cell r="G927">
            <v>0</v>
          </cell>
        </row>
        <row r="928">
          <cell r="G928">
            <v>0</v>
          </cell>
        </row>
        <row r="929">
          <cell r="G929">
            <v>0</v>
          </cell>
        </row>
        <row r="930">
          <cell r="G930">
            <v>0</v>
          </cell>
        </row>
        <row r="931">
          <cell r="G931">
            <v>0</v>
          </cell>
        </row>
        <row r="932">
          <cell r="G932">
            <v>0</v>
          </cell>
        </row>
        <row r="933">
          <cell r="G933">
            <v>0</v>
          </cell>
        </row>
        <row r="934">
          <cell r="G934">
            <v>0</v>
          </cell>
        </row>
        <row r="935">
          <cell r="G935">
            <v>0</v>
          </cell>
        </row>
        <row r="936">
          <cell r="G936">
            <v>0</v>
          </cell>
        </row>
        <row r="937">
          <cell r="G937">
            <v>0</v>
          </cell>
        </row>
        <row r="938">
          <cell r="G938">
            <v>0</v>
          </cell>
        </row>
        <row r="939">
          <cell r="G939">
            <v>0</v>
          </cell>
        </row>
        <row r="940">
          <cell r="G940">
            <v>0</v>
          </cell>
        </row>
        <row r="941">
          <cell r="G941">
            <v>0</v>
          </cell>
        </row>
        <row r="942">
          <cell r="G942">
            <v>0</v>
          </cell>
        </row>
        <row r="943">
          <cell r="G943">
            <v>0</v>
          </cell>
        </row>
        <row r="944">
          <cell r="G944">
            <v>0</v>
          </cell>
        </row>
        <row r="945">
          <cell r="G945">
            <v>0</v>
          </cell>
        </row>
        <row r="946">
          <cell r="G946">
            <v>0</v>
          </cell>
        </row>
        <row r="947">
          <cell r="G947">
            <v>0</v>
          </cell>
        </row>
        <row r="948">
          <cell r="G948">
            <v>0</v>
          </cell>
        </row>
        <row r="949">
          <cell r="G949">
            <v>0</v>
          </cell>
        </row>
        <row r="950">
          <cell r="G950">
            <v>0</v>
          </cell>
        </row>
        <row r="951">
          <cell r="G951">
            <v>0</v>
          </cell>
        </row>
        <row r="952">
          <cell r="G952">
            <v>0</v>
          </cell>
        </row>
        <row r="953">
          <cell r="G953">
            <v>0</v>
          </cell>
        </row>
        <row r="954">
          <cell r="G954">
            <v>0</v>
          </cell>
        </row>
        <row r="955">
          <cell r="G955">
            <v>0</v>
          </cell>
        </row>
        <row r="956">
          <cell r="G956">
            <v>0</v>
          </cell>
        </row>
        <row r="957">
          <cell r="G957">
            <v>0</v>
          </cell>
        </row>
        <row r="958">
          <cell r="G958">
            <v>0</v>
          </cell>
        </row>
        <row r="959">
          <cell r="G959">
            <v>0</v>
          </cell>
        </row>
        <row r="960">
          <cell r="G960">
            <v>0</v>
          </cell>
        </row>
        <row r="961">
          <cell r="G961">
            <v>0</v>
          </cell>
        </row>
        <row r="962">
          <cell r="G962">
            <v>0</v>
          </cell>
        </row>
        <row r="963">
          <cell r="G963">
            <v>0</v>
          </cell>
        </row>
        <row r="964">
          <cell r="G964">
            <v>0</v>
          </cell>
        </row>
        <row r="965">
          <cell r="G965">
            <v>0</v>
          </cell>
        </row>
        <row r="966">
          <cell r="G966">
            <v>0</v>
          </cell>
        </row>
        <row r="967">
          <cell r="G967">
            <v>0</v>
          </cell>
        </row>
        <row r="968">
          <cell r="G968">
            <v>0</v>
          </cell>
        </row>
        <row r="969">
          <cell r="G969">
            <v>0</v>
          </cell>
        </row>
        <row r="970">
          <cell r="G970">
            <v>0</v>
          </cell>
        </row>
        <row r="971">
          <cell r="G971">
            <v>0</v>
          </cell>
        </row>
        <row r="972">
          <cell r="G972">
            <v>0</v>
          </cell>
        </row>
        <row r="973">
          <cell r="G973">
            <v>0</v>
          </cell>
        </row>
        <row r="974">
          <cell r="G974">
            <v>0</v>
          </cell>
        </row>
        <row r="975">
          <cell r="G975">
            <v>0</v>
          </cell>
        </row>
        <row r="976">
          <cell r="G976">
            <v>0</v>
          </cell>
        </row>
        <row r="977">
          <cell r="G977">
            <v>0</v>
          </cell>
        </row>
        <row r="978">
          <cell r="G978">
            <v>0</v>
          </cell>
        </row>
        <row r="979">
          <cell r="G979">
            <v>0</v>
          </cell>
        </row>
        <row r="980">
          <cell r="G980">
            <v>0</v>
          </cell>
        </row>
        <row r="981">
          <cell r="G981">
            <v>0</v>
          </cell>
        </row>
        <row r="982">
          <cell r="G982">
            <v>0</v>
          </cell>
        </row>
        <row r="983">
          <cell r="G983">
            <v>0</v>
          </cell>
        </row>
        <row r="984">
          <cell r="G984">
            <v>0</v>
          </cell>
        </row>
        <row r="985">
          <cell r="G985">
            <v>0</v>
          </cell>
        </row>
        <row r="986">
          <cell r="G986">
            <v>0</v>
          </cell>
        </row>
        <row r="987">
          <cell r="G987">
            <v>0</v>
          </cell>
        </row>
        <row r="988">
          <cell r="G988">
            <v>0</v>
          </cell>
        </row>
        <row r="989">
          <cell r="G989">
            <v>0</v>
          </cell>
        </row>
        <row r="990">
          <cell r="G990">
            <v>0</v>
          </cell>
        </row>
        <row r="991">
          <cell r="G991">
            <v>0</v>
          </cell>
        </row>
        <row r="992">
          <cell r="G992">
            <v>0</v>
          </cell>
        </row>
        <row r="993">
          <cell r="G993">
            <v>0</v>
          </cell>
        </row>
        <row r="994">
          <cell r="G994">
            <v>0</v>
          </cell>
        </row>
        <row r="995">
          <cell r="G995">
            <v>0</v>
          </cell>
        </row>
        <row r="996">
          <cell r="G996">
            <v>0</v>
          </cell>
        </row>
        <row r="997">
          <cell r="G997">
            <v>0</v>
          </cell>
        </row>
        <row r="998">
          <cell r="G998">
            <v>0</v>
          </cell>
        </row>
        <row r="999">
          <cell r="G999">
            <v>0</v>
          </cell>
        </row>
        <row r="1000">
          <cell r="G1000">
            <v>0</v>
          </cell>
        </row>
        <row r="1001">
          <cell r="G1001">
            <v>0</v>
          </cell>
        </row>
        <row r="1002">
          <cell r="G1002">
            <v>0</v>
          </cell>
        </row>
        <row r="1003">
          <cell r="G1003">
            <v>0</v>
          </cell>
        </row>
        <row r="1004">
          <cell r="G1004">
            <v>0</v>
          </cell>
        </row>
        <row r="1005">
          <cell r="G1005">
            <v>0</v>
          </cell>
        </row>
        <row r="1006">
          <cell r="G1006">
            <v>0</v>
          </cell>
        </row>
        <row r="1007">
          <cell r="G1007">
            <v>0</v>
          </cell>
        </row>
        <row r="1008">
          <cell r="G1008">
            <v>0</v>
          </cell>
        </row>
        <row r="1009">
          <cell r="G1009">
            <v>0</v>
          </cell>
        </row>
        <row r="1010">
          <cell r="G1010">
            <v>0</v>
          </cell>
        </row>
        <row r="1011">
          <cell r="G1011">
            <v>0</v>
          </cell>
        </row>
        <row r="1012">
          <cell r="G1012">
            <v>0</v>
          </cell>
        </row>
        <row r="1013">
          <cell r="G1013">
            <v>0</v>
          </cell>
        </row>
        <row r="1014">
          <cell r="G1014">
            <v>0</v>
          </cell>
        </row>
        <row r="1015">
          <cell r="G1015">
            <v>0</v>
          </cell>
        </row>
        <row r="1016">
          <cell r="G1016">
            <v>0</v>
          </cell>
        </row>
        <row r="1017">
          <cell r="G1017">
            <v>0</v>
          </cell>
        </row>
        <row r="1018">
          <cell r="G1018">
            <v>0</v>
          </cell>
        </row>
        <row r="1019">
          <cell r="G1019">
            <v>0</v>
          </cell>
        </row>
        <row r="1020">
          <cell r="G1020">
            <v>0</v>
          </cell>
        </row>
        <row r="1021">
          <cell r="G1021">
            <v>0</v>
          </cell>
        </row>
        <row r="1022">
          <cell r="G1022">
            <v>0</v>
          </cell>
        </row>
        <row r="1023">
          <cell r="G1023">
            <v>0</v>
          </cell>
        </row>
        <row r="1024">
          <cell r="G1024">
            <v>0</v>
          </cell>
        </row>
        <row r="1025">
          <cell r="G1025">
            <v>0</v>
          </cell>
        </row>
        <row r="1026">
          <cell r="G1026">
            <v>0</v>
          </cell>
        </row>
        <row r="1027">
          <cell r="G1027">
            <v>0</v>
          </cell>
        </row>
        <row r="1028">
          <cell r="G1028">
            <v>0</v>
          </cell>
        </row>
        <row r="1029">
          <cell r="G1029">
            <v>0</v>
          </cell>
        </row>
        <row r="1030">
          <cell r="G1030">
            <v>0</v>
          </cell>
        </row>
        <row r="1031">
          <cell r="G1031">
            <v>0</v>
          </cell>
        </row>
        <row r="1032">
          <cell r="G1032">
            <v>0</v>
          </cell>
        </row>
        <row r="1033">
          <cell r="G1033">
            <v>0</v>
          </cell>
        </row>
        <row r="1034">
          <cell r="G1034">
            <v>0</v>
          </cell>
        </row>
        <row r="1035">
          <cell r="G1035">
            <v>0</v>
          </cell>
        </row>
        <row r="1036">
          <cell r="G1036">
            <v>0</v>
          </cell>
        </row>
        <row r="1037">
          <cell r="G1037">
            <v>0</v>
          </cell>
        </row>
        <row r="1038">
          <cell r="G1038">
            <v>0</v>
          </cell>
        </row>
        <row r="1039">
          <cell r="G1039">
            <v>0</v>
          </cell>
        </row>
        <row r="1040">
          <cell r="G1040">
            <v>0</v>
          </cell>
        </row>
        <row r="1041">
          <cell r="G1041">
            <v>0</v>
          </cell>
        </row>
        <row r="1042">
          <cell r="G1042">
            <v>0</v>
          </cell>
        </row>
        <row r="1043">
          <cell r="G1043">
            <v>0</v>
          </cell>
        </row>
        <row r="1044">
          <cell r="G1044">
            <v>0</v>
          </cell>
        </row>
        <row r="1045">
          <cell r="G1045">
            <v>0</v>
          </cell>
        </row>
        <row r="1046">
          <cell r="G1046">
            <v>0</v>
          </cell>
        </row>
        <row r="1047">
          <cell r="G1047">
            <v>0</v>
          </cell>
        </row>
        <row r="1048">
          <cell r="G1048">
            <v>0</v>
          </cell>
        </row>
        <row r="1049">
          <cell r="G1049">
            <v>0</v>
          </cell>
        </row>
        <row r="1050">
          <cell r="G1050">
            <v>0</v>
          </cell>
        </row>
        <row r="1051">
          <cell r="G1051">
            <v>0</v>
          </cell>
        </row>
        <row r="1052">
          <cell r="G1052">
            <v>0</v>
          </cell>
        </row>
        <row r="1053">
          <cell r="G1053">
            <v>0</v>
          </cell>
        </row>
        <row r="1054">
          <cell r="G1054">
            <v>0</v>
          </cell>
        </row>
        <row r="1055">
          <cell r="G1055">
            <v>0</v>
          </cell>
        </row>
        <row r="1056">
          <cell r="G1056">
            <v>0</v>
          </cell>
        </row>
        <row r="1057">
          <cell r="G1057">
            <v>0</v>
          </cell>
        </row>
        <row r="1058">
          <cell r="G1058">
            <v>0</v>
          </cell>
        </row>
        <row r="1059">
          <cell r="G1059">
            <v>0</v>
          </cell>
        </row>
        <row r="1060">
          <cell r="G1060">
            <v>0</v>
          </cell>
        </row>
        <row r="1061">
          <cell r="G1061">
            <v>0</v>
          </cell>
        </row>
        <row r="1062">
          <cell r="G1062">
            <v>0</v>
          </cell>
        </row>
        <row r="1063">
          <cell r="G1063">
            <v>0</v>
          </cell>
        </row>
        <row r="1064">
          <cell r="G1064">
            <v>0</v>
          </cell>
        </row>
        <row r="1065">
          <cell r="G1065">
            <v>0</v>
          </cell>
        </row>
        <row r="1066">
          <cell r="G1066">
            <v>0</v>
          </cell>
        </row>
        <row r="1067">
          <cell r="G1067">
            <v>0</v>
          </cell>
        </row>
        <row r="1068">
          <cell r="G1068">
            <v>0</v>
          </cell>
        </row>
        <row r="1069">
          <cell r="G1069">
            <v>0</v>
          </cell>
        </row>
        <row r="1070">
          <cell r="G1070">
            <v>0</v>
          </cell>
        </row>
        <row r="1071">
          <cell r="G1071">
            <v>0</v>
          </cell>
        </row>
        <row r="1072">
          <cell r="G1072">
            <v>0</v>
          </cell>
        </row>
        <row r="1073">
          <cell r="G1073">
            <v>0</v>
          </cell>
        </row>
        <row r="1074">
          <cell r="G1074">
            <v>0</v>
          </cell>
        </row>
        <row r="1075">
          <cell r="G1075">
            <v>0</v>
          </cell>
        </row>
        <row r="1076">
          <cell r="G1076">
            <v>0</v>
          </cell>
        </row>
        <row r="1077">
          <cell r="G1077">
            <v>0</v>
          </cell>
        </row>
        <row r="1078">
          <cell r="G1078">
            <v>0</v>
          </cell>
        </row>
        <row r="1079">
          <cell r="G1079">
            <v>0</v>
          </cell>
        </row>
        <row r="1080">
          <cell r="G1080">
            <v>0</v>
          </cell>
        </row>
        <row r="1081">
          <cell r="G1081">
            <v>0</v>
          </cell>
        </row>
        <row r="1082">
          <cell r="G1082">
            <v>0</v>
          </cell>
        </row>
        <row r="1083">
          <cell r="G1083">
            <v>0</v>
          </cell>
        </row>
        <row r="1084">
          <cell r="G1084">
            <v>0</v>
          </cell>
        </row>
        <row r="1085">
          <cell r="G1085">
            <v>0</v>
          </cell>
        </row>
        <row r="1086">
          <cell r="G1086">
            <v>0</v>
          </cell>
        </row>
        <row r="1087">
          <cell r="G1087">
            <v>0</v>
          </cell>
        </row>
        <row r="1088">
          <cell r="G1088">
            <v>0</v>
          </cell>
        </row>
        <row r="1089">
          <cell r="G1089">
            <v>0</v>
          </cell>
        </row>
        <row r="1090">
          <cell r="G1090">
            <v>0</v>
          </cell>
        </row>
        <row r="1091">
          <cell r="G1091">
            <v>0</v>
          </cell>
        </row>
        <row r="1092">
          <cell r="G1092">
            <v>0</v>
          </cell>
        </row>
        <row r="1093">
          <cell r="G1093">
            <v>0</v>
          </cell>
        </row>
        <row r="1094">
          <cell r="G1094">
            <v>0</v>
          </cell>
        </row>
        <row r="1095">
          <cell r="G1095">
            <v>0</v>
          </cell>
        </row>
        <row r="1096">
          <cell r="G1096">
            <v>0</v>
          </cell>
        </row>
        <row r="1097">
          <cell r="G1097">
            <v>0</v>
          </cell>
        </row>
        <row r="1098">
          <cell r="G1098">
            <v>0</v>
          </cell>
        </row>
        <row r="1099">
          <cell r="G1099">
            <v>0</v>
          </cell>
        </row>
        <row r="1100">
          <cell r="G1100">
            <v>0</v>
          </cell>
        </row>
        <row r="1101">
          <cell r="G1101">
            <v>0</v>
          </cell>
        </row>
        <row r="1102">
          <cell r="G1102">
            <v>0</v>
          </cell>
        </row>
        <row r="1103">
          <cell r="G1103">
            <v>0</v>
          </cell>
        </row>
        <row r="1104">
          <cell r="G1104">
            <v>0</v>
          </cell>
        </row>
        <row r="1105">
          <cell r="G1105">
            <v>0</v>
          </cell>
        </row>
        <row r="1106">
          <cell r="G1106">
            <v>0</v>
          </cell>
        </row>
        <row r="1107">
          <cell r="G1107">
            <v>0</v>
          </cell>
        </row>
        <row r="1108">
          <cell r="G1108">
            <v>0</v>
          </cell>
        </row>
        <row r="1109">
          <cell r="G1109">
            <v>0</v>
          </cell>
        </row>
        <row r="1110">
          <cell r="G1110">
            <v>0</v>
          </cell>
        </row>
        <row r="1111">
          <cell r="G1111">
            <v>0</v>
          </cell>
        </row>
        <row r="1112">
          <cell r="G1112">
            <v>0</v>
          </cell>
        </row>
        <row r="1113">
          <cell r="G1113">
            <v>0</v>
          </cell>
        </row>
        <row r="1114">
          <cell r="G1114">
            <v>0</v>
          </cell>
        </row>
        <row r="1115">
          <cell r="G1115">
            <v>0</v>
          </cell>
        </row>
        <row r="1116">
          <cell r="G1116">
            <v>0</v>
          </cell>
        </row>
        <row r="1117">
          <cell r="G1117">
            <v>0</v>
          </cell>
        </row>
        <row r="1118">
          <cell r="G1118">
            <v>0</v>
          </cell>
        </row>
        <row r="1119">
          <cell r="G1119">
            <v>0</v>
          </cell>
        </row>
        <row r="1120">
          <cell r="G1120">
            <v>0</v>
          </cell>
        </row>
        <row r="1121">
          <cell r="G1121">
            <v>0</v>
          </cell>
        </row>
        <row r="1122">
          <cell r="G1122">
            <v>0</v>
          </cell>
        </row>
        <row r="1123">
          <cell r="G1123">
            <v>0</v>
          </cell>
        </row>
        <row r="1124">
          <cell r="G1124">
            <v>0</v>
          </cell>
        </row>
        <row r="1125">
          <cell r="G1125">
            <v>0</v>
          </cell>
        </row>
        <row r="1126">
          <cell r="G1126">
            <v>0</v>
          </cell>
        </row>
        <row r="1127">
          <cell r="G1127">
            <v>0</v>
          </cell>
        </row>
        <row r="1128">
          <cell r="G1128">
            <v>0</v>
          </cell>
        </row>
        <row r="1129">
          <cell r="G1129">
            <v>0</v>
          </cell>
        </row>
        <row r="1130">
          <cell r="G1130">
            <v>0</v>
          </cell>
        </row>
        <row r="1131">
          <cell r="G1131">
            <v>0</v>
          </cell>
        </row>
        <row r="1132">
          <cell r="G1132">
            <v>0</v>
          </cell>
        </row>
        <row r="1133">
          <cell r="G1133">
            <v>0</v>
          </cell>
        </row>
        <row r="1134">
          <cell r="G1134">
            <v>0</v>
          </cell>
        </row>
        <row r="1135">
          <cell r="G1135">
            <v>0</v>
          </cell>
        </row>
        <row r="1136">
          <cell r="G1136">
            <v>0</v>
          </cell>
        </row>
        <row r="1137">
          <cell r="G1137">
            <v>0</v>
          </cell>
        </row>
        <row r="1138">
          <cell r="G1138">
            <v>0</v>
          </cell>
        </row>
        <row r="1139">
          <cell r="G1139">
            <v>0</v>
          </cell>
        </row>
        <row r="1140">
          <cell r="G1140">
            <v>0</v>
          </cell>
        </row>
        <row r="1141">
          <cell r="G1141">
            <v>0</v>
          </cell>
        </row>
        <row r="1142">
          <cell r="G1142">
            <v>0</v>
          </cell>
        </row>
        <row r="1143">
          <cell r="G1143">
            <v>0</v>
          </cell>
        </row>
        <row r="1144">
          <cell r="G1144">
            <v>0</v>
          </cell>
        </row>
        <row r="1145">
          <cell r="G1145">
            <v>0</v>
          </cell>
        </row>
        <row r="1146">
          <cell r="G1146">
            <v>0</v>
          </cell>
        </row>
        <row r="1147">
          <cell r="G1147">
            <v>0</v>
          </cell>
        </row>
        <row r="1148">
          <cell r="G1148">
            <v>0</v>
          </cell>
        </row>
        <row r="1149">
          <cell r="G1149">
            <v>0</v>
          </cell>
        </row>
        <row r="1150">
          <cell r="G1150">
            <v>0</v>
          </cell>
        </row>
        <row r="1151">
          <cell r="G1151">
            <v>0</v>
          </cell>
        </row>
        <row r="1152">
          <cell r="G1152">
            <v>0</v>
          </cell>
        </row>
        <row r="1153">
          <cell r="G1153">
            <v>0</v>
          </cell>
        </row>
        <row r="1154">
          <cell r="G1154">
            <v>0</v>
          </cell>
        </row>
        <row r="1155">
          <cell r="G1155">
            <v>0</v>
          </cell>
        </row>
        <row r="1156">
          <cell r="G1156">
            <v>0</v>
          </cell>
        </row>
        <row r="1157">
          <cell r="G1157">
            <v>0</v>
          </cell>
        </row>
        <row r="1158">
          <cell r="G1158">
            <v>0</v>
          </cell>
        </row>
        <row r="1159">
          <cell r="G1159">
            <v>0</v>
          </cell>
        </row>
        <row r="1160">
          <cell r="G1160">
            <v>0</v>
          </cell>
        </row>
        <row r="1161">
          <cell r="G1161">
            <v>0</v>
          </cell>
        </row>
        <row r="1162">
          <cell r="G1162">
            <v>0</v>
          </cell>
        </row>
        <row r="1163">
          <cell r="G1163">
            <v>0</v>
          </cell>
        </row>
        <row r="1164">
          <cell r="G1164">
            <v>0</v>
          </cell>
        </row>
        <row r="1165">
          <cell r="G1165">
            <v>0</v>
          </cell>
        </row>
        <row r="1166">
          <cell r="G1166">
            <v>0</v>
          </cell>
        </row>
        <row r="1167">
          <cell r="G1167">
            <v>0</v>
          </cell>
        </row>
        <row r="1168">
          <cell r="G1168">
            <v>0</v>
          </cell>
        </row>
        <row r="1169">
          <cell r="G1169">
            <v>0</v>
          </cell>
        </row>
        <row r="1170">
          <cell r="G1170">
            <v>0</v>
          </cell>
        </row>
        <row r="1171">
          <cell r="G1171">
            <v>0</v>
          </cell>
        </row>
        <row r="1172">
          <cell r="G1172">
            <v>0</v>
          </cell>
        </row>
        <row r="1173">
          <cell r="G1173">
            <v>0</v>
          </cell>
        </row>
        <row r="1174">
          <cell r="G1174">
            <v>0</v>
          </cell>
        </row>
        <row r="1175">
          <cell r="G1175">
            <v>0</v>
          </cell>
        </row>
        <row r="1176">
          <cell r="G1176">
            <v>0</v>
          </cell>
        </row>
        <row r="1177">
          <cell r="G1177">
            <v>0</v>
          </cell>
        </row>
        <row r="1178">
          <cell r="G1178">
            <v>0</v>
          </cell>
        </row>
        <row r="1179">
          <cell r="G1179">
            <v>0</v>
          </cell>
        </row>
        <row r="1180">
          <cell r="G1180">
            <v>0</v>
          </cell>
        </row>
        <row r="1181">
          <cell r="G1181">
            <v>0</v>
          </cell>
        </row>
        <row r="1182">
          <cell r="G1182">
            <v>0</v>
          </cell>
        </row>
        <row r="1183">
          <cell r="G1183">
            <v>0</v>
          </cell>
        </row>
        <row r="1184">
          <cell r="G1184">
            <v>0</v>
          </cell>
        </row>
        <row r="1185">
          <cell r="G1185">
            <v>0</v>
          </cell>
        </row>
        <row r="1186">
          <cell r="G1186">
            <v>0</v>
          </cell>
        </row>
        <row r="1187">
          <cell r="G1187">
            <v>0</v>
          </cell>
        </row>
        <row r="1188">
          <cell r="G1188">
            <v>0</v>
          </cell>
        </row>
        <row r="1189">
          <cell r="G1189">
            <v>0</v>
          </cell>
        </row>
        <row r="1190">
          <cell r="G1190">
            <v>0</v>
          </cell>
        </row>
        <row r="1191">
          <cell r="G1191">
            <v>0</v>
          </cell>
        </row>
        <row r="1192">
          <cell r="G1192">
            <v>0</v>
          </cell>
        </row>
        <row r="1193">
          <cell r="G1193">
            <v>0</v>
          </cell>
        </row>
        <row r="1194">
          <cell r="G1194">
            <v>0</v>
          </cell>
        </row>
        <row r="1195">
          <cell r="G1195">
            <v>0</v>
          </cell>
        </row>
        <row r="1196">
          <cell r="G1196">
            <v>0</v>
          </cell>
        </row>
        <row r="1197">
          <cell r="G1197">
            <v>0</v>
          </cell>
        </row>
        <row r="1198">
          <cell r="G1198">
            <v>0</v>
          </cell>
        </row>
        <row r="1199">
          <cell r="G1199">
            <v>0</v>
          </cell>
        </row>
        <row r="1200">
          <cell r="G1200">
            <v>0</v>
          </cell>
        </row>
        <row r="1201">
          <cell r="G1201">
            <v>0</v>
          </cell>
        </row>
        <row r="1202">
          <cell r="G1202">
            <v>0</v>
          </cell>
        </row>
        <row r="1203">
          <cell r="G1203">
            <v>0</v>
          </cell>
        </row>
        <row r="1204">
          <cell r="G1204">
            <v>0</v>
          </cell>
        </row>
        <row r="1205">
          <cell r="G1205">
            <v>0</v>
          </cell>
        </row>
        <row r="1206">
          <cell r="G1206">
            <v>0</v>
          </cell>
        </row>
        <row r="1207">
          <cell r="G1207">
            <v>0</v>
          </cell>
        </row>
        <row r="1208">
          <cell r="G1208">
            <v>0</v>
          </cell>
        </row>
        <row r="1209">
          <cell r="G1209">
            <v>0</v>
          </cell>
        </row>
        <row r="1210">
          <cell r="G1210">
            <v>0</v>
          </cell>
        </row>
        <row r="1211">
          <cell r="G1211">
            <v>0</v>
          </cell>
        </row>
        <row r="1212">
          <cell r="G1212">
            <v>0</v>
          </cell>
        </row>
        <row r="1213">
          <cell r="G1213">
            <v>0</v>
          </cell>
        </row>
        <row r="1214">
          <cell r="G1214">
            <v>0</v>
          </cell>
        </row>
        <row r="1215">
          <cell r="G1215">
            <v>0</v>
          </cell>
        </row>
        <row r="1216">
          <cell r="G1216">
            <v>0</v>
          </cell>
        </row>
        <row r="1217">
          <cell r="G1217">
            <v>0</v>
          </cell>
        </row>
        <row r="1218">
          <cell r="G1218">
            <v>0</v>
          </cell>
        </row>
        <row r="1219">
          <cell r="G1219">
            <v>0</v>
          </cell>
        </row>
        <row r="1220">
          <cell r="G1220">
            <v>0</v>
          </cell>
        </row>
        <row r="1221">
          <cell r="G1221">
            <v>0</v>
          </cell>
        </row>
        <row r="1222">
          <cell r="G1222">
            <v>0</v>
          </cell>
        </row>
        <row r="1223">
          <cell r="G1223">
            <v>0</v>
          </cell>
        </row>
        <row r="1224">
          <cell r="G1224">
            <v>0</v>
          </cell>
        </row>
        <row r="1225">
          <cell r="G1225">
            <v>0</v>
          </cell>
        </row>
        <row r="1226">
          <cell r="G1226">
            <v>0</v>
          </cell>
        </row>
        <row r="1227">
          <cell r="G1227">
            <v>0</v>
          </cell>
        </row>
        <row r="1228">
          <cell r="G1228">
            <v>0</v>
          </cell>
        </row>
        <row r="1229">
          <cell r="G1229">
            <v>0</v>
          </cell>
        </row>
        <row r="1230">
          <cell r="G1230">
            <v>0</v>
          </cell>
        </row>
        <row r="1231">
          <cell r="G1231">
            <v>0</v>
          </cell>
        </row>
        <row r="1232">
          <cell r="G1232">
            <v>0</v>
          </cell>
        </row>
        <row r="1233">
          <cell r="G1233">
            <v>0</v>
          </cell>
        </row>
        <row r="1234">
          <cell r="G1234">
            <v>0</v>
          </cell>
        </row>
        <row r="1235">
          <cell r="G1235">
            <v>0</v>
          </cell>
        </row>
        <row r="1236">
          <cell r="G1236">
            <v>0</v>
          </cell>
        </row>
        <row r="1237">
          <cell r="G1237">
            <v>0</v>
          </cell>
        </row>
        <row r="1238">
          <cell r="G1238">
            <v>0</v>
          </cell>
        </row>
        <row r="1239">
          <cell r="G1239">
            <v>0</v>
          </cell>
        </row>
        <row r="1240">
          <cell r="G1240">
            <v>0</v>
          </cell>
        </row>
        <row r="1241">
          <cell r="G1241">
            <v>0</v>
          </cell>
        </row>
        <row r="1242">
          <cell r="G1242">
            <v>0</v>
          </cell>
        </row>
        <row r="1243">
          <cell r="G1243">
            <v>0</v>
          </cell>
        </row>
        <row r="1244">
          <cell r="G1244">
            <v>0</v>
          </cell>
        </row>
        <row r="1245">
          <cell r="G1245">
            <v>0</v>
          </cell>
        </row>
        <row r="1246">
          <cell r="G1246">
            <v>0</v>
          </cell>
        </row>
        <row r="1247">
          <cell r="G1247">
            <v>0</v>
          </cell>
        </row>
        <row r="1248">
          <cell r="G1248">
            <v>0</v>
          </cell>
        </row>
        <row r="1249">
          <cell r="G1249">
            <v>0</v>
          </cell>
        </row>
        <row r="1250">
          <cell r="G1250">
            <v>0</v>
          </cell>
        </row>
        <row r="1251">
          <cell r="G1251">
            <v>0</v>
          </cell>
        </row>
        <row r="1252">
          <cell r="G1252">
            <v>0</v>
          </cell>
        </row>
        <row r="1253">
          <cell r="G1253">
            <v>0</v>
          </cell>
        </row>
        <row r="1254">
          <cell r="G1254">
            <v>0</v>
          </cell>
        </row>
        <row r="1255">
          <cell r="G1255">
            <v>0</v>
          </cell>
        </row>
        <row r="1256">
          <cell r="G1256">
            <v>0</v>
          </cell>
        </row>
        <row r="1257">
          <cell r="G1257">
            <v>0</v>
          </cell>
        </row>
        <row r="1258">
          <cell r="G1258">
            <v>0</v>
          </cell>
        </row>
        <row r="1259">
          <cell r="G1259">
            <v>0</v>
          </cell>
        </row>
        <row r="1260">
          <cell r="G1260">
            <v>0</v>
          </cell>
        </row>
        <row r="1261">
          <cell r="G1261">
            <v>0</v>
          </cell>
        </row>
        <row r="1262">
          <cell r="G1262">
            <v>0</v>
          </cell>
        </row>
        <row r="1263">
          <cell r="G1263">
            <v>0</v>
          </cell>
        </row>
        <row r="1264">
          <cell r="G1264">
            <v>0</v>
          </cell>
        </row>
        <row r="1265">
          <cell r="G1265">
            <v>0</v>
          </cell>
        </row>
        <row r="1266">
          <cell r="G1266">
            <v>0</v>
          </cell>
        </row>
        <row r="1267">
          <cell r="G1267">
            <v>0</v>
          </cell>
        </row>
        <row r="1268">
          <cell r="G1268">
            <v>0</v>
          </cell>
        </row>
        <row r="1269">
          <cell r="G1269">
            <v>0</v>
          </cell>
        </row>
        <row r="1270">
          <cell r="G1270">
            <v>0</v>
          </cell>
        </row>
        <row r="1271">
          <cell r="G1271">
            <v>0</v>
          </cell>
        </row>
        <row r="1272">
          <cell r="G1272">
            <v>0</v>
          </cell>
        </row>
        <row r="1273">
          <cell r="G1273">
            <v>0</v>
          </cell>
        </row>
        <row r="1274">
          <cell r="G1274">
            <v>0</v>
          </cell>
        </row>
        <row r="1275">
          <cell r="G1275">
            <v>0</v>
          </cell>
        </row>
        <row r="1276">
          <cell r="G1276">
            <v>0</v>
          </cell>
        </row>
        <row r="1277">
          <cell r="G1277">
            <v>0</v>
          </cell>
        </row>
        <row r="1278">
          <cell r="G1278">
            <v>0</v>
          </cell>
        </row>
        <row r="1279">
          <cell r="G1279">
            <v>0</v>
          </cell>
        </row>
        <row r="1280">
          <cell r="G1280">
            <v>0</v>
          </cell>
        </row>
        <row r="1281">
          <cell r="G1281">
            <v>0</v>
          </cell>
        </row>
        <row r="1282">
          <cell r="G1282">
            <v>0</v>
          </cell>
        </row>
        <row r="1283">
          <cell r="G1283">
            <v>0</v>
          </cell>
        </row>
        <row r="1284">
          <cell r="G1284">
            <v>0</v>
          </cell>
        </row>
        <row r="1285">
          <cell r="G1285">
            <v>0</v>
          </cell>
        </row>
        <row r="1286">
          <cell r="G1286">
            <v>0</v>
          </cell>
        </row>
        <row r="1287">
          <cell r="G1287">
            <v>0</v>
          </cell>
        </row>
        <row r="1288">
          <cell r="G1288">
            <v>0</v>
          </cell>
        </row>
        <row r="1289">
          <cell r="G1289">
            <v>0</v>
          </cell>
        </row>
        <row r="1290">
          <cell r="G1290">
            <v>0</v>
          </cell>
        </row>
        <row r="1291">
          <cell r="G1291">
            <v>0</v>
          </cell>
        </row>
        <row r="1292">
          <cell r="G1292">
            <v>0</v>
          </cell>
        </row>
        <row r="1293">
          <cell r="G1293">
            <v>0</v>
          </cell>
        </row>
        <row r="1294">
          <cell r="G1294">
            <v>0</v>
          </cell>
        </row>
        <row r="1295">
          <cell r="G1295">
            <v>0</v>
          </cell>
        </row>
        <row r="1296">
          <cell r="G1296">
            <v>0</v>
          </cell>
        </row>
        <row r="1297">
          <cell r="G1297">
            <v>0</v>
          </cell>
        </row>
        <row r="1298">
          <cell r="G1298">
            <v>0</v>
          </cell>
        </row>
        <row r="1299">
          <cell r="G1299">
            <v>0</v>
          </cell>
        </row>
        <row r="1300">
          <cell r="G1300">
            <v>0</v>
          </cell>
        </row>
        <row r="1301">
          <cell r="G1301">
            <v>0</v>
          </cell>
        </row>
        <row r="1302">
          <cell r="G1302">
            <v>0</v>
          </cell>
        </row>
        <row r="1303">
          <cell r="G1303">
            <v>0</v>
          </cell>
        </row>
        <row r="1304">
          <cell r="G1304">
            <v>0</v>
          </cell>
        </row>
        <row r="1305">
          <cell r="G1305">
            <v>0</v>
          </cell>
        </row>
        <row r="1306">
          <cell r="G1306">
            <v>0</v>
          </cell>
        </row>
        <row r="1307">
          <cell r="G1307">
            <v>0</v>
          </cell>
        </row>
        <row r="1308">
          <cell r="G1308">
            <v>0</v>
          </cell>
        </row>
        <row r="1309">
          <cell r="G1309">
            <v>0</v>
          </cell>
        </row>
        <row r="1310">
          <cell r="G1310">
            <v>0</v>
          </cell>
        </row>
        <row r="1311">
          <cell r="G1311">
            <v>0</v>
          </cell>
        </row>
        <row r="1312">
          <cell r="G1312">
            <v>0</v>
          </cell>
        </row>
        <row r="1313">
          <cell r="G1313">
            <v>0</v>
          </cell>
        </row>
        <row r="1314">
          <cell r="G1314">
            <v>0</v>
          </cell>
        </row>
        <row r="1315">
          <cell r="G1315">
            <v>0</v>
          </cell>
        </row>
        <row r="1316">
          <cell r="G1316">
            <v>0</v>
          </cell>
        </row>
        <row r="1317">
          <cell r="G1317">
            <v>0</v>
          </cell>
        </row>
        <row r="1318">
          <cell r="G1318">
            <v>0</v>
          </cell>
        </row>
        <row r="1319">
          <cell r="G1319">
            <v>0</v>
          </cell>
        </row>
        <row r="1320">
          <cell r="G1320">
            <v>0</v>
          </cell>
        </row>
        <row r="1321">
          <cell r="G1321">
            <v>0</v>
          </cell>
        </row>
        <row r="1322">
          <cell r="G1322">
            <v>0</v>
          </cell>
        </row>
        <row r="1323">
          <cell r="G1323">
            <v>0</v>
          </cell>
        </row>
        <row r="1324">
          <cell r="G1324">
            <v>0</v>
          </cell>
        </row>
        <row r="1325">
          <cell r="G1325">
            <v>0</v>
          </cell>
        </row>
        <row r="1326">
          <cell r="G1326">
            <v>0</v>
          </cell>
        </row>
        <row r="1327">
          <cell r="G1327">
            <v>0</v>
          </cell>
        </row>
        <row r="1328">
          <cell r="G1328">
            <v>0</v>
          </cell>
        </row>
        <row r="1329">
          <cell r="G1329">
            <v>0</v>
          </cell>
        </row>
        <row r="1330">
          <cell r="G1330">
            <v>0</v>
          </cell>
        </row>
        <row r="1331">
          <cell r="G1331">
            <v>0</v>
          </cell>
        </row>
        <row r="1332">
          <cell r="G1332">
            <v>0</v>
          </cell>
        </row>
        <row r="1333">
          <cell r="G1333">
            <v>0</v>
          </cell>
        </row>
        <row r="1334">
          <cell r="G1334">
            <v>0</v>
          </cell>
        </row>
        <row r="1335">
          <cell r="G1335">
            <v>0</v>
          </cell>
        </row>
        <row r="1336">
          <cell r="G1336">
            <v>0</v>
          </cell>
        </row>
        <row r="1337">
          <cell r="G1337">
            <v>0</v>
          </cell>
        </row>
        <row r="1338">
          <cell r="G1338">
            <v>0</v>
          </cell>
        </row>
        <row r="1339">
          <cell r="G1339">
            <v>0</v>
          </cell>
        </row>
        <row r="1340">
          <cell r="G1340">
            <v>0</v>
          </cell>
        </row>
        <row r="1341">
          <cell r="G1341">
            <v>0</v>
          </cell>
        </row>
        <row r="1342">
          <cell r="G1342">
            <v>0</v>
          </cell>
        </row>
        <row r="1343">
          <cell r="G1343">
            <v>0</v>
          </cell>
        </row>
        <row r="1344">
          <cell r="G1344">
            <v>0</v>
          </cell>
        </row>
        <row r="1345">
          <cell r="G1345">
            <v>0</v>
          </cell>
        </row>
        <row r="1346">
          <cell r="G1346">
            <v>0</v>
          </cell>
        </row>
        <row r="1347">
          <cell r="G1347">
            <v>0</v>
          </cell>
        </row>
        <row r="1348">
          <cell r="G1348">
            <v>0</v>
          </cell>
        </row>
        <row r="1349">
          <cell r="G1349">
            <v>0</v>
          </cell>
        </row>
        <row r="1350">
          <cell r="G1350">
            <v>0</v>
          </cell>
        </row>
        <row r="1351">
          <cell r="G1351">
            <v>0</v>
          </cell>
        </row>
        <row r="1352">
          <cell r="G1352">
            <v>0</v>
          </cell>
        </row>
        <row r="1353">
          <cell r="G1353">
            <v>0</v>
          </cell>
        </row>
        <row r="1354">
          <cell r="G1354">
            <v>0</v>
          </cell>
        </row>
        <row r="1355">
          <cell r="G1355">
            <v>0</v>
          </cell>
        </row>
        <row r="1356">
          <cell r="G1356">
            <v>0</v>
          </cell>
        </row>
        <row r="1357">
          <cell r="G1357">
            <v>0</v>
          </cell>
        </row>
        <row r="1358">
          <cell r="G1358">
            <v>0</v>
          </cell>
        </row>
        <row r="1359">
          <cell r="G1359">
            <v>0</v>
          </cell>
        </row>
        <row r="1360">
          <cell r="G1360">
            <v>0</v>
          </cell>
        </row>
        <row r="1361">
          <cell r="G1361">
            <v>0</v>
          </cell>
        </row>
        <row r="1362">
          <cell r="G1362">
            <v>0</v>
          </cell>
        </row>
        <row r="1363">
          <cell r="G1363">
            <v>0</v>
          </cell>
        </row>
        <row r="1364">
          <cell r="G1364">
            <v>0</v>
          </cell>
        </row>
        <row r="1365">
          <cell r="G1365">
            <v>0</v>
          </cell>
        </row>
        <row r="1366">
          <cell r="G1366">
            <v>0</v>
          </cell>
        </row>
        <row r="1367">
          <cell r="G1367">
            <v>0</v>
          </cell>
        </row>
        <row r="1368">
          <cell r="G1368">
            <v>0</v>
          </cell>
        </row>
        <row r="1369">
          <cell r="G1369">
            <v>0</v>
          </cell>
        </row>
        <row r="1370">
          <cell r="G1370">
            <v>0</v>
          </cell>
        </row>
        <row r="1371">
          <cell r="G1371">
            <v>0</v>
          </cell>
        </row>
        <row r="1372">
          <cell r="G1372">
            <v>0</v>
          </cell>
        </row>
        <row r="1373">
          <cell r="G1373">
            <v>0</v>
          </cell>
        </row>
        <row r="1374">
          <cell r="G1374">
            <v>0</v>
          </cell>
        </row>
        <row r="1375">
          <cell r="G1375">
            <v>0</v>
          </cell>
        </row>
        <row r="1376">
          <cell r="G1376">
            <v>0</v>
          </cell>
        </row>
        <row r="1377">
          <cell r="G1377">
            <v>0</v>
          </cell>
        </row>
        <row r="1378">
          <cell r="G1378">
            <v>0</v>
          </cell>
        </row>
        <row r="1379">
          <cell r="G1379">
            <v>0</v>
          </cell>
        </row>
        <row r="1380">
          <cell r="G1380">
            <v>0</v>
          </cell>
        </row>
        <row r="1381">
          <cell r="G1381">
            <v>0</v>
          </cell>
        </row>
        <row r="1382">
          <cell r="G1382">
            <v>0</v>
          </cell>
        </row>
        <row r="1383">
          <cell r="G1383">
            <v>0</v>
          </cell>
        </row>
        <row r="1384">
          <cell r="G1384">
            <v>0</v>
          </cell>
        </row>
        <row r="1385">
          <cell r="G1385">
            <v>0</v>
          </cell>
        </row>
        <row r="1386">
          <cell r="G1386">
            <v>0</v>
          </cell>
        </row>
        <row r="1387">
          <cell r="G1387">
            <v>0</v>
          </cell>
        </row>
        <row r="1388">
          <cell r="G1388">
            <v>0</v>
          </cell>
        </row>
        <row r="1389">
          <cell r="G1389">
            <v>0</v>
          </cell>
        </row>
        <row r="1390">
          <cell r="G1390">
            <v>0</v>
          </cell>
        </row>
        <row r="1391">
          <cell r="G1391">
            <v>0</v>
          </cell>
        </row>
        <row r="1392">
          <cell r="G1392">
            <v>0</v>
          </cell>
        </row>
        <row r="1393">
          <cell r="G1393">
            <v>0</v>
          </cell>
        </row>
        <row r="1394">
          <cell r="G1394">
            <v>0</v>
          </cell>
        </row>
        <row r="1395">
          <cell r="G1395">
            <v>0</v>
          </cell>
        </row>
        <row r="1396">
          <cell r="G1396">
            <v>0</v>
          </cell>
        </row>
        <row r="1397">
          <cell r="G1397">
            <v>0</v>
          </cell>
        </row>
        <row r="1398">
          <cell r="G1398">
            <v>0</v>
          </cell>
        </row>
        <row r="1399">
          <cell r="G1399">
            <v>0</v>
          </cell>
        </row>
        <row r="1400">
          <cell r="G1400">
            <v>0</v>
          </cell>
        </row>
        <row r="1401">
          <cell r="G1401">
            <v>0</v>
          </cell>
        </row>
        <row r="1402">
          <cell r="G1402">
            <v>0</v>
          </cell>
        </row>
        <row r="1403">
          <cell r="G1403">
            <v>0</v>
          </cell>
        </row>
        <row r="1404">
          <cell r="G1404">
            <v>0</v>
          </cell>
        </row>
        <row r="1405">
          <cell r="G1405">
            <v>0</v>
          </cell>
        </row>
        <row r="1406">
          <cell r="G1406">
            <v>0</v>
          </cell>
        </row>
        <row r="1407">
          <cell r="G1407">
            <v>0</v>
          </cell>
        </row>
        <row r="1408">
          <cell r="G1408">
            <v>0</v>
          </cell>
        </row>
        <row r="1409">
          <cell r="G1409">
            <v>0</v>
          </cell>
        </row>
        <row r="1410">
          <cell r="G1410">
            <v>0</v>
          </cell>
        </row>
        <row r="1411">
          <cell r="G1411">
            <v>0</v>
          </cell>
        </row>
        <row r="1412">
          <cell r="G1412">
            <v>0</v>
          </cell>
        </row>
        <row r="1413">
          <cell r="G1413">
            <v>0</v>
          </cell>
        </row>
        <row r="1414">
          <cell r="G1414">
            <v>0</v>
          </cell>
        </row>
        <row r="1415">
          <cell r="G1415">
            <v>0</v>
          </cell>
        </row>
        <row r="1416">
          <cell r="G1416">
            <v>0</v>
          </cell>
        </row>
        <row r="1417">
          <cell r="G1417">
            <v>0</v>
          </cell>
        </row>
        <row r="1418">
          <cell r="G1418">
            <v>0</v>
          </cell>
        </row>
        <row r="1419">
          <cell r="G1419">
            <v>0</v>
          </cell>
        </row>
        <row r="1420">
          <cell r="G1420">
            <v>0</v>
          </cell>
        </row>
        <row r="1421">
          <cell r="G1421">
            <v>0</v>
          </cell>
        </row>
        <row r="1422">
          <cell r="G1422">
            <v>0</v>
          </cell>
        </row>
        <row r="1423">
          <cell r="G1423">
            <v>0</v>
          </cell>
        </row>
        <row r="1424">
          <cell r="G1424">
            <v>0</v>
          </cell>
        </row>
        <row r="1425">
          <cell r="G1425">
            <v>0</v>
          </cell>
        </row>
        <row r="1426">
          <cell r="G1426">
            <v>0</v>
          </cell>
        </row>
        <row r="1427">
          <cell r="G1427">
            <v>0</v>
          </cell>
        </row>
        <row r="1428">
          <cell r="G1428">
            <v>0</v>
          </cell>
        </row>
        <row r="1429">
          <cell r="G1429">
            <v>0</v>
          </cell>
        </row>
        <row r="1430">
          <cell r="G1430">
            <v>0</v>
          </cell>
        </row>
        <row r="1431">
          <cell r="G1431">
            <v>0</v>
          </cell>
        </row>
        <row r="1432">
          <cell r="G1432">
            <v>0</v>
          </cell>
        </row>
        <row r="1433">
          <cell r="G1433">
            <v>0</v>
          </cell>
        </row>
        <row r="1434">
          <cell r="G1434">
            <v>0</v>
          </cell>
        </row>
        <row r="1435">
          <cell r="G1435">
            <v>0</v>
          </cell>
        </row>
        <row r="1436">
          <cell r="G1436">
            <v>0</v>
          </cell>
        </row>
        <row r="1437">
          <cell r="G1437">
            <v>0</v>
          </cell>
        </row>
        <row r="1438">
          <cell r="G1438">
            <v>0</v>
          </cell>
        </row>
        <row r="1439">
          <cell r="G1439">
            <v>0</v>
          </cell>
        </row>
        <row r="1440">
          <cell r="G1440">
            <v>0</v>
          </cell>
        </row>
        <row r="1441">
          <cell r="G1441">
            <v>0</v>
          </cell>
        </row>
        <row r="1442">
          <cell r="G1442">
            <v>0</v>
          </cell>
        </row>
        <row r="1443">
          <cell r="G1443">
            <v>0</v>
          </cell>
        </row>
        <row r="1444">
          <cell r="G1444">
            <v>0</v>
          </cell>
        </row>
        <row r="1445">
          <cell r="G1445">
            <v>0</v>
          </cell>
        </row>
        <row r="1446">
          <cell r="G1446">
            <v>0</v>
          </cell>
        </row>
        <row r="1447">
          <cell r="G1447">
            <v>0</v>
          </cell>
        </row>
        <row r="1448">
          <cell r="G1448">
            <v>0</v>
          </cell>
        </row>
        <row r="1449">
          <cell r="G1449">
            <v>0</v>
          </cell>
        </row>
        <row r="1450">
          <cell r="G1450">
            <v>0</v>
          </cell>
        </row>
        <row r="1451">
          <cell r="G1451">
            <v>0</v>
          </cell>
        </row>
        <row r="1452">
          <cell r="G1452">
            <v>0</v>
          </cell>
        </row>
        <row r="1453">
          <cell r="G1453">
            <v>0</v>
          </cell>
        </row>
        <row r="1454">
          <cell r="G1454">
            <v>0</v>
          </cell>
        </row>
        <row r="1455">
          <cell r="G1455">
            <v>0</v>
          </cell>
        </row>
        <row r="1456">
          <cell r="G1456">
            <v>0</v>
          </cell>
        </row>
        <row r="1457">
          <cell r="G1457">
            <v>0</v>
          </cell>
        </row>
        <row r="1458">
          <cell r="G1458">
            <v>0</v>
          </cell>
        </row>
        <row r="1459">
          <cell r="G1459">
            <v>0</v>
          </cell>
        </row>
        <row r="1460">
          <cell r="G1460">
            <v>0</v>
          </cell>
        </row>
        <row r="1461">
          <cell r="G1461">
            <v>0</v>
          </cell>
        </row>
        <row r="1462">
          <cell r="G1462">
            <v>0</v>
          </cell>
        </row>
        <row r="1463">
          <cell r="G1463">
            <v>0</v>
          </cell>
        </row>
        <row r="1464">
          <cell r="G1464">
            <v>0</v>
          </cell>
        </row>
        <row r="1465">
          <cell r="G1465">
            <v>0</v>
          </cell>
        </row>
        <row r="1466">
          <cell r="G1466">
            <v>0</v>
          </cell>
        </row>
        <row r="1467">
          <cell r="G1467">
            <v>0</v>
          </cell>
        </row>
        <row r="1468">
          <cell r="G1468">
            <v>0</v>
          </cell>
        </row>
        <row r="1469">
          <cell r="G1469">
            <v>0</v>
          </cell>
        </row>
        <row r="1470">
          <cell r="G1470">
            <v>0</v>
          </cell>
        </row>
        <row r="1471">
          <cell r="G1471">
            <v>0</v>
          </cell>
        </row>
        <row r="1472">
          <cell r="G1472">
            <v>0</v>
          </cell>
        </row>
        <row r="1473">
          <cell r="G1473">
            <v>0</v>
          </cell>
        </row>
        <row r="1474">
          <cell r="G1474">
            <v>0</v>
          </cell>
        </row>
        <row r="1475">
          <cell r="G1475">
            <v>0</v>
          </cell>
        </row>
        <row r="1476">
          <cell r="G1476">
            <v>0</v>
          </cell>
        </row>
        <row r="1477">
          <cell r="G1477">
            <v>0</v>
          </cell>
        </row>
        <row r="1478">
          <cell r="G1478">
            <v>0</v>
          </cell>
        </row>
        <row r="1479">
          <cell r="G1479">
            <v>0</v>
          </cell>
        </row>
        <row r="1480">
          <cell r="G1480">
            <v>0</v>
          </cell>
        </row>
        <row r="1481">
          <cell r="G1481">
            <v>0</v>
          </cell>
        </row>
        <row r="1482">
          <cell r="G1482">
            <v>0</v>
          </cell>
        </row>
        <row r="1483">
          <cell r="G1483">
            <v>0</v>
          </cell>
        </row>
        <row r="1484">
          <cell r="G1484">
            <v>0</v>
          </cell>
        </row>
        <row r="1485">
          <cell r="G1485">
            <v>0</v>
          </cell>
        </row>
        <row r="1486">
          <cell r="G1486">
            <v>0</v>
          </cell>
        </row>
        <row r="1487">
          <cell r="G1487">
            <v>0</v>
          </cell>
        </row>
        <row r="1488">
          <cell r="G1488">
            <v>0</v>
          </cell>
        </row>
        <row r="1489">
          <cell r="G1489">
            <v>0</v>
          </cell>
        </row>
        <row r="1490">
          <cell r="G1490">
            <v>0</v>
          </cell>
        </row>
        <row r="1491">
          <cell r="G1491">
            <v>0</v>
          </cell>
        </row>
        <row r="1492">
          <cell r="G1492">
            <v>0</v>
          </cell>
        </row>
        <row r="1493">
          <cell r="G1493">
            <v>0</v>
          </cell>
        </row>
        <row r="1494">
          <cell r="G1494">
            <v>0</v>
          </cell>
        </row>
        <row r="1495">
          <cell r="G1495">
            <v>0</v>
          </cell>
        </row>
        <row r="1496">
          <cell r="G1496">
            <v>0</v>
          </cell>
        </row>
        <row r="1497">
          <cell r="G1497">
            <v>0</v>
          </cell>
        </row>
        <row r="1498">
          <cell r="G1498">
            <v>0</v>
          </cell>
        </row>
        <row r="1499">
          <cell r="G1499">
            <v>0</v>
          </cell>
        </row>
        <row r="1500">
          <cell r="G1500">
            <v>0</v>
          </cell>
        </row>
        <row r="1501">
          <cell r="G1501">
            <v>0</v>
          </cell>
        </row>
        <row r="1502">
          <cell r="G1502">
            <v>0</v>
          </cell>
        </row>
        <row r="1503">
          <cell r="G1503">
            <v>0</v>
          </cell>
        </row>
        <row r="1504">
          <cell r="G1504">
            <v>0</v>
          </cell>
        </row>
        <row r="1505">
          <cell r="G1505">
            <v>0</v>
          </cell>
        </row>
        <row r="1506">
          <cell r="G1506">
            <v>0</v>
          </cell>
        </row>
        <row r="1507">
          <cell r="G1507">
            <v>0</v>
          </cell>
        </row>
        <row r="1508">
          <cell r="G1508">
            <v>0</v>
          </cell>
        </row>
        <row r="1509">
          <cell r="G1509">
            <v>0</v>
          </cell>
        </row>
        <row r="1510">
          <cell r="G1510">
            <v>0</v>
          </cell>
        </row>
        <row r="1511">
          <cell r="G1511">
            <v>0</v>
          </cell>
        </row>
        <row r="1512">
          <cell r="G1512">
            <v>0</v>
          </cell>
        </row>
        <row r="1513">
          <cell r="G1513">
            <v>0</v>
          </cell>
        </row>
        <row r="1514">
          <cell r="G1514">
            <v>0</v>
          </cell>
        </row>
        <row r="1515">
          <cell r="G1515">
            <v>0</v>
          </cell>
        </row>
        <row r="1516">
          <cell r="G1516">
            <v>0</v>
          </cell>
        </row>
        <row r="1517">
          <cell r="G1517">
            <v>0</v>
          </cell>
        </row>
        <row r="1518">
          <cell r="G1518">
            <v>0</v>
          </cell>
        </row>
        <row r="1519">
          <cell r="G1519">
            <v>0</v>
          </cell>
        </row>
        <row r="1520">
          <cell r="G1520">
            <v>0</v>
          </cell>
        </row>
        <row r="1521">
          <cell r="G1521">
            <v>0</v>
          </cell>
        </row>
        <row r="1522">
          <cell r="G1522">
            <v>0</v>
          </cell>
        </row>
        <row r="1523">
          <cell r="G1523">
            <v>0</v>
          </cell>
        </row>
        <row r="1524">
          <cell r="G1524">
            <v>0</v>
          </cell>
        </row>
        <row r="1525">
          <cell r="G1525">
            <v>0</v>
          </cell>
        </row>
        <row r="1526">
          <cell r="G1526">
            <v>0</v>
          </cell>
        </row>
        <row r="1527">
          <cell r="G1527">
            <v>0</v>
          </cell>
        </row>
        <row r="1528">
          <cell r="G1528">
            <v>0</v>
          </cell>
        </row>
        <row r="1529">
          <cell r="G1529">
            <v>0</v>
          </cell>
        </row>
        <row r="1530">
          <cell r="G1530">
            <v>0</v>
          </cell>
        </row>
        <row r="1531">
          <cell r="G1531">
            <v>0</v>
          </cell>
        </row>
        <row r="1532">
          <cell r="G1532">
            <v>0</v>
          </cell>
        </row>
        <row r="1533">
          <cell r="G1533">
            <v>0</v>
          </cell>
        </row>
        <row r="1534">
          <cell r="G1534">
            <v>0</v>
          </cell>
        </row>
        <row r="1535">
          <cell r="G1535">
            <v>0</v>
          </cell>
        </row>
        <row r="1536">
          <cell r="G1536">
            <v>0</v>
          </cell>
        </row>
        <row r="1537">
          <cell r="G1537">
            <v>0</v>
          </cell>
        </row>
        <row r="1538">
          <cell r="G1538">
            <v>0</v>
          </cell>
        </row>
        <row r="1539">
          <cell r="G1539">
            <v>0</v>
          </cell>
        </row>
        <row r="1540">
          <cell r="G1540">
            <v>0</v>
          </cell>
        </row>
        <row r="1541">
          <cell r="G1541">
            <v>0</v>
          </cell>
        </row>
        <row r="1542">
          <cell r="G1542">
            <v>0</v>
          </cell>
        </row>
        <row r="1543">
          <cell r="G1543">
            <v>0</v>
          </cell>
        </row>
        <row r="1544">
          <cell r="G1544">
            <v>0</v>
          </cell>
        </row>
        <row r="1545">
          <cell r="G1545">
            <v>0</v>
          </cell>
        </row>
        <row r="1546">
          <cell r="G1546">
            <v>0</v>
          </cell>
        </row>
        <row r="1547">
          <cell r="G1547">
            <v>0</v>
          </cell>
        </row>
        <row r="1548">
          <cell r="G1548">
            <v>0</v>
          </cell>
        </row>
        <row r="1549">
          <cell r="G1549">
            <v>0</v>
          </cell>
        </row>
        <row r="1550">
          <cell r="G1550">
            <v>0</v>
          </cell>
        </row>
        <row r="1551">
          <cell r="G1551">
            <v>0</v>
          </cell>
        </row>
        <row r="1552">
          <cell r="G1552">
            <v>0</v>
          </cell>
        </row>
        <row r="1553">
          <cell r="G1553">
            <v>0</v>
          </cell>
        </row>
        <row r="1554">
          <cell r="G1554">
            <v>0</v>
          </cell>
        </row>
        <row r="1555">
          <cell r="G1555">
            <v>0</v>
          </cell>
        </row>
        <row r="1556">
          <cell r="G1556">
            <v>0</v>
          </cell>
        </row>
        <row r="1557">
          <cell r="G1557">
            <v>0</v>
          </cell>
        </row>
        <row r="1558">
          <cell r="G1558">
            <v>0</v>
          </cell>
        </row>
        <row r="1559">
          <cell r="G1559">
            <v>0</v>
          </cell>
        </row>
        <row r="1560">
          <cell r="G1560">
            <v>0</v>
          </cell>
        </row>
        <row r="1561">
          <cell r="G1561">
            <v>0</v>
          </cell>
        </row>
        <row r="1562">
          <cell r="G1562">
            <v>0</v>
          </cell>
        </row>
        <row r="1563">
          <cell r="G1563">
            <v>0</v>
          </cell>
        </row>
        <row r="1564">
          <cell r="G1564">
            <v>0</v>
          </cell>
        </row>
        <row r="1565">
          <cell r="G1565">
            <v>0</v>
          </cell>
        </row>
        <row r="1566">
          <cell r="G1566">
            <v>0</v>
          </cell>
        </row>
        <row r="1567">
          <cell r="G1567">
            <v>0</v>
          </cell>
        </row>
        <row r="1568">
          <cell r="G1568">
            <v>0</v>
          </cell>
        </row>
        <row r="1569">
          <cell r="G1569">
            <v>0</v>
          </cell>
        </row>
        <row r="1570">
          <cell r="G1570">
            <v>0</v>
          </cell>
        </row>
        <row r="1571">
          <cell r="G1571">
            <v>0</v>
          </cell>
        </row>
        <row r="1572">
          <cell r="G1572">
            <v>0</v>
          </cell>
        </row>
        <row r="1573">
          <cell r="G1573">
            <v>0</v>
          </cell>
        </row>
        <row r="1574">
          <cell r="G1574">
            <v>0</v>
          </cell>
        </row>
        <row r="1575">
          <cell r="G1575">
            <v>0</v>
          </cell>
        </row>
        <row r="1576">
          <cell r="G1576">
            <v>0</v>
          </cell>
        </row>
        <row r="1577">
          <cell r="G1577">
            <v>0</v>
          </cell>
        </row>
        <row r="1578">
          <cell r="G1578">
            <v>0</v>
          </cell>
        </row>
        <row r="1579">
          <cell r="G1579">
            <v>0</v>
          </cell>
        </row>
        <row r="1580">
          <cell r="G1580">
            <v>0</v>
          </cell>
        </row>
        <row r="1581">
          <cell r="G1581">
            <v>0</v>
          </cell>
        </row>
        <row r="1582">
          <cell r="G1582">
            <v>0</v>
          </cell>
        </row>
        <row r="1583">
          <cell r="G1583">
            <v>0</v>
          </cell>
        </row>
        <row r="1584">
          <cell r="G1584">
            <v>0</v>
          </cell>
        </row>
        <row r="1585">
          <cell r="G1585">
            <v>0</v>
          </cell>
        </row>
        <row r="1586">
          <cell r="G1586">
            <v>0</v>
          </cell>
        </row>
        <row r="1587">
          <cell r="G1587">
            <v>0</v>
          </cell>
        </row>
        <row r="1588">
          <cell r="G1588">
            <v>0</v>
          </cell>
        </row>
        <row r="1589">
          <cell r="G1589">
            <v>0</v>
          </cell>
        </row>
        <row r="1590">
          <cell r="G1590">
            <v>0</v>
          </cell>
        </row>
        <row r="1591">
          <cell r="G1591">
            <v>0</v>
          </cell>
        </row>
        <row r="1592">
          <cell r="G1592">
            <v>0</v>
          </cell>
        </row>
        <row r="1593">
          <cell r="G1593">
            <v>0</v>
          </cell>
        </row>
        <row r="1594">
          <cell r="G1594">
            <v>0</v>
          </cell>
        </row>
        <row r="1595">
          <cell r="G1595">
            <v>0</v>
          </cell>
        </row>
        <row r="1596">
          <cell r="G1596">
            <v>0</v>
          </cell>
        </row>
        <row r="1597">
          <cell r="G1597">
            <v>0</v>
          </cell>
        </row>
        <row r="1598">
          <cell r="G1598">
            <v>0</v>
          </cell>
        </row>
        <row r="1599">
          <cell r="G1599">
            <v>0</v>
          </cell>
        </row>
        <row r="1600">
          <cell r="G1600">
            <v>0</v>
          </cell>
        </row>
        <row r="1601">
          <cell r="G1601">
            <v>0</v>
          </cell>
        </row>
        <row r="1602">
          <cell r="G1602">
            <v>0</v>
          </cell>
        </row>
        <row r="1603">
          <cell r="G1603">
            <v>0</v>
          </cell>
        </row>
        <row r="1604">
          <cell r="G1604">
            <v>0</v>
          </cell>
        </row>
        <row r="1605">
          <cell r="G1605">
            <v>0</v>
          </cell>
        </row>
        <row r="1606">
          <cell r="G1606">
            <v>0</v>
          </cell>
        </row>
        <row r="1607">
          <cell r="G1607">
            <v>0</v>
          </cell>
        </row>
        <row r="1608">
          <cell r="G1608">
            <v>0</v>
          </cell>
        </row>
        <row r="1609">
          <cell r="G1609">
            <v>0</v>
          </cell>
        </row>
        <row r="1610">
          <cell r="G1610">
            <v>0</v>
          </cell>
        </row>
        <row r="1611">
          <cell r="G1611">
            <v>0</v>
          </cell>
        </row>
        <row r="1612">
          <cell r="G1612">
            <v>0</v>
          </cell>
        </row>
        <row r="1613">
          <cell r="G1613">
            <v>0</v>
          </cell>
        </row>
        <row r="1614">
          <cell r="G1614">
            <v>0</v>
          </cell>
        </row>
        <row r="1615">
          <cell r="G1615">
            <v>0</v>
          </cell>
        </row>
        <row r="1616">
          <cell r="G1616">
            <v>0</v>
          </cell>
        </row>
        <row r="1617">
          <cell r="G1617">
            <v>0</v>
          </cell>
        </row>
        <row r="1618">
          <cell r="G1618">
            <v>0</v>
          </cell>
        </row>
        <row r="1619">
          <cell r="G1619">
            <v>0</v>
          </cell>
        </row>
        <row r="1620">
          <cell r="G1620">
            <v>0</v>
          </cell>
        </row>
        <row r="1621">
          <cell r="G1621">
            <v>0</v>
          </cell>
        </row>
        <row r="1622">
          <cell r="G1622">
            <v>0</v>
          </cell>
        </row>
        <row r="1623">
          <cell r="G1623">
            <v>0</v>
          </cell>
        </row>
        <row r="1624">
          <cell r="G1624">
            <v>0</v>
          </cell>
        </row>
        <row r="1625">
          <cell r="G1625">
            <v>0</v>
          </cell>
        </row>
        <row r="1626">
          <cell r="G1626">
            <v>0</v>
          </cell>
        </row>
        <row r="1627">
          <cell r="G1627">
            <v>0</v>
          </cell>
        </row>
        <row r="1628">
          <cell r="G1628">
            <v>0</v>
          </cell>
        </row>
        <row r="1629">
          <cell r="G1629">
            <v>0</v>
          </cell>
        </row>
        <row r="1630">
          <cell r="G1630">
            <v>0</v>
          </cell>
        </row>
        <row r="1631">
          <cell r="G1631">
            <v>0</v>
          </cell>
        </row>
        <row r="1632">
          <cell r="G1632">
            <v>0</v>
          </cell>
        </row>
        <row r="1633">
          <cell r="G1633">
            <v>0</v>
          </cell>
        </row>
        <row r="1634">
          <cell r="G1634">
            <v>0</v>
          </cell>
        </row>
        <row r="1635">
          <cell r="G1635">
            <v>0</v>
          </cell>
        </row>
        <row r="1636">
          <cell r="G1636">
            <v>0</v>
          </cell>
        </row>
        <row r="1637">
          <cell r="G1637">
            <v>0</v>
          </cell>
        </row>
        <row r="1638">
          <cell r="G1638">
            <v>0</v>
          </cell>
        </row>
        <row r="1639">
          <cell r="G1639">
            <v>0</v>
          </cell>
        </row>
        <row r="1640">
          <cell r="G1640">
            <v>0</v>
          </cell>
        </row>
        <row r="1641">
          <cell r="G1641">
            <v>0</v>
          </cell>
        </row>
        <row r="1642">
          <cell r="G1642">
            <v>0</v>
          </cell>
        </row>
        <row r="1643">
          <cell r="G1643">
            <v>0</v>
          </cell>
        </row>
        <row r="1644">
          <cell r="G1644">
            <v>0</v>
          </cell>
        </row>
        <row r="1645">
          <cell r="G1645">
            <v>0</v>
          </cell>
        </row>
        <row r="1646">
          <cell r="G1646">
            <v>0</v>
          </cell>
        </row>
        <row r="1647">
          <cell r="G1647">
            <v>0</v>
          </cell>
        </row>
        <row r="1648">
          <cell r="G1648">
            <v>0</v>
          </cell>
        </row>
        <row r="1649">
          <cell r="G1649">
            <v>0</v>
          </cell>
        </row>
        <row r="1650">
          <cell r="G1650">
            <v>0</v>
          </cell>
        </row>
        <row r="1651">
          <cell r="G1651">
            <v>0</v>
          </cell>
        </row>
        <row r="1652">
          <cell r="G1652">
            <v>0</v>
          </cell>
        </row>
        <row r="1653">
          <cell r="G1653">
            <v>0</v>
          </cell>
        </row>
        <row r="1654">
          <cell r="G1654">
            <v>0</v>
          </cell>
        </row>
        <row r="1655">
          <cell r="G1655">
            <v>0</v>
          </cell>
        </row>
        <row r="1656">
          <cell r="G1656">
            <v>0</v>
          </cell>
        </row>
        <row r="1657">
          <cell r="G1657">
            <v>0</v>
          </cell>
        </row>
        <row r="1658">
          <cell r="G1658">
            <v>0</v>
          </cell>
        </row>
        <row r="1659">
          <cell r="G1659">
            <v>0</v>
          </cell>
        </row>
        <row r="1660">
          <cell r="G1660">
            <v>0</v>
          </cell>
        </row>
        <row r="1661">
          <cell r="G1661">
            <v>0</v>
          </cell>
        </row>
        <row r="1662">
          <cell r="G1662">
            <v>0</v>
          </cell>
        </row>
        <row r="1663">
          <cell r="G1663">
            <v>0</v>
          </cell>
        </row>
        <row r="1664">
          <cell r="G1664">
            <v>0</v>
          </cell>
        </row>
        <row r="1665">
          <cell r="G1665">
            <v>0</v>
          </cell>
        </row>
        <row r="1666">
          <cell r="G1666">
            <v>0</v>
          </cell>
        </row>
        <row r="1667">
          <cell r="G1667">
            <v>0</v>
          </cell>
        </row>
        <row r="1668">
          <cell r="G1668">
            <v>0</v>
          </cell>
        </row>
        <row r="1669">
          <cell r="G1669">
            <v>0</v>
          </cell>
        </row>
        <row r="1670">
          <cell r="G1670">
            <v>0</v>
          </cell>
        </row>
        <row r="1671">
          <cell r="G1671">
            <v>0</v>
          </cell>
        </row>
        <row r="1672">
          <cell r="G1672">
            <v>0</v>
          </cell>
        </row>
        <row r="1673">
          <cell r="G1673">
            <v>0</v>
          </cell>
        </row>
        <row r="1674">
          <cell r="G1674">
            <v>0</v>
          </cell>
        </row>
        <row r="1675">
          <cell r="G1675">
            <v>0</v>
          </cell>
        </row>
        <row r="1676">
          <cell r="G1676">
            <v>0</v>
          </cell>
        </row>
        <row r="1677">
          <cell r="G1677">
            <v>0</v>
          </cell>
        </row>
        <row r="1678">
          <cell r="G1678">
            <v>0</v>
          </cell>
        </row>
        <row r="1679">
          <cell r="G1679">
            <v>0</v>
          </cell>
        </row>
        <row r="1680">
          <cell r="G1680">
            <v>0</v>
          </cell>
        </row>
        <row r="1681">
          <cell r="G1681">
            <v>0</v>
          </cell>
        </row>
        <row r="1682">
          <cell r="G1682">
            <v>0</v>
          </cell>
        </row>
        <row r="1683">
          <cell r="G1683">
            <v>0</v>
          </cell>
        </row>
        <row r="1684">
          <cell r="G1684">
            <v>0</v>
          </cell>
        </row>
        <row r="1685">
          <cell r="G1685">
            <v>0</v>
          </cell>
        </row>
        <row r="1686">
          <cell r="G1686">
            <v>0</v>
          </cell>
        </row>
        <row r="1687">
          <cell r="G1687">
            <v>0</v>
          </cell>
        </row>
        <row r="1688">
          <cell r="G1688">
            <v>0</v>
          </cell>
        </row>
        <row r="1689">
          <cell r="G1689">
            <v>0</v>
          </cell>
        </row>
        <row r="1690">
          <cell r="G1690">
            <v>0</v>
          </cell>
        </row>
        <row r="1691">
          <cell r="G1691">
            <v>0</v>
          </cell>
        </row>
        <row r="1692">
          <cell r="G1692">
            <v>0</v>
          </cell>
        </row>
        <row r="1693">
          <cell r="G1693">
            <v>0</v>
          </cell>
        </row>
        <row r="1694">
          <cell r="G1694">
            <v>0</v>
          </cell>
        </row>
        <row r="1695">
          <cell r="G1695">
            <v>0</v>
          </cell>
        </row>
        <row r="1696">
          <cell r="G1696">
            <v>0</v>
          </cell>
        </row>
        <row r="1697">
          <cell r="G1697">
            <v>0</v>
          </cell>
        </row>
        <row r="1698">
          <cell r="G1698">
            <v>0</v>
          </cell>
        </row>
        <row r="1699">
          <cell r="G1699">
            <v>0</v>
          </cell>
        </row>
        <row r="1700">
          <cell r="G1700">
            <v>0</v>
          </cell>
        </row>
        <row r="1701">
          <cell r="G1701">
            <v>0</v>
          </cell>
        </row>
        <row r="1702">
          <cell r="G1702">
            <v>0</v>
          </cell>
        </row>
        <row r="1703">
          <cell r="G1703">
            <v>0</v>
          </cell>
        </row>
        <row r="1704">
          <cell r="G1704">
            <v>0</v>
          </cell>
        </row>
        <row r="1705">
          <cell r="G1705">
            <v>0</v>
          </cell>
        </row>
        <row r="1706">
          <cell r="G1706">
            <v>0</v>
          </cell>
        </row>
        <row r="1707">
          <cell r="G1707">
            <v>0</v>
          </cell>
        </row>
        <row r="1708">
          <cell r="G1708">
            <v>0</v>
          </cell>
        </row>
        <row r="1709">
          <cell r="G1709">
            <v>0</v>
          </cell>
        </row>
        <row r="1710">
          <cell r="G1710">
            <v>0</v>
          </cell>
        </row>
        <row r="1711">
          <cell r="G1711">
            <v>0</v>
          </cell>
        </row>
        <row r="1712">
          <cell r="G1712">
            <v>0</v>
          </cell>
        </row>
        <row r="1713">
          <cell r="G1713">
            <v>0</v>
          </cell>
        </row>
        <row r="1714">
          <cell r="G1714">
            <v>0</v>
          </cell>
        </row>
        <row r="1715">
          <cell r="G1715">
            <v>0</v>
          </cell>
        </row>
        <row r="1716">
          <cell r="G1716">
            <v>0</v>
          </cell>
        </row>
        <row r="1717">
          <cell r="G1717">
            <v>0</v>
          </cell>
        </row>
        <row r="1718">
          <cell r="G1718">
            <v>0</v>
          </cell>
        </row>
        <row r="1719">
          <cell r="G1719">
            <v>0</v>
          </cell>
        </row>
        <row r="1720">
          <cell r="G1720">
            <v>0</v>
          </cell>
        </row>
        <row r="1721">
          <cell r="G1721">
            <v>0</v>
          </cell>
        </row>
        <row r="1722">
          <cell r="G1722">
            <v>0</v>
          </cell>
        </row>
        <row r="1723">
          <cell r="G1723">
            <v>0</v>
          </cell>
        </row>
        <row r="1724">
          <cell r="G1724">
            <v>0</v>
          </cell>
        </row>
        <row r="1725">
          <cell r="G1725">
            <v>0</v>
          </cell>
        </row>
        <row r="1726">
          <cell r="G1726">
            <v>0</v>
          </cell>
        </row>
        <row r="1727">
          <cell r="G1727">
            <v>0</v>
          </cell>
        </row>
        <row r="1728">
          <cell r="G1728">
            <v>0</v>
          </cell>
        </row>
        <row r="1729">
          <cell r="G1729">
            <v>0</v>
          </cell>
        </row>
        <row r="1730">
          <cell r="G1730">
            <v>0</v>
          </cell>
        </row>
        <row r="1731">
          <cell r="G1731">
            <v>0</v>
          </cell>
        </row>
        <row r="1732">
          <cell r="G1732">
            <v>0</v>
          </cell>
        </row>
        <row r="1733">
          <cell r="G1733">
            <v>0</v>
          </cell>
        </row>
        <row r="1734">
          <cell r="G1734">
            <v>0</v>
          </cell>
        </row>
        <row r="1735">
          <cell r="G1735">
            <v>0</v>
          </cell>
        </row>
        <row r="1736">
          <cell r="G1736">
            <v>0</v>
          </cell>
        </row>
        <row r="1737">
          <cell r="G1737">
            <v>0</v>
          </cell>
        </row>
        <row r="1738">
          <cell r="G1738">
            <v>0</v>
          </cell>
        </row>
        <row r="1739">
          <cell r="G1739">
            <v>0</v>
          </cell>
        </row>
        <row r="1740">
          <cell r="G1740">
            <v>0</v>
          </cell>
        </row>
        <row r="1741">
          <cell r="G1741">
            <v>0</v>
          </cell>
        </row>
        <row r="1742">
          <cell r="G1742">
            <v>0</v>
          </cell>
        </row>
        <row r="1743">
          <cell r="G1743">
            <v>0</v>
          </cell>
        </row>
        <row r="1744">
          <cell r="G1744">
            <v>0</v>
          </cell>
        </row>
        <row r="1745">
          <cell r="G1745">
            <v>0</v>
          </cell>
        </row>
        <row r="1746">
          <cell r="G1746">
            <v>0</v>
          </cell>
        </row>
        <row r="1747">
          <cell r="G1747">
            <v>0</v>
          </cell>
        </row>
        <row r="1748">
          <cell r="G1748">
            <v>0</v>
          </cell>
        </row>
        <row r="1749">
          <cell r="G1749">
            <v>0</v>
          </cell>
        </row>
        <row r="1750">
          <cell r="G1750">
            <v>0</v>
          </cell>
        </row>
        <row r="1751">
          <cell r="G1751">
            <v>0</v>
          </cell>
        </row>
        <row r="1752">
          <cell r="G1752">
            <v>0</v>
          </cell>
        </row>
        <row r="1753">
          <cell r="G1753">
            <v>0</v>
          </cell>
        </row>
        <row r="1754">
          <cell r="G1754">
            <v>0</v>
          </cell>
        </row>
        <row r="1755">
          <cell r="G1755">
            <v>0</v>
          </cell>
        </row>
        <row r="1756">
          <cell r="G1756">
            <v>0</v>
          </cell>
        </row>
        <row r="1757">
          <cell r="G1757">
            <v>0</v>
          </cell>
        </row>
        <row r="1758">
          <cell r="G1758">
            <v>0</v>
          </cell>
        </row>
        <row r="1759">
          <cell r="G1759">
            <v>0</v>
          </cell>
        </row>
        <row r="1760">
          <cell r="G1760">
            <v>0</v>
          </cell>
        </row>
        <row r="1761">
          <cell r="G1761">
            <v>0</v>
          </cell>
        </row>
        <row r="1762">
          <cell r="G1762">
            <v>0</v>
          </cell>
        </row>
        <row r="1763">
          <cell r="G1763">
            <v>0</v>
          </cell>
        </row>
        <row r="1764">
          <cell r="G1764">
            <v>0</v>
          </cell>
        </row>
        <row r="1765">
          <cell r="G1765">
            <v>0</v>
          </cell>
        </row>
        <row r="1766">
          <cell r="G1766">
            <v>0</v>
          </cell>
        </row>
        <row r="1767">
          <cell r="G1767">
            <v>0</v>
          </cell>
        </row>
        <row r="1768">
          <cell r="G1768">
            <v>0</v>
          </cell>
        </row>
        <row r="1769">
          <cell r="G1769">
            <v>0</v>
          </cell>
        </row>
        <row r="1770">
          <cell r="G1770">
            <v>0</v>
          </cell>
        </row>
        <row r="1771">
          <cell r="G1771">
            <v>0</v>
          </cell>
        </row>
        <row r="1772">
          <cell r="G1772">
            <v>0</v>
          </cell>
        </row>
        <row r="1773">
          <cell r="G1773">
            <v>0</v>
          </cell>
        </row>
        <row r="1774">
          <cell r="G1774">
            <v>0</v>
          </cell>
        </row>
        <row r="1775">
          <cell r="G1775">
            <v>0</v>
          </cell>
        </row>
        <row r="1776">
          <cell r="G1776">
            <v>0</v>
          </cell>
        </row>
        <row r="1777">
          <cell r="G1777">
            <v>0</v>
          </cell>
        </row>
        <row r="1778">
          <cell r="G1778">
            <v>0</v>
          </cell>
        </row>
        <row r="1779">
          <cell r="G1779">
            <v>0</v>
          </cell>
        </row>
        <row r="1780">
          <cell r="G1780">
            <v>0</v>
          </cell>
        </row>
        <row r="1781">
          <cell r="G1781">
            <v>0</v>
          </cell>
        </row>
        <row r="1782">
          <cell r="G1782">
            <v>0</v>
          </cell>
        </row>
        <row r="1783">
          <cell r="G1783">
            <v>0</v>
          </cell>
        </row>
        <row r="1784">
          <cell r="G1784">
            <v>0</v>
          </cell>
        </row>
        <row r="1785">
          <cell r="G1785">
            <v>0</v>
          </cell>
        </row>
        <row r="1786">
          <cell r="G1786">
            <v>0</v>
          </cell>
        </row>
        <row r="1787">
          <cell r="G1787">
            <v>0</v>
          </cell>
        </row>
        <row r="1788">
          <cell r="G1788">
            <v>0</v>
          </cell>
        </row>
        <row r="1789">
          <cell r="G1789">
            <v>0</v>
          </cell>
        </row>
        <row r="1790">
          <cell r="G1790">
            <v>0</v>
          </cell>
        </row>
        <row r="1791">
          <cell r="G1791">
            <v>0</v>
          </cell>
        </row>
        <row r="1792">
          <cell r="G1792">
            <v>0</v>
          </cell>
        </row>
        <row r="1793">
          <cell r="G1793">
            <v>0</v>
          </cell>
        </row>
        <row r="1794">
          <cell r="G1794">
            <v>0</v>
          </cell>
        </row>
        <row r="1795">
          <cell r="G1795">
            <v>0</v>
          </cell>
        </row>
        <row r="1796">
          <cell r="G1796">
            <v>0</v>
          </cell>
        </row>
        <row r="1797">
          <cell r="G1797">
            <v>0</v>
          </cell>
        </row>
        <row r="1798">
          <cell r="G1798">
            <v>0</v>
          </cell>
        </row>
        <row r="1799">
          <cell r="G1799">
            <v>0</v>
          </cell>
        </row>
        <row r="1800">
          <cell r="G1800">
            <v>0</v>
          </cell>
        </row>
        <row r="1801">
          <cell r="G1801">
            <v>0</v>
          </cell>
        </row>
        <row r="1802">
          <cell r="G1802">
            <v>0</v>
          </cell>
        </row>
        <row r="1803">
          <cell r="G1803">
            <v>0</v>
          </cell>
        </row>
        <row r="1804">
          <cell r="G1804">
            <v>0</v>
          </cell>
        </row>
        <row r="1805">
          <cell r="G1805">
            <v>0</v>
          </cell>
        </row>
        <row r="1806">
          <cell r="G1806">
            <v>0</v>
          </cell>
        </row>
        <row r="1807">
          <cell r="G1807">
            <v>0</v>
          </cell>
        </row>
        <row r="1808">
          <cell r="G1808">
            <v>0</v>
          </cell>
        </row>
        <row r="1809">
          <cell r="G1809">
            <v>0</v>
          </cell>
        </row>
        <row r="1810">
          <cell r="G1810">
            <v>0</v>
          </cell>
        </row>
        <row r="1811">
          <cell r="G1811">
            <v>0</v>
          </cell>
        </row>
        <row r="1812">
          <cell r="G1812">
            <v>0</v>
          </cell>
        </row>
        <row r="1813">
          <cell r="G1813">
            <v>0</v>
          </cell>
        </row>
        <row r="1814">
          <cell r="G1814">
            <v>0</v>
          </cell>
        </row>
        <row r="1815">
          <cell r="G1815">
            <v>0</v>
          </cell>
        </row>
        <row r="1816">
          <cell r="G1816">
            <v>0</v>
          </cell>
        </row>
        <row r="1817">
          <cell r="G1817">
            <v>0</v>
          </cell>
        </row>
        <row r="1818">
          <cell r="G1818">
            <v>0</v>
          </cell>
        </row>
        <row r="1819">
          <cell r="G1819">
            <v>0</v>
          </cell>
        </row>
        <row r="1820">
          <cell r="G1820">
            <v>0</v>
          </cell>
        </row>
        <row r="1821">
          <cell r="G1821">
            <v>0</v>
          </cell>
        </row>
        <row r="1822">
          <cell r="G1822">
            <v>0</v>
          </cell>
        </row>
        <row r="1823">
          <cell r="G1823">
            <v>0</v>
          </cell>
        </row>
        <row r="1824">
          <cell r="G1824">
            <v>0</v>
          </cell>
        </row>
        <row r="1825">
          <cell r="G1825">
            <v>0</v>
          </cell>
        </row>
        <row r="1826">
          <cell r="G1826">
            <v>0</v>
          </cell>
        </row>
        <row r="1827">
          <cell r="G1827">
            <v>0</v>
          </cell>
        </row>
        <row r="1828">
          <cell r="G1828">
            <v>0</v>
          </cell>
        </row>
        <row r="1829">
          <cell r="G1829">
            <v>0</v>
          </cell>
        </row>
        <row r="1830">
          <cell r="G1830">
            <v>0</v>
          </cell>
        </row>
        <row r="1831">
          <cell r="G1831">
            <v>0</v>
          </cell>
        </row>
        <row r="1832">
          <cell r="G1832">
            <v>0</v>
          </cell>
        </row>
        <row r="1833">
          <cell r="G1833">
            <v>0</v>
          </cell>
        </row>
        <row r="1834">
          <cell r="G1834">
            <v>0</v>
          </cell>
        </row>
        <row r="1835">
          <cell r="G1835">
            <v>0</v>
          </cell>
        </row>
        <row r="1836">
          <cell r="G1836">
            <v>0</v>
          </cell>
        </row>
        <row r="1837">
          <cell r="G1837">
            <v>0</v>
          </cell>
        </row>
        <row r="1838">
          <cell r="G1838">
            <v>0</v>
          </cell>
        </row>
        <row r="1839">
          <cell r="G1839">
            <v>0</v>
          </cell>
        </row>
        <row r="1840">
          <cell r="G1840">
            <v>0</v>
          </cell>
        </row>
        <row r="1841">
          <cell r="G1841">
            <v>0</v>
          </cell>
        </row>
        <row r="1842">
          <cell r="G1842">
            <v>0</v>
          </cell>
        </row>
        <row r="1843">
          <cell r="G1843">
            <v>0</v>
          </cell>
        </row>
        <row r="1844">
          <cell r="G1844">
            <v>0</v>
          </cell>
        </row>
        <row r="1845">
          <cell r="G1845">
            <v>0</v>
          </cell>
        </row>
        <row r="1846">
          <cell r="G1846">
            <v>0</v>
          </cell>
        </row>
        <row r="1847">
          <cell r="G1847">
            <v>0</v>
          </cell>
        </row>
        <row r="1848">
          <cell r="G1848">
            <v>0</v>
          </cell>
        </row>
        <row r="1849">
          <cell r="G1849">
            <v>0</v>
          </cell>
        </row>
        <row r="1850">
          <cell r="G1850">
            <v>0</v>
          </cell>
        </row>
        <row r="1851">
          <cell r="G1851">
            <v>0</v>
          </cell>
        </row>
        <row r="1852">
          <cell r="G1852">
            <v>0</v>
          </cell>
        </row>
        <row r="1853">
          <cell r="G1853">
            <v>0</v>
          </cell>
        </row>
        <row r="1854">
          <cell r="G1854">
            <v>0</v>
          </cell>
        </row>
        <row r="1855">
          <cell r="G1855">
            <v>0</v>
          </cell>
        </row>
        <row r="1856">
          <cell r="G1856">
            <v>0</v>
          </cell>
        </row>
        <row r="1857">
          <cell r="G1857">
            <v>0</v>
          </cell>
        </row>
        <row r="1858">
          <cell r="G1858">
            <v>0</v>
          </cell>
        </row>
        <row r="1859">
          <cell r="G1859">
            <v>0</v>
          </cell>
        </row>
        <row r="1860">
          <cell r="G1860">
            <v>0</v>
          </cell>
        </row>
        <row r="1861">
          <cell r="G1861">
            <v>0</v>
          </cell>
        </row>
        <row r="1862">
          <cell r="G1862">
            <v>0</v>
          </cell>
        </row>
        <row r="1863">
          <cell r="G1863">
            <v>0</v>
          </cell>
        </row>
        <row r="1864">
          <cell r="G1864">
            <v>0</v>
          </cell>
        </row>
        <row r="1865">
          <cell r="G1865">
            <v>0</v>
          </cell>
        </row>
        <row r="1866">
          <cell r="G1866">
            <v>0</v>
          </cell>
        </row>
        <row r="1867">
          <cell r="G1867">
            <v>0</v>
          </cell>
        </row>
        <row r="1868">
          <cell r="G1868">
            <v>0</v>
          </cell>
        </row>
        <row r="1869">
          <cell r="G1869">
            <v>0</v>
          </cell>
        </row>
        <row r="1870">
          <cell r="G1870">
            <v>0</v>
          </cell>
        </row>
        <row r="1871">
          <cell r="G1871">
            <v>0</v>
          </cell>
        </row>
        <row r="1872">
          <cell r="G1872">
            <v>0</v>
          </cell>
        </row>
        <row r="1873">
          <cell r="G1873">
            <v>0</v>
          </cell>
        </row>
        <row r="1874">
          <cell r="G1874">
            <v>0</v>
          </cell>
        </row>
        <row r="1875">
          <cell r="G1875">
            <v>0</v>
          </cell>
        </row>
        <row r="1876">
          <cell r="G1876">
            <v>0</v>
          </cell>
        </row>
        <row r="1877">
          <cell r="G1877">
            <v>0</v>
          </cell>
        </row>
        <row r="1878">
          <cell r="G1878">
            <v>0</v>
          </cell>
        </row>
        <row r="1879">
          <cell r="G1879">
            <v>0</v>
          </cell>
        </row>
        <row r="1880">
          <cell r="G1880">
            <v>0</v>
          </cell>
        </row>
        <row r="1881">
          <cell r="G1881">
            <v>0</v>
          </cell>
        </row>
        <row r="1882">
          <cell r="G1882">
            <v>0</v>
          </cell>
        </row>
        <row r="1883">
          <cell r="G1883">
            <v>0</v>
          </cell>
        </row>
        <row r="1884">
          <cell r="G1884">
            <v>0</v>
          </cell>
        </row>
        <row r="1885">
          <cell r="G1885">
            <v>0</v>
          </cell>
        </row>
        <row r="1886">
          <cell r="G1886">
            <v>0</v>
          </cell>
        </row>
        <row r="1887">
          <cell r="G1887">
            <v>0</v>
          </cell>
        </row>
        <row r="1888">
          <cell r="G1888">
            <v>0</v>
          </cell>
        </row>
        <row r="1889">
          <cell r="G1889">
            <v>0</v>
          </cell>
        </row>
        <row r="1890">
          <cell r="G1890">
            <v>0</v>
          </cell>
        </row>
        <row r="1891">
          <cell r="G1891">
            <v>0</v>
          </cell>
        </row>
        <row r="1892">
          <cell r="G1892">
            <v>0</v>
          </cell>
        </row>
        <row r="1893">
          <cell r="G1893">
            <v>0</v>
          </cell>
        </row>
        <row r="1894">
          <cell r="G1894">
            <v>0</v>
          </cell>
        </row>
        <row r="1895">
          <cell r="G1895">
            <v>0</v>
          </cell>
        </row>
        <row r="1896">
          <cell r="G1896">
            <v>0</v>
          </cell>
        </row>
        <row r="1897">
          <cell r="G1897">
            <v>0</v>
          </cell>
        </row>
        <row r="1898">
          <cell r="G1898">
            <v>0</v>
          </cell>
        </row>
        <row r="1899">
          <cell r="G1899">
            <v>0</v>
          </cell>
        </row>
        <row r="1900">
          <cell r="G1900">
            <v>0</v>
          </cell>
        </row>
        <row r="1901">
          <cell r="G1901">
            <v>0</v>
          </cell>
        </row>
        <row r="1902">
          <cell r="G1902">
            <v>0</v>
          </cell>
        </row>
        <row r="1903">
          <cell r="G1903">
            <v>0</v>
          </cell>
        </row>
        <row r="1904">
          <cell r="G1904">
            <v>0</v>
          </cell>
        </row>
        <row r="1905">
          <cell r="G1905">
            <v>0</v>
          </cell>
        </row>
        <row r="1906">
          <cell r="G1906">
            <v>0</v>
          </cell>
        </row>
        <row r="1907">
          <cell r="G1907">
            <v>0</v>
          </cell>
        </row>
        <row r="1908">
          <cell r="G1908">
            <v>0</v>
          </cell>
        </row>
        <row r="1909">
          <cell r="G1909">
            <v>0</v>
          </cell>
        </row>
        <row r="1910">
          <cell r="G1910">
            <v>0</v>
          </cell>
        </row>
        <row r="1911">
          <cell r="G1911">
            <v>0</v>
          </cell>
        </row>
        <row r="1912">
          <cell r="G1912">
            <v>0</v>
          </cell>
        </row>
        <row r="1913">
          <cell r="G1913">
            <v>0</v>
          </cell>
        </row>
        <row r="1914">
          <cell r="G1914">
            <v>0</v>
          </cell>
        </row>
        <row r="1915">
          <cell r="G1915">
            <v>0</v>
          </cell>
        </row>
        <row r="1916">
          <cell r="G1916">
            <v>0</v>
          </cell>
        </row>
        <row r="1917">
          <cell r="G1917">
            <v>0</v>
          </cell>
        </row>
        <row r="1918">
          <cell r="G1918">
            <v>0</v>
          </cell>
        </row>
        <row r="1919">
          <cell r="G1919">
            <v>0</v>
          </cell>
        </row>
        <row r="1920">
          <cell r="G1920">
            <v>0</v>
          </cell>
        </row>
        <row r="1921">
          <cell r="G1921">
            <v>0</v>
          </cell>
        </row>
        <row r="1922">
          <cell r="G1922">
            <v>0</v>
          </cell>
        </row>
        <row r="1923">
          <cell r="G1923">
            <v>0</v>
          </cell>
        </row>
        <row r="1924">
          <cell r="G1924">
            <v>0</v>
          </cell>
        </row>
        <row r="1925">
          <cell r="G1925">
            <v>0</v>
          </cell>
        </row>
        <row r="1926">
          <cell r="G1926">
            <v>0</v>
          </cell>
        </row>
        <row r="1927">
          <cell r="G1927">
            <v>0</v>
          </cell>
        </row>
        <row r="1928">
          <cell r="G1928">
            <v>0</v>
          </cell>
        </row>
        <row r="1929">
          <cell r="G1929">
            <v>0</v>
          </cell>
        </row>
        <row r="1930">
          <cell r="G1930">
            <v>0</v>
          </cell>
        </row>
        <row r="1931">
          <cell r="G1931">
            <v>0</v>
          </cell>
        </row>
        <row r="1932">
          <cell r="G1932">
            <v>0</v>
          </cell>
        </row>
        <row r="1933">
          <cell r="G1933">
            <v>0</v>
          </cell>
        </row>
        <row r="1934">
          <cell r="G1934">
            <v>0</v>
          </cell>
        </row>
        <row r="1935">
          <cell r="G1935">
            <v>0</v>
          </cell>
        </row>
        <row r="1936">
          <cell r="G1936">
            <v>0</v>
          </cell>
        </row>
        <row r="1937">
          <cell r="G1937">
            <v>0</v>
          </cell>
        </row>
        <row r="1938">
          <cell r="G1938">
            <v>0</v>
          </cell>
        </row>
        <row r="1939">
          <cell r="G1939">
            <v>0</v>
          </cell>
        </row>
        <row r="1940">
          <cell r="G1940">
            <v>0</v>
          </cell>
        </row>
        <row r="1941">
          <cell r="G1941">
            <v>0</v>
          </cell>
        </row>
        <row r="1942">
          <cell r="G1942">
            <v>0</v>
          </cell>
        </row>
        <row r="1943">
          <cell r="G1943">
            <v>0</v>
          </cell>
        </row>
        <row r="1944">
          <cell r="G1944">
            <v>0</v>
          </cell>
        </row>
        <row r="1945">
          <cell r="G1945">
            <v>0</v>
          </cell>
        </row>
        <row r="1946">
          <cell r="G1946">
            <v>0</v>
          </cell>
        </row>
        <row r="1947">
          <cell r="G1947">
            <v>0</v>
          </cell>
        </row>
        <row r="1948">
          <cell r="G1948">
            <v>0</v>
          </cell>
        </row>
        <row r="1949">
          <cell r="G1949">
            <v>0</v>
          </cell>
        </row>
        <row r="1950">
          <cell r="G1950">
            <v>0</v>
          </cell>
        </row>
        <row r="1951">
          <cell r="G1951">
            <v>0</v>
          </cell>
        </row>
        <row r="1952">
          <cell r="G1952">
            <v>0</v>
          </cell>
        </row>
        <row r="1953">
          <cell r="G1953">
            <v>0</v>
          </cell>
        </row>
        <row r="1954">
          <cell r="G1954">
            <v>0</v>
          </cell>
        </row>
        <row r="1955">
          <cell r="G1955">
            <v>0</v>
          </cell>
        </row>
        <row r="1956">
          <cell r="G1956">
            <v>0</v>
          </cell>
        </row>
        <row r="1957">
          <cell r="G1957">
            <v>0</v>
          </cell>
        </row>
        <row r="1958">
          <cell r="G1958">
            <v>0</v>
          </cell>
        </row>
        <row r="1959">
          <cell r="G1959">
            <v>0</v>
          </cell>
        </row>
        <row r="1960">
          <cell r="G1960">
            <v>0</v>
          </cell>
        </row>
        <row r="1961">
          <cell r="G1961">
            <v>0</v>
          </cell>
        </row>
        <row r="1962">
          <cell r="G1962">
            <v>0</v>
          </cell>
        </row>
        <row r="1963">
          <cell r="G1963">
            <v>0</v>
          </cell>
        </row>
        <row r="1964">
          <cell r="G1964">
            <v>0</v>
          </cell>
        </row>
        <row r="1965">
          <cell r="G1965">
            <v>0</v>
          </cell>
        </row>
        <row r="1966">
          <cell r="G1966">
            <v>0</v>
          </cell>
        </row>
        <row r="1967">
          <cell r="G1967">
            <v>0</v>
          </cell>
        </row>
        <row r="1968">
          <cell r="G1968">
            <v>0</v>
          </cell>
        </row>
        <row r="1969">
          <cell r="G1969">
            <v>0</v>
          </cell>
        </row>
        <row r="1970">
          <cell r="G1970">
            <v>0</v>
          </cell>
        </row>
        <row r="1971">
          <cell r="G1971">
            <v>0</v>
          </cell>
        </row>
        <row r="1972">
          <cell r="G1972">
            <v>0</v>
          </cell>
        </row>
        <row r="1973">
          <cell r="G1973">
            <v>0</v>
          </cell>
        </row>
        <row r="1974">
          <cell r="G1974">
            <v>0</v>
          </cell>
        </row>
        <row r="1975">
          <cell r="G1975">
            <v>0</v>
          </cell>
        </row>
        <row r="1976">
          <cell r="G1976">
            <v>0</v>
          </cell>
        </row>
        <row r="1977">
          <cell r="G1977">
            <v>0</v>
          </cell>
        </row>
        <row r="1978">
          <cell r="G1978">
            <v>0</v>
          </cell>
        </row>
        <row r="1979">
          <cell r="G1979">
            <v>0</v>
          </cell>
        </row>
        <row r="1980">
          <cell r="G1980">
            <v>0</v>
          </cell>
        </row>
        <row r="1981">
          <cell r="G1981">
            <v>0</v>
          </cell>
        </row>
        <row r="1982">
          <cell r="G1982">
            <v>0</v>
          </cell>
        </row>
        <row r="1983">
          <cell r="G1983">
            <v>0</v>
          </cell>
        </row>
        <row r="1984">
          <cell r="G1984">
            <v>0</v>
          </cell>
        </row>
        <row r="1985">
          <cell r="G1985">
            <v>0</v>
          </cell>
        </row>
        <row r="1986">
          <cell r="G1986">
            <v>0</v>
          </cell>
        </row>
        <row r="1987">
          <cell r="G1987">
            <v>0</v>
          </cell>
        </row>
        <row r="1988">
          <cell r="G1988">
            <v>0</v>
          </cell>
        </row>
        <row r="1989">
          <cell r="G1989">
            <v>0</v>
          </cell>
        </row>
        <row r="1990">
          <cell r="G1990">
            <v>0</v>
          </cell>
        </row>
        <row r="1991">
          <cell r="G1991">
            <v>0</v>
          </cell>
        </row>
        <row r="1992">
          <cell r="G1992">
            <v>0</v>
          </cell>
        </row>
        <row r="1993">
          <cell r="G1993">
            <v>0</v>
          </cell>
        </row>
        <row r="1994">
          <cell r="G1994">
            <v>0</v>
          </cell>
        </row>
        <row r="1995">
          <cell r="G1995">
            <v>0</v>
          </cell>
        </row>
        <row r="1996">
          <cell r="G1996">
            <v>0</v>
          </cell>
        </row>
        <row r="1997">
          <cell r="G1997">
            <v>0</v>
          </cell>
        </row>
        <row r="1998">
          <cell r="G1998">
            <v>0</v>
          </cell>
        </row>
        <row r="1999">
          <cell r="G1999">
            <v>0</v>
          </cell>
        </row>
        <row r="2000">
          <cell r="G2000">
            <v>0</v>
          </cell>
        </row>
        <row r="2001">
          <cell r="G2001">
            <v>0</v>
          </cell>
        </row>
        <row r="2002">
          <cell r="G2002">
            <v>0</v>
          </cell>
        </row>
        <row r="2003">
          <cell r="G2003">
            <v>0</v>
          </cell>
        </row>
        <row r="2004">
          <cell r="G2004">
            <v>0</v>
          </cell>
        </row>
        <row r="2005">
          <cell r="G2005">
            <v>0</v>
          </cell>
        </row>
        <row r="2006">
          <cell r="G2006">
            <v>0</v>
          </cell>
        </row>
        <row r="2007">
          <cell r="G2007">
            <v>0</v>
          </cell>
        </row>
        <row r="2008">
          <cell r="G2008">
            <v>0</v>
          </cell>
        </row>
        <row r="2009">
          <cell r="G2009">
            <v>0</v>
          </cell>
        </row>
        <row r="2010">
          <cell r="G2010">
            <v>0</v>
          </cell>
        </row>
        <row r="2011">
          <cell r="G2011">
            <v>0</v>
          </cell>
        </row>
        <row r="2012">
          <cell r="G2012">
            <v>0</v>
          </cell>
        </row>
        <row r="2013">
          <cell r="G2013">
            <v>0</v>
          </cell>
        </row>
        <row r="2014">
          <cell r="G2014">
            <v>0</v>
          </cell>
        </row>
        <row r="2015">
          <cell r="G2015">
            <v>0</v>
          </cell>
        </row>
        <row r="2016">
          <cell r="G2016">
            <v>0</v>
          </cell>
        </row>
        <row r="2017">
          <cell r="G2017">
            <v>0</v>
          </cell>
        </row>
        <row r="2018">
          <cell r="G2018">
            <v>0</v>
          </cell>
        </row>
        <row r="2019">
          <cell r="G2019">
            <v>0</v>
          </cell>
        </row>
        <row r="2020">
          <cell r="G2020">
            <v>0</v>
          </cell>
        </row>
        <row r="2021">
          <cell r="G2021">
            <v>0</v>
          </cell>
        </row>
        <row r="2022">
          <cell r="G2022">
            <v>0</v>
          </cell>
        </row>
        <row r="2023">
          <cell r="G2023">
            <v>0</v>
          </cell>
        </row>
        <row r="2024">
          <cell r="G2024">
            <v>0</v>
          </cell>
        </row>
        <row r="2025">
          <cell r="G2025">
            <v>0</v>
          </cell>
        </row>
        <row r="2026">
          <cell r="G2026">
            <v>0</v>
          </cell>
        </row>
        <row r="2027">
          <cell r="G2027">
            <v>0</v>
          </cell>
        </row>
        <row r="2028">
          <cell r="G2028">
            <v>0</v>
          </cell>
        </row>
        <row r="2029">
          <cell r="G2029">
            <v>0</v>
          </cell>
        </row>
        <row r="2030">
          <cell r="G2030">
            <v>0</v>
          </cell>
        </row>
        <row r="2031">
          <cell r="G2031">
            <v>0</v>
          </cell>
        </row>
        <row r="2032">
          <cell r="G2032">
            <v>0</v>
          </cell>
        </row>
        <row r="2033">
          <cell r="G2033">
            <v>0</v>
          </cell>
        </row>
        <row r="2034">
          <cell r="G2034">
            <v>0</v>
          </cell>
        </row>
        <row r="2035">
          <cell r="G2035">
            <v>0</v>
          </cell>
        </row>
        <row r="2036">
          <cell r="G2036">
            <v>0</v>
          </cell>
        </row>
        <row r="2037">
          <cell r="G2037">
            <v>0</v>
          </cell>
        </row>
        <row r="2038">
          <cell r="G2038">
            <v>0</v>
          </cell>
        </row>
        <row r="2039">
          <cell r="G2039">
            <v>0</v>
          </cell>
        </row>
        <row r="2040">
          <cell r="G2040">
            <v>0</v>
          </cell>
        </row>
        <row r="2041">
          <cell r="G2041">
            <v>0</v>
          </cell>
        </row>
        <row r="2042">
          <cell r="G2042">
            <v>0</v>
          </cell>
        </row>
        <row r="2043">
          <cell r="G2043">
            <v>0</v>
          </cell>
        </row>
        <row r="2044">
          <cell r="G2044">
            <v>0</v>
          </cell>
        </row>
        <row r="2045">
          <cell r="G2045">
            <v>0</v>
          </cell>
        </row>
        <row r="2046">
          <cell r="G2046">
            <v>0</v>
          </cell>
        </row>
        <row r="2047">
          <cell r="G2047">
            <v>0</v>
          </cell>
        </row>
        <row r="2048">
          <cell r="G2048">
            <v>0</v>
          </cell>
        </row>
        <row r="2049">
          <cell r="G2049">
            <v>0</v>
          </cell>
        </row>
        <row r="2050">
          <cell r="G2050">
            <v>0</v>
          </cell>
        </row>
        <row r="2051">
          <cell r="G2051">
            <v>0</v>
          </cell>
        </row>
        <row r="2052">
          <cell r="G2052">
            <v>0</v>
          </cell>
        </row>
        <row r="2053">
          <cell r="G2053">
            <v>0</v>
          </cell>
        </row>
        <row r="2054">
          <cell r="G2054">
            <v>0</v>
          </cell>
        </row>
        <row r="2055">
          <cell r="G2055">
            <v>0</v>
          </cell>
        </row>
        <row r="2056">
          <cell r="G2056">
            <v>0</v>
          </cell>
        </row>
        <row r="2057">
          <cell r="G2057">
            <v>0</v>
          </cell>
        </row>
        <row r="2058">
          <cell r="G2058">
            <v>0</v>
          </cell>
        </row>
        <row r="2059">
          <cell r="G2059">
            <v>0</v>
          </cell>
        </row>
        <row r="2060">
          <cell r="G2060">
            <v>0</v>
          </cell>
        </row>
        <row r="2061">
          <cell r="G2061">
            <v>0</v>
          </cell>
        </row>
        <row r="2062">
          <cell r="G2062">
            <v>0</v>
          </cell>
        </row>
        <row r="2063">
          <cell r="G2063">
            <v>0</v>
          </cell>
        </row>
        <row r="2064">
          <cell r="G2064">
            <v>0</v>
          </cell>
        </row>
        <row r="2065">
          <cell r="G2065">
            <v>0</v>
          </cell>
        </row>
        <row r="2066">
          <cell r="G2066">
            <v>0</v>
          </cell>
        </row>
        <row r="2067">
          <cell r="G2067">
            <v>0</v>
          </cell>
        </row>
        <row r="2068">
          <cell r="G2068">
            <v>0</v>
          </cell>
        </row>
        <row r="2069">
          <cell r="G2069">
            <v>0</v>
          </cell>
        </row>
        <row r="2070">
          <cell r="G2070">
            <v>0</v>
          </cell>
        </row>
        <row r="2071">
          <cell r="G2071">
            <v>0</v>
          </cell>
        </row>
        <row r="2072">
          <cell r="G2072">
            <v>0</v>
          </cell>
        </row>
        <row r="2073">
          <cell r="G2073">
            <v>0</v>
          </cell>
        </row>
        <row r="2074">
          <cell r="G2074">
            <v>0</v>
          </cell>
        </row>
        <row r="2075">
          <cell r="G2075">
            <v>0</v>
          </cell>
        </row>
        <row r="2076">
          <cell r="G2076">
            <v>0</v>
          </cell>
        </row>
        <row r="2077">
          <cell r="G2077">
            <v>0</v>
          </cell>
        </row>
        <row r="2078">
          <cell r="G2078">
            <v>0</v>
          </cell>
        </row>
        <row r="2079">
          <cell r="G2079">
            <v>0</v>
          </cell>
        </row>
        <row r="2080">
          <cell r="G2080">
            <v>0</v>
          </cell>
        </row>
        <row r="2081">
          <cell r="G2081">
            <v>0</v>
          </cell>
        </row>
        <row r="2082">
          <cell r="G2082">
            <v>0</v>
          </cell>
        </row>
        <row r="2083">
          <cell r="G2083">
            <v>0</v>
          </cell>
        </row>
        <row r="2084">
          <cell r="G2084">
            <v>0</v>
          </cell>
        </row>
        <row r="2085">
          <cell r="G2085">
            <v>0</v>
          </cell>
        </row>
        <row r="2086">
          <cell r="G2086">
            <v>0</v>
          </cell>
        </row>
        <row r="2087">
          <cell r="G2087">
            <v>0</v>
          </cell>
        </row>
        <row r="2088">
          <cell r="G2088">
            <v>0</v>
          </cell>
        </row>
        <row r="2089">
          <cell r="G2089">
            <v>0</v>
          </cell>
        </row>
        <row r="2090">
          <cell r="G2090">
            <v>0</v>
          </cell>
        </row>
        <row r="2091">
          <cell r="G2091">
            <v>0</v>
          </cell>
        </row>
        <row r="2092">
          <cell r="G2092">
            <v>0</v>
          </cell>
        </row>
        <row r="2093">
          <cell r="G2093">
            <v>0</v>
          </cell>
        </row>
        <row r="2094">
          <cell r="G2094">
            <v>0</v>
          </cell>
        </row>
        <row r="2095">
          <cell r="G2095">
            <v>0</v>
          </cell>
        </row>
        <row r="2096">
          <cell r="G2096">
            <v>0</v>
          </cell>
        </row>
        <row r="2097">
          <cell r="G2097">
            <v>0</v>
          </cell>
        </row>
        <row r="2098">
          <cell r="G2098">
            <v>0</v>
          </cell>
        </row>
        <row r="2099">
          <cell r="G2099">
            <v>0</v>
          </cell>
        </row>
        <row r="2100">
          <cell r="G2100">
            <v>0</v>
          </cell>
        </row>
        <row r="2101">
          <cell r="G2101">
            <v>0</v>
          </cell>
        </row>
        <row r="2102">
          <cell r="G2102">
            <v>0</v>
          </cell>
        </row>
        <row r="2103">
          <cell r="G2103">
            <v>0</v>
          </cell>
        </row>
        <row r="2104">
          <cell r="G2104">
            <v>0</v>
          </cell>
        </row>
        <row r="2105">
          <cell r="G2105">
            <v>0</v>
          </cell>
        </row>
        <row r="2106">
          <cell r="G2106">
            <v>0</v>
          </cell>
        </row>
        <row r="2107">
          <cell r="G2107">
            <v>0</v>
          </cell>
        </row>
        <row r="2108">
          <cell r="G2108">
            <v>0</v>
          </cell>
        </row>
        <row r="2109">
          <cell r="G2109">
            <v>0</v>
          </cell>
        </row>
        <row r="2110">
          <cell r="G2110">
            <v>0</v>
          </cell>
        </row>
        <row r="2111">
          <cell r="G2111">
            <v>0</v>
          </cell>
        </row>
        <row r="2112">
          <cell r="G2112">
            <v>0</v>
          </cell>
        </row>
        <row r="2113">
          <cell r="G2113">
            <v>0</v>
          </cell>
        </row>
        <row r="2114">
          <cell r="G2114">
            <v>0</v>
          </cell>
        </row>
        <row r="2115">
          <cell r="G2115">
            <v>0</v>
          </cell>
        </row>
        <row r="2116">
          <cell r="G2116">
            <v>0</v>
          </cell>
        </row>
        <row r="2117">
          <cell r="G2117">
            <v>0</v>
          </cell>
        </row>
        <row r="2118">
          <cell r="G2118">
            <v>0</v>
          </cell>
        </row>
        <row r="2119">
          <cell r="G2119">
            <v>0</v>
          </cell>
        </row>
        <row r="2120">
          <cell r="G2120">
            <v>0</v>
          </cell>
        </row>
        <row r="2121">
          <cell r="G2121">
            <v>0</v>
          </cell>
        </row>
        <row r="2122">
          <cell r="G2122">
            <v>0</v>
          </cell>
        </row>
        <row r="2123">
          <cell r="G2123">
            <v>0</v>
          </cell>
        </row>
        <row r="2124">
          <cell r="G2124">
            <v>0</v>
          </cell>
        </row>
        <row r="2125">
          <cell r="G2125">
            <v>0</v>
          </cell>
        </row>
        <row r="2126">
          <cell r="G2126">
            <v>0</v>
          </cell>
        </row>
        <row r="2127">
          <cell r="G2127">
            <v>0</v>
          </cell>
        </row>
        <row r="2128">
          <cell r="G2128">
            <v>0</v>
          </cell>
        </row>
        <row r="2129">
          <cell r="G2129">
            <v>0</v>
          </cell>
        </row>
        <row r="2130">
          <cell r="G2130">
            <v>0</v>
          </cell>
        </row>
        <row r="2131">
          <cell r="G2131">
            <v>0</v>
          </cell>
        </row>
        <row r="2132">
          <cell r="G2132">
            <v>0</v>
          </cell>
        </row>
        <row r="2133">
          <cell r="G2133">
            <v>0</v>
          </cell>
        </row>
        <row r="2134">
          <cell r="G2134">
            <v>0</v>
          </cell>
        </row>
        <row r="2135">
          <cell r="G2135">
            <v>0</v>
          </cell>
        </row>
        <row r="2136">
          <cell r="G2136">
            <v>0</v>
          </cell>
        </row>
        <row r="2137">
          <cell r="G2137">
            <v>0</v>
          </cell>
        </row>
        <row r="2138">
          <cell r="G2138">
            <v>0</v>
          </cell>
        </row>
        <row r="2139">
          <cell r="G2139">
            <v>0</v>
          </cell>
        </row>
        <row r="2140">
          <cell r="G2140">
            <v>0</v>
          </cell>
        </row>
        <row r="2141">
          <cell r="G2141">
            <v>0</v>
          </cell>
        </row>
        <row r="2142">
          <cell r="G2142">
            <v>0</v>
          </cell>
        </row>
        <row r="2143">
          <cell r="G2143">
            <v>0</v>
          </cell>
        </row>
        <row r="2144">
          <cell r="G2144">
            <v>0</v>
          </cell>
        </row>
        <row r="2145">
          <cell r="G2145">
            <v>0</v>
          </cell>
        </row>
        <row r="2146">
          <cell r="G2146">
            <v>0</v>
          </cell>
        </row>
        <row r="2147">
          <cell r="G2147">
            <v>0</v>
          </cell>
        </row>
        <row r="2148">
          <cell r="G2148">
            <v>0</v>
          </cell>
        </row>
        <row r="2149">
          <cell r="G2149">
            <v>0</v>
          </cell>
        </row>
        <row r="2150">
          <cell r="G2150">
            <v>0</v>
          </cell>
        </row>
        <row r="2151">
          <cell r="G2151">
            <v>0</v>
          </cell>
        </row>
        <row r="2152">
          <cell r="G2152">
            <v>0</v>
          </cell>
        </row>
        <row r="2153">
          <cell r="G2153">
            <v>0</v>
          </cell>
        </row>
        <row r="2154">
          <cell r="G2154">
            <v>0</v>
          </cell>
        </row>
        <row r="2155">
          <cell r="G2155">
            <v>0</v>
          </cell>
        </row>
        <row r="2156">
          <cell r="G2156">
            <v>0</v>
          </cell>
        </row>
        <row r="2157">
          <cell r="G2157">
            <v>0</v>
          </cell>
        </row>
        <row r="2158">
          <cell r="G2158">
            <v>0</v>
          </cell>
        </row>
        <row r="2159">
          <cell r="G2159">
            <v>0</v>
          </cell>
        </row>
        <row r="2160">
          <cell r="G2160">
            <v>0</v>
          </cell>
        </row>
        <row r="2161">
          <cell r="G2161">
            <v>0</v>
          </cell>
        </row>
        <row r="2162">
          <cell r="G2162">
            <v>0</v>
          </cell>
        </row>
        <row r="2163">
          <cell r="G2163">
            <v>0</v>
          </cell>
        </row>
        <row r="2164">
          <cell r="G2164">
            <v>0</v>
          </cell>
        </row>
        <row r="2165">
          <cell r="G2165">
            <v>0</v>
          </cell>
        </row>
        <row r="2166">
          <cell r="G2166">
            <v>0</v>
          </cell>
        </row>
        <row r="2167">
          <cell r="G2167">
            <v>0</v>
          </cell>
        </row>
        <row r="2168">
          <cell r="G2168">
            <v>0</v>
          </cell>
        </row>
        <row r="2169">
          <cell r="G2169">
            <v>0</v>
          </cell>
        </row>
        <row r="2170">
          <cell r="G2170">
            <v>0</v>
          </cell>
        </row>
        <row r="2171">
          <cell r="G2171">
            <v>0</v>
          </cell>
        </row>
        <row r="2172">
          <cell r="G2172">
            <v>0</v>
          </cell>
        </row>
        <row r="2173">
          <cell r="G2173">
            <v>0</v>
          </cell>
        </row>
        <row r="2174">
          <cell r="G2174">
            <v>0</v>
          </cell>
        </row>
        <row r="2175">
          <cell r="G2175">
            <v>0</v>
          </cell>
        </row>
        <row r="2176">
          <cell r="G2176">
            <v>0</v>
          </cell>
        </row>
        <row r="2177">
          <cell r="G2177">
            <v>0</v>
          </cell>
        </row>
        <row r="2178">
          <cell r="G2178">
            <v>0</v>
          </cell>
        </row>
        <row r="2179">
          <cell r="G2179">
            <v>0</v>
          </cell>
        </row>
        <row r="2180">
          <cell r="G2180">
            <v>0</v>
          </cell>
        </row>
        <row r="2181">
          <cell r="G2181">
            <v>0</v>
          </cell>
        </row>
        <row r="2182">
          <cell r="G2182">
            <v>0</v>
          </cell>
        </row>
        <row r="2183">
          <cell r="G2183">
            <v>0</v>
          </cell>
        </row>
        <row r="2184">
          <cell r="G2184">
            <v>0</v>
          </cell>
        </row>
        <row r="2185">
          <cell r="G2185">
            <v>0</v>
          </cell>
        </row>
        <row r="2186">
          <cell r="G2186">
            <v>0</v>
          </cell>
        </row>
        <row r="2187">
          <cell r="G2187">
            <v>0</v>
          </cell>
        </row>
        <row r="2188">
          <cell r="G2188">
            <v>0</v>
          </cell>
        </row>
        <row r="2189">
          <cell r="G2189">
            <v>0</v>
          </cell>
        </row>
        <row r="2190">
          <cell r="G2190">
            <v>0</v>
          </cell>
        </row>
        <row r="2191">
          <cell r="G2191">
            <v>0</v>
          </cell>
        </row>
        <row r="2192">
          <cell r="G2192">
            <v>0</v>
          </cell>
        </row>
        <row r="2193">
          <cell r="G2193">
            <v>0</v>
          </cell>
        </row>
        <row r="2194">
          <cell r="G2194">
            <v>0</v>
          </cell>
        </row>
        <row r="2195">
          <cell r="G2195">
            <v>0</v>
          </cell>
        </row>
        <row r="2196">
          <cell r="G2196">
            <v>0</v>
          </cell>
        </row>
        <row r="2197">
          <cell r="G2197">
            <v>0</v>
          </cell>
        </row>
        <row r="2198">
          <cell r="G2198">
            <v>0</v>
          </cell>
        </row>
        <row r="2199">
          <cell r="G2199">
            <v>0</v>
          </cell>
        </row>
        <row r="2200">
          <cell r="G2200">
            <v>0</v>
          </cell>
        </row>
        <row r="2201">
          <cell r="G2201">
            <v>0</v>
          </cell>
        </row>
        <row r="2202">
          <cell r="G2202">
            <v>0</v>
          </cell>
        </row>
        <row r="2203">
          <cell r="G2203">
            <v>0</v>
          </cell>
        </row>
        <row r="2204">
          <cell r="G2204">
            <v>0</v>
          </cell>
        </row>
        <row r="2205">
          <cell r="G2205">
            <v>0</v>
          </cell>
        </row>
        <row r="2206">
          <cell r="G2206">
            <v>0</v>
          </cell>
        </row>
        <row r="2207">
          <cell r="G2207">
            <v>0</v>
          </cell>
        </row>
        <row r="2208">
          <cell r="G2208">
            <v>0</v>
          </cell>
        </row>
        <row r="2209">
          <cell r="G2209">
            <v>0</v>
          </cell>
        </row>
        <row r="2210">
          <cell r="G2210">
            <v>0</v>
          </cell>
        </row>
        <row r="2211">
          <cell r="G2211">
            <v>0</v>
          </cell>
        </row>
        <row r="2212">
          <cell r="G2212">
            <v>0</v>
          </cell>
        </row>
        <row r="2213">
          <cell r="G2213">
            <v>0</v>
          </cell>
        </row>
        <row r="2214">
          <cell r="G2214">
            <v>0</v>
          </cell>
        </row>
        <row r="2215">
          <cell r="G2215">
            <v>0</v>
          </cell>
        </row>
        <row r="2216">
          <cell r="G2216">
            <v>0</v>
          </cell>
        </row>
        <row r="2217">
          <cell r="G2217">
            <v>0</v>
          </cell>
        </row>
        <row r="2218">
          <cell r="G2218">
            <v>0</v>
          </cell>
        </row>
        <row r="2219">
          <cell r="G2219">
            <v>0</v>
          </cell>
        </row>
        <row r="2220">
          <cell r="G2220">
            <v>0</v>
          </cell>
        </row>
        <row r="2221">
          <cell r="G2221">
            <v>0</v>
          </cell>
        </row>
        <row r="2222">
          <cell r="G2222">
            <v>0</v>
          </cell>
        </row>
        <row r="2223">
          <cell r="G2223">
            <v>0</v>
          </cell>
        </row>
        <row r="2224">
          <cell r="G2224">
            <v>0</v>
          </cell>
        </row>
        <row r="2225">
          <cell r="G2225">
            <v>0</v>
          </cell>
        </row>
        <row r="2226">
          <cell r="G2226">
            <v>0</v>
          </cell>
        </row>
        <row r="2227">
          <cell r="G2227">
            <v>0</v>
          </cell>
        </row>
        <row r="2228">
          <cell r="G2228">
            <v>0</v>
          </cell>
        </row>
        <row r="2229">
          <cell r="G2229">
            <v>0</v>
          </cell>
        </row>
        <row r="2230">
          <cell r="G2230">
            <v>0</v>
          </cell>
        </row>
        <row r="2231">
          <cell r="G2231">
            <v>0</v>
          </cell>
        </row>
        <row r="2232">
          <cell r="G2232">
            <v>0</v>
          </cell>
        </row>
        <row r="2233">
          <cell r="G2233">
            <v>0</v>
          </cell>
        </row>
        <row r="2234">
          <cell r="G2234">
            <v>0</v>
          </cell>
        </row>
        <row r="2235">
          <cell r="G2235">
            <v>0</v>
          </cell>
        </row>
        <row r="2236">
          <cell r="G2236">
            <v>0</v>
          </cell>
        </row>
        <row r="2237">
          <cell r="G2237">
            <v>0</v>
          </cell>
        </row>
        <row r="2238">
          <cell r="G2238">
            <v>0</v>
          </cell>
        </row>
        <row r="2239">
          <cell r="G2239">
            <v>0</v>
          </cell>
        </row>
        <row r="2240">
          <cell r="G2240">
            <v>0</v>
          </cell>
        </row>
        <row r="2241">
          <cell r="G2241">
            <v>0</v>
          </cell>
        </row>
        <row r="2242">
          <cell r="G2242">
            <v>0</v>
          </cell>
        </row>
        <row r="2243">
          <cell r="G2243">
            <v>0</v>
          </cell>
        </row>
        <row r="2244">
          <cell r="G2244">
            <v>0</v>
          </cell>
        </row>
        <row r="2245">
          <cell r="G2245">
            <v>0</v>
          </cell>
        </row>
        <row r="2246">
          <cell r="G2246">
            <v>0</v>
          </cell>
        </row>
        <row r="2247">
          <cell r="G2247">
            <v>0</v>
          </cell>
        </row>
        <row r="2248">
          <cell r="G2248">
            <v>0</v>
          </cell>
        </row>
        <row r="2249">
          <cell r="G2249">
            <v>0</v>
          </cell>
        </row>
        <row r="2250">
          <cell r="G2250">
            <v>0</v>
          </cell>
        </row>
        <row r="2251">
          <cell r="G2251">
            <v>0</v>
          </cell>
        </row>
        <row r="2252">
          <cell r="G2252">
            <v>0</v>
          </cell>
        </row>
        <row r="2253">
          <cell r="G2253">
            <v>0</v>
          </cell>
        </row>
        <row r="2254">
          <cell r="G2254">
            <v>0</v>
          </cell>
        </row>
        <row r="2255">
          <cell r="G2255">
            <v>0</v>
          </cell>
        </row>
        <row r="2256">
          <cell r="G2256">
            <v>0</v>
          </cell>
        </row>
        <row r="2257">
          <cell r="G2257">
            <v>0</v>
          </cell>
        </row>
        <row r="2258">
          <cell r="G2258">
            <v>0</v>
          </cell>
        </row>
        <row r="2259">
          <cell r="G2259">
            <v>0</v>
          </cell>
        </row>
        <row r="2260">
          <cell r="G2260">
            <v>0</v>
          </cell>
        </row>
        <row r="2261">
          <cell r="G2261">
            <v>0</v>
          </cell>
        </row>
        <row r="2262">
          <cell r="G2262">
            <v>0</v>
          </cell>
        </row>
        <row r="2263">
          <cell r="G2263">
            <v>0</v>
          </cell>
        </row>
        <row r="2264">
          <cell r="G2264">
            <v>0</v>
          </cell>
        </row>
        <row r="2265">
          <cell r="G2265">
            <v>0</v>
          </cell>
        </row>
        <row r="2266">
          <cell r="G2266">
            <v>0</v>
          </cell>
        </row>
        <row r="2267">
          <cell r="G2267">
            <v>0</v>
          </cell>
        </row>
        <row r="2268">
          <cell r="G2268">
            <v>0</v>
          </cell>
        </row>
        <row r="2269">
          <cell r="G2269">
            <v>0</v>
          </cell>
        </row>
        <row r="2270">
          <cell r="G2270">
            <v>0</v>
          </cell>
        </row>
        <row r="2271">
          <cell r="G2271">
            <v>0</v>
          </cell>
        </row>
        <row r="2272">
          <cell r="G2272">
            <v>0</v>
          </cell>
        </row>
        <row r="2273">
          <cell r="G2273">
            <v>0</v>
          </cell>
        </row>
        <row r="2274">
          <cell r="G2274">
            <v>0</v>
          </cell>
        </row>
        <row r="2275">
          <cell r="G2275">
            <v>0</v>
          </cell>
        </row>
        <row r="2276">
          <cell r="G2276">
            <v>0</v>
          </cell>
        </row>
        <row r="2277">
          <cell r="G2277">
            <v>0</v>
          </cell>
        </row>
        <row r="2278">
          <cell r="G2278">
            <v>0</v>
          </cell>
        </row>
        <row r="2279">
          <cell r="G2279">
            <v>0</v>
          </cell>
        </row>
        <row r="2280">
          <cell r="G2280">
            <v>0</v>
          </cell>
        </row>
        <row r="2281">
          <cell r="G2281">
            <v>0</v>
          </cell>
        </row>
        <row r="2282">
          <cell r="G2282">
            <v>0</v>
          </cell>
        </row>
        <row r="2283">
          <cell r="G2283">
            <v>0</v>
          </cell>
        </row>
        <row r="2284">
          <cell r="G2284">
            <v>0</v>
          </cell>
        </row>
        <row r="2285">
          <cell r="G2285">
            <v>0</v>
          </cell>
        </row>
        <row r="2286">
          <cell r="G2286">
            <v>0</v>
          </cell>
        </row>
        <row r="2287">
          <cell r="G2287">
            <v>0</v>
          </cell>
        </row>
        <row r="2288">
          <cell r="G2288">
            <v>0</v>
          </cell>
        </row>
        <row r="2289">
          <cell r="G2289">
            <v>0</v>
          </cell>
        </row>
        <row r="2290">
          <cell r="G2290">
            <v>0</v>
          </cell>
        </row>
        <row r="2291">
          <cell r="G2291">
            <v>0</v>
          </cell>
        </row>
        <row r="2292">
          <cell r="G2292">
            <v>0</v>
          </cell>
        </row>
        <row r="2293">
          <cell r="G2293">
            <v>0</v>
          </cell>
        </row>
        <row r="2294">
          <cell r="G2294">
            <v>0</v>
          </cell>
        </row>
        <row r="2295">
          <cell r="G2295">
            <v>0</v>
          </cell>
        </row>
        <row r="2296">
          <cell r="G2296">
            <v>0</v>
          </cell>
        </row>
        <row r="2297">
          <cell r="G2297">
            <v>0</v>
          </cell>
        </row>
        <row r="2298">
          <cell r="G2298">
            <v>0</v>
          </cell>
        </row>
        <row r="2299">
          <cell r="G2299">
            <v>0</v>
          </cell>
        </row>
        <row r="2300">
          <cell r="G2300">
            <v>0</v>
          </cell>
        </row>
        <row r="2301">
          <cell r="G2301">
            <v>0</v>
          </cell>
        </row>
        <row r="2302">
          <cell r="G2302">
            <v>0</v>
          </cell>
        </row>
        <row r="2303">
          <cell r="G2303">
            <v>0</v>
          </cell>
        </row>
        <row r="2304">
          <cell r="G2304">
            <v>0</v>
          </cell>
        </row>
        <row r="2305">
          <cell r="G2305">
            <v>0</v>
          </cell>
        </row>
        <row r="2306">
          <cell r="G2306">
            <v>0</v>
          </cell>
        </row>
        <row r="2307">
          <cell r="G2307">
            <v>0</v>
          </cell>
        </row>
        <row r="2308">
          <cell r="G2308">
            <v>0</v>
          </cell>
        </row>
        <row r="2309">
          <cell r="G2309">
            <v>0</v>
          </cell>
        </row>
        <row r="2310">
          <cell r="G2310">
            <v>0</v>
          </cell>
        </row>
        <row r="2311">
          <cell r="G2311">
            <v>0</v>
          </cell>
        </row>
        <row r="2312">
          <cell r="G2312">
            <v>0</v>
          </cell>
        </row>
        <row r="2313">
          <cell r="G2313">
            <v>0</v>
          </cell>
        </row>
        <row r="2314">
          <cell r="G2314">
            <v>0</v>
          </cell>
        </row>
        <row r="2315">
          <cell r="G2315">
            <v>0</v>
          </cell>
        </row>
        <row r="2316">
          <cell r="G2316">
            <v>0</v>
          </cell>
        </row>
        <row r="2317">
          <cell r="G2317">
            <v>0</v>
          </cell>
        </row>
        <row r="2318">
          <cell r="G2318">
            <v>0</v>
          </cell>
        </row>
        <row r="2319">
          <cell r="G2319">
            <v>0</v>
          </cell>
        </row>
        <row r="2320">
          <cell r="G2320">
            <v>0</v>
          </cell>
        </row>
        <row r="2321">
          <cell r="G2321">
            <v>0</v>
          </cell>
        </row>
        <row r="2322">
          <cell r="G2322">
            <v>0</v>
          </cell>
        </row>
        <row r="2323">
          <cell r="G2323">
            <v>0</v>
          </cell>
        </row>
        <row r="2324">
          <cell r="G2324">
            <v>0</v>
          </cell>
        </row>
        <row r="2325">
          <cell r="G2325">
            <v>0</v>
          </cell>
        </row>
        <row r="2326">
          <cell r="G2326">
            <v>0</v>
          </cell>
        </row>
        <row r="2327">
          <cell r="G2327">
            <v>0</v>
          </cell>
        </row>
        <row r="2328">
          <cell r="G2328">
            <v>0</v>
          </cell>
        </row>
        <row r="2329">
          <cell r="G2329">
            <v>0</v>
          </cell>
        </row>
        <row r="2330">
          <cell r="G2330">
            <v>0</v>
          </cell>
        </row>
        <row r="2331">
          <cell r="G2331">
            <v>0</v>
          </cell>
        </row>
        <row r="2332">
          <cell r="G2332">
            <v>0</v>
          </cell>
        </row>
        <row r="2333">
          <cell r="G2333">
            <v>0</v>
          </cell>
        </row>
        <row r="2334">
          <cell r="G2334">
            <v>0</v>
          </cell>
        </row>
        <row r="2335">
          <cell r="G2335">
            <v>0</v>
          </cell>
        </row>
        <row r="2336">
          <cell r="G2336">
            <v>0</v>
          </cell>
        </row>
        <row r="2337">
          <cell r="G2337">
            <v>0</v>
          </cell>
        </row>
        <row r="2338">
          <cell r="G2338">
            <v>0</v>
          </cell>
        </row>
        <row r="2339">
          <cell r="G2339">
            <v>0</v>
          </cell>
        </row>
        <row r="2340">
          <cell r="G2340">
            <v>0</v>
          </cell>
        </row>
        <row r="2341">
          <cell r="G2341">
            <v>0</v>
          </cell>
        </row>
        <row r="2342">
          <cell r="G2342">
            <v>0</v>
          </cell>
        </row>
        <row r="2343">
          <cell r="G2343">
            <v>0</v>
          </cell>
        </row>
        <row r="2344">
          <cell r="G2344">
            <v>0</v>
          </cell>
        </row>
        <row r="2345">
          <cell r="G2345">
            <v>0</v>
          </cell>
        </row>
        <row r="2346">
          <cell r="G2346">
            <v>0</v>
          </cell>
        </row>
        <row r="2347">
          <cell r="G2347">
            <v>0</v>
          </cell>
        </row>
        <row r="2348">
          <cell r="G2348">
            <v>0</v>
          </cell>
        </row>
        <row r="2349">
          <cell r="G2349">
            <v>0</v>
          </cell>
        </row>
        <row r="2350">
          <cell r="G2350">
            <v>0</v>
          </cell>
        </row>
        <row r="2351">
          <cell r="G2351">
            <v>0</v>
          </cell>
        </row>
        <row r="2352">
          <cell r="G2352">
            <v>0</v>
          </cell>
        </row>
        <row r="2353">
          <cell r="G2353">
            <v>0</v>
          </cell>
        </row>
        <row r="2354">
          <cell r="G2354">
            <v>0</v>
          </cell>
        </row>
        <row r="2355">
          <cell r="G2355">
            <v>0</v>
          </cell>
        </row>
        <row r="2356">
          <cell r="G2356">
            <v>0</v>
          </cell>
        </row>
        <row r="2357">
          <cell r="G2357">
            <v>0</v>
          </cell>
        </row>
        <row r="2358">
          <cell r="G2358">
            <v>0</v>
          </cell>
        </row>
        <row r="2359">
          <cell r="G2359">
            <v>0</v>
          </cell>
        </row>
        <row r="2360">
          <cell r="G2360">
            <v>0</v>
          </cell>
        </row>
        <row r="2361">
          <cell r="G2361">
            <v>0</v>
          </cell>
        </row>
        <row r="2362">
          <cell r="G2362">
            <v>0</v>
          </cell>
        </row>
        <row r="2363">
          <cell r="G2363">
            <v>0</v>
          </cell>
        </row>
        <row r="2364">
          <cell r="G2364">
            <v>0</v>
          </cell>
        </row>
        <row r="2365">
          <cell r="G2365">
            <v>0</v>
          </cell>
        </row>
        <row r="2366">
          <cell r="G2366">
            <v>0</v>
          </cell>
        </row>
        <row r="2367">
          <cell r="G2367">
            <v>0</v>
          </cell>
        </row>
        <row r="2368">
          <cell r="G2368">
            <v>0</v>
          </cell>
        </row>
        <row r="2369">
          <cell r="G2369">
            <v>0</v>
          </cell>
        </row>
        <row r="2370">
          <cell r="G2370">
            <v>0</v>
          </cell>
        </row>
        <row r="2371">
          <cell r="G2371">
            <v>0</v>
          </cell>
        </row>
        <row r="2372">
          <cell r="G2372">
            <v>0</v>
          </cell>
        </row>
        <row r="2373">
          <cell r="G2373">
            <v>0</v>
          </cell>
        </row>
        <row r="2374">
          <cell r="G2374">
            <v>0</v>
          </cell>
        </row>
        <row r="2375">
          <cell r="G2375">
            <v>0</v>
          </cell>
        </row>
        <row r="2376">
          <cell r="G2376">
            <v>0</v>
          </cell>
        </row>
        <row r="2377">
          <cell r="G2377">
            <v>0</v>
          </cell>
        </row>
        <row r="2378">
          <cell r="G2378">
            <v>0</v>
          </cell>
        </row>
        <row r="2379">
          <cell r="G2379">
            <v>0</v>
          </cell>
        </row>
        <row r="2380">
          <cell r="G2380">
            <v>0</v>
          </cell>
        </row>
        <row r="2381">
          <cell r="G2381">
            <v>0</v>
          </cell>
        </row>
        <row r="2382">
          <cell r="G2382">
            <v>0</v>
          </cell>
        </row>
        <row r="2383">
          <cell r="G2383">
            <v>0</v>
          </cell>
        </row>
        <row r="2384">
          <cell r="G2384">
            <v>0</v>
          </cell>
        </row>
        <row r="2385">
          <cell r="G2385">
            <v>0</v>
          </cell>
        </row>
        <row r="2386">
          <cell r="G2386">
            <v>0</v>
          </cell>
        </row>
        <row r="2387">
          <cell r="G2387">
            <v>0</v>
          </cell>
        </row>
        <row r="2388">
          <cell r="G2388">
            <v>0</v>
          </cell>
        </row>
        <row r="2389">
          <cell r="G2389">
            <v>0</v>
          </cell>
        </row>
        <row r="2390">
          <cell r="G2390">
            <v>0</v>
          </cell>
        </row>
        <row r="2391">
          <cell r="G2391">
            <v>0</v>
          </cell>
        </row>
        <row r="2392">
          <cell r="G2392">
            <v>0</v>
          </cell>
        </row>
        <row r="2393">
          <cell r="G2393">
            <v>0</v>
          </cell>
        </row>
        <row r="2394">
          <cell r="G2394">
            <v>0</v>
          </cell>
        </row>
        <row r="2395">
          <cell r="G2395">
            <v>0</v>
          </cell>
        </row>
        <row r="2396">
          <cell r="G2396">
            <v>0</v>
          </cell>
        </row>
        <row r="2397">
          <cell r="G2397">
            <v>0</v>
          </cell>
        </row>
        <row r="2398">
          <cell r="G2398">
            <v>0</v>
          </cell>
        </row>
        <row r="2399">
          <cell r="G2399">
            <v>0</v>
          </cell>
        </row>
        <row r="2400">
          <cell r="G2400">
            <v>0</v>
          </cell>
        </row>
        <row r="2401">
          <cell r="G2401">
            <v>0</v>
          </cell>
        </row>
        <row r="2402">
          <cell r="G2402">
            <v>0</v>
          </cell>
        </row>
        <row r="2403">
          <cell r="G2403">
            <v>0</v>
          </cell>
        </row>
        <row r="2404">
          <cell r="G2404">
            <v>0</v>
          </cell>
        </row>
        <row r="2405">
          <cell r="G2405">
            <v>0</v>
          </cell>
        </row>
        <row r="2406">
          <cell r="G2406">
            <v>0</v>
          </cell>
        </row>
        <row r="2407">
          <cell r="G2407">
            <v>0</v>
          </cell>
        </row>
        <row r="2408">
          <cell r="G2408">
            <v>0</v>
          </cell>
        </row>
        <row r="2409">
          <cell r="G2409">
            <v>0</v>
          </cell>
        </row>
        <row r="2410">
          <cell r="G2410">
            <v>0</v>
          </cell>
        </row>
        <row r="2411">
          <cell r="G2411">
            <v>0</v>
          </cell>
        </row>
        <row r="2412">
          <cell r="G2412">
            <v>0</v>
          </cell>
        </row>
        <row r="2413">
          <cell r="G2413">
            <v>0</v>
          </cell>
        </row>
        <row r="2414">
          <cell r="G2414">
            <v>0</v>
          </cell>
        </row>
        <row r="2415">
          <cell r="G2415">
            <v>0</v>
          </cell>
        </row>
        <row r="2416">
          <cell r="G2416">
            <v>0</v>
          </cell>
        </row>
        <row r="2417">
          <cell r="G2417">
            <v>0</v>
          </cell>
        </row>
        <row r="2418">
          <cell r="G2418">
            <v>0</v>
          </cell>
        </row>
        <row r="2419">
          <cell r="G2419">
            <v>0</v>
          </cell>
        </row>
        <row r="2420">
          <cell r="G2420">
            <v>0</v>
          </cell>
        </row>
        <row r="2421">
          <cell r="G2421">
            <v>0</v>
          </cell>
        </row>
        <row r="2422">
          <cell r="G2422">
            <v>0</v>
          </cell>
        </row>
        <row r="2423">
          <cell r="G2423">
            <v>0</v>
          </cell>
        </row>
        <row r="2424">
          <cell r="G2424">
            <v>0</v>
          </cell>
        </row>
        <row r="2425">
          <cell r="G2425">
            <v>0</v>
          </cell>
        </row>
        <row r="2426">
          <cell r="G2426">
            <v>0</v>
          </cell>
        </row>
        <row r="2427">
          <cell r="G2427">
            <v>0</v>
          </cell>
        </row>
        <row r="2428">
          <cell r="G2428">
            <v>0</v>
          </cell>
        </row>
        <row r="2429">
          <cell r="G2429">
            <v>0</v>
          </cell>
        </row>
        <row r="2430">
          <cell r="G2430">
            <v>0</v>
          </cell>
        </row>
        <row r="2431">
          <cell r="G2431">
            <v>0</v>
          </cell>
        </row>
        <row r="2432">
          <cell r="G2432">
            <v>0</v>
          </cell>
        </row>
        <row r="2433">
          <cell r="G2433">
            <v>0</v>
          </cell>
        </row>
        <row r="2434">
          <cell r="G2434">
            <v>0</v>
          </cell>
        </row>
        <row r="2435">
          <cell r="G2435">
            <v>0</v>
          </cell>
        </row>
        <row r="2436">
          <cell r="G2436">
            <v>0</v>
          </cell>
        </row>
        <row r="2437">
          <cell r="G2437">
            <v>0</v>
          </cell>
        </row>
        <row r="2438">
          <cell r="G2438">
            <v>0</v>
          </cell>
        </row>
        <row r="2439">
          <cell r="G2439">
            <v>0</v>
          </cell>
        </row>
        <row r="2440">
          <cell r="G2440">
            <v>0</v>
          </cell>
        </row>
        <row r="2441">
          <cell r="G2441">
            <v>0</v>
          </cell>
        </row>
        <row r="2442">
          <cell r="G2442">
            <v>0</v>
          </cell>
        </row>
        <row r="2443">
          <cell r="G2443">
            <v>0</v>
          </cell>
        </row>
        <row r="2444">
          <cell r="G2444">
            <v>0</v>
          </cell>
        </row>
        <row r="2445">
          <cell r="G2445">
            <v>0</v>
          </cell>
        </row>
        <row r="2446">
          <cell r="G2446">
            <v>0</v>
          </cell>
        </row>
        <row r="2447">
          <cell r="G2447">
            <v>0</v>
          </cell>
        </row>
        <row r="2448">
          <cell r="G2448">
            <v>0</v>
          </cell>
        </row>
        <row r="2449">
          <cell r="G2449">
            <v>0</v>
          </cell>
        </row>
        <row r="2450">
          <cell r="G2450">
            <v>0</v>
          </cell>
        </row>
        <row r="2451">
          <cell r="G2451">
            <v>0</v>
          </cell>
        </row>
        <row r="2452">
          <cell r="G2452">
            <v>0</v>
          </cell>
        </row>
        <row r="2453">
          <cell r="G2453">
            <v>0</v>
          </cell>
        </row>
        <row r="2454">
          <cell r="G2454">
            <v>0</v>
          </cell>
        </row>
        <row r="2455">
          <cell r="G2455">
            <v>0</v>
          </cell>
        </row>
        <row r="2456">
          <cell r="G2456">
            <v>0</v>
          </cell>
        </row>
        <row r="2457">
          <cell r="G2457">
            <v>0</v>
          </cell>
        </row>
        <row r="2458">
          <cell r="G2458">
            <v>0</v>
          </cell>
        </row>
        <row r="2459">
          <cell r="G2459">
            <v>0</v>
          </cell>
        </row>
        <row r="2460">
          <cell r="G2460">
            <v>0</v>
          </cell>
        </row>
        <row r="2461">
          <cell r="G2461">
            <v>0</v>
          </cell>
        </row>
        <row r="2462">
          <cell r="G2462">
            <v>0</v>
          </cell>
        </row>
        <row r="2463">
          <cell r="G2463">
            <v>0</v>
          </cell>
        </row>
        <row r="2464">
          <cell r="G2464">
            <v>0</v>
          </cell>
        </row>
        <row r="2465">
          <cell r="G2465">
            <v>0</v>
          </cell>
        </row>
        <row r="2466">
          <cell r="G2466">
            <v>0</v>
          </cell>
        </row>
        <row r="2467">
          <cell r="G2467">
            <v>0</v>
          </cell>
        </row>
        <row r="2468">
          <cell r="G2468">
            <v>0</v>
          </cell>
        </row>
        <row r="2469">
          <cell r="G2469">
            <v>0</v>
          </cell>
        </row>
        <row r="2470">
          <cell r="G2470">
            <v>0</v>
          </cell>
        </row>
        <row r="2471">
          <cell r="G2471">
            <v>0</v>
          </cell>
        </row>
        <row r="2472">
          <cell r="G2472">
            <v>0</v>
          </cell>
        </row>
        <row r="2473">
          <cell r="G2473">
            <v>0</v>
          </cell>
        </row>
        <row r="2474">
          <cell r="G2474">
            <v>0</v>
          </cell>
        </row>
        <row r="2475">
          <cell r="G2475">
            <v>0</v>
          </cell>
        </row>
        <row r="2476">
          <cell r="G2476">
            <v>0</v>
          </cell>
        </row>
        <row r="2477">
          <cell r="G2477">
            <v>0</v>
          </cell>
        </row>
        <row r="2478">
          <cell r="G2478">
            <v>0</v>
          </cell>
        </row>
        <row r="2479">
          <cell r="G2479">
            <v>0</v>
          </cell>
        </row>
        <row r="2480">
          <cell r="G2480">
            <v>0</v>
          </cell>
        </row>
        <row r="2481">
          <cell r="G2481">
            <v>0</v>
          </cell>
        </row>
        <row r="2482">
          <cell r="G2482">
            <v>0</v>
          </cell>
        </row>
        <row r="2483">
          <cell r="G2483">
            <v>0</v>
          </cell>
        </row>
        <row r="2484">
          <cell r="G2484">
            <v>0</v>
          </cell>
        </row>
        <row r="2485">
          <cell r="G2485">
            <v>0</v>
          </cell>
        </row>
        <row r="2486">
          <cell r="G2486">
            <v>0</v>
          </cell>
        </row>
        <row r="2487">
          <cell r="G2487">
            <v>0</v>
          </cell>
        </row>
        <row r="2488">
          <cell r="G2488">
            <v>0</v>
          </cell>
        </row>
        <row r="2489">
          <cell r="G2489">
            <v>0</v>
          </cell>
        </row>
        <row r="2490">
          <cell r="G2490">
            <v>0</v>
          </cell>
        </row>
        <row r="2491">
          <cell r="G2491">
            <v>0</v>
          </cell>
        </row>
        <row r="2492">
          <cell r="G2492">
            <v>0</v>
          </cell>
        </row>
        <row r="2493">
          <cell r="G2493">
            <v>0</v>
          </cell>
        </row>
        <row r="2494">
          <cell r="G2494">
            <v>0</v>
          </cell>
        </row>
        <row r="2495">
          <cell r="G2495">
            <v>0</v>
          </cell>
        </row>
        <row r="2496">
          <cell r="G2496">
            <v>0</v>
          </cell>
        </row>
        <row r="2497">
          <cell r="G2497">
            <v>0</v>
          </cell>
        </row>
        <row r="2498">
          <cell r="G2498">
            <v>0</v>
          </cell>
        </row>
        <row r="2499">
          <cell r="G2499">
            <v>0</v>
          </cell>
        </row>
        <row r="2500">
          <cell r="G2500">
            <v>0</v>
          </cell>
        </row>
        <row r="2501">
          <cell r="G2501">
            <v>0</v>
          </cell>
        </row>
        <row r="2502">
          <cell r="G2502">
            <v>0</v>
          </cell>
        </row>
        <row r="2503">
          <cell r="G2503">
            <v>0</v>
          </cell>
        </row>
        <row r="2504">
          <cell r="G2504">
            <v>0</v>
          </cell>
        </row>
        <row r="2505">
          <cell r="G2505">
            <v>0</v>
          </cell>
        </row>
        <row r="2506">
          <cell r="G2506">
            <v>0</v>
          </cell>
        </row>
        <row r="2507">
          <cell r="G2507">
            <v>0</v>
          </cell>
        </row>
        <row r="2508">
          <cell r="G2508">
            <v>0</v>
          </cell>
        </row>
        <row r="2509">
          <cell r="G2509">
            <v>0</v>
          </cell>
        </row>
        <row r="2510">
          <cell r="G2510">
            <v>0</v>
          </cell>
        </row>
        <row r="2511">
          <cell r="G2511">
            <v>0</v>
          </cell>
        </row>
        <row r="2512">
          <cell r="G2512">
            <v>0</v>
          </cell>
        </row>
        <row r="2513">
          <cell r="G2513">
            <v>0</v>
          </cell>
        </row>
        <row r="2514">
          <cell r="G2514">
            <v>0</v>
          </cell>
        </row>
        <row r="2515">
          <cell r="G2515">
            <v>0</v>
          </cell>
        </row>
        <row r="2516">
          <cell r="G2516">
            <v>0</v>
          </cell>
        </row>
        <row r="2517">
          <cell r="G2517">
            <v>0</v>
          </cell>
        </row>
        <row r="2518">
          <cell r="G2518">
            <v>0</v>
          </cell>
        </row>
        <row r="2519">
          <cell r="G2519">
            <v>0</v>
          </cell>
        </row>
        <row r="2520">
          <cell r="G2520">
            <v>0</v>
          </cell>
        </row>
        <row r="2521">
          <cell r="G2521">
            <v>0</v>
          </cell>
        </row>
        <row r="2522">
          <cell r="G2522">
            <v>0</v>
          </cell>
        </row>
        <row r="2523">
          <cell r="G2523">
            <v>0</v>
          </cell>
        </row>
        <row r="2524">
          <cell r="G2524">
            <v>0</v>
          </cell>
        </row>
        <row r="2525">
          <cell r="G2525">
            <v>0</v>
          </cell>
        </row>
        <row r="2526">
          <cell r="G2526">
            <v>0</v>
          </cell>
        </row>
        <row r="2527">
          <cell r="G2527">
            <v>0</v>
          </cell>
        </row>
        <row r="2528">
          <cell r="G2528">
            <v>0</v>
          </cell>
        </row>
        <row r="2529">
          <cell r="G2529">
            <v>0</v>
          </cell>
        </row>
        <row r="2530">
          <cell r="G2530">
            <v>0</v>
          </cell>
        </row>
        <row r="2531">
          <cell r="G2531">
            <v>0</v>
          </cell>
        </row>
        <row r="2532">
          <cell r="G2532">
            <v>0</v>
          </cell>
        </row>
        <row r="2533">
          <cell r="G2533">
            <v>0</v>
          </cell>
        </row>
        <row r="2534">
          <cell r="G2534">
            <v>0</v>
          </cell>
        </row>
        <row r="2535">
          <cell r="G2535">
            <v>0</v>
          </cell>
        </row>
        <row r="2536">
          <cell r="G2536">
            <v>0</v>
          </cell>
        </row>
        <row r="2537">
          <cell r="G2537">
            <v>0</v>
          </cell>
        </row>
        <row r="2538">
          <cell r="G2538">
            <v>0</v>
          </cell>
        </row>
        <row r="2539">
          <cell r="G2539">
            <v>0</v>
          </cell>
        </row>
        <row r="2540">
          <cell r="G2540">
            <v>0</v>
          </cell>
        </row>
        <row r="2541">
          <cell r="G2541">
            <v>0</v>
          </cell>
        </row>
        <row r="2542">
          <cell r="G2542">
            <v>0</v>
          </cell>
        </row>
        <row r="2543">
          <cell r="G2543">
            <v>0</v>
          </cell>
        </row>
        <row r="2544">
          <cell r="G2544">
            <v>0</v>
          </cell>
        </row>
        <row r="2545">
          <cell r="G2545">
            <v>0</v>
          </cell>
        </row>
        <row r="2546">
          <cell r="G2546">
            <v>0</v>
          </cell>
        </row>
        <row r="2547">
          <cell r="G2547">
            <v>0</v>
          </cell>
        </row>
        <row r="2548">
          <cell r="G2548">
            <v>0</v>
          </cell>
        </row>
        <row r="2549">
          <cell r="G2549">
            <v>0</v>
          </cell>
        </row>
        <row r="2550">
          <cell r="G2550">
            <v>0</v>
          </cell>
        </row>
        <row r="2551">
          <cell r="G2551">
            <v>0</v>
          </cell>
        </row>
        <row r="2552">
          <cell r="G2552">
            <v>0</v>
          </cell>
        </row>
        <row r="2553">
          <cell r="G2553">
            <v>0</v>
          </cell>
        </row>
        <row r="2554">
          <cell r="G2554">
            <v>0</v>
          </cell>
        </row>
        <row r="2555">
          <cell r="G2555">
            <v>0</v>
          </cell>
        </row>
        <row r="2556">
          <cell r="G2556">
            <v>0</v>
          </cell>
        </row>
        <row r="2557">
          <cell r="G2557">
            <v>0</v>
          </cell>
        </row>
        <row r="2558">
          <cell r="G2558">
            <v>0</v>
          </cell>
        </row>
        <row r="2559">
          <cell r="G2559">
            <v>0</v>
          </cell>
        </row>
        <row r="2560">
          <cell r="G2560">
            <v>0</v>
          </cell>
        </row>
        <row r="2561">
          <cell r="G2561">
            <v>0</v>
          </cell>
        </row>
        <row r="2562">
          <cell r="G2562">
            <v>0</v>
          </cell>
        </row>
        <row r="2563">
          <cell r="G2563">
            <v>0</v>
          </cell>
        </row>
        <row r="2564">
          <cell r="G2564">
            <v>0</v>
          </cell>
        </row>
        <row r="2565">
          <cell r="G2565">
            <v>0</v>
          </cell>
        </row>
        <row r="2566">
          <cell r="G2566">
            <v>0</v>
          </cell>
        </row>
        <row r="2567">
          <cell r="G2567">
            <v>0</v>
          </cell>
        </row>
        <row r="2568">
          <cell r="G2568">
            <v>0</v>
          </cell>
        </row>
        <row r="2569">
          <cell r="G2569">
            <v>0</v>
          </cell>
        </row>
        <row r="2570">
          <cell r="G2570">
            <v>0</v>
          </cell>
        </row>
        <row r="2571">
          <cell r="G2571">
            <v>0</v>
          </cell>
        </row>
        <row r="2572">
          <cell r="G2572">
            <v>0</v>
          </cell>
        </row>
        <row r="2573">
          <cell r="G2573">
            <v>0</v>
          </cell>
        </row>
        <row r="2574">
          <cell r="G2574">
            <v>0</v>
          </cell>
        </row>
        <row r="2575">
          <cell r="G2575">
            <v>0</v>
          </cell>
        </row>
        <row r="2576">
          <cell r="G2576">
            <v>0</v>
          </cell>
        </row>
        <row r="2577">
          <cell r="G2577">
            <v>0</v>
          </cell>
        </row>
        <row r="2578">
          <cell r="G2578">
            <v>0</v>
          </cell>
        </row>
        <row r="2579">
          <cell r="G2579">
            <v>0</v>
          </cell>
        </row>
        <row r="2580">
          <cell r="G2580">
            <v>0</v>
          </cell>
        </row>
        <row r="2581">
          <cell r="G2581">
            <v>0</v>
          </cell>
        </row>
        <row r="2582">
          <cell r="G2582">
            <v>0</v>
          </cell>
        </row>
        <row r="2583">
          <cell r="G2583">
            <v>0</v>
          </cell>
        </row>
        <row r="2584">
          <cell r="G2584">
            <v>0</v>
          </cell>
        </row>
        <row r="2585">
          <cell r="G2585">
            <v>0</v>
          </cell>
        </row>
        <row r="2586">
          <cell r="G2586">
            <v>0</v>
          </cell>
        </row>
        <row r="2587">
          <cell r="G2587">
            <v>0</v>
          </cell>
        </row>
        <row r="2588">
          <cell r="G2588">
            <v>0</v>
          </cell>
        </row>
        <row r="2589">
          <cell r="G2589">
            <v>0</v>
          </cell>
        </row>
        <row r="2590">
          <cell r="G2590">
            <v>0</v>
          </cell>
        </row>
        <row r="2591">
          <cell r="G2591">
            <v>0</v>
          </cell>
        </row>
        <row r="2592">
          <cell r="G2592">
            <v>0</v>
          </cell>
        </row>
        <row r="2593">
          <cell r="G2593">
            <v>0</v>
          </cell>
        </row>
        <row r="2594">
          <cell r="G2594">
            <v>0</v>
          </cell>
        </row>
        <row r="2595">
          <cell r="G2595">
            <v>0</v>
          </cell>
        </row>
        <row r="2596">
          <cell r="G2596">
            <v>0</v>
          </cell>
        </row>
        <row r="2597">
          <cell r="G2597">
            <v>0</v>
          </cell>
        </row>
        <row r="2598">
          <cell r="G2598">
            <v>0</v>
          </cell>
        </row>
        <row r="2599">
          <cell r="G2599">
            <v>0</v>
          </cell>
        </row>
        <row r="2600">
          <cell r="G2600">
            <v>0</v>
          </cell>
        </row>
        <row r="2601">
          <cell r="G2601">
            <v>0</v>
          </cell>
        </row>
        <row r="2602">
          <cell r="G2602">
            <v>0</v>
          </cell>
        </row>
        <row r="2603">
          <cell r="G2603">
            <v>0</v>
          </cell>
        </row>
        <row r="2604">
          <cell r="G2604">
            <v>0</v>
          </cell>
        </row>
        <row r="2605">
          <cell r="G2605">
            <v>0</v>
          </cell>
        </row>
        <row r="2606">
          <cell r="G2606">
            <v>0</v>
          </cell>
        </row>
        <row r="2607">
          <cell r="G2607">
            <v>0</v>
          </cell>
        </row>
        <row r="2608">
          <cell r="G2608">
            <v>0</v>
          </cell>
        </row>
        <row r="2609">
          <cell r="G2609">
            <v>0</v>
          </cell>
        </row>
        <row r="2610">
          <cell r="G2610">
            <v>0</v>
          </cell>
        </row>
        <row r="2611">
          <cell r="G2611">
            <v>0</v>
          </cell>
        </row>
        <row r="2612">
          <cell r="G2612">
            <v>0</v>
          </cell>
        </row>
        <row r="2613">
          <cell r="G2613">
            <v>0</v>
          </cell>
        </row>
        <row r="2614">
          <cell r="G2614">
            <v>0</v>
          </cell>
        </row>
        <row r="2615">
          <cell r="G2615">
            <v>0</v>
          </cell>
        </row>
        <row r="2616">
          <cell r="G2616">
            <v>0</v>
          </cell>
        </row>
        <row r="2617">
          <cell r="G2617">
            <v>0</v>
          </cell>
        </row>
        <row r="2618">
          <cell r="G2618">
            <v>0</v>
          </cell>
        </row>
        <row r="2619">
          <cell r="G2619">
            <v>0</v>
          </cell>
        </row>
        <row r="2620">
          <cell r="G2620">
            <v>0</v>
          </cell>
        </row>
        <row r="2621">
          <cell r="G2621">
            <v>0</v>
          </cell>
        </row>
        <row r="2622">
          <cell r="G2622">
            <v>0</v>
          </cell>
        </row>
        <row r="2623">
          <cell r="G2623">
            <v>0</v>
          </cell>
        </row>
        <row r="2624">
          <cell r="G2624">
            <v>0</v>
          </cell>
        </row>
        <row r="2625">
          <cell r="G2625">
            <v>0</v>
          </cell>
        </row>
        <row r="2626">
          <cell r="G2626">
            <v>0</v>
          </cell>
        </row>
        <row r="2627">
          <cell r="G2627">
            <v>0</v>
          </cell>
        </row>
        <row r="2628">
          <cell r="G2628">
            <v>0</v>
          </cell>
        </row>
        <row r="2629">
          <cell r="G2629">
            <v>0</v>
          </cell>
        </row>
        <row r="2630">
          <cell r="G2630">
            <v>0</v>
          </cell>
        </row>
        <row r="2631">
          <cell r="G2631">
            <v>0</v>
          </cell>
        </row>
        <row r="2632">
          <cell r="G2632">
            <v>0</v>
          </cell>
        </row>
        <row r="2633">
          <cell r="G2633">
            <v>0</v>
          </cell>
        </row>
        <row r="2634">
          <cell r="G2634">
            <v>0</v>
          </cell>
        </row>
        <row r="2635">
          <cell r="G2635">
            <v>0</v>
          </cell>
        </row>
        <row r="2636">
          <cell r="G2636">
            <v>0</v>
          </cell>
        </row>
        <row r="2637">
          <cell r="G2637">
            <v>0</v>
          </cell>
        </row>
        <row r="2638">
          <cell r="G2638">
            <v>0</v>
          </cell>
        </row>
        <row r="2639">
          <cell r="G2639">
            <v>0</v>
          </cell>
        </row>
        <row r="2640">
          <cell r="G2640">
            <v>0</v>
          </cell>
        </row>
        <row r="2641">
          <cell r="G2641">
            <v>0</v>
          </cell>
        </row>
        <row r="2642">
          <cell r="G2642">
            <v>0</v>
          </cell>
        </row>
        <row r="2643">
          <cell r="G2643">
            <v>0</v>
          </cell>
        </row>
        <row r="2644">
          <cell r="G2644">
            <v>0</v>
          </cell>
        </row>
        <row r="2645">
          <cell r="G2645">
            <v>0</v>
          </cell>
        </row>
        <row r="2646">
          <cell r="G2646">
            <v>0</v>
          </cell>
        </row>
        <row r="2647">
          <cell r="G2647">
            <v>0</v>
          </cell>
        </row>
        <row r="2648">
          <cell r="G2648">
            <v>0</v>
          </cell>
        </row>
        <row r="2649">
          <cell r="G2649">
            <v>0</v>
          </cell>
        </row>
        <row r="2650">
          <cell r="G2650">
            <v>0</v>
          </cell>
        </row>
        <row r="2651">
          <cell r="G2651">
            <v>0</v>
          </cell>
        </row>
        <row r="2652">
          <cell r="G2652">
            <v>0</v>
          </cell>
        </row>
        <row r="2653">
          <cell r="G2653">
            <v>0</v>
          </cell>
        </row>
        <row r="2654">
          <cell r="G2654">
            <v>0</v>
          </cell>
        </row>
        <row r="2655">
          <cell r="G2655">
            <v>0</v>
          </cell>
        </row>
        <row r="2656">
          <cell r="G2656">
            <v>0</v>
          </cell>
        </row>
        <row r="2657">
          <cell r="G2657">
            <v>0</v>
          </cell>
        </row>
        <row r="2658">
          <cell r="G2658">
            <v>0</v>
          </cell>
        </row>
        <row r="2659">
          <cell r="G2659">
            <v>0</v>
          </cell>
        </row>
        <row r="2660">
          <cell r="G2660">
            <v>0</v>
          </cell>
        </row>
        <row r="2661">
          <cell r="G2661">
            <v>0</v>
          </cell>
        </row>
        <row r="2662">
          <cell r="G2662">
            <v>0</v>
          </cell>
        </row>
        <row r="2663">
          <cell r="G2663">
            <v>0</v>
          </cell>
        </row>
        <row r="2664">
          <cell r="G2664">
            <v>0</v>
          </cell>
        </row>
        <row r="2665">
          <cell r="G2665">
            <v>0</v>
          </cell>
        </row>
        <row r="2666">
          <cell r="G2666">
            <v>0</v>
          </cell>
        </row>
        <row r="2667">
          <cell r="G2667">
            <v>0</v>
          </cell>
        </row>
        <row r="2668">
          <cell r="G2668">
            <v>0</v>
          </cell>
        </row>
        <row r="2669">
          <cell r="G2669">
            <v>0</v>
          </cell>
        </row>
        <row r="2670">
          <cell r="G2670">
            <v>0</v>
          </cell>
        </row>
        <row r="2671">
          <cell r="G2671">
            <v>0</v>
          </cell>
        </row>
        <row r="2672">
          <cell r="G2672">
            <v>0</v>
          </cell>
        </row>
        <row r="2673">
          <cell r="G2673">
            <v>0</v>
          </cell>
        </row>
        <row r="2674">
          <cell r="G2674">
            <v>0</v>
          </cell>
        </row>
        <row r="2675">
          <cell r="G2675">
            <v>0</v>
          </cell>
        </row>
        <row r="2676">
          <cell r="G2676">
            <v>0</v>
          </cell>
        </row>
        <row r="2677">
          <cell r="G2677">
            <v>0</v>
          </cell>
        </row>
        <row r="2678">
          <cell r="G2678">
            <v>0</v>
          </cell>
        </row>
        <row r="2679">
          <cell r="G2679">
            <v>0</v>
          </cell>
        </row>
        <row r="2680">
          <cell r="G2680">
            <v>0</v>
          </cell>
        </row>
        <row r="2681">
          <cell r="G2681">
            <v>0</v>
          </cell>
        </row>
        <row r="2682">
          <cell r="G2682">
            <v>0</v>
          </cell>
        </row>
        <row r="2683">
          <cell r="G2683">
            <v>0</v>
          </cell>
        </row>
        <row r="2684">
          <cell r="G2684">
            <v>0</v>
          </cell>
        </row>
        <row r="2685">
          <cell r="G2685">
            <v>0</v>
          </cell>
        </row>
        <row r="2686">
          <cell r="G2686">
            <v>0</v>
          </cell>
        </row>
        <row r="2687">
          <cell r="G2687">
            <v>0</v>
          </cell>
        </row>
        <row r="2688">
          <cell r="G2688">
            <v>0</v>
          </cell>
        </row>
        <row r="2689">
          <cell r="G2689">
            <v>0</v>
          </cell>
        </row>
        <row r="2690">
          <cell r="G2690">
            <v>0</v>
          </cell>
        </row>
        <row r="2691">
          <cell r="G2691">
            <v>0</v>
          </cell>
        </row>
        <row r="2692">
          <cell r="G2692">
            <v>0</v>
          </cell>
        </row>
        <row r="2693">
          <cell r="G2693">
            <v>0</v>
          </cell>
        </row>
        <row r="2694">
          <cell r="G2694">
            <v>0</v>
          </cell>
        </row>
        <row r="2695">
          <cell r="G2695">
            <v>0</v>
          </cell>
        </row>
        <row r="2696">
          <cell r="G2696">
            <v>0</v>
          </cell>
        </row>
        <row r="2697">
          <cell r="G2697">
            <v>0</v>
          </cell>
        </row>
        <row r="2698">
          <cell r="G2698">
            <v>0</v>
          </cell>
        </row>
        <row r="2699">
          <cell r="G2699">
            <v>0</v>
          </cell>
        </row>
        <row r="2700">
          <cell r="G2700">
            <v>0</v>
          </cell>
        </row>
        <row r="2701">
          <cell r="G2701">
            <v>0</v>
          </cell>
        </row>
        <row r="2702">
          <cell r="G2702">
            <v>0</v>
          </cell>
        </row>
        <row r="2703">
          <cell r="G2703">
            <v>0</v>
          </cell>
        </row>
        <row r="2704">
          <cell r="G2704">
            <v>0</v>
          </cell>
        </row>
        <row r="2705">
          <cell r="G2705">
            <v>0</v>
          </cell>
        </row>
        <row r="2706">
          <cell r="G2706">
            <v>0</v>
          </cell>
        </row>
        <row r="2707">
          <cell r="G2707">
            <v>0</v>
          </cell>
        </row>
        <row r="2708">
          <cell r="G2708">
            <v>0</v>
          </cell>
        </row>
        <row r="2709">
          <cell r="G2709">
            <v>0</v>
          </cell>
        </row>
        <row r="2710">
          <cell r="G2710">
            <v>0</v>
          </cell>
        </row>
        <row r="2711">
          <cell r="G2711">
            <v>0</v>
          </cell>
        </row>
        <row r="2712">
          <cell r="G2712">
            <v>0</v>
          </cell>
        </row>
        <row r="2713">
          <cell r="G2713">
            <v>0</v>
          </cell>
        </row>
        <row r="2714">
          <cell r="G2714">
            <v>0</v>
          </cell>
        </row>
        <row r="2715">
          <cell r="G2715">
            <v>0</v>
          </cell>
        </row>
        <row r="2716">
          <cell r="G2716">
            <v>0</v>
          </cell>
        </row>
        <row r="2717">
          <cell r="G2717">
            <v>0</v>
          </cell>
        </row>
        <row r="2718">
          <cell r="G2718">
            <v>0</v>
          </cell>
        </row>
        <row r="2719">
          <cell r="G2719">
            <v>0</v>
          </cell>
        </row>
        <row r="2720">
          <cell r="G2720">
            <v>0</v>
          </cell>
        </row>
        <row r="2721">
          <cell r="G2721">
            <v>0</v>
          </cell>
        </row>
        <row r="2722">
          <cell r="G2722">
            <v>0</v>
          </cell>
        </row>
        <row r="2723">
          <cell r="G2723">
            <v>0</v>
          </cell>
        </row>
        <row r="2724">
          <cell r="G2724">
            <v>0</v>
          </cell>
        </row>
        <row r="2725">
          <cell r="G2725">
            <v>0</v>
          </cell>
        </row>
        <row r="2726">
          <cell r="G2726">
            <v>0</v>
          </cell>
        </row>
        <row r="2727">
          <cell r="G2727">
            <v>0</v>
          </cell>
        </row>
        <row r="2728">
          <cell r="G2728">
            <v>0</v>
          </cell>
        </row>
        <row r="2729">
          <cell r="G2729">
            <v>0</v>
          </cell>
        </row>
        <row r="2730">
          <cell r="G2730">
            <v>0</v>
          </cell>
        </row>
        <row r="2731">
          <cell r="G2731">
            <v>0</v>
          </cell>
        </row>
        <row r="2732">
          <cell r="G2732">
            <v>0</v>
          </cell>
        </row>
        <row r="2733">
          <cell r="G2733">
            <v>0</v>
          </cell>
        </row>
        <row r="2734">
          <cell r="G2734">
            <v>0</v>
          </cell>
        </row>
        <row r="2735">
          <cell r="G2735">
            <v>0</v>
          </cell>
        </row>
        <row r="2736">
          <cell r="G2736">
            <v>0</v>
          </cell>
        </row>
        <row r="2737">
          <cell r="G2737">
            <v>0</v>
          </cell>
        </row>
        <row r="2738">
          <cell r="G2738">
            <v>0</v>
          </cell>
        </row>
        <row r="2739">
          <cell r="G2739">
            <v>0</v>
          </cell>
        </row>
        <row r="2740">
          <cell r="G2740">
            <v>0</v>
          </cell>
        </row>
        <row r="2741">
          <cell r="G2741">
            <v>0</v>
          </cell>
        </row>
        <row r="2742">
          <cell r="G2742">
            <v>0</v>
          </cell>
        </row>
        <row r="2743">
          <cell r="G2743">
            <v>0</v>
          </cell>
        </row>
        <row r="2744">
          <cell r="G2744">
            <v>0</v>
          </cell>
        </row>
        <row r="2745">
          <cell r="G2745">
            <v>0</v>
          </cell>
        </row>
        <row r="2746">
          <cell r="G2746">
            <v>0</v>
          </cell>
        </row>
        <row r="2747">
          <cell r="G2747">
            <v>0</v>
          </cell>
        </row>
        <row r="2748">
          <cell r="G2748">
            <v>0</v>
          </cell>
        </row>
        <row r="2749">
          <cell r="G2749">
            <v>0</v>
          </cell>
        </row>
        <row r="2750">
          <cell r="G2750">
            <v>0</v>
          </cell>
        </row>
        <row r="2751">
          <cell r="G2751">
            <v>0</v>
          </cell>
        </row>
        <row r="2752">
          <cell r="G2752">
            <v>0</v>
          </cell>
        </row>
        <row r="2753">
          <cell r="G2753">
            <v>0</v>
          </cell>
        </row>
        <row r="2754">
          <cell r="G2754">
            <v>0</v>
          </cell>
        </row>
        <row r="2755">
          <cell r="G2755">
            <v>0</v>
          </cell>
        </row>
        <row r="2756">
          <cell r="G2756">
            <v>0</v>
          </cell>
        </row>
        <row r="2757">
          <cell r="G2757">
            <v>0</v>
          </cell>
        </row>
        <row r="2758">
          <cell r="G2758">
            <v>0</v>
          </cell>
        </row>
        <row r="2759">
          <cell r="G2759">
            <v>0</v>
          </cell>
        </row>
        <row r="2760">
          <cell r="G2760">
            <v>0</v>
          </cell>
        </row>
        <row r="2761">
          <cell r="G2761">
            <v>0</v>
          </cell>
        </row>
        <row r="2762">
          <cell r="G2762">
            <v>0</v>
          </cell>
        </row>
        <row r="2763">
          <cell r="G2763">
            <v>0</v>
          </cell>
        </row>
        <row r="2764">
          <cell r="G2764">
            <v>0</v>
          </cell>
        </row>
        <row r="2765">
          <cell r="G2765">
            <v>0</v>
          </cell>
        </row>
        <row r="2766">
          <cell r="G2766">
            <v>0</v>
          </cell>
        </row>
        <row r="2767">
          <cell r="G2767">
            <v>0</v>
          </cell>
        </row>
        <row r="2768">
          <cell r="G2768">
            <v>0</v>
          </cell>
        </row>
        <row r="2769">
          <cell r="G2769">
            <v>0</v>
          </cell>
        </row>
        <row r="2770">
          <cell r="G2770">
            <v>0</v>
          </cell>
        </row>
        <row r="2771">
          <cell r="G2771">
            <v>0</v>
          </cell>
        </row>
        <row r="2772">
          <cell r="G2772">
            <v>0</v>
          </cell>
        </row>
        <row r="2773">
          <cell r="G2773">
            <v>0</v>
          </cell>
        </row>
        <row r="2774">
          <cell r="G2774">
            <v>0</v>
          </cell>
        </row>
        <row r="2775">
          <cell r="G2775">
            <v>0</v>
          </cell>
        </row>
        <row r="2776">
          <cell r="G2776">
            <v>0</v>
          </cell>
        </row>
        <row r="2777">
          <cell r="G2777">
            <v>0</v>
          </cell>
        </row>
        <row r="2778">
          <cell r="G2778">
            <v>0</v>
          </cell>
        </row>
        <row r="2779">
          <cell r="G2779">
            <v>0</v>
          </cell>
        </row>
        <row r="2780">
          <cell r="G2780">
            <v>0</v>
          </cell>
        </row>
        <row r="2781">
          <cell r="G2781">
            <v>0</v>
          </cell>
        </row>
        <row r="2782">
          <cell r="G2782">
            <v>0</v>
          </cell>
        </row>
        <row r="2783">
          <cell r="G2783">
            <v>0</v>
          </cell>
        </row>
        <row r="2784">
          <cell r="G2784">
            <v>0</v>
          </cell>
        </row>
        <row r="2785">
          <cell r="G2785">
            <v>0</v>
          </cell>
        </row>
        <row r="2786">
          <cell r="G2786">
            <v>0</v>
          </cell>
        </row>
        <row r="2787">
          <cell r="G2787">
            <v>0</v>
          </cell>
        </row>
        <row r="2788">
          <cell r="G2788">
            <v>0</v>
          </cell>
        </row>
        <row r="2789">
          <cell r="G2789">
            <v>0</v>
          </cell>
        </row>
        <row r="2790">
          <cell r="G2790">
            <v>0</v>
          </cell>
        </row>
        <row r="2791">
          <cell r="G2791">
            <v>0</v>
          </cell>
        </row>
        <row r="2792">
          <cell r="G2792">
            <v>0</v>
          </cell>
        </row>
        <row r="2793">
          <cell r="G2793">
            <v>0</v>
          </cell>
        </row>
        <row r="2794">
          <cell r="G2794">
            <v>0</v>
          </cell>
        </row>
        <row r="2795">
          <cell r="G2795">
            <v>0</v>
          </cell>
        </row>
        <row r="2796">
          <cell r="G2796">
            <v>0</v>
          </cell>
        </row>
        <row r="2797">
          <cell r="G2797">
            <v>0</v>
          </cell>
        </row>
        <row r="2798">
          <cell r="G2798">
            <v>0</v>
          </cell>
        </row>
        <row r="2799">
          <cell r="G2799">
            <v>0</v>
          </cell>
        </row>
        <row r="2800">
          <cell r="G2800">
            <v>0</v>
          </cell>
        </row>
        <row r="2801">
          <cell r="G2801">
            <v>0</v>
          </cell>
        </row>
        <row r="2802">
          <cell r="G2802">
            <v>0</v>
          </cell>
        </row>
        <row r="2803">
          <cell r="G2803">
            <v>0</v>
          </cell>
        </row>
        <row r="2804">
          <cell r="G2804">
            <v>0</v>
          </cell>
        </row>
        <row r="2805">
          <cell r="G2805">
            <v>0</v>
          </cell>
        </row>
        <row r="2806">
          <cell r="G2806">
            <v>0</v>
          </cell>
        </row>
        <row r="2807">
          <cell r="G2807">
            <v>0</v>
          </cell>
        </row>
        <row r="2808">
          <cell r="G2808">
            <v>0</v>
          </cell>
        </row>
        <row r="2809">
          <cell r="G2809">
            <v>0</v>
          </cell>
        </row>
        <row r="2810">
          <cell r="G2810">
            <v>0</v>
          </cell>
        </row>
        <row r="2811">
          <cell r="G2811">
            <v>0</v>
          </cell>
        </row>
        <row r="2812">
          <cell r="G2812">
            <v>0</v>
          </cell>
        </row>
        <row r="2813">
          <cell r="G2813">
            <v>0</v>
          </cell>
        </row>
        <row r="2814">
          <cell r="G2814">
            <v>0</v>
          </cell>
        </row>
        <row r="2815">
          <cell r="G2815">
            <v>0</v>
          </cell>
        </row>
        <row r="2816">
          <cell r="G2816">
            <v>0</v>
          </cell>
        </row>
        <row r="2817">
          <cell r="G2817">
            <v>0</v>
          </cell>
        </row>
        <row r="2818">
          <cell r="G2818">
            <v>0</v>
          </cell>
        </row>
        <row r="2819">
          <cell r="G2819">
            <v>0</v>
          </cell>
        </row>
        <row r="2820">
          <cell r="G2820">
            <v>0</v>
          </cell>
        </row>
        <row r="2821">
          <cell r="G2821">
            <v>0</v>
          </cell>
        </row>
        <row r="2822">
          <cell r="G2822">
            <v>0</v>
          </cell>
        </row>
        <row r="2823">
          <cell r="G2823">
            <v>0</v>
          </cell>
        </row>
        <row r="2824">
          <cell r="G2824">
            <v>0</v>
          </cell>
        </row>
        <row r="2825">
          <cell r="G2825">
            <v>0</v>
          </cell>
        </row>
        <row r="2826">
          <cell r="G2826">
            <v>0</v>
          </cell>
        </row>
        <row r="2827">
          <cell r="G2827">
            <v>0</v>
          </cell>
        </row>
        <row r="2828">
          <cell r="G2828">
            <v>0</v>
          </cell>
        </row>
        <row r="2829">
          <cell r="G2829">
            <v>0</v>
          </cell>
        </row>
        <row r="2830">
          <cell r="G2830">
            <v>0</v>
          </cell>
        </row>
        <row r="2831">
          <cell r="G2831">
            <v>0</v>
          </cell>
        </row>
        <row r="2832">
          <cell r="G2832">
            <v>0</v>
          </cell>
        </row>
        <row r="2833">
          <cell r="G2833">
            <v>0</v>
          </cell>
        </row>
        <row r="2834">
          <cell r="G2834">
            <v>0</v>
          </cell>
        </row>
        <row r="2835">
          <cell r="G2835">
            <v>0</v>
          </cell>
        </row>
        <row r="2836">
          <cell r="G2836">
            <v>0</v>
          </cell>
        </row>
        <row r="2837">
          <cell r="G2837">
            <v>0</v>
          </cell>
        </row>
        <row r="2838">
          <cell r="G2838">
            <v>0</v>
          </cell>
        </row>
        <row r="2839">
          <cell r="G2839">
            <v>0</v>
          </cell>
        </row>
        <row r="2840">
          <cell r="G2840">
            <v>0</v>
          </cell>
        </row>
        <row r="2841">
          <cell r="G2841">
            <v>0</v>
          </cell>
        </row>
        <row r="2842">
          <cell r="G2842">
            <v>0</v>
          </cell>
        </row>
        <row r="2843">
          <cell r="G2843">
            <v>0</v>
          </cell>
        </row>
        <row r="2844">
          <cell r="G2844">
            <v>0</v>
          </cell>
        </row>
        <row r="2845">
          <cell r="G2845">
            <v>0</v>
          </cell>
        </row>
        <row r="2846">
          <cell r="G2846">
            <v>0</v>
          </cell>
        </row>
        <row r="2847">
          <cell r="G2847">
            <v>0</v>
          </cell>
        </row>
        <row r="2848">
          <cell r="G2848">
            <v>0</v>
          </cell>
        </row>
        <row r="2849">
          <cell r="G2849">
            <v>0</v>
          </cell>
        </row>
        <row r="2850">
          <cell r="G2850">
            <v>0</v>
          </cell>
        </row>
        <row r="2851">
          <cell r="G2851">
            <v>0</v>
          </cell>
        </row>
        <row r="2852">
          <cell r="G2852">
            <v>0</v>
          </cell>
        </row>
        <row r="2853">
          <cell r="G2853">
            <v>0</v>
          </cell>
        </row>
        <row r="2854">
          <cell r="G2854">
            <v>0</v>
          </cell>
        </row>
        <row r="2855">
          <cell r="G2855">
            <v>0</v>
          </cell>
        </row>
        <row r="2856">
          <cell r="G2856">
            <v>0</v>
          </cell>
        </row>
        <row r="2857">
          <cell r="G2857">
            <v>0</v>
          </cell>
        </row>
        <row r="2858">
          <cell r="G2858">
            <v>0</v>
          </cell>
        </row>
        <row r="2859">
          <cell r="G2859">
            <v>0</v>
          </cell>
        </row>
        <row r="2860">
          <cell r="G2860">
            <v>0</v>
          </cell>
        </row>
        <row r="2861">
          <cell r="G2861">
            <v>0</v>
          </cell>
        </row>
        <row r="2862">
          <cell r="G2862">
            <v>0</v>
          </cell>
        </row>
        <row r="2863">
          <cell r="G2863">
            <v>0</v>
          </cell>
        </row>
        <row r="2864">
          <cell r="G2864">
            <v>0</v>
          </cell>
        </row>
        <row r="2865">
          <cell r="G2865">
            <v>0</v>
          </cell>
        </row>
        <row r="2866">
          <cell r="G2866">
            <v>0</v>
          </cell>
        </row>
        <row r="2867">
          <cell r="G2867">
            <v>0</v>
          </cell>
        </row>
        <row r="2868">
          <cell r="G2868">
            <v>0</v>
          </cell>
        </row>
        <row r="2869">
          <cell r="G2869">
            <v>0</v>
          </cell>
        </row>
        <row r="2870">
          <cell r="G2870">
            <v>0</v>
          </cell>
        </row>
        <row r="2871">
          <cell r="G2871">
            <v>0</v>
          </cell>
        </row>
        <row r="2872">
          <cell r="G2872">
            <v>0</v>
          </cell>
        </row>
        <row r="2873">
          <cell r="G2873">
            <v>0</v>
          </cell>
        </row>
        <row r="2874">
          <cell r="G2874">
            <v>0</v>
          </cell>
        </row>
        <row r="2875">
          <cell r="G2875">
            <v>0</v>
          </cell>
        </row>
        <row r="2876">
          <cell r="G2876">
            <v>0</v>
          </cell>
        </row>
        <row r="2877">
          <cell r="G2877">
            <v>0</v>
          </cell>
        </row>
        <row r="2878">
          <cell r="G2878">
            <v>0</v>
          </cell>
        </row>
        <row r="2879">
          <cell r="G2879">
            <v>0</v>
          </cell>
        </row>
        <row r="2880">
          <cell r="G2880">
            <v>0</v>
          </cell>
        </row>
        <row r="2881">
          <cell r="G2881">
            <v>0</v>
          </cell>
        </row>
        <row r="2882">
          <cell r="G2882">
            <v>0</v>
          </cell>
        </row>
        <row r="2883">
          <cell r="G2883">
            <v>0</v>
          </cell>
        </row>
        <row r="2884">
          <cell r="G2884">
            <v>0</v>
          </cell>
        </row>
        <row r="2885">
          <cell r="G2885">
            <v>0</v>
          </cell>
        </row>
        <row r="2886">
          <cell r="G2886">
            <v>0</v>
          </cell>
        </row>
        <row r="2887">
          <cell r="G2887">
            <v>0</v>
          </cell>
        </row>
        <row r="2888">
          <cell r="G2888">
            <v>0</v>
          </cell>
        </row>
        <row r="2889">
          <cell r="G2889">
            <v>0</v>
          </cell>
        </row>
        <row r="2890">
          <cell r="G2890">
            <v>0</v>
          </cell>
        </row>
        <row r="2891">
          <cell r="G2891">
            <v>0</v>
          </cell>
        </row>
        <row r="2892">
          <cell r="G2892">
            <v>0</v>
          </cell>
        </row>
        <row r="2893">
          <cell r="G2893">
            <v>0</v>
          </cell>
        </row>
        <row r="2894">
          <cell r="G2894">
            <v>0</v>
          </cell>
        </row>
        <row r="2895">
          <cell r="G2895">
            <v>0</v>
          </cell>
        </row>
        <row r="2896">
          <cell r="G2896">
            <v>0</v>
          </cell>
        </row>
        <row r="2897">
          <cell r="G2897">
            <v>0</v>
          </cell>
        </row>
        <row r="2898">
          <cell r="G2898">
            <v>0</v>
          </cell>
        </row>
        <row r="2899">
          <cell r="G2899">
            <v>0</v>
          </cell>
        </row>
        <row r="2900">
          <cell r="G2900">
            <v>0</v>
          </cell>
        </row>
        <row r="2901">
          <cell r="G2901">
            <v>0</v>
          </cell>
        </row>
        <row r="2902">
          <cell r="G2902">
            <v>0</v>
          </cell>
        </row>
        <row r="2903">
          <cell r="G2903">
            <v>0</v>
          </cell>
        </row>
        <row r="2904">
          <cell r="G2904">
            <v>0</v>
          </cell>
        </row>
        <row r="2905">
          <cell r="G2905">
            <v>0</v>
          </cell>
        </row>
        <row r="2906">
          <cell r="G2906">
            <v>0</v>
          </cell>
        </row>
        <row r="2907">
          <cell r="G2907">
            <v>0</v>
          </cell>
        </row>
        <row r="2908">
          <cell r="G2908">
            <v>0</v>
          </cell>
        </row>
        <row r="2909">
          <cell r="G2909">
            <v>0</v>
          </cell>
        </row>
        <row r="2910">
          <cell r="G2910">
            <v>0</v>
          </cell>
        </row>
        <row r="2911">
          <cell r="G2911">
            <v>0</v>
          </cell>
        </row>
        <row r="2912">
          <cell r="G2912">
            <v>0</v>
          </cell>
        </row>
        <row r="2913">
          <cell r="G2913">
            <v>0</v>
          </cell>
        </row>
        <row r="2914">
          <cell r="G2914">
            <v>0</v>
          </cell>
        </row>
        <row r="2915">
          <cell r="G2915">
            <v>0</v>
          </cell>
        </row>
        <row r="2916">
          <cell r="G2916">
            <v>0</v>
          </cell>
        </row>
        <row r="2917">
          <cell r="G2917">
            <v>0</v>
          </cell>
        </row>
        <row r="2918">
          <cell r="G2918">
            <v>0</v>
          </cell>
        </row>
        <row r="2919">
          <cell r="G2919">
            <v>0</v>
          </cell>
        </row>
        <row r="2920">
          <cell r="G2920">
            <v>0</v>
          </cell>
        </row>
        <row r="2921">
          <cell r="G2921">
            <v>0</v>
          </cell>
        </row>
        <row r="2922">
          <cell r="G2922">
            <v>0</v>
          </cell>
        </row>
        <row r="2923">
          <cell r="G2923">
            <v>0</v>
          </cell>
        </row>
        <row r="2924">
          <cell r="G2924">
            <v>0</v>
          </cell>
        </row>
        <row r="2925">
          <cell r="G2925">
            <v>0</v>
          </cell>
        </row>
        <row r="2926">
          <cell r="G2926">
            <v>0</v>
          </cell>
        </row>
        <row r="2927">
          <cell r="G2927">
            <v>0</v>
          </cell>
        </row>
        <row r="2928">
          <cell r="G2928">
            <v>0</v>
          </cell>
        </row>
        <row r="2929">
          <cell r="G2929">
            <v>0</v>
          </cell>
        </row>
        <row r="2930">
          <cell r="G2930">
            <v>0</v>
          </cell>
        </row>
        <row r="2931">
          <cell r="G2931">
            <v>0</v>
          </cell>
        </row>
        <row r="2932">
          <cell r="G2932">
            <v>0</v>
          </cell>
        </row>
        <row r="2933">
          <cell r="G2933">
            <v>0</v>
          </cell>
        </row>
        <row r="2934">
          <cell r="G2934">
            <v>0</v>
          </cell>
        </row>
        <row r="2935">
          <cell r="G2935">
            <v>0</v>
          </cell>
        </row>
        <row r="2936">
          <cell r="G2936">
            <v>0</v>
          </cell>
        </row>
        <row r="2937">
          <cell r="G2937">
            <v>0</v>
          </cell>
        </row>
        <row r="2938">
          <cell r="G2938">
            <v>0</v>
          </cell>
        </row>
        <row r="2939">
          <cell r="G2939">
            <v>0</v>
          </cell>
        </row>
        <row r="2940">
          <cell r="G2940">
            <v>0</v>
          </cell>
        </row>
        <row r="2941">
          <cell r="G2941">
            <v>0</v>
          </cell>
        </row>
        <row r="2942">
          <cell r="G2942">
            <v>0</v>
          </cell>
        </row>
        <row r="2943">
          <cell r="G2943">
            <v>0</v>
          </cell>
        </row>
        <row r="2944">
          <cell r="G2944">
            <v>0</v>
          </cell>
        </row>
        <row r="2945">
          <cell r="G2945">
            <v>0</v>
          </cell>
        </row>
        <row r="2946">
          <cell r="G2946">
            <v>0</v>
          </cell>
        </row>
        <row r="2947">
          <cell r="G2947">
            <v>0</v>
          </cell>
        </row>
        <row r="2948">
          <cell r="G2948">
            <v>0</v>
          </cell>
        </row>
        <row r="2949">
          <cell r="G2949">
            <v>0</v>
          </cell>
        </row>
        <row r="2950">
          <cell r="G2950">
            <v>0</v>
          </cell>
        </row>
        <row r="2951">
          <cell r="G2951">
            <v>0</v>
          </cell>
        </row>
        <row r="2952">
          <cell r="G2952">
            <v>0</v>
          </cell>
        </row>
        <row r="2953">
          <cell r="G2953">
            <v>0</v>
          </cell>
        </row>
        <row r="2954">
          <cell r="G2954">
            <v>0</v>
          </cell>
        </row>
        <row r="2955">
          <cell r="G2955">
            <v>0</v>
          </cell>
        </row>
        <row r="2956">
          <cell r="G2956">
            <v>0</v>
          </cell>
        </row>
        <row r="2957">
          <cell r="G2957">
            <v>0</v>
          </cell>
        </row>
        <row r="2958">
          <cell r="G2958">
            <v>0</v>
          </cell>
        </row>
        <row r="2959">
          <cell r="G2959">
            <v>0</v>
          </cell>
        </row>
        <row r="2960">
          <cell r="G2960">
            <v>0</v>
          </cell>
        </row>
        <row r="2961">
          <cell r="G2961">
            <v>0</v>
          </cell>
        </row>
        <row r="2962">
          <cell r="G2962">
            <v>0</v>
          </cell>
        </row>
        <row r="2963">
          <cell r="G2963">
            <v>0</v>
          </cell>
        </row>
        <row r="2964">
          <cell r="G2964">
            <v>0</v>
          </cell>
        </row>
        <row r="2965">
          <cell r="G2965">
            <v>0</v>
          </cell>
        </row>
        <row r="2966">
          <cell r="G2966">
            <v>0</v>
          </cell>
        </row>
        <row r="2967">
          <cell r="G2967">
            <v>0</v>
          </cell>
        </row>
        <row r="2968">
          <cell r="G2968">
            <v>0</v>
          </cell>
        </row>
        <row r="2969">
          <cell r="G2969">
            <v>0</v>
          </cell>
        </row>
        <row r="2970">
          <cell r="G2970">
            <v>0</v>
          </cell>
        </row>
        <row r="2971">
          <cell r="G2971">
            <v>0</v>
          </cell>
        </row>
        <row r="2972">
          <cell r="G2972">
            <v>0</v>
          </cell>
        </row>
        <row r="2973">
          <cell r="G2973">
            <v>0</v>
          </cell>
        </row>
        <row r="2974">
          <cell r="G2974">
            <v>0</v>
          </cell>
        </row>
        <row r="2975">
          <cell r="G2975">
            <v>0</v>
          </cell>
        </row>
        <row r="2976">
          <cell r="G2976">
            <v>0</v>
          </cell>
        </row>
        <row r="2977">
          <cell r="G2977">
            <v>0</v>
          </cell>
        </row>
        <row r="2978">
          <cell r="G2978">
            <v>0</v>
          </cell>
        </row>
        <row r="2979">
          <cell r="G2979">
            <v>0</v>
          </cell>
        </row>
        <row r="2980">
          <cell r="G2980">
            <v>0</v>
          </cell>
        </row>
        <row r="2981">
          <cell r="G2981">
            <v>0</v>
          </cell>
        </row>
        <row r="2982">
          <cell r="G2982">
            <v>0</v>
          </cell>
        </row>
        <row r="2983">
          <cell r="G2983">
            <v>0</v>
          </cell>
        </row>
        <row r="2984">
          <cell r="G2984">
            <v>0</v>
          </cell>
        </row>
        <row r="2985">
          <cell r="G2985">
            <v>0</v>
          </cell>
        </row>
        <row r="2986">
          <cell r="G2986">
            <v>0</v>
          </cell>
        </row>
        <row r="2987">
          <cell r="G2987">
            <v>0</v>
          </cell>
        </row>
        <row r="2988">
          <cell r="G2988">
            <v>0</v>
          </cell>
        </row>
        <row r="2989">
          <cell r="G2989">
            <v>0</v>
          </cell>
        </row>
        <row r="2990">
          <cell r="G2990">
            <v>0</v>
          </cell>
        </row>
        <row r="2991">
          <cell r="G2991">
            <v>0</v>
          </cell>
        </row>
        <row r="2992">
          <cell r="G2992">
            <v>0</v>
          </cell>
        </row>
        <row r="2993">
          <cell r="G2993">
            <v>0</v>
          </cell>
        </row>
        <row r="2994">
          <cell r="G2994">
            <v>0</v>
          </cell>
        </row>
        <row r="2995">
          <cell r="G2995">
            <v>0</v>
          </cell>
        </row>
        <row r="2996">
          <cell r="G2996">
            <v>0</v>
          </cell>
        </row>
        <row r="2997">
          <cell r="G2997">
            <v>0</v>
          </cell>
        </row>
        <row r="2998">
          <cell r="G2998">
            <v>0</v>
          </cell>
        </row>
        <row r="2999">
          <cell r="G2999">
            <v>0</v>
          </cell>
        </row>
      </sheetData>
      <sheetData sheetId="18">
        <row r="4">
          <cell r="C4" t="str">
            <v>code</v>
          </cell>
        </row>
        <row r="5">
          <cell r="C5" t="str">
            <v>56910110060</v>
          </cell>
        </row>
        <row r="6">
          <cell r="C6" t="str">
            <v>56910120060</v>
          </cell>
        </row>
        <row r="7">
          <cell r="C7" t="str">
            <v>56910130060</v>
          </cell>
        </row>
        <row r="8">
          <cell r="C8" t="str">
            <v>56910161060</v>
          </cell>
        </row>
        <row r="9">
          <cell r="C9" t="str">
            <v>56910170060</v>
          </cell>
        </row>
        <row r="10">
          <cell r="C10" t="str">
            <v>56910170090</v>
          </cell>
        </row>
        <row r="11">
          <cell r="C11" t="str">
            <v>56910170200</v>
          </cell>
        </row>
        <row r="12">
          <cell r="C12" t="str">
            <v>56910170210</v>
          </cell>
        </row>
        <row r="13">
          <cell r="C13" t="str">
            <v>56910180020</v>
          </cell>
        </row>
        <row r="14">
          <cell r="C14" t="str">
            <v>56910180030</v>
          </cell>
        </row>
        <row r="15">
          <cell r="C15" t="str">
            <v>56910180040</v>
          </cell>
        </row>
        <row r="16">
          <cell r="C16" t="str">
            <v>56910180041</v>
          </cell>
        </row>
        <row r="17">
          <cell r="C17" t="str">
            <v>56910180042</v>
          </cell>
        </row>
        <row r="18">
          <cell r="C18" t="str">
            <v>56910180050</v>
          </cell>
        </row>
        <row r="19">
          <cell r="C19" t="str">
            <v>56910180060</v>
          </cell>
        </row>
        <row r="20">
          <cell r="C20" t="str">
            <v>56910180070</v>
          </cell>
        </row>
        <row r="21">
          <cell r="C21" t="str">
            <v>56910180080</v>
          </cell>
        </row>
        <row r="22">
          <cell r="C22" t="str">
            <v>56910180090</v>
          </cell>
        </row>
        <row r="23">
          <cell r="C23" t="str">
            <v>56910180100</v>
          </cell>
        </row>
        <row r="24">
          <cell r="C24" t="str">
            <v>56910180120</v>
          </cell>
        </row>
        <row r="25">
          <cell r="C25" t="str">
            <v>56910180130</v>
          </cell>
        </row>
        <row r="26">
          <cell r="C26" t="str">
            <v>56910180140</v>
          </cell>
        </row>
        <row r="27">
          <cell r="C27" t="str">
            <v>56910180150</v>
          </cell>
        </row>
        <row r="28">
          <cell r="C28" t="str">
            <v>56910180190</v>
          </cell>
        </row>
        <row r="29">
          <cell r="C29" t="str">
            <v>56910180194</v>
          </cell>
        </row>
        <row r="30">
          <cell r="C30" t="str">
            <v>56910180403</v>
          </cell>
        </row>
        <row r="31">
          <cell r="C31" t="str">
            <v>56921010220</v>
          </cell>
        </row>
        <row r="32">
          <cell r="C32" t="str">
            <v>56921010270</v>
          </cell>
        </row>
        <row r="33">
          <cell r="C33" t="str">
            <v>56921010340</v>
          </cell>
        </row>
        <row r="34">
          <cell r="C34" t="str">
            <v>56921010750</v>
          </cell>
        </row>
        <row r="35">
          <cell r="C35" t="str">
            <v>56921030130</v>
          </cell>
        </row>
        <row r="36">
          <cell r="C36" t="str">
            <v>56921030140</v>
          </cell>
        </row>
        <row r="37">
          <cell r="C37" t="str">
            <v>56921030150</v>
          </cell>
        </row>
        <row r="38">
          <cell r="C38" t="str">
            <v>56921030680</v>
          </cell>
        </row>
        <row r="39">
          <cell r="C39" t="str">
            <v>56921030690</v>
          </cell>
        </row>
        <row r="40">
          <cell r="C40" t="str">
            <v>56921030820</v>
          </cell>
        </row>
        <row r="41">
          <cell r="C41" t="str">
            <v>56921050130</v>
          </cell>
        </row>
        <row r="42">
          <cell r="C42" t="str">
            <v>56921050140</v>
          </cell>
        </row>
        <row r="43">
          <cell r="C43" t="str">
            <v>56921050190</v>
          </cell>
        </row>
        <row r="44">
          <cell r="C44" t="str">
            <v>56921080050</v>
          </cell>
        </row>
        <row r="45">
          <cell r="C45" t="str">
            <v>56921080060</v>
          </cell>
        </row>
        <row r="46">
          <cell r="C46" t="str">
            <v>56921080320</v>
          </cell>
        </row>
        <row r="47">
          <cell r="C47" t="str">
            <v>56921090050</v>
          </cell>
        </row>
        <row r="48">
          <cell r="C48" t="str">
            <v>56921110020</v>
          </cell>
        </row>
        <row r="49">
          <cell r="C49" t="str">
            <v>56921110080</v>
          </cell>
        </row>
        <row r="50">
          <cell r="C50" t="str">
            <v>56921110100</v>
          </cell>
        </row>
        <row r="51">
          <cell r="C51" t="str">
            <v>56930018500</v>
          </cell>
        </row>
        <row r="52">
          <cell r="C52" t="str">
            <v>56930018520</v>
          </cell>
        </row>
        <row r="53">
          <cell r="C53" t="str">
            <v>56930018521</v>
          </cell>
        </row>
        <row r="54">
          <cell r="C54" t="str">
            <v>56930018522</v>
          </cell>
        </row>
        <row r="55">
          <cell r="C55" t="str">
            <v>56930110050</v>
          </cell>
        </row>
        <row r="56">
          <cell r="C56" t="str">
            <v>56930110060</v>
          </cell>
        </row>
        <row r="57">
          <cell r="C57" t="str">
            <v>56930121010</v>
          </cell>
        </row>
        <row r="58">
          <cell r="C58" t="str">
            <v>56930121070</v>
          </cell>
        </row>
        <row r="59">
          <cell r="C59" t="str">
            <v>56930121080</v>
          </cell>
        </row>
        <row r="60">
          <cell r="C60" t="str">
            <v>56930121100</v>
          </cell>
        </row>
        <row r="61">
          <cell r="C61" t="str">
            <v>56930130040</v>
          </cell>
        </row>
        <row r="62">
          <cell r="C62" t="str">
            <v>56930133040</v>
          </cell>
        </row>
        <row r="63">
          <cell r="C63" t="str">
            <v>56930133100</v>
          </cell>
        </row>
        <row r="64">
          <cell r="C64" t="str">
            <v>56930142010</v>
          </cell>
        </row>
        <row r="65">
          <cell r="C65" t="str">
            <v>56930150040</v>
          </cell>
        </row>
        <row r="66">
          <cell r="C66" t="str">
            <v>56930150060</v>
          </cell>
        </row>
        <row r="67">
          <cell r="C67" t="str">
            <v>56930151050</v>
          </cell>
        </row>
        <row r="68">
          <cell r="C68" t="str">
            <v>56930160040</v>
          </cell>
        </row>
        <row r="69">
          <cell r="C69" t="str">
            <v>56930170030</v>
          </cell>
        </row>
        <row r="70">
          <cell r="C70" t="str">
            <v>56930170070</v>
          </cell>
        </row>
        <row r="71">
          <cell r="C71" t="str">
            <v>56930170074</v>
          </cell>
        </row>
        <row r="72">
          <cell r="C72" t="str">
            <v>56930170075</v>
          </cell>
        </row>
        <row r="73">
          <cell r="C73" t="str">
            <v>56930170078</v>
          </cell>
        </row>
        <row r="74">
          <cell r="C74" t="str">
            <v>56930170080</v>
          </cell>
        </row>
        <row r="75">
          <cell r="C75" t="str">
            <v>56930170100</v>
          </cell>
        </row>
        <row r="76">
          <cell r="C76" t="str">
            <v>56930170110</v>
          </cell>
        </row>
        <row r="77">
          <cell r="C77" t="str">
            <v>56930180190</v>
          </cell>
        </row>
        <row r="78">
          <cell r="C78" t="str">
            <v>56930180240</v>
          </cell>
        </row>
        <row r="79">
          <cell r="C79" t="str">
            <v>56930310010</v>
          </cell>
        </row>
        <row r="80">
          <cell r="C80" t="str">
            <v>56930310030</v>
          </cell>
        </row>
        <row r="81">
          <cell r="C81" t="str">
            <v>56930310032</v>
          </cell>
        </row>
        <row r="82">
          <cell r="C82" t="str">
            <v>56930330070</v>
          </cell>
        </row>
        <row r="83">
          <cell r="C83" t="str">
            <v>56930330170</v>
          </cell>
        </row>
        <row r="84">
          <cell r="C84" t="str">
            <v>56930340170</v>
          </cell>
        </row>
        <row r="85">
          <cell r="C85" t="str">
            <v>56930360030</v>
          </cell>
        </row>
        <row r="86">
          <cell r="C86" t="str">
            <v>56930370030</v>
          </cell>
        </row>
        <row r="87">
          <cell r="C87" t="str">
            <v>56930370040</v>
          </cell>
        </row>
        <row r="88">
          <cell r="C88" t="str">
            <v>56930370085</v>
          </cell>
        </row>
        <row r="89">
          <cell r="C89" t="str">
            <v>56930370090</v>
          </cell>
        </row>
        <row r="90">
          <cell r="C90" t="str">
            <v>56930370160</v>
          </cell>
        </row>
        <row r="91">
          <cell r="C91" t="str">
            <v>56930410340</v>
          </cell>
        </row>
        <row r="92">
          <cell r="C92" t="str">
            <v>56930411440</v>
          </cell>
        </row>
        <row r="93">
          <cell r="C93" t="str">
            <v>56930420030</v>
          </cell>
        </row>
        <row r="94">
          <cell r="C94" t="str">
            <v>56930430060</v>
          </cell>
        </row>
        <row r="95">
          <cell r="C95" t="str">
            <v>56930430090</v>
          </cell>
        </row>
        <row r="96">
          <cell r="C96" t="str">
            <v>5693043Z001</v>
          </cell>
        </row>
        <row r="97">
          <cell r="C97" t="str">
            <v>5693043Z002</v>
          </cell>
        </row>
        <row r="98">
          <cell r="C98" t="str">
            <v>56930480010</v>
          </cell>
        </row>
        <row r="99">
          <cell r="C99" t="str">
            <v>56930480015</v>
          </cell>
        </row>
        <row r="100">
          <cell r="C100" t="str">
            <v>56930480016</v>
          </cell>
        </row>
        <row r="101">
          <cell r="C101" t="str">
            <v>56930480018</v>
          </cell>
        </row>
        <row r="102">
          <cell r="C102" t="str">
            <v>56930481040</v>
          </cell>
        </row>
        <row r="103">
          <cell r="C103" t="str">
            <v>56930481290</v>
          </cell>
        </row>
        <row r="104">
          <cell r="C104" t="str">
            <v>56930481310</v>
          </cell>
        </row>
        <row r="105">
          <cell r="C105" t="str">
            <v>56930481311</v>
          </cell>
        </row>
        <row r="106">
          <cell r="C106" t="str">
            <v>56930483010</v>
          </cell>
        </row>
        <row r="107">
          <cell r="C107" t="str">
            <v>56930483012</v>
          </cell>
        </row>
        <row r="108">
          <cell r="C108" t="str">
            <v>56930483016</v>
          </cell>
        </row>
        <row r="109">
          <cell r="C109" t="str">
            <v>56930483020</v>
          </cell>
        </row>
        <row r="110">
          <cell r="C110" t="str">
            <v>56930483040</v>
          </cell>
        </row>
        <row r="111">
          <cell r="C111" t="str">
            <v>56930483050</v>
          </cell>
        </row>
        <row r="112">
          <cell r="C112" t="str">
            <v>56930510030</v>
          </cell>
        </row>
        <row r="113">
          <cell r="C113" t="str">
            <v>56930512030</v>
          </cell>
        </row>
        <row r="114">
          <cell r="C114" t="str">
            <v>56930570030</v>
          </cell>
        </row>
        <row r="115">
          <cell r="C115" t="str">
            <v>56930570040</v>
          </cell>
        </row>
        <row r="116">
          <cell r="C116" t="str">
            <v>56930570110</v>
          </cell>
        </row>
        <row r="117">
          <cell r="C117" t="str">
            <v>56930580041</v>
          </cell>
        </row>
        <row r="118">
          <cell r="C118" t="str">
            <v>56930580042</v>
          </cell>
        </row>
        <row r="119">
          <cell r="C119" t="str">
            <v>56930580046</v>
          </cell>
        </row>
        <row r="120">
          <cell r="C120" t="str">
            <v>56930610060</v>
          </cell>
        </row>
        <row r="121">
          <cell r="C121" t="str">
            <v>56930630050</v>
          </cell>
        </row>
        <row r="122">
          <cell r="C122" t="str">
            <v>56930630060</v>
          </cell>
        </row>
        <row r="123">
          <cell r="C123" t="str">
            <v>56930630090</v>
          </cell>
        </row>
        <row r="124">
          <cell r="C124" t="str">
            <v>56930650020</v>
          </cell>
        </row>
        <row r="125">
          <cell r="C125" t="str">
            <v>56930650030</v>
          </cell>
        </row>
        <row r="126">
          <cell r="C126" t="str">
            <v>56930650070</v>
          </cell>
        </row>
        <row r="127">
          <cell r="C127" t="str">
            <v>56930650090</v>
          </cell>
        </row>
        <row r="128">
          <cell r="C128" t="str">
            <v>56930681020</v>
          </cell>
        </row>
        <row r="129">
          <cell r="C129" t="str">
            <v>56930681060</v>
          </cell>
        </row>
        <row r="130">
          <cell r="C130" t="str">
            <v>56930681070</v>
          </cell>
        </row>
        <row r="131">
          <cell r="C131" t="str">
            <v>56930682020</v>
          </cell>
        </row>
        <row r="132">
          <cell r="C132" t="str">
            <v>56930682060</v>
          </cell>
        </row>
        <row r="133">
          <cell r="C133" t="str">
            <v>56930682100</v>
          </cell>
        </row>
        <row r="134">
          <cell r="C134" t="str">
            <v>56930710031</v>
          </cell>
        </row>
        <row r="135">
          <cell r="C135" t="str">
            <v>56930710032</v>
          </cell>
        </row>
        <row r="136">
          <cell r="C136" t="str">
            <v>56930710035</v>
          </cell>
        </row>
        <row r="137">
          <cell r="C137" t="str">
            <v>56930720031</v>
          </cell>
        </row>
        <row r="138">
          <cell r="C138" t="str">
            <v>56930720092</v>
          </cell>
        </row>
        <row r="139">
          <cell r="C139" t="str">
            <v>56930723021</v>
          </cell>
        </row>
        <row r="140">
          <cell r="C140" t="str">
            <v>56930730021</v>
          </cell>
        </row>
        <row r="141">
          <cell r="C141" t="str">
            <v>56930730071</v>
          </cell>
        </row>
        <row r="142">
          <cell r="C142" t="str">
            <v>56930731011</v>
          </cell>
        </row>
        <row r="143">
          <cell r="C143" t="str">
            <v>56930731013</v>
          </cell>
        </row>
        <row r="144">
          <cell r="C144" t="str">
            <v>56930731014</v>
          </cell>
        </row>
        <row r="145">
          <cell r="C145" t="str">
            <v>56930741030</v>
          </cell>
        </row>
        <row r="146">
          <cell r="C146" t="str">
            <v>56930741041</v>
          </cell>
        </row>
        <row r="147">
          <cell r="C147" t="str">
            <v>56930741042</v>
          </cell>
        </row>
        <row r="148">
          <cell r="C148" t="str">
            <v>56930741043</v>
          </cell>
        </row>
        <row r="149">
          <cell r="C149" t="str">
            <v>56930742010</v>
          </cell>
        </row>
        <row r="150">
          <cell r="C150" t="str">
            <v>56930750011</v>
          </cell>
        </row>
        <row r="151">
          <cell r="C151" t="str">
            <v>56930750012</v>
          </cell>
        </row>
        <row r="152">
          <cell r="C152" t="str">
            <v>56930750072</v>
          </cell>
        </row>
        <row r="153">
          <cell r="C153" t="str">
            <v>56930760200</v>
          </cell>
        </row>
        <row r="154">
          <cell r="C154" t="str">
            <v>56930825082</v>
          </cell>
        </row>
        <row r="155">
          <cell r="C155" t="str">
            <v>56930825124</v>
          </cell>
        </row>
        <row r="156">
          <cell r="C156" t="str">
            <v>56930825125</v>
          </cell>
        </row>
        <row r="157">
          <cell r="C157" t="str">
            <v>56930825126</v>
          </cell>
        </row>
        <row r="158">
          <cell r="C158" t="str">
            <v>56930825162</v>
          </cell>
        </row>
        <row r="159">
          <cell r="C159" t="str">
            <v>56930825163</v>
          </cell>
        </row>
        <row r="160">
          <cell r="C160" t="str">
            <v>56930825164</v>
          </cell>
        </row>
        <row r="161">
          <cell r="C161" t="str">
            <v>56930835115</v>
          </cell>
        </row>
        <row r="162">
          <cell r="C162" t="str">
            <v>56930835116</v>
          </cell>
        </row>
        <row r="163">
          <cell r="C163" t="str">
            <v>56930835150</v>
          </cell>
        </row>
        <row r="164">
          <cell r="C164" t="str">
            <v>56930835152</v>
          </cell>
        </row>
        <row r="165">
          <cell r="C165" t="str">
            <v>56930840010</v>
          </cell>
        </row>
        <row r="166">
          <cell r="C166" t="str">
            <v>56930910010</v>
          </cell>
        </row>
        <row r="167">
          <cell r="C167" t="str">
            <v>56930910032</v>
          </cell>
        </row>
        <row r="168">
          <cell r="C168" t="str">
            <v>56930911060</v>
          </cell>
        </row>
        <row r="169">
          <cell r="C169" t="str">
            <v>56930920010</v>
          </cell>
        </row>
        <row r="170">
          <cell r="C170" t="str">
            <v>56930930030</v>
          </cell>
        </row>
        <row r="171">
          <cell r="C171" t="str">
            <v>56930931011</v>
          </cell>
        </row>
        <row r="172">
          <cell r="C172" t="str">
            <v>56930931020</v>
          </cell>
        </row>
        <row r="173">
          <cell r="C173" t="str">
            <v>56930932041</v>
          </cell>
        </row>
        <row r="174">
          <cell r="C174" t="str">
            <v>56930932042</v>
          </cell>
        </row>
        <row r="175">
          <cell r="C175" t="str">
            <v>56930950041</v>
          </cell>
        </row>
        <row r="176">
          <cell r="C176" t="str">
            <v>56930950060</v>
          </cell>
        </row>
        <row r="177">
          <cell r="C177" t="str">
            <v>56930950070</v>
          </cell>
        </row>
        <row r="178">
          <cell r="C178" t="str">
            <v>56931010010</v>
          </cell>
        </row>
        <row r="179">
          <cell r="C179" t="str">
            <v>56931010020</v>
          </cell>
        </row>
        <row r="180">
          <cell r="C180" t="str">
            <v>56931010091</v>
          </cell>
        </row>
        <row r="181">
          <cell r="C181" t="str">
            <v>56931040011</v>
          </cell>
        </row>
        <row r="182">
          <cell r="C182" t="str">
            <v>56931040012</v>
          </cell>
        </row>
        <row r="183">
          <cell r="C183" t="str">
            <v>56931040050</v>
          </cell>
        </row>
        <row r="184">
          <cell r="C184" t="str">
            <v>56931040051</v>
          </cell>
        </row>
        <row r="185">
          <cell r="C185" t="str">
            <v>56931040060</v>
          </cell>
        </row>
        <row r="186">
          <cell r="C186" t="str">
            <v>56931061030</v>
          </cell>
        </row>
        <row r="187">
          <cell r="C187" t="str">
            <v>56931061060</v>
          </cell>
        </row>
        <row r="188">
          <cell r="C188" t="str">
            <v>56931063020</v>
          </cell>
        </row>
        <row r="189">
          <cell r="C189" t="str">
            <v>56931063220</v>
          </cell>
        </row>
        <row r="190">
          <cell r="C190" t="str">
            <v>56931064121</v>
          </cell>
        </row>
        <row r="191">
          <cell r="C191" t="str">
            <v>56931070060</v>
          </cell>
        </row>
        <row r="192">
          <cell r="C192" t="str">
            <v>56931070081</v>
          </cell>
        </row>
        <row r="193">
          <cell r="C193" t="str">
            <v>56931071020</v>
          </cell>
        </row>
        <row r="194">
          <cell r="C194" t="str">
            <v>56931080062</v>
          </cell>
        </row>
        <row r="195">
          <cell r="C195" t="str">
            <v>56931080100</v>
          </cell>
        </row>
        <row r="196">
          <cell r="C196" t="str">
            <v>56931080120</v>
          </cell>
        </row>
        <row r="197">
          <cell r="C197" t="str">
            <v>56931120050</v>
          </cell>
        </row>
        <row r="198">
          <cell r="C198" t="str">
            <v>56931133050</v>
          </cell>
        </row>
        <row r="199">
          <cell r="C199" t="str">
            <v>56931134600</v>
          </cell>
        </row>
        <row r="200">
          <cell r="C200" t="str">
            <v>56931210050</v>
          </cell>
        </row>
        <row r="201">
          <cell r="C201" t="str">
            <v>56931220020</v>
          </cell>
        </row>
        <row r="202">
          <cell r="C202" t="str">
            <v>56931220060</v>
          </cell>
        </row>
        <row r="203">
          <cell r="C203" t="str">
            <v>56931222070</v>
          </cell>
        </row>
        <row r="204">
          <cell r="C204" t="str">
            <v>56931223070</v>
          </cell>
        </row>
        <row r="205">
          <cell r="C205" t="str">
            <v>56931223071</v>
          </cell>
        </row>
        <row r="206">
          <cell r="C206" t="str">
            <v>56931223072</v>
          </cell>
        </row>
        <row r="207">
          <cell r="C207" t="str">
            <v>56931223073</v>
          </cell>
        </row>
        <row r="208">
          <cell r="C208" t="str">
            <v>56931223090</v>
          </cell>
        </row>
        <row r="209">
          <cell r="C209" t="str">
            <v>56931230020</v>
          </cell>
        </row>
        <row r="210">
          <cell r="C210" t="str">
            <v>56931240020</v>
          </cell>
        </row>
        <row r="211">
          <cell r="C211" t="str">
            <v>56931240070</v>
          </cell>
        </row>
        <row r="212">
          <cell r="C212" t="str">
            <v>56931240090</v>
          </cell>
        </row>
        <row r="213">
          <cell r="C213" t="str">
            <v>56931242011</v>
          </cell>
        </row>
        <row r="214">
          <cell r="C214" t="str">
            <v>56931244021</v>
          </cell>
        </row>
        <row r="215">
          <cell r="C215" t="str">
            <v>56931245015</v>
          </cell>
        </row>
        <row r="216">
          <cell r="C216" t="str">
            <v>56931245041</v>
          </cell>
        </row>
        <row r="217">
          <cell r="C217" t="str">
            <v>56931250010</v>
          </cell>
        </row>
        <row r="218">
          <cell r="C218" t="str">
            <v>56931250020</v>
          </cell>
        </row>
        <row r="219">
          <cell r="C219" t="str">
            <v>56931252010</v>
          </cell>
        </row>
        <row r="220">
          <cell r="C220" t="str">
            <v>56931252040</v>
          </cell>
        </row>
        <row r="221">
          <cell r="C221" t="str">
            <v>56931253010</v>
          </cell>
        </row>
        <row r="222">
          <cell r="C222" t="str">
            <v>56931260060</v>
          </cell>
        </row>
        <row r="223">
          <cell r="C223" t="str">
            <v>56931261020</v>
          </cell>
        </row>
        <row r="224">
          <cell r="C224" t="str">
            <v>56931261040</v>
          </cell>
        </row>
        <row r="225">
          <cell r="C225" t="str">
            <v>56931261060</v>
          </cell>
        </row>
        <row r="226">
          <cell r="C226" t="str">
            <v>56931261080</v>
          </cell>
        </row>
        <row r="227">
          <cell r="C227" t="str">
            <v>56931261100</v>
          </cell>
        </row>
        <row r="228">
          <cell r="C228" t="str">
            <v>56931261101</v>
          </cell>
        </row>
        <row r="229">
          <cell r="C229" t="str">
            <v>56931261102</v>
          </cell>
        </row>
        <row r="230">
          <cell r="C230" t="str">
            <v>56931261103</v>
          </cell>
        </row>
        <row r="231">
          <cell r="C231" t="str">
            <v>56931261104</v>
          </cell>
        </row>
        <row r="232">
          <cell r="C232" t="str">
            <v>56931261105</v>
          </cell>
        </row>
        <row r="233">
          <cell r="C233" t="str">
            <v>56931262050</v>
          </cell>
        </row>
        <row r="234">
          <cell r="C234" t="str">
            <v>56931262081</v>
          </cell>
        </row>
        <row r="235">
          <cell r="C235" t="str">
            <v>56931262082</v>
          </cell>
        </row>
        <row r="236">
          <cell r="C236" t="str">
            <v>56931262084</v>
          </cell>
        </row>
        <row r="237">
          <cell r="C237" t="str">
            <v>56931262086</v>
          </cell>
        </row>
        <row r="238">
          <cell r="C238" t="str">
            <v>56931262087</v>
          </cell>
        </row>
        <row r="239">
          <cell r="C239" t="str">
            <v>56931262088</v>
          </cell>
        </row>
        <row r="240">
          <cell r="C240" t="str">
            <v>56931262089</v>
          </cell>
        </row>
        <row r="241">
          <cell r="C241" t="str">
            <v>56931262090</v>
          </cell>
        </row>
        <row r="242">
          <cell r="C242" t="str">
            <v>56931262091</v>
          </cell>
        </row>
        <row r="243">
          <cell r="C243" t="str">
            <v>56931262092</v>
          </cell>
        </row>
        <row r="244">
          <cell r="C244" t="str">
            <v>56931262093</v>
          </cell>
        </row>
        <row r="245">
          <cell r="C245" t="str">
            <v>56931262094</v>
          </cell>
        </row>
        <row r="246">
          <cell r="C246" t="str">
            <v>56931262095</v>
          </cell>
        </row>
        <row r="247">
          <cell r="C247" t="str">
            <v>56931271020</v>
          </cell>
        </row>
        <row r="248">
          <cell r="C248" t="str">
            <v>56931271021</v>
          </cell>
        </row>
        <row r="249">
          <cell r="C249" t="str">
            <v>56931272070</v>
          </cell>
        </row>
        <row r="250">
          <cell r="C250" t="str">
            <v>56931273011</v>
          </cell>
        </row>
        <row r="251">
          <cell r="C251" t="str">
            <v>56931273022</v>
          </cell>
        </row>
        <row r="252">
          <cell r="C252" t="str">
            <v>56931273110</v>
          </cell>
        </row>
        <row r="253">
          <cell r="C253" t="str">
            <v>56931281030</v>
          </cell>
        </row>
        <row r="254">
          <cell r="C254" t="str">
            <v>56931281040</v>
          </cell>
        </row>
        <row r="255">
          <cell r="C255" t="str">
            <v>56931281111</v>
          </cell>
        </row>
        <row r="256">
          <cell r="C256" t="str">
            <v>56931281400</v>
          </cell>
        </row>
        <row r="257">
          <cell r="C257" t="str">
            <v>56931281410</v>
          </cell>
        </row>
        <row r="258">
          <cell r="C258" t="str">
            <v>56931281412</v>
          </cell>
        </row>
        <row r="259">
          <cell r="C259" t="str">
            <v>56931281414</v>
          </cell>
        </row>
        <row r="260">
          <cell r="C260" t="str">
            <v>56931281420</v>
          </cell>
        </row>
        <row r="261">
          <cell r="C261" t="str">
            <v>56931281422</v>
          </cell>
        </row>
        <row r="262">
          <cell r="C262" t="str">
            <v>56931282021</v>
          </cell>
        </row>
        <row r="263">
          <cell r="C263" t="str">
            <v>56931283000</v>
          </cell>
        </row>
        <row r="264">
          <cell r="C264" t="str">
            <v>56931283001</v>
          </cell>
        </row>
        <row r="265">
          <cell r="C265" t="str">
            <v>56931283200</v>
          </cell>
        </row>
        <row r="266">
          <cell r="C266" t="str">
            <v>56931283210</v>
          </cell>
        </row>
        <row r="267">
          <cell r="C267" t="str">
            <v>56931283230</v>
          </cell>
        </row>
        <row r="268">
          <cell r="C268" t="str">
            <v>56931283240</v>
          </cell>
        </row>
        <row r="269">
          <cell r="C269" t="str">
            <v>56931290010</v>
          </cell>
        </row>
        <row r="270">
          <cell r="C270" t="str">
            <v>56931290040</v>
          </cell>
        </row>
        <row r="271">
          <cell r="C271" t="str">
            <v>56931291010</v>
          </cell>
        </row>
        <row r="272">
          <cell r="C272" t="str">
            <v>56931291040</v>
          </cell>
        </row>
        <row r="273">
          <cell r="C273" t="str">
            <v>56931292010</v>
          </cell>
        </row>
        <row r="274">
          <cell r="C274" t="str">
            <v>56931292040</v>
          </cell>
        </row>
        <row r="275">
          <cell r="C275" t="str">
            <v>56931293010</v>
          </cell>
        </row>
        <row r="276">
          <cell r="C276" t="str">
            <v>56931293020</v>
          </cell>
        </row>
        <row r="277">
          <cell r="C277" t="str">
            <v>56931293040</v>
          </cell>
        </row>
        <row r="278">
          <cell r="C278" t="str">
            <v>56931320020</v>
          </cell>
        </row>
        <row r="279">
          <cell r="C279" t="str">
            <v>56931320021</v>
          </cell>
        </row>
        <row r="280">
          <cell r="C280" t="str">
            <v>56931320030</v>
          </cell>
        </row>
        <row r="281">
          <cell r="C281" t="str">
            <v>56931320040</v>
          </cell>
        </row>
        <row r="282">
          <cell r="C282" t="str">
            <v>56931320050</v>
          </cell>
        </row>
        <row r="283">
          <cell r="C283" t="str">
            <v>56931320062</v>
          </cell>
        </row>
        <row r="284">
          <cell r="C284" t="str">
            <v>56931320064</v>
          </cell>
        </row>
        <row r="285">
          <cell r="C285" t="str">
            <v>56931320066</v>
          </cell>
        </row>
        <row r="286">
          <cell r="C286" t="str">
            <v>56931320071</v>
          </cell>
        </row>
        <row r="287">
          <cell r="C287" t="str">
            <v>56931320095</v>
          </cell>
        </row>
        <row r="288">
          <cell r="C288" t="str">
            <v>56931320096</v>
          </cell>
        </row>
        <row r="289">
          <cell r="C289" t="str">
            <v>56931321060</v>
          </cell>
        </row>
        <row r="290">
          <cell r="C290" t="str">
            <v>56931321120</v>
          </cell>
        </row>
        <row r="291">
          <cell r="C291" t="str">
            <v>56931331010</v>
          </cell>
        </row>
        <row r="292">
          <cell r="C292" t="str">
            <v>56931331020</v>
          </cell>
        </row>
        <row r="293">
          <cell r="C293" t="str">
            <v>56931331021</v>
          </cell>
        </row>
        <row r="294">
          <cell r="C294" t="str">
            <v>56931331022</v>
          </cell>
        </row>
        <row r="295">
          <cell r="C295" t="str">
            <v>56931331040</v>
          </cell>
        </row>
        <row r="296">
          <cell r="C296" t="str">
            <v>56931340020</v>
          </cell>
        </row>
        <row r="297">
          <cell r="C297" t="str">
            <v>56931351010</v>
          </cell>
        </row>
        <row r="298">
          <cell r="C298" t="str">
            <v>56931370010</v>
          </cell>
        </row>
        <row r="299">
          <cell r="C299" t="str">
            <v>56931370020</v>
          </cell>
        </row>
        <row r="300">
          <cell r="C300" t="str">
            <v>56931371100</v>
          </cell>
        </row>
        <row r="301">
          <cell r="C301" t="str">
            <v>56931411010</v>
          </cell>
        </row>
        <row r="302">
          <cell r="C302" t="str">
            <v>56931412010</v>
          </cell>
        </row>
        <row r="303">
          <cell r="C303" t="str">
            <v>56931414010</v>
          </cell>
        </row>
        <row r="304">
          <cell r="C304" t="str">
            <v>5693141X001</v>
          </cell>
        </row>
        <row r="305">
          <cell r="C305" t="str">
            <v>5693141X002</v>
          </cell>
        </row>
        <row r="306">
          <cell r="C306" t="str">
            <v>5693141X003</v>
          </cell>
        </row>
        <row r="307">
          <cell r="C307" t="str">
            <v>5693141X004</v>
          </cell>
        </row>
        <row r="308">
          <cell r="C308" t="str">
            <v>5693141X005</v>
          </cell>
        </row>
        <row r="309">
          <cell r="C309" t="str">
            <v>5693141X006</v>
          </cell>
        </row>
        <row r="310">
          <cell r="C310" t="str">
            <v>5693141X007</v>
          </cell>
        </row>
        <row r="311">
          <cell r="C311" t="str">
            <v>5693141X008</v>
          </cell>
        </row>
        <row r="312">
          <cell r="C312" t="str">
            <v>5693141X009</v>
          </cell>
        </row>
        <row r="313">
          <cell r="C313" t="str">
            <v>5693141X010</v>
          </cell>
        </row>
        <row r="314">
          <cell r="C314" t="str">
            <v>5693141X011</v>
          </cell>
        </row>
        <row r="315">
          <cell r="C315" t="str">
            <v>5693141X012</v>
          </cell>
        </row>
        <row r="316">
          <cell r="C316" t="str">
            <v>5693141X013</v>
          </cell>
        </row>
        <row r="317">
          <cell r="C317" t="str">
            <v>5693141X015</v>
          </cell>
        </row>
        <row r="318">
          <cell r="C318" t="str">
            <v>5693141X016</v>
          </cell>
        </row>
        <row r="319">
          <cell r="C319" t="str">
            <v>5693141X017</v>
          </cell>
        </row>
        <row r="320">
          <cell r="C320" t="str">
            <v>5693141X018</v>
          </cell>
        </row>
        <row r="321">
          <cell r="C321" t="str">
            <v>5693141X019</v>
          </cell>
        </row>
        <row r="322">
          <cell r="C322" t="str">
            <v>5693141X020</v>
          </cell>
        </row>
        <row r="323">
          <cell r="C323" t="str">
            <v>5693141X021</v>
          </cell>
        </row>
        <row r="324">
          <cell r="C324" t="str">
            <v>5693141X022</v>
          </cell>
        </row>
        <row r="325">
          <cell r="C325" t="str">
            <v>5693141X023</v>
          </cell>
        </row>
        <row r="326">
          <cell r="C326" t="str">
            <v>5693141X024</v>
          </cell>
        </row>
        <row r="327">
          <cell r="C327" t="str">
            <v>5693141X025</v>
          </cell>
        </row>
        <row r="328">
          <cell r="C328" t="str">
            <v>5693141X026</v>
          </cell>
        </row>
        <row r="329">
          <cell r="C329" t="str">
            <v>5693141X027</v>
          </cell>
        </row>
        <row r="330">
          <cell r="C330" t="str">
            <v>5693141X028</v>
          </cell>
        </row>
        <row r="331">
          <cell r="C331" t="str">
            <v>5693141X029</v>
          </cell>
        </row>
        <row r="332">
          <cell r="C332" t="str">
            <v>5693141X030</v>
          </cell>
        </row>
        <row r="333">
          <cell r="C333" t="str">
            <v>5693141X031</v>
          </cell>
        </row>
        <row r="334">
          <cell r="C334" t="str">
            <v>5693141X032</v>
          </cell>
        </row>
        <row r="335">
          <cell r="C335" t="str">
            <v>5693141X033</v>
          </cell>
        </row>
        <row r="336">
          <cell r="C336" t="str">
            <v>5693141X034</v>
          </cell>
        </row>
        <row r="337">
          <cell r="C337" t="str">
            <v>5693141X035</v>
          </cell>
        </row>
        <row r="338">
          <cell r="C338" t="str">
            <v>5693141X036</v>
          </cell>
        </row>
        <row r="339">
          <cell r="C339" t="str">
            <v>5693141X037</v>
          </cell>
        </row>
        <row r="340">
          <cell r="C340" t="str">
            <v>5693141X038</v>
          </cell>
        </row>
        <row r="341">
          <cell r="C341" t="str">
            <v>5693141X039</v>
          </cell>
        </row>
        <row r="342">
          <cell r="C342" t="str">
            <v>5693141X040</v>
          </cell>
        </row>
        <row r="343">
          <cell r="C343" t="str">
            <v>5693141X041</v>
          </cell>
        </row>
        <row r="344">
          <cell r="C344" t="str">
            <v>5693141X042</v>
          </cell>
        </row>
        <row r="345">
          <cell r="C345" t="str">
            <v>5693141X046</v>
          </cell>
        </row>
        <row r="346">
          <cell r="C346" t="str">
            <v>5693141X047</v>
          </cell>
        </row>
        <row r="347">
          <cell r="C347" t="str">
            <v>5693141X048</v>
          </cell>
        </row>
        <row r="348">
          <cell r="C348" t="str">
            <v>5693141X049</v>
          </cell>
        </row>
        <row r="349">
          <cell r="C349" t="str">
            <v>5693141X050</v>
          </cell>
        </row>
        <row r="350">
          <cell r="C350" t="str">
            <v>5693141X051</v>
          </cell>
        </row>
        <row r="351">
          <cell r="C351" t="str">
            <v>5693141X052</v>
          </cell>
        </row>
        <row r="352">
          <cell r="C352" t="str">
            <v>5693141X053</v>
          </cell>
        </row>
        <row r="353">
          <cell r="C353" t="str">
            <v>5693141X054</v>
          </cell>
        </row>
        <row r="354">
          <cell r="C354" t="str">
            <v>5693141X055</v>
          </cell>
        </row>
        <row r="355">
          <cell r="C355" t="str">
            <v>5693141X056</v>
          </cell>
        </row>
        <row r="356">
          <cell r="C356" t="str">
            <v>5693141X057</v>
          </cell>
        </row>
        <row r="357">
          <cell r="C357" t="str">
            <v>5693141X058</v>
          </cell>
        </row>
        <row r="358">
          <cell r="C358" t="str">
            <v>5693141X059</v>
          </cell>
        </row>
        <row r="359">
          <cell r="C359" t="str">
            <v>5693141X060</v>
          </cell>
        </row>
        <row r="360">
          <cell r="C360" t="str">
            <v>5693141X061</v>
          </cell>
        </row>
        <row r="361">
          <cell r="C361" t="str">
            <v>5693141X062</v>
          </cell>
        </row>
        <row r="362">
          <cell r="C362" t="str">
            <v>5693141X063</v>
          </cell>
        </row>
        <row r="363">
          <cell r="C363" t="str">
            <v>5693141X064</v>
          </cell>
        </row>
        <row r="364">
          <cell r="C364" t="str">
            <v>5693141X065</v>
          </cell>
        </row>
        <row r="365">
          <cell r="C365" t="str">
            <v>5693141X066</v>
          </cell>
        </row>
        <row r="366">
          <cell r="C366" t="str">
            <v>5693141X067</v>
          </cell>
        </row>
        <row r="367">
          <cell r="C367" t="str">
            <v>5693141X068</v>
          </cell>
        </row>
        <row r="368">
          <cell r="C368" t="str">
            <v>5693141X069</v>
          </cell>
        </row>
        <row r="369">
          <cell r="C369" t="str">
            <v>5693141X070</v>
          </cell>
        </row>
        <row r="370">
          <cell r="C370" t="str">
            <v>5693141X071</v>
          </cell>
        </row>
        <row r="371">
          <cell r="C371" t="str">
            <v>5693141X072</v>
          </cell>
        </row>
        <row r="372">
          <cell r="C372" t="str">
            <v>5693141X073</v>
          </cell>
        </row>
        <row r="373">
          <cell r="C373" t="str">
            <v>5693141X074</v>
          </cell>
        </row>
        <row r="374">
          <cell r="C374" t="str">
            <v>5693141X075</v>
          </cell>
        </row>
        <row r="375">
          <cell r="C375" t="str">
            <v>5693141X076</v>
          </cell>
        </row>
        <row r="376">
          <cell r="C376" t="str">
            <v>5693141X077</v>
          </cell>
        </row>
        <row r="377">
          <cell r="C377" t="str">
            <v>5693141X078</v>
          </cell>
        </row>
        <row r="378">
          <cell r="C378" t="str">
            <v>5693141X079</v>
          </cell>
        </row>
        <row r="379">
          <cell r="C379" t="str">
            <v>5693141X080</v>
          </cell>
        </row>
        <row r="380">
          <cell r="C380" t="str">
            <v>5693141X081</v>
          </cell>
        </row>
        <row r="381">
          <cell r="C381" t="str">
            <v>5693141X082</v>
          </cell>
        </row>
        <row r="382">
          <cell r="C382" t="str">
            <v>5693141X083</v>
          </cell>
        </row>
        <row r="383">
          <cell r="C383" t="str">
            <v>5693141X084</v>
          </cell>
        </row>
        <row r="384">
          <cell r="C384" t="str">
            <v>5693141X085</v>
          </cell>
        </row>
        <row r="385">
          <cell r="C385" t="str">
            <v>5693141X086</v>
          </cell>
        </row>
        <row r="386">
          <cell r="C386" t="str">
            <v>5693141X087</v>
          </cell>
        </row>
        <row r="387">
          <cell r="C387" t="str">
            <v>5693141X088</v>
          </cell>
        </row>
        <row r="388">
          <cell r="C388" t="str">
            <v>5693141X089</v>
          </cell>
        </row>
        <row r="389">
          <cell r="C389" t="str">
            <v>5693141X090</v>
          </cell>
        </row>
        <row r="390">
          <cell r="C390" t="str">
            <v>5693141X091</v>
          </cell>
        </row>
        <row r="391">
          <cell r="C391" t="str">
            <v>5693141X092</v>
          </cell>
        </row>
        <row r="392">
          <cell r="C392" t="str">
            <v>5693141X106</v>
          </cell>
        </row>
        <row r="393">
          <cell r="C393" t="str">
            <v>5693141X107</v>
          </cell>
        </row>
        <row r="394">
          <cell r="C394" t="str">
            <v>5693141X108</v>
          </cell>
        </row>
        <row r="395">
          <cell r="C395" t="str">
            <v>5693141X109</v>
          </cell>
        </row>
        <row r="396">
          <cell r="C396" t="str">
            <v>5693141X110</v>
          </cell>
        </row>
        <row r="397">
          <cell r="C397" t="str">
            <v>5693141X184</v>
          </cell>
        </row>
        <row r="398">
          <cell r="C398" t="str">
            <v>5693141X185</v>
          </cell>
        </row>
        <row r="399">
          <cell r="C399" t="str">
            <v>5693141X186</v>
          </cell>
        </row>
        <row r="400">
          <cell r="C400" t="str">
            <v>5693141X187</v>
          </cell>
        </row>
        <row r="401">
          <cell r="C401" t="str">
            <v>5693141X188</v>
          </cell>
        </row>
        <row r="402">
          <cell r="C402" t="str">
            <v>5693141X189</v>
          </cell>
        </row>
        <row r="403">
          <cell r="C403" t="str">
            <v>5693141X190</v>
          </cell>
        </row>
        <row r="404">
          <cell r="C404" t="str">
            <v>5693141X191</v>
          </cell>
        </row>
        <row r="405">
          <cell r="C405" t="str">
            <v>5693141X192</v>
          </cell>
        </row>
        <row r="406">
          <cell r="C406" t="str">
            <v>5693141X193</v>
          </cell>
        </row>
        <row r="407">
          <cell r="C407" t="str">
            <v>5693141X194</v>
          </cell>
        </row>
        <row r="408">
          <cell r="C408" t="str">
            <v>5693141X195</v>
          </cell>
        </row>
        <row r="409">
          <cell r="C409" t="str">
            <v>5693141X196</v>
          </cell>
        </row>
        <row r="410">
          <cell r="C410" t="str">
            <v>5693141X197</v>
          </cell>
        </row>
        <row r="411">
          <cell r="C411" t="str">
            <v>5693141X198</v>
          </cell>
        </row>
        <row r="412">
          <cell r="C412" t="str">
            <v>5693141X199</v>
          </cell>
        </row>
        <row r="413">
          <cell r="C413" t="str">
            <v>5693141X200</v>
          </cell>
        </row>
        <row r="414">
          <cell r="C414" t="str">
            <v>5693141X201</v>
          </cell>
        </row>
        <row r="415">
          <cell r="C415" t="str">
            <v>5693141X202</v>
          </cell>
        </row>
        <row r="416">
          <cell r="C416" t="str">
            <v>5693141X203</v>
          </cell>
        </row>
        <row r="417">
          <cell r="C417" t="str">
            <v>5693141X204</v>
          </cell>
        </row>
        <row r="418">
          <cell r="C418" t="str">
            <v>5693141X205</v>
          </cell>
        </row>
        <row r="419">
          <cell r="C419" t="str">
            <v>5693141X206</v>
          </cell>
        </row>
        <row r="420">
          <cell r="C420" t="str">
            <v>5693141X207</v>
          </cell>
        </row>
        <row r="421">
          <cell r="C421" t="str">
            <v>5693141X208</v>
          </cell>
        </row>
        <row r="422">
          <cell r="C422" t="str">
            <v>5693141X210</v>
          </cell>
        </row>
        <row r="423">
          <cell r="C423" t="str">
            <v>5693141X211</v>
          </cell>
        </row>
        <row r="424">
          <cell r="C424" t="str">
            <v>5693141X212</v>
          </cell>
        </row>
        <row r="425">
          <cell r="C425" t="str">
            <v>5693141X213</v>
          </cell>
        </row>
        <row r="426">
          <cell r="C426" t="str">
            <v>5693141X214</v>
          </cell>
        </row>
        <row r="427">
          <cell r="C427" t="str">
            <v>5693141X215</v>
          </cell>
        </row>
        <row r="428">
          <cell r="C428" t="str">
            <v>5693141X216</v>
          </cell>
        </row>
        <row r="429">
          <cell r="C429" t="str">
            <v>5693141X217</v>
          </cell>
        </row>
        <row r="430">
          <cell r="C430" t="str">
            <v>5693141X218</v>
          </cell>
        </row>
        <row r="431">
          <cell r="C431" t="str">
            <v>5693141X219</v>
          </cell>
        </row>
        <row r="432">
          <cell r="C432" t="str">
            <v>5693141X220</v>
          </cell>
        </row>
        <row r="433">
          <cell r="C433" t="str">
            <v>5693141X221</v>
          </cell>
        </row>
        <row r="434">
          <cell r="C434" t="str">
            <v>5693141X222</v>
          </cell>
        </row>
        <row r="435">
          <cell r="C435" t="str">
            <v>5693141X224</v>
          </cell>
        </row>
        <row r="436">
          <cell r="C436" t="str">
            <v>5693141X225</v>
          </cell>
        </row>
        <row r="437">
          <cell r="C437" t="str">
            <v>5693141X500</v>
          </cell>
        </row>
        <row r="438">
          <cell r="C438" t="str">
            <v>5693141X502</v>
          </cell>
        </row>
        <row r="439">
          <cell r="C439" t="str">
            <v>5693141X510</v>
          </cell>
        </row>
        <row r="440">
          <cell r="C440" t="str">
            <v>5693141X512</v>
          </cell>
        </row>
        <row r="441">
          <cell r="C441" t="str">
            <v>5693141X514</v>
          </cell>
        </row>
        <row r="442">
          <cell r="C442" t="str">
            <v>5693141X516</v>
          </cell>
        </row>
        <row r="443">
          <cell r="C443" t="str">
            <v>5693141X518</v>
          </cell>
        </row>
        <row r="444">
          <cell r="C444" t="str">
            <v>5693141X520</v>
          </cell>
        </row>
        <row r="445">
          <cell r="C445" t="str">
            <v>5693141X522</v>
          </cell>
        </row>
        <row r="446">
          <cell r="C446" t="str">
            <v>5693141X524</v>
          </cell>
        </row>
        <row r="447">
          <cell r="C447" t="str">
            <v>5693141X526</v>
          </cell>
        </row>
        <row r="448">
          <cell r="C448" t="str">
            <v>5693141X528</v>
          </cell>
        </row>
        <row r="449">
          <cell r="C449" t="str">
            <v>5693141X530</v>
          </cell>
        </row>
        <row r="450">
          <cell r="C450" t="str">
            <v>5693141X532</v>
          </cell>
        </row>
        <row r="451">
          <cell r="C451" t="str">
            <v>5693141X534</v>
          </cell>
        </row>
        <row r="452">
          <cell r="C452" t="str">
            <v>5693141X600</v>
          </cell>
        </row>
        <row r="453">
          <cell r="C453" t="str">
            <v>5693141X602</v>
          </cell>
        </row>
        <row r="454">
          <cell r="C454" t="str">
            <v>5693141X604</v>
          </cell>
        </row>
        <row r="455">
          <cell r="C455" t="str">
            <v>5693141X608</v>
          </cell>
        </row>
        <row r="456">
          <cell r="C456" t="str">
            <v>5693141X610</v>
          </cell>
        </row>
        <row r="457">
          <cell r="C457" t="str">
            <v>5693141X700</v>
          </cell>
        </row>
        <row r="458">
          <cell r="C458" t="str">
            <v>5693141X702</v>
          </cell>
        </row>
        <row r="459">
          <cell r="C459" t="str">
            <v>5693141X704</v>
          </cell>
        </row>
        <row r="460">
          <cell r="C460" t="str">
            <v>5693141X706</v>
          </cell>
        </row>
        <row r="461">
          <cell r="C461" t="str">
            <v>5693141X708</v>
          </cell>
        </row>
        <row r="462">
          <cell r="C462" t="str">
            <v>56931519000</v>
          </cell>
        </row>
        <row r="463">
          <cell r="C463" t="str">
            <v>56931530010</v>
          </cell>
        </row>
        <row r="464">
          <cell r="C464" t="str">
            <v>56931530100</v>
          </cell>
        </row>
        <row r="465">
          <cell r="C465" t="str">
            <v>56931530110</v>
          </cell>
        </row>
        <row r="466">
          <cell r="C466" t="str">
            <v>56931540010</v>
          </cell>
        </row>
        <row r="467">
          <cell r="C467" t="str">
            <v>56931540020</v>
          </cell>
        </row>
        <row r="468">
          <cell r="C468" t="str">
            <v>56931540030</v>
          </cell>
        </row>
        <row r="469">
          <cell r="C469" t="str">
            <v>56931540031</v>
          </cell>
        </row>
        <row r="470">
          <cell r="C470" t="str">
            <v>56931540032</v>
          </cell>
        </row>
        <row r="471">
          <cell r="C471" t="str">
            <v>56931610010</v>
          </cell>
        </row>
        <row r="472">
          <cell r="C472" t="str">
            <v>56931610030</v>
          </cell>
        </row>
        <row r="473">
          <cell r="C473" t="str">
            <v>56931610040</v>
          </cell>
        </row>
        <row r="474">
          <cell r="C474" t="str">
            <v>56931610070</v>
          </cell>
        </row>
        <row r="475">
          <cell r="C475" t="str">
            <v>56931621030</v>
          </cell>
        </row>
        <row r="476">
          <cell r="C476" t="str">
            <v>56931622311</v>
          </cell>
        </row>
        <row r="477">
          <cell r="C477" t="str">
            <v>56931630050</v>
          </cell>
        </row>
        <row r="478">
          <cell r="C478" t="str">
            <v>56931650010</v>
          </cell>
        </row>
        <row r="479">
          <cell r="C479" t="str">
            <v>56931650011</v>
          </cell>
        </row>
        <row r="480">
          <cell r="C480" t="str">
            <v>56931650060</v>
          </cell>
        </row>
        <row r="481">
          <cell r="C481" t="str">
            <v>56931650100</v>
          </cell>
        </row>
        <row r="482">
          <cell r="C482" t="str">
            <v>56931660010</v>
          </cell>
        </row>
        <row r="483">
          <cell r="C483" t="str">
            <v>56931660040</v>
          </cell>
        </row>
        <row r="484">
          <cell r="C484" t="str">
            <v>56931660042</v>
          </cell>
        </row>
        <row r="485">
          <cell r="C485" t="str">
            <v>56931671051</v>
          </cell>
        </row>
        <row r="486">
          <cell r="C486" t="str">
            <v>56931671052</v>
          </cell>
        </row>
        <row r="487">
          <cell r="C487" t="str">
            <v>56931671053</v>
          </cell>
        </row>
        <row r="488">
          <cell r="C488" t="str">
            <v>56931671060</v>
          </cell>
        </row>
        <row r="489">
          <cell r="C489" t="str">
            <v>56931671061</v>
          </cell>
        </row>
        <row r="490">
          <cell r="C490" t="str">
            <v>56931672010</v>
          </cell>
        </row>
        <row r="491">
          <cell r="C491" t="str">
            <v>56931675021</v>
          </cell>
        </row>
        <row r="492">
          <cell r="C492" t="str">
            <v>56931675022</v>
          </cell>
        </row>
        <row r="493">
          <cell r="C493" t="str">
            <v>56931675023</v>
          </cell>
        </row>
        <row r="494">
          <cell r="C494" t="str">
            <v>56931680030</v>
          </cell>
        </row>
        <row r="495">
          <cell r="C495" t="str">
            <v>56931680040</v>
          </cell>
        </row>
        <row r="496">
          <cell r="C496" t="str">
            <v>56931680090</v>
          </cell>
        </row>
        <row r="497">
          <cell r="C497" t="str">
            <v>56931680092</v>
          </cell>
        </row>
        <row r="498">
          <cell r="C498" t="str">
            <v>56931680111</v>
          </cell>
        </row>
        <row r="499">
          <cell r="C499" t="str">
            <v>56931680122</v>
          </cell>
        </row>
        <row r="500">
          <cell r="C500" t="str">
            <v>56931712030</v>
          </cell>
        </row>
        <row r="501">
          <cell r="C501" t="str">
            <v>56931712031</v>
          </cell>
        </row>
        <row r="502">
          <cell r="C502" t="str">
            <v>56931714070</v>
          </cell>
        </row>
        <row r="503">
          <cell r="C503" t="str">
            <v>56931715090</v>
          </cell>
        </row>
        <row r="504">
          <cell r="C504" t="str">
            <v>56931721010</v>
          </cell>
        </row>
        <row r="505">
          <cell r="C505" t="str">
            <v>56931723500</v>
          </cell>
        </row>
        <row r="506">
          <cell r="C506" t="str">
            <v>56931723502</v>
          </cell>
        </row>
        <row r="507">
          <cell r="C507" t="str">
            <v>56931723504</v>
          </cell>
        </row>
        <row r="508">
          <cell r="C508" t="str">
            <v>56931723510</v>
          </cell>
        </row>
        <row r="509">
          <cell r="C509" t="str">
            <v>56931724020</v>
          </cell>
        </row>
        <row r="510">
          <cell r="C510" t="str">
            <v>56931730020</v>
          </cell>
        </row>
        <row r="511">
          <cell r="C511" t="str">
            <v>56931741061</v>
          </cell>
        </row>
        <row r="512">
          <cell r="C512" t="str">
            <v>56931741062</v>
          </cell>
        </row>
        <row r="513">
          <cell r="C513" t="str">
            <v>56931742061</v>
          </cell>
        </row>
        <row r="514">
          <cell r="C514" t="str">
            <v>56931753020</v>
          </cell>
        </row>
        <row r="515">
          <cell r="C515" t="str">
            <v>56931754090</v>
          </cell>
        </row>
        <row r="516">
          <cell r="C516" t="str">
            <v>56931755020</v>
          </cell>
        </row>
        <row r="517">
          <cell r="C517" t="str">
            <v>56931755080</v>
          </cell>
        </row>
        <row r="518">
          <cell r="C518" t="str">
            <v>56931787031</v>
          </cell>
        </row>
        <row r="519">
          <cell r="C519" t="str">
            <v>56931787032</v>
          </cell>
        </row>
        <row r="520">
          <cell r="C520" t="str">
            <v>56931787033</v>
          </cell>
        </row>
        <row r="521">
          <cell r="C521" t="str">
            <v>56931787034</v>
          </cell>
        </row>
        <row r="522">
          <cell r="C522" t="str">
            <v>56931787041</v>
          </cell>
        </row>
        <row r="523">
          <cell r="C523" t="str">
            <v>56931787042</v>
          </cell>
        </row>
        <row r="524">
          <cell r="C524" t="str">
            <v>56931787043</v>
          </cell>
        </row>
        <row r="525">
          <cell r="C525" t="str">
            <v>56931787044</v>
          </cell>
        </row>
        <row r="526">
          <cell r="C526" t="str">
            <v>56931787045</v>
          </cell>
        </row>
        <row r="527">
          <cell r="C527" t="str">
            <v>56931787046</v>
          </cell>
        </row>
        <row r="528">
          <cell r="C528" t="str">
            <v>56931787067</v>
          </cell>
        </row>
        <row r="529">
          <cell r="C529" t="str">
            <v>56931810100</v>
          </cell>
        </row>
        <row r="530">
          <cell r="C530" t="str">
            <v>56931833035</v>
          </cell>
        </row>
        <row r="531">
          <cell r="C531" t="str">
            <v>56931858060</v>
          </cell>
        </row>
        <row r="532">
          <cell r="C532" t="str">
            <v>56931858061</v>
          </cell>
        </row>
        <row r="533">
          <cell r="C533" t="str">
            <v>56931858062</v>
          </cell>
        </row>
        <row r="534">
          <cell r="C534" t="str">
            <v>56931858063</v>
          </cell>
        </row>
        <row r="535">
          <cell r="C535" t="str">
            <v>56931858066</v>
          </cell>
        </row>
        <row r="536">
          <cell r="C536" t="str">
            <v>56931858067</v>
          </cell>
        </row>
        <row r="537">
          <cell r="C537" t="str">
            <v>56931880210</v>
          </cell>
        </row>
        <row r="538">
          <cell r="C538" t="str">
            <v>56931881030</v>
          </cell>
        </row>
        <row r="539">
          <cell r="C539" t="str">
            <v>56931886010</v>
          </cell>
        </row>
        <row r="540">
          <cell r="C540" t="str">
            <v>56931886020</v>
          </cell>
        </row>
        <row r="541">
          <cell r="C541" t="str">
            <v>56931887032</v>
          </cell>
        </row>
        <row r="542">
          <cell r="C542" t="str">
            <v>56931887201</v>
          </cell>
        </row>
        <row r="543">
          <cell r="C543" t="str">
            <v>56931911050</v>
          </cell>
        </row>
        <row r="544">
          <cell r="C544" t="str">
            <v>56931912050</v>
          </cell>
        </row>
        <row r="545">
          <cell r="C545" t="str">
            <v>56931960500</v>
          </cell>
        </row>
        <row r="546">
          <cell r="C546" t="str">
            <v>56931970010</v>
          </cell>
        </row>
        <row r="547">
          <cell r="C547" t="str">
            <v>56931971080</v>
          </cell>
        </row>
        <row r="548">
          <cell r="C548" t="str">
            <v>56931971081</v>
          </cell>
        </row>
      </sheetData>
      <sheetData sheetId="19">
        <row r="3">
          <cell r="G3" t="str">
            <v>분석 결과</v>
          </cell>
        </row>
        <row r="4">
          <cell r="G4" t="str">
            <v>초기 CO2 배출량
(kg-CO2)</v>
          </cell>
        </row>
        <row r="5">
          <cell r="G5">
            <v>0</v>
          </cell>
        </row>
        <row r="6">
          <cell r="G6">
            <v>0</v>
          </cell>
        </row>
        <row r="7">
          <cell r="G7">
            <v>0</v>
          </cell>
        </row>
        <row r="8">
          <cell r="G8">
            <v>0</v>
          </cell>
        </row>
        <row r="9">
          <cell r="G9">
            <v>0</v>
          </cell>
        </row>
        <row r="10">
          <cell r="G10">
            <v>0</v>
          </cell>
        </row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  <row r="14">
          <cell r="G14">
            <v>0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  <row r="21">
          <cell r="G21">
            <v>0</v>
          </cell>
        </row>
        <row r="22">
          <cell r="G22">
            <v>0</v>
          </cell>
        </row>
        <row r="23">
          <cell r="G23">
            <v>0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  <row r="35">
          <cell r="G35">
            <v>0</v>
          </cell>
        </row>
        <row r="36">
          <cell r="G36">
            <v>0</v>
          </cell>
        </row>
        <row r="37">
          <cell r="G37">
            <v>0</v>
          </cell>
        </row>
        <row r="38">
          <cell r="G38">
            <v>0</v>
          </cell>
        </row>
        <row r="39">
          <cell r="G39">
            <v>0</v>
          </cell>
        </row>
        <row r="40">
          <cell r="G40">
            <v>0</v>
          </cell>
        </row>
        <row r="41">
          <cell r="G41">
            <v>0</v>
          </cell>
        </row>
        <row r="42">
          <cell r="G42">
            <v>0</v>
          </cell>
        </row>
        <row r="43">
          <cell r="G43">
            <v>0</v>
          </cell>
        </row>
        <row r="44">
          <cell r="G44">
            <v>0</v>
          </cell>
        </row>
        <row r="45">
          <cell r="G45">
            <v>0</v>
          </cell>
        </row>
        <row r="46">
          <cell r="G46">
            <v>0</v>
          </cell>
        </row>
        <row r="47">
          <cell r="G47">
            <v>0</v>
          </cell>
        </row>
        <row r="48">
          <cell r="G48">
            <v>0</v>
          </cell>
        </row>
        <row r="49">
          <cell r="G49">
            <v>0</v>
          </cell>
        </row>
        <row r="50">
          <cell r="G50">
            <v>0</v>
          </cell>
        </row>
        <row r="51">
          <cell r="G51">
            <v>0</v>
          </cell>
        </row>
        <row r="52">
          <cell r="G52">
            <v>0</v>
          </cell>
        </row>
        <row r="53">
          <cell r="G53">
            <v>0</v>
          </cell>
        </row>
        <row r="54">
          <cell r="G54">
            <v>0</v>
          </cell>
        </row>
        <row r="55">
          <cell r="G55">
            <v>0</v>
          </cell>
        </row>
        <row r="56">
          <cell r="G56">
            <v>0</v>
          </cell>
        </row>
        <row r="57">
          <cell r="G57">
            <v>0</v>
          </cell>
        </row>
        <row r="58">
          <cell r="G58">
            <v>0</v>
          </cell>
        </row>
        <row r="59">
          <cell r="G59">
            <v>0</v>
          </cell>
        </row>
        <row r="60">
          <cell r="G60">
            <v>0</v>
          </cell>
        </row>
        <row r="61">
          <cell r="G61">
            <v>0</v>
          </cell>
        </row>
        <row r="62">
          <cell r="G62">
            <v>0</v>
          </cell>
        </row>
        <row r="63">
          <cell r="G63">
            <v>0</v>
          </cell>
        </row>
        <row r="64">
          <cell r="G64">
            <v>0</v>
          </cell>
        </row>
        <row r="65">
          <cell r="G65">
            <v>0</v>
          </cell>
        </row>
        <row r="66">
          <cell r="G66">
            <v>0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0</v>
          </cell>
        </row>
        <row r="73">
          <cell r="G73">
            <v>0</v>
          </cell>
        </row>
        <row r="74">
          <cell r="G74">
            <v>0</v>
          </cell>
        </row>
        <row r="75">
          <cell r="G75">
            <v>0</v>
          </cell>
        </row>
        <row r="76">
          <cell r="G76">
            <v>0</v>
          </cell>
        </row>
        <row r="77">
          <cell r="G77">
            <v>0</v>
          </cell>
        </row>
        <row r="78">
          <cell r="G78">
            <v>0</v>
          </cell>
        </row>
        <row r="79">
          <cell r="G79">
            <v>0</v>
          </cell>
        </row>
        <row r="80">
          <cell r="G80">
            <v>0</v>
          </cell>
        </row>
        <row r="81">
          <cell r="G81">
            <v>0</v>
          </cell>
        </row>
        <row r="82">
          <cell r="G82">
            <v>0</v>
          </cell>
        </row>
        <row r="83">
          <cell r="G83">
            <v>0</v>
          </cell>
        </row>
        <row r="84">
          <cell r="G84">
            <v>0</v>
          </cell>
        </row>
        <row r="85">
          <cell r="G85">
            <v>0</v>
          </cell>
        </row>
        <row r="86">
          <cell r="G86">
            <v>0</v>
          </cell>
        </row>
        <row r="87">
          <cell r="G87">
            <v>0</v>
          </cell>
        </row>
        <row r="88">
          <cell r="G88">
            <v>0</v>
          </cell>
        </row>
        <row r="89">
          <cell r="G89">
            <v>0</v>
          </cell>
        </row>
        <row r="90">
          <cell r="G90">
            <v>0</v>
          </cell>
        </row>
        <row r="91">
          <cell r="G91">
            <v>0</v>
          </cell>
        </row>
        <row r="92">
          <cell r="G92">
            <v>0</v>
          </cell>
        </row>
        <row r="93">
          <cell r="G93">
            <v>0</v>
          </cell>
        </row>
        <row r="94">
          <cell r="G94">
            <v>0</v>
          </cell>
        </row>
        <row r="95">
          <cell r="G95">
            <v>0</v>
          </cell>
        </row>
        <row r="96">
          <cell r="G96">
            <v>0</v>
          </cell>
        </row>
        <row r="97">
          <cell r="G97">
            <v>0</v>
          </cell>
        </row>
        <row r="98">
          <cell r="G98">
            <v>0</v>
          </cell>
        </row>
        <row r="99">
          <cell r="G99">
            <v>0</v>
          </cell>
        </row>
        <row r="100">
          <cell r="G100">
            <v>0</v>
          </cell>
        </row>
        <row r="101">
          <cell r="G101">
            <v>0</v>
          </cell>
        </row>
        <row r="102">
          <cell r="G102">
            <v>0</v>
          </cell>
        </row>
        <row r="103">
          <cell r="G103">
            <v>0</v>
          </cell>
        </row>
        <row r="104">
          <cell r="G104">
            <v>0</v>
          </cell>
        </row>
        <row r="105">
          <cell r="G105">
            <v>0</v>
          </cell>
        </row>
        <row r="106">
          <cell r="G106">
            <v>0</v>
          </cell>
        </row>
        <row r="107">
          <cell r="G107">
            <v>0</v>
          </cell>
        </row>
        <row r="108">
          <cell r="G108">
            <v>0</v>
          </cell>
        </row>
        <row r="109">
          <cell r="G109">
            <v>0</v>
          </cell>
        </row>
        <row r="110">
          <cell r="G110">
            <v>0</v>
          </cell>
        </row>
        <row r="111">
          <cell r="G111">
            <v>0</v>
          </cell>
        </row>
        <row r="112">
          <cell r="G112">
            <v>0</v>
          </cell>
        </row>
        <row r="113">
          <cell r="G113">
            <v>0</v>
          </cell>
        </row>
        <row r="114">
          <cell r="G114">
            <v>0</v>
          </cell>
        </row>
        <row r="115">
          <cell r="G115">
            <v>0</v>
          </cell>
        </row>
        <row r="116">
          <cell r="G116">
            <v>0</v>
          </cell>
        </row>
        <row r="117">
          <cell r="G117">
            <v>0</v>
          </cell>
        </row>
        <row r="118">
          <cell r="G118">
            <v>0</v>
          </cell>
        </row>
        <row r="119">
          <cell r="G119">
            <v>0</v>
          </cell>
        </row>
        <row r="120">
          <cell r="G120">
            <v>0</v>
          </cell>
        </row>
        <row r="121">
          <cell r="G121">
            <v>0</v>
          </cell>
        </row>
        <row r="122">
          <cell r="G122">
            <v>0</v>
          </cell>
        </row>
        <row r="123">
          <cell r="G123">
            <v>0</v>
          </cell>
        </row>
        <row r="124">
          <cell r="G124">
            <v>0</v>
          </cell>
        </row>
        <row r="125">
          <cell r="G125">
            <v>0</v>
          </cell>
        </row>
        <row r="126">
          <cell r="G126">
            <v>0</v>
          </cell>
        </row>
        <row r="127">
          <cell r="G127">
            <v>0</v>
          </cell>
        </row>
        <row r="128">
          <cell r="G128">
            <v>0</v>
          </cell>
        </row>
        <row r="129">
          <cell r="G129">
            <v>0</v>
          </cell>
        </row>
        <row r="130">
          <cell r="G130">
            <v>0</v>
          </cell>
        </row>
        <row r="131">
          <cell r="G131">
            <v>0</v>
          </cell>
        </row>
        <row r="132">
          <cell r="G132">
            <v>0</v>
          </cell>
        </row>
        <row r="133">
          <cell r="G133">
            <v>0</v>
          </cell>
        </row>
        <row r="134">
          <cell r="G134">
            <v>0</v>
          </cell>
        </row>
        <row r="135">
          <cell r="G135">
            <v>0</v>
          </cell>
        </row>
        <row r="136">
          <cell r="G136">
            <v>0</v>
          </cell>
        </row>
        <row r="137">
          <cell r="G137">
            <v>0</v>
          </cell>
        </row>
        <row r="138">
          <cell r="G138">
            <v>0</v>
          </cell>
        </row>
        <row r="139">
          <cell r="G139">
            <v>0</v>
          </cell>
        </row>
        <row r="140">
          <cell r="G140">
            <v>0</v>
          </cell>
        </row>
        <row r="141">
          <cell r="G141">
            <v>0</v>
          </cell>
        </row>
        <row r="142">
          <cell r="G142">
            <v>0</v>
          </cell>
        </row>
        <row r="143">
          <cell r="G143">
            <v>0</v>
          </cell>
        </row>
        <row r="144">
          <cell r="G144">
            <v>0</v>
          </cell>
        </row>
        <row r="145">
          <cell r="G145">
            <v>0</v>
          </cell>
        </row>
        <row r="146">
          <cell r="G146">
            <v>0</v>
          </cell>
        </row>
        <row r="147">
          <cell r="G147">
            <v>0</v>
          </cell>
        </row>
        <row r="148">
          <cell r="G148">
            <v>0</v>
          </cell>
        </row>
        <row r="149">
          <cell r="G149">
            <v>0</v>
          </cell>
        </row>
        <row r="150">
          <cell r="G150">
            <v>0</v>
          </cell>
        </row>
        <row r="151">
          <cell r="G151">
            <v>0</v>
          </cell>
        </row>
        <row r="152">
          <cell r="G152">
            <v>0</v>
          </cell>
        </row>
        <row r="153">
          <cell r="G153">
            <v>0</v>
          </cell>
        </row>
        <row r="154">
          <cell r="G154">
            <v>0</v>
          </cell>
        </row>
        <row r="155">
          <cell r="G155">
            <v>0</v>
          </cell>
        </row>
        <row r="156">
          <cell r="G156">
            <v>0</v>
          </cell>
        </row>
        <row r="157">
          <cell r="G157">
            <v>0</v>
          </cell>
        </row>
        <row r="158">
          <cell r="G158">
            <v>0</v>
          </cell>
        </row>
        <row r="159">
          <cell r="G159">
            <v>0</v>
          </cell>
        </row>
        <row r="160">
          <cell r="G160">
            <v>0</v>
          </cell>
        </row>
        <row r="161">
          <cell r="G161">
            <v>0</v>
          </cell>
        </row>
        <row r="162">
          <cell r="G162">
            <v>0</v>
          </cell>
        </row>
        <row r="163">
          <cell r="G163">
            <v>0</v>
          </cell>
        </row>
        <row r="164">
          <cell r="G164">
            <v>0</v>
          </cell>
        </row>
        <row r="165">
          <cell r="G165">
            <v>0</v>
          </cell>
        </row>
        <row r="166">
          <cell r="G166">
            <v>0</v>
          </cell>
        </row>
        <row r="167">
          <cell r="G167">
            <v>0</v>
          </cell>
        </row>
        <row r="168">
          <cell r="G168">
            <v>0</v>
          </cell>
        </row>
        <row r="169">
          <cell r="G169">
            <v>0</v>
          </cell>
        </row>
        <row r="170">
          <cell r="G170">
            <v>0</v>
          </cell>
        </row>
        <row r="171">
          <cell r="G171">
            <v>0</v>
          </cell>
        </row>
        <row r="172">
          <cell r="G172">
            <v>0</v>
          </cell>
        </row>
        <row r="173">
          <cell r="G173">
            <v>0</v>
          </cell>
        </row>
        <row r="174">
          <cell r="G174">
            <v>0</v>
          </cell>
        </row>
        <row r="175">
          <cell r="G175">
            <v>0</v>
          </cell>
        </row>
        <row r="176">
          <cell r="G176">
            <v>0</v>
          </cell>
        </row>
        <row r="177">
          <cell r="G177">
            <v>0</v>
          </cell>
        </row>
        <row r="178">
          <cell r="G178">
            <v>0</v>
          </cell>
        </row>
        <row r="179">
          <cell r="G179">
            <v>0</v>
          </cell>
        </row>
        <row r="180">
          <cell r="G180">
            <v>0</v>
          </cell>
        </row>
        <row r="181">
          <cell r="G181">
            <v>0</v>
          </cell>
        </row>
        <row r="182">
          <cell r="G182">
            <v>0</v>
          </cell>
        </row>
        <row r="183">
          <cell r="G183">
            <v>0</v>
          </cell>
        </row>
        <row r="184">
          <cell r="G184">
            <v>0</v>
          </cell>
        </row>
        <row r="185">
          <cell r="G185">
            <v>0</v>
          </cell>
        </row>
        <row r="186">
          <cell r="G186">
            <v>0</v>
          </cell>
        </row>
        <row r="187">
          <cell r="G187">
            <v>0</v>
          </cell>
        </row>
        <row r="188">
          <cell r="G188">
            <v>0</v>
          </cell>
        </row>
        <row r="189">
          <cell r="G189">
            <v>0</v>
          </cell>
        </row>
        <row r="190">
          <cell r="G190">
            <v>0</v>
          </cell>
        </row>
        <row r="191">
          <cell r="G191">
            <v>0</v>
          </cell>
        </row>
        <row r="192">
          <cell r="G192">
            <v>0</v>
          </cell>
        </row>
        <row r="193">
          <cell r="G193">
            <v>0</v>
          </cell>
        </row>
        <row r="194">
          <cell r="G194">
            <v>0</v>
          </cell>
        </row>
        <row r="195">
          <cell r="G195">
            <v>0</v>
          </cell>
        </row>
        <row r="196">
          <cell r="G196">
            <v>0</v>
          </cell>
        </row>
        <row r="197">
          <cell r="G197">
            <v>0</v>
          </cell>
        </row>
        <row r="198">
          <cell r="G198">
            <v>0</v>
          </cell>
        </row>
        <row r="199">
          <cell r="G199">
            <v>0</v>
          </cell>
        </row>
        <row r="200">
          <cell r="G200">
            <v>0</v>
          </cell>
        </row>
        <row r="201">
          <cell r="G201">
            <v>0</v>
          </cell>
        </row>
        <row r="202">
          <cell r="G202">
            <v>0</v>
          </cell>
        </row>
        <row r="203">
          <cell r="G203">
            <v>0</v>
          </cell>
        </row>
        <row r="204">
          <cell r="G204">
            <v>0</v>
          </cell>
        </row>
        <row r="205">
          <cell r="G205">
            <v>0</v>
          </cell>
        </row>
        <row r="206">
          <cell r="G206">
            <v>0</v>
          </cell>
        </row>
        <row r="207">
          <cell r="G207">
            <v>0</v>
          </cell>
        </row>
        <row r="208">
          <cell r="G208">
            <v>0</v>
          </cell>
        </row>
        <row r="209">
          <cell r="G209">
            <v>0</v>
          </cell>
        </row>
        <row r="210">
          <cell r="G210">
            <v>0</v>
          </cell>
        </row>
        <row r="211">
          <cell r="G211">
            <v>0</v>
          </cell>
        </row>
        <row r="212">
          <cell r="G212">
            <v>0</v>
          </cell>
        </row>
        <row r="213">
          <cell r="G213">
            <v>0</v>
          </cell>
        </row>
        <row r="214">
          <cell r="G214">
            <v>0</v>
          </cell>
        </row>
        <row r="215">
          <cell r="G215">
            <v>0</v>
          </cell>
        </row>
        <row r="216">
          <cell r="G216">
            <v>0</v>
          </cell>
        </row>
        <row r="217">
          <cell r="G217">
            <v>0</v>
          </cell>
        </row>
        <row r="218">
          <cell r="G218">
            <v>0</v>
          </cell>
        </row>
        <row r="219">
          <cell r="G219">
            <v>0</v>
          </cell>
        </row>
        <row r="220">
          <cell r="G220">
            <v>0</v>
          </cell>
        </row>
        <row r="221">
          <cell r="G221">
            <v>0</v>
          </cell>
        </row>
        <row r="222">
          <cell r="G222">
            <v>0</v>
          </cell>
        </row>
        <row r="223">
          <cell r="G223">
            <v>0</v>
          </cell>
        </row>
        <row r="224">
          <cell r="G224">
            <v>0</v>
          </cell>
        </row>
        <row r="225">
          <cell r="G225">
            <v>0</v>
          </cell>
        </row>
        <row r="226">
          <cell r="G226">
            <v>0</v>
          </cell>
        </row>
        <row r="227">
          <cell r="G227">
            <v>0</v>
          </cell>
        </row>
        <row r="228">
          <cell r="G228">
            <v>0</v>
          </cell>
        </row>
        <row r="229">
          <cell r="G229">
            <v>0</v>
          </cell>
        </row>
        <row r="230">
          <cell r="G230">
            <v>0</v>
          </cell>
        </row>
        <row r="231">
          <cell r="G231">
            <v>0</v>
          </cell>
        </row>
        <row r="232">
          <cell r="G232">
            <v>0</v>
          </cell>
        </row>
        <row r="233">
          <cell r="G233">
            <v>0</v>
          </cell>
        </row>
        <row r="234">
          <cell r="G234">
            <v>0</v>
          </cell>
        </row>
        <row r="235">
          <cell r="G235">
            <v>0</v>
          </cell>
        </row>
        <row r="236">
          <cell r="G236">
            <v>0</v>
          </cell>
        </row>
        <row r="237">
          <cell r="G237">
            <v>0</v>
          </cell>
        </row>
        <row r="238">
          <cell r="G238">
            <v>0</v>
          </cell>
        </row>
        <row r="239">
          <cell r="G239">
            <v>0</v>
          </cell>
        </row>
        <row r="240">
          <cell r="G240">
            <v>0</v>
          </cell>
        </row>
        <row r="241">
          <cell r="G241">
            <v>0</v>
          </cell>
        </row>
        <row r="242">
          <cell r="G242">
            <v>0</v>
          </cell>
        </row>
        <row r="243">
          <cell r="G243">
            <v>0</v>
          </cell>
        </row>
        <row r="244">
          <cell r="G244">
            <v>0</v>
          </cell>
        </row>
        <row r="245">
          <cell r="G245">
            <v>0</v>
          </cell>
        </row>
        <row r="246">
          <cell r="G246">
            <v>0</v>
          </cell>
        </row>
        <row r="247">
          <cell r="G247">
            <v>0</v>
          </cell>
        </row>
        <row r="248">
          <cell r="G248">
            <v>0</v>
          </cell>
        </row>
        <row r="249">
          <cell r="G249">
            <v>0</v>
          </cell>
        </row>
        <row r="250">
          <cell r="G250">
            <v>0</v>
          </cell>
        </row>
        <row r="251">
          <cell r="G251">
            <v>0</v>
          </cell>
        </row>
        <row r="252">
          <cell r="G252">
            <v>0</v>
          </cell>
        </row>
        <row r="253">
          <cell r="G253">
            <v>0</v>
          </cell>
        </row>
        <row r="254">
          <cell r="G254">
            <v>0</v>
          </cell>
        </row>
        <row r="255">
          <cell r="G255">
            <v>0</v>
          </cell>
        </row>
        <row r="256">
          <cell r="G256">
            <v>0</v>
          </cell>
        </row>
        <row r="257">
          <cell r="G257">
            <v>0</v>
          </cell>
        </row>
        <row r="258">
          <cell r="G258">
            <v>0</v>
          </cell>
        </row>
        <row r="259">
          <cell r="G259">
            <v>0</v>
          </cell>
        </row>
        <row r="260">
          <cell r="G260">
            <v>0</v>
          </cell>
        </row>
        <row r="261">
          <cell r="G261">
            <v>0</v>
          </cell>
        </row>
        <row r="262">
          <cell r="G262">
            <v>0</v>
          </cell>
        </row>
        <row r="263">
          <cell r="G263">
            <v>0</v>
          </cell>
        </row>
        <row r="264">
          <cell r="G264">
            <v>0</v>
          </cell>
        </row>
        <row r="265">
          <cell r="G265">
            <v>0</v>
          </cell>
        </row>
        <row r="266">
          <cell r="G266">
            <v>0</v>
          </cell>
        </row>
        <row r="267">
          <cell r="G267">
            <v>0</v>
          </cell>
        </row>
        <row r="268">
          <cell r="G268">
            <v>0</v>
          </cell>
        </row>
        <row r="269">
          <cell r="G269">
            <v>0</v>
          </cell>
        </row>
        <row r="270">
          <cell r="G270">
            <v>0</v>
          </cell>
        </row>
        <row r="271">
          <cell r="G271">
            <v>0</v>
          </cell>
        </row>
        <row r="272">
          <cell r="G272">
            <v>0</v>
          </cell>
        </row>
        <row r="273">
          <cell r="G273">
            <v>0</v>
          </cell>
        </row>
        <row r="274">
          <cell r="G274">
            <v>0</v>
          </cell>
        </row>
        <row r="275">
          <cell r="G275">
            <v>0</v>
          </cell>
        </row>
        <row r="276">
          <cell r="G276">
            <v>0</v>
          </cell>
        </row>
        <row r="277">
          <cell r="G277">
            <v>0</v>
          </cell>
        </row>
        <row r="278">
          <cell r="G278">
            <v>0</v>
          </cell>
        </row>
        <row r="279">
          <cell r="G279">
            <v>0</v>
          </cell>
        </row>
        <row r="280">
          <cell r="G280">
            <v>0</v>
          </cell>
        </row>
        <row r="281">
          <cell r="G281">
            <v>0</v>
          </cell>
        </row>
        <row r="282">
          <cell r="G282">
            <v>0</v>
          </cell>
        </row>
        <row r="283">
          <cell r="G283">
            <v>0</v>
          </cell>
        </row>
        <row r="284">
          <cell r="G284">
            <v>0</v>
          </cell>
        </row>
        <row r="285">
          <cell r="G285">
            <v>0</v>
          </cell>
        </row>
        <row r="286">
          <cell r="G286">
            <v>0</v>
          </cell>
        </row>
        <row r="287">
          <cell r="G287">
            <v>0</v>
          </cell>
        </row>
        <row r="288">
          <cell r="G288">
            <v>0</v>
          </cell>
        </row>
        <row r="289">
          <cell r="G289">
            <v>0</v>
          </cell>
        </row>
        <row r="290">
          <cell r="G290">
            <v>0</v>
          </cell>
        </row>
        <row r="291">
          <cell r="G291">
            <v>0</v>
          </cell>
        </row>
        <row r="292">
          <cell r="G292">
            <v>0</v>
          </cell>
        </row>
        <row r="293">
          <cell r="G293">
            <v>0</v>
          </cell>
        </row>
        <row r="294">
          <cell r="G294">
            <v>0</v>
          </cell>
        </row>
        <row r="295">
          <cell r="G295">
            <v>0</v>
          </cell>
        </row>
        <row r="296">
          <cell r="G296">
            <v>0</v>
          </cell>
        </row>
        <row r="297">
          <cell r="G297">
            <v>0</v>
          </cell>
        </row>
        <row r="298">
          <cell r="G298">
            <v>0</v>
          </cell>
        </row>
        <row r="299">
          <cell r="G299">
            <v>0</v>
          </cell>
        </row>
        <row r="300">
          <cell r="G300">
            <v>0</v>
          </cell>
        </row>
        <row r="301">
          <cell r="G301">
            <v>0</v>
          </cell>
        </row>
        <row r="302">
          <cell r="G302">
            <v>0</v>
          </cell>
        </row>
        <row r="303">
          <cell r="G303">
            <v>0</v>
          </cell>
        </row>
        <row r="304">
          <cell r="G304">
            <v>0</v>
          </cell>
        </row>
        <row r="305">
          <cell r="G305">
            <v>0</v>
          </cell>
        </row>
        <row r="306">
          <cell r="G306">
            <v>0</v>
          </cell>
        </row>
        <row r="307">
          <cell r="G307">
            <v>0</v>
          </cell>
        </row>
        <row r="308">
          <cell r="G308">
            <v>0</v>
          </cell>
        </row>
        <row r="309">
          <cell r="G309">
            <v>0</v>
          </cell>
        </row>
        <row r="310">
          <cell r="G310">
            <v>0</v>
          </cell>
        </row>
        <row r="311">
          <cell r="G311">
            <v>0</v>
          </cell>
        </row>
        <row r="312">
          <cell r="G312">
            <v>0</v>
          </cell>
        </row>
        <row r="313">
          <cell r="G313">
            <v>0</v>
          </cell>
        </row>
        <row r="314">
          <cell r="G314">
            <v>0</v>
          </cell>
        </row>
        <row r="315">
          <cell r="G315">
            <v>0</v>
          </cell>
        </row>
        <row r="316">
          <cell r="G316">
            <v>0</v>
          </cell>
        </row>
        <row r="317">
          <cell r="G317">
            <v>0</v>
          </cell>
        </row>
        <row r="318">
          <cell r="G318">
            <v>0</v>
          </cell>
        </row>
        <row r="319">
          <cell r="G319">
            <v>0</v>
          </cell>
        </row>
        <row r="320">
          <cell r="G320">
            <v>0</v>
          </cell>
        </row>
        <row r="321">
          <cell r="G321">
            <v>0</v>
          </cell>
        </row>
        <row r="322">
          <cell r="G322">
            <v>0</v>
          </cell>
        </row>
        <row r="323">
          <cell r="G323">
            <v>0</v>
          </cell>
        </row>
        <row r="324">
          <cell r="G324">
            <v>0</v>
          </cell>
        </row>
        <row r="325">
          <cell r="G325">
            <v>0</v>
          </cell>
        </row>
        <row r="326">
          <cell r="G326">
            <v>0</v>
          </cell>
        </row>
        <row r="327">
          <cell r="G327">
            <v>0</v>
          </cell>
        </row>
        <row r="328">
          <cell r="G328">
            <v>0</v>
          </cell>
        </row>
        <row r="329">
          <cell r="G329">
            <v>0</v>
          </cell>
        </row>
        <row r="330">
          <cell r="G330">
            <v>0</v>
          </cell>
        </row>
        <row r="331">
          <cell r="G331">
            <v>0</v>
          </cell>
        </row>
        <row r="332">
          <cell r="G332">
            <v>0</v>
          </cell>
        </row>
        <row r="333">
          <cell r="G333">
            <v>0</v>
          </cell>
        </row>
        <row r="334">
          <cell r="G334">
            <v>0</v>
          </cell>
        </row>
        <row r="335">
          <cell r="G335">
            <v>0</v>
          </cell>
        </row>
        <row r="336">
          <cell r="G336">
            <v>0</v>
          </cell>
        </row>
        <row r="337">
          <cell r="G337">
            <v>0</v>
          </cell>
        </row>
        <row r="338">
          <cell r="G338">
            <v>0</v>
          </cell>
        </row>
        <row r="339">
          <cell r="G339">
            <v>0</v>
          </cell>
        </row>
        <row r="340">
          <cell r="G340">
            <v>0</v>
          </cell>
        </row>
        <row r="341">
          <cell r="G341">
            <v>0</v>
          </cell>
        </row>
        <row r="342">
          <cell r="G342">
            <v>0</v>
          </cell>
        </row>
        <row r="343">
          <cell r="G343">
            <v>0</v>
          </cell>
        </row>
        <row r="344">
          <cell r="G344">
            <v>0</v>
          </cell>
        </row>
        <row r="345">
          <cell r="G345">
            <v>0</v>
          </cell>
        </row>
        <row r="346">
          <cell r="G346">
            <v>0</v>
          </cell>
        </row>
        <row r="347">
          <cell r="G347">
            <v>0</v>
          </cell>
        </row>
        <row r="348">
          <cell r="G348">
            <v>0</v>
          </cell>
        </row>
        <row r="349">
          <cell r="G349">
            <v>0</v>
          </cell>
        </row>
        <row r="350">
          <cell r="G350">
            <v>0</v>
          </cell>
        </row>
        <row r="351">
          <cell r="G351">
            <v>0</v>
          </cell>
        </row>
        <row r="352">
          <cell r="G352">
            <v>0</v>
          </cell>
        </row>
        <row r="353">
          <cell r="G353">
            <v>0</v>
          </cell>
        </row>
        <row r="354">
          <cell r="G354">
            <v>0</v>
          </cell>
        </row>
        <row r="355">
          <cell r="G355">
            <v>0</v>
          </cell>
        </row>
        <row r="356">
          <cell r="G356">
            <v>0</v>
          </cell>
        </row>
        <row r="357">
          <cell r="G357">
            <v>0</v>
          </cell>
        </row>
        <row r="358">
          <cell r="G358">
            <v>0</v>
          </cell>
        </row>
        <row r="359">
          <cell r="G359">
            <v>0</v>
          </cell>
        </row>
        <row r="360">
          <cell r="G360">
            <v>0</v>
          </cell>
        </row>
        <row r="361">
          <cell r="G361">
            <v>0</v>
          </cell>
        </row>
        <row r="362">
          <cell r="G362">
            <v>0</v>
          </cell>
        </row>
        <row r="363">
          <cell r="G363">
            <v>0</v>
          </cell>
        </row>
        <row r="364">
          <cell r="G364">
            <v>0</v>
          </cell>
        </row>
        <row r="365">
          <cell r="G365">
            <v>0</v>
          </cell>
        </row>
        <row r="366">
          <cell r="G366">
            <v>0</v>
          </cell>
        </row>
        <row r="367">
          <cell r="G367">
            <v>0</v>
          </cell>
        </row>
        <row r="368">
          <cell r="G368">
            <v>0</v>
          </cell>
        </row>
        <row r="369">
          <cell r="G369">
            <v>0</v>
          </cell>
        </row>
        <row r="370">
          <cell r="G370">
            <v>0</v>
          </cell>
        </row>
        <row r="371">
          <cell r="G371">
            <v>0</v>
          </cell>
        </row>
        <row r="372">
          <cell r="G372">
            <v>0</v>
          </cell>
        </row>
        <row r="373">
          <cell r="G373">
            <v>0</v>
          </cell>
        </row>
        <row r="374">
          <cell r="G374">
            <v>0</v>
          </cell>
        </row>
        <row r="375">
          <cell r="G375">
            <v>0</v>
          </cell>
        </row>
        <row r="376">
          <cell r="G376">
            <v>0</v>
          </cell>
        </row>
        <row r="377">
          <cell r="G377">
            <v>0</v>
          </cell>
        </row>
        <row r="378">
          <cell r="G378">
            <v>0</v>
          </cell>
        </row>
        <row r="379">
          <cell r="G379">
            <v>0</v>
          </cell>
        </row>
        <row r="380">
          <cell r="G380">
            <v>0</v>
          </cell>
        </row>
        <row r="381">
          <cell r="G381">
            <v>0</v>
          </cell>
        </row>
        <row r="382">
          <cell r="G382">
            <v>0</v>
          </cell>
        </row>
        <row r="383">
          <cell r="G383">
            <v>0</v>
          </cell>
        </row>
        <row r="384">
          <cell r="G384">
            <v>0</v>
          </cell>
        </row>
        <row r="385">
          <cell r="G385">
            <v>0</v>
          </cell>
        </row>
        <row r="386">
          <cell r="G386">
            <v>0</v>
          </cell>
        </row>
        <row r="387">
          <cell r="G387">
            <v>0</v>
          </cell>
        </row>
        <row r="388">
          <cell r="G388">
            <v>0</v>
          </cell>
        </row>
        <row r="389">
          <cell r="G389">
            <v>0</v>
          </cell>
        </row>
        <row r="390">
          <cell r="G390">
            <v>0</v>
          </cell>
        </row>
        <row r="391">
          <cell r="G391">
            <v>0</v>
          </cell>
        </row>
        <row r="392">
          <cell r="G392">
            <v>0</v>
          </cell>
        </row>
        <row r="393">
          <cell r="G393">
            <v>0</v>
          </cell>
        </row>
        <row r="394">
          <cell r="G394">
            <v>0</v>
          </cell>
        </row>
        <row r="395">
          <cell r="G395">
            <v>0</v>
          </cell>
        </row>
        <row r="396">
          <cell r="G396">
            <v>0</v>
          </cell>
        </row>
        <row r="397">
          <cell r="G397">
            <v>0</v>
          </cell>
        </row>
        <row r="398">
          <cell r="G398">
            <v>0</v>
          </cell>
        </row>
        <row r="399">
          <cell r="G399">
            <v>0</v>
          </cell>
        </row>
        <row r="400">
          <cell r="G400">
            <v>0</v>
          </cell>
        </row>
        <row r="401">
          <cell r="G401">
            <v>0</v>
          </cell>
        </row>
        <row r="402">
          <cell r="G402">
            <v>0</v>
          </cell>
        </row>
        <row r="403">
          <cell r="G403">
            <v>0</v>
          </cell>
        </row>
        <row r="404">
          <cell r="G404">
            <v>0</v>
          </cell>
        </row>
        <row r="405">
          <cell r="G405">
            <v>0</v>
          </cell>
        </row>
        <row r="406">
          <cell r="G406">
            <v>0</v>
          </cell>
        </row>
        <row r="407">
          <cell r="G407">
            <v>0</v>
          </cell>
        </row>
        <row r="408">
          <cell r="G408">
            <v>0</v>
          </cell>
        </row>
        <row r="409">
          <cell r="G409">
            <v>0</v>
          </cell>
        </row>
        <row r="410">
          <cell r="G410">
            <v>0</v>
          </cell>
        </row>
        <row r="411">
          <cell r="G411">
            <v>0</v>
          </cell>
        </row>
        <row r="412">
          <cell r="G412">
            <v>0</v>
          </cell>
        </row>
        <row r="413">
          <cell r="G413">
            <v>0</v>
          </cell>
        </row>
        <row r="414">
          <cell r="G414">
            <v>0</v>
          </cell>
        </row>
        <row r="415">
          <cell r="G415">
            <v>0</v>
          </cell>
        </row>
        <row r="416">
          <cell r="G416">
            <v>0</v>
          </cell>
        </row>
        <row r="417">
          <cell r="G417">
            <v>0</v>
          </cell>
        </row>
        <row r="418">
          <cell r="G418">
            <v>0</v>
          </cell>
        </row>
        <row r="419">
          <cell r="G419">
            <v>0</v>
          </cell>
        </row>
        <row r="420">
          <cell r="G420">
            <v>0</v>
          </cell>
        </row>
        <row r="421">
          <cell r="G421">
            <v>0</v>
          </cell>
        </row>
        <row r="422">
          <cell r="G422">
            <v>0</v>
          </cell>
        </row>
        <row r="423">
          <cell r="G423">
            <v>0</v>
          </cell>
        </row>
        <row r="424">
          <cell r="G424">
            <v>0</v>
          </cell>
        </row>
        <row r="425">
          <cell r="G425">
            <v>0</v>
          </cell>
        </row>
        <row r="426">
          <cell r="G426">
            <v>0</v>
          </cell>
        </row>
        <row r="427">
          <cell r="G427">
            <v>0</v>
          </cell>
        </row>
        <row r="428">
          <cell r="G428">
            <v>0</v>
          </cell>
        </row>
        <row r="429">
          <cell r="G429">
            <v>0</v>
          </cell>
        </row>
        <row r="430">
          <cell r="G430">
            <v>0</v>
          </cell>
        </row>
        <row r="431">
          <cell r="G431">
            <v>0</v>
          </cell>
        </row>
        <row r="432">
          <cell r="G432">
            <v>0</v>
          </cell>
        </row>
        <row r="433">
          <cell r="G433">
            <v>0</v>
          </cell>
        </row>
        <row r="434">
          <cell r="G434">
            <v>0</v>
          </cell>
        </row>
        <row r="435">
          <cell r="G435">
            <v>0</v>
          </cell>
        </row>
        <row r="436">
          <cell r="G436">
            <v>0</v>
          </cell>
        </row>
        <row r="437">
          <cell r="G437">
            <v>0</v>
          </cell>
        </row>
        <row r="438">
          <cell r="G438">
            <v>0</v>
          </cell>
        </row>
        <row r="439">
          <cell r="G439">
            <v>0</v>
          </cell>
        </row>
        <row r="440">
          <cell r="G440">
            <v>0</v>
          </cell>
        </row>
        <row r="441">
          <cell r="G441">
            <v>0</v>
          </cell>
        </row>
        <row r="442">
          <cell r="G442">
            <v>0</v>
          </cell>
        </row>
        <row r="443">
          <cell r="G443">
            <v>0</v>
          </cell>
        </row>
        <row r="444">
          <cell r="G444">
            <v>0</v>
          </cell>
        </row>
        <row r="445">
          <cell r="G445">
            <v>0</v>
          </cell>
        </row>
        <row r="446">
          <cell r="G446">
            <v>0</v>
          </cell>
        </row>
        <row r="447">
          <cell r="G447">
            <v>0</v>
          </cell>
        </row>
        <row r="448">
          <cell r="G448">
            <v>0</v>
          </cell>
        </row>
        <row r="449">
          <cell r="G449">
            <v>0</v>
          </cell>
        </row>
        <row r="450">
          <cell r="G450">
            <v>0</v>
          </cell>
        </row>
        <row r="451">
          <cell r="G451">
            <v>0</v>
          </cell>
        </row>
        <row r="452">
          <cell r="G452">
            <v>0</v>
          </cell>
        </row>
        <row r="453">
          <cell r="G453">
            <v>0</v>
          </cell>
        </row>
        <row r="454">
          <cell r="G454">
            <v>0</v>
          </cell>
        </row>
        <row r="455">
          <cell r="G455">
            <v>0</v>
          </cell>
        </row>
        <row r="456">
          <cell r="G456">
            <v>0</v>
          </cell>
        </row>
        <row r="457">
          <cell r="G457">
            <v>0</v>
          </cell>
        </row>
        <row r="458">
          <cell r="G458">
            <v>0</v>
          </cell>
        </row>
        <row r="459">
          <cell r="G459">
            <v>0</v>
          </cell>
        </row>
        <row r="460">
          <cell r="G460">
            <v>0</v>
          </cell>
        </row>
        <row r="461">
          <cell r="G461">
            <v>0</v>
          </cell>
        </row>
        <row r="462">
          <cell r="G462">
            <v>0</v>
          </cell>
        </row>
        <row r="463">
          <cell r="G463">
            <v>0</v>
          </cell>
        </row>
        <row r="464">
          <cell r="G464">
            <v>0</v>
          </cell>
        </row>
        <row r="465">
          <cell r="G465">
            <v>0</v>
          </cell>
        </row>
        <row r="466">
          <cell r="G466">
            <v>0</v>
          </cell>
        </row>
        <row r="467">
          <cell r="G467">
            <v>0</v>
          </cell>
        </row>
        <row r="468">
          <cell r="G468">
            <v>0</v>
          </cell>
        </row>
        <row r="469">
          <cell r="G469">
            <v>0</v>
          </cell>
        </row>
        <row r="470">
          <cell r="G470">
            <v>0</v>
          </cell>
        </row>
        <row r="471">
          <cell r="G471">
            <v>0</v>
          </cell>
        </row>
        <row r="472">
          <cell r="G472">
            <v>0</v>
          </cell>
        </row>
        <row r="473">
          <cell r="G473">
            <v>0</v>
          </cell>
        </row>
        <row r="474">
          <cell r="G474">
            <v>0</v>
          </cell>
        </row>
        <row r="475">
          <cell r="G475">
            <v>0</v>
          </cell>
        </row>
        <row r="476">
          <cell r="G476">
            <v>0</v>
          </cell>
        </row>
        <row r="477">
          <cell r="G477">
            <v>0</v>
          </cell>
        </row>
        <row r="478">
          <cell r="G478">
            <v>0</v>
          </cell>
        </row>
        <row r="479">
          <cell r="G479">
            <v>0</v>
          </cell>
        </row>
        <row r="480">
          <cell r="G480">
            <v>0</v>
          </cell>
        </row>
        <row r="481">
          <cell r="G481">
            <v>0</v>
          </cell>
        </row>
        <row r="482">
          <cell r="G482">
            <v>0</v>
          </cell>
        </row>
        <row r="483">
          <cell r="G483">
            <v>0</v>
          </cell>
        </row>
        <row r="484">
          <cell r="G484">
            <v>0</v>
          </cell>
        </row>
        <row r="485">
          <cell r="G485">
            <v>0</v>
          </cell>
        </row>
        <row r="486">
          <cell r="G486">
            <v>0</v>
          </cell>
        </row>
        <row r="487">
          <cell r="G487">
            <v>0</v>
          </cell>
        </row>
        <row r="488">
          <cell r="G488">
            <v>0</v>
          </cell>
        </row>
        <row r="489">
          <cell r="G489">
            <v>0</v>
          </cell>
        </row>
        <row r="490">
          <cell r="G490">
            <v>0</v>
          </cell>
        </row>
        <row r="491">
          <cell r="G491">
            <v>0</v>
          </cell>
        </row>
        <row r="492">
          <cell r="G492">
            <v>0</v>
          </cell>
        </row>
        <row r="493">
          <cell r="G493">
            <v>0</v>
          </cell>
        </row>
        <row r="494">
          <cell r="G494">
            <v>0</v>
          </cell>
        </row>
        <row r="495">
          <cell r="G495">
            <v>0</v>
          </cell>
        </row>
        <row r="496">
          <cell r="G496">
            <v>0</v>
          </cell>
        </row>
        <row r="497">
          <cell r="G497">
            <v>0</v>
          </cell>
        </row>
        <row r="498">
          <cell r="G498">
            <v>0</v>
          </cell>
        </row>
        <row r="499">
          <cell r="G499">
            <v>0</v>
          </cell>
        </row>
        <row r="500">
          <cell r="G500">
            <v>0</v>
          </cell>
        </row>
        <row r="501">
          <cell r="G501">
            <v>0</v>
          </cell>
        </row>
        <row r="502">
          <cell r="G502">
            <v>0</v>
          </cell>
        </row>
        <row r="503">
          <cell r="G503">
            <v>0</v>
          </cell>
        </row>
        <row r="504">
          <cell r="G504">
            <v>0</v>
          </cell>
        </row>
        <row r="505">
          <cell r="G505">
            <v>0</v>
          </cell>
        </row>
        <row r="506">
          <cell r="G506">
            <v>0</v>
          </cell>
        </row>
        <row r="507">
          <cell r="G507">
            <v>0</v>
          </cell>
        </row>
        <row r="508">
          <cell r="G508">
            <v>0</v>
          </cell>
        </row>
        <row r="509">
          <cell r="G509">
            <v>0</v>
          </cell>
        </row>
        <row r="510">
          <cell r="G510">
            <v>0</v>
          </cell>
        </row>
        <row r="511">
          <cell r="G511">
            <v>0</v>
          </cell>
        </row>
        <row r="512">
          <cell r="G512">
            <v>0</v>
          </cell>
        </row>
        <row r="513">
          <cell r="G513">
            <v>0</v>
          </cell>
        </row>
        <row r="514">
          <cell r="G514">
            <v>0</v>
          </cell>
        </row>
        <row r="515">
          <cell r="G515">
            <v>0</v>
          </cell>
        </row>
        <row r="516">
          <cell r="G516">
            <v>0</v>
          </cell>
        </row>
        <row r="517">
          <cell r="G517">
            <v>0</v>
          </cell>
        </row>
        <row r="518">
          <cell r="G518">
            <v>0</v>
          </cell>
        </row>
        <row r="519">
          <cell r="G519">
            <v>0</v>
          </cell>
        </row>
        <row r="520">
          <cell r="G520">
            <v>0</v>
          </cell>
        </row>
        <row r="521">
          <cell r="G521">
            <v>0</v>
          </cell>
        </row>
        <row r="522">
          <cell r="G522">
            <v>0</v>
          </cell>
        </row>
        <row r="523">
          <cell r="G523">
            <v>0</v>
          </cell>
        </row>
        <row r="524">
          <cell r="G524">
            <v>0</v>
          </cell>
        </row>
        <row r="525">
          <cell r="G525">
            <v>0</v>
          </cell>
        </row>
        <row r="526">
          <cell r="G526">
            <v>0</v>
          </cell>
        </row>
        <row r="527">
          <cell r="G527">
            <v>0</v>
          </cell>
        </row>
        <row r="528">
          <cell r="G528">
            <v>0</v>
          </cell>
        </row>
        <row r="529">
          <cell r="G529">
            <v>0</v>
          </cell>
        </row>
        <row r="530">
          <cell r="G530">
            <v>0</v>
          </cell>
        </row>
        <row r="531">
          <cell r="G531">
            <v>0</v>
          </cell>
        </row>
        <row r="532">
          <cell r="G532">
            <v>0</v>
          </cell>
        </row>
        <row r="533">
          <cell r="G533">
            <v>0</v>
          </cell>
        </row>
        <row r="534">
          <cell r="G534">
            <v>0</v>
          </cell>
        </row>
        <row r="535">
          <cell r="G535">
            <v>0</v>
          </cell>
        </row>
        <row r="536">
          <cell r="G536">
            <v>0</v>
          </cell>
        </row>
        <row r="537">
          <cell r="G537">
            <v>0</v>
          </cell>
        </row>
        <row r="538">
          <cell r="G538">
            <v>0</v>
          </cell>
        </row>
        <row r="539">
          <cell r="G539">
            <v>0</v>
          </cell>
        </row>
        <row r="540">
          <cell r="G540">
            <v>0</v>
          </cell>
        </row>
        <row r="541">
          <cell r="G541">
            <v>0</v>
          </cell>
        </row>
        <row r="542">
          <cell r="G542">
            <v>0</v>
          </cell>
        </row>
        <row r="543">
          <cell r="G543">
            <v>0</v>
          </cell>
        </row>
        <row r="544">
          <cell r="G544">
            <v>0</v>
          </cell>
        </row>
        <row r="545">
          <cell r="G545">
            <v>0</v>
          </cell>
        </row>
        <row r="546">
          <cell r="G546">
            <v>0</v>
          </cell>
        </row>
        <row r="547">
          <cell r="G547">
            <v>0</v>
          </cell>
        </row>
        <row r="548">
          <cell r="G548">
            <v>0</v>
          </cell>
        </row>
        <row r="549">
          <cell r="G549">
            <v>0</v>
          </cell>
        </row>
        <row r="550">
          <cell r="G550">
            <v>0</v>
          </cell>
        </row>
        <row r="551">
          <cell r="G551">
            <v>0</v>
          </cell>
        </row>
        <row r="552">
          <cell r="G552">
            <v>0</v>
          </cell>
        </row>
        <row r="553">
          <cell r="G553">
            <v>0</v>
          </cell>
        </row>
        <row r="554">
          <cell r="G554">
            <v>0</v>
          </cell>
        </row>
        <row r="555">
          <cell r="G555">
            <v>0</v>
          </cell>
        </row>
        <row r="556">
          <cell r="G556">
            <v>0</v>
          </cell>
        </row>
        <row r="557">
          <cell r="G557">
            <v>0</v>
          </cell>
        </row>
        <row r="558">
          <cell r="G558">
            <v>0</v>
          </cell>
        </row>
        <row r="559">
          <cell r="G559">
            <v>0</v>
          </cell>
        </row>
        <row r="560">
          <cell r="G560">
            <v>0</v>
          </cell>
        </row>
        <row r="561">
          <cell r="G561">
            <v>0</v>
          </cell>
        </row>
        <row r="562">
          <cell r="G562">
            <v>0</v>
          </cell>
        </row>
        <row r="563">
          <cell r="G563">
            <v>0</v>
          </cell>
        </row>
        <row r="564">
          <cell r="G564">
            <v>0</v>
          </cell>
        </row>
        <row r="565">
          <cell r="G565">
            <v>0</v>
          </cell>
        </row>
        <row r="566">
          <cell r="G566">
            <v>0</v>
          </cell>
        </row>
        <row r="567">
          <cell r="G567">
            <v>0</v>
          </cell>
        </row>
        <row r="568">
          <cell r="G568">
            <v>0</v>
          </cell>
        </row>
        <row r="569">
          <cell r="G569">
            <v>0</v>
          </cell>
        </row>
        <row r="570">
          <cell r="G570">
            <v>0</v>
          </cell>
        </row>
        <row r="571">
          <cell r="G571">
            <v>0</v>
          </cell>
        </row>
        <row r="572">
          <cell r="G572">
            <v>0</v>
          </cell>
        </row>
        <row r="573">
          <cell r="G573">
            <v>0</v>
          </cell>
        </row>
        <row r="574">
          <cell r="G574">
            <v>0</v>
          </cell>
        </row>
        <row r="575">
          <cell r="G575">
            <v>0</v>
          </cell>
        </row>
        <row r="576">
          <cell r="G576">
            <v>0</v>
          </cell>
        </row>
        <row r="577">
          <cell r="G577">
            <v>0</v>
          </cell>
        </row>
        <row r="578">
          <cell r="G578">
            <v>0</v>
          </cell>
        </row>
        <row r="579">
          <cell r="G579">
            <v>0</v>
          </cell>
        </row>
        <row r="580">
          <cell r="G580">
            <v>0</v>
          </cell>
        </row>
        <row r="581">
          <cell r="G581">
            <v>0</v>
          </cell>
        </row>
        <row r="582">
          <cell r="G582">
            <v>0</v>
          </cell>
        </row>
        <row r="583">
          <cell r="G583">
            <v>0</v>
          </cell>
        </row>
        <row r="584">
          <cell r="G584">
            <v>0</v>
          </cell>
        </row>
        <row r="585">
          <cell r="G585">
            <v>0</v>
          </cell>
        </row>
        <row r="586">
          <cell r="G586">
            <v>0</v>
          </cell>
        </row>
        <row r="587">
          <cell r="G587">
            <v>0</v>
          </cell>
        </row>
        <row r="588">
          <cell r="G588">
            <v>0</v>
          </cell>
        </row>
        <row r="589">
          <cell r="G589">
            <v>0</v>
          </cell>
        </row>
        <row r="590">
          <cell r="G590">
            <v>0</v>
          </cell>
        </row>
        <row r="591">
          <cell r="G591">
            <v>0</v>
          </cell>
        </row>
        <row r="592">
          <cell r="G592">
            <v>0</v>
          </cell>
        </row>
        <row r="593">
          <cell r="G593">
            <v>0</v>
          </cell>
        </row>
        <row r="594">
          <cell r="G594">
            <v>0</v>
          </cell>
        </row>
        <row r="595">
          <cell r="G595">
            <v>0</v>
          </cell>
        </row>
        <row r="596">
          <cell r="G596">
            <v>0</v>
          </cell>
        </row>
        <row r="597">
          <cell r="G597">
            <v>0</v>
          </cell>
        </row>
        <row r="598">
          <cell r="G598">
            <v>0</v>
          </cell>
        </row>
        <row r="599">
          <cell r="G599">
            <v>0</v>
          </cell>
        </row>
        <row r="600">
          <cell r="G600">
            <v>0</v>
          </cell>
        </row>
        <row r="601">
          <cell r="G601">
            <v>0</v>
          </cell>
        </row>
        <row r="602">
          <cell r="G602">
            <v>0</v>
          </cell>
        </row>
        <row r="603">
          <cell r="G603">
            <v>0</v>
          </cell>
        </row>
        <row r="604">
          <cell r="G604">
            <v>0</v>
          </cell>
        </row>
        <row r="605">
          <cell r="G605">
            <v>0</v>
          </cell>
        </row>
        <row r="606">
          <cell r="G606">
            <v>0</v>
          </cell>
        </row>
        <row r="607">
          <cell r="G607">
            <v>0</v>
          </cell>
        </row>
        <row r="608">
          <cell r="G608">
            <v>0</v>
          </cell>
        </row>
        <row r="609">
          <cell r="G609">
            <v>0</v>
          </cell>
        </row>
        <row r="610">
          <cell r="G610">
            <v>0</v>
          </cell>
        </row>
        <row r="611">
          <cell r="G611">
            <v>0</v>
          </cell>
        </row>
        <row r="612">
          <cell r="G612">
            <v>0</v>
          </cell>
        </row>
        <row r="613">
          <cell r="G613">
            <v>0</v>
          </cell>
        </row>
        <row r="614">
          <cell r="G614">
            <v>0</v>
          </cell>
        </row>
        <row r="615">
          <cell r="G615">
            <v>0</v>
          </cell>
        </row>
        <row r="616">
          <cell r="G616">
            <v>0</v>
          </cell>
        </row>
        <row r="617">
          <cell r="G617">
            <v>0</v>
          </cell>
        </row>
        <row r="618">
          <cell r="G618">
            <v>0</v>
          </cell>
        </row>
        <row r="619">
          <cell r="G619">
            <v>0</v>
          </cell>
        </row>
        <row r="620">
          <cell r="G620">
            <v>0</v>
          </cell>
        </row>
        <row r="621">
          <cell r="G621">
            <v>0</v>
          </cell>
        </row>
        <row r="622">
          <cell r="G622">
            <v>0</v>
          </cell>
        </row>
        <row r="623">
          <cell r="G623">
            <v>0</v>
          </cell>
        </row>
        <row r="624">
          <cell r="G624">
            <v>0</v>
          </cell>
        </row>
        <row r="625">
          <cell r="G625">
            <v>0</v>
          </cell>
        </row>
        <row r="626">
          <cell r="G626">
            <v>0</v>
          </cell>
        </row>
        <row r="627">
          <cell r="G627">
            <v>0</v>
          </cell>
        </row>
        <row r="628">
          <cell r="G628">
            <v>0</v>
          </cell>
        </row>
        <row r="629">
          <cell r="G629">
            <v>0</v>
          </cell>
        </row>
        <row r="630">
          <cell r="G630">
            <v>0</v>
          </cell>
        </row>
        <row r="631">
          <cell r="G631">
            <v>0</v>
          </cell>
        </row>
        <row r="632">
          <cell r="G632">
            <v>0</v>
          </cell>
        </row>
        <row r="633">
          <cell r="G633">
            <v>0</v>
          </cell>
        </row>
        <row r="634">
          <cell r="G634">
            <v>0</v>
          </cell>
        </row>
        <row r="635">
          <cell r="G635">
            <v>0</v>
          </cell>
        </row>
        <row r="636">
          <cell r="G636">
            <v>0</v>
          </cell>
        </row>
        <row r="637">
          <cell r="G637">
            <v>0</v>
          </cell>
        </row>
        <row r="638">
          <cell r="G638">
            <v>0</v>
          </cell>
        </row>
        <row r="639">
          <cell r="G639">
            <v>0</v>
          </cell>
        </row>
        <row r="640">
          <cell r="G640">
            <v>0</v>
          </cell>
        </row>
        <row r="641">
          <cell r="G641">
            <v>0</v>
          </cell>
        </row>
        <row r="642">
          <cell r="G642">
            <v>0</v>
          </cell>
        </row>
        <row r="643">
          <cell r="G643">
            <v>0</v>
          </cell>
        </row>
        <row r="644">
          <cell r="G644">
            <v>0</v>
          </cell>
        </row>
        <row r="645">
          <cell r="G645">
            <v>0</v>
          </cell>
        </row>
        <row r="646">
          <cell r="G646">
            <v>0</v>
          </cell>
        </row>
        <row r="647">
          <cell r="G647">
            <v>0</v>
          </cell>
        </row>
        <row r="648">
          <cell r="G648">
            <v>0</v>
          </cell>
        </row>
        <row r="649">
          <cell r="G649">
            <v>0</v>
          </cell>
        </row>
        <row r="650">
          <cell r="G650">
            <v>0</v>
          </cell>
        </row>
        <row r="651">
          <cell r="G651">
            <v>0</v>
          </cell>
        </row>
        <row r="652">
          <cell r="G652">
            <v>0</v>
          </cell>
        </row>
        <row r="653">
          <cell r="G653">
            <v>0</v>
          </cell>
        </row>
        <row r="654">
          <cell r="G654">
            <v>0</v>
          </cell>
        </row>
        <row r="655">
          <cell r="G655">
            <v>0</v>
          </cell>
        </row>
        <row r="656">
          <cell r="G656">
            <v>0</v>
          </cell>
        </row>
        <row r="657">
          <cell r="G657">
            <v>0</v>
          </cell>
        </row>
        <row r="658">
          <cell r="G658">
            <v>0</v>
          </cell>
        </row>
        <row r="659">
          <cell r="G659">
            <v>0</v>
          </cell>
        </row>
        <row r="660">
          <cell r="G660">
            <v>0</v>
          </cell>
        </row>
        <row r="661">
          <cell r="G661">
            <v>0</v>
          </cell>
        </row>
        <row r="662">
          <cell r="G662">
            <v>0</v>
          </cell>
        </row>
        <row r="663">
          <cell r="G663">
            <v>0</v>
          </cell>
        </row>
        <row r="664">
          <cell r="G664">
            <v>0</v>
          </cell>
        </row>
        <row r="665">
          <cell r="G665">
            <v>0</v>
          </cell>
        </row>
        <row r="666">
          <cell r="G666">
            <v>0</v>
          </cell>
        </row>
        <row r="667">
          <cell r="G667">
            <v>0</v>
          </cell>
        </row>
        <row r="668">
          <cell r="G668">
            <v>0</v>
          </cell>
        </row>
        <row r="669">
          <cell r="G669">
            <v>0</v>
          </cell>
        </row>
        <row r="670">
          <cell r="G670">
            <v>0</v>
          </cell>
        </row>
        <row r="671">
          <cell r="G671">
            <v>0</v>
          </cell>
        </row>
        <row r="672">
          <cell r="G672">
            <v>0</v>
          </cell>
        </row>
        <row r="673">
          <cell r="G673">
            <v>0</v>
          </cell>
        </row>
        <row r="674">
          <cell r="G674">
            <v>0</v>
          </cell>
        </row>
        <row r="675">
          <cell r="G675">
            <v>0</v>
          </cell>
        </row>
        <row r="676">
          <cell r="G676">
            <v>0</v>
          </cell>
        </row>
        <row r="677">
          <cell r="G677">
            <v>0</v>
          </cell>
        </row>
        <row r="678">
          <cell r="G678">
            <v>0</v>
          </cell>
        </row>
        <row r="679">
          <cell r="G679">
            <v>0</v>
          </cell>
        </row>
        <row r="680">
          <cell r="G680">
            <v>0</v>
          </cell>
        </row>
        <row r="681">
          <cell r="G681">
            <v>0</v>
          </cell>
        </row>
        <row r="682">
          <cell r="G682">
            <v>0</v>
          </cell>
        </row>
        <row r="683">
          <cell r="G683">
            <v>0</v>
          </cell>
        </row>
        <row r="684">
          <cell r="G684">
            <v>0</v>
          </cell>
        </row>
        <row r="685">
          <cell r="G685">
            <v>0</v>
          </cell>
        </row>
        <row r="686">
          <cell r="G686">
            <v>0</v>
          </cell>
        </row>
        <row r="687">
          <cell r="G687">
            <v>0</v>
          </cell>
        </row>
        <row r="688">
          <cell r="G688">
            <v>0</v>
          </cell>
        </row>
        <row r="689">
          <cell r="G689">
            <v>0</v>
          </cell>
        </row>
        <row r="690">
          <cell r="G690">
            <v>0</v>
          </cell>
        </row>
        <row r="691">
          <cell r="G691">
            <v>0</v>
          </cell>
        </row>
        <row r="692">
          <cell r="G692">
            <v>0</v>
          </cell>
        </row>
        <row r="693">
          <cell r="G693">
            <v>0</v>
          </cell>
        </row>
        <row r="694">
          <cell r="G694">
            <v>0</v>
          </cell>
        </row>
        <row r="695">
          <cell r="G695">
            <v>0</v>
          </cell>
        </row>
        <row r="696">
          <cell r="G696">
            <v>0</v>
          </cell>
        </row>
        <row r="697">
          <cell r="G697">
            <v>0</v>
          </cell>
        </row>
        <row r="698">
          <cell r="G698">
            <v>0</v>
          </cell>
        </row>
        <row r="699">
          <cell r="G699">
            <v>0</v>
          </cell>
        </row>
        <row r="700">
          <cell r="G700">
            <v>0</v>
          </cell>
        </row>
        <row r="701">
          <cell r="G701">
            <v>0</v>
          </cell>
        </row>
        <row r="702">
          <cell r="G702">
            <v>0</v>
          </cell>
        </row>
        <row r="703">
          <cell r="G703">
            <v>0</v>
          </cell>
        </row>
        <row r="704">
          <cell r="G704">
            <v>0</v>
          </cell>
        </row>
        <row r="705">
          <cell r="G705">
            <v>0</v>
          </cell>
        </row>
        <row r="706">
          <cell r="G706">
            <v>0</v>
          </cell>
        </row>
        <row r="707">
          <cell r="G707">
            <v>0</v>
          </cell>
        </row>
        <row r="708">
          <cell r="G708">
            <v>0</v>
          </cell>
        </row>
        <row r="709">
          <cell r="G709">
            <v>0</v>
          </cell>
        </row>
        <row r="710">
          <cell r="G710">
            <v>0</v>
          </cell>
        </row>
        <row r="711">
          <cell r="G711">
            <v>0</v>
          </cell>
        </row>
        <row r="712">
          <cell r="G712">
            <v>0</v>
          </cell>
        </row>
        <row r="713">
          <cell r="G713">
            <v>0</v>
          </cell>
        </row>
        <row r="714">
          <cell r="G714">
            <v>0</v>
          </cell>
        </row>
        <row r="715">
          <cell r="G715">
            <v>0</v>
          </cell>
        </row>
        <row r="716">
          <cell r="G716">
            <v>0</v>
          </cell>
        </row>
        <row r="717">
          <cell r="G717">
            <v>0</v>
          </cell>
        </row>
        <row r="718">
          <cell r="G718">
            <v>0</v>
          </cell>
        </row>
        <row r="719">
          <cell r="G719">
            <v>0</v>
          </cell>
        </row>
        <row r="720">
          <cell r="G720">
            <v>0</v>
          </cell>
        </row>
        <row r="721">
          <cell r="G721">
            <v>0</v>
          </cell>
        </row>
        <row r="722">
          <cell r="G722">
            <v>0</v>
          </cell>
        </row>
        <row r="723">
          <cell r="G723">
            <v>0</v>
          </cell>
        </row>
        <row r="724">
          <cell r="G724">
            <v>0</v>
          </cell>
        </row>
        <row r="725">
          <cell r="G725">
            <v>0</v>
          </cell>
        </row>
        <row r="726">
          <cell r="G726">
            <v>0</v>
          </cell>
        </row>
        <row r="727">
          <cell r="G727">
            <v>0</v>
          </cell>
        </row>
        <row r="728">
          <cell r="G728">
            <v>0</v>
          </cell>
        </row>
        <row r="729">
          <cell r="G729">
            <v>0</v>
          </cell>
        </row>
        <row r="730">
          <cell r="G730">
            <v>0</v>
          </cell>
        </row>
        <row r="731">
          <cell r="G731">
            <v>0</v>
          </cell>
        </row>
        <row r="732">
          <cell r="G732">
            <v>0</v>
          </cell>
        </row>
        <row r="733">
          <cell r="G733">
            <v>0</v>
          </cell>
        </row>
        <row r="734">
          <cell r="G734">
            <v>0</v>
          </cell>
        </row>
        <row r="735">
          <cell r="G735">
            <v>0</v>
          </cell>
        </row>
        <row r="736">
          <cell r="G736">
            <v>0</v>
          </cell>
        </row>
        <row r="737">
          <cell r="G737">
            <v>0</v>
          </cell>
        </row>
        <row r="738">
          <cell r="G738">
            <v>0</v>
          </cell>
        </row>
        <row r="739">
          <cell r="G739">
            <v>0</v>
          </cell>
        </row>
        <row r="740">
          <cell r="G740">
            <v>0</v>
          </cell>
        </row>
        <row r="741">
          <cell r="G741">
            <v>0</v>
          </cell>
        </row>
        <row r="742">
          <cell r="G742">
            <v>0</v>
          </cell>
        </row>
        <row r="743">
          <cell r="G743">
            <v>0</v>
          </cell>
        </row>
        <row r="744">
          <cell r="G744">
            <v>0</v>
          </cell>
        </row>
        <row r="745">
          <cell r="G745">
            <v>0</v>
          </cell>
        </row>
        <row r="746">
          <cell r="G746">
            <v>0</v>
          </cell>
        </row>
        <row r="747">
          <cell r="G747">
            <v>0</v>
          </cell>
        </row>
        <row r="748">
          <cell r="G748">
            <v>0</v>
          </cell>
        </row>
        <row r="749">
          <cell r="G749">
            <v>0</v>
          </cell>
        </row>
        <row r="750">
          <cell r="G750">
            <v>0</v>
          </cell>
        </row>
        <row r="751">
          <cell r="G751">
            <v>0</v>
          </cell>
        </row>
        <row r="752">
          <cell r="G752">
            <v>0</v>
          </cell>
        </row>
        <row r="753">
          <cell r="G753">
            <v>0</v>
          </cell>
        </row>
        <row r="754">
          <cell r="G754">
            <v>0</v>
          </cell>
        </row>
        <row r="755">
          <cell r="G755">
            <v>0</v>
          </cell>
        </row>
        <row r="756">
          <cell r="G756">
            <v>0</v>
          </cell>
        </row>
        <row r="757">
          <cell r="G757">
            <v>0</v>
          </cell>
        </row>
        <row r="758">
          <cell r="G758">
            <v>0</v>
          </cell>
        </row>
        <row r="759">
          <cell r="G759">
            <v>0</v>
          </cell>
        </row>
        <row r="760">
          <cell r="G760">
            <v>0</v>
          </cell>
        </row>
        <row r="761">
          <cell r="G761">
            <v>0</v>
          </cell>
        </row>
        <row r="762">
          <cell r="G762">
            <v>0</v>
          </cell>
        </row>
        <row r="763">
          <cell r="G763">
            <v>0</v>
          </cell>
        </row>
        <row r="764">
          <cell r="G764">
            <v>0</v>
          </cell>
        </row>
        <row r="765">
          <cell r="G765">
            <v>0</v>
          </cell>
        </row>
        <row r="766">
          <cell r="G766">
            <v>0</v>
          </cell>
        </row>
        <row r="767">
          <cell r="G767">
            <v>0</v>
          </cell>
        </row>
        <row r="768">
          <cell r="G768">
            <v>0</v>
          </cell>
        </row>
        <row r="769">
          <cell r="G769">
            <v>0</v>
          </cell>
        </row>
        <row r="770">
          <cell r="G770">
            <v>0</v>
          </cell>
        </row>
        <row r="771">
          <cell r="G771">
            <v>0</v>
          </cell>
        </row>
        <row r="772">
          <cell r="G772">
            <v>0</v>
          </cell>
        </row>
        <row r="773">
          <cell r="G773">
            <v>0</v>
          </cell>
        </row>
        <row r="774">
          <cell r="G774">
            <v>0</v>
          </cell>
        </row>
        <row r="775">
          <cell r="G775">
            <v>0</v>
          </cell>
        </row>
        <row r="776">
          <cell r="G776">
            <v>0</v>
          </cell>
        </row>
        <row r="777">
          <cell r="G777">
            <v>0</v>
          </cell>
        </row>
        <row r="778">
          <cell r="G778">
            <v>0</v>
          </cell>
        </row>
        <row r="779">
          <cell r="G779">
            <v>0</v>
          </cell>
        </row>
        <row r="780">
          <cell r="G780">
            <v>0</v>
          </cell>
        </row>
        <row r="781">
          <cell r="G781">
            <v>0</v>
          </cell>
        </row>
        <row r="782">
          <cell r="G782">
            <v>0</v>
          </cell>
        </row>
        <row r="783">
          <cell r="G783">
            <v>0</v>
          </cell>
        </row>
        <row r="784">
          <cell r="G784">
            <v>0</v>
          </cell>
        </row>
        <row r="785">
          <cell r="G785">
            <v>0</v>
          </cell>
        </row>
        <row r="786">
          <cell r="G786">
            <v>0</v>
          </cell>
        </row>
        <row r="787">
          <cell r="G787">
            <v>0</v>
          </cell>
        </row>
        <row r="788">
          <cell r="G788">
            <v>0</v>
          </cell>
        </row>
        <row r="789">
          <cell r="G789">
            <v>0</v>
          </cell>
        </row>
        <row r="790">
          <cell r="G790">
            <v>0</v>
          </cell>
        </row>
        <row r="791">
          <cell r="G791">
            <v>0</v>
          </cell>
        </row>
        <row r="792">
          <cell r="G792">
            <v>0</v>
          </cell>
        </row>
        <row r="793">
          <cell r="G793">
            <v>0</v>
          </cell>
        </row>
        <row r="794">
          <cell r="G794">
            <v>0</v>
          </cell>
        </row>
        <row r="795">
          <cell r="G795">
            <v>0</v>
          </cell>
        </row>
        <row r="796">
          <cell r="G796">
            <v>0</v>
          </cell>
        </row>
        <row r="797">
          <cell r="G797">
            <v>0</v>
          </cell>
        </row>
        <row r="798">
          <cell r="G798">
            <v>0</v>
          </cell>
        </row>
        <row r="799">
          <cell r="G799">
            <v>0</v>
          </cell>
        </row>
        <row r="800">
          <cell r="G800">
            <v>0</v>
          </cell>
        </row>
        <row r="801">
          <cell r="G801">
            <v>0</v>
          </cell>
        </row>
        <row r="802">
          <cell r="G802">
            <v>0</v>
          </cell>
        </row>
        <row r="803">
          <cell r="G803">
            <v>0</v>
          </cell>
        </row>
        <row r="804">
          <cell r="G804">
            <v>0</v>
          </cell>
        </row>
        <row r="805">
          <cell r="G805">
            <v>0</v>
          </cell>
        </row>
        <row r="806">
          <cell r="G806">
            <v>0</v>
          </cell>
        </row>
        <row r="807">
          <cell r="G807">
            <v>0</v>
          </cell>
        </row>
        <row r="808">
          <cell r="G808">
            <v>0</v>
          </cell>
        </row>
        <row r="809">
          <cell r="G809">
            <v>0</v>
          </cell>
        </row>
        <row r="810">
          <cell r="G810">
            <v>0</v>
          </cell>
        </row>
        <row r="811">
          <cell r="G811">
            <v>0</v>
          </cell>
        </row>
        <row r="812">
          <cell r="G812">
            <v>0</v>
          </cell>
        </row>
        <row r="813">
          <cell r="G813">
            <v>0</v>
          </cell>
        </row>
        <row r="814">
          <cell r="G814">
            <v>0</v>
          </cell>
        </row>
        <row r="815">
          <cell r="G815">
            <v>0</v>
          </cell>
        </row>
        <row r="816">
          <cell r="G816">
            <v>0</v>
          </cell>
        </row>
        <row r="817">
          <cell r="G817">
            <v>0</v>
          </cell>
        </row>
        <row r="818">
          <cell r="G818">
            <v>0</v>
          </cell>
        </row>
        <row r="819">
          <cell r="G819">
            <v>0</v>
          </cell>
        </row>
        <row r="820">
          <cell r="G820">
            <v>0</v>
          </cell>
        </row>
        <row r="821">
          <cell r="G821">
            <v>0</v>
          </cell>
        </row>
        <row r="822">
          <cell r="G822">
            <v>0</v>
          </cell>
        </row>
        <row r="823">
          <cell r="G823">
            <v>0</v>
          </cell>
        </row>
        <row r="824">
          <cell r="G824">
            <v>0</v>
          </cell>
        </row>
        <row r="825">
          <cell r="G825">
            <v>0</v>
          </cell>
        </row>
        <row r="826">
          <cell r="G826">
            <v>0</v>
          </cell>
        </row>
        <row r="827">
          <cell r="G827">
            <v>0</v>
          </cell>
        </row>
        <row r="828">
          <cell r="G828">
            <v>0</v>
          </cell>
        </row>
        <row r="829">
          <cell r="G829">
            <v>0</v>
          </cell>
        </row>
        <row r="830">
          <cell r="G830">
            <v>0</v>
          </cell>
        </row>
        <row r="831">
          <cell r="G831">
            <v>0</v>
          </cell>
        </row>
        <row r="832">
          <cell r="G832">
            <v>0</v>
          </cell>
        </row>
        <row r="833">
          <cell r="G833">
            <v>0</v>
          </cell>
        </row>
        <row r="834">
          <cell r="G834">
            <v>0</v>
          </cell>
        </row>
        <row r="835">
          <cell r="G835">
            <v>0</v>
          </cell>
        </row>
        <row r="836">
          <cell r="G836">
            <v>0</v>
          </cell>
        </row>
        <row r="837">
          <cell r="G837">
            <v>0</v>
          </cell>
        </row>
        <row r="838">
          <cell r="G838">
            <v>0</v>
          </cell>
        </row>
        <row r="839">
          <cell r="G839">
            <v>0</v>
          </cell>
        </row>
        <row r="840">
          <cell r="G840">
            <v>0</v>
          </cell>
        </row>
        <row r="841">
          <cell r="G841">
            <v>0</v>
          </cell>
        </row>
        <row r="842">
          <cell r="G842">
            <v>0</v>
          </cell>
        </row>
        <row r="843">
          <cell r="G843">
            <v>0</v>
          </cell>
        </row>
        <row r="844">
          <cell r="G844">
            <v>0</v>
          </cell>
        </row>
        <row r="845">
          <cell r="G845">
            <v>0</v>
          </cell>
        </row>
        <row r="846">
          <cell r="G846">
            <v>0</v>
          </cell>
        </row>
        <row r="847">
          <cell r="G847">
            <v>0</v>
          </cell>
        </row>
        <row r="848">
          <cell r="G848">
            <v>0</v>
          </cell>
        </row>
        <row r="849">
          <cell r="G849">
            <v>0</v>
          </cell>
        </row>
        <row r="850">
          <cell r="G850">
            <v>0</v>
          </cell>
        </row>
        <row r="851">
          <cell r="G851">
            <v>0</v>
          </cell>
        </row>
        <row r="852">
          <cell r="G852">
            <v>0</v>
          </cell>
        </row>
        <row r="853">
          <cell r="G853">
            <v>0</v>
          </cell>
        </row>
        <row r="854">
          <cell r="G854">
            <v>0</v>
          </cell>
        </row>
        <row r="855">
          <cell r="G855">
            <v>0</v>
          </cell>
        </row>
        <row r="856">
          <cell r="G856">
            <v>0</v>
          </cell>
        </row>
        <row r="857">
          <cell r="G857">
            <v>0</v>
          </cell>
        </row>
        <row r="858">
          <cell r="G858">
            <v>0</v>
          </cell>
        </row>
        <row r="859">
          <cell r="G859">
            <v>0</v>
          </cell>
        </row>
        <row r="860">
          <cell r="G860">
            <v>0</v>
          </cell>
        </row>
        <row r="861">
          <cell r="G861">
            <v>0</v>
          </cell>
        </row>
        <row r="862">
          <cell r="G862">
            <v>0</v>
          </cell>
        </row>
        <row r="863">
          <cell r="G863">
            <v>0</v>
          </cell>
        </row>
        <row r="864">
          <cell r="G864">
            <v>0</v>
          </cell>
        </row>
        <row r="865">
          <cell r="G865">
            <v>0</v>
          </cell>
        </row>
        <row r="866">
          <cell r="G866">
            <v>0</v>
          </cell>
        </row>
        <row r="867">
          <cell r="G867">
            <v>0</v>
          </cell>
        </row>
        <row r="868">
          <cell r="G868">
            <v>0</v>
          </cell>
        </row>
        <row r="869">
          <cell r="G869">
            <v>0</v>
          </cell>
        </row>
        <row r="870">
          <cell r="G870">
            <v>0</v>
          </cell>
        </row>
        <row r="871">
          <cell r="G871">
            <v>0</v>
          </cell>
        </row>
        <row r="872">
          <cell r="G872">
            <v>0</v>
          </cell>
        </row>
        <row r="873">
          <cell r="G873">
            <v>0</v>
          </cell>
        </row>
        <row r="874">
          <cell r="G874">
            <v>0</v>
          </cell>
        </row>
        <row r="875">
          <cell r="G875">
            <v>0</v>
          </cell>
        </row>
        <row r="876">
          <cell r="G876">
            <v>0</v>
          </cell>
        </row>
        <row r="877">
          <cell r="G877">
            <v>0</v>
          </cell>
        </row>
        <row r="878">
          <cell r="G878">
            <v>0</v>
          </cell>
        </row>
        <row r="879">
          <cell r="G879">
            <v>0</v>
          </cell>
        </row>
        <row r="880">
          <cell r="G880">
            <v>0</v>
          </cell>
        </row>
        <row r="881">
          <cell r="G881">
            <v>0</v>
          </cell>
        </row>
        <row r="882">
          <cell r="G882">
            <v>0</v>
          </cell>
        </row>
        <row r="883">
          <cell r="G883">
            <v>0</v>
          </cell>
        </row>
        <row r="884">
          <cell r="G884">
            <v>0</v>
          </cell>
        </row>
        <row r="885">
          <cell r="G885">
            <v>0</v>
          </cell>
        </row>
        <row r="886">
          <cell r="G886">
            <v>0</v>
          </cell>
        </row>
        <row r="887">
          <cell r="G887">
            <v>0</v>
          </cell>
        </row>
        <row r="888">
          <cell r="G888">
            <v>0</v>
          </cell>
        </row>
        <row r="889">
          <cell r="G889">
            <v>0</v>
          </cell>
        </row>
        <row r="890">
          <cell r="G890">
            <v>0</v>
          </cell>
        </row>
        <row r="891">
          <cell r="G891">
            <v>0</v>
          </cell>
        </row>
        <row r="892">
          <cell r="G892">
            <v>0</v>
          </cell>
        </row>
        <row r="893">
          <cell r="G893">
            <v>0</v>
          </cell>
        </row>
        <row r="894">
          <cell r="G894">
            <v>0</v>
          </cell>
        </row>
        <row r="895">
          <cell r="G895">
            <v>0</v>
          </cell>
        </row>
        <row r="896">
          <cell r="G896">
            <v>0</v>
          </cell>
        </row>
        <row r="897">
          <cell r="G897">
            <v>0</v>
          </cell>
        </row>
        <row r="898">
          <cell r="G898">
            <v>0</v>
          </cell>
        </row>
        <row r="899">
          <cell r="G899">
            <v>0</v>
          </cell>
        </row>
        <row r="900">
          <cell r="G900">
            <v>0</v>
          </cell>
        </row>
        <row r="901">
          <cell r="G901">
            <v>0</v>
          </cell>
        </row>
        <row r="902">
          <cell r="G902">
            <v>0</v>
          </cell>
        </row>
        <row r="903">
          <cell r="G903">
            <v>0</v>
          </cell>
        </row>
        <row r="904">
          <cell r="G904">
            <v>0</v>
          </cell>
        </row>
        <row r="905">
          <cell r="G905">
            <v>0</v>
          </cell>
        </row>
        <row r="906">
          <cell r="G906">
            <v>0</v>
          </cell>
        </row>
        <row r="907">
          <cell r="G907">
            <v>0</v>
          </cell>
        </row>
        <row r="908">
          <cell r="G908">
            <v>0</v>
          </cell>
        </row>
        <row r="909">
          <cell r="G909">
            <v>0</v>
          </cell>
        </row>
        <row r="910">
          <cell r="G910">
            <v>0</v>
          </cell>
        </row>
        <row r="911">
          <cell r="G911">
            <v>0</v>
          </cell>
        </row>
        <row r="912">
          <cell r="G912">
            <v>0</v>
          </cell>
        </row>
        <row r="913">
          <cell r="G913">
            <v>0</v>
          </cell>
        </row>
        <row r="914">
          <cell r="G914">
            <v>0</v>
          </cell>
        </row>
        <row r="915">
          <cell r="G915">
            <v>0</v>
          </cell>
        </row>
        <row r="916">
          <cell r="G916">
            <v>0</v>
          </cell>
        </row>
        <row r="917">
          <cell r="G917">
            <v>0</v>
          </cell>
        </row>
        <row r="918">
          <cell r="G918">
            <v>0</v>
          </cell>
        </row>
        <row r="919">
          <cell r="G919">
            <v>0</v>
          </cell>
        </row>
        <row r="920">
          <cell r="G920">
            <v>0</v>
          </cell>
        </row>
        <row r="921">
          <cell r="G921">
            <v>0</v>
          </cell>
        </row>
        <row r="922">
          <cell r="G922">
            <v>0</v>
          </cell>
        </row>
        <row r="923">
          <cell r="G923">
            <v>0</v>
          </cell>
        </row>
        <row r="924">
          <cell r="G924">
            <v>0</v>
          </cell>
        </row>
        <row r="925">
          <cell r="G925">
            <v>0</v>
          </cell>
        </row>
        <row r="926">
          <cell r="G926">
            <v>0</v>
          </cell>
        </row>
        <row r="927">
          <cell r="G927">
            <v>0</v>
          </cell>
        </row>
        <row r="928">
          <cell r="G928">
            <v>0</v>
          </cell>
        </row>
        <row r="929">
          <cell r="G929">
            <v>0</v>
          </cell>
        </row>
        <row r="930">
          <cell r="G930">
            <v>0</v>
          </cell>
        </row>
        <row r="931">
          <cell r="G931">
            <v>0</v>
          </cell>
        </row>
        <row r="932">
          <cell r="G932">
            <v>0</v>
          </cell>
        </row>
        <row r="933">
          <cell r="G933">
            <v>0</v>
          </cell>
        </row>
        <row r="934">
          <cell r="G934">
            <v>0</v>
          </cell>
        </row>
        <row r="935">
          <cell r="G935">
            <v>0</v>
          </cell>
        </row>
        <row r="936">
          <cell r="G936">
            <v>0</v>
          </cell>
        </row>
        <row r="937">
          <cell r="G937">
            <v>0</v>
          </cell>
        </row>
        <row r="938">
          <cell r="G938">
            <v>0</v>
          </cell>
        </row>
        <row r="939">
          <cell r="G939">
            <v>0</v>
          </cell>
        </row>
        <row r="940">
          <cell r="G940">
            <v>0</v>
          </cell>
        </row>
        <row r="941">
          <cell r="G941">
            <v>0</v>
          </cell>
        </row>
        <row r="942">
          <cell r="G942">
            <v>0</v>
          </cell>
        </row>
        <row r="943">
          <cell r="G943">
            <v>0</v>
          </cell>
        </row>
        <row r="944">
          <cell r="G944">
            <v>0</v>
          </cell>
        </row>
        <row r="945">
          <cell r="G945">
            <v>0</v>
          </cell>
        </row>
        <row r="946">
          <cell r="G946">
            <v>0</v>
          </cell>
        </row>
        <row r="947">
          <cell r="G947">
            <v>0</v>
          </cell>
        </row>
        <row r="948">
          <cell r="G948">
            <v>0</v>
          </cell>
        </row>
        <row r="949">
          <cell r="G949">
            <v>0</v>
          </cell>
        </row>
        <row r="950">
          <cell r="G950">
            <v>0</v>
          </cell>
        </row>
        <row r="951">
          <cell r="G951">
            <v>0</v>
          </cell>
        </row>
        <row r="952">
          <cell r="G952">
            <v>0</v>
          </cell>
        </row>
        <row r="953">
          <cell r="G953">
            <v>0</v>
          </cell>
        </row>
        <row r="954">
          <cell r="G954">
            <v>0</v>
          </cell>
        </row>
        <row r="955">
          <cell r="G955">
            <v>0</v>
          </cell>
        </row>
        <row r="956">
          <cell r="G956">
            <v>0</v>
          </cell>
        </row>
        <row r="957">
          <cell r="G957">
            <v>0</v>
          </cell>
        </row>
        <row r="958">
          <cell r="G958">
            <v>0</v>
          </cell>
        </row>
        <row r="959">
          <cell r="G959">
            <v>0</v>
          </cell>
        </row>
        <row r="960">
          <cell r="G960">
            <v>0</v>
          </cell>
        </row>
        <row r="961">
          <cell r="G961">
            <v>0</v>
          </cell>
        </row>
        <row r="962">
          <cell r="G962">
            <v>0</v>
          </cell>
        </row>
        <row r="963">
          <cell r="G963">
            <v>0</v>
          </cell>
        </row>
        <row r="964">
          <cell r="G964">
            <v>0</v>
          </cell>
        </row>
        <row r="965">
          <cell r="G965">
            <v>0</v>
          </cell>
        </row>
        <row r="966">
          <cell r="G966">
            <v>0</v>
          </cell>
        </row>
        <row r="967">
          <cell r="G967">
            <v>0</v>
          </cell>
        </row>
        <row r="968">
          <cell r="G968">
            <v>0</v>
          </cell>
        </row>
        <row r="969">
          <cell r="G969">
            <v>0</v>
          </cell>
        </row>
        <row r="970">
          <cell r="G970">
            <v>0</v>
          </cell>
        </row>
        <row r="971">
          <cell r="G971">
            <v>0</v>
          </cell>
        </row>
        <row r="972">
          <cell r="G972">
            <v>0</v>
          </cell>
        </row>
        <row r="973">
          <cell r="G973">
            <v>0</v>
          </cell>
        </row>
        <row r="974">
          <cell r="G974">
            <v>0</v>
          </cell>
        </row>
        <row r="975">
          <cell r="G975">
            <v>0</v>
          </cell>
        </row>
        <row r="976">
          <cell r="G976">
            <v>0</v>
          </cell>
        </row>
        <row r="977">
          <cell r="G977">
            <v>0</v>
          </cell>
        </row>
        <row r="978">
          <cell r="G978">
            <v>0</v>
          </cell>
        </row>
        <row r="979">
          <cell r="G979">
            <v>0</v>
          </cell>
        </row>
        <row r="980">
          <cell r="G980">
            <v>0</v>
          </cell>
        </row>
        <row r="981">
          <cell r="G981">
            <v>0</v>
          </cell>
        </row>
        <row r="982">
          <cell r="G982">
            <v>0</v>
          </cell>
        </row>
        <row r="983">
          <cell r="G983">
            <v>0</v>
          </cell>
        </row>
        <row r="984">
          <cell r="G984">
            <v>0</v>
          </cell>
        </row>
        <row r="985">
          <cell r="G985">
            <v>0</v>
          </cell>
        </row>
        <row r="986">
          <cell r="G986">
            <v>0</v>
          </cell>
        </row>
        <row r="987">
          <cell r="G987">
            <v>0</v>
          </cell>
        </row>
        <row r="988">
          <cell r="G988">
            <v>0</v>
          </cell>
        </row>
        <row r="989">
          <cell r="G989">
            <v>0</v>
          </cell>
        </row>
        <row r="990">
          <cell r="G990">
            <v>0</v>
          </cell>
        </row>
        <row r="991">
          <cell r="G991">
            <v>0</v>
          </cell>
        </row>
        <row r="992">
          <cell r="G992">
            <v>0</v>
          </cell>
        </row>
        <row r="993">
          <cell r="G993">
            <v>0</v>
          </cell>
        </row>
        <row r="994">
          <cell r="G994">
            <v>0</v>
          </cell>
        </row>
        <row r="995">
          <cell r="G995">
            <v>0</v>
          </cell>
        </row>
        <row r="996">
          <cell r="G996">
            <v>0</v>
          </cell>
        </row>
        <row r="997">
          <cell r="G997">
            <v>0</v>
          </cell>
        </row>
        <row r="998">
          <cell r="G998">
            <v>0</v>
          </cell>
        </row>
        <row r="999">
          <cell r="G999">
            <v>0</v>
          </cell>
        </row>
        <row r="1000">
          <cell r="G1000">
            <v>0</v>
          </cell>
        </row>
        <row r="1001">
          <cell r="G1001">
            <v>0</v>
          </cell>
        </row>
        <row r="1002">
          <cell r="G1002">
            <v>0</v>
          </cell>
        </row>
        <row r="1003">
          <cell r="G1003">
            <v>0</v>
          </cell>
        </row>
        <row r="1004">
          <cell r="G1004">
            <v>0</v>
          </cell>
        </row>
        <row r="1005">
          <cell r="G1005">
            <v>0</v>
          </cell>
        </row>
        <row r="1006">
          <cell r="G1006">
            <v>0</v>
          </cell>
        </row>
        <row r="1007">
          <cell r="G1007">
            <v>0</v>
          </cell>
        </row>
        <row r="1008">
          <cell r="G1008">
            <v>0</v>
          </cell>
        </row>
        <row r="1009">
          <cell r="G1009">
            <v>0</v>
          </cell>
        </row>
        <row r="1010">
          <cell r="G1010">
            <v>0</v>
          </cell>
        </row>
        <row r="1011">
          <cell r="G1011">
            <v>0</v>
          </cell>
        </row>
        <row r="1012">
          <cell r="G1012">
            <v>0</v>
          </cell>
        </row>
        <row r="1013">
          <cell r="G1013">
            <v>0</v>
          </cell>
        </row>
        <row r="1014">
          <cell r="G1014">
            <v>0</v>
          </cell>
        </row>
        <row r="1015">
          <cell r="G1015">
            <v>0</v>
          </cell>
        </row>
        <row r="1016">
          <cell r="G1016">
            <v>0</v>
          </cell>
        </row>
        <row r="1017">
          <cell r="G1017">
            <v>0</v>
          </cell>
        </row>
        <row r="1018">
          <cell r="G1018">
            <v>0</v>
          </cell>
        </row>
        <row r="1019">
          <cell r="G1019">
            <v>0</v>
          </cell>
        </row>
        <row r="1020">
          <cell r="G1020">
            <v>0</v>
          </cell>
        </row>
        <row r="1021">
          <cell r="G1021">
            <v>0</v>
          </cell>
        </row>
        <row r="1022">
          <cell r="G1022">
            <v>0</v>
          </cell>
        </row>
        <row r="1023">
          <cell r="G1023">
            <v>0</v>
          </cell>
        </row>
        <row r="1024">
          <cell r="G1024">
            <v>0</v>
          </cell>
        </row>
        <row r="1025">
          <cell r="G1025">
            <v>0</v>
          </cell>
        </row>
        <row r="1026">
          <cell r="G1026">
            <v>0</v>
          </cell>
        </row>
        <row r="1027">
          <cell r="G1027">
            <v>0</v>
          </cell>
        </row>
        <row r="1028">
          <cell r="G1028">
            <v>0</v>
          </cell>
        </row>
        <row r="1029">
          <cell r="G1029">
            <v>0</v>
          </cell>
        </row>
        <row r="1030">
          <cell r="G1030">
            <v>0</v>
          </cell>
        </row>
        <row r="1031">
          <cell r="G1031">
            <v>0</v>
          </cell>
        </row>
        <row r="1032">
          <cell r="G1032">
            <v>0</v>
          </cell>
        </row>
        <row r="1033">
          <cell r="G1033">
            <v>0</v>
          </cell>
        </row>
        <row r="1034">
          <cell r="G1034">
            <v>0</v>
          </cell>
        </row>
        <row r="1035">
          <cell r="G1035">
            <v>0</v>
          </cell>
        </row>
        <row r="1036">
          <cell r="G1036">
            <v>0</v>
          </cell>
        </row>
        <row r="1037">
          <cell r="G1037">
            <v>0</v>
          </cell>
        </row>
        <row r="1038">
          <cell r="G1038">
            <v>0</v>
          </cell>
        </row>
        <row r="1039">
          <cell r="G1039">
            <v>0</v>
          </cell>
        </row>
        <row r="1040">
          <cell r="G1040">
            <v>0</v>
          </cell>
        </row>
        <row r="1041">
          <cell r="G1041">
            <v>0</v>
          </cell>
        </row>
        <row r="1042">
          <cell r="G1042">
            <v>0</v>
          </cell>
        </row>
        <row r="1043">
          <cell r="G1043">
            <v>0</v>
          </cell>
        </row>
        <row r="1044">
          <cell r="G1044">
            <v>0</v>
          </cell>
        </row>
        <row r="1045">
          <cell r="G1045">
            <v>0</v>
          </cell>
        </row>
        <row r="1046">
          <cell r="G1046">
            <v>0</v>
          </cell>
        </row>
        <row r="1047">
          <cell r="G1047">
            <v>0</v>
          </cell>
        </row>
        <row r="1048">
          <cell r="G1048">
            <v>0</v>
          </cell>
        </row>
        <row r="1049">
          <cell r="G1049">
            <v>0</v>
          </cell>
        </row>
        <row r="1050">
          <cell r="G1050">
            <v>0</v>
          </cell>
        </row>
        <row r="1051">
          <cell r="G1051">
            <v>0</v>
          </cell>
        </row>
        <row r="1052">
          <cell r="G1052">
            <v>0</v>
          </cell>
        </row>
        <row r="1053">
          <cell r="G1053">
            <v>0</v>
          </cell>
        </row>
        <row r="1054">
          <cell r="G1054">
            <v>0</v>
          </cell>
        </row>
        <row r="1055">
          <cell r="G1055">
            <v>0</v>
          </cell>
        </row>
        <row r="1056">
          <cell r="G1056">
            <v>0</v>
          </cell>
        </row>
        <row r="1057">
          <cell r="G1057">
            <v>0</v>
          </cell>
        </row>
        <row r="1058">
          <cell r="G1058">
            <v>0</v>
          </cell>
        </row>
        <row r="1059">
          <cell r="G1059">
            <v>0</v>
          </cell>
        </row>
        <row r="1060">
          <cell r="G1060">
            <v>0</v>
          </cell>
        </row>
        <row r="1061">
          <cell r="G1061">
            <v>0</v>
          </cell>
        </row>
        <row r="1062">
          <cell r="G1062">
            <v>0</v>
          </cell>
        </row>
        <row r="1063">
          <cell r="G1063">
            <v>0</v>
          </cell>
        </row>
        <row r="1064">
          <cell r="G1064">
            <v>0</v>
          </cell>
        </row>
        <row r="1065">
          <cell r="G1065">
            <v>0</v>
          </cell>
        </row>
        <row r="1066">
          <cell r="G1066">
            <v>0</v>
          </cell>
        </row>
        <row r="1067">
          <cell r="G1067">
            <v>0</v>
          </cell>
        </row>
        <row r="1068">
          <cell r="G1068">
            <v>0</v>
          </cell>
        </row>
        <row r="1069">
          <cell r="G1069">
            <v>0</v>
          </cell>
        </row>
        <row r="1070">
          <cell r="G1070">
            <v>0</v>
          </cell>
        </row>
        <row r="1071">
          <cell r="G1071">
            <v>0</v>
          </cell>
        </row>
        <row r="1072">
          <cell r="G1072">
            <v>0</v>
          </cell>
        </row>
        <row r="1073">
          <cell r="G1073">
            <v>0</v>
          </cell>
        </row>
        <row r="1074">
          <cell r="G1074">
            <v>0</v>
          </cell>
        </row>
        <row r="1075">
          <cell r="G1075">
            <v>0</v>
          </cell>
        </row>
        <row r="1076">
          <cell r="G1076">
            <v>0</v>
          </cell>
        </row>
        <row r="1077">
          <cell r="G1077">
            <v>0</v>
          </cell>
        </row>
        <row r="1078">
          <cell r="G1078">
            <v>0</v>
          </cell>
        </row>
        <row r="1079">
          <cell r="G1079">
            <v>0</v>
          </cell>
        </row>
        <row r="1080">
          <cell r="G1080">
            <v>0</v>
          </cell>
        </row>
        <row r="1081">
          <cell r="G1081">
            <v>0</v>
          </cell>
        </row>
        <row r="1082">
          <cell r="G1082">
            <v>0</v>
          </cell>
        </row>
        <row r="1083">
          <cell r="G1083">
            <v>0</v>
          </cell>
        </row>
        <row r="1084">
          <cell r="G1084">
            <v>0</v>
          </cell>
        </row>
        <row r="1085">
          <cell r="G1085">
            <v>0</v>
          </cell>
        </row>
        <row r="1086">
          <cell r="G1086">
            <v>0</v>
          </cell>
        </row>
        <row r="1087">
          <cell r="G1087">
            <v>0</v>
          </cell>
        </row>
        <row r="1088">
          <cell r="G1088">
            <v>0</v>
          </cell>
        </row>
        <row r="1089">
          <cell r="G1089">
            <v>0</v>
          </cell>
        </row>
        <row r="1090">
          <cell r="G1090">
            <v>0</v>
          </cell>
        </row>
        <row r="1091">
          <cell r="G1091">
            <v>0</v>
          </cell>
        </row>
        <row r="1092">
          <cell r="G1092">
            <v>0</v>
          </cell>
        </row>
        <row r="1093">
          <cell r="G1093">
            <v>0</v>
          </cell>
        </row>
        <row r="1094">
          <cell r="G1094">
            <v>0</v>
          </cell>
        </row>
        <row r="1095">
          <cell r="G1095">
            <v>0</v>
          </cell>
        </row>
        <row r="1096">
          <cell r="G1096">
            <v>0</v>
          </cell>
        </row>
        <row r="1097">
          <cell r="G1097">
            <v>0</v>
          </cell>
        </row>
        <row r="1098">
          <cell r="G1098">
            <v>0</v>
          </cell>
        </row>
        <row r="1099">
          <cell r="G1099">
            <v>0</v>
          </cell>
        </row>
        <row r="1100">
          <cell r="G1100">
            <v>0</v>
          </cell>
        </row>
        <row r="1101">
          <cell r="G1101">
            <v>0</v>
          </cell>
        </row>
        <row r="1102">
          <cell r="G1102">
            <v>0</v>
          </cell>
        </row>
        <row r="1103">
          <cell r="G1103">
            <v>0</v>
          </cell>
        </row>
        <row r="1104">
          <cell r="G1104">
            <v>0</v>
          </cell>
        </row>
        <row r="1105">
          <cell r="G1105">
            <v>0</v>
          </cell>
        </row>
        <row r="1106">
          <cell r="G1106">
            <v>0</v>
          </cell>
        </row>
        <row r="1107">
          <cell r="G1107">
            <v>0</v>
          </cell>
        </row>
        <row r="1108">
          <cell r="G1108">
            <v>0</v>
          </cell>
        </row>
        <row r="1109">
          <cell r="G1109">
            <v>0</v>
          </cell>
        </row>
        <row r="1110">
          <cell r="G1110">
            <v>0</v>
          </cell>
        </row>
        <row r="1111">
          <cell r="G1111">
            <v>0</v>
          </cell>
        </row>
        <row r="1112">
          <cell r="G1112">
            <v>0</v>
          </cell>
        </row>
        <row r="1113">
          <cell r="G1113">
            <v>0</v>
          </cell>
        </row>
        <row r="1114">
          <cell r="G1114">
            <v>0</v>
          </cell>
        </row>
        <row r="1115">
          <cell r="G1115">
            <v>0</v>
          </cell>
        </row>
        <row r="1116">
          <cell r="G1116">
            <v>0</v>
          </cell>
        </row>
        <row r="1117">
          <cell r="G1117">
            <v>0</v>
          </cell>
        </row>
        <row r="1118">
          <cell r="G1118">
            <v>0</v>
          </cell>
        </row>
        <row r="1119">
          <cell r="G1119">
            <v>0</v>
          </cell>
        </row>
        <row r="1120">
          <cell r="G1120">
            <v>0</v>
          </cell>
        </row>
        <row r="1121">
          <cell r="G1121">
            <v>0</v>
          </cell>
        </row>
        <row r="1122">
          <cell r="G1122">
            <v>0</v>
          </cell>
        </row>
        <row r="1123">
          <cell r="G1123">
            <v>0</v>
          </cell>
        </row>
        <row r="1124">
          <cell r="G1124">
            <v>0</v>
          </cell>
        </row>
        <row r="1125">
          <cell r="G1125">
            <v>0</v>
          </cell>
        </row>
        <row r="1126">
          <cell r="G1126">
            <v>0</v>
          </cell>
        </row>
        <row r="1127">
          <cell r="G1127">
            <v>0</v>
          </cell>
        </row>
        <row r="1128">
          <cell r="G1128">
            <v>0</v>
          </cell>
        </row>
        <row r="1129">
          <cell r="G1129">
            <v>0</v>
          </cell>
        </row>
        <row r="1130">
          <cell r="G1130">
            <v>0</v>
          </cell>
        </row>
        <row r="1131">
          <cell r="G1131">
            <v>0</v>
          </cell>
        </row>
        <row r="1132">
          <cell r="G1132">
            <v>0</v>
          </cell>
        </row>
        <row r="1133">
          <cell r="G1133">
            <v>0</v>
          </cell>
        </row>
        <row r="1134">
          <cell r="G1134">
            <v>0</v>
          </cell>
        </row>
        <row r="1135">
          <cell r="G1135">
            <v>0</v>
          </cell>
        </row>
        <row r="1136">
          <cell r="G1136">
            <v>0</v>
          </cell>
        </row>
        <row r="1137">
          <cell r="G1137">
            <v>0</v>
          </cell>
        </row>
        <row r="1138">
          <cell r="G1138">
            <v>0</v>
          </cell>
        </row>
        <row r="1139">
          <cell r="G1139">
            <v>0</v>
          </cell>
        </row>
        <row r="1140">
          <cell r="G1140">
            <v>0</v>
          </cell>
        </row>
        <row r="1141">
          <cell r="G1141">
            <v>0</v>
          </cell>
        </row>
        <row r="1142">
          <cell r="G1142">
            <v>0</v>
          </cell>
        </row>
        <row r="1143">
          <cell r="G1143">
            <v>0</v>
          </cell>
        </row>
        <row r="1144">
          <cell r="G1144">
            <v>0</v>
          </cell>
        </row>
        <row r="1145">
          <cell r="G1145">
            <v>0</v>
          </cell>
        </row>
        <row r="1146">
          <cell r="G1146">
            <v>0</v>
          </cell>
        </row>
        <row r="1147">
          <cell r="G1147">
            <v>0</v>
          </cell>
        </row>
        <row r="1148">
          <cell r="G1148">
            <v>0</v>
          </cell>
        </row>
        <row r="1149">
          <cell r="G1149">
            <v>0</v>
          </cell>
        </row>
        <row r="1150">
          <cell r="G1150">
            <v>0</v>
          </cell>
        </row>
        <row r="1151">
          <cell r="G1151">
            <v>0</v>
          </cell>
        </row>
        <row r="1152">
          <cell r="G1152">
            <v>0</v>
          </cell>
        </row>
        <row r="1153">
          <cell r="G1153">
            <v>0</v>
          </cell>
        </row>
        <row r="1154">
          <cell r="G1154">
            <v>0</v>
          </cell>
        </row>
        <row r="1155">
          <cell r="G1155">
            <v>0</v>
          </cell>
        </row>
        <row r="1156">
          <cell r="G1156">
            <v>0</v>
          </cell>
        </row>
        <row r="1157">
          <cell r="G1157">
            <v>0</v>
          </cell>
        </row>
        <row r="1158">
          <cell r="G1158">
            <v>0</v>
          </cell>
        </row>
        <row r="1159">
          <cell r="G1159">
            <v>0</v>
          </cell>
        </row>
        <row r="1160">
          <cell r="G1160">
            <v>0</v>
          </cell>
        </row>
        <row r="1161">
          <cell r="G1161">
            <v>0</v>
          </cell>
        </row>
        <row r="1162">
          <cell r="G1162">
            <v>0</v>
          </cell>
        </row>
        <row r="1163">
          <cell r="G1163">
            <v>0</v>
          </cell>
        </row>
        <row r="1164">
          <cell r="G1164">
            <v>0</v>
          </cell>
        </row>
        <row r="1165">
          <cell r="G1165">
            <v>0</v>
          </cell>
        </row>
        <row r="1166">
          <cell r="G1166">
            <v>0</v>
          </cell>
        </row>
        <row r="1167">
          <cell r="G1167">
            <v>0</v>
          </cell>
        </row>
        <row r="1168">
          <cell r="G1168">
            <v>0</v>
          </cell>
        </row>
        <row r="1169">
          <cell r="G1169">
            <v>0</v>
          </cell>
        </row>
        <row r="1170">
          <cell r="G1170">
            <v>0</v>
          </cell>
        </row>
        <row r="1171">
          <cell r="G1171">
            <v>0</v>
          </cell>
        </row>
        <row r="1172">
          <cell r="G1172">
            <v>0</v>
          </cell>
        </row>
        <row r="1173">
          <cell r="G1173">
            <v>0</v>
          </cell>
        </row>
        <row r="1174">
          <cell r="G1174">
            <v>0</v>
          </cell>
        </row>
        <row r="1175">
          <cell r="G1175">
            <v>0</v>
          </cell>
        </row>
        <row r="1176">
          <cell r="G1176">
            <v>0</v>
          </cell>
        </row>
        <row r="1177">
          <cell r="G1177">
            <v>0</v>
          </cell>
        </row>
        <row r="1178">
          <cell r="G1178">
            <v>0</v>
          </cell>
        </row>
        <row r="1179">
          <cell r="G1179">
            <v>0</v>
          </cell>
        </row>
        <row r="1180">
          <cell r="G1180">
            <v>0</v>
          </cell>
        </row>
        <row r="1181">
          <cell r="G1181">
            <v>0</v>
          </cell>
        </row>
        <row r="1182">
          <cell r="G1182">
            <v>0</v>
          </cell>
        </row>
        <row r="1183">
          <cell r="G1183">
            <v>0</v>
          </cell>
        </row>
        <row r="1184">
          <cell r="G1184">
            <v>0</v>
          </cell>
        </row>
        <row r="1185">
          <cell r="G1185">
            <v>0</v>
          </cell>
        </row>
        <row r="1186">
          <cell r="G1186">
            <v>0</v>
          </cell>
        </row>
        <row r="1187">
          <cell r="G1187">
            <v>0</v>
          </cell>
        </row>
        <row r="1188">
          <cell r="G1188">
            <v>0</v>
          </cell>
        </row>
        <row r="1189">
          <cell r="G1189">
            <v>0</v>
          </cell>
        </row>
        <row r="1190">
          <cell r="G1190">
            <v>0</v>
          </cell>
        </row>
        <row r="1191">
          <cell r="G1191">
            <v>0</v>
          </cell>
        </row>
        <row r="1192">
          <cell r="G1192">
            <v>0</v>
          </cell>
        </row>
        <row r="1193">
          <cell r="G1193">
            <v>0</v>
          </cell>
        </row>
        <row r="1194">
          <cell r="G1194">
            <v>0</v>
          </cell>
        </row>
        <row r="1195">
          <cell r="G1195">
            <v>0</v>
          </cell>
        </row>
        <row r="1196">
          <cell r="G1196">
            <v>0</v>
          </cell>
        </row>
        <row r="1197">
          <cell r="G1197">
            <v>0</v>
          </cell>
        </row>
        <row r="1198">
          <cell r="G1198">
            <v>0</v>
          </cell>
        </row>
        <row r="1199">
          <cell r="G1199">
            <v>0</v>
          </cell>
        </row>
        <row r="1200">
          <cell r="G1200">
            <v>0</v>
          </cell>
        </row>
        <row r="1201">
          <cell r="G1201">
            <v>0</v>
          </cell>
        </row>
        <row r="1202">
          <cell r="G1202">
            <v>0</v>
          </cell>
        </row>
        <row r="1203">
          <cell r="G1203">
            <v>0</v>
          </cell>
        </row>
        <row r="1204">
          <cell r="G1204">
            <v>0</v>
          </cell>
        </row>
        <row r="1205">
          <cell r="G1205">
            <v>0</v>
          </cell>
        </row>
        <row r="1206">
          <cell r="G1206">
            <v>0</v>
          </cell>
        </row>
        <row r="1207">
          <cell r="G1207">
            <v>0</v>
          </cell>
        </row>
        <row r="1208">
          <cell r="G1208">
            <v>0</v>
          </cell>
        </row>
        <row r="1209">
          <cell r="G1209">
            <v>0</v>
          </cell>
        </row>
        <row r="1210">
          <cell r="G1210">
            <v>0</v>
          </cell>
        </row>
        <row r="1211">
          <cell r="G1211">
            <v>0</v>
          </cell>
        </row>
        <row r="1212">
          <cell r="G1212">
            <v>0</v>
          </cell>
        </row>
        <row r="1213">
          <cell r="G1213">
            <v>0</v>
          </cell>
        </row>
        <row r="1214">
          <cell r="G1214">
            <v>0</v>
          </cell>
        </row>
        <row r="1215">
          <cell r="G1215">
            <v>0</v>
          </cell>
        </row>
        <row r="1216">
          <cell r="G1216">
            <v>0</v>
          </cell>
        </row>
        <row r="1217">
          <cell r="G1217">
            <v>0</v>
          </cell>
        </row>
        <row r="1218">
          <cell r="G1218">
            <v>0</v>
          </cell>
        </row>
        <row r="1219">
          <cell r="G1219">
            <v>0</v>
          </cell>
        </row>
        <row r="1220">
          <cell r="G1220">
            <v>0</v>
          </cell>
        </row>
        <row r="1221">
          <cell r="G1221">
            <v>0</v>
          </cell>
        </row>
        <row r="1222">
          <cell r="G1222">
            <v>0</v>
          </cell>
        </row>
        <row r="1223">
          <cell r="G1223">
            <v>0</v>
          </cell>
        </row>
        <row r="1224">
          <cell r="G1224">
            <v>0</v>
          </cell>
        </row>
        <row r="1225">
          <cell r="G1225">
            <v>0</v>
          </cell>
        </row>
        <row r="1226">
          <cell r="G1226">
            <v>0</v>
          </cell>
        </row>
        <row r="1227">
          <cell r="G1227">
            <v>0</v>
          </cell>
        </row>
        <row r="1228">
          <cell r="G1228">
            <v>0</v>
          </cell>
        </row>
        <row r="1229">
          <cell r="G1229">
            <v>0</v>
          </cell>
        </row>
        <row r="1230">
          <cell r="G1230">
            <v>0</v>
          </cell>
        </row>
        <row r="1231">
          <cell r="G1231">
            <v>0</v>
          </cell>
        </row>
        <row r="1232">
          <cell r="G1232">
            <v>0</v>
          </cell>
        </row>
        <row r="1233">
          <cell r="G1233">
            <v>0</v>
          </cell>
        </row>
        <row r="1234">
          <cell r="G1234">
            <v>0</v>
          </cell>
        </row>
        <row r="1235">
          <cell r="G1235">
            <v>0</v>
          </cell>
        </row>
        <row r="1236">
          <cell r="G1236">
            <v>0</v>
          </cell>
        </row>
        <row r="1237">
          <cell r="G1237">
            <v>0</v>
          </cell>
        </row>
        <row r="1238">
          <cell r="G1238">
            <v>0</v>
          </cell>
        </row>
        <row r="1239">
          <cell r="G1239">
            <v>0</v>
          </cell>
        </row>
        <row r="1240">
          <cell r="G1240">
            <v>0</v>
          </cell>
        </row>
        <row r="1241">
          <cell r="G1241">
            <v>0</v>
          </cell>
        </row>
        <row r="1242">
          <cell r="G1242">
            <v>0</v>
          </cell>
        </row>
        <row r="1243">
          <cell r="G1243">
            <v>0</v>
          </cell>
        </row>
        <row r="1244">
          <cell r="G1244">
            <v>0</v>
          </cell>
        </row>
        <row r="1245">
          <cell r="G1245">
            <v>0</v>
          </cell>
        </row>
        <row r="1246">
          <cell r="G1246">
            <v>0</v>
          </cell>
        </row>
        <row r="1247">
          <cell r="G1247">
            <v>0</v>
          </cell>
        </row>
        <row r="1248">
          <cell r="G1248">
            <v>0</v>
          </cell>
        </row>
        <row r="1249">
          <cell r="G1249">
            <v>0</v>
          </cell>
        </row>
        <row r="1250">
          <cell r="G1250">
            <v>0</v>
          </cell>
        </row>
        <row r="1251">
          <cell r="G1251">
            <v>0</v>
          </cell>
        </row>
        <row r="1252">
          <cell r="G1252">
            <v>0</v>
          </cell>
        </row>
        <row r="1253">
          <cell r="G1253">
            <v>0</v>
          </cell>
        </row>
        <row r="1254">
          <cell r="G1254">
            <v>0</v>
          </cell>
        </row>
        <row r="1255">
          <cell r="G1255">
            <v>0</v>
          </cell>
        </row>
        <row r="1256">
          <cell r="G1256">
            <v>0</v>
          </cell>
        </row>
        <row r="1257">
          <cell r="G1257">
            <v>0</v>
          </cell>
        </row>
        <row r="1258">
          <cell r="G1258">
            <v>0</v>
          </cell>
        </row>
        <row r="1259">
          <cell r="G1259">
            <v>0</v>
          </cell>
        </row>
        <row r="1260">
          <cell r="G1260">
            <v>0</v>
          </cell>
        </row>
        <row r="1261">
          <cell r="G1261">
            <v>0</v>
          </cell>
        </row>
        <row r="1262">
          <cell r="G1262">
            <v>0</v>
          </cell>
        </row>
        <row r="1263">
          <cell r="G1263">
            <v>0</v>
          </cell>
        </row>
        <row r="1264">
          <cell r="G1264">
            <v>0</v>
          </cell>
        </row>
        <row r="1265">
          <cell r="G1265">
            <v>0</v>
          </cell>
        </row>
        <row r="1266">
          <cell r="G1266">
            <v>0</v>
          </cell>
        </row>
        <row r="1267">
          <cell r="G1267">
            <v>0</v>
          </cell>
        </row>
        <row r="1268">
          <cell r="G1268">
            <v>0</v>
          </cell>
        </row>
        <row r="1269">
          <cell r="G1269">
            <v>0</v>
          </cell>
        </row>
        <row r="1270">
          <cell r="G1270">
            <v>0</v>
          </cell>
        </row>
        <row r="1271">
          <cell r="G1271">
            <v>0</v>
          </cell>
        </row>
        <row r="1272">
          <cell r="G1272">
            <v>0</v>
          </cell>
        </row>
        <row r="1273">
          <cell r="G1273">
            <v>0</v>
          </cell>
        </row>
        <row r="1274">
          <cell r="G1274">
            <v>0</v>
          </cell>
        </row>
        <row r="1275">
          <cell r="G1275">
            <v>0</v>
          </cell>
        </row>
        <row r="1276">
          <cell r="G1276">
            <v>0</v>
          </cell>
        </row>
        <row r="1277">
          <cell r="G1277">
            <v>0</v>
          </cell>
        </row>
        <row r="1278">
          <cell r="G1278">
            <v>0</v>
          </cell>
        </row>
        <row r="1279">
          <cell r="G1279">
            <v>0</v>
          </cell>
        </row>
        <row r="1280">
          <cell r="G1280">
            <v>0</v>
          </cell>
        </row>
        <row r="1281">
          <cell r="G1281">
            <v>0</v>
          </cell>
        </row>
        <row r="1282">
          <cell r="G1282">
            <v>0</v>
          </cell>
        </row>
        <row r="1283">
          <cell r="G1283">
            <v>0</v>
          </cell>
        </row>
        <row r="1284">
          <cell r="G1284">
            <v>0</v>
          </cell>
        </row>
        <row r="1285">
          <cell r="G1285">
            <v>0</v>
          </cell>
        </row>
        <row r="1286">
          <cell r="G1286">
            <v>0</v>
          </cell>
        </row>
        <row r="1287">
          <cell r="G1287">
            <v>0</v>
          </cell>
        </row>
        <row r="1288">
          <cell r="G1288">
            <v>0</v>
          </cell>
        </row>
        <row r="1289">
          <cell r="G1289">
            <v>0</v>
          </cell>
        </row>
        <row r="1290">
          <cell r="G1290">
            <v>0</v>
          </cell>
        </row>
        <row r="1291">
          <cell r="G1291">
            <v>0</v>
          </cell>
        </row>
        <row r="1292">
          <cell r="G1292">
            <v>0</v>
          </cell>
        </row>
        <row r="1293">
          <cell r="G1293">
            <v>0</v>
          </cell>
        </row>
        <row r="1294">
          <cell r="G1294">
            <v>0</v>
          </cell>
        </row>
        <row r="1295">
          <cell r="G1295">
            <v>0</v>
          </cell>
        </row>
        <row r="1296">
          <cell r="G1296">
            <v>0</v>
          </cell>
        </row>
        <row r="1297">
          <cell r="G1297">
            <v>0</v>
          </cell>
        </row>
        <row r="1298">
          <cell r="G1298">
            <v>0</v>
          </cell>
        </row>
        <row r="1299">
          <cell r="G1299">
            <v>0</v>
          </cell>
        </row>
        <row r="1300">
          <cell r="G1300">
            <v>0</v>
          </cell>
        </row>
        <row r="1301">
          <cell r="G1301">
            <v>0</v>
          </cell>
        </row>
        <row r="1302">
          <cell r="G1302">
            <v>0</v>
          </cell>
        </row>
        <row r="1303">
          <cell r="G1303">
            <v>0</v>
          </cell>
        </row>
        <row r="1304">
          <cell r="G1304">
            <v>0</v>
          </cell>
        </row>
        <row r="1305">
          <cell r="G1305">
            <v>0</v>
          </cell>
        </row>
        <row r="1306">
          <cell r="G1306">
            <v>0</v>
          </cell>
        </row>
        <row r="1307">
          <cell r="G1307">
            <v>0</v>
          </cell>
        </row>
        <row r="1308">
          <cell r="G1308">
            <v>0</v>
          </cell>
        </row>
        <row r="1309">
          <cell r="G1309">
            <v>0</v>
          </cell>
        </row>
        <row r="1310">
          <cell r="G1310">
            <v>0</v>
          </cell>
        </row>
        <row r="1311">
          <cell r="G1311">
            <v>0</v>
          </cell>
        </row>
        <row r="1312">
          <cell r="G1312">
            <v>0</v>
          </cell>
        </row>
        <row r="1313">
          <cell r="G1313">
            <v>0</v>
          </cell>
        </row>
        <row r="1314">
          <cell r="G1314">
            <v>0</v>
          </cell>
        </row>
        <row r="1315">
          <cell r="G1315">
            <v>0</v>
          </cell>
        </row>
        <row r="1316">
          <cell r="G1316">
            <v>0</v>
          </cell>
        </row>
        <row r="1317">
          <cell r="G1317">
            <v>0</v>
          </cell>
        </row>
        <row r="1318">
          <cell r="G1318">
            <v>0</v>
          </cell>
        </row>
        <row r="1319">
          <cell r="G1319">
            <v>0</v>
          </cell>
        </row>
        <row r="1320">
          <cell r="G1320">
            <v>0</v>
          </cell>
        </row>
        <row r="1321">
          <cell r="G1321">
            <v>0</v>
          </cell>
        </row>
        <row r="1322">
          <cell r="G1322">
            <v>0</v>
          </cell>
        </row>
        <row r="1323">
          <cell r="G1323">
            <v>0</v>
          </cell>
        </row>
        <row r="1324">
          <cell r="G1324">
            <v>0</v>
          </cell>
        </row>
        <row r="1325">
          <cell r="G1325">
            <v>0</v>
          </cell>
        </row>
        <row r="1326">
          <cell r="G1326">
            <v>0</v>
          </cell>
        </row>
        <row r="1327">
          <cell r="G1327">
            <v>0</v>
          </cell>
        </row>
        <row r="1328">
          <cell r="G1328">
            <v>0</v>
          </cell>
        </row>
        <row r="1329">
          <cell r="G1329">
            <v>0</v>
          </cell>
        </row>
        <row r="1330">
          <cell r="G1330">
            <v>0</v>
          </cell>
        </row>
        <row r="1331">
          <cell r="G1331">
            <v>0</v>
          </cell>
        </row>
        <row r="1332">
          <cell r="G1332">
            <v>0</v>
          </cell>
        </row>
        <row r="1333">
          <cell r="G1333">
            <v>0</v>
          </cell>
        </row>
        <row r="1334">
          <cell r="G1334">
            <v>0</v>
          </cell>
        </row>
        <row r="1335">
          <cell r="G1335">
            <v>0</v>
          </cell>
        </row>
        <row r="1336">
          <cell r="G1336">
            <v>0</v>
          </cell>
        </row>
        <row r="1337">
          <cell r="G1337">
            <v>0</v>
          </cell>
        </row>
        <row r="1338">
          <cell r="G1338">
            <v>0</v>
          </cell>
        </row>
        <row r="1339">
          <cell r="G1339">
            <v>0</v>
          </cell>
        </row>
        <row r="1340">
          <cell r="G1340">
            <v>0</v>
          </cell>
        </row>
        <row r="1341">
          <cell r="G1341">
            <v>0</v>
          </cell>
        </row>
        <row r="1342">
          <cell r="G1342">
            <v>0</v>
          </cell>
        </row>
        <row r="1343">
          <cell r="G1343">
            <v>0</v>
          </cell>
        </row>
        <row r="1344">
          <cell r="G1344">
            <v>0</v>
          </cell>
        </row>
        <row r="1345">
          <cell r="G1345">
            <v>0</v>
          </cell>
        </row>
        <row r="1346">
          <cell r="G1346">
            <v>0</v>
          </cell>
        </row>
        <row r="1347">
          <cell r="G1347">
            <v>0</v>
          </cell>
        </row>
        <row r="1348">
          <cell r="G1348">
            <v>0</v>
          </cell>
        </row>
        <row r="1349">
          <cell r="G1349">
            <v>0</v>
          </cell>
        </row>
        <row r="1350">
          <cell r="G1350">
            <v>0</v>
          </cell>
        </row>
        <row r="1351">
          <cell r="G1351">
            <v>0</v>
          </cell>
        </row>
        <row r="1352">
          <cell r="G1352">
            <v>0</v>
          </cell>
        </row>
        <row r="1353">
          <cell r="G1353">
            <v>0</v>
          </cell>
        </row>
        <row r="1354">
          <cell r="G1354">
            <v>0</v>
          </cell>
        </row>
        <row r="1355">
          <cell r="G1355">
            <v>0</v>
          </cell>
        </row>
        <row r="1356">
          <cell r="G1356">
            <v>0</v>
          </cell>
        </row>
        <row r="1357">
          <cell r="G1357">
            <v>0</v>
          </cell>
        </row>
        <row r="1358">
          <cell r="G1358">
            <v>0</v>
          </cell>
        </row>
        <row r="1359">
          <cell r="G1359">
            <v>0</v>
          </cell>
        </row>
        <row r="1360">
          <cell r="G1360">
            <v>0</v>
          </cell>
        </row>
        <row r="1361">
          <cell r="G1361">
            <v>0</v>
          </cell>
        </row>
        <row r="1362">
          <cell r="G1362">
            <v>0</v>
          </cell>
        </row>
        <row r="1363">
          <cell r="G1363">
            <v>0</v>
          </cell>
        </row>
        <row r="1364">
          <cell r="G1364">
            <v>0</v>
          </cell>
        </row>
        <row r="1365">
          <cell r="G1365">
            <v>0</v>
          </cell>
        </row>
        <row r="1366">
          <cell r="G1366">
            <v>0</v>
          </cell>
        </row>
        <row r="1367">
          <cell r="G1367">
            <v>0</v>
          </cell>
        </row>
        <row r="1368">
          <cell r="G1368">
            <v>0</v>
          </cell>
        </row>
        <row r="1369">
          <cell r="G1369">
            <v>0</v>
          </cell>
        </row>
        <row r="1370">
          <cell r="G1370">
            <v>0</v>
          </cell>
        </row>
        <row r="1371">
          <cell r="G1371">
            <v>0</v>
          </cell>
        </row>
        <row r="1372">
          <cell r="G1372">
            <v>0</v>
          </cell>
        </row>
        <row r="1373">
          <cell r="G1373">
            <v>0</v>
          </cell>
        </row>
        <row r="1374">
          <cell r="G1374">
            <v>0</v>
          </cell>
        </row>
        <row r="1375">
          <cell r="G1375">
            <v>0</v>
          </cell>
        </row>
        <row r="1376">
          <cell r="G1376">
            <v>0</v>
          </cell>
        </row>
        <row r="1377">
          <cell r="G1377">
            <v>0</v>
          </cell>
        </row>
        <row r="1378">
          <cell r="G1378">
            <v>0</v>
          </cell>
        </row>
        <row r="1379">
          <cell r="G1379">
            <v>0</v>
          </cell>
        </row>
        <row r="1380">
          <cell r="G1380">
            <v>0</v>
          </cell>
        </row>
        <row r="1381">
          <cell r="G1381">
            <v>0</v>
          </cell>
        </row>
        <row r="1382">
          <cell r="G1382">
            <v>0</v>
          </cell>
        </row>
        <row r="1383">
          <cell r="G1383">
            <v>0</v>
          </cell>
        </row>
        <row r="1384">
          <cell r="G1384">
            <v>0</v>
          </cell>
        </row>
        <row r="1385">
          <cell r="G1385">
            <v>0</v>
          </cell>
        </row>
        <row r="1386">
          <cell r="G1386">
            <v>0</v>
          </cell>
        </row>
        <row r="1387">
          <cell r="G1387">
            <v>0</v>
          </cell>
        </row>
        <row r="1388">
          <cell r="G1388">
            <v>0</v>
          </cell>
        </row>
        <row r="1389">
          <cell r="G1389">
            <v>0</v>
          </cell>
        </row>
        <row r="1390">
          <cell r="G1390">
            <v>0</v>
          </cell>
        </row>
        <row r="1391">
          <cell r="G1391">
            <v>0</v>
          </cell>
        </row>
        <row r="1392">
          <cell r="G1392">
            <v>0</v>
          </cell>
        </row>
        <row r="1393">
          <cell r="G1393">
            <v>0</v>
          </cell>
        </row>
        <row r="1394">
          <cell r="G1394">
            <v>0</v>
          </cell>
        </row>
        <row r="1395">
          <cell r="G1395">
            <v>0</v>
          </cell>
        </row>
        <row r="1396">
          <cell r="G1396">
            <v>0</v>
          </cell>
        </row>
        <row r="1397">
          <cell r="G1397">
            <v>0</v>
          </cell>
        </row>
        <row r="1398">
          <cell r="G1398">
            <v>0</v>
          </cell>
        </row>
        <row r="1399">
          <cell r="G1399">
            <v>0</v>
          </cell>
        </row>
        <row r="1400">
          <cell r="G1400">
            <v>0</v>
          </cell>
        </row>
        <row r="1401">
          <cell r="G1401">
            <v>0</v>
          </cell>
        </row>
        <row r="1402">
          <cell r="G1402">
            <v>0</v>
          </cell>
        </row>
        <row r="1403">
          <cell r="G1403">
            <v>0</v>
          </cell>
        </row>
        <row r="1404">
          <cell r="G1404">
            <v>0</v>
          </cell>
        </row>
        <row r="1405">
          <cell r="G1405">
            <v>0</v>
          </cell>
        </row>
        <row r="1406">
          <cell r="G1406">
            <v>0</v>
          </cell>
        </row>
        <row r="1407">
          <cell r="G1407">
            <v>0</v>
          </cell>
        </row>
        <row r="1408">
          <cell r="G1408">
            <v>0</v>
          </cell>
        </row>
        <row r="1409">
          <cell r="G1409">
            <v>0</v>
          </cell>
        </row>
        <row r="1410">
          <cell r="G1410">
            <v>0</v>
          </cell>
        </row>
        <row r="1411">
          <cell r="G1411">
            <v>0</v>
          </cell>
        </row>
        <row r="1412">
          <cell r="G1412">
            <v>0</v>
          </cell>
        </row>
        <row r="1413">
          <cell r="G1413">
            <v>0</v>
          </cell>
        </row>
        <row r="1414">
          <cell r="G1414">
            <v>0</v>
          </cell>
        </row>
        <row r="1415">
          <cell r="G1415">
            <v>0</v>
          </cell>
        </row>
        <row r="1416">
          <cell r="G1416">
            <v>0</v>
          </cell>
        </row>
        <row r="1417">
          <cell r="G1417">
            <v>0</v>
          </cell>
        </row>
        <row r="1418">
          <cell r="G1418">
            <v>0</v>
          </cell>
        </row>
        <row r="1419">
          <cell r="G1419">
            <v>0</v>
          </cell>
        </row>
        <row r="1420">
          <cell r="G1420">
            <v>0</v>
          </cell>
        </row>
        <row r="1421">
          <cell r="G1421">
            <v>0</v>
          </cell>
        </row>
        <row r="1422">
          <cell r="G1422">
            <v>0</v>
          </cell>
        </row>
        <row r="1423">
          <cell r="G1423">
            <v>0</v>
          </cell>
        </row>
        <row r="1424">
          <cell r="G1424">
            <v>0</v>
          </cell>
        </row>
        <row r="1425">
          <cell r="G1425">
            <v>0</v>
          </cell>
        </row>
        <row r="1426">
          <cell r="G1426">
            <v>0</v>
          </cell>
        </row>
        <row r="1427">
          <cell r="G1427">
            <v>0</v>
          </cell>
        </row>
        <row r="1428">
          <cell r="G1428">
            <v>0</v>
          </cell>
        </row>
        <row r="1429">
          <cell r="G1429">
            <v>0</v>
          </cell>
        </row>
        <row r="1430">
          <cell r="G1430">
            <v>0</v>
          </cell>
        </row>
        <row r="1431">
          <cell r="G1431">
            <v>0</v>
          </cell>
        </row>
        <row r="1432">
          <cell r="G1432">
            <v>0</v>
          </cell>
        </row>
        <row r="1433">
          <cell r="G1433">
            <v>0</v>
          </cell>
        </row>
        <row r="1434">
          <cell r="G1434">
            <v>0</v>
          </cell>
        </row>
        <row r="1435">
          <cell r="G1435">
            <v>0</v>
          </cell>
        </row>
        <row r="1436">
          <cell r="G1436">
            <v>0</v>
          </cell>
        </row>
        <row r="1437">
          <cell r="G1437">
            <v>0</v>
          </cell>
        </row>
        <row r="1438">
          <cell r="G1438">
            <v>0</v>
          </cell>
        </row>
        <row r="1439">
          <cell r="G1439">
            <v>0</v>
          </cell>
        </row>
        <row r="1440">
          <cell r="G1440">
            <v>0</v>
          </cell>
        </row>
        <row r="1441">
          <cell r="G1441">
            <v>0</v>
          </cell>
        </row>
        <row r="1442">
          <cell r="G1442">
            <v>0</v>
          </cell>
        </row>
        <row r="1443">
          <cell r="G1443">
            <v>0</v>
          </cell>
        </row>
        <row r="1444">
          <cell r="G1444">
            <v>0</v>
          </cell>
        </row>
        <row r="1445">
          <cell r="G1445">
            <v>0</v>
          </cell>
        </row>
        <row r="1446">
          <cell r="G1446">
            <v>0</v>
          </cell>
        </row>
        <row r="1447">
          <cell r="G1447">
            <v>0</v>
          </cell>
        </row>
        <row r="1448">
          <cell r="G1448">
            <v>0</v>
          </cell>
        </row>
        <row r="1449">
          <cell r="G1449">
            <v>0</v>
          </cell>
        </row>
        <row r="1450">
          <cell r="G1450">
            <v>0</v>
          </cell>
        </row>
        <row r="1451">
          <cell r="G1451">
            <v>0</v>
          </cell>
        </row>
        <row r="1452">
          <cell r="G1452">
            <v>0</v>
          </cell>
        </row>
        <row r="1453">
          <cell r="G1453">
            <v>0</v>
          </cell>
        </row>
        <row r="1454">
          <cell r="G1454">
            <v>0</v>
          </cell>
        </row>
        <row r="1455">
          <cell r="G1455">
            <v>0</v>
          </cell>
        </row>
        <row r="1456">
          <cell r="G1456">
            <v>0</v>
          </cell>
        </row>
        <row r="1457">
          <cell r="G1457">
            <v>0</v>
          </cell>
        </row>
        <row r="1458">
          <cell r="G1458">
            <v>0</v>
          </cell>
        </row>
        <row r="1459">
          <cell r="G1459">
            <v>0</v>
          </cell>
        </row>
        <row r="1460">
          <cell r="G1460">
            <v>0</v>
          </cell>
        </row>
        <row r="1461">
          <cell r="G1461">
            <v>0</v>
          </cell>
        </row>
        <row r="1462">
          <cell r="G1462">
            <v>0</v>
          </cell>
        </row>
        <row r="1463">
          <cell r="G1463">
            <v>0</v>
          </cell>
        </row>
        <row r="1464">
          <cell r="G1464">
            <v>0</v>
          </cell>
        </row>
        <row r="1465">
          <cell r="G1465">
            <v>0</v>
          </cell>
        </row>
        <row r="1466">
          <cell r="G1466">
            <v>0</v>
          </cell>
        </row>
        <row r="1467">
          <cell r="G1467">
            <v>0</v>
          </cell>
        </row>
        <row r="1468">
          <cell r="G1468">
            <v>0</v>
          </cell>
        </row>
        <row r="1469">
          <cell r="G1469">
            <v>0</v>
          </cell>
        </row>
        <row r="1470">
          <cell r="G1470">
            <v>0</v>
          </cell>
        </row>
        <row r="1471">
          <cell r="G1471">
            <v>0</v>
          </cell>
        </row>
        <row r="1472">
          <cell r="G1472">
            <v>0</v>
          </cell>
        </row>
        <row r="1473">
          <cell r="G1473">
            <v>0</v>
          </cell>
        </row>
        <row r="1474">
          <cell r="G1474">
            <v>0</v>
          </cell>
        </row>
        <row r="1475">
          <cell r="G1475">
            <v>0</v>
          </cell>
        </row>
        <row r="1476">
          <cell r="G1476">
            <v>0</v>
          </cell>
        </row>
        <row r="1477">
          <cell r="G1477">
            <v>0</v>
          </cell>
        </row>
        <row r="1478">
          <cell r="G1478">
            <v>0</v>
          </cell>
        </row>
        <row r="1479">
          <cell r="G1479">
            <v>0</v>
          </cell>
        </row>
        <row r="1480">
          <cell r="G1480">
            <v>0</v>
          </cell>
        </row>
        <row r="1481">
          <cell r="G1481">
            <v>0</v>
          </cell>
        </row>
        <row r="1482">
          <cell r="G1482">
            <v>0</v>
          </cell>
        </row>
        <row r="1483">
          <cell r="G1483">
            <v>0</v>
          </cell>
        </row>
        <row r="1484">
          <cell r="G1484">
            <v>0</v>
          </cell>
        </row>
        <row r="1485">
          <cell r="G1485">
            <v>0</v>
          </cell>
        </row>
        <row r="1486">
          <cell r="G1486">
            <v>0</v>
          </cell>
        </row>
        <row r="1487">
          <cell r="G1487">
            <v>0</v>
          </cell>
        </row>
        <row r="1488">
          <cell r="G1488">
            <v>0</v>
          </cell>
        </row>
        <row r="1489">
          <cell r="G1489">
            <v>0</v>
          </cell>
        </row>
        <row r="1490">
          <cell r="G1490">
            <v>0</v>
          </cell>
        </row>
        <row r="1491">
          <cell r="G1491">
            <v>0</v>
          </cell>
        </row>
        <row r="1492">
          <cell r="G1492">
            <v>0</v>
          </cell>
        </row>
        <row r="1493">
          <cell r="G1493">
            <v>0</v>
          </cell>
        </row>
        <row r="1494">
          <cell r="G1494">
            <v>0</v>
          </cell>
        </row>
        <row r="1495">
          <cell r="G1495">
            <v>0</v>
          </cell>
        </row>
        <row r="1496">
          <cell r="G1496">
            <v>0</v>
          </cell>
        </row>
        <row r="1497">
          <cell r="G1497">
            <v>0</v>
          </cell>
        </row>
        <row r="1498">
          <cell r="G1498">
            <v>0</v>
          </cell>
        </row>
        <row r="1499">
          <cell r="G1499">
            <v>0</v>
          </cell>
        </row>
        <row r="1500">
          <cell r="G1500">
            <v>0</v>
          </cell>
        </row>
        <row r="1501">
          <cell r="G1501">
            <v>0</v>
          </cell>
        </row>
        <row r="1502">
          <cell r="G1502">
            <v>0</v>
          </cell>
        </row>
        <row r="1503">
          <cell r="G1503">
            <v>0</v>
          </cell>
        </row>
        <row r="1504">
          <cell r="G1504">
            <v>0</v>
          </cell>
        </row>
        <row r="1505">
          <cell r="G1505">
            <v>0</v>
          </cell>
        </row>
        <row r="1506">
          <cell r="G1506">
            <v>0</v>
          </cell>
        </row>
        <row r="1507">
          <cell r="G1507">
            <v>0</v>
          </cell>
        </row>
        <row r="1508">
          <cell r="G1508">
            <v>0</v>
          </cell>
        </row>
        <row r="1509">
          <cell r="G1509">
            <v>0</v>
          </cell>
        </row>
        <row r="1510">
          <cell r="G1510">
            <v>0</v>
          </cell>
        </row>
        <row r="1511">
          <cell r="G1511">
            <v>0</v>
          </cell>
        </row>
        <row r="1512">
          <cell r="G1512">
            <v>0</v>
          </cell>
        </row>
        <row r="1513">
          <cell r="G1513">
            <v>0</v>
          </cell>
        </row>
        <row r="1514">
          <cell r="G1514">
            <v>0</v>
          </cell>
        </row>
        <row r="1515">
          <cell r="G1515">
            <v>0</v>
          </cell>
        </row>
        <row r="1516">
          <cell r="G1516">
            <v>0</v>
          </cell>
        </row>
        <row r="1517">
          <cell r="G1517">
            <v>0</v>
          </cell>
        </row>
        <row r="1518">
          <cell r="G1518">
            <v>0</v>
          </cell>
        </row>
        <row r="1519">
          <cell r="G1519">
            <v>0</v>
          </cell>
        </row>
        <row r="1520">
          <cell r="G1520">
            <v>0</v>
          </cell>
        </row>
        <row r="1521">
          <cell r="G1521">
            <v>0</v>
          </cell>
        </row>
        <row r="1522">
          <cell r="G1522">
            <v>0</v>
          </cell>
        </row>
        <row r="1523">
          <cell r="G1523">
            <v>0</v>
          </cell>
        </row>
        <row r="1524">
          <cell r="G1524">
            <v>0</v>
          </cell>
        </row>
        <row r="1525">
          <cell r="G1525">
            <v>0</v>
          </cell>
        </row>
        <row r="1526">
          <cell r="G1526">
            <v>0</v>
          </cell>
        </row>
        <row r="1527">
          <cell r="G1527">
            <v>0</v>
          </cell>
        </row>
        <row r="1528">
          <cell r="G1528">
            <v>0</v>
          </cell>
        </row>
        <row r="1529">
          <cell r="G1529">
            <v>0</v>
          </cell>
        </row>
        <row r="1530">
          <cell r="G1530">
            <v>0</v>
          </cell>
        </row>
        <row r="1531">
          <cell r="G1531">
            <v>0</v>
          </cell>
        </row>
        <row r="1532">
          <cell r="G1532">
            <v>0</v>
          </cell>
        </row>
        <row r="1533">
          <cell r="G1533">
            <v>0</v>
          </cell>
        </row>
        <row r="1534">
          <cell r="G1534">
            <v>0</v>
          </cell>
        </row>
        <row r="1535">
          <cell r="G1535">
            <v>0</v>
          </cell>
        </row>
        <row r="1536">
          <cell r="G1536">
            <v>0</v>
          </cell>
        </row>
        <row r="1537">
          <cell r="G1537">
            <v>0</v>
          </cell>
        </row>
        <row r="1538">
          <cell r="G1538">
            <v>0</v>
          </cell>
        </row>
        <row r="1539">
          <cell r="G1539">
            <v>0</v>
          </cell>
        </row>
        <row r="1540">
          <cell r="G1540">
            <v>0</v>
          </cell>
        </row>
        <row r="1541">
          <cell r="G1541">
            <v>0</v>
          </cell>
        </row>
        <row r="1542">
          <cell r="G1542">
            <v>0</v>
          </cell>
        </row>
        <row r="1543">
          <cell r="G1543">
            <v>0</v>
          </cell>
        </row>
        <row r="1544">
          <cell r="G1544">
            <v>0</v>
          </cell>
        </row>
        <row r="1545">
          <cell r="G1545">
            <v>0</v>
          </cell>
        </row>
        <row r="1546">
          <cell r="G1546">
            <v>0</v>
          </cell>
        </row>
        <row r="1547">
          <cell r="G1547">
            <v>0</v>
          </cell>
        </row>
        <row r="1548">
          <cell r="G1548">
            <v>0</v>
          </cell>
        </row>
        <row r="1549">
          <cell r="G1549">
            <v>0</v>
          </cell>
        </row>
        <row r="1550">
          <cell r="G1550">
            <v>0</v>
          </cell>
        </row>
        <row r="1551">
          <cell r="G1551">
            <v>0</v>
          </cell>
        </row>
        <row r="1552">
          <cell r="G1552">
            <v>0</v>
          </cell>
        </row>
        <row r="1553">
          <cell r="G1553">
            <v>0</v>
          </cell>
        </row>
        <row r="1554">
          <cell r="G1554">
            <v>0</v>
          </cell>
        </row>
        <row r="1555">
          <cell r="G1555">
            <v>0</v>
          </cell>
        </row>
        <row r="1556">
          <cell r="G1556">
            <v>0</v>
          </cell>
        </row>
        <row r="1557">
          <cell r="G1557">
            <v>0</v>
          </cell>
        </row>
        <row r="1558">
          <cell r="G1558">
            <v>0</v>
          </cell>
        </row>
        <row r="1559">
          <cell r="G1559">
            <v>0</v>
          </cell>
        </row>
        <row r="1560">
          <cell r="G1560">
            <v>0</v>
          </cell>
        </row>
        <row r="1561">
          <cell r="G1561">
            <v>0</v>
          </cell>
        </row>
        <row r="1562">
          <cell r="G1562">
            <v>0</v>
          </cell>
        </row>
        <row r="1563">
          <cell r="G1563">
            <v>0</v>
          </cell>
        </row>
        <row r="1564">
          <cell r="G1564">
            <v>0</v>
          </cell>
        </row>
        <row r="1565">
          <cell r="G1565">
            <v>0</v>
          </cell>
        </row>
        <row r="1566">
          <cell r="G1566">
            <v>0</v>
          </cell>
        </row>
        <row r="1567">
          <cell r="G1567">
            <v>0</v>
          </cell>
        </row>
        <row r="1568">
          <cell r="G1568">
            <v>0</v>
          </cell>
        </row>
        <row r="1569">
          <cell r="G1569">
            <v>0</v>
          </cell>
        </row>
        <row r="1570">
          <cell r="G1570">
            <v>0</v>
          </cell>
        </row>
        <row r="1571">
          <cell r="G1571">
            <v>0</v>
          </cell>
        </row>
        <row r="1572">
          <cell r="G1572">
            <v>0</v>
          </cell>
        </row>
        <row r="1573">
          <cell r="G1573">
            <v>0</v>
          </cell>
        </row>
        <row r="1574">
          <cell r="G1574">
            <v>0</v>
          </cell>
        </row>
        <row r="1575">
          <cell r="G1575">
            <v>0</v>
          </cell>
        </row>
        <row r="1576">
          <cell r="G1576">
            <v>0</v>
          </cell>
        </row>
        <row r="1577">
          <cell r="G1577">
            <v>0</v>
          </cell>
        </row>
        <row r="1578">
          <cell r="G1578">
            <v>0</v>
          </cell>
        </row>
        <row r="1579">
          <cell r="G1579">
            <v>0</v>
          </cell>
        </row>
        <row r="1580">
          <cell r="G1580">
            <v>0</v>
          </cell>
        </row>
        <row r="1581">
          <cell r="G1581">
            <v>0</v>
          </cell>
        </row>
        <row r="1582">
          <cell r="G1582">
            <v>0</v>
          </cell>
        </row>
        <row r="1583">
          <cell r="G1583">
            <v>0</v>
          </cell>
        </row>
        <row r="1584">
          <cell r="G1584">
            <v>0</v>
          </cell>
        </row>
        <row r="1585">
          <cell r="G1585">
            <v>0</v>
          </cell>
        </row>
        <row r="1586">
          <cell r="G1586">
            <v>0</v>
          </cell>
        </row>
        <row r="1587">
          <cell r="G1587">
            <v>0</v>
          </cell>
        </row>
        <row r="1588">
          <cell r="G1588">
            <v>0</v>
          </cell>
        </row>
        <row r="1589">
          <cell r="G1589">
            <v>0</v>
          </cell>
        </row>
        <row r="1590">
          <cell r="G1590">
            <v>0</v>
          </cell>
        </row>
        <row r="1591">
          <cell r="G1591">
            <v>0</v>
          </cell>
        </row>
        <row r="1592">
          <cell r="G1592">
            <v>0</v>
          </cell>
        </row>
        <row r="1593">
          <cell r="G1593">
            <v>0</v>
          </cell>
        </row>
        <row r="1594">
          <cell r="G1594">
            <v>0</v>
          </cell>
        </row>
        <row r="1595">
          <cell r="G1595">
            <v>0</v>
          </cell>
        </row>
        <row r="1596">
          <cell r="G1596">
            <v>0</v>
          </cell>
        </row>
        <row r="1597">
          <cell r="G1597">
            <v>0</v>
          </cell>
        </row>
        <row r="1598">
          <cell r="G1598">
            <v>0</v>
          </cell>
        </row>
        <row r="1599">
          <cell r="G1599">
            <v>0</v>
          </cell>
        </row>
        <row r="1600">
          <cell r="G1600">
            <v>0</v>
          </cell>
        </row>
        <row r="1601">
          <cell r="G1601">
            <v>0</v>
          </cell>
        </row>
        <row r="1602">
          <cell r="G1602">
            <v>0</v>
          </cell>
        </row>
        <row r="1603">
          <cell r="G1603">
            <v>0</v>
          </cell>
        </row>
        <row r="1604">
          <cell r="G1604">
            <v>0</v>
          </cell>
        </row>
        <row r="1605">
          <cell r="G1605">
            <v>0</v>
          </cell>
        </row>
        <row r="1606">
          <cell r="G1606">
            <v>0</v>
          </cell>
        </row>
        <row r="1607">
          <cell r="G1607">
            <v>0</v>
          </cell>
        </row>
        <row r="1608">
          <cell r="G1608">
            <v>0</v>
          </cell>
        </row>
        <row r="1609">
          <cell r="G1609">
            <v>0</v>
          </cell>
        </row>
        <row r="1610">
          <cell r="G1610">
            <v>0</v>
          </cell>
        </row>
        <row r="1611">
          <cell r="G1611">
            <v>0</v>
          </cell>
        </row>
        <row r="1612">
          <cell r="G1612">
            <v>0</v>
          </cell>
        </row>
        <row r="1613">
          <cell r="G1613">
            <v>0</v>
          </cell>
        </row>
        <row r="1614">
          <cell r="G1614">
            <v>0</v>
          </cell>
        </row>
        <row r="1615">
          <cell r="G1615">
            <v>0</v>
          </cell>
        </row>
        <row r="1616">
          <cell r="G1616">
            <v>0</v>
          </cell>
        </row>
        <row r="1617">
          <cell r="G1617">
            <v>0</v>
          </cell>
        </row>
        <row r="1618">
          <cell r="G1618">
            <v>0</v>
          </cell>
        </row>
        <row r="1619">
          <cell r="G1619">
            <v>0</v>
          </cell>
        </row>
        <row r="1620">
          <cell r="G1620">
            <v>0</v>
          </cell>
        </row>
        <row r="1621">
          <cell r="G1621">
            <v>0</v>
          </cell>
        </row>
        <row r="1622">
          <cell r="G1622">
            <v>0</v>
          </cell>
        </row>
        <row r="1623">
          <cell r="G1623">
            <v>0</v>
          </cell>
        </row>
        <row r="1624">
          <cell r="G1624">
            <v>0</v>
          </cell>
        </row>
        <row r="1625">
          <cell r="G1625">
            <v>0</v>
          </cell>
        </row>
        <row r="1626">
          <cell r="G1626">
            <v>0</v>
          </cell>
        </row>
        <row r="1627">
          <cell r="G1627">
            <v>0</v>
          </cell>
        </row>
        <row r="1628">
          <cell r="G1628">
            <v>0</v>
          </cell>
        </row>
        <row r="1629">
          <cell r="G1629">
            <v>0</v>
          </cell>
        </row>
        <row r="1630">
          <cell r="G1630">
            <v>0</v>
          </cell>
        </row>
        <row r="1631">
          <cell r="G1631">
            <v>0</v>
          </cell>
        </row>
        <row r="1632">
          <cell r="G1632">
            <v>0</v>
          </cell>
        </row>
        <row r="1633">
          <cell r="G1633">
            <v>0</v>
          </cell>
        </row>
        <row r="1634">
          <cell r="G1634">
            <v>0</v>
          </cell>
        </row>
        <row r="1635">
          <cell r="G1635">
            <v>0</v>
          </cell>
        </row>
        <row r="1636">
          <cell r="G1636">
            <v>0</v>
          </cell>
        </row>
        <row r="1637">
          <cell r="G1637">
            <v>0</v>
          </cell>
        </row>
        <row r="1638">
          <cell r="G1638">
            <v>0</v>
          </cell>
        </row>
        <row r="1639">
          <cell r="G1639">
            <v>0</v>
          </cell>
        </row>
        <row r="1640">
          <cell r="G1640">
            <v>0</v>
          </cell>
        </row>
        <row r="1641">
          <cell r="G1641">
            <v>0</v>
          </cell>
        </row>
        <row r="1642">
          <cell r="G1642">
            <v>0</v>
          </cell>
        </row>
        <row r="1643">
          <cell r="G1643">
            <v>0</v>
          </cell>
        </row>
        <row r="1644">
          <cell r="G1644">
            <v>0</v>
          </cell>
        </row>
        <row r="1645">
          <cell r="G1645">
            <v>0</v>
          </cell>
        </row>
        <row r="1646">
          <cell r="G1646">
            <v>0</v>
          </cell>
        </row>
        <row r="1647">
          <cell r="G1647">
            <v>0</v>
          </cell>
        </row>
        <row r="1648">
          <cell r="G1648">
            <v>0</v>
          </cell>
        </row>
        <row r="1649">
          <cell r="G1649">
            <v>0</v>
          </cell>
        </row>
        <row r="1650">
          <cell r="G1650">
            <v>0</v>
          </cell>
        </row>
        <row r="1651">
          <cell r="G1651">
            <v>0</v>
          </cell>
        </row>
        <row r="1652">
          <cell r="G1652">
            <v>0</v>
          </cell>
        </row>
        <row r="1653">
          <cell r="G1653">
            <v>0</v>
          </cell>
        </row>
        <row r="1654">
          <cell r="G1654">
            <v>0</v>
          </cell>
        </row>
        <row r="1655">
          <cell r="G1655">
            <v>0</v>
          </cell>
        </row>
        <row r="1656">
          <cell r="G1656">
            <v>0</v>
          </cell>
        </row>
        <row r="1657">
          <cell r="G1657">
            <v>0</v>
          </cell>
        </row>
        <row r="1658">
          <cell r="G1658">
            <v>0</v>
          </cell>
        </row>
        <row r="1659">
          <cell r="G1659">
            <v>0</v>
          </cell>
        </row>
        <row r="1660">
          <cell r="G1660">
            <v>0</v>
          </cell>
        </row>
        <row r="1661">
          <cell r="G1661">
            <v>0</v>
          </cell>
        </row>
        <row r="1662">
          <cell r="G1662">
            <v>0</v>
          </cell>
        </row>
        <row r="1663">
          <cell r="G1663">
            <v>0</v>
          </cell>
        </row>
        <row r="1664">
          <cell r="G1664">
            <v>0</v>
          </cell>
        </row>
        <row r="1665">
          <cell r="G1665">
            <v>0</v>
          </cell>
        </row>
        <row r="1666">
          <cell r="G1666">
            <v>0</v>
          </cell>
        </row>
        <row r="1667">
          <cell r="G1667">
            <v>0</v>
          </cell>
        </row>
        <row r="1668">
          <cell r="G1668">
            <v>0</v>
          </cell>
        </row>
        <row r="1669">
          <cell r="G1669">
            <v>0</v>
          </cell>
        </row>
        <row r="1670">
          <cell r="G1670">
            <v>0</v>
          </cell>
        </row>
        <row r="1671">
          <cell r="G1671">
            <v>0</v>
          </cell>
        </row>
        <row r="1672">
          <cell r="G1672">
            <v>0</v>
          </cell>
        </row>
        <row r="1673">
          <cell r="G1673">
            <v>0</v>
          </cell>
        </row>
        <row r="1674">
          <cell r="G1674">
            <v>0</v>
          </cell>
        </row>
        <row r="1675">
          <cell r="G1675">
            <v>0</v>
          </cell>
        </row>
        <row r="1676">
          <cell r="G1676">
            <v>0</v>
          </cell>
        </row>
        <row r="1677">
          <cell r="G1677">
            <v>0</v>
          </cell>
        </row>
        <row r="1678">
          <cell r="G1678">
            <v>0</v>
          </cell>
        </row>
        <row r="1679">
          <cell r="G1679">
            <v>0</v>
          </cell>
        </row>
        <row r="1680">
          <cell r="G1680">
            <v>0</v>
          </cell>
        </row>
        <row r="1681">
          <cell r="G1681">
            <v>0</v>
          </cell>
        </row>
        <row r="1682">
          <cell r="G1682">
            <v>0</v>
          </cell>
        </row>
        <row r="1683">
          <cell r="G1683">
            <v>0</v>
          </cell>
        </row>
        <row r="1684">
          <cell r="G1684">
            <v>0</v>
          </cell>
        </row>
        <row r="1685">
          <cell r="G1685">
            <v>0</v>
          </cell>
        </row>
        <row r="1686">
          <cell r="G1686">
            <v>0</v>
          </cell>
        </row>
        <row r="1687">
          <cell r="G1687">
            <v>0</v>
          </cell>
        </row>
        <row r="1688">
          <cell r="G1688">
            <v>0</v>
          </cell>
        </row>
        <row r="1689">
          <cell r="G1689">
            <v>0</v>
          </cell>
        </row>
        <row r="1690">
          <cell r="G1690">
            <v>0</v>
          </cell>
        </row>
        <row r="1691">
          <cell r="G1691">
            <v>0</v>
          </cell>
        </row>
        <row r="1692">
          <cell r="G1692">
            <v>0</v>
          </cell>
        </row>
        <row r="1693">
          <cell r="G1693">
            <v>0</v>
          </cell>
        </row>
        <row r="1694">
          <cell r="G1694">
            <v>0</v>
          </cell>
        </row>
        <row r="1695">
          <cell r="G1695">
            <v>0</v>
          </cell>
        </row>
        <row r="1696">
          <cell r="G1696">
            <v>0</v>
          </cell>
        </row>
        <row r="1697">
          <cell r="G1697">
            <v>0</v>
          </cell>
        </row>
        <row r="1698">
          <cell r="G1698">
            <v>0</v>
          </cell>
        </row>
        <row r="1699">
          <cell r="G1699">
            <v>0</v>
          </cell>
        </row>
        <row r="1700">
          <cell r="G1700">
            <v>0</v>
          </cell>
        </row>
        <row r="1701">
          <cell r="G1701">
            <v>0</v>
          </cell>
        </row>
        <row r="1702">
          <cell r="G1702">
            <v>0</v>
          </cell>
        </row>
        <row r="1703">
          <cell r="G1703">
            <v>0</v>
          </cell>
        </row>
        <row r="1704">
          <cell r="G1704">
            <v>0</v>
          </cell>
        </row>
        <row r="1705">
          <cell r="G1705">
            <v>0</v>
          </cell>
        </row>
        <row r="1706">
          <cell r="G1706">
            <v>0</v>
          </cell>
        </row>
        <row r="1707">
          <cell r="G1707">
            <v>0</v>
          </cell>
        </row>
        <row r="1708">
          <cell r="G1708">
            <v>0</v>
          </cell>
        </row>
        <row r="1709">
          <cell r="G1709">
            <v>0</v>
          </cell>
        </row>
        <row r="1710">
          <cell r="G1710">
            <v>0</v>
          </cell>
        </row>
        <row r="1711">
          <cell r="G1711">
            <v>0</v>
          </cell>
        </row>
        <row r="1712">
          <cell r="G1712">
            <v>0</v>
          </cell>
        </row>
        <row r="1713">
          <cell r="G1713">
            <v>0</v>
          </cell>
        </row>
        <row r="1714">
          <cell r="G1714">
            <v>0</v>
          </cell>
        </row>
        <row r="1715">
          <cell r="G1715">
            <v>0</v>
          </cell>
        </row>
        <row r="1716">
          <cell r="G1716">
            <v>0</v>
          </cell>
        </row>
        <row r="1717">
          <cell r="G1717">
            <v>0</v>
          </cell>
        </row>
        <row r="1718">
          <cell r="G1718">
            <v>0</v>
          </cell>
        </row>
        <row r="1719">
          <cell r="G1719">
            <v>0</v>
          </cell>
        </row>
        <row r="1720">
          <cell r="G1720">
            <v>0</v>
          </cell>
        </row>
        <row r="1721">
          <cell r="G1721">
            <v>0</v>
          </cell>
        </row>
        <row r="1722">
          <cell r="G1722">
            <v>0</v>
          </cell>
        </row>
        <row r="1723">
          <cell r="G1723">
            <v>0</v>
          </cell>
        </row>
        <row r="1724">
          <cell r="G1724">
            <v>0</v>
          </cell>
        </row>
        <row r="1725">
          <cell r="G1725">
            <v>0</v>
          </cell>
        </row>
        <row r="1726">
          <cell r="G1726">
            <v>0</v>
          </cell>
        </row>
        <row r="1727">
          <cell r="G1727">
            <v>0</v>
          </cell>
        </row>
        <row r="1728">
          <cell r="G1728">
            <v>0</v>
          </cell>
        </row>
        <row r="1729">
          <cell r="G1729">
            <v>0</v>
          </cell>
        </row>
        <row r="1730">
          <cell r="G1730">
            <v>0</v>
          </cell>
        </row>
        <row r="1731">
          <cell r="G1731">
            <v>0</v>
          </cell>
        </row>
        <row r="1732">
          <cell r="G1732">
            <v>0</v>
          </cell>
        </row>
        <row r="1733">
          <cell r="G1733">
            <v>0</v>
          </cell>
        </row>
        <row r="1734">
          <cell r="G1734">
            <v>0</v>
          </cell>
        </row>
        <row r="1735">
          <cell r="G1735">
            <v>0</v>
          </cell>
        </row>
        <row r="1736">
          <cell r="G1736">
            <v>0</v>
          </cell>
        </row>
        <row r="1737">
          <cell r="G1737">
            <v>0</v>
          </cell>
        </row>
        <row r="1738">
          <cell r="G1738">
            <v>0</v>
          </cell>
        </row>
        <row r="1739">
          <cell r="G1739">
            <v>0</v>
          </cell>
        </row>
        <row r="1740">
          <cell r="G1740">
            <v>0</v>
          </cell>
        </row>
        <row r="1741">
          <cell r="G1741">
            <v>0</v>
          </cell>
        </row>
        <row r="1742">
          <cell r="G1742">
            <v>0</v>
          </cell>
        </row>
        <row r="1743">
          <cell r="G1743">
            <v>0</v>
          </cell>
        </row>
        <row r="1744">
          <cell r="G1744">
            <v>0</v>
          </cell>
        </row>
        <row r="1745">
          <cell r="G1745">
            <v>0</v>
          </cell>
        </row>
        <row r="1746">
          <cell r="G1746">
            <v>0</v>
          </cell>
        </row>
        <row r="1747">
          <cell r="G1747">
            <v>0</v>
          </cell>
        </row>
        <row r="1748">
          <cell r="G1748">
            <v>0</v>
          </cell>
        </row>
        <row r="1749">
          <cell r="G1749">
            <v>0</v>
          </cell>
        </row>
        <row r="1750">
          <cell r="G1750">
            <v>0</v>
          </cell>
        </row>
        <row r="1751">
          <cell r="G1751">
            <v>0</v>
          </cell>
        </row>
        <row r="1752">
          <cell r="G1752">
            <v>0</v>
          </cell>
        </row>
        <row r="1753">
          <cell r="G1753">
            <v>0</v>
          </cell>
        </row>
        <row r="1754">
          <cell r="G1754">
            <v>0</v>
          </cell>
        </row>
        <row r="1755">
          <cell r="G1755">
            <v>0</v>
          </cell>
        </row>
        <row r="1756">
          <cell r="G1756">
            <v>0</v>
          </cell>
        </row>
        <row r="1757">
          <cell r="G1757">
            <v>0</v>
          </cell>
        </row>
        <row r="1758">
          <cell r="G1758">
            <v>0</v>
          </cell>
        </row>
        <row r="1759">
          <cell r="G1759">
            <v>0</v>
          </cell>
        </row>
        <row r="1760">
          <cell r="G1760">
            <v>0</v>
          </cell>
        </row>
        <row r="1761">
          <cell r="G1761">
            <v>0</v>
          </cell>
        </row>
        <row r="1762">
          <cell r="G1762">
            <v>0</v>
          </cell>
        </row>
        <row r="1763">
          <cell r="G1763">
            <v>0</v>
          </cell>
        </row>
        <row r="1764">
          <cell r="G1764">
            <v>0</v>
          </cell>
        </row>
        <row r="1765">
          <cell r="G1765">
            <v>0</v>
          </cell>
        </row>
        <row r="1766">
          <cell r="G1766">
            <v>0</v>
          </cell>
        </row>
        <row r="1767">
          <cell r="G1767">
            <v>0</v>
          </cell>
        </row>
        <row r="1768">
          <cell r="G1768">
            <v>0</v>
          </cell>
        </row>
        <row r="1769">
          <cell r="G1769">
            <v>0</v>
          </cell>
        </row>
        <row r="1770">
          <cell r="G1770">
            <v>0</v>
          </cell>
        </row>
        <row r="1771">
          <cell r="G1771">
            <v>0</v>
          </cell>
        </row>
        <row r="1772">
          <cell r="G1772">
            <v>0</v>
          </cell>
        </row>
        <row r="1773">
          <cell r="G1773">
            <v>0</v>
          </cell>
        </row>
        <row r="1774">
          <cell r="G1774">
            <v>0</v>
          </cell>
        </row>
        <row r="1775">
          <cell r="G1775">
            <v>0</v>
          </cell>
        </row>
        <row r="1776">
          <cell r="G1776">
            <v>0</v>
          </cell>
        </row>
        <row r="1777">
          <cell r="G1777">
            <v>0</v>
          </cell>
        </row>
        <row r="1778">
          <cell r="G1778">
            <v>0</v>
          </cell>
        </row>
        <row r="1779">
          <cell r="G1779">
            <v>0</v>
          </cell>
        </row>
        <row r="1780">
          <cell r="G1780">
            <v>0</v>
          </cell>
        </row>
        <row r="1781">
          <cell r="G1781">
            <v>0</v>
          </cell>
        </row>
        <row r="1782">
          <cell r="G1782">
            <v>0</v>
          </cell>
        </row>
        <row r="1783">
          <cell r="G1783">
            <v>0</v>
          </cell>
        </row>
        <row r="1784">
          <cell r="G1784">
            <v>0</v>
          </cell>
        </row>
        <row r="1785">
          <cell r="G1785">
            <v>0</v>
          </cell>
        </row>
        <row r="1786">
          <cell r="G1786">
            <v>0</v>
          </cell>
        </row>
        <row r="1787">
          <cell r="G1787">
            <v>0</v>
          </cell>
        </row>
        <row r="1788">
          <cell r="G1788">
            <v>0</v>
          </cell>
        </row>
        <row r="1789">
          <cell r="G1789">
            <v>0</v>
          </cell>
        </row>
        <row r="1790">
          <cell r="G1790">
            <v>0</v>
          </cell>
        </row>
        <row r="1791">
          <cell r="G1791">
            <v>0</v>
          </cell>
        </row>
        <row r="1792">
          <cell r="G1792">
            <v>0</v>
          </cell>
        </row>
        <row r="1793">
          <cell r="G1793">
            <v>0</v>
          </cell>
        </row>
        <row r="1794">
          <cell r="G1794">
            <v>0</v>
          </cell>
        </row>
        <row r="1795">
          <cell r="G1795">
            <v>0</v>
          </cell>
        </row>
        <row r="1796">
          <cell r="G1796">
            <v>0</v>
          </cell>
        </row>
        <row r="1797">
          <cell r="G1797">
            <v>0</v>
          </cell>
        </row>
        <row r="1798">
          <cell r="G1798">
            <v>0</v>
          </cell>
        </row>
        <row r="1799">
          <cell r="G1799">
            <v>0</v>
          </cell>
        </row>
        <row r="1800">
          <cell r="G1800">
            <v>0</v>
          </cell>
        </row>
        <row r="1801">
          <cell r="G1801">
            <v>0</v>
          </cell>
        </row>
        <row r="1802">
          <cell r="G1802">
            <v>0</v>
          </cell>
        </row>
        <row r="1803">
          <cell r="G1803">
            <v>0</v>
          </cell>
        </row>
        <row r="1804">
          <cell r="G1804">
            <v>0</v>
          </cell>
        </row>
        <row r="1805">
          <cell r="G1805">
            <v>0</v>
          </cell>
        </row>
        <row r="1806">
          <cell r="G1806">
            <v>0</v>
          </cell>
        </row>
        <row r="1807">
          <cell r="G1807">
            <v>0</v>
          </cell>
        </row>
        <row r="1808">
          <cell r="G1808">
            <v>0</v>
          </cell>
        </row>
        <row r="1809">
          <cell r="G1809">
            <v>0</v>
          </cell>
        </row>
        <row r="1810">
          <cell r="G1810">
            <v>0</v>
          </cell>
        </row>
        <row r="1811">
          <cell r="G1811">
            <v>0</v>
          </cell>
        </row>
        <row r="1812">
          <cell r="G1812">
            <v>0</v>
          </cell>
        </row>
        <row r="1813">
          <cell r="G1813">
            <v>0</v>
          </cell>
        </row>
        <row r="1814">
          <cell r="G1814">
            <v>0</v>
          </cell>
        </row>
        <row r="1815">
          <cell r="G1815">
            <v>0</v>
          </cell>
        </row>
        <row r="1816">
          <cell r="G1816">
            <v>0</v>
          </cell>
        </row>
        <row r="1817">
          <cell r="G1817">
            <v>0</v>
          </cell>
        </row>
        <row r="1818">
          <cell r="G1818">
            <v>0</v>
          </cell>
        </row>
        <row r="1819">
          <cell r="G1819">
            <v>0</v>
          </cell>
        </row>
        <row r="1820">
          <cell r="G1820">
            <v>0</v>
          </cell>
        </row>
        <row r="1821">
          <cell r="G1821">
            <v>0</v>
          </cell>
        </row>
        <row r="1822">
          <cell r="G1822">
            <v>0</v>
          </cell>
        </row>
        <row r="1823">
          <cell r="G1823">
            <v>0</v>
          </cell>
        </row>
        <row r="1824">
          <cell r="G1824">
            <v>0</v>
          </cell>
        </row>
        <row r="1825">
          <cell r="G1825">
            <v>0</v>
          </cell>
        </row>
        <row r="1826">
          <cell r="G1826">
            <v>0</v>
          </cell>
        </row>
        <row r="1827">
          <cell r="G1827">
            <v>0</v>
          </cell>
        </row>
        <row r="1828">
          <cell r="G1828">
            <v>0</v>
          </cell>
        </row>
        <row r="1829">
          <cell r="G1829">
            <v>0</v>
          </cell>
        </row>
        <row r="1830">
          <cell r="G1830">
            <v>0</v>
          </cell>
        </row>
        <row r="1831">
          <cell r="G1831">
            <v>0</v>
          </cell>
        </row>
        <row r="1832">
          <cell r="G1832">
            <v>0</v>
          </cell>
        </row>
        <row r="1833">
          <cell r="G1833">
            <v>0</v>
          </cell>
        </row>
        <row r="1834">
          <cell r="G1834">
            <v>0</v>
          </cell>
        </row>
        <row r="1835">
          <cell r="G1835">
            <v>0</v>
          </cell>
        </row>
        <row r="1836">
          <cell r="G1836">
            <v>0</v>
          </cell>
        </row>
        <row r="1837">
          <cell r="G1837">
            <v>0</v>
          </cell>
        </row>
        <row r="1838">
          <cell r="G1838">
            <v>0</v>
          </cell>
        </row>
        <row r="1839">
          <cell r="G1839">
            <v>0</v>
          </cell>
        </row>
        <row r="1840">
          <cell r="G1840">
            <v>0</v>
          </cell>
        </row>
        <row r="1841">
          <cell r="G1841">
            <v>0</v>
          </cell>
        </row>
        <row r="1842">
          <cell r="G1842">
            <v>0</v>
          </cell>
        </row>
        <row r="1843">
          <cell r="G1843">
            <v>0</v>
          </cell>
        </row>
        <row r="1844">
          <cell r="G1844">
            <v>0</v>
          </cell>
        </row>
        <row r="1845">
          <cell r="G1845">
            <v>0</v>
          </cell>
        </row>
        <row r="1846">
          <cell r="G1846">
            <v>0</v>
          </cell>
        </row>
        <row r="1847">
          <cell r="G1847">
            <v>0</v>
          </cell>
        </row>
        <row r="1848">
          <cell r="G1848">
            <v>0</v>
          </cell>
        </row>
        <row r="1849">
          <cell r="G1849">
            <v>0</v>
          </cell>
        </row>
        <row r="1850">
          <cell r="G1850">
            <v>0</v>
          </cell>
        </row>
        <row r="1851">
          <cell r="G1851">
            <v>0</v>
          </cell>
        </row>
        <row r="1852">
          <cell r="G1852">
            <v>0</v>
          </cell>
        </row>
        <row r="1853">
          <cell r="G1853">
            <v>0</v>
          </cell>
        </row>
        <row r="1854">
          <cell r="G1854">
            <v>0</v>
          </cell>
        </row>
        <row r="1855">
          <cell r="G1855">
            <v>0</v>
          </cell>
        </row>
        <row r="1856">
          <cell r="G1856">
            <v>0</v>
          </cell>
        </row>
        <row r="1857">
          <cell r="G1857">
            <v>0</v>
          </cell>
        </row>
        <row r="1858">
          <cell r="G1858">
            <v>0</v>
          </cell>
        </row>
        <row r="1859">
          <cell r="G1859">
            <v>0</v>
          </cell>
        </row>
        <row r="1860">
          <cell r="G1860">
            <v>0</v>
          </cell>
        </row>
        <row r="1861">
          <cell r="G1861">
            <v>0</v>
          </cell>
        </row>
        <row r="1862">
          <cell r="G1862">
            <v>0</v>
          </cell>
        </row>
        <row r="1863">
          <cell r="G1863">
            <v>0</v>
          </cell>
        </row>
        <row r="1864">
          <cell r="G1864">
            <v>0</v>
          </cell>
        </row>
        <row r="1865">
          <cell r="G1865">
            <v>0</v>
          </cell>
        </row>
        <row r="1866">
          <cell r="G1866">
            <v>0</v>
          </cell>
        </row>
        <row r="1867">
          <cell r="G1867">
            <v>0</v>
          </cell>
        </row>
        <row r="1868">
          <cell r="G1868">
            <v>0</v>
          </cell>
        </row>
        <row r="1869">
          <cell r="G1869">
            <v>0</v>
          </cell>
        </row>
        <row r="1870">
          <cell r="G1870">
            <v>0</v>
          </cell>
        </row>
        <row r="1871">
          <cell r="G1871">
            <v>0</v>
          </cell>
        </row>
        <row r="1872">
          <cell r="G1872">
            <v>0</v>
          </cell>
        </row>
        <row r="1873">
          <cell r="G1873">
            <v>0</v>
          </cell>
        </row>
        <row r="1874">
          <cell r="G1874">
            <v>0</v>
          </cell>
        </row>
        <row r="1875">
          <cell r="G1875">
            <v>0</v>
          </cell>
        </row>
        <row r="1876">
          <cell r="G1876">
            <v>0</v>
          </cell>
        </row>
        <row r="1877">
          <cell r="G1877">
            <v>0</v>
          </cell>
        </row>
        <row r="1878">
          <cell r="G1878">
            <v>0</v>
          </cell>
        </row>
        <row r="1879">
          <cell r="G1879">
            <v>0</v>
          </cell>
        </row>
        <row r="1880">
          <cell r="G1880">
            <v>0</v>
          </cell>
        </row>
        <row r="1881">
          <cell r="G1881">
            <v>0</v>
          </cell>
        </row>
        <row r="1882">
          <cell r="G1882">
            <v>0</v>
          </cell>
        </row>
        <row r="1883">
          <cell r="G1883">
            <v>0</v>
          </cell>
        </row>
        <row r="1884">
          <cell r="G1884">
            <v>0</v>
          </cell>
        </row>
        <row r="1885">
          <cell r="G1885">
            <v>0</v>
          </cell>
        </row>
        <row r="1886">
          <cell r="G1886">
            <v>0</v>
          </cell>
        </row>
        <row r="1887">
          <cell r="G1887">
            <v>0</v>
          </cell>
        </row>
        <row r="1888">
          <cell r="G1888">
            <v>0</v>
          </cell>
        </row>
        <row r="1889">
          <cell r="G1889">
            <v>0</v>
          </cell>
        </row>
        <row r="1890">
          <cell r="G1890">
            <v>0</v>
          </cell>
        </row>
        <row r="1891">
          <cell r="G1891">
            <v>0</v>
          </cell>
        </row>
        <row r="1892">
          <cell r="G1892">
            <v>0</v>
          </cell>
        </row>
        <row r="1893">
          <cell r="G1893">
            <v>0</v>
          </cell>
        </row>
        <row r="1894">
          <cell r="G1894">
            <v>0</v>
          </cell>
        </row>
        <row r="1895">
          <cell r="G1895">
            <v>0</v>
          </cell>
        </row>
        <row r="1896">
          <cell r="G1896">
            <v>0</v>
          </cell>
        </row>
        <row r="1897">
          <cell r="G1897">
            <v>0</v>
          </cell>
        </row>
        <row r="1898">
          <cell r="G1898">
            <v>0</v>
          </cell>
        </row>
        <row r="1899">
          <cell r="G1899">
            <v>0</v>
          </cell>
        </row>
        <row r="1900">
          <cell r="G1900">
            <v>0</v>
          </cell>
        </row>
        <row r="1901">
          <cell r="G1901">
            <v>0</v>
          </cell>
        </row>
        <row r="1902">
          <cell r="G1902">
            <v>0</v>
          </cell>
        </row>
        <row r="1903">
          <cell r="G1903">
            <v>0</v>
          </cell>
        </row>
        <row r="1904">
          <cell r="G1904">
            <v>0</v>
          </cell>
        </row>
        <row r="1905">
          <cell r="G1905">
            <v>0</v>
          </cell>
        </row>
        <row r="1906">
          <cell r="G1906">
            <v>0</v>
          </cell>
        </row>
        <row r="1907">
          <cell r="G1907">
            <v>0</v>
          </cell>
        </row>
        <row r="1908">
          <cell r="G1908">
            <v>0</v>
          </cell>
        </row>
        <row r="1909">
          <cell r="G1909">
            <v>0</v>
          </cell>
        </row>
        <row r="1910">
          <cell r="G1910">
            <v>0</v>
          </cell>
        </row>
        <row r="1911">
          <cell r="G1911">
            <v>0</v>
          </cell>
        </row>
        <row r="1912">
          <cell r="G1912">
            <v>0</v>
          </cell>
        </row>
        <row r="1913">
          <cell r="G1913">
            <v>0</v>
          </cell>
        </row>
        <row r="1914">
          <cell r="G1914">
            <v>0</v>
          </cell>
        </row>
        <row r="1915">
          <cell r="G1915">
            <v>0</v>
          </cell>
        </row>
        <row r="1916">
          <cell r="G1916">
            <v>0</v>
          </cell>
        </row>
        <row r="1917">
          <cell r="G1917">
            <v>0</v>
          </cell>
        </row>
        <row r="1918">
          <cell r="G1918">
            <v>0</v>
          </cell>
        </row>
        <row r="1919">
          <cell r="G1919">
            <v>0</v>
          </cell>
        </row>
        <row r="1920">
          <cell r="G1920">
            <v>0</v>
          </cell>
        </row>
        <row r="1921">
          <cell r="G1921">
            <v>0</v>
          </cell>
        </row>
        <row r="1922">
          <cell r="G1922">
            <v>0</v>
          </cell>
        </row>
        <row r="1923">
          <cell r="G1923">
            <v>0</v>
          </cell>
        </row>
        <row r="1924">
          <cell r="G1924">
            <v>0</v>
          </cell>
        </row>
        <row r="1925">
          <cell r="G1925">
            <v>0</v>
          </cell>
        </row>
        <row r="1926">
          <cell r="G1926">
            <v>0</v>
          </cell>
        </row>
        <row r="1927">
          <cell r="G1927">
            <v>0</v>
          </cell>
        </row>
        <row r="1928">
          <cell r="G1928">
            <v>0</v>
          </cell>
        </row>
        <row r="1929">
          <cell r="G1929">
            <v>0</v>
          </cell>
        </row>
        <row r="1930">
          <cell r="G1930">
            <v>0</v>
          </cell>
        </row>
        <row r="1931">
          <cell r="G1931">
            <v>0</v>
          </cell>
        </row>
        <row r="1932">
          <cell r="G1932">
            <v>0</v>
          </cell>
        </row>
        <row r="1933">
          <cell r="G1933">
            <v>0</v>
          </cell>
        </row>
        <row r="1934">
          <cell r="G1934">
            <v>0</v>
          </cell>
        </row>
        <row r="1935">
          <cell r="G1935">
            <v>0</v>
          </cell>
        </row>
        <row r="1936">
          <cell r="G1936">
            <v>0</v>
          </cell>
        </row>
        <row r="1937">
          <cell r="G1937">
            <v>0</v>
          </cell>
        </row>
        <row r="1938">
          <cell r="G1938">
            <v>0</v>
          </cell>
        </row>
        <row r="1939">
          <cell r="G1939">
            <v>0</v>
          </cell>
        </row>
        <row r="1940">
          <cell r="G1940">
            <v>0</v>
          </cell>
        </row>
        <row r="1941">
          <cell r="G1941">
            <v>0</v>
          </cell>
        </row>
        <row r="1942">
          <cell r="G1942">
            <v>0</v>
          </cell>
        </row>
        <row r="1943">
          <cell r="G1943">
            <v>0</v>
          </cell>
        </row>
        <row r="1944">
          <cell r="G1944">
            <v>0</v>
          </cell>
        </row>
        <row r="1945">
          <cell r="G1945">
            <v>0</v>
          </cell>
        </row>
        <row r="1946">
          <cell r="G1946">
            <v>0</v>
          </cell>
        </row>
        <row r="1947">
          <cell r="G1947">
            <v>0</v>
          </cell>
        </row>
        <row r="1948">
          <cell r="G1948">
            <v>0</v>
          </cell>
        </row>
        <row r="1949">
          <cell r="G1949">
            <v>0</v>
          </cell>
        </row>
        <row r="1950">
          <cell r="G1950">
            <v>0</v>
          </cell>
        </row>
        <row r="1951">
          <cell r="G1951">
            <v>0</v>
          </cell>
        </row>
        <row r="1952">
          <cell r="G1952">
            <v>0</v>
          </cell>
        </row>
        <row r="1953">
          <cell r="G1953">
            <v>0</v>
          </cell>
        </row>
        <row r="1954">
          <cell r="G1954">
            <v>0</v>
          </cell>
        </row>
        <row r="1955">
          <cell r="G1955">
            <v>0</v>
          </cell>
        </row>
        <row r="1956">
          <cell r="G1956">
            <v>0</v>
          </cell>
        </row>
        <row r="1957">
          <cell r="G1957">
            <v>0</v>
          </cell>
        </row>
        <row r="1958">
          <cell r="G1958">
            <v>0</v>
          </cell>
        </row>
        <row r="1959">
          <cell r="G1959">
            <v>0</v>
          </cell>
        </row>
        <row r="1960">
          <cell r="G1960">
            <v>0</v>
          </cell>
        </row>
        <row r="1961">
          <cell r="G1961">
            <v>0</v>
          </cell>
        </row>
        <row r="1962">
          <cell r="G1962">
            <v>0</v>
          </cell>
        </row>
        <row r="1963">
          <cell r="G1963">
            <v>0</v>
          </cell>
        </row>
        <row r="1964">
          <cell r="G1964">
            <v>0</v>
          </cell>
        </row>
        <row r="1965">
          <cell r="G1965">
            <v>0</v>
          </cell>
        </row>
        <row r="1966">
          <cell r="G1966">
            <v>0</v>
          </cell>
        </row>
        <row r="1967">
          <cell r="G1967">
            <v>0</v>
          </cell>
        </row>
        <row r="1968">
          <cell r="G1968">
            <v>0</v>
          </cell>
        </row>
        <row r="1969">
          <cell r="G1969">
            <v>0</v>
          </cell>
        </row>
        <row r="1970">
          <cell r="G1970">
            <v>0</v>
          </cell>
        </row>
        <row r="1971">
          <cell r="G1971">
            <v>0</v>
          </cell>
        </row>
        <row r="1972">
          <cell r="G1972">
            <v>0</v>
          </cell>
        </row>
        <row r="1973">
          <cell r="G1973">
            <v>0</v>
          </cell>
        </row>
        <row r="1974">
          <cell r="G1974">
            <v>0</v>
          </cell>
        </row>
        <row r="1975">
          <cell r="G1975">
            <v>0</v>
          </cell>
        </row>
        <row r="1976">
          <cell r="G1976">
            <v>0</v>
          </cell>
        </row>
        <row r="1977">
          <cell r="G1977">
            <v>0</v>
          </cell>
        </row>
        <row r="1978">
          <cell r="G1978">
            <v>0</v>
          </cell>
        </row>
        <row r="1979">
          <cell r="G1979">
            <v>0</v>
          </cell>
        </row>
        <row r="1980">
          <cell r="G1980">
            <v>0</v>
          </cell>
        </row>
        <row r="1981">
          <cell r="G1981">
            <v>0</v>
          </cell>
        </row>
        <row r="1982">
          <cell r="G1982">
            <v>0</v>
          </cell>
        </row>
        <row r="1983">
          <cell r="G1983">
            <v>0</v>
          </cell>
        </row>
        <row r="1984">
          <cell r="G1984">
            <v>0</v>
          </cell>
        </row>
        <row r="1985">
          <cell r="G1985">
            <v>0</v>
          </cell>
        </row>
        <row r="1986">
          <cell r="G1986">
            <v>0</v>
          </cell>
        </row>
        <row r="1987">
          <cell r="G1987">
            <v>0</v>
          </cell>
        </row>
        <row r="1988">
          <cell r="G1988">
            <v>0</v>
          </cell>
        </row>
        <row r="1989">
          <cell r="G1989">
            <v>0</v>
          </cell>
        </row>
        <row r="1990">
          <cell r="G1990">
            <v>0</v>
          </cell>
        </row>
        <row r="1991">
          <cell r="G1991">
            <v>0</v>
          </cell>
        </row>
        <row r="1992">
          <cell r="G1992">
            <v>0</v>
          </cell>
        </row>
        <row r="1993">
          <cell r="G1993">
            <v>0</v>
          </cell>
        </row>
        <row r="1994">
          <cell r="G1994">
            <v>0</v>
          </cell>
        </row>
        <row r="1995">
          <cell r="G1995">
            <v>0</v>
          </cell>
        </row>
        <row r="1996">
          <cell r="G1996">
            <v>0</v>
          </cell>
        </row>
        <row r="1997">
          <cell r="G1997">
            <v>0</v>
          </cell>
        </row>
        <row r="1998">
          <cell r="G1998">
            <v>0</v>
          </cell>
        </row>
        <row r="1999">
          <cell r="G1999">
            <v>0</v>
          </cell>
        </row>
        <row r="2000">
          <cell r="G2000">
            <v>0</v>
          </cell>
        </row>
        <row r="2001">
          <cell r="G2001">
            <v>0</v>
          </cell>
        </row>
        <row r="2002">
          <cell r="G2002">
            <v>0</v>
          </cell>
        </row>
        <row r="2003">
          <cell r="G2003">
            <v>0</v>
          </cell>
        </row>
        <row r="2004">
          <cell r="G2004">
            <v>0</v>
          </cell>
        </row>
        <row r="2005">
          <cell r="G2005">
            <v>0</v>
          </cell>
        </row>
        <row r="2006">
          <cell r="G2006">
            <v>0</v>
          </cell>
        </row>
        <row r="2007">
          <cell r="G2007">
            <v>0</v>
          </cell>
        </row>
        <row r="2008">
          <cell r="G2008">
            <v>0</v>
          </cell>
        </row>
        <row r="2009">
          <cell r="G2009">
            <v>0</v>
          </cell>
        </row>
        <row r="2010">
          <cell r="G2010">
            <v>0</v>
          </cell>
        </row>
        <row r="2011">
          <cell r="G2011">
            <v>0</v>
          </cell>
        </row>
        <row r="2012">
          <cell r="G2012">
            <v>0</v>
          </cell>
        </row>
        <row r="2013">
          <cell r="G2013">
            <v>0</v>
          </cell>
        </row>
        <row r="2014">
          <cell r="G2014">
            <v>0</v>
          </cell>
        </row>
        <row r="2015">
          <cell r="G2015">
            <v>0</v>
          </cell>
        </row>
        <row r="2016">
          <cell r="G2016">
            <v>0</v>
          </cell>
        </row>
        <row r="2017">
          <cell r="G2017">
            <v>0</v>
          </cell>
        </row>
        <row r="2018">
          <cell r="G2018">
            <v>0</v>
          </cell>
        </row>
        <row r="2019">
          <cell r="G2019">
            <v>0</v>
          </cell>
        </row>
        <row r="2020">
          <cell r="G2020">
            <v>0</v>
          </cell>
        </row>
        <row r="2021">
          <cell r="G2021">
            <v>0</v>
          </cell>
        </row>
        <row r="2022">
          <cell r="G2022">
            <v>0</v>
          </cell>
        </row>
        <row r="2023">
          <cell r="G2023">
            <v>0</v>
          </cell>
        </row>
        <row r="2024">
          <cell r="G2024">
            <v>0</v>
          </cell>
        </row>
        <row r="2025">
          <cell r="G2025">
            <v>0</v>
          </cell>
        </row>
        <row r="2026">
          <cell r="G2026">
            <v>0</v>
          </cell>
        </row>
        <row r="2027">
          <cell r="G2027">
            <v>0</v>
          </cell>
        </row>
        <row r="2028">
          <cell r="G2028">
            <v>0</v>
          </cell>
        </row>
        <row r="2029">
          <cell r="G2029">
            <v>0</v>
          </cell>
        </row>
        <row r="2030">
          <cell r="G2030">
            <v>0</v>
          </cell>
        </row>
        <row r="2031">
          <cell r="G2031">
            <v>0</v>
          </cell>
        </row>
        <row r="2032">
          <cell r="G2032">
            <v>0</v>
          </cell>
        </row>
        <row r="2033">
          <cell r="G2033">
            <v>0</v>
          </cell>
        </row>
        <row r="2034">
          <cell r="G2034">
            <v>0</v>
          </cell>
        </row>
        <row r="2035">
          <cell r="G2035">
            <v>0</v>
          </cell>
        </row>
        <row r="2036">
          <cell r="G2036">
            <v>0</v>
          </cell>
        </row>
        <row r="2037">
          <cell r="G2037">
            <v>0</v>
          </cell>
        </row>
        <row r="2038">
          <cell r="G2038">
            <v>0</v>
          </cell>
        </row>
        <row r="2039">
          <cell r="G2039">
            <v>0</v>
          </cell>
        </row>
        <row r="2040">
          <cell r="G2040">
            <v>0</v>
          </cell>
        </row>
        <row r="2041">
          <cell r="G2041">
            <v>0</v>
          </cell>
        </row>
        <row r="2042">
          <cell r="G2042">
            <v>0</v>
          </cell>
        </row>
        <row r="2043">
          <cell r="G2043">
            <v>0</v>
          </cell>
        </row>
        <row r="2044">
          <cell r="G2044">
            <v>0</v>
          </cell>
        </row>
        <row r="2045">
          <cell r="G2045">
            <v>0</v>
          </cell>
        </row>
        <row r="2046">
          <cell r="G2046">
            <v>0</v>
          </cell>
        </row>
        <row r="2047">
          <cell r="G2047">
            <v>0</v>
          </cell>
        </row>
        <row r="2048">
          <cell r="G2048">
            <v>0</v>
          </cell>
        </row>
        <row r="2049">
          <cell r="G2049">
            <v>0</v>
          </cell>
        </row>
        <row r="2050">
          <cell r="G2050">
            <v>0</v>
          </cell>
        </row>
        <row r="2051">
          <cell r="G2051">
            <v>0</v>
          </cell>
        </row>
        <row r="2052">
          <cell r="G2052">
            <v>0</v>
          </cell>
        </row>
        <row r="2053">
          <cell r="G2053">
            <v>0</v>
          </cell>
        </row>
        <row r="2054">
          <cell r="G2054">
            <v>0</v>
          </cell>
        </row>
        <row r="2055">
          <cell r="G2055">
            <v>0</v>
          </cell>
        </row>
        <row r="2056">
          <cell r="G2056">
            <v>0</v>
          </cell>
        </row>
        <row r="2057">
          <cell r="G2057">
            <v>0</v>
          </cell>
        </row>
        <row r="2058">
          <cell r="G2058">
            <v>0</v>
          </cell>
        </row>
        <row r="2059">
          <cell r="G2059">
            <v>0</v>
          </cell>
        </row>
        <row r="2060">
          <cell r="G2060">
            <v>0</v>
          </cell>
        </row>
        <row r="2061">
          <cell r="G2061">
            <v>0</v>
          </cell>
        </row>
        <row r="2062">
          <cell r="G2062">
            <v>0</v>
          </cell>
        </row>
        <row r="2063">
          <cell r="G2063">
            <v>0</v>
          </cell>
        </row>
        <row r="2064">
          <cell r="G2064">
            <v>0</v>
          </cell>
        </row>
        <row r="2065">
          <cell r="G2065">
            <v>0</v>
          </cell>
        </row>
        <row r="2066">
          <cell r="G2066">
            <v>0</v>
          </cell>
        </row>
        <row r="2067">
          <cell r="G2067">
            <v>0</v>
          </cell>
        </row>
        <row r="2068">
          <cell r="G2068">
            <v>0</v>
          </cell>
        </row>
        <row r="2069">
          <cell r="G2069">
            <v>0</v>
          </cell>
        </row>
        <row r="2070">
          <cell r="G2070">
            <v>0</v>
          </cell>
        </row>
        <row r="2071">
          <cell r="G2071">
            <v>0</v>
          </cell>
        </row>
        <row r="2072">
          <cell r="G2072">
            <v>0</v>
          </cell>
        </row>
        <row r="2073">
          <cell r="G2073">
            <v>0</v>
          </cell>
        </row>
        <row r="2074">
          <cell r="G2074">
            <v>0</v>
          </cell>
        </row>
        <row r="2075">
          <cell r="G2075">
            <v>0</v>
          </cell>
        </row>
        <row r="2076">
          <cell r="G2076">
            <v>0</v>
          </cell>
        </row>
        <row r="2077">
          <cell r="G2077">
            <v>0</v>
          </cell>
        </row>
        <row r="2078">
          <cell r="G2078">
            <v>0</v>
          </cell>
        </row>
        <row r="2079">
          <cell r="G2079">
            <v>0</v>
          </cell>
        </row>
        <row r="2080">
          <cell r="G2080">
            <v>0</v>
          </cell>
        </row>
        <row r="2081">
          <cell r="G2081">
            <v>0</v>
          </cell>
        </row>
        <row r="2082">
          <cell r="G2082">
            <v>0</v>
          </cell>
        </row>
        <row r="2083">
          <cell r="G2083">
            <v>0</v>
          </cell>
        </row>
        <row r="2084">
          <cell r="G2084">
            <v>0</v>
          </cell>
        </row>
        <row r="2085">
          <cell r="G2085">
            <v>0</v>
          </cell>
        </row>
        <row r="2086">
          <cell r="G2086">
            <v>0</v>
          </cell>
        </row>
        <row r="2087">
          <cell r="G2087">
            <v>0</v>
          </cell>
        </row>
        <row r="2088">
          <cell r="G2088">
            <v>0</v>
          </cell>
        </row>
        <row r="2089">
          <cell r="G2089">
            <v>0</v>
          </cell>
        </row>
        <row r="2090">
          <cell r="G2090">
            <v>0</v>
          </cell>
        </row>
        <row r="2091">
          <cell r="G2091">
            <v>0</v>
          </cell>
        </row>
        <row r="2092">
          <cell r="G2092">
            <v>0</v>
          </cell>
        </row>
        <row r="2093">
          <cell r="G2093">
            <v>0</v>
          </cell>
        </row>
        <row r="2094">
          <cell r="G2094">
            <v>0</v>
          </cell>
        </row>
        <row r="2095">
          <cell r="G2095">
            <v>0</v>
          </cell>
        </row>
        <row r="2096">
          <cell r="G2096">
            <v>0</v>
          </cell>
        </row>
        <row r="2097">
          <cell r="G2097">
            <v>0</v>
          </cell>
        </row>
        <row r="2098">
          <cell r="G2098">
            <v>0</v>
          </cell>
        </row>
        <row r="2099">
          <cell r="G2099">
            <v>0</v>
          </cell>
        </row>
        <row r="2100">
          <cell r="G2100">
            <v>0</v>
          </cell>
        </row>
        <row r="2101">
          <cell r="G2101">
            <v>0</v>
          </cell>
        </row>
        <row r="2102">
          <cell r="G2102">
            <v>0</v>
          </cell>
        </row>
        <row r="2103">
          <cell r="G2103">
            <v>0</v>
          </cell>
        </row>
        <row r="2104">
          <cell r="G2104">
            <v>0</v>
          </cell>
        </row>
        <row r="2105">
          <cell r="G2105">
            <v>0</v>
          </cell>
        </row>
        <row r="2106">
          <cell r="G2106">
            <v>0</v>
          </cell>
        </row>
        <row r="2107">
          <cell r="G2107">
            <v>0</v>
          </cell>
        </row>
        <row r="2108">
          <cell r="G2108">
            <v>0</v>
          </cell>
        </row>
        <row r="2109">
          <cell r="G2109">
            <v>0</v>
          </cell>
        </row>
        <row r="2110">
          <cell r="G2110">
            <v>0</v>
          </cell>
        </row>
        <row r="2111">
          <cell r="G2111">
            <v>0</v>
          </cell>
        </row>
        <row r="2112">
          <cell r="G2112">
            <v>0</v>
          </cell>
        </row>
        <row r="2113">
          <cell r="G2113">
            <v>0</v>
          </cell>
        </row>
        <row r="2114">
          <cell r="G2114">
            <v>0</v>
          </cell>
        </row>
        <row r="2115">
          <cell r="G2115">
            <v>0</v>
          </cell>
        </row>
        <row r="2116">
          <cell r="G2116">
            <v>0</v>
          </cell>
        </row>
        <row r="2117">
          <cell r="G2117">
            <v>0</v>
          </cell>
        </row>
        <row r="2118">
          <cell r="G2118">
            <v>0</v>
          </cell>
        </row>
        <row r="2119">
          <cell r="G2119">
            <v>0</v>
          </cell>
        </row>
        <row r="2120">
          <cell r="G2120">
            <v>0</v>
          </cell>
        </row>
        <row r="2121">
          <cell r="G2121">
            <v>0</v>
          </cell>
        </row>
        <row r="2122">
          <cell r="G2122">
            <v>0</v>
          </cell>
        </row>
        <row r="2123">
          <cell r="G2123">
            <v>0</v>
          </cell>
        </row>
        <row r="2124">
          <cell r="G2124">
            <v>0</v>
          </cell>
        </row>
        <row r="2125">
          <cell r="G2125">
            <v>0</v>
          </cell>
        </row>
        <row r="2126">
          <cell r="G2126">
            <v>0</v>
          </cell>
        </row>
        <row r="2127">
          <cell r="G2127">
            <v>0</v>
          </cell>
        </row>
        <row r="2128">
          <cell r="G2128">
            <v>0</v>
          </cell>
        </row>
        <row r="2129">
          <cell r="G2129">
            <v>0</v>
          </cell>
        </row>
        <row r="2130">
          <cell r="G2130">
            <v>0</v>
          </cell>
        </row>
        <row r="2131">
          <cell r="G2131">
            <v>0</v>
          </cell>
        </row>
        <row r="2132">
          <cell r="G2132">
            <v>0</v>
          </cell>
        </row>
        <row r="2133">
          <cell r="G2133">
            <v>0</v>
          </cell>
        </row>
        <row r="2134">
          <cell r="G2134">
            <v>0</v>
          </cell>
        </row>
        <row r="2135">
          <cell r="G2135">
            <v>0</v>
          </cell>
        </row>
        <row r="2136">
          <cell r="G2136">
            <v>0</v>
          </cell>
        </row>
        <row r="2137">
          <cell r="G2137">
            <v>0</v>
          </cell>
        </row>
        <row r="2138">
          <cell r="G2138">
            <v>0</v>
          </cell>
        </row>
        <row r="2139">
          <cell r="G2139">
            <v>0</v>
          </cell>
        </row>
        <row r="2140">
          <cell r="G2140">
            <v>0</v>
          </cell>
        </row>
        <row r="2141">
          <cell r="G2141">
            <v>0</v>
          </cell>
        </row>
        <row r="2142">
          <cell r="G2142">
            <v>0</v>
          </cell>
        </row>
        <row r="2143">
          <cell r="G2143">
            <v>0</v>
          </cell>
        </row>
        <row r="2144">
          <cell r="G2144">
            <v>0</v>
          </cell>
        </row>
        <row r="2145">
          <cell r="G2145">
            <v>0</v>
          </cell>
        </row>
        <row r="2146">
          <cell r="G2146">
            <v>0</v>
          </cell>
        </row>
        <row r="2147">
          <cell r="G2147">
            <v>0</v>
          </cell>
        </row>
        <row r="2148">
          <cell r="G2148">
            <v>0</v>
          </cell>
        </row>
        <row r="2149">
          <cell r="G2149">
            <v>0</v>
          </cell>
        </row>
        <row r="2150">
          <cell r="G2150">
            <v>0</v>
          </cell>
        </row>
        <row r="2151">
          <cell r="G2151">
            <v>0</v>
          </cell>
        </row>
        <row r="2152">
          <cell r="G2152">
            <v>0</v>
          </cell>
        </row>
        <row r="2153">
          <cell r="G2153">
            <v>0</v>
          </cell>
        </row>
        <row r="2154">
          <cell r="G2154">
            <v>0</v>
          </cell>
        </row>
        <row r="2155">
          <cell r="G2155">
            <v>0</v>
          </cell>
        </row>
        <row r="2156">
          <cell r="G2156">
            <v>0</v>
          </cell>
        </row>
        <row r="2157">
          <cell r="G2157">
            <v>0</v>
          </cell>
        </row>
        <row r="2158">
          <cell r="G2158">
            <v>0</v>
          </cell>
        </row>
        <row r="2159">
          <cell r="G2159">
            <v>0</v>
          </cell>
        </row>
        <row r="2160">
          <cell r="G2160">
            <v>0</v>
          </cell>
        </row>
        <row r="2161">
          <cell r="G2161">
            <v>0</v>
          </cell>
        </row>
        <row r="2162">
          <cell r="G2162">
            <v>0</v>
          </cell>
        </row>
        <row r="2163">
          <cell r="G2163">
            <v>0</v>
          </cell>
        </row>
        <row r="2164">
          <cell r="G2164">
            <v>0</v>
          </cell>
        </row>
        <row r="2165">
          <cell r="G2165">
            <v>0</v>
          </cell>
        </row>
        <row r="2166">
          <cell r="G2166">
            <v>0</v>
          </cell>
        </row>
        <row r="2167">
          <cell r="G2167">
            <v>0</v>
          </cell>
        </row>
        <row r="2168">
          <cell r="G2168">
            <v>0</v>
          </cell>
        </row>
        <row r="2169">
          <cell r="G2169">
            <v>0</v>
          </cell>
        </row>
        <row r="2170">
          <cell r="G2170">
            <v>0</v>
          </cell>
        </row>
        <row r="2171">
          <cell r="G2171">
            <v>0</v>
          </cell>
        </row>
        <row r="2172">
          <cell r="G2172">
            <v>0</v>
          </cell>
        </row>
        <row r="2173">
          <cell r="G2173">
            <v>0</v>
          </cell>
        </row>
        <row r="2174">
          <cell r="G2174">
            <v>0</v>
          </cell>
        </row>
        <row r="2175">
          <cell r="G2175">
            <v>0</v>
          </cell>
        </row>
        <row r="2176">
          <cell r="G2176">
            <v>0</v>
          </cell>
        </row>
        <row r="2177">
          <cell r="G2177">
            <v>0</v>
          </cell>
        </row>
        <row r="2178">
          <cell r="G2178">
            <v>0</v>
          </cell>
        </row>
        <row r="2179">
          <cell r="G2179">
            <v>0</v>
          </cell>
        </row>
        <row r="2180">
          <cell r="G2180">
            <v>0</v>
          </cell>
        </row>
        <row r="2181">
          <cell r="G2181">
            <v>0</v>
          </cell>
        </row>
        <row r="2182">
          <cell r="G2182">
            <v>0</v>
          </cell>
        </row>
        <row r="2183">
          <cell r="G2183">
            <v>0</v>
          </cell>
        </row>
        <row r="2184">
          <cell r="G2184">
            <v>0</v>
          </cell>
        </row>
        <row r="2185">
          <cell r="G2185">
            <v>0</v>
          </cell>
        </row>
        <row r="2186">
          <cell r="G2186">
            <v>0</v>
          </cell>
        </row>
        <row r="2187">
          <cell r="G2187">
            <v>0</v>
          </cell>
        </row>
        <row r="2188">
          <cell r="G2188">
            <v>0</v>
          </cell>
        </row>
        <row r="2189">
          <cell r="G2189">
            <v>0</v>
          </cell>
        </row>
        <row r="2190">
          <cell r="G2190">
            <v>0</v>
          </cell>
        </row>
        <row r="2191">
          <cell r="G2191">
            <v>0</v>
          </cell>
        </row>
        <row r="2192">
          <cell r="G2192">
            <v>0</v>
          </cell>
        </row>
        <row r="2193">
          <cell r="G2193">
            <v>0</v>
          </cell>
        </row>
        <row r="2194">
          <cell r="G2194">
            <v>0</v>
          </cell>
        </row>
        <row r="2195">
          <cell r="G2195">
            <v>0</v>
          </cell>
        </row>
        <row r="2196">
          <cell r="G2196">
            <v>0</v>
          </cell>
        </row>
        <row r="2197">
          <cell r="G2197">
            <v>0</v>
          </cell>
        </row>
        <row r="2198">
          <cell r="G2198">
            <v>0</v>
          </cell>
        </row>
        <row r="2199">
          <cell r="G2199">
            <v>0</v>
          </cell>
        </row>
        <row r="2200">
          <cell r="G2200">
            <v>0</v>
          </cell>
        </row>
        <row r="2201">
          <cell r="G2201">
            <v>0</v>
          </cell>
        </row>
        <row r="2202">
          <cell r="G2202">
            <v>0</v>
          </cell>
        </row>
        <row r="2203">
          <cell r="G2203">
            <v>0</v>
          </cell>
        </row>
        <row r="2204">
          <cell r="G2204">
            <v>0</v>
          </cell>
        </row>
        <row r="2205">
          <cell r="G2205">
            <v>0</v>
          </cell>
        </row>
        <row r="2206">
          <cell r="G2206">
            <v>0</v>
          </cell>
        </row>
        <row r="2207">
          <cell r="G2207">
            <v>0</v>
          </cell>
        </row>
        <row r="2208">
          <cell r="G2208">
            <v>0</v>
          </cell>
        </row>
        <row r="2209">
          <cell r="G2209">
            <v>0</v>
          </cell>
        </row>
        <row r="2210">
          <cell r="G2210">
            <v>0</v>
          </cell>
        </row>
        <row r="2211">
          <cell r="G2211">
            <v>0</v>
          </cell>
        </row>
        <row r="2212">
          <cell r="G2212">
            <v>0</v>
          </cell>
        </row>
        <row r="2213">
          <cell r="G2213">
            <v>0</v>
          </cell>
        </row>
        <row r="2214">
          <cell r="G2214">
            <v>0</v>
          </cell>
        </row>
        <row r="2215">
          <cell r="G2215">
            <v>0</v>
          </cell>
        </row>
        <row r="2216">
          <cell r="G2216">
            <v>0</v>
          </cell>
        </row>
        <row r="2217">
          <cell r="G2217">
            <v>0</v>
          </cell>
        </row>
        <row r="2218">
          <cell r="G2218">
            <v>0</v>
          </cell>
        </row>
        <row r="2219">
          <cell r="G2219">
            <v>0</v>
          </cell>
        </row>
        <row r="2220">
          <cell r="G2220">
            <v>0</v>
          </cell>
        </row>
        <row r="2221">
          <cell r="G2221">
            <v>0</v>
          </cell>
        </row>
        <row r="2222">
          <cell r="G2222">
            <v>0</v>
          </cell>
        </row>
        <row r="2223">
          <cell r="G2223">
            <v>0</v>
          </cell>
        </row>
        <row r="2224">
          <cell r="G2224">
            <v>0</v>
          </cell>
        </row>
        <row r="2225">
          <cell r="G2225">
            <v>0</v>
          </cell>
        </row>
        <row r="2226">
          <cell r="G2226">
            <v>0</v>
          </cell>
        </row>
        <row r="2227">
          <cell r="G2227">
            <v>0</v>
          </cell>
        </row>
        <row r="2228">
          <cell r="G2228">
            <v>0</v>
          </cell>
        </row>
        <row r="2229">
          <cell r="G2229">
            <v>0</v>
          </cell>
        </row>
        <row r="2230">
          <cell r="G2230">
            <v>0</v>
          </cell>
        </row>
        <row r="2231">
          <cell r="G2231">
            <v>0</v>
          </cell>
        </row>
        <row r="2232">
          <cell r="G2232">
            <v>0</v>
          </cell>
        </row>
        <row r="2233">
          <cell r="G2233">
            <v>0</v>
          </cell>
        </row>
        <row r="2234">
          <cell r="G2234">
            <v>0</v>
          </cell>
        </row>
        <row r="2235">
          <cell r="G2235">
            <v>0</v>
          </cell>
        </row>
        <row r="2236">
          <cell r="G2236">
            <v>0</v>
          </cell>
        </row>
        <row r="2237">
          <cell r="G2237">
            <v>0</v>
          </cell>
        </row>
        <row r="2238">
          <cell r="G2238">
            <v>0</v>
          </cell>
        </row>
        <row r="2239">
          <cell r="G2239">
            <v>0</v>
          </cell>
        </row>
        <row r="2240">
          <cell r="G2240">
            <v>0</v>
          </cell>
        </row>
        <row r="2241">
          <cell r="G2241">
            <v>0</v>
          </cell>
        </row>
        <row r="2242">
          <cell r="G2242">
            <v>0</v>
          </cell>
        </row>
        <row r="2243">
          <cell r="G2243">
            <v>0</v>
          </cell>
        </row>
        <row r="2244">
          <cell r="G2244">
            <v>0</v>
          </cell>
        </row>
        <row r="2245">
          <cell r="G2245">
            <v>0</v>
          </cell>
        </row>
        <row r="2246">
          <cell r="G2246">
            <v>0</v>
          </cell>
        </row>
        <row r="2247">
          <cell r="G2247">
            <v>0</v>
          </cell>
        </row>
        <row r="2248">
          <cell r="G2248">
            <v>0</v>
          </cell>
        </row>
        <row r="2249">
          <cell r="G2249">
            <v>0</v>
          </cell>
        </row>
        <row r="2250">
          <cell r="G2250">
            <v>0</v>
          </cell>
        </row>
        <row r="2251">
          <cell r="G2251">
            <v>0</v>
          </cell>
        </row>
        <row r="2252">
          <cell r="G2252">
            <v>0</v>
          </cell>
        </row>
        <row r="2253">
          <cell r="G2253">
            <v>0</v>
          </cell>
        </row>
        <row r="2254">
          <cell r="G2254">
            <v>0</v>
          </cell>
        </row>
        <row r="2255">
          <cell r="G2255">
            <v>0</v>
          </cell>
        </row>
        <row r="2256">
          <cell r="G2256">
            <v>0</v>
          </cell>
        </row>
        <row r="2257">
          <cell r="G2257">
            <v>0</v>
          </cell>
        </row>
        <row r="2258">
          <cell r="G2258">
            <v>0</v>
          </cell>
        </row>
        <row r="2259">
          <cell r="G2259">
            <v>0</v>
          </cell>
        </row>
        <row r="2260">
          <cell r="G2260">
            <v>0</v>
          </cell>
        </row>
        <row r="2261">
          <cell r="G2261">
            <v>0</v>
          </cell>
        </row>
        <row r="2262">
          <cell r="G2262">
            <v>0</v>
          </cell>
        </row>
        <row r="2263">
          <cell r="G2263">
            <v>0</v>
          </cell>
        </row>
        <row r="2264">
          <cell r="G2264">
            <v>0</v>
          </cell>
        </row>
        <row r="2265">
          <cell r="G2265">
            <v>0</v>
          </cell>
        </row>
        <row r="2266">
          <cell r="G2266">
            <v>0</v>
          </cell>
        </row>
        <row r="2267">
          <cell r="G2267">
            <v>0</v>
          </cell>
        </row>
        <row r="2268">
          <cell r="G2268">
            <v>0</v>
          </cell>
        </row>
        <row r="2269">
          <cell r="G2269">
            <v>0</v>
          </cell>
        </row>
        <row r="2270">
          <cell r="G2270">
            <v>0</v>
          </cell>
        </row>
        <row r="2271">
          <cell r="G2271">
            <v>0</v>
          </cell>
        </row>
        <row r="2272">
          <cell r="G2272">
            <v>0</v>
          </cell>
        </row>
        <row r="2273">
          <cell r="G2273">
            <v>0</v>
          </cell>
        </row>
        <row r="2274">
          <cell r="G2274">
            <v>0</v>
          </cell>
        </row>
        <row r="2275">
          <cell r="G2275">
            <v>0</v>
          </cell>
        </row>
        <row r="2276">
          <cell r="G2276">
            <v>0</v>
          </cell>
        </row>
        <row r="2277">
          <cell r="G2277">
            <v>0</v>
          </cell>
        </row>
        <row r="2278">
          <cell r="G2278">
            <v>0</v>
          </cell>
        </row>
        <row r="2279">
          <cell r="G2279">
            <v>0</v>
          </cell>
        </row>
        <row r="2280">
          <cell r="G2280">
            <v>0</v>
          </cell>
        </row>
        <row r="2281">
          <cell r="G2281">
            <v>0</v>
          </cell>
        </row>
        <row r="2282">
          <cell r="G2282">
            <v>0</v>
          </cell>
        </row>
        <row r="2283">
          <cell r="G2283">
            <v>0</v>
          </cell>
        </row>
        <row r="2284">
          <cell r="G2284">
            <v>0</v>
          </cell>
        </row>
        <row r="2285">
          <cell r="G2285">
            <v>0</v>
          </cell>
        </row>
        <row r="2286">
          <cell r="G2286">
            <v>0</v>
          </cell>
        </row>
        <row r="2287">
          <cell r="G2287">
            <v>0</v>
          </cell>
        </row>
        <row r="2288">
          <cell r="G2288">
            <v>0</v>
          </cell>
        </row>
        <row r="2289">
          <cell r="G2289">
            <v>0</v>
          </cell>
        </row>
        <row r="2290">
          <cell r="G2290">
            <v>0</v>
          </cell>
        </row>
        <row r="2291">
          <cell r="G2291">
            <v>0</v>
          </cell>
        </row>
        <row r="2292">
          <cell r="G2292">
            <v>0</v>
          </cell>
        </row>
        <row r="2293">
          <cell r="G2293">
            <v>0</v>
          </cell>
        </row>
        <row r="2294">
          <cell r="G2294">
            <v>0</v>
          </cell>
        </row>
        <row r="2295">
          <cell r="G2295">
            <v>0</v>
          </cell>
        </row>
        <row r="2296">
          <cell r="G2296">
            <v>0</v>
          </cell>
        </row>
        <row r="2297">
          <cell r="G2297">
            <v>0</v>
          </cell>
        </row>
        <row r="2298">
          <cell r="G2298">
            <v>0</v>
          </cell>
        </row>
        <row r="2299">
          <cell r="G2299">
            <v>0</v>
          </cell>
        </row>
        <row r="2300">
          <cell r="G2300">
            <v>0</v>
          </cell>
        </row>
        <row r="2301">
          <cell r="G2301">
            <v>0</v>
          </cell>
        </row>
        <row r="2302">
          <cell r="G2302">
            <v>0</v>
          </cell>
        </row>
        <row r="2303">
          <cell r="G2303">
            <v>0</v>
          </cell>
        </row>
        <row r="2304">
          <cell r="G2304">
            <v>0</v>
          </cell>
        </row>
        <row r="2305">
          <cell r="G2305">
            <v>0</v>
          </cell>
        </row>
        <row r="2306">
          <cell r="G2306">
            <v>0</v>
          </cell>
        </row>
        <row r="2307">
          <cell r="G2307">
            <v>0</v>
          </cell>
        </row>
        <row r="2308">
          <cell r="G2308">
            <v>0</v>
          </cell>
        </row>
        <row r="2309">
          <cell r="G2309">
            <v>0</v>
          </cell>
        </row>
        <row r="2310">
          <cell r="G2310">
            <v>0</v>
          </cell>
        </row>
        <row r="2311">
          <cell r="G2311">
            <v>0</v>
          </cell>
        </row>
        <row r="2312">
          <cell r="G2312">
            <v>0</v>
          </cell>
        </row>
        <row r="2313">
          <cell r="G2313">
            <v>0</v>
          </cell>
        </row>
        <row r="2314">
          <cell r="G2314">
            <v>0</v>
          </cell>
        </row>
        <row r="2315">
          <cell r="G2315">
            <v>0</v>
          </cell>
        </row>
        <row r="2316">
          <cell r="G2316">
            <v>0</v>
          </cell>
        </row>
        <row r="2317">
          <cell r="G2317">
            <v>0</v>
          </cell>
        </row>
        <row r="2318">
          <cell r="G2318">
            <v>0</v>
          </cell>
        </row>
        <row r="2319">
          <cell r="G2319">
            <v>0</v>
          </cell>
        </row>
        <row r="2320">
          <cell r="G2320">
            <v>0</v>
          </cell>
        </row>
        <row r="2321">
          <cell r="G2321">
            <v>0</v>
          </cell>
        </row>
        <row r="2322">
          <cell r="G2322">
            <v>0</v>
          </cell>
        </row>
        <row r="2323">
          <cell r="G2323">
            <v>0</v>
          </cell>
        </row>
        <row r="2324">
          <cell r="G2324">
            <v>0</v>
          </cell>
        </row>
        <row r="2325">
          <cell r="G2325">
            <v>0</v>
          </cell>
        </row>
        <row r="2326">
          <cell r="G2326">
            <v>0</v>
          </cell>
        </row>
        <row r="2327">
          <cell r="G2327">
            <v>0</v>
          </cell>
        </row>
        <row r="2328">
          <cell r="G2328">
            <v>0</v>
          </cell>
        </row>
        <row r="2329">
          <cell r="G2329">
            <v>0</v>
          </cell>
        </row>
        <row r="2330">
          <cell r="G2330">
            <v>0</v>
          </cell>
        </row>
        <row r="2331">
          <cell r="G2331">
            <v>0</v>
          </cell>
        </row>
        <row r="2332">
          <cell r="G2332">
            <v>0</v>
          </cell>
        </row>
        <row r="2333">
          <cell r="G2333">
            <v>0</v>
          </cell>
        </row>
        <row r="2334">
          <cell r="G2334">
            <v>0</v>
          </cell>
        </row>
        <row r="2335">
          <cell r="G2335">
            <v>0</v>
          </cell>
        </row>
        <row r="2336">
          <cell r="G2336">
            <v>0</v>
          </cell>
        </row>
        <row r="2337">
          <cell r="G2337">
            <v>0</v>
          </cell>
        </row>
        <row r="2338">
          <cell r="G2338">
            <v>0</v>
          </cell>
        </row>
        <row r="2339">
          <cell r="G2339">
            <v>0</v>
          </cell>
        </row>
        <row r="2340">
          <cell r="G2340">
            <v>0</v>
          </cell>
        </row>
        <row r="2341">
          <cell r="G2341">
            <v>0</v>
          </cell>
        </row>
        <row r="2342">
          <cell r="G2342">
            <v>0</v>
          </cell>
        </row>
        <row r="2343">
          <cell r="G2343">
            <v>0</v>
          </cell>
        </row>
        <row r="2344">
          <cell r="G2344">
            <v>0</v>
          </cell>
        </row>
        <row r="2345">
          <cell r="G2345">
            <v>0</v>
          </cell>
        </row>
        <row r="2346">
          <cell r="G2346">
            <v>0</v>
          </cell>
        </row>
        <row r="2347">
          <cell r="G2347">
            <v>0</v>
          </cell>
        </row>
        <row r="2348">
          <cell r="G2348">
            <v>0</v>
          </cell>
        </row>
        <row r="2349">
          <cell r="G2349">
            <v>0</v>
          </cell>
        </row>
        <row r="2350">
          <cell r="G2350">
            <v>0</v>
          </cell>
        </row>
        <row r="2351">
          <cell r="G2351">
            <v>0</v>
          </cell>
        </row>
        <row r="2352">
          <cell r="G2352">
            <v>0</v>
          </cell>
        </row>
        <row r="2353">
          <cell r="G2353">
            <v>0</v>
          </cell>
        </row>
        <row r="2354">
          <cell r="G2354">
            <v>0</v>
          </cell>
        </row>
        <row r="2355">
          <cell r="G2355">
            <v>0</v>
          </cell>
        </row>
        <row r="2356">
          <cell r="G2356">
            <v>0</v>
          </cell>
        </row>
        <row r="2357">
          <cell r="G2357">
            <v>0</v>
          </cell>
        </row>
        <row r="2358">
          <cell r="G2358">
            <v>0</v>
          </cell>
        </row>
        <row r="2359">
          <cell r="G2359">
            <v>0</v>
          </cell>
        </row>
        <row r="2360">
          <cell r="G2360">
            <v>0</v>
          </cell>
        </row>
        <row r="2361">
          <cell r="G2361">
            <v>0</v>
          </cell>
        </row>
        <row r="2362">
          <cell r="G2362">
            <v>0</v>
          </cell>
        </row>
        <row r="2363">
          <cell r="G2363">
            <v>0</v>
          </cell>
        </row>
        <row r="2364">
          <cell r="G2364">
            <v>0</v>
          </cell>
        </row>
        <row r="2365">
          <cell r="G2365">
            <v>0</v>
          </cell>
        </row>
        <row r="2366">
          <cell r="G2366">
            <v>0</v>
          </cell>
        </row>
        <row r="2367">
          <cell r="G2367">
            <v>0</v>
          </cell>
        </row>
        <row r="2368">
          <cell r="G2368">
            <v>0</v>
          </cell>
        </row>
        <row r="2369">
          <cell r="G2369">
            <v>0</v>
          </cell>
        </row>
        <row r="2370">
          <cell r="G2370">
            <v>0</v>
          </cell>
        </row>
        <row r="2371">
          <cell r="G2371">
            <v>0</v>
          </cell>
        </row>
        <row r="2372">
          <cell r="G2372">
            <v>0</v>
          </cell>
        </row>
        <row r="2373">
          <cell r="G2373">
            <v>0</v>
          </cell>
        </row>
        <row r="2374">
          <cell r="G2374">
            <v>0</v>
          </cell>
        </row>
        <row r="2375">
          <cell r="G2375">
            <v>0</v>
          </cell>
        </row>
        <row r="2376">
          <cell r="G2376">
            <v>0</v>
          </cell>
        </row>
        <row r="2377">
          <cell r="G2377">
            <v>0</v>
          </cell>
        </row>
        <row r="2378">
          <cell r="G2378">
            <v>0</v>
          </cell>
        </row>
        <row r="2379">
          <cell r="G2379">
            <v>0</v>
          </cell>
        </row>
        <row r="2380">
          <cell r="G2380">
            <v>0</v>
          </cell>
        </row>
        <row r="2381">
          <cell r="G2381">
            <v>0</v>
          </cell>
        </row>
        <row r="2382">
          <cell r="G2382">
            <v>0</v>
          </cell>
        </row>
        <row r="2383">
          <cell r="G2383">
            <v>0</v>
          </cell>
        </row>
        <row r="2384">
          <cell r="G2384">
            <v>0</v>
          </cell>
        </row>
        <row r="2385">
          <cell r="G2385">
            <v>0</v>
          </cell>
        </row>
        <row r="2386">
          <cell r="G2386">
            <v>0</v>
          </cell>
        </row>
        <row r="2387">
          <cell r="G2387">
            <v>0</v>
          </cell>
        </row>
        <row r="2388">
          <cell r="G2388">
            <v>0</v>
          </cell>
        </row>
        <row r="2389">
          <cell r="G2389">
            <v>0</v>
          </cell>
        </row>
        <row r="2390">
          <cell r="G2390">
            <v>0</v>
          </cell>
        </row>
        <row r="2391">
          <cell r="G2391">
            <v>0</v>
          </cell>
        </row>
        <row r="2392">
          <cell r="G2392">
            <v>0</v>
          </cell>
        </row>
        <row r="2393">
          <cell r="G2393">
            <v>0</v>
          </cell>
        </row>
        <row r="2394">
          <cell r="G2394">
            <v>0</v>
          </cell>
        </row>
        <row r="2395">
          <cell r="G2395">
            <v>0</v>
          </cell>
        </row>
        <row r="2396">
          <cell r="G2396">
            <v>0</v>
          </cell>
        </row>
        <row r="2397">
          <cell r="G2397">
            <v>0</v>
          </cell>
        </row>
        <row r="2398">
          <cell r="G2398">
            <v>0</v>
          </cell>
        </row>
        <row r="2399">
          <cell r="G2399">
            <v>0</v>
          </cell>
        </row>
        <row r="2400">
          <cell r="G2400">
            <v>0</v>
          </cell>
        </row>
        <row r="2401">
          <cell r="G2401">
            <v>0</v>
          </cell>
        </row>
        <row r="2402">
          <cell r="G2402">
            <v>0</v>
          </cell>
        </row>
        <row r="2403">
          <cell r="G2403">
            <v>0</v>
          </cell>
        </row>
        <row r="2404">
          <cell r="G2404">
            <v>0</v>
          </cell>
        </row>
        <row r="2405">
          <cell r="G2405">
            <v>0</v>
          </cell>
        </row>
        <row r="2406">
          <cell r="G2406">
            <v>0</v>
          </cell>
        </row>
        <row r="2407">
          <cell r="G2407">
            <v>0</v>
          </cell>
        </row>
        <row r="2408">
          <cell r="G2408">
            <v>0</v>
          </cell>
        </row>
        <row r="2409">
          <cell r="G2409">
            <v>0</v>
          </cell>
        </row>
        <row r="2410">
          <cell r="G2410">
            <v>0</v>
          </cell>
        </row>
        <row r="2411">
          <cell r="G2411">
            <v>0</v>
          </cell>
        </row>
        <row r="2412">
          <cell r="G2412">
            <v>0</v>
          </cell>
        </row>
        <row r="2413">
          <cell r="G2413">
            <v>0</v>
          </cell>
        </row>
        <row r="2414">
          <cell r="G2414">
            <v>0</v>
          </cell>
        </row>
        <row r="2415">
          <cell r="G2415">
            <v>0</v>
          </cell>
        </row>
        <row r="2416">
          <cell r="G2416">
            <v>0</v>
          </cell>
        </row>
        <row r="2417">
          <cell r="G2417">
            <v>0</v>
          </cell>
        </row>
        <row r="2418">
          <cell r="G2418">
            <v>0</v>
          </cell>
        </row>
        <row r="2419">
          <cell r="G2419">
            <v>0</v>
          </cell>
        </row>
        <row r="2420">
          <cell r="G2420">
            <v>0</v>
          </cell>
        </row>
        <row r="2421">
          <cell r="G2421">
            <v>0</v>
          </cell>
        </row>
        <row r="2422">
          <cell r="G2422">
            <v>0</v>
          </cell>
        </row>
        <row r="2423">
          <cell r="G2423">
            <v>0</v>
          </cell>
        </row>
        <row r="2424">
          <cell r="G2424">
            <v>0</v>
          </cell>
        </row>
        <row r="2425">
          <cell r="G2425">
            <v>0</v>
          </cell>
        </row>
        <row r="2426">
          <cell r="G2426">
            <v>0</v>
          </cell>
        </row>
        <row r="2427">
          <cell r="G2427">
            <v>0</v>
          </cell>
        </row>
        <row r="2428">
          <cell r="G2428">
            <v>0</v>
          </cell>
        </row>
        <row r="2429">
          <cell r="G2429">
            <v>0</v>
          </cell>
        </row>
        <row r="2430">
          <cell r="G2430">
            <v>0</v>
          </cell>
        </row>
        <row r="2431">
          <cell r="G2431">
            <v>0</v>
          </cell>
        </row>
        <row r="2432">
          <cell r="G2432">
            <v>0</v>
          </cell>
        </row>
        <row r="2433">
          <cell r="G2433">
            <v>0</v>
          </cell>
        </row>
        <row r="2434">
          <cell r="G2434">
            <v>0</v>
          </cell>
        </row>
        <row r="2435">
          <cell r="G2435">
            <v>0</v>
          </cell>
        </row>
        <row r="2436">
          <cell r="G2436">
            <v>0</v>
          </cell>
        </row>
        <row r="2437">
          <cell r="G2437">
            <v>0</v>
          </cell>
        </row>
        <row r="2438">
          <cell r="G2438">
            <v>0</v>
          </cell>
        </row>
        <row r="2439">
          <cell r="G2439">
            <v>0</v>
          </cell>
        </row>
        <row r="2440">
          <cell r="G2440">
            <v>0</v>
          </cell>
        </row>
        <row r="2441">
          <cell r="G2441">
            <v>0</v>
          </cell>
        </row>
        <row r="2442">
          <cell r="G2442">
            <v>0</v>
          </cell>
        </row>
        <row r="2443">
          <cell r="G2443">
            <v>0</v>
          </cell>
        </row>
        <row r="2444">
          <cell r="G2444">
            <v>0</v>
          </cell>
        </row>
        <row r="2445">
          <cell r="G2445">
            <v>0</v>
          </cell>
        </row>
        <row r="2446">
          <cell r="G2446">
            <v>0</v>
          </cell>
        </row>
        <row r="2447">
          <cell r="G2447">
            <v>0</v>
          </cell>
        </row>
        <row r="2448">
          <cell r="G2448">
            <v>0</v>
          </cell>
        </row>
        <row r="2449">
          <cell r="G2449">
            <v>0</v>
          </cell>
        </row>
        <row r="2450">
          <cell r="G2450">
            <v>0</v>
          </cell>
        </row>
        <row r="2451">
          <cell r="G2451">
            <v>0</v>
          </cell>
        </row>
        <row r="2452">
          <cell r="G2452">
            <v>0</v>
          </cell>
        </row>
        <row r="2453">
          <cell r="G2453">
            <v>0</v>
          </cell>
        </row>
        <row r="2454">
          <cell r="G2454">
            <v>0</v>
          </cell>
        </row>
        <row r="2455">
          <cell r="G2455">
            <v>0</v>
          </cell>
        </row>
        <row r="2456">
          <cell r="G2456">
            <v>0</v>
          </cell>
        </row>
        <row r="2457">
          <cell r="G2457">
            <v>0</v>
          </cell>
        </row>
        <row r="2458">
          <cell r="G2458">
            <v>0</v>
          </cell>
        </row>
        <row r="2459">
          <cell r="G2459">
            <v>0</v>
          </cell>
        </row>
        <row r="2460">
          <cell r="G2460">
            <v>0</v>
          </cell>
        </row>
        <row r="2461">
          <cell r="G2461">
            <v>0</v>
          </cell>
        </row>
        <row r="2462">
          <cell r="G2462">
            <v>0</v>
          </cell>
        </row>
        <row r="2463">
          <cell r="G2463">
            <v>0</v>
          </cell>
        </row>
        <row r="2464">
          <cell r="G2464">
            <v>0</v>
          </cell>
        </row>
        <row r="2465">
          <cell r="G2465">
            <v>0</v>
          </cell>
        </row>
        <row r="2466">
          <cell r="G2466">
            <v>0</v>
          </cell>
        </row>
        <row r="2467">
          <cell r="G2467">
            <v>0</v>
          </cell>
        </row>
        <row r="2468">
          <cell r="G2468">
            <v>0</v>
          </cell>
        </row>
        <row r="2469">
          <cell r="G2469">
            <v>0</v>
          </cell>
        </row>
        <row r="2470">
          <cell r="G2470">
            <v>0</v>
          </cell>
        </row>
        <row r="2471">
          <cell r="G2471">
            <v>0</v>
          </cell>
        </row>
        <row r="2472">
          <cell r="G2472">
            <v>0</v>
          </cell>
        </row>
        <row r="2473">
          <cell r="G2473">
            <v>0</v>
          </cell>
        </row>
        <row r="2474">
          <cell r="G2474">
            <v>0</v>
          </cell>
        </row>
        <row r="2475">
          <cell r="G2475">
            <v>0</v>
          </cell>
        </row>
        <row r="2476">
          <cell r="G2476">
            <v>0</v>
          </cell>
        </row>
        <row r="2477">
          <cell r="G2477">
            <v>0</v>
          </cell>
        </row>
        <row r="2478">
          <cell r="G2478">
            <v>0</v>
          </cell>
        </row>
        <row r="2479">
          <cell r="G2479">
            <v>0</v>
          </cell>
        </row>
        <row r="2480">
          <cell r="G2480">
            <v>0</v>
          </cell>
        </row>
        <row r="2481">
          <cell r="G2481">
            <v>0</v>
          </cell>
        </row>
        <row r="2482">
          <cell r="G2482">
            <v>0</v>
          </cell>
        </row>
        <row r="2483">
          <cell r="G2483">
            <v>0</v>
          </cell>
        </row>
        <row r="2484">
          <cell r="G2484">
            <v>0</v>
          </cell>
        </row>
        <row r="2485">
          <cell r="G2485">
            <v>0</v>
          </cell>
        </row>
        <row r="2486">
          <cell r="G2486">
            <v>0</v>
          </cell>
        </row>
        <row r="2487">
          <cell r="G2487">
            <v>0</v>
          </cell>
        </row>
        <row r="2488">
          <cell r="G2488">
            <v>0</v>
          </cell>
        </row>
        <row r="2489">
          <cell r="G2489">
            <v>0</v>
          </cell>
        </row>
        <row r="2490">
          <cell r="G2490">
            <v>0</v>
          </cell>
        </row>
        <row r="2491">
          <cell r="G2491">
            <v>0</v>
          </cell>
        </row>
        <row r="2492">
          <cell r="G2492">
            <v>0</v>
          </cell>
        </row>
        <row r="2493">
          <cell r="G2493">
            <v>0</v>
          </cell>
        </row>
        <row r="2494">
          <cell r="G2494">
            <v>0</v>
          </cell>
        </row>
        <row r="2495">
          <cell r="G2495">
            <v>0</v>
          </cell>
        </row>
        <row r="2496">
          <cell r="G2496">
            <v>0</v>
          </cell>
        </row>
        <row r="2497">
          <cell r="G2497">
            <v>0</v>
          </cell>
        </row>
        <row r="2498">
          <cell r="G2498">
            <v>0</v>
          </cell>
        </row>
        <row r="2499">
          <cell r="G2499">
            <v>0</v>
          </cell>
        </row>
        <row r="2500">
          <cell r="G2500">
            <v>0</v>
          </cell>
        </row>
        <row r="2501">
          <cell r="G2501">
            <v>0</v>
          </cell>
        </row>
        <row r="2502">
          <cell r="G2502">
            <v>0</v>
          </cell>
        </row>
        <row r="2503">
          <cell r="G2503">
            <v>0</v>
          </cell>
        </row>
        <row r="2504">
          <cell r="G2504">
            <v>0</v>
          </cell>
        </row>
        <row r="2505">
          <cell r="G2505">
            <v>0</v>
          </cell>
        </row>
        <row r="2506">
          <cell r="G2506">
            <v>0</v>
          </cell>
        </row>
        <row r="2507">
          <cell r="G2507">
            <v>0</v>
          </cell>
        </row>
        <row r="2508">
          <cell r="G2508">
            <v>0</v>
          </cell>
        </row>
        <row r="2509">
          <cell r="G2509">
            <v>0</v>
          </cell>
        </row>
        <row r="2510">
          <cell r="G2510">
            <v>0</v>
          </cell>
        </row>
        <row r="2511">
          <cell r="G2511">
            <v>0</v>
          </cell>
        </row>
        <row r="2512">
          <cell r="G2512">
            <v>0</v>
          </cell>
        </row>
        <row r="2513">
          <cell r="G2513">
            <v>0</v>
          </cell>
        </row>
        <row r="2514">
          <cell r="G2514">
            <v>0</v>
          </cell>
        </row>
        <row r="2515">
          <cell r="G2515">
            <v>0</v>
          </cell>
        </row>
        <row r="2516">
          <cell r="G2516">
            <v>0</v>
          </cell>
        </row>
        <row r="2517">
          <cell r="G2517">
            <v>0</v>
          </cell>
        </row>
        <row r="2518">
          <cell r="G2518">
            <v>0</v>
          </cell>
        </row>
        <row r="2519">
          <cell r="G2519">
            <v>0</v>
          </cell>
        </row>
        <row r="2520">
          <cell r="G2520">
            <v>0</v>
          </cell>
        </row>
        <row r="2521">
          <cell r="G2521">
            <v>0</v>
          </cell>
        </row>
        <row r="2522">
          <cell r="G2522">
            <v>0</v>
          </cell>
        </row>
        <row r="2523">
          <cell r="G2523">
            <v>0</v>
          </cell>
        </row>
        <row r="2524">
          <cell r="G2524">
            <v>0</v>
          </cell>
        </row>
        <row r="2525">
          <cell r="G2525">
            <v>0</v>
          </cell>
        </row>
        <row r="2526">
          <cell r="G2526">
            <v>0</v>
          </cell>
        </row>
        <row r="2527">
          <cell r="G2527">
            <v>0</v>
          </cell>
        </row>
        <row r="2528">
          <cell r="G2528">
            <v>0</v>
          </cell>
        </row>
        <row r="2529">
          <cell r="G2529">
            <v>0</v>
          </cell>
        </row>
        <row r="2530">
          <cell r="G2530">
            <v>0</v>
          </cell>
        </row>
        <row r="2531">
          <cell r="G2531">
            <v>0</v>
          </cell>
        </row>
        <row r="2532">
          <cell r="G2532">
            <v>0</v>
          </cell>
        </row>
        <row r="2533">
          <cell r="G2533">
            <v>0</v>
          </cell>
        </row>
        <row r="2534">
          <cell r="G2534">
            <v>0</v>
          </cell>
        </row>
        <row r="2535">
          <cell r="G2535">
            <v>0</v>
          </cell>
        </row>
        <row r="2536">
          <cell r="G2536">
            <v>0</v>
          </cell>
        </row>
        <row r="2537">
          <cell r="G2537">
            <v>0</v>
          </cell>
        </row>
        <row r="2538">
          <cell r="G2538">
            <v>0</v>
          </cell>
        </row>
        <row r="2539">
          <cell r="G2539">
            <v>0</v>
          </cell>
        </row>
        <row r="2540">
          <cell r="G2540">
            <v>0</v>
          </cell>
        </row>
        <row r="2541">
          <cell r="G2541">
            <v>0</v>
          </cell>
        </row>
        <row r="2542">
          <cell r="G2542">
            <v>0</v>
          </cell>
        </row>
        <row r="2543">
          <cell r="G2543">
            <v>0</v>
          </cell>
        </row>
        <row r="2544">
          <cell r="G2544">
            <v>0</v>
          </cell>
        </row>
        <row r="2545">
          <cell r="G2545">
            <v>0</v>
          </cell>
        </row>
        <row r="2546">
          <cell r="G2546">
            <v>0</v>
          </cell>
        </row>
        <row r="2547">
          <cell r="G2547">
            <v>0</v>
          </cell>
        </row>
        <row r="2548">
          <cell r="G2548">
            <v>0</v>
          </cell>
        </row>
        <row r="2549">
          <cell r="G2549">
            <v>0</v>
          </cell>
        </row>
        <row r="2550">
          <cell r="G2550">
            <v>0</v>
          </cell>
        </row>
        <row r="2551">
          <cell r="G2551">
            <v>0</v>
          </cell>
        </row>
        <row r="2552">
          <cell r="G2552">
            <v>0</v>
          </cell>
        </row>
        <row r="2553">
          <cell r="G2553">
            <v>0</v>
          </cell>
        </row>
        <row r="2554">
          <cell r="G2554">
            <v>0</v>
          </cell>
        </row>
        <row r="2555">
          <cell r="G2555">
            <v>0</v>
          </cell>
        </row>
        <row r="2556">
          <cell r="G2556">
            <v>0</v>
          </cell>
        </row>
        <row r="2557">
          <cell r="G2557">
            <v>0</v>
          </cell>
        </row>
        <row r="2558">
          <cell r="G2558">
            <v>0</v>
          </cell>
        </row>
        <row r="2559">
          <cell r="G2559">
            <v>0</v>
          </cell>
        </row>
        <row r="2560">
          <cell r="G2560">
            <v>0</v>
          </cell>
        </row>
        <row r="2561">
          <cell r="G2561">
            <v>0</v>
          </cell>
        </row>
        <row r="2562">
          <cell r="G2562">
            <v>0</v>
          </cell>
        </row>
        <row r="2563">
          <cell r="G2563">
            <v>0</v>
          </cell>
        </row>
        <row r="2564">
          <cell r="G2564">
            <v>0</v>
          </cell>
        </row>
        <row r="2565">
          <cell r="G2565">
            <v>0</v>
          </cell>
        </row>
        <row r="2566">
          <cell r="G2566">
            <v>0</v>
          </cell>
        </row>
        <row r="2567">
          <cell r="G2567">
            <v>0</v>
          </cell>
        </row>
        <row r="2568">
          <cell r="G2568">
            <v>0</v>
          </cell>
        </row>
        <row r="2569">
          <cell r="G2569">
            <v>0</v>
          </cell>
        </row>
        <row r="2570">
          <cell r="G2570">
            <v>0</v>
          </cell>
        </row>
        <row r="2571">
          <cell r="G2571">
            <v>0</v>
          </cell>
        </row>
        <row r="2572">
          <cell r="G2572">
            <v>0</v>
          </cell>
        </row>
        <row r="2573">
          <cell r="G2573">
            <v>0</v>
          </cell>
        </row>
        <row r="2574">
          <cell r="G2574">
            <v>0</v>
          </cell>
        </row>
        <row r="2575">
          <cell r="G2575">
            <v>0</v>
          </cell>
        </row>
        <row r="2576">
          <cell r="G2576">
            <v>0</v>
          </cell>
        </row>
        <row r="2577">
          <cell r="G2577">
            <v>0</v>
          </cell>
        </row>
        <row r="2578">
          <cell r="G2578">
            <v>0</v>
          </cell>
        </row>
        <row r="2579">
          <cell r="G2579">
            <v>0</v>
          </cell>
        </row>
        <row r="2580">
          <cell r="G2580">
            <v>0</v>
          </cell>
        </row>
        <row r="2581">
          <cell r="G2581">
            <v>0</v>
          </cell>
        </row>
        <row r="2582">
          <cell r="G2582">
            <v>0</v>
          </cell>
        </row>
        <row r="2583">
          <cell r="G2583">
            <v>0</v>
          </cell>
        </row>
        <row r="2584">
          <cell r="G2584">
            <v>0</v>
          </cell>
        </row>
        <row r="2585">
          <cell r="G2585">
            <v>0</v>
          </cell>
        </row>
        <row r="2586">
          <cell r="G2586">
            <v>0</v>
          </cell>
        </row>
        <row r="2587">
          <cell r="G2587">
            <v>0</v>
          </cell>
        </row>
        <row r="2588">
          <cell r="G2588">
            <v>0</v>
          </cell>
        </row>
        <row r="2589">
          <cell r="G2589">
            <v>0</v>
          </cell>
        </row>
        <row r="2590">
          <cell r="G2590">
            <v>0</v>
          </cell>
        </row>
        <row r="2591">
          <cell r="G2591">
            <v>0</v>
          </cell>
        </row>
        <row r="2592">
          <cell r="G2592">
            <v>0</v>
          </cell>
        </row>
        <row r="2593">
          <cell r="G2593">
            <v>0</v>
          </cell>
        </row>
        <row r="2594">
          <cell r="G2594">
            <v>0</v>
          </cell>
        </row>
        <row r="2595">
          <cell r="G2595">
            <v>0</v>
          </cell>
        </row>
        <row r="2596">
          <cell r="G2596">
            <v>0</v>
          </cell>
        </row>
        <row r="2597">
          <cell r="G2597">
            <v>0</v>
          </cell>
        </row>
        <row r="2598">
          <cell r="G2598">
            <v>0</v>
          </cell>
        </row>
        <row r="2599">
          <cell r="G2599">
            <v>0</v>
          </cell>
        </row>
        <row r="2600">
          <cell r="G2600">
            <v>0</v>
          </cell>
        </row>
        <row r="2601">
          <cell r="G2601">
            <v>0</v>
          </cell>
        </row>
        <row r="2602">
          <cell r="G2602">
            <v>0</v>
          </cell>
        </row>
        <row r="2603">
          <cell r="G2603">
            <v>0</v>
          </cell>
        </row>
        <row r="2604">
          <cell r="G2604">
            <v>0</v>
          </cell>
        </row>
        <row r="2605">
          <cell r="G2605">
            <v>0</v>
          </cell>
        </row>
        <row r="2606">
          <cell r="G2606">
            <v>0</v>
          </cell>
        </row>
        <row r="2607">
          <cell r="G2607">
            <v>0</v>
          </cell>
        </row>
        <row r="2608">
          <cell r="G2608">
            <v>0</v>
          </cell>
        </row>
        <row r="2609">
          <cell r="G2609">
            <v>0</v>
          </cell>
        </row>
        <row r="2610">
          <cell r="G2610">
            <v>0</v>
          </cell>
        </row>
        <row r="2611">
          <cell r="G2611">
            <v>0</v>
          </cell>
        </row>
        <row r="2612">
          <cell r="G2612">
            <v>0</v>
          </cell>
        </row>
        <row r="2613">
          <cell r="G2613">
            <v>0</v>
          </cell>
        </row>
        <row r="2614">
          <cell r="G2614">
            <v>0</v>
          </cell>
        </row>
        <row r="2615">
          <cell r="G2615">
            <v>0</v>
          </cell>
        </row>
        <row r="2616">
          <cell r="G2616">
            <v>0</v>
          </cell>
        </row>
        <row r="2617">
          <cell r="G2617">
            <v>0</v>
          </cell>
        </row>
        <row r="2618">
          <cell r="G2618">
            <v>0</v>
          </cell>
        </row>
        <row r="2619">
          <cell r="G2619">
            <v>0</v>
          </cell>
        </row>
        <row r="2620">
          <cell r="G2620">
            <v>0</v>
          </cell>
        </row>
        <row r="2621">
          <cell r="G2621">
            <v>0</v>
          </cell>
        </row>
        <row r="2622">
          <cell r="G2622">
            <v>0</v>
          </cell>
        </row>
        <row r="2623">
          <cell r="G2623">
            <v>0</v>
          </cell>
        </row>
        <row r="2624">
          <cell r="G2624">
            <v>0</v>
          </cell>
        </row>
        <row r="2625">
          <cell r="G2625">
            <v>0</v>
          </cell>
        </row>
        <row r="2626">
          <cell r="G2626">
            <v>0</v>
          </cell>
        </row>
        <row r="2627">
          <cell r="G2627">
            <v>0</v>
          </cell>
        </row>
        <row r="2628">
          <cell r="G2628">
            <v>0</v>
          </cell>
        </row>
        <row r="2629">
          <cell r="G2629">
            <v>0</v>
          </cell>
        </row>
        <row r="2630">
          <cell r="G2630">
            <v>0</v>
          </cell>
        </row>
        <row r="2631">
          <cell r="G2631">
            <v>0</v>
          </cell>
        </row>
        <row r="2632">
          <cell r="G2632">
            <v>0</v>
          </cell>
        </row>
        <row r="2633">
          <cell r="G2633">
            <v>0</v>
          </cell>
        </row>
        <row r="2634">
          <cell r="G2634">
            <v>0</v>
          </cell>
        </row>
        <row r="2635">
          <cell r="G2635">
            <v>0</v>
          </cell>
        </row>
        <row r="2636">
          <cell r="G2636">
            <v>0</v>
          </cell>
        </row>
        <row r="2637">
          <cell r="G2637">
            <v>0</v>
          </cell>
        </row>
        <row r="2638">
          <cell r="G2638">
            <v>0</v>
          </cell>
        </row>
        <row r="2639">
          <cell r="G2639">
            <v>0</v>
          </cell>
        </row>
        <row r="2640">
          <cell r="G2640">
            <v>0</v>
          </cell>
        </row>
        <row r="2641">
          <cell r="G2641">
            <v>0</v>
          </cell>
        </row>
        <row r="2642">
          <cell r="G2642">
            <v>0</v>
          </cell>
        </row>
        <row r="2643">
          <cell r="G2643">
            <v>0</v>
          </cell>
        </row>
        <row r="2644">
          <cell r="G2644">
            <v>0</v>
          </cell>
        </row>
        <row r="2645">
          <cell r="G2645">
            <v>0</v>
          </cell>
        </row>
        <row r="2646">
          <cell r="G2646">
            <v>0</v>
          </cell>
        </row>
        <row r="2647">
          <cell r="G2647">
            <v>0</v>
          </cell>
        </row>
        <row r="2648">
          <cell r="G2648">
            <v>0</v>
          </cell>
        </row>
        <row r="2649">
          <cell r="G2649">
            <v>0</v>
          </cell>
        </row>
        <row r="2650">
          <cell r="G2650">
            <v>0</v>
          </cell>
        </row>
        <row r="2651">
          <cell r="G2651">
            <v>0</v>
          </cell>
        </row>
        <row r="2652">
          <cell r="G2652">
            <v>0</v>
          </cell>
        </row>
        <row r="2653">
          <cell r="G2653">
            <v>0</v>
          </cell>
        </row>
        <row r="2654">
          <cell r="G2654">
            <v>0</v>
          </cell>
        </row>
        <row r="2655">
          <cell r="G2655">
            <v>0</v>
          </cell>
        </row>
        <row r="2656">
          <cell r="G2656">
            <v>0</v>
          </cell>
        </row>
        <row r="2657">
          <cell r="G2657">
            <v>0</v>
          </cell>
        </row>
        <row r="2658">
          <cell r="G2658">
            <v>0</v>
          </cell>
        </row>
        <row r="2659">
          <cell r="G2659">
            <v>0</v>
          </cell>
        </row>
        <row r="2660">
          <cell r="G2660">
            <v>0</v>
          </cell>
        </row>
        <row r="2661">
          <cell r="G2661">
            <v>0</v>
          </cell>
        </row>
        <row r="2662">
          <cell r="G2662">
            <v>0</v>
          </cell>
        </row>
        <row r="2663">
          <cell r="G2663">
            <v>0</v>
          </cell>
        </row>
        <row r="2664">
          <cell r="G2664">
            <v>0</v>
          </cell>
        </row>
        <row r="2665">
          <cell r="G2665">
            <v>0</v>
          </cell>
        </row>
        <row r="2666">
          <cell r="G2666">
            <v>0</v>
          </cell>
        </row>
        <row r="2667">
          <cell r="G2667">
            <v>0</v>
          </cell>
        </row>
        <row r="2668">
          <cell r="G2668">
            <v>0</v>
          </cell>
        </row>
        <row r="2669">
          <cell r="G2669">
            <v>0</v>
          </cell>
        </row>
        <row r="2670">
          <cell r="G2670">
            <v>0</v>
          </cell>
        </row>
        <row r="2671">
          <cell r="G2671">
            <v>0</v>
          </cell>
        </row>
        <row r="2672">
          <cell r="G2672">
            <v>0</v>
          </cell>
        </row>
        <row r="2673">
          <cell r="G2673">
            <v>0</v>
          </cell>
        </row>
        <row r="2674">
          <cell r="G2674">
            <v>0</v>
          </cell>
        </row>
        <row r="2675">
          <cell r="G2675">
            <v>0</v>
          </cell>
        </row>
        <row r="2676">
          <cell r="G2676">
            <v>0</v>
          </cell>
        </row>
        <row r="2677">
          <cell r="G2677">
            <v>0</v>
          </cell>
        </row>
        <row r="2678">
          <cell r="G2678">
            <v>0</v>
          </cell>
        </row>
        <row r="2679">
          <cell r="G2679">
            <v>0</v>
          </cell>
        </row>
        <row r="2680">
          <cell r="G2680">
            <v>0</v>
          </cell>
        </row>
        <row r="2681">
          <cell r="G2681">
            <v>0</v>
          </cell>
        </row>
        <row r="2682">
          <cell r="G2682">
            <v>0</v>
          </cell>
        </row>
        <row r="2683">
          <cell r="G2683">
            <v>0</v>
          </cell>
        </row>
        <row r="2684">
          <cell r="G2684">
            <v>0</v>
          </cell>
        </row>
        <row r="2685">
          <cell r="G2685">
            <v>0</v>
          </cell>
        </row>
        <row r="2686">
          <cell r="G2686">
            <v>0</v>
          </cell>
        </row>
        <row r="2687">
          <cell r="G2687">
            <v>0</v>
          </cell>
        </row>
        <row r="2688">
          <cell r="G2688">
            <v>0</v>
          </cell>
        </row>
        <row r="2689">
          <cell r="G2689">
            <v>0</v>
          </cell>
        </row>
        <row r="2690">
          <cell r="G2690">
            <v>0</v>
          </cell>
        </row>
        <row r="2691">
          <cell r="G2691">
            <v>0</v>
          </cell>
        </row>
        <row r="2692">
          <cell r="G2692">
            <v>0</v>
          </cell>
        </row>
        <row r="2693">
          <cell r="G2693">
            <v>0</v>
          </cell>
        </row>
        <row r="2694">
          <cell r="G2694">
            <v>0</v>
          </cell>
        </row>
        <row r="2695">
          <cell r="G2695">
            <v>0</v>
          </cell>
        </row>
        <row r="2696">
          <cell r="G2696">
            <v>0</v>
          </cell>
        </row>
        <row r="2697">
          <cell r="G2697">
            <v>0</v>
          </cell>
        </row>
        <row r="2698">
          <cell r="G2698">
            <v>0</v>
          </cell>
        </row>
        <row r="2699">
          <cell r="G2699">
            <v>0</v>
          </cell>
        </row>
        <row r="2700">
          <cell r="G2700">
            <v>0</v>
          </cell>
        </row>
        <row r="2701">
          <cell r="G2701">
            <v>0</v>
          </cell>
        </row>
        <row r="2702">
          <cell r="G2702">
            <v>0</v>
          </cell>
        </row>
        <row r="2703">
          <cell r="G2703">
            <v>0</v>
          </cell>
        </row>
        <row r="2704">
          <cell r="G2704">
            <v>0</v>
          </cell>
        </row>
        <row r="2705">
          <cell r="G2705">
            <v>0</v>
          </cell>
        </row>
        <row r="2706">
          <cell r="G2706">
            <v>0</v>
          </cell>
        </row>
        <row r="2707">
          <cell r="G2707">
            <v>0</v>
          </cell>
        </row>
        <row r="2708">
          <cell r="G2708">
            <v>0</v>
          </cell>
        </row>
        <row r="2709">
          <cell r="G2709">
            <v>0</v>
          </cell>
        </row>
        <row r="2710">
          <cell r="G2710">
            <v>0</v>
          </cell>
        </row>
        <row r="2711">
          <cell r="G2711">
            <v>0</v>
          </cell>
        </row>
        <row r="2712">
          <cell r="G2712">
            <v>0</v>
          </cell>
        </row>
        <row r="2713">
          <cell r="G2713">
            <v>0</v>
          </cell>
        </row>
        <row r="2714">
          <cell r="G2714">
            <v>0</v>
          </cell>
        </row>
        <row r="2715">
          <cell r="G2715">
            <v>0</v>
          </cell>
        </row>
        <row r="2716">
          <cell r="G2716">
            <v>0</v>
          </cell>
        </row>
        <row r="2717">
          <cell r="G2717">
            <v>0</v>
          </cell>
        </row>
        <row r="2718">
          <cell r="G2718">
            <v>0</v>
          </cell>
        </row>
        <row r="2719">
          <cell r="G2719">
            <v>0</v>
          </cell>
        </row>
        <row r="2720">
          <cell r="G2720">
            <v>0</v>
          </cell>
        </row>
        <row r="2721">
          <cell r="G2721">
            <v>0</v>
          </cell>
        </row>
        <row r="2722">
          <cell r="G2722">
            <v>0</v>
          </cell>
        </row>
        <row r="2723">
          <cell r="G2723">
            <v>0</v>
          </cell>
        </row>
        <row r="2724">
          <cell r="G2724">
            <v>0</v>
          </cell>
        </row>
        <row r="2725">
          <cell r="G2725">
            <v>0</v>
          </cell>
        </row>
        <row r="2726">
          <cell r="G2726">
            <v>0</v>
          </cell>
        </row>
        <row r="2727">
          <cell r="G2727">
            <v>0</v>
          </cell>
        </row>
        <row r="2728">
          <cell r="G2728">
            <v>0</v>
          </cell>
        </row>
        <row r="2729">
          <cell r="G2729">
            <v>0</v>
          </cell>
        </row>
        <row r="2730">
          <cell r="G2730">
            <v>0</v>
          </cell>
        </row>
        <row r="2731">
          <cell r="G2731">
            <v>0</v>
          </cell>
        </row>
        <row r="2732">
          <cell r="G2732">
            <v>0</v>
          </cell>
        </row>
        <row r="2733">
          <cell r="G2733">
            <v>0</v>
          </cell>
        </row>
        <row r="2734">
          <cell r="G2734">
            <v>0</v>
          </cell>
        </row>
        <row r="2735">
          <cell r="G2735">
            <v>0</v>
          </cell>
        </row>
        <row r="2736">
          <cell r="G2736">
            <v>0</v>
          </cell>
        </row>
        <row r="2737">
          <cell r="G2737">
            <v>0</v>
          </cell>
        </row>
        <row r="2738">
          <cell r="G2738">
            <v>0</v>
          </cell>
        </row>
        <row r="2739">
          <cell r="G2739">
            <v>0</v>
          </cell>
        </row>
        <row r="2740">
          <cell r="G2740">
            <v>0</v>
          </cell>
        </row>
        <row r="2741">
          <cell r="G2741">
            <v>0</v>
          </cell>
        </row>
        <row r="2742">
          <cell r="G2742">
            <v>0</v>
          </cell>
        </row>
        <row r="2743">
          <cell r="G2743">
            <v>0</v>
          </cell>
        </row>
        <row r="2744">
          <cell r="G2744">
            <v>0</v>
          </cell>
        </row>
        <row r="2745">
          <cell r="G2745">
            <v>0</v>
          </cell>
        </row>
        <row r="2746">
          <cell r="G2746">
            <v>0</v>
          </cell>
        </row>
        <row r="2747">
          <cell r="G2747">
            <v>0</v>
          </cell>
        </row>
        <row r="2748">
          <cell r="G2748">
            <v>0</v>
          </cell>
        </row>
        <row r="2749">
          <cell r="G2749">
            <v>0</v>
          </cell>
        </row>
        <row r="2750">
          <cell r="G2750">
            <v>0</v>
          </cell>
        </row>
        <row r="2751">
          <cell r="G2751">
            <v>0</v>
          </cell>
        </row>
        <row r="2752">
          <cell r="G2752">
            <v>0</v>
          </cell>
        </row>
        <row r="2753">
          <cell r="G2753">
            <v>0</v>
          </cell>
        </row>
        <row r="2754">
          <cell r="G2754">
            <v>0</v>
          </cell>
        </row>
        <row r="2755">
          <cell r="G2755">
            <v>0</v>
          </cell>
        </row>
        <row r="2756">
          <cell r="G2756">
            <v>0</v>
          </cell>
        </row>
        <row r="2757">
          <cell r="G2757">
            <v>0</v>
          </cell>
        </row>
        <row r="2758">
          <cell r="G2758">
            <v>0</v>
          </cell>
        </row>
        <row r="2759">
          <cell r="G2759">
            <v>0</v>
          </cell>
        </row>
        <row r="2760">
          <cell r="G2760">
            <v>0</v>
          </cell>
        </row>
        <row r="2761">
          <cell r="G2761">
            <v>0</v>
          </cell>
        </row>
        <row r="2762">
          <cell r="G2762">
            <v>0</v>
          </cell>
        </row>
        <row r="2763">
          <cell r="G2763">
            <v>0</v>
          </cell>
        </row>
        <row r="2764">
          <cell r="G2764">
            <v>0</v>
          </cell>
        </row>
        <row r="2765">
          <cell r="G2765">
            <v>0</v>
          </cell>
        </row>
        <row r="2766">
          <cell r="G2766">
            <v>0</v>
          </cell>
        </row>
        <row r="2767">
          <cell r="G2767">
            <v>0</v>
          </cell>
        </row>
        <row r="2768">
          <cell r="G2768">
            <v>0</v>
          </cell>
        </row>
        <row r="2769">
          <cell r="G2769">
            <v>0</v>
          </cell>
        </row>
        <row r="2770">
          <cell r="G2770">
            <v>0</v>
          </cell>
        </row>
        <row r="2771">
          <cell r="G2771">
            <v>0</v>
          </cell>
        </row>
        <row r="2772">
          <cell r="G2772">
            <v>0</v>
          </cell>
        </row>
        <row r="2773">
          <cell r="G2773">
            <v>0</v>
          </cell>
        </row>
        <row r="2774">
          <cell r="G2774">
            <v>0</v>
          </cell>
        </row>
        <row r="2775">
          <cell r="G2775">
            <v>0</v>
          </cell>
        </row>
        <row r="2776">
          <cell r="G2776">
            <v>0</v>
          </cell>
        </row>
        <row r="2777">
          <cell r="G2777">
            <v>0</v>
          </cell>
        </row>
        <row r="2778">
          <cell r="G2778">
            <v>0</v>
          </cell>
        </row>
        <row r="2779">
          <cell r="G2779">
            <v>0</v>
          </cell>
        </row>
        <row r="2780">
          <cell r="G2780">
            <v>0</v>
          </cell>
        </row>
        <row r="2781">
          <cell r="G2781">
            <v>0</v>
          </cell>
        </row>
        <row r="2782">
          <cell r="G2782">
            <v>0</v>
          </cell>
        </row>
        <row r="2783">
          <cell r="G2783">
            <v>0</v>
          </cell>
        </row>
        <row r="2784">
          <cell r="G2784">
            <v>0</v>
          </cell>
        </row>
        <row r="2785">
          <cell r="G2785">
            <v>0</v>
          </cell>
        </row>
        <row r="2786">
          <cell r="G2786">
            <v>0</v>
          </cell>
        </row>
        <row r="2787">
          <cell r="G2787">
            <v>0</v>
          </cell>
        </row>
        <row r="2788">
          <cell r="G2788">
            <v>0</v>
          </cell>
        </row>
        <row r="2789">
          <cell r="G2789">
            <v>0</v>
          </cell>
        </row>
        <row r="2790">
          <cell r="G2790">
            <v>0</v>
          </cell>
        </row>
        <row r="2791">
          <cell r="G2791">
            <v>0</v>
          </cell>
        </row>
        <row r="2792">
          <cell r="G2792">
            <v>0</v>
          </cell>
        </row>
        <row r="2793">
          <cell r="G2793">
            <v>0</v>
          </cell>
        </row>
        <row r="2794">
          <cell r="G2794">
            <v>0</v>
          </cell>
        </row>
        <row r="2795">
          <cell r="G2795">
            <v>0</v>
          </cell>
        </row>
        <row r="2796">
          <cell r="G2796">
            <v>0</v>
          </cell>
        </row>
        <row r="2797">
          <cell r="G2797">
            <v>0</v>
          </cell>
        </row>
        <row r="2798">
          <cell r="G2798">
            <v>0</v>
          </cell>
        </row>
        <row r="2799">
          <cell r="G2799">
            <v>0</v>
          </cell>
        </row>
        <row r="2800">
          <cell r="G2800">
            <v>0</v>
          </cell>
        </row>
        <row r="2801">
          <cell r="G2801">
            <v>0</v>
          </cell>
        </row>
        <row r="2802">
          <cell r="G2802">
            <v>0</v>
          </cell>
        </row>
        <row r="2803">
          <cell r="G2803">
            <v>0</v>
          </cell>
        </row>
        <row r="2804">
          <cell r="G2804">
            <v>0</v>
          </cell>
        </row>
        <row r="2805">
          <cell r="G2805">
            <v>0</v>
          </cell>
        </row>
        <row r="2806">
          <cell r="G2806">
            <v>0</v>
          </cell>
        </row>
        <row r="2807">
          <cell r="G2807">
            <v>0</v>
          </cell>
        </row>
        <row r="2808">
          <cell r="G2808">
            <v>0</v>
          </cell>
        </row>
        <row r="2809">
          <cell r="G2809">
            <v>0</v>
          </cell>
        </row>
        <row r="2810">
          <cell r="G2810">
            <v>0</v>
          </cell>
        </row>
        <row r="2811">
          <cell r="G2811">
            <v>0</v>
          </cell>
        </row>
        <row r="2812">
          <cell r="G2812">
            <v>0</v>
          </cell>
        </row>
        <row r="2813">
          <cell r="G2813">
            <v>0</v>
          </cell>
        </row>
        <row r="2814">
          <cell r="G2814">
            <v>0</v>
          </cell>
        </row>
        <row r="2815">
          <cell r="G2815">
            <v>0</v>
          </cell>
        </row>
        <row r="2816">
          <cell r="G2816">
            <v>0</v>
          </cell>
        </row>
        <row r="2817">
          <cell r="G2817">
            <v>0</v>
          </cell>
        </row>
        <row r="2818">
          <cell r="G2818">
            <v>0</v>
          </cell>
        </row>
        <row r="2819">
          <cell r="G2819">
            <v>0</v>
          </cell>
        </row>
        <row r="2820">
          <cell r="G2820">
            <v>0</v>
          </cell>
        </row>
        <row r="2821">
          <cell r="G2821">
            <v>0</v>
          </cell>
        </row>
        <row r="2822">
          <cell r="G2822">
            <v>0</v>
          </cell>
        </row>
        <row r="2823">
          <cell r="G2823">
            <v>0</v>
          </cell>
        </row>
        <row r="2824">
          <cell r="G2824">
            <v>0</v>
          </cell>
        </row>
        <row r="2825">
          <cell r="G2825">
            <v>0</v>
          </cell>
        </row>
        <row r="2826">
          <cell r="G2826">
            <v>0</v>
          </cell>
        </row>
        <row r="2827">
          <cell r="G2827">
            <v>0</v>
          </cell>
        </row>
        <row r="2828">
          <cell r="G2828">
            <v>0</v>
          </cell>
        </row>
        <row r="2829">
          <cell r="G2829">
            <v>0</v>
          </cell>
        </row>
        <row r="2830">
          <cell r="G2830">
            <v>0</v>
          </cell>
        </row>
        <row r="2831">
          <cell r="G2831">
            <v>0</v>
          </cell>
        </row>
        <row r="2832">
          <cell r="G2832">
            <v>0</v>
          </cell>
        </row>
        <row r="2833">
          <cell r="G2833">
            <v>0</v>
          </cell>
        </row>
        <row r="2834">
          <cell r="G2834">
            <v>0</v>
          </cell>
        </row>
        <row r="2835">
          <cell r="G2835">
            <v>0</v>
          </cell>
        </row>
        <row r="2836">
          <cell r="G2836">
            <v>0</v>
          </cell>
        </row>
        <row r="2837">
          <cell r="G2837">
            <v>0</v>
          </cell>
        </row>
        <row r="2838">
          <cell r="G2838">
            <v>0</v>
          </cell>
        </row>
        <row r="2839">
          <cell r="G2839">
            <v>0</v>
          </cell>
        </row>
        <row r="2840">
          <cell r="G2840">
            <v>0</v>
          </cell>
        </row>
        <row r="2841">
          <cell r="G2841">
            <v>0</v>
          </cell>
        </row>
        <row r="2842">
          <cell r="G2842">
            <v>0</v>
          </cell>
        </row>
        <row r="2843">
          <cell r="G2843">
            <v>0</v>
          </cell>
        </row>
        <row r="2844">
          <cell r="G2844">
            <v>0</v>
          </cell>
        </row>
        <row r="2845">
          <cell r="G2845">
            <v>0</v>
          </cell>
        </row>
        <row r="2846">
          <cell r="G2846">
            <v>0</v>
          </cell>
        </row>
        <row r="2847">
          <cell r="G2847">
            <v>0</v>
          </cell>
        </row>
        <row r="2848">
          <cell r="G2848">
            <v>0</v>
          </cell>
        </row>
        <row r="2849">
          <cell r="G2849">
            <v>0</v>
          </cell>
        </row>
        <row r="2850">
          <cell r="G2850">
            <v>0</v>
          </cell>
        </row>
        <row r="2851">
          <cell r="G2851">
            <v>0</v>
          </cell>
        </row>
        <row r="2852">
          <cell r="G2852">
            <v>0</v>
          </cell>
        </row>
        <row r="2853">
          <cell r="G2853">
            <v>0</v>
          </cell>
        </row>
        <row r="2854">
          <cell r="G2854">
            <v>0</v>
          </cell>
        </row>
        <row r="2855">
          <cell r="G2855">
            <v>0</v>
          </cell>
        </row>
        <row r="2856">
          <cell r="G2856">
            <v>0</v>
          </cell>
        </row>
        <row r="2857">
          <cell r="G2857">
            <v>0</v>
          </cell>
        </row>
        <row r="2858">
          <cell r="G2858">
            <v>0</v>
          </cell>
        </row>
        <row r="2859">
          <cell r="G2859">
            <v>0</v>
          </cell>
        </row>
        <row r="2860">
          <cell r="G2860">
            <v>0</v>
          </cell>
        </row>
        <row r="2861">
          <cell r="G2861">
            <v>0</v>
          </cell>
        </row>
        <row r="2862">
          <cell r="G2862">
            <v>0</v>
          </cell>
        </row>
        <row r="2863">
          <cell r="G2863">
            <v>0</v>
          </cell>
        </row>
        <row r="2864">
          <cell r="G2864">
            <v>0</v>
          </cell>
        </row>
        <row r="2865">
          <cell r="G2865">
            <v>0</v>
          </cell>
        </row>
        <row r="2866">
          <cell r="G2866">
            <v>0</v>
          </cell>
        </row>
        <row r="2867">
          <cell r="G2867">
            <v>0</v>
          </cell>
        </row>
        <row r="2868">
          <cell r="G2868">
            <v>0</v>
          </cell>
        </row>
        <row r="2869">
          <cell r="G2869">
            <v>0</v>
          </cell>
        </row>
        <row r="2870">
          <cell r="G2870">
            <v>0</v>
          </cell>
        </row>
        <row r="2871">
          <cell r="G2871">
            <v>0</v>
          </cell>
        </row>
        <row r="2872">
          <cell r="G2872">
            <v>0</v>
          </cell>
        </row>
        <row r="2873">
          <cell r="G2873">
            <v>0</v>
          </cell>
        </row>
        <row r="2874">
          <cell r="G2874">
            <v>0</v>
          </cell>
        </row>
        <row r="2875">
          <cell r="G2875">
            <v>0</v>
          </cell>
        </row>
        <row r="2876">
          <cell r="G2876">
            <v>0</v>
          </cell>
        </row>
        <row r="2877">
          <cell r="G2877">
            <v>0</v>
          </cell>
        </row>
        <row r="2878">
          <cell r="G2878">
            <v>0</v>
          </cell>
        </row>
        <row r="2879">
          <cell r="G2879">
            <v>0</v>
          </cell>
        </row>
        <row r="2880">
          <cell r="G2880">
            <v>0</v>
          </cell>
        </row>
        <row r="2881">
          <cell r="G2881">
            <v>0</v>
          </cell>
        </row>
        <row r="2882">
          <cell r="G2882">
            <v>0</v>
          </cell>
        </row>
        <row r="2883">
          <cell r="G2883">
            <v>0</v>
          </cell>
        </row>
        <row r="2884">
          <cell r="G2884">
            <v>0</v>
          </cell>
        </row>
        <row r="2885">
          <cell r="G2885">
            <v>0</v>
          </cell>
        </row>
        <row r="2886">
          <cell r="G2886">
            <v>0</v>
          </cell>
        </row>
        <row r="2887">
          <cell r="G2887">
            <v>0</v>
          </cell>
        </row>
        <row r="2888">
          <cell r="G2888">
            <v>0</v>
          </cell>
        </row>
        <row r="2889">
          <cell r="G2889">
            <v>0</v>
          </cell>
        </row>
        <row r="2890">
          <cell r="G2890">
            <v>0</v>
          </cell>
        </row>
        <row r="2891">
          <cell r="G2891">
            <v>0</v>
          </cell>
        </row>
        <row r="2892">
          <cell r="G2892">
            <v>0</v>
          </cell>
        </row>
        <row r="2893">
          <cell r="G2893">
            <v>0</v>
          </cell>
        </row>
        <row r="2894">
          <cell r="G2894">
            <v>0</v>
          </cell>
        </row>
        <row r="2895">
          <cell r="G2895">
            <v>0</v>
          </cell>
        </row>
        <row r="2896">
          <cell r="G2896">
            <v>0</v>
          </cell>
        </row>
        <row r="2897">
          <cell r="G2897">
            <v>0</v>
          </cell>
        </row>
        <row r="2898">
          <cell r="G2898">
            <v>0</v>
          </cell>
        </row>
        <row r="2899">
          <cell r="G2899">
            <v>0</v>
          </cell>
        </row>
        <row r="2900">
          <cell r="G2900">
            <v>0</v>
          </cell>
        </row>
        <row r="2901">
          <cell r="G2901">
            <v>0</v>
          </cell>
        </row>
        <row r="2902">
          <cell r="G2902">
            <v>0</v>
          </cell>
        </row>
        <row r="2903">
          <cell r="G2903">
            <v>0</v>
          </cell>
        </row>
        <row r="2904">
          <cell r="G2904">
            <v>0</v>
          </cell>
        </row>
        <row r="2905">
          <cell r="G2905">
            <v>0</v>
          </cell>
        </row>
        <row r="2906">
          <cell r="G2906">
            <v>0</v>
          </cell>
        </row>
        <row r="2907">
          <cell r="G2907">
            <v>0</v>
          </cell>
        </row>
        <row r="2908">
          <cell r="G2908">
            <v>0</v>
          </cell>
        </row>
        <row r="2909">
          <cell r="G2909">
            <v>0</v>
          </cell>
        </row>
        <row r="2910">
          <cell r="G2910">
            <v>0</v>
          </cell>
        </row>
        <row r="2911">
          <cell r="G2911">
            <v>0</v>
          </cell>
        </row>
        <row r="2912">
          <cell r="G2912">
            <v>0</v>
          </cell>
        </row>
        <row r="2913">
          <cell r="G2913">
            <v>0</v>
          </cell>
        </row>
        <row r="2914">
          <cell r="G2914">
            <v>0</v>
          </cell>
        </row>
        <row r="2915">
          <cell r="G2915">
            <v>0</v>
          </cell>
        </row>
        <row r="2916">
          <cell r="G2916">
            <v>0</v>
          </cell>
        </row>
        <row r="2917">
          <cell r="G2917">
            <v>0</v>
          </cell>
        </row>
        <row r="2918">
          <cell r="G2918">
            <v>0</v>
          </cell>
        </row>
        <row r="2919">
          <cell r="G2919">
            <v>0</v>
          </cell>
        </row>
        <row r="2920">
          <cell r="G2920">
            <v>0</v>
          </cell>
        </row>
        <row r="2921">
          <cell r="G2921">
            <v>0</v>
          </cell>
        </row>
        <row r="2922">
          <cell r="G2922">
            <v>0</v>
          </cell>
        </row>
        <row r="2923">
          <cell r="G2923">
            <v>0</v>
          </cell>
        </row>
        <row r="2924">
          <cell r="G2924">
            <v>0</v>
          </cell>
        </row>
        <row r="2925">
          <cell r="G2925">
            <v>0</v>
          </cell>
        </row>
        <row r="2926">
          <cell r="G2926">
            <v>0</v>
          </cell>
        </row>
        <row r="2927">
          <cell r="G2927">
            <v>0</v>
          </cell>
        </row>
        <row r="2928">
          <cell r="G2928">
            <v>0</v>
          </cell>
        </row>
        <row r="2929">
          <cell r="G2929">
            <v>0</v>
          </cell>
        </row>
        <row r="2930">
          <cell r="G2930">
            <v>0</v>
          </cell>
        </row>
        <row r="2931">
          <cell r="G2931">
            <v>0</v>
          </cell>
        </row>
        <row r="2932">
          <cell r="G2932">
            <v>0</v>
          </cell>
        </row>
        <row r="2933">
          <cell r="G2933">
            <v>0</v>
          </cell>
        </row>
        <row r="2934">
          <cell r="G2934">
            <v>0</v>
          </cell>
        </row>
        <row r="2935">
          <cell r="G2935">
            <v>0</v>
          </cell>
        </row>
        <row r="2936">
          <cell r="G2936">
            <v>0</v>
          </cell>
        </row>
        <row r="2937">
          <cell r="G2937">
            <v>0</v>
          </cell>
        </row>
        <row r="2938">
          <cell r="G2938">
            <v>0</v>
          </cell>
        </row>
        <row r="2939">
          <cell r="G2939">
            <v>0</v>
          </cell>
        </row>
        <row r="2940">
          <cell r="G2940">
            <v>0</v>
          </cell>
        </row>
        <row r="2941">
          <cell r="G2941">
            <v>0</v>
          </cell>
        </row>
        <row r="2942">
          <cell r="G2942">
            <v>0</v>
          </cell>
        </row>
        <row r="2943">
          <cell r="G2943">
            <v>0</v>
          </cell>
        </row>
        <row r="2944">
          <cell r="G2944">
            <v>0</v>
          </cell>
        </row>
        <row r="2945">
          <cell r="G2945">
            <v>0</v>
          </cell>
        </row>
        <row r="2946">
          <cell r="G2946">
            <v>0</v>
          </cell>
        </row>
        <row r="2947">
          <cell r="G2947">
            <v>0</v>
          </cell>
        </row>
        <row r="2948">
          <cell r="G2948">
            <v>0</v>
          </cell>
        </row>
        <row r="2949">
          <cell r="G2949">
            <v>0</v>
          </cell>
        </row>
        <row r="2950">
          <cell r="G2950">
            <v>0</v>
          </cell>
        </row>
        <row r="2951">
          <cell r="G2951">
            <v>0</v>
          </cell>
        </row>
        <row r="2952">
          <cell r="G2952">
            <v>0</v>
          </cell>
        </row>
        <row r="2953">
          <cell r="G2953">
            <v>0</v>
          </cell>
        </row>
        <row r="2954">
          <cell r="G2954">
            <v>0</v>
          </cell>
        </row>
        <row r="2955">
          <cell r="G2955">
            <v>0</v>
          </cell>
        </row>
        <row r="2956">
          <cell r="G2956">
            <v>0</v>
          </cell>
        </row>
        <row r="2957">
          <cell r="G2957">
            <v>0</v>
          </cell>
        </row>
        <row r="2958">
          <cell r="G2958">
            <v>0</v>
          </cell>
        </row>
        <row r="2959">
          <cell r="G2959">
            <v>0</v>
          </cell>
        </row>
        <row r="2960">
          <cell r="G2960">
            <v>0</v>
          </cell>
        </row>
        <row r="2961">
          <cell r="G2961">
            <v>0</v>
          </cell>
        </row>
        <row r="2962">
          <cell r="G2962">
            <v>0</v>
          </cell>
        </row>
        <row r="2963">
          <cell r="G2963">
            <v>0</v>
          </cell>
        </row>
        <row r="2964">
          <cell r="G2964">
            <v>0</v>
          </cell>
        </row>
        <row r="2965">
          <cell r="G2965">
            <v>0</v>
          </cell>
        </row>
        <row r="2966">
          <cell r="G2966">
            <v>0</v>
          </cell>
        </row>
        <row r="2967">
          <cell r="G2967">
            <v>0</v>
          </cell>
        </row>
        <row r="2968">
          <cell r="G2968">
            <v>0</v>
          </cell>
        </row>
        <row r="2969">
          <cell r="G2969">
            <v>0</v>
          </cell>
        </row>
        <row r="2970">
          <cell r="G2970">
            <v>0</v>
          </cell>
        </row>
        <row r="2971">
          <cell r="G2971">
            <v>0</v>
          </cell>
        </row>
        <row r="2972">
          <cell r="G2972">
            <v>0</v>
          </cell>
        </row>
        <row r="2973">
          <cell r="G2973">
            <v>0</v>
          </cell>
        </row>
        <row r="2974">
          <cell r="G2974">
            <v>0</v>
          </cell>
        </row>
        <row r="2975">
          <cell r="G2975">
            <v>0</v>
          </cell>
        </row>
        <row r="2976">
          <cell r="G2976">
            <v>0</v>
          </cell>
        </row>
        <row r="2977">
          <cell r="G2977">
            <v>0</v>
          </cell>
        </row>
        <row r="2978">
          <cell r="G2978">
            <v>0</v>
          </cell>
        </row>
        <row r="2979">
          <cell r="G2979">
            <v>0</v>
          </cell>
        </row>
        <row r="2980">
          <cell r="G2980">
            <v>0</v>
          </cell>
        </row>
        <row r="2981">
          <cell r="G2981">
            <v>0</v>
          </cell>
        </row>
        <row r="2982">
          <cell r="G2982">
            <v>0</v>
          </cell>
        </row>
        <row r="2983">
          <cell r="G2983">
            <v>0</v>
          </cell>
        </row>
        <row r="2984">
          <cell r="G2984">
            <v>0</v>
          </cell>
        </row>
        <row r="2985">
          <cell r="G2985">
            <v>0</v>
          </cell>
        </row>
        <row r="2986">
          <cell r="G2986">
            <v>0</v>
          </cell>
        </row>
        <row r="2987">
          <cell r="G2987">
            <v>0</v>
          </cell>
        </row>
        <row r="2988">
          <cell r="G2988">
            <v>0</v>
          </cell>
        </row>
        <row r="2989">
          <cell r="G2989">
            <v>0</v>
          </cell>
        </row>
        <row r="2990">
          <cell r="G2990">
            <v>0</v>
          </cell>
        </row>
        <row r="2991">
          <cell r="G2991">
            <v>0</v>
          </cell>
        </row>
        <row r="2992">
          <cell r="G2992">
            <v>0</v>
          </cell>
        </row>
        <row r="2993">
          <cell r="G2993">
            <v>0</v>
          </cell>
        </row>
        <row r="2994">
          <cell r="G2994">
            <v>0</v>
          </cell>
        </row>
        <row r="2995">
          <cell r="G2995">
            <v>0</v>
          </cell>
        </row>
        <row r="2996">
          <cell r="G2996">
            <v>0</v>
          </cell>
        </row>
        <row r="2997">
          <cell r="G2997">
            <v>0</v>
          </cell>
        </row>
        <row r="2998">
          <cell r="G2998">
            <v>0</v>
          </cell>
        </row>
        <row r="2999">
          <cell r="G2999">
            <v>0</v>
          </cell>
        </row>
        <row r="3000">
          <cell r="G3000">
            <v>0</v>
          </cell>
        </row>
        <row r="3001">
          <cell r="G3001">
            <v>0</v>
          </cell>
        </row>
        <row r="3002">
          <cell r="G3002">
            <v>0</v>
          </cell>
        </row>
        <row r="3003">
          <cell r="G3003">
            <v>0</v>
          </cell>
        </row>
        <row r="3004">
          <cell r="G3004">
            <v>0</v>
          </cell>
        </row>
        <row r="3005">
          <cell r="G3005">
            <v>0</v>
          </cell>
        </row>
        <row r="3006">
          <cell r="G3006">
            <v>0</v>
          </cell>
        </row>
        <row r="3007">
          <cell r="G3007">
            <v>0</v>
          </cell>
        </row>
        <row r="3008">
          <cell r="G3008">
            <v>0</v>
          </cell>
        </row>
        <row r="3009">
          <cell r="G3009">
            <v>0</v>
          </cell>
        </row>
        <row r="3010">
          <cell r="G3010">
            <v>0</v>
          </cell>
        </row>
        <row r="3011">
          <cell r="G3011">
            <v>0</v>
          </cell>
        </row>
        <row r="3012">
          <cell r="G3012">
            <v>0</v>
          </cell>
        </row>
        <row r="3013">
          <cell r="G3013">
            <v>0</v>
          </cell>
        </row>
        <row r="3014">
          <cell r="G3014">
            <v>0</v>
          </cell>
        </row>
        <row r="3015">
          <cell r="G3015">
            <v>0</v>
          </cell>
        </row>
        <row r="3016">
          <cell r="G3016">
            <v>0</v>
          </cell>
        </row>
        <row r="3017">
          <cell r="G3017">
            <v>0</v>
          </cell>
        </row>
        <row r="3018">
          <cell r="G3018">
            <v>0</v>
          </cell>
        </row>
        <row r="3019">
          <cell r="G3019">
            <v>0</v>
          </cell>
        </row>
        <row r="3020">
          <cell r="G3020">
            <v>0</v>
          </cell>
        </row>
        <row r="3021">
          <cell r="G3021">
            <v>0</v>
          </cell>
        </row>
        <row r="3022">
          <cell r="G3022">
            <v>0</v>
          </cell>
        </row>
        <row r="3023">
          <cell r="G3023">
            <v>0</v>
          </cell>
        </row>
        <row r="3024">
          <cell r="G3024">
            <v>0</v>
          </cell>
        </row>
        <row r="3025">
          <cell r="G3025">
            <v>0</v>
          </cell>
        </row>
        <row r="3026">
          <cell r="G3026">
            <v>0</v>
          </cell>
        </row>
        <row r="3027">
          <cell r="G3027">
            <v>0</v>
          </cell>
        </row>
        <row r="3028">
          <cell r="G3028">
            <v>0</v>
          </cell>
        </row>
        <row r="3029">
          <cell r="G3029">
            <v>0</v>
          </cell>
        </row>
        <row r="3030">
          <cell r="G3030">
            <v>0</v>
          </cell>
        </row>
        <row r="3031">
          <cell r="G3031">
            <v>0</v>
          </cell>
        </row>
        <row r="3032">
          <cell r="G3032">
            <v>0</v>
          </cell>
        </row>
        <row r="3033">
          <cell r="G3033">
            <v>0</v>
          </cell>
        </row>
        <row r="3034">
          <cell r="G3034">
            <v>0</v>
          </cell>
        </row>
        <row r="3035">
          <cell r="G3035">
            <v>0</v>
          </cell>
        </row>
        <row r="3036">
          <cell r="G3036">
            <v>0</v>
          </cell>
        </row>
        <row r="3037">
          <cell r="G3037">
            <v>0</v>
          </cell>
        </row>
        <row r="3038">
          <cell r="G3038">
            <v>0</v>
          </cell>
        </row>
        <row r="3039">
          <cell r="G3039">
            <v>0</v>
          </cell>
        </row>
        <row r="3040">
          <cell r="G3040">
            <v>0</v>
          </cell>
        </row>
        <row r="3041">
          <cell r="G3041">
            <v>0</v>
          </cell>
        </row>
        <row r="3042">
          <cell r="G3042">
            <v>0</v>
          </cell>
        </row>
        <row r="3043">
          <cell r="G3043">
            <v>0</v>
          </cell>
        </row>
        <row r="3044">
          <cell r="G3044">
            <v>0</v>
          </cell>
        </row>
        <row r="3045">
          <cell r="G3045">
            <v>0</v>
          </cell>
        </row>
        <row r="3046">
          <cell r="G3046">
            <v>0</v>
          </cell>
        </row>
        <row r="3047">
          <cell r="G3047">
            <v>0</v>
          </cell>
        </row>
        <row r="3048">
          <cell r="G3048">
            <v>0</v>
          </cell>
        </row>
        <row r="3049">
          <cell r="G3049">
            <v>0</v>
          </cell>
        </row>
        <row r="3050">
          <cell r="G3050">
            <v>0</v>
          </cell>
        </row>
        <row r="3051">
          <cell r="G3051">
            <v>0</v>
          </cell>
        </row>
        <row r="3052">
          <cell r="G3052">
            <v>0</v>
          </cell>
        </row>
        <row r="3053">
          <cell r="G3053">
            <v>0</v>
          </cell>
        </row>
        <row r="3054">
          <cell r="G3054">
            <v>0</v>
          </cell>
        </row>
        <row r="3055">
          <cell r="G3055">
            <v>0</v>
          </cell>
        </row>
        <row r="3056">
          <cell r="G3056">
            <v>0</v>
          </cell>
        </row>
        <row r="3057">
          <cell r="G3057">
            <v>0</v>
          </cell>
        </row>
        <row r="3058">
          <cell r="G3058">
            <v>0</v>
          </cell>
        </row>
        <row r="3059">
          <cell r="G3059">
            <v>0</v>
          </cell>
        </row>
        <row r="3060">
          <cell r="G3060">
            <v>0</v>
          </cell>
        </row>
        <row r="3061">
          <cell r="G3061">
            <v>0</v>
          </cell>
        </row>
        <row r="3062">
          <cell r="G3062">
            <v>0</v>
          </cell>
        </row>
        <row r="3063">
          <cell r="G3063">
            <v>0</v>
          </cell>
        </row>
        <row r="3064">
          <cell r="G3064">
            <v>0</v>
          </cell>
        </row>
        <row r="3065">
          <cell r="G3065">
            <v>0</v>
          </cell>
        </row>
        <row r="3066">
          <cell r="G3066">
            <v>0</v>
          </cell>
        </row>
        <row r="3067">
          <cell r="G3067">
            <v>0</v>
          </cell>
        </row>
        <row r="3068">
          <cell r="G3068">
            <v>0</v>
          </cell>
        </row>
        <row r="3069">
          <cell r="G3069">
            <v>0</v>
          </cell>
        </row>
        <row r="3070">
          <cell r="G3070">
            <v>0</v>
          </cell>
        </row>
        <row r="3071">
          <cell r="G3071">
            <v>0</v>
          </cell>
        </row>
        <row r="3072">
          <cell r="G3072">
            <v>0</v>
          </cell>
        </row>
        <row r="3073">
          <cell r="G3073">
            <v>0</v>
          </cell>
        </row>
        <row r="3074">
          <cell r="G3074">
            <v>0</v>
          </cell>
        </row>
        <row r="3075">
          <cell r="G3075">
            <v>0</v>
          </cell>
        </row>
        <row r="3076">
          <cell r="G3076">
            <v>0</v>
          </cell>
        </row>
        <row r="3077">
          <cell r="G3077">
            <v>0</v>
          </cell>
        </row>
        <row r="3078">
          <cell r="G3078">
            <v>0</v>
          </cell>
        </row>
        <row r="3079">
          <cell r="G3079">
            <v>0</v>
          </cell>
        </row>
        <row r="3080">
          <cell r="G3080">
            <v>0</v>
          </cell>
        </row>
        <row r="3081">
          <cell r="G3081">
            <v>0</v>
          </cell>
        </row>
        <row r="3082">
          <cell r="G3082">
            <v>0</v>
          </cell>
        </row>
        <row r="3083">
          <cell r="G3083">
            <v>0</v>
          </cell>
        </row>
        <row r="3084">
          <cell r="G3084">
            <v>0</v>
          </cell>
        </row>
        <row r="3085">
          <cell r="G3085">
            <v>0</v>
          </cell>
        </row>
        <row r="3086">
          <cell r="G3086">
            <v>0</v>
          </cell>
        </row>
        <row r="3087">
          <cell r="G3087">
            <v>0</v>
          </cell>
        </row>
        <row r="3088">
          <cell r="G3088">
            <v>0</v>
          </cell>
        </row>
        <row r="3089">
          <cell r="G3089">
            <v>0</v>
          </cell>
        </row>
        <row r="3090">
          <cell r="G3090">
            <v>0</v>
          </cell>
        </row>
        <row r="3091">
          <cell r="G3091">
            <v>0</v>
          </cell>
        </row>
        <row r="3092">
          <cell r="G3092">
            <v>0</v>
          </cell>
        </row>
        <row r="3093">
          <cell r="G3093">
            <v>0</v>
          </cell>
        </row>
        <row r="3094">
          <cell r="G3094">
            <v>0</v>
          </cell>
        </row>
        <row r="3095">
          <cell r="G3095">
            <v>0</v>
          </cell>
        </row>
        <row r="3096">
          <cell r="G3096">
            <v>0</v>
          </cell>
        </row>
        <row r="3097">
          <cell r="G3097">
            <v>0</v>
          </cell>
        </row>
        <row r="3098">
          <cell r="G3098">
            <v>0</v>
          </cell>
        </row>
        <row r="3099">
          <cell r="G3099">
            <v>0</v>
          </cell>
        </row>
        <row r="3100">
          <cell r="G3100">
            <v>0</v>
          </cell>
        </row>
        <row r="3101">
          <cell r="G3101">
            <v>0</v>
          </cell>
        </row>
        <row r="3102">
          <cell r="G3102">
            <v>0</v>
          </cell>
        </row>
        <row r="3103">
          <cell r="G3103">
            <v>0</v>
          </cell>
        </row>
        <row r="3104">
          <cell r="G3104">
            <v>0</v>
          </cell>
        </row>
        <row r="3105">
          <cell r="G3105">
            <v>0</v>
          </cell>
        </row>
        <row r="3106">
          <cell r="G3106">
            <v>0</v>
          </cell>
        </row>
        <row r="3107">
          <cell r="G3107">
            <v>0</v>
          </cell>
        </row>
        <row r="3108">
          <cell r="G3108">
            <v>0</v>
          </cell>
        </row>
        <row r="3109">
          <cell r="G3109">
            <v>0</v>
          </cell>
        </row>
        <row r="3110">
          <cell r="G3110">
            <v>0</v>
          </cell>
        </row>
        <row r="3111">
          <cell r="G3111">
            <v>0</v>
          </cell>
        </row>
        <row r="3112">
          <cell r="G3112">
            <v>0</v>
          </cell>
        </row>
        <row r="3113">
          <cell r="G3113">
            <v>0</v>
          </cell>
        </row>
        <row r="3114">
          <cell r="G3114">
            <v>0</v>
          </cell>
        </row>
        <row r="3115">
          <cell r="G3115">
            <v>0</v>
          </cell>
        </row>
        <row r="3116">
          <cell r="G3116">
            <v>0</v>
          </cell>
        </row>
        <row r="3117">
          <cell r="G3117">
            <v>0</v>
          </cell>
        </row>
        <row r="3118">
          <cell r="G3118">
            <v>0</v>
          </cell>
        </row>
        <row r="3119">
          <cell r="G3119">
            <v>0</v>
          </cell>
        </row>
        <row r="3120">
          <cell r="G3120">
            <v>0</v>
          </cell>
        </row>
        <row r="3121">
          <cell r="G3121">
            <v>0</v>
          </cell>
        </row>
        <row r="3122">
          <cell r="G3122">
            <v>0</v>
          </cell>
        </row>
        <row r="3123">
          <cell r="G3123">
            <v>0</v>
          </cell>
        </row>
        <row r="3124">
          <cell r="G3124">
            <v>0</v>
          </cell>
        </row>
        <row r="3125">
          <cell r="G3125">
            <v>0</v>
          </cell>
        </row>
        <row r="3126">
          <cell r="G3126">
            <v>0</v>
          </cell>
        </row>
        <row r="3127">
          <cell r="G3127">
            <v>0</v>
          </cell>
        </row>
        <row r="3128">
          <cell r="G3128">
            <v>0</v>
          </cell>
        </row>
        <row r="3129">
          <cell r="G3129">
            <v>0</v>
          </cell>
        </row>
        <row r="3130">
          <cell r="G3130">
            <v>0</v>
          </cell>
        </row>
        <row r="3131">
          <cell r="G3131">
            <v>0</v>
          </cell>
        </row>
        <row r="3132">
          <cell r="G3132">
            <v>0</v>
          </cell>
        </row>
        <row r="3133">
          <cell r="G3133">
            <v>0</v>
          </cell>
        </row>
        <row r="3134">
          <cell r="G3134">
            <v>0</v>
          </cell>
        </row>
        <row r="3135">
          <cell r="G3135">
            <v>0</v>
          </cell>
        </row>
        <row r="3136">
          <cell r="G3136">
            <v>0</v>
          </cell>
        </row>
        <row r="3137">
          <cell r="G3137">
            <v>0</v>
          </cell>
        </row>
        <row r="3138">
          <cell r="G3138">
            <v>0</v>
          </cell>
        </row>
        <row r="3139">
          <cell r="G3139">
            <v>0</v>
          </cell>
        </row>
        <row r="3140">
          <cell r="G3140">
            <v>0</v>
          </cell>
        </row>
        <row r="3141">
          <cell r="G3141">
            <v>0</v>
          </cell>
        </row>
        <row r="3142">
          <cell r="G3142">
            <v>0</v>
          </cell>
        </row>
        <row r="3143">
          <cell r="G3143">
            <v>0</v>
          </cell>
        </row>
        <row r="3144">
          <cell r="G3144">
            <v>0</v>
          </cell>
        </row>
        <row r="3145">
          <cell r="G3145">
            <v>0</v>
          </cell>
        </row>
        <row r="3146">
          <cell r="G3146">
            <v>0</v>
          </cell>
        </row>
        <row r="3147">
          <cell r="G3147">
            <v>0</v>
          </cell>
        </row>
        <row r="3148">
          <cell r="G3148">
            <v>0</v>
          </cell>
        </row>
        <row r="3149">
          <cell r="G3149">
            <v>0</v>
          </cell>
        </row>
        <row r="3150">
          <cell r="G3150">
            <v>0</v>
          </cell>
        </row>
        <row r="3151">
          <cell r="G3151">
            <v>0</v>
          </cell>
        </row>
        <row r="3152">
          <cell r="G3152">
            <v>0</v>
          </cell>
        </row>
        <row r="3153">
          <cell r="G3153">
            <v>0</v>
          </cell>
        </row>
        <row r="3154">
          <cell r="G3154">
            <v>0</v>
          </cell>
        </row>
        <row r="3155">
          <cell r="G3155">
            <v>0</v>
          </cell>
        </row>
        <row r="3156">
          <cell r="G3156">
            <v>0</v>
          </cell>
        </row>
        <row r="3157">
          <cell r="G3157">
            <v>0</v>
          </cell>
        </row>
        <row r="3158">
          <cell r="G3158">
            <v>0</v>
          </cell>
        </row>
        <row r="3159">
          <cell r="G3159">
            <v>0</v>
          </cell>
        </row>
        <row r="3160">
          <cell r="G3160">
            <v>0</v>
          </cell>
        </row>
        <row r="3161">
          <cell r="G3161">
            <v>0</v>
          </cell>
        </row>
        <row r="3162">
          <cell r="G3162">
            <v>0</v>
          </cell>
        </row>
        <row r="3163">
          <cell r="G3163">
            <v>0</v>
          </cell>
        </row>
        <row r="3164">
          <cell r="G3164">
            <v>0</v>
          </cell>
        </row>
        <row r="3165">
          <cell r="G3165">
            <v>0</v>
          </cell>
        </row>
        <row r="3166">
          <cell r="G3166">
            <v>0</v>
          </cell>
        </row>
        <row r="3167">
          <cell r="G3167">
            <v>0</v>
          </cell>
        </row>
        <row r="3168">
          <cell r="G3168">
            <v>0</v>
          </cell>
        </row>
        <row r="3169">
          <cell r="G3169">
            <v>0</v>
          </cell>
        </row>
        <row r="3170">
          <cell r="G3170">
            <v>0</v>
          </cell>
        </row>
        <row r="3171">
          <cell r="G3171">
            <v>0</v>
          </cell>
        </row>
        <row r="3172">
          <cell r="G3172">
            <v>0</v>
          </cell>
        </row>
        <row r="3173">
          <cell r="G3173">
            <v>0</v>
          </cell>
        </row>
        <row r="3174">
          <cell r="G3174">
            <v>0</v>
          </cell>
        </row>
        <row r="3175">
          <cell r="G3175">
            <v>0</v>
          </cell>
        </row>
        <row r="3176">
          <cell r="G3176">
            <v>0</v>
          </cell>
        </row>
        <row r="3177">
          <cell r="G3177">
            <v>0</v>
          </cell>
        </row>
        <row r="3178">
          <cell r="G3178">
            <v>0</v>
          </cell>
        </row>
        <row r="3179">
          <cell r="G3179">
            <v>0</v>
          </cell>
        </row>
        <row r="3180">
          <cell r="G3180">
            <v>0</v>
          </cell>
        </row>
        <row r="3181">
          <cell r="G3181">
            <v>0</v>
          </cell>
        </row>
        <row r="3182">
          <cell r="G3182">
            <v>0</v>
          </cell>
        </row>
        <row r="3183">
          <cell r="G3183">
            <v>0</v>
          </cell>
        </row>
        <row r="3184">
          <cell r="G3184">
            <v>0</v>
          </cell>
        </row>
        <row r="3185">
          <cell r="G3185">
            <v>0</v>
          </cell>
        </row>
        <row r="3186">
          <cell r="G3186">
            <v>0</v>
          </cell>
        </row>
        <row r="3187">
          <cell r="G3187">
            <v>0</v>
          </cell>
        </row>
        <row r="3188">
          <cell r="G3188">
            <v>0</v>
          </cell>
        </row>
        <row r="3189">
          <cell r="G3189">
            <v>0</v>
          </cell>
        </row>
        <row r="3190">
          <cell r="G3190">
            <v>0</v>
          </cell>
        </row>
        <row r="3191">
          <cell r="G3191">
            <v>0</v>
          </cell>
        </row>
        <row r="3192">
          <cell r="G3192">
            <v>0</v>
          </cell>
        </row>
        <row r="3193">
          <cell r="G3193">
            <v>0</v>
          </cell>
        </row>
        <row r="3194">
          <cell r="G3194">
            <v>0</v>
          </cell>
        </row>
        <row r="3195">
          <cell r="G3195">
            <v>0</v>
          </cell>
        </row>
        <row r="3196">
          <cell r="G3196">
            <v>0</v>
          </cell>
        </row>
        <row r="3197">
          <cell r="G3197">
            <v>0</v>
          </cell>
        </row>
        <row r="3198">
          <cell r="G3198">
            <v>0</v>
          </cell>
        </row>
        <row r="3199">
          <cell r="G3199">
            <v>0</v>
          </cell>
        </row>
        <row r="3200">
          <cell r="G3200">
            <v>0</v>
          </cell>
        </row>
        <row r="3201">
          <cell r="G3201">
            <v>0</v>
          </cell>
        </row>
        <row r="3202">
          <cell r="G3202">
            <v>0</v>
          </cell>
        </row>
        <row r="3203">
          <cell r="G3203">
            <v>0</v>
          </cell>
        </row>
        <row r="3204">
          <cell r="G3204">
            <v>0</v>
          </cell>
        </row>
        <row r="3205">
          <cell r="G3205">
            <v>0</v>
          </cell>
        </row>
        <row r="3206">
          <cell r="G3206">
            <v>0</v>
          </cell>
        </row>
        <row r="3207">
          <cell r="G3207">
            <v>0</v>
          </cell>
        </row>
        <row r="3208">
          <cell r="G3208">
            <v>0</v>
          </cell>
        </row>
        <row r="3209">
          <cell r="G3209">
            <v>0</v>
          </cell>
        </row>
        <row r="3210">
          <cell r="G3210">
            <v>0</v>
          </cell>
        </row>
        <row r="3211">
          <cell r="G3211">
            <v>0</v>
          </cell>
        </row>
        <row r="3212">
          <cell r="G3212">
            <v>0</v>
          </cell>
        </row>
        <row r="3213">
          <cell r="G3213">
            <v>0</v>
          </cell>
        </row>
        <row r="3214">
          <cell r="G3214">
            <v>0</v>
          </cell>
        </row>
        <row r="3215">
          <cell r="G3215">
            <v>0</v>
          </cell>
        </row>
        <row r="3216">
          <cell r="G3216">
            <v>0</v>
          </cell>
        </row>
        <row r="3217">
          <cell r="G3217">
            <v>0</v>
          </cell>
        </row>
        <row r="3218">
          <cell r="G3218">
            <v>0</v>
          </cell>
        </row>
        <row r="3219">
          <cell r="G3219">
            <v>0</v>
          </cell>
        </row>
        <row r="3220">
          <cell r="G3220">
            <v>0</v>
          </cell>
        </row>
        <row r="3221">
          <cell r="G3221">
            <v>0</v>
          </cell>
        </row>
        <row r="3222">
          <cell r="G3222">
            <v>0</v>
          </cell>
        </row>
        <row r="3223">
          <cell r="G3223">
            <v>0</v>
          </cell>
        </row>
        <row r="3224">
          <cell r="G3224">
            <v>0</v>
          </cell>
        </row>
        <row r="3225">
          <cell r="G3225">
            <v>0</v>
          </cell>
        </row>
        <row r="3226">
          <cell r="G3226">
            <v>0</v>
          </cell>
        </row>
        <row r="3227">
          <cell r="G3227">
            <v>0</v>
          </cell>
        </row>
        <row r="3228">
          <cell r="G3228">
            <v>0</v>
          </cell>
        </row>
        <row r="3229">
          <cell r="G3229">
            <v>0</v>
          </cell>
        </row>
        <row r="3230">
          <cell r="G3230">
            <v>0</v>
          </cell>
        </row>
        <row r="3231">
          <cell r="G3231">
            <v>0</v>
          </cell>
        </row>
        <row r="3232">
          <cell r="G3232">
            <v>0</v>
          </cell>
        </row>
        <row r="3233">
          <cell r="G3233">
            <v>0</v>
          </cell>
        </row>
        <row r="3234">
          <cell r="G3234">
            <v>0</v>
          </cell>
        </row>
        <row r="3235">
          <cell r="G3235">
            <v>0</v>
          </cell>
        </row>
        <row r="3236">
          <cell r="G3236">
            <v>0</v>
          </cell>
        </row>
        <row r="3237">
          <cell r="G3237">
            <v>0</v>
          </cell>
        </row>
        <row r="3238">
          <cell r="G3238">
            <v>0</v>
          </cell>
        </row>
        <row r="3239">
          <cell r="G3239">
            <v>0</v>
          </cell>
        </row>
        <row r="3240">
          <cell r="G3240">
            <v>0</v>
          </cell>
        </row>
        <row r="3241">
          <cell r="G3241">
            <v>0</v>
          </cell>
        </row>
        <row r="3242">
          <cell r="G3242">
            <v>0</v>
          </cell>
        </row>
        <row r="3243">
          <cell r="G3243">
            <v>0</v>
          </cell>
        </row>
        <row r="3244">
          <cell r="G3244">
            <v>0</v>
          </cell>
        </row>
        <row r="3245">
          <cell r="G3245">
            <v>0</v>
          </cell>
        </row>
        <row r="3246">
          <cell r="G3246">
            <v>0</v>
          </cell>
        </row>
        <row r="3247">
          <cell r="G3247">
            <v>0</v>
          </cell>
        </row>
        <row r="3248">
          <cell r="G3248">
            <v>0</v>
          </cell>
        </row>
        <row r="3249">
          <cell r="G3249">
            <v>0</v>
          </cell>
        </row>
        <row r="3250">
          <cell r="G3250">
            <v>0</v>
          </cell>
        </row>
        <row r="3251">
          <cell r="G3251">
            <v>0</v>
          </cell>
        </row>
        <row r="3252">
          <cell r="G3252">
            <v>0</v>
          </cell>
        </row>
        <row r="3253">
          <cell r="G3253">
            <v>0</v>
          </cell>
        </row>
        <row r="3254">
          <cell r="G3254">
            <v>0</v>
          </cell>
        </row>
        <row r="3255">
          <cell r="G3255">
            <v>0</v>
          </cell>
        </row>
        <row r="3256">
          <cell r="G3256">
            <v>0</v>
          </cell>
        </row>
        <row r="3257">
          <cell r="G3257">
            <v>0</v>
          </cell>
        </row>
        <row r="3258">
          <cell r="G3258">
            <v>0</v>
          </cell>
        </row>
        <row r="3259">
          <cell r="G3259">
            <v>0</v>
          </cell>
        </row>
        <row r="3260">
          <cell r="G3260">
            <v>0</v>
          </cell>
        </row>
        <row r="3261">
          <cell r="G3261">
            <v>0</v>
          </cell>
        </row>
        <row r="3262">
          <cell r="G3262">
            <v>0</v>
          </cell>
        </row>
        <row r="3263">
          <cell r="G3263">
            <v>0</v>
          </cell>
        </row>
        <row r="3264">
          <cell r="G3264">
            <v>0</v>
          </cell>
        </row>
        <row r="3265">
          <cell r="G3265">
            <v>0</v>
          </cell>
        </row>
        <row r="3266">
          <cell r="G3266">
            <v>0</v>
          </cell>
        </row>
        <row r="3267">
          <cell r="G3267">
            <v>0</v>
          </cell>
        </row>
        <row r="3268">
          <cell r="G3268">
            <v>0</v>
          </cell>
        </row>
        <row r="3269">
          <cell r="G3269">
            <v>0</v>
          </cell>
        </row>
        <row r="3270">
          <cell r="G3270">
            <v>0</v>
          </cell>
        </row>
        <row r="3271">
          <cell r="G3271">
            <v>0</v>
          </cell>
        </row>
        <row r="3272">
          <cell r="G3272">
            <v>0</v>
          </cell>
        </row>
        <row r="3273">
          <cell r="G3273">
            <v>0</v>
          </cell>
        </row>
        <row r="3274">
          <cell r="G3274">
            <v>0</v>
          </cell>
        </row>
        <row r="3275">
          <cell r="G3275">
            <v>0</v>
          </cell>
        </row>
        <row r="3276">
          <cell r="G3276">
            <v>0</v>
          </cell>
        </row>
        <row r="3277">
          <cell r="G3277">
            <v>0</v>
          </cell>
        </row>
        <row r="3278">
          <cell r="G3278">
            <v>0</v>
          </cell>
        </row>
        <row r="3279">
          <cell r="G3279">
            <v>0</v>
          </cell>
        </row>
        <row r="3280">
          <cell r="G3280">
            <v>0</v>
          </cell>
        </row>
        <row r="3281">
          <cell r="G3281">
            <v>0</v>
          </cell>
        </row>
        <row r="3282">
          <cell r="G3282">
            <v>0</v>
          </cell>
        </row>
        <row r="3283">
          <cell r="G3283">
            <v>0</v>
          </cell>
        </row>
        <row r="3284">
          <cell r="G3284">
            <v>0</v>
          </cell>
        </row>
        <row r="3285">
          <cell r="G3285">
            <v>0</v>
          </cell>
        </row>
        <row r="3286">
          <cell r="G3286">
            <v>0</v>
          </cell>
        </row>
        <row r="3287">
          <cell r="G3287">
            <v>0</v>
          </cell>
        </row>
        <row r="3288">
          <cell r="G3288">
            <v>0</v>
          </cell>
        </row>
        <row r="3289">
          <cell r="G3289">
            <v>0</v>
          </cell>
        </row>
        <row r="3290">
          <cell r="G3290">
            <v>0</v>
          </cell>
        </row>
        <row r="3291">
          <cell r="G3291">
            <v>0</v>
          </cell>
        </row>
        <row r="3292">
          <cell r="G3292">
            <v>0</v>
          </cell>
        </row>
        <row r="3293">
          <cell r="G3293">
            <v>0</v>
          </cell>
        </row>
        <row r="3294">
          <cell r="G3294">
            <v>0</v>
          </cell>
        </row>
        <row r="3295">
          <cell r="G3295">
            <v>0</v>
          </cell>
        </row>
        <row r="3296">
          <cell r="G3296">
            <v>0</v>
          </cell>
        </row>
        <row r="3297">
          <cell r="G3297">
            <v>0</v>
          </cell>
        </row>
        <row r="3298">
          <cell r="G3298">
            <v>0</v>
          </cell>
        </row>
        <row r="3299">
          <cell r="G3299">
            <v>0</v>
          </cell>
        </row>
        <row r="3300">
          <cell r="G3300">
            <v>0</v>
          </cell>
        </row>
        <row r="3301">
          <cell r="G3301">
            <v>0</v>
          </cell>
        </row>
        <row r="3302">
          <cell r="G3302">
            <v>0</v>
          </cell>
        </row>
        <row r="3303">
          <cell r="G3303">
            <v>0</v>
          </cell>
        </row>
        <row r="3304">
          <cell r="G3304">
            <v>0</v>
          </cell>
        </row>
        <row r="3305">
          <cell r="G3305">
            <v>0</v>
          </cell>
        </row>
        <row r="3306">
          <cell r="G3306">
            <v>0</v>
          </cell>
        </row>
        <row r="3307">
          <cell r="G3307">
            <v>0</v>
          </cell>
        </row>
        <row r="3308">
          <cell r="G3308">
            <v>0</v>
          </cell>
        </row>
        <row r="3309">
          <cell r="G3309">
            <v>0</v>
          </cell>
        </row>
        <row r="3310">
          <cell r="G3310">
            <v>0</v>
          </cell>
        </row>
        <row r="3311">
          <cell r="G3311">
            <v>0</v>
          </cell>
        </row>
        <row r="3312">
          <cell r="G3312">
            <v>0</v>
          </cell>
        </row>
        <row r="3313">
          <cell r="G3313">
            <v>0</v>
          </cell>
        </row>
        <row r="3314">
          <cell r="G3314">
            <v>0</v>
          </cell>
        </row>
        <row r="3315">
          <cell r="G3315">
            <v>0</v>
          </cell>
        </row>
        <row r="3316">
          <cell r="G3316">
            <v>0</v>
          </cell>
        </row>
        <row r="3317">
          <cell r="G3317">
            <v>0</v>
          </cell>
        </row>
        <row r="3318">
          <cell r="G3318">
            <v>0</v>
          </cell>
        </row>
        <row r="3319">
          <cell r="G3319">
            <v>0</v>
          </cell>
        </row>
        <row r="3320">
          <cell r="G3320">
            <v>0</v>
          </cell>
        </row>
        <row r="3321">
          <cell r="G3321">
            <v>0</v>
          </cell>
        </row>
        <row r="3322">
          <cell r="G3322">
            <v>0</v>
          </cell>
        </row>
        <row r="3323">
          <cell r="G3323">
            <v>0</v>
          </cell>
        </row>
        <row r="3324">
          <cell r="G3324">
            <v>0</v>
          </cell>
        </row>
        <row r="3325">
          <cell r="G3325">
            <v>0</v>
          </cell>
        </row>
        <row r="3326">
          <cell r="G3326">
            <v>0</v>
          </cell>
        </row>
        <row r="3327">
          <cell r="G3327">
            <v>0</v>
          </cell>
        </row>
        <row r="3328">
          <cell r="G3328">
            <v>0</v>
          </cell>
        </row>
        <row r="3329">
          <cell r="G3329">
            <v>0</v>
          </cell>
        </row>
        <row r="3330">
          <cell r="G3330">
            <v>0</v>
          </cell>
        </row>
        <row r="3331">
          <cell r="G3331">
            <v>0</v>
          </cell>
        </row>
        <row r="3332">
          <cell r="G3332">
            <v>0</v>
          </cell>
        </row>
        <row r="3333">
          <cell r="G3333">
            <v>0</v>
          </cell>
        </row>
        <row r="3334">
          <cell r="G3334">
            <v>0</v>
          </cell>
        </row>
        <row r="3335">
          <cell r="G3335">
            <v>0</v>
          </cell>
        </row>
        <row r="3336">
          <cell r="G3336">
            <v>0</v>
          </cell>
        </row>
        <row r="3337">
          <cell r="G3337">
            <v>0</v>
          </cell>
        </row>
        <row r="3338">
          <cell r="G3338">
            <v>0</v>
          </cell>
        </row>
        <row r="3339">
          <cell r="G3339">
            <v>0</v>
          </cell>
        </row>
        <row r="3340">
          <cell r="G3340">
            <v>0</v>
          </cell>
        </row>
        <row r="3341">
          <cell r="G3341">
            <v>0</v>
          </cell>
        </row>
        <row r="3342">
          <cell r="G3342">
            <v>0</v>
          </cell>
        </row>
        <row r="3343">
          <cell r="G3343">
            <v>0</v>
          </cell>
        </row>
        <row r="3344">
          <cell r="G3344">
            <v>0</v>
          </cell>
        </row>
        <row r="3345">
          <cell r="G3345">
            <v>0</v>
          </cell>
        </row>
        <row r="3346">
          <cell r="G3346">
            <v>0</v>
          </cell>
        </row>
        <row r="3347">
          <cell r="G3347">
            <v>0</v>
          </cell>
        </row>
        <row r="3348">
          <cell r="G3348">
            <v>0</v>
          </cell>
        </row>
        <row r="3349">
          <cell r="G3349">
            <v>0</v>
          </cell>
        </row>
        <row r="3350">
          <cell r="G3350">
            <v>0</v>
          </cell>
        </row>
        <row r="3351">
          <cell r="G3351">
            <v>0</v>
          </cell>
        </row>
        <row r="3352">
          <cell r="G3352">
            <v>0</v>
          </cell>
        </row>
        <row r="3353">
          <cell r="G3353">
            <v>0</v>
          </cell>
        </row>
        <row r="3354">
          <cell r="G3354">
            <v>0</v>
          </cell>
        </row>
        <row r="3355">
          <cell r="G3355">
            <v>0</v>
          </cell>
        </row>
        <row r="3356">
          <cell r="G3356">
            <v>0</v>
          </cell>
        </row>
        <row r="3357">
          <cell r="G3357">
            <v>0</v>
          </cell>
        </row>
        <row r="3358">
          <cell r="G3358">
            <v>0</v>
          </cell>
        </row>
        <row r="3359">
          <cell r="G3359">
            <v>0</v>
          </cell>
        </row>
        <row r="3360">
          <cell r="G3360">
            <v>0</v>
          </cell>
        </row>
        <row r="3361">
          <cell r="G3361">
            <v>0</v>
          </cell>
        </row>
        <row r="3362">
          <cell r="G3362">
            <v>0</v>
          </cell>
        </row>
        <row r="3363">
          <cell r="G3363">
            <v>0</v>
          </cell>
        </row>
        <row r="3364">
          <cell r="G3364">
            <v>0</v>
          </cell>
        </row>
        <row r="3365">
          <cell r="G3365">
            <v>0</v>
          </cell>
        </row>
        <row r="3366">
          <cell r="G3366">
            <v>0</v>
          </cell>
        </row>
        <row r="3367">
          <cell r="G3367">
            <v>0</v>
          </cell>
        </row>
        <row r="3368">
          <cell r="G3368">
            <v>0</v>
          </cell>
        </row>
        <row r="3369">
          <cell r="G3369">
            <v>0</v>
          </cell>
        </row>
        <row r="3370">
          <cell r="G3370">
            <v>0</v>
          </cell>
        </row>
        <row r="3371">
          <cell r="G3371">
            <v>0</v>
          </cell>
        </row>
        <row r="3372">
          <cell r="G3372">
            <v>0</v>
          </cell>
        </row>
        <row r="3373">
          <cell r="G3373">
            <v>0</v>
          </cell>
        </row>
        <row r="3374">
          <cell r="G3374">
            <v>0</v>
          </cell>
        </row>
        <row r="3375">
          <cell r="G3375">
            <v>0</v>
          </cell>
        </row>
      </sheetData>
      <sheetData sheetId="20"/>
      <sheetData sheetId="21"/>
      <sheetData sheetId="22"/>
      <sheetData sheetId="23"/>
      <sheetData sheetId="24"/>
      <sheetData sheetId="25">
        <row r="45">
          <cell r="U45">
            <v>10800000000</v>
          </cell>
        </row>
      </sheetData>
      <sheetData sheetId="26">
        <row r="88">
          <cell r="U88">
            <v>35554800000</v>
          </cell>
        </row>
      </sheetData>
      <sheetData sheetId="27"/>
      <sheetData sheetId="28"/>
      <sheetData sheetId="29"/>
      <sheetData sheetId="30"/>
      <sheetData sheetId="31">
        <row r="2">
          <cell r="K2" t="str">
            <v>◄ Automatical</v>
          </cell>
        </row>
        <row r="4">
          <cell r="K4" t="str">
            <v>총 LCC</v>
          </cell>
        </row>
        <row r="5">
          <cell r="K5" t="str">
            <v>총 생애주기비용
(현가)</v>
          </cell>
        </row>
        <row r="6">
          <cell r="K6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>
        <row r="157">
          <cell r="O157">
            <v>0</v>
          </cell>
        </row>
      </sheetData>
      <sheetData sheetId="39">
        <row r="157">
          <cell r="Q157">
            <v>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l"/>
      <sheetName val="Setting"/>
      <sheetName val="Table"/>
      <sheetName val="SqlIP"/>
      <sheetName val="Pending"/>
      <sheetName val="Report"/>
      <sheetName val="Temp"/>
    </sheetNames>
    <sheetDataSet>
      <sheetData sheetId="0" refreshError="1"/>
      <sheetData sheetId="1" refreshError="1"/>
      <sheetData sheetId="2">
        <row r="1">
          <cell r="N1" t="str">
            <v>전달 부서</v>
          </cell>
        </row>
        <row r="2">
          <cell r="N2" t="str">
            <v>Marketing</v>
          </cell>
        </row>
        <row r="3">
          <cell r="N3" t="str">
            <v>QA</v>
          </cell>
        </row>
        <row r="4">
          <cell r="N4" t="str">
            <v>PV</v>
          </cell>
        </row>
        <row r="5">
          <cell r="N5" t="str">
            <v>MI</v>
          </cell>
        </row>
        <row r="6">
          <cell r="N6" t="str">
            <v>Sales</v>
          </cell>
        </row>
        <row r="7">
          <cell r="N7" t="str">
            <v>WS</v>
          </cell>
        </row>
        <row r="8">
          <cell r="N8" t="str">
            <v>SCO</v>
          </cell>
        </row>
        <row r="9">
          <cell r="N9" t="str">
            <v>Pricing</v>
          </cell>
        </row>
        <row r="10">
          <cell r="N10" t="str">
            <v>Account</v>
          </cell>
        </row>
        <row r="11">
          <cell r="N11" t="str">
            <v>ESC</v>
          </cell>
        </row>
        <row r="12">
          <cell r="N12" t="str">
            <v>CR</v>
          </cell>
        </row>
        <row r="13">
          <cell r="N13" t="str">
            <v>RA</v>
          </cell>
        </row>
        <row r="14">
          <cell r="N14" t="str">
            <v>Procurement</v>
          </cell>
        </row>
        <row r="15">
          <cell r="N15" t="str">
            <v>PR</v>
          </cell>
        </row>
        <row r="16">
          <cell r="N16" t="str">
            <v>Legal</v>
          </cell>
        </row>
        <row r="17">
          <cell r="N17" t="str">
            <v>HR</v>
          </cell>
        </row>
        <row r="18">
          <cell r="N18" t="str">
            <v>GA</v>
          </cell>
        </row>
        <row r="19">
          <cell r="N19" t="str">
            <v>GM</v>
          </cell>
        </row>
        <row r="20">
          <cell r="N20" t="str">
            <v>EA</v>
          </cell>
        </row>
        <row r="21">
          <cell r="N21" t="str">
            <v>BD</v>
          </cell>
        </row>
        <row r="22">
          <cell r="N22" t="str">
            <v>PM</v>
          </cell>
        </row>
        <row r="23">
          <cell r="N23" t="str">
            <v>Treasury</v>
          </cell>
        </row>
        <row r="24">
          <cell r="N24" t="str">
            <v>IT</v>
          </cell>
        </row>
        <row r="25">
          <cell r="N25" t="str">
            <v>CESC</v>
          </cell>
        </row>
        <row r="26">
          <cell r="N26" t="str">
            <v>Finance</v>
          </cell>
        </row>
        <row r="27">
          <cell r="N27" t="str">
            <v>Comm.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://co2.kemco.or.kr/directory/toe.asp" TargetMode="External"/><Relationship Id="rId2" Type="http://schemas.openxmlformats.org/officeDocument/2006/relationships/hyperlink" Target="http://co2.kemco.or.kr/directory/toe.asp" TargetMode="External"/><Relationship Id="rId1" Type="http://schemas.openxmlformats.org/officeDocument/2006/relationships/hyperlink" Target="http://kver.kemco.or.kr/" TargetMode="External"/><Relationship Id="rId6" Type="http://schemas.openxmlformats.org/officeDocument/2006/relationships/drawing" Target="../drawings/drawing25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co2.kemco.or.kr/directory/toe.asp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960"/>
  <sheetViews>
    <sheetView showGridLines="0" topLeftCell="Z1" workbookViewId="0">
      <selection activeCell="AG15" sqref="AG15"/>
    </sheetView>
  </sheetViews>
  <sheetFormatPr defaultRowHeight="18" customHeight="1" outlineLevelRow="1"/>
  <cols>
    <col min="1" max="1" width="0" style="1" hidden="1" customWidth="1"/>
    <col min="2" max="2" width="2.625" hidden="1" customWidth="1"/>
    <col min="3" max="3" width="14.625" hidden="1" customWidth="1"/>
    <col min="4" max="4" width="20.625" hidden="1" customWidth="1"/>
    <col min="5" max="5" width="3" hidden="1" customWidth="1"/>
    <col min="6" max="6" width="2.625" hidden="1" customWidth="1"/>
    <col min="7" max="7" width="16.125" hidden="1" customWidth="1"/>
    <col min="8" max="8" width="27.75" hidden="1" customWidth="1"/>
    <col min="9" max="9" width="3" hidden="1" customWidth="1"/>
    <col min="10" max="10" width="2.625" hidden="1" customWidth="1"/>
    <col min="11" max="11" width="14.625" hidden="1" customWidth="1"/>
    <col min="12" max="12" width="20.625" hidden="1" customWidth="1"/>
    <col min="13" max="13" width="3" customWidth="1"/>
    <col min="14" max="14" width="5.5" customWidth="1"/>
    <col min="15" max="15" width="12" style="1" customWidth="1"/>
    <col min="16" max="16" width="16.375" style="1" customWidth="1"/>
    <col min="17" max="17" width="13" style="1" customWidth="1"/>
    <col min="18" max="18" width="9" style="1" customWidth="1"/>
    <col min="19" max="19" width="34.625" style="57" customWidth="1"/>
    <col min="20" max="20" width="17.125" style="3" customWidth="1"/>
    <col min="21" max="21" width="7.125" style="3" customWidth="1"/>
    <col min="22" max="22" width="17.125" style="3" customWidth="1"/>
    <col min="23" max="23" width="1.75" style="1" customWidth="1"/>
    <col min="24" max="24" width="29.25" style="2" customWidth="1"/>
    <col min="25" max="16384" width="9" style="1"/>
  </cols>
  <sheetData>
    <row r="1" spans="15:24" ht="16.5"/>
    <row r="2" spans="15:24" ht="16.5"/>
    <row r="3" spans="15:24" ht="26.25" customHeight="1">
      <c r="O3" s="18" t="s">
        <v>81</v>
      </c>
      <c r="P3" s="18" t="s">
        <v>80</v>
      </c>
      <c r="Q3" s="18" t="s">
        <v>79</v>
      </c>
      <c r="R3" s="18" t="s">
        <v>78</v>
      </c>
      <c r="S3" s="55" t="s">
        <v>77</v>
      </c>
      <c r="T3" s="18" t="s">
        <v>76</v>
      </c>
      <c r="U3" s="18" t="s">
        <v>75</v>
      </c>
      <c r="V3" s="18" t="s">
        <v>74</v>
      </c>
      <c r="X3" s="2" t="s">
        <v>73</v>
      </c>
    </row>
    <row r="4" spans="15:24" ht="18" customHeight="1">
      <c r="O4" s="10" t="s">
        <v>72</v>
      </c>
      <c r="P4" s="10"/>
      <c r="Q4" s="10"/>
      <c r="R4" s="10"/>
      <c r="S4" s="56"/>
      <c r="T4" s="9"/>
      <c r="U4" s="9"/>
      <c r="V4" s="9"/>
      <c r="X4" s="4" t="str">
        <f>"CREATE TABLE " &amp; O5 &amp; "("</f>
        <v>CREATE TABLE users(</v>
      </c>
    </row>
    <row r="5" spans="15:24" ht="18" customHeight="1">
      <c r="O5" s="6" t="s">
        <v>71</v>
      </c>
      <c r="P5" s="7" t="s">
        <v>70</v>
      </c>
      <c r="Q5" s="6" t="s">
        <v>69</v>
      </c>
      <c r="R5" s="6">
        <v>80</v>
      </c>
      <c r="S5" s="12" t="s">
        <v>68</v>
      </c>
      <c r="T5" s="5"/>
      <c r="U5" s="5"/>
      <c r="V5" s="5"/>
      <c r="X5" s="4" t="str">
        <f>P5 &amp; " " &amp; Q5 &amp; IF(R5&lt;&gt;"", "(" &amp; R5 &amp; ")", R5) &amp; IF(U5="null",""," NOT NULL") &amp; IF(V5=1," PRIMARY KEY","")</f>
        <v>user_id varchar(80) NOT NULL</v>
      </c>
    </row>
    <row r="6" spans="15:24" ht="18" customHeight="1" outlineLevel="1">
      <c r="O6" s="6" t="str">
        <f>O5</f>
        <v>users</v>
      </c>
      <c r="P6" s="7" t="s">
        <v>67</v>
      </c>
      <c r="Q6" s="6" t="s">
        <v>48</v>
      </c>
      <c r="R6" s="11">
        <v>75</v>
      </c>
      <c r="S6" s="12" t="s">
        <v>66</v>
      </c>
      <c r="T6" s="5" t="s">
        <v>65</v>
      </c>
      <c r="U6" s="5"/>
      <c r="V6" s="5"/>
      <c r="X6" s="4" t="str">
        <f>", " &amp; P6 &amp; " " &amp; Q6 &amp; IF(R6&lt;&gt;"", "(" &amp; R6 &amp; ")", R6) &amp; IF(U6="null",""," NOT NULL") &amp; IF(V6=1," PRIMARY KEY","")</f>
        <v>, user_name varchar(75) NOT NULL</v>
      </c>
    </row>
    <row r="7" spans="15:24" ht="18" customHeight="1" outlineLevel="1">
      <c r="O7" s="6" t="str">
        <f>O6</f>
        <v>users</v>
      </c>
      <c r="P7" s="12" t="s">
        <v>64</v>
      </c>
      <c r="Q7" s="6" t="s">
        <v>63</v>
      </c>
      <c r="R7" s="11">
        <v>80</v>
      </c>
      <c r="S7" s="12" t="s">
        <v>62</v>
      </c>
      <c r="T7" s="5"/>
      <c r="U7" s="5"/>
      <c r="V7" s="5"/>
      <c r="X7" s="4" t="str">
        <f>", " &amp; P7 &amp; " " &amp; Q7 &amp; IF(R7&lt;&gt;"", "(" &amp; R7 &amp; ")", R7) &amp; IF(U7="null",""," NOT NULL") &amp; IF(V7=1," PRIMARY KEY","")</f>
        <v>, user_pwd varchar(80) NOT NULL</v>
      </c>
    </row>
    <row r="8" spans="15:24" ht="18" customHeight="1" outlineLevel="1">
      <c r="O8" s="6" t="str">
        <f>O7</f>
        <v>users</v>
      </c>
      <c r="P8" s="12" t="s">
        <v>93</v>
      </c>
      <c r="Q8" s="6" t="s">
        <v>61</v>
      </c>
      <c r="R8" s="11"/>
      <c r="S8" s="12" t="s">
        <v>60</v>
      </c>
      <c r="T8" s="5" t="s">
        <v>59</v>
      </c>
      <c r="U8" s="5"/>
      <c r="V8" s="5"/>
      <c r="X8" s="4" t="str">
        <f>", " &amp; P8 &amp; " " &amp; Q8 &amp; IF(R8&lt;&gt;"", "(" &amp; R8 &amp; ")", R8) &amp; IF(U8="null",""," NOT NULL") &amp; IF(V8=1," PRIMARY KEY","")</f>
        <v>, lebel int NOT NULL</v>
      </c>
    </row>
    <row r="9" spans="15:24" ht="18" customHeight="1" outlineLevel="1">
      <c r="O9" s="6" t="str">
        <f>O8</f>
        <v>users</v>
      </c>
      <c r="P9" s="12" t="s">
        <v>58</v>
      </c>
      <c r="Q9" s="6" t="s">
        <v>57</v>
      </c>
      <c r="R9" s="11"/>
      <c r="S9" s="12" t="s">
        <v>56</v>
      </c>
      <c r="T9" s="5"/>
      <c r="U9" s="5"/>
      <c r="V9" s="5"/>
      <c r="X9" s="4" t="str">
        <f>", " &amp; P9 &amp; " " &amp; Q9 &amp; IF(R9&lt;&gt;"", "(" &amp; R9 &amp; ")", R9) &amp; IF(U9="null",""," NOT NULL") &amp; IF(V9=1," PRIMARY KEY","")</f>
        <v>, creation_date smalldatetime NOT NULL</v>
      </c>
    </row>
    <row r="10" spans="15:24" ht="18" customHeight="1">
      <c r="O10" s="16"/>
      <c r="P10" s="17"/>
      <c r="Q10" s="16"/>
      <c r="R10" s="16"/>
      <c r="S10" s="17"/>
      <c r="T10" s="15"/>
      <c r="U10" s="15"/>
      <c r="V10" s="15"/>
      <c r="X10" s="4" t="s">
        <v>103</v>
      </c>
    </row>
    <row r="12" spans="15:24" ht="18" customHeight="1">
      <c r="O12" s="10" t="s">
        <v>54</v>
      </c>
      <c r="P12" s="10"/>
      <c r="Q12" s="10"/>
      <c r="R12" s="10"/>
      <c r="S12" s="56"/>
      <c r="T12" s="9"/>
      <c r="U12" s="9"/>
      <c r="V12" s="9"/>
      <c r="X12" s="4" t="str">
        <f>"CREATE TABLE " &amp; O13 &amp; "("</f>
        <v>CREATE TABLE tbOutline(</v>
      </c>
    </row>
    <row r="13" spans="15:24" ht="18" customHeight="1">
      <c r="O13" s="6" t="s">
        <v>53</v>
      </c>
      <c r="P13" s="8" t="s">
        <v>36</v>
      </c>
      <c r="Q13" s="6" t="s">
        <v>33</v>
      </c>
      <c r="R13" s="6">
        <v>255</v>
      </c>
      <c r="S13" s="12" t="s">
        <v>35</v>
      </c>
      <c r="T13" s="5"/>
      <c r="U13" s="5"/>
      <c r="V13" s="5"/>
      <c r="X13" s="4" t="str">
        <f>P13 &amp; " " &amp; Q13 &amp; IF(R13&lt;&gt;"", "(" &amp; R13 &amp; ")", R13) &amp; IF(U13="null",""," NOT NULL") &amp; IF(V13=1," PRIMARY KEY","")</f>
        <v>pjName varchar(255) NOT NULL</v>
      </c>
    </row>
    <row r="14" spans="15:24" ht="18" customHeight="1">
      <c r="O14" s="6" t="str">
        <f>O13</f>
        <v>tbOutline</v>
      </c>
      <c r="P14" s="8" t="s">
        <v>52</v>
      </c>
      <c r="Q14" s="6" t="s">
        <v>33</v>
      </c>
      <c r="R14" s="11">
        <v>12</v>
      </c>
      <c r="S14" s="12" t="s">
        <v>51</v>
      </c>
      <c r="T14" s="5" t="s">
        <v>50</v>
      </c>
      <c r="U14" s="5"/>
      <c r="V14" s="5"/>
      <c r="X14" s="4" t="str">
        <f t="shared" ref="X14:X19" si="0">", " &amp; P14 &amp; " " &amp; Q14 &amp; IF(R14&lt;&gt;"", "(" &amp; R14 &amp; ")", R14) &amp; IF(U14="null",""," NOT NULL") &amp; IF(V14=1," PRIMARY KEY","")</f>
        <v>, pjCode varchar(12) NOT NULL</v>
      </c>
    </row>
    <row r="15" spans="15:24" ht="18" customHeight="1">
      <c r="O15" s="6" t="str">
        <f>O14</f>
        <v>tbOutline</v>
      </c>
      <c r="P15" s="7" t="s">
        <v>963</v>
      </c>
      <c r="Q15" s="6" t="s">
        <v>28</v>
      </c>
      <c r="R15" s="6"/>
      <c r="S15" s="12" t="s">
        <v>149</v>
      </c>
      <c r="T15" s="5" t="s">
        <v>964</v>
      </c>
      <c r="U15" s="5"/>
      <c r="V15" s="5"/>
      <c r="X15" s="4" t="str">
        <f t="shared" si="0"/>
        <v>, gubun int NOT NULL</v>
      </c>
    </row>
    <row r="16" spans="15:24" ht="18" customHeight="1">
      <c r="O16" s="6" t="str">
        <f>O14</f>
        <v>tbOutline</v>
      </c>
      <c r="P16" s="12" t="s">
        <v>49</v>
      </c>
      <c r="Q16" s="6" t="s">
        <v>48</v>
      </c>
      <c r="R16" s="11">
        <v>50</v>
      </c>
      <c r="S16" s="12" t="s">
        <v>47</v>
      </c>
      <c r="T16" s="5"/>
      <c r="U16" s="5" t="s">
        <v>965</v>
      </c>
      <c r="V16" s="5"/>
      <c r="X16" s="4" t="str">
        <f t="shared" si="0"/>
        <v>, structure varchar(50)</v>
      </c>
    </row>
    <row r="17" spans="15:24" ht="18" customHeight="1">
      <c r="O17" s="6" t="str">
        <f>O16</f>
        <v>tbOutline</v>
      </c>
      <c r="P17" s="12" t="s">
        <v>46</v>
      </c>
      <c r="Q17" s="6" t="s">
        <v>45</v>
      </c>
      <c r="R17" s="11"/>
      <c r="S17" s="12" t="s">
        <v>44</v>
      </c>
      <c r="T17" s="5"/>
      <c r="U17" s="5" t="s">
        <v>965</v>
      </c>
      <c r="V17" s="5"/>
      <c r="X17" s="4" t="str">
        <f t="shared" si="0"/>
        <v>, site float</v>
      </c>
    </row>
    <row r="18" spans="15:24" ht="18" customHeight="1">
      <c r="O18" s="6" t="str">
        <f>O17</f>
        <v>tbOutline</v>
      </c>
      <c r="P18" s="12" t="s">
        <v>43</v>
      </c>
      <c r="Q18" s="6" t="s">
        <v>42</v>
      </c>
      <c r="R18" s="11"/>
      <c r="S18" s="12" t="s">
        <v>41</v>
      </c>
      <c r="T18" s="5"/>
      <c r="U18" s="5" t="s">
        <v>965</v>
      </c>
      <c r="V18" s="5"/>
      <c r="X18" s="4" t="str">
        <f t="shared" si="0"/>
        <v>, bldg float</v>
      </c>
    </row>
    <row r="19" spans="15:24" ht="18" customHeight="1">
      <c r="O19" s="6" t="str">
        <f>O18</f>
        <v>tbOutline</v>
      </c>
      <c r="P19" s="12" t="s">
        <v>40</v>
      </c>
      <c r="Q19" s="6" t="s">
        <v>33</v>
      </c>
      <c r="R19" s="11">
        <v>100</v>
      </c>
      <c r="S19" s="12" t="s">
        <v>39</v>
      </c>
      <c r="T19" s="5"/>
      <c r="U19" s="5" t="s">
        <v>965</v>
      </c>
      <c r="V19" s="5"/>
      <c r="X19" s="4" t="str">
        <f t="shared" si="0"/>
        <v>, uses varchar(100)</v>
      </c>
    </row>
    <row r="20" spans="15:24" ht="18" customHeight="1">
      <c r="O20" s="16"/>
      <c r="P20" s="17"/>
      <c r="Q20" s="16"/>
      <c r="R20" s="16"/>
      <c r="S20" s="17"/>
      <c r="T20" s="15"/>
      <c r="U20" s="15"/>
      <c r="V20" s="15"/>
      <c r="X20" s="4" t="s">
        <v>103</v>
      </c>
    </row>
    <row r="22" spans="15:24" ht="18" customHeight="1">
      <c r="O22" s="10" t="s">
        <v>38</v>
      </c>
      <c r="P22" s="10"/>
      <c r="Q22" s="10"/>
      <c r="R22" s="10"/>
      <c r="S22" s="56"/>
      <c r="T22" s="9"/>
      <c r="U22" s="9"/>
      <c r="V22" s="9"/>
      <c r="X22" s="4" t="str">
        <f>"CREATE TABLE " &amp; O23 &amp; "("</f>
        <v>CREATE TABLE tbDcrate(</v>
      </c>
    </row>
    <row r="23" spans="15:24" ht="18" customHeight="1">
      <c r="O23" s="6" t="s">
        <v>37</v>
      </c>
      <c r="P23" s="8" t="s">
        <v>36</v>
      </c>
      <c r="Q23" s="6" t="s">
        <v>33</v>
      </c>
      <c r="R23" s="6">
        <v>255</v>
      </c>
      <c r="S23" s="12" t="s">
        <v>35</v>
      </c>
      <c r="T23" s="5"/>
      <c r="U23" s="5"/>
      <c r="V23" s="5"/>
      <c r="X23" s="4" t="str">
        <f>P23 &amp; " " &amp; Q23 &amp; IF(R23&lt;&gt;"", "(" &amp; R23 &amp; ")", R23) &amp; IF(U23="null",""," NOT NULL") &amp; IF(V23=1," PRIMARY KEY","")</f>
        <v>pjName varchar(255) NOT NULL</v>
      </c>
    </row>
    <row r="24" spans="15:24" ht="18" customHeight="1">
      <c r="O24" s="6" t="str">
        <f>O23</f>
        <v>tbDcrate</v>
      </c>
      <c r="P24" s="12" t="s">
        <v>34</v>
      </c>
      <c r="Q24" s="6" t="s">
        <v>33</v>
      </c>
      <c r="R24" s="11">
        <v>50</v>
      </c>
      <c r="S24" s="12" t="s">
        <v>32</v>
      </c>
      <c r="T24" s="5"/>
      <c r="U24" s="5"/>
      <c r="V24" s="5"/>
      <c r="X24" s="4" t="str">
        <f t="shared" ref="X24:X30" si="1">", " &amp; P24 &amp; " " &amp; Q24 &amp; IF(R24&lt;&gt;"", "(" &amp; R24 &amp; ")", R24) &amp; IF(U24="null",""," NOT NULL") &amp; IF(V24=1," PRIMARY KEY","")</f>
        <v>, analysis varchar(50) NOT NULL</v>
      </c>
    </row>
    <row r="25" spans="15:24" ht="18" customHeight="1">
      <c r="O25" s="6" t="str">
        <f>O24</f>
        <v>tbDcrate</v>
      </c>
      <c r="P25" s="12" t="s">
        <v>31</v>
      </c>
      <c r="Q25" s="6" t="s">
        <v>28</v>
      </c>
      <c r="R25" s="11"/>
      <c r="S25" s="12" t="s">
        <v>30</v>
      </c>
      <c r="T25" s="5">
        <v>2012</v>
      </c>
      <c r="U25" s="5"/>
      <c r="V25" s="5"/>
      <c r="X25" s="4" t="str">
        <f t="shared" si="1"/>
        <v>, startDate int NOT NULL</v>
      </c>
    </row>
    <row r="26" spans="15:24" ht="18" customHeight="1">
      <c r="O26" s="6" t="str">
        <f>O25</f>
        <v>tbDcrate</v>
      </c>
      <c r="P26" s="14" t="s">
        <v>29</v>
      </c>
      <c r="Q26" s="6" t="s">
        <v>28</v>
      </c>
      <c r="R26" s="11"/>
      <c r="S26" s="12" t="s">
        <v>27</v>
      </c>
      <c r="T26" s="5">
        <v>40</v>
      </c>
      <c r="U26" s="5"/>
      <c r="V26" s="5"/>
      <c r="X26" s="4" t="str">
        <f t="shared" si="1"/>
        <v>, period int NOT NULL</v>
      </c>
    </row>
    <row r="27" spans="15:24" ht="18" customHeight="1">
      <c r="O27" s="6" t="str">
        <f>O24</f>
        <v>tbDcrate</v>
      </c>
      <c r="P27" s="12" t="s">
        <v>26</v>
      </c>
      <c r="Q27" s="6" t="s">
        <v>8</v>
      </c>
      <c r="R27" s="11"/>
      <c r="S27" s="12" t="s">
        <v>25</v>
      </c>
      <c r="T27" s="5"/>
      <c r="U27" s="5"/>
      <c r="V27" s="5"/>
      <c r="X27" s="4" t="str">
        <f t="shared" si="1"/>
        <v>, dc_interest float NOT NULL</v>
      </c>
    </row>
    <row r="28" spans="15:24" ht="18" customHeight="1">
      <c r="O28" s="6" t="str">
        <f>O27</f>
        <v>tbDcrate</v>
      </c>
      <c r="P28" s="12" t="s">
        <v>24</v>
      </c>
      <c r="Q28" s="6" t="s">
        <v>8</v>
      </c>
      <c r="R28" s="11"/>
      <c r="S28" s="12" t="s">
        <v>23</v>
      </c>
      <c r="T28" s="5"/>
      <c r="U28" s="5"/>
      <c r="V28" s="5"/>
      <c r="X28" s="4" t="str">
        <f t="shared" si="1"/>
        <v>, dc_enectric float NOT NULL</v>
      </c>
    </row>
    <row r="29" spans="15:24" ht="18" customHeight="1">
      <c r="O29" s="6" t="str">
        <f>O26</f>
        <v>tbDcrate</v>
      </c>
      <c r="P29" s="12" t="s">
        <v>22</v>
      </c>
      <c r="Q29" s="6" t="s">
        <v>8</v>
      </c>
      <c r="R29" s="11"/>
      <c r="S29" s="12" t="s">
        <v>21</v>
      </c>
      <c r="T29" s="5"/>
      <c r="U29" s="5"/>
      <c r="V29" s="5"/>
      <c r="X29" s="4" t="str">
        <f t="shared" si="1"/>
        <v>, dc_gas float NOT NULL</v>
      </c>
    </row>
    <row r="30" spans="15:24" ht="18" customHeight="1">
      <c r="O30" s="6" t="str">
        <f>O29</f>
        <v>tbDcrate</v>
      </c>
      <c r="P30" s="12" t="s">
        <v>20</v>
      </c>
      <c r="Q30" s="6" t="s">
        <v>8</v>
      </c>
      <c r="R30" s="11"/>
      <c r="S30" s="12" t="s">
        <v>19</v>
      </c>
      <c r="T30" s="5"/>
      <c r="U30" s="5"/>
      <c r="V30" s="5"/>
      <c r="X30" s="4" t="str">
        <f t="shared" si="1"/>
        <v>, dc_ghgas float NOT NULL</v>
      </c>
    </row>
    <row r="31" spans="15:24" ht="18" customHeight="1">
      <c r="X31" s="4" t="s">
        <v>103</v>
      </c>
    </row>
    <row r="33" spans="15:24" ht="18" customHeight="1">
      <c r="O33" s="10" t="s">
        <v>18</v>
      </c>
      <c r="P33" s="10"/>
      <c r="Q33" s="10"/>
      <c r="R33" s="10"/>
      <c r="S33" s="56"/>
      <c r="T33" s="9"/>
      <c r="U33" s="9"/>
      <c r="V33" s="9"/>
      <c r="X33" s="4" t="str">
        <f>"CREATE TABLE " &amp; O34 &amp; "("</f>
        <v>CREATE TABLE tbElectric(</v>
      </c>
    </row>
    <row r="34" spans="15:24" ht="18" customHeight="1">
      <c r="O34" s="6" t="s">
        <v>17</v>
      </c>
      <c r="P34" s="8" t="s">
        <v>14</v>
      </c>
      <c r="Q34" s="6" t="s">
        <v>13</v>
      </c>
      <c r="R34" s="6">
        <v>255</v>
      </c>
      <c r="S34" s="12" t="s">
        <v>12</v>
      </c>
      <c r="T34" s="5"/>
      <c r="U34" s="5"/>
      <c r="V34" s="5"/>
      <c r="X34" s="4" t="str">
        <f>P34 &amp; " " &amp; Q34 &amp; IF(R34&lt;&gt;"", "(" &amp; R34 &amp; ")", R34) &amp; IF(U34="null",""," NOT NULL") &amp; IF(V34=1," PRIMARY KEY","")</f>
        <v>pjName varchar(255) NOT NULL</v>
      </c>
    </row>
    <row r="35" spans="15:24" ht="18" customHeight="1">
      <c r="O35" s="6" t="str">
        <f>O34</f>
        <v>tbElectric</v>
      </c>
      <c r="P35" s="12" t="s">
        <v>11</v>
      </c>
      <c r="Q35" s="6" t="s">
        <v>8</v>
      </c>
      <c r="R35" s="11"/>
      <c r="S35" s="12" t="s">
        <v>10</v>
      </c>
      <c r="T35" s="5"/>
      <c r="U35" s="5"/>
      <c r="V35" s="5"/>
      <c r="X35" s="4" t="str">
        <f>", " &amp; P35 &amp; " " &amp; Q35 &amp; IF(R35&lt;&gt;"", "(" &amp; R35 &amp; ")", R35) &amp; IF(U35="null",""," NOT NULL") &amp; IF(V35=1," PRIMARY KEY","")</f>
        <v>, useTime float NOT NULL</v>
      </c>
    </row>
    <row r="36" spans="15:24" ht="18" customHeight="1">
      <c r="O36" s="6" t="str">
        <f>O35</f>
        <v>tbElectric</v>
      </c>
      <c r="P36" s="12" t="s">
        <v>9</v>
      </c>
      <c r="Q36" s="6" t="s">
        <v>8</v>
      </c>
      <c r="R36" s="11"/>
      <c r="S36" s="12" t="s">
        <v>7</v>
      </c>
      <c r="T36" s="5"/>
      <c r="U36" s="5"/>
      <c r="V36" s="5"/>
      <c r="X36" s="4" t="str">
        <f>", " &amp; P36 &amp; " " &amp; Q36 &amp; IF(R36&lt;&gt;"", "(" &amp; R36 &amp; ")", R36) &amp; IF(U36="null",""," NOT NULL") &amp; IF(V36=1," PRIMARY KEY","")</f>
        <v>, useDay float NOT NULL</v>
      </c>
    </row>
    <row r="37" spans="15:24" ht="16.5">
      <c r="P37" s="13"/>
      <c r="X37" s="4" t="s">
        <v>103</v>
      </c>
    </row>
    <row r="39" spans="15:24" ht="18" customHeight="1">
      <c r="O39" s="10" t="s">
        <v>16</v>
      </c>
      <c r="P39" s="10"/>
      <c r="Q39" s="10"/>
      <c r="R39" s="10"/>
      <c r="S39" s="56"/>
      <c r="T39" s="9"/>
      <c r="U39" s="9"/>
      <c r="V39" s="9"/>
      <c r="X39" s="4" t="str">
        <f>"CREATE TABLE " &amp; O40 &amp; "("</f>
        <v>CREATE TABLE tbGas(</v>
      </c>
    </row>
    <row r="40" spans="15:24" ht="18" customHeight="1">
      <c r="O40" s="6" t="s">
        <v>15</v>
      </c>
      <c r="P40" s="8" t="s">
        <v>14</v>
      </c>
      <c r="Q40" s="6" t="s">
        <v>13</v>
      </c>
      <c r="R40" s="6">
        <v>255</v>
      </c>
      <c r="S40" s="12" t="s">
        <v>12</v>
      </c>
      <c r="T40" s="5"/>
      <c r="U40" s="5"/>
      <c r="V40" s="5"/>
      <c r="X40" s="4" t="str">
        <f>P40 &amp; " " &amp; Q40 &amp; "(" &amp; R40 &amp; ")" &amp; IF(U40="null",""," NOT NULL") &amp; IF(V40=1," PRIMARY KEY","")</f>
        <v>pjName varchar(255) NOT NULL</v>
      </c>
    </row>
    <row r="41" spans="15:24" ht="18" customHeight="1">
      <c r="O41" s="6" t="str">
        <f>O40</f>
        <v>tbGas</v>
      </c>
      <c r="P41" s="12" t="s">
        <v>11</v>
      </c>
      <c r="Q41" s="6" t="s">
        <v>8</v>
      </c>
      <c r="R41" s="11"/>
      <c r="S41" s="12" t="s">
        <v>10</v>
      </c>
      <c r="T41" s="5"/>
      <c r="U41" s="5"/>
      <c r="V41" s="5"/>
      <c r="X41" s="4" t="str">
        <f>", " &amp; P41 &amp; " " &amp; Q41 &amp; IF(R41&lt;&gt;"", "(" &amp; R41 &amp; ")", R41) &amp; IF(U41="null",""," NOT NULL") &amp; IF(V41=1," PRIMARY KEY","")</f>
        <v>, useTime float NOT NULL</v>
      </c>
    </row>
    <row r="42" spans="15:24" ht="16.5">
      <c r="O42" s="6" t="str">
        <f>O41</f>
        <v>tbGas</v>
      </c>
      <c r="P42" s="12" t="s">
        <v>9</v>
      </c>
      <c r="Q42" s="6" t="s">
        <v>8</v>
      </c>
      <c r="R42" s="11"/>
      <c r="S42" s="12" t="s">
        <v>7</v>
      </c>
      <c r="T42" s="5"/>
      <c r="U42" s="5"/>
      <c r="V42" s="5"/>
      <c r="X42" s="4" t="str">
        <f>", " &amp; P42 &amp; " " &amp; Q42 &amp; IF(R42&lt;&gt;"", "(" &amp; R42 &amp; ")", R42) &amp; IF(U42="null",""," NOT NULL") &amp; IF(V42=1," PRIMARY KEY","")</f>
        <v>, useDay float NOT NULL</v>
      </c>
    </row>
    <row r="43" spans="15:24" ht="16.5">
      <c r="X43" s="4" t="s">
        <v>103</v>
      </c>
    </row>
    <row r="45" spans="15:24" ht="18" customHeight="1">
      <c r="O45" s="10" t="s">
        <v>6</v>
      </c>
      <c r="P45" s="10"/>
      <c r="Q45" s="10"/>
      <c r="R45" s="10"/>
      <c r="S45" s="56"/>
      <c r="T45" s="9"/>
      <c r="U45" s="9"/>
      <c r="V45" s="9"/>
      <c r="X45" s="4" t="str">
        <f>"CREATE TABLE " &amp; O46 &amp; "("</f>
        <v>CREATE TABLE tbCheck(</v>
      </c>
    </row>
    <row r="46" spans="15:24" ht="18" customHeight="1">
      <c r="O46" s="6" t="s">
        <v>5</v>
      </c>
      <c r="P46" s="8" t="s">
        <v>4</v>
      </c>
      <c r="Q46" s="6" t="s">
        <v>1</v>
      </c>
      <c r="R46" s="6">
        <v>255</v>
      </c>
      <c r="S46" s="12" t="s">
        <v>3</v>
      </c>
      <c r="T46" s="5"/>
      <c r="U46" s="5"/>
      <c r="V46" s="5"/>
      <c r="X46" s="4" t="str">
        <f>P46 &amp; " " &amp; Q46 &amp; "(" &amp; R46 &amp; ")" &amp; IF(U46="null",""," NOT NULL") &amp; IF(V46=1," PRIMARY KEY","")</f>
        <v>pjName varchar(255) NOT NULL</v>
      </c>
    </row>
    <row r="47" spans="15:24" ht="16.5">
      <c r="O47" s="6" t="str">
        <f>O46</f>
        <v>tbCheck</v>
      </c>
      <c r="P47" s="7" t="s">
        <v>2</v>
      </c>
      <c r="Q47" s="6" t="s">
        <v>1</v>
      </c>
      <c r="R47" s="6">
        <v>80</v>
      </c>
      <c r="S47" s="12" t="s">
        <v>0</v>
      </c>
      <c r="T47" s="5"/>
      <c r="U47" s="5"/>
      <c r="V47" s="5"/>
      <c r="X47" s="4" t="str">
        <f>", " &amp; P47 &amp; " " &amp; Q47 &amp; IF(R47&lt;&gt;"", "(" &amp; R47 &amp; ")", R47) &amp; IF(U47="null",""," NOT NULL") &amp; IF(V47=1," PRIMARY KEY","")</f>
        <v>, user_id varchar(80) NOT NULL</v>
      </c>
    </row>
    <row r="48" spans="15:24" ht="16.5">
      <c r="X48" s="4" t="s">
        <v>103</v>
      </c>
    </row>
    <row r="49" spans="14:24" ht="16.5"/>
    <row r="50" spans="14:24" ht="16.5">
      <c r="N50">
        <v>0</v>
      </c>
      <c r="O50" s="10" t="s">
        <v>999</v>
      </c>
      <c r="P50" s="10"/>
      <c r="Q50" s="10"/>
      <c r="R50" s="10"/>
      <c r="S50" s="56"/>
      <c r="T50" s="9"/>
      <c r="U50" s="9"/>
      <c r="V50" s="9"/>
      <c r="X50" s="4" t="str">
        <f>"CREATE TABLE " &amp; O51 &amp; "("</f>
        <v>CREATE TABLE tbHouse(</v>
      </c>
    </row>
    <row r="51" spans="14:24" ht="16.5">
      <c r="O51" s="6" t="s">
        <v>90</v>
      </c>
      <c r="P51" s="7" t="s">
        <v>94</v>
      </c>
      <c r="Q51" s="6" t="s">
        <v>1</v>
      </c>
      <c r="R51" s="6">
        <v>100</v>
      </c>
      <c r="S51" s="12" t="s">
        <v>82</v>
      </c>
      <c r="T51" s="5"/>
      <c r="U51" s="5" t="s">
        <v>55</v>
      </c>
      <c r="V51" s="5"/>
      <c r="X51" s="4" t="str">
        <f>P51 &amp; " " &amp; Q51 &amp; "(" &amp; R51 &amp; ")" &amp; IF(U51="null",""," NOT NULL") &amp; IF(V51=1," PRIMARY KEY","")</f>
        <v>lev_A varchar(100)</v>
      </c>
    </row>
    <row r="52" spans="14:24" ht="16.5">
      <c r="O52" s="6" t="str">
        <f>O51</f>
        <v>tbHouse</v>
      </c>
      <c r="P52" s="7" t="s">
        <v>95</v>
      </c>
      <c r="Q52" s="6" t="s">
        <v>1</v>
      </c>
      <c r="R52" s="6">
        <v>100</v>
      </c>
      <c r="S52" s="12" t="s">
        <v>83</v>
      </c>
      <c r="T52" s="5"/>
      <c r="U52" s="5" t="s">
        <v>55</v>
      </c>
      <c r="V52" s="5"/>
      <c r="X52" s="4" t="str">
        <f t="shared" ref="X52:X58" si="2">", " &amp; P52 &amp; " " &amp; Q52 &amp; IF(R52&lt;&gt;"", "(" &amp; R52 &amp; ")", R52) &amp; IF(U52="null",""," NOT NULL") &amp; IF(V52=1," PRIMARY KEY","")</f>
        <v>, lev_B varchar(100)</v>
      </c>
    </row>
    <row r="53" spans="14:24" ht="16.5">
      <c r="O53" s="6" t="str">
        <f t="shared" ref="O53:O58" si="3">O52</f>
        <v>tbHouse</v>
      </c>
      <c r="P53" s="7" t="s">
        <v>96</v>
      </c>
      <c r="Q53" s="6" t="s">
        <v>1</v>
      </c>
      <c r="R53" s="6">
        <v>100</v>
      </c>
      <c r="S53" s="12" t="s">
        <v>84</v>
      </c>
      <c r="T53" s="5"/>
      <c r="U53" s="5" t="s">
        <v>55</v>
      </c>
      <c r="V53" s="5"/>
      <c r="X53" s="4" t="str">
        <f t="shared" si="2"/>
        <v>, lev_C varchar(100)</v>
      </c>
    </row>
    <row r="54" spans="14:24" ht="16.5">
      <c r="O54" s="6" t="str">
        <f t="shared" si="3"/>
        <v>tbHouse</v>
      </c>
      <c r="P54" s="7" t="s">
        <v>97</v>
      </c>
      <c r="Q54" s="6" t="s">
        <v>1</v>
      </c>
      <c r="R54" s="6">
        <v>8</v>
      </c>
      <c r="S54" s="12" t="s">
        <v>85</v>
      </c>
      <c r="T54" s="5"/>
      <c r="U54" s="5" t="s">
        <v>55</v>
      </c>
      <c r="V54" s="5"/>
      <c r="X54" s="4" t="str">
        <f t="shared" si="2"/>
        <v>, lev_D varchar(8)</v>
      </c>
    </row>
    <row r="55" spans="14:24" ht="16.5">
      <c r="O55" s="6" t="str">
        <f t="shared" si="3"/>
        <v>tbHouse</v>
      </c>
      <c r="P55" s="7" t="s">
        <v>98</v>
      </c>
      <c r="Q55" s="6" t="s">
        <v>28</v>
      </c>
      <c r="R55" s="6"/>
      <c r="S55" s="12" t="s">
        <v>86</v>
      </c>
      <c r="T55" s="5"/>
      <c r="U55" s="5" t="s">
        <v>55</v>
      </c>
      <c r="V55" s="5"/>
      <c r="X55" s="4" t="str">
        <f t="shared" si="2"/>
        <v>, Repair_Cycle int</v>
      </c>
    </row>
    <row r="56" spans="14:24" ht="16.5">
      <c r="O56" s="6" t="str">
        <f t="shared" si="3"/>
        <v>tbHouse</v>
      </c>
      <c r="P56" s="7" t="s">
        <v>99</v>
      </c>
      <c r="Q56" s="6" t="s">
        <v>8</v>
      </c>
      <c r="R56" s="6"/>
      <c r="S56" s="12" t="s">
        <v>87</v>
      </c>
      <c r="T56" s="5"/>
      <c r="U56" s="5" t="s">
        <v>55</v>
      </c>
      <c r="V56" s="5"/>
      <c r="X56" s="4" t="str">
        <f t="shared" si="2"/>
        <v>, Repair_Rate float</v>
      </c>
    </row>
    <row r="57" spans="14:24" ht="16.5">
      <c r="O57" s="6" t="str">
        <f t="shared" si="3"/>
        <v>tbHouse</v>
      </c>
      <c r="P57" s="7" t="s">
        <v>100</v>
      </c>
      <c r="Q57" s="6" t="s">
        <v>1</v>
      </c>
      <c r="R57" s="6">
        <v>100</v>
      </c>
      <c r="S57" s="12" t="s">
        <v>88</v>
      </c>
      <c r="T57" s="5"/>
      <c r="U57" s="5" t="s">
        <v>55</v>
      </c>
      <c r="V57" s="5"/>
      <c r="X57" s="4" t="str">
        <f t="shared" si="2"/>
        <v>, note varchar(100)</v>
      </c>
    </row>
    <row r="58" spans="14:24" ht="16.5">
      <c r="O58" s="6" t="str">
        <f t="shared" si="3"/>
        <v>tbHouse</v>
      </c>
      <c r="P58" s="12" t="s">
        <v>101</v>
      </c>
      <c r="Q58" s="6" t="s">
        <v>1</v>
      </c>
      <c r="R58" s="6">
        <v>255</v>
      </c>
      <c r="S58" s="12" t="s">
        <v>89</v>
      </c>
      <c r="T58" s="5"/>
      <c r="U58" s="5"/>
      <c r="V58" s="5"/>
      <c r="X58" s="4" t="str">
        <f t="shared" si="2"/>
        <v>, LCC varchar(255) NOT NULL</v>
      </c>
    </row>
    <row r="59" spans="14:24" ht="16.5">
      <c r="X59" s="4" t="s">
        <v>103</v>
      </c>
    </row>
    <row r="60" spans="14:24" ht="16.5"/>
    <row r="61" spans="14:24" ht="16.5">
      <c r="O61" s="10" t="s">
        <v>1000</v>
      </c>
      <c r="P61" s="10"/>
      <c r="Q61" s="10"/>
      <c r="R61" s="10"/>
      <c r="S61" s="56"/>
      <c r="T61" s="9"/>
      <c r="U61" s="9"/>
      <c r="V61" s="9"/>
      <c r="X61" s="4" t="str">
        <f>"CREATE TABLE " &amp; O62 &amp; "("</f>
        <v>CREATE TABLE tbHouseUser(</v>
      </c>
    </row>
    <row r="62" spans="14:24" ht="16.5">
      <c r="O62" s="6" t="s">
        <v>955</v>
      </c>
      <c r="P62" s="8" t="s">
        <v>4</v>
      </c>
      <c r="Q62" s="6" t="s">
        <v>1</v>
      </c>
      <c r="R62" s="6">
        <v>255</v>
      </c>
      <c r="S62" s="12" t="s">
        <v>3</v>
      </c>
      <c r="T62" s="5"/>
      <c r="U62" s="5"/>
      <c r="V62" s="5"/>
      <c r="X62" s="4" t="str">
        <f>P62 &amp; " " &amp; Q62 &amp; "(" &amp; R62 &amp; ")" &amp; IF(U62="null",""," NOT NULL") &amp; IF(V62=1," PRIMARY KEY","")</f>
        <v>pjName varchar(255) NOT NULL</v>
      </c>
    </row>
    <row r="63" spans="14:24" ht="16.5">
      <c r="O63" s="6" t="str">
        <f t="shared" ref="O63:O68" si="4">O62</f>
        <v>tbHouseUser</v>
      </c>
      <c r="P63" s="7" t="s">
        <v>94</v>
      </c>
      <c r="Q63" s="6" t="s">
        <v>1</v>
      </c>
      <c r="R63" s="6">
        <v>100</v>
      </c>
      <c r="S63" s="12" t="s">
        <v>82</v>
      </c>
      <c r="T63" s="5"/>
      <c r="U63" s="5" t="s">
        <v>102</v>
      </c>
      <c r="V63" s="5"/>
      <c r="X63" s="4" t="str">
        <f t="shared" ref="X63:X68" si="5">", " &amp; P63 &amp; " " &amp; Q63 &amp; IF(R63&lt;&gt;"", "(" &amp; R63 &amp; ")", R63) &amp; IF(U63="null",""," NOT NULL") &amp; IF(V63=1," PRIMARY KEY","")</f>
        <v>, lev_A varchar(100)</v>
      </c>
    </row>
    <row r="64" spans="14:24" ht="16.5">
      <c r="O64" s="6" t="str">
        <f t="shared" si="4"/>
        <v>tbHouseUser</v>
      </c>
      <c r="P64" s="7" t="s">
        <v>95</v>
      </c>
      <c r="Q64" s="6" t="s">
        <v>1</v>
      </c>
      <c r="R64" s="6">
        <v>100</v>
      </c>
      <c r="S64" s="12" t="s">
        <v>83</v>
      </c>
      <c r="T64" s="5"/>
      <c r="U64" s="5" t="s">
        <v>102</v>
      </c>
      <c r="V64" s="5"/>
      <c r="X64" s="4" t="str">
        <f t="shared" si="5"/>
        <v>, lev_B varchar(100)</v>
      </c>
    </row>
    <row r="65" spans="2:24" ht="16.5">
      <c r="O65" s="6" t="str">
        <f t="shared" si="4"/>
        <v>tbHouseUser</v>
      </c>
      <c r="P65" s="7" t="s">
        <v>96</v>
      </c>
      <c r="Q65" s="6" t="s">
        <v>1</v>
      </c>
      <c r="R65" s="6">
        <v>100</v>
      </c>
      <c r="S65" s="12" t="s">
        <v>84</v>
      </c>
      <c r="T65" s="5"/>
      <c r="U65" s="5" t="s">
        <v>102</v>
      </c>
      <c r="V65" s="5"/>
      <c r="X65" s="4" t="str">
        <f t="shared" si="5"/>
        <v>, lev_C varchar(100)</v>
      </c>
    </row>
    <row r="66" spans="2:24" ht="16.5">
      <c r="O66" s="6" t="str">
        <f t="shared" si="4"/>
        <v>tbHouseUser</v>
      </c>
      <c r="P66" s="7" t="s">
        <v>97</v>
      </c>
      <c r="Q66" s="6" t="s">
        <v>1</v>
      </c>
      <c r="R66" s="6">
        <v>8</v>
      </c>
      <c r="S66" s="12" t="s">
        <v>85</v>
      </c>
      <c r="T66" s="5"/>
      <c r="U66" s="5" t="s">
        <v>102</v>
      </c>
      <c r="V66" s="5"/>
      <c r="X66" s="4" t="str">
        <f t="shared" si="5"/>
        <v>, lev_D varchar(8)</v>
      </c>
    </row>
    <row r="67" spans="2:24" ht="16.5">
      <c r="O67" s="6" t="str">
        <f t="shared" si="4"/>
        <v>tbHouseUser</v>
      </c>
      <c r="P67" s="7" t="s">
        <v>98</v>
      </c>
      <c r="Q67" s="6" t="s">
        <v>91</v>
      </c>
      <c r="R67" s="6"/>
      <c r="S67" s="12" t="s">
        <v>86</v>
      </c>
      <c r="T67" s="5"/>
      <c r="U67" s="5" t="s">
        <v>102</v>
      </c>
      <c r="V67" s="5"/>
      <c r="X67" s="4" t="str">
        <f t="shared" si="5"/>
        <v>, Repair_Cycle int</v>
      </c>
    </row>
    <row r="68" spans="2:24" ht="16.5">
      <c r="O68" s="6" t="str">
        <f t="shared" si="4"/>
        <v>tbHouseUser</v>
      </c>
      <c r="P68" s="7" t="s">
        <v>99</v>
      </c>
      <c r="Q68" s="6" t="s">
        <v>92</v>
      </c>
      <c r="R68" s="6"/>
      <c r="S68" s="12" t="s">
        <v>87</v>
      </c>
      <c r="T68" s="5"/>
      <c r="U68" s="5" t="s">
        <v>102</v>
      </c>
      <c r="V68" s="5"/>
      <c r="X68" s="4" t="str">
        <f t="shared" si="5"/>
        <v>, Repair_Rate float</v>
      </c>
    </row>
    <row r="69" spans="2:24" ht="16.5">
      <c r="X69" s="4" t="s">
        <v>103</v>
      </c>
    </row>
    <row r="70" spans="2:24" ht="16.5"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</row>
    <row r="71" spans="2:24" ht="16.5"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>
        <v>0</v>
      </c>
      <c r="O71" s="10" t="s">
        <v>950</v>
      </c>
      <c r="P71" s="10"/>
      <c r="Q71" s="10"/>
      <c r="R71" s="10"/>
      <c r="S71" s="56"/>
      <c r="T71" s="9"/>
      <c r="U71" s="9"/>
      <c r="V71" s="9"/>
      <c r="X71" s="4" t="str">
        <f>"CREATE TABLE " &amp; O72 &amp; "("</f>
        <v>CREATE TABLE tbCo2(</v>
      </c>
    </row>
    <row r="72" spans="2:24" ht="16.5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6" t="s">
        <v>954</v>
      </c>
      <c r="P72" s="7" t="s">
        <v>94</v>
      </c>
      <c r="Q72" s="6" t="s">
        <v>1</v>
      </c>
      <c r="R72" s="6">
        <v>100</v>
      </c>
      <c r="S72" s="12" t="s">
        <v>82</v>
      </c>
      <c r="T72" s="5"/>
      <c r="U72" s="5" t="s">
        <v>55</v>
      </c>
      <c r="V72" s="5"/>
      <c r="X72" s="4" t="str">
        <f>P72 &amp; " " &amp; Q72 &amp; "(" &amp; R72 &amp; ")" &amp; IF(U72="null",""," NOT NULL") &amp; IF(V72=1," PRIMARY KEY","")</f>
        <v>lev_A varchar(100)</v>
      </c>
    </row>
    <row r="73" spans="2:24" ht="16.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6" t="str">
        <f t="shared" ref="O73:O78" si="6">O72</f>
        <v>tbCo2</v>
      </c>
      <c r="P73" s="7" t="s">
        <v>95</v>
      </c>
      <c r="Q73" s="6" t="s">
        <v>1</v>
      </c>
      <c r="R73" s="6">
        <v>100</v>
      </c>
      <c r="S73" s="12" t="s">
        <v>83</v>
      </c>
      <c r="T73" s="5"/>
      <c r="U73" s="5" t="s">
        <v>55</v>
      </c>
      <c r="V73" s="5"/>
      <c r="X73" s="4" t="str">
        <f t="shared" ref="X73:X78" si="7">", " &amp; P73 &amp; " " &amp; Q73 &amp; IF(R73&lt;&gt;"", "(" &amp; R73 &amp; ")", R73) &amp; IF(U73="null",""," NOT NULL") &amp; IF(V73=1," PRIMARY KEY","")</f>
        <v>, lev_B varchar(100)</v>
      </c>
    </row>
    <row r="74" spans="2:24" ht="16.5"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6" t="str">
        <f t="shared" si="6"/>
        <v>tbCo2</v>
      </c>
      <c r="P74" s="7" t="s">
        <v>96</v>
      </c>
      <c r="Q74" s="6" t="s">
        <v>1</v>
      </c>
      <c r="R74" s="6">
        <v>100</v>
      </c>
      <c r="S74" s="12" t="s">
        <v>921</v>
      </c>
      <c r="T74" s="5"/>
      <c r="U74" s="5" t="s">
        <v>55</v>
      </c>
      <c r="V74" s="5"/>
      <c r="X74" s="4" t="str">
        <f t="shared" si="7"/>
        <v>, lev_C varchar(100)</v>
      </c>
    </row>
    <row r="75" spans="2:24" ht="16.5"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6" t="str">
        <f t="shared" si="6"/>
        <v>tbCo2</v>
      </c>
      <c r="P75" s="7" t="s">
        <v>953</v>
      </c>
      <c r="Q75" s="6" t="s">
        <v>28</v>
      </c>
      <c r="R75" s="6"/>
      <c r="S75" s="12" t="s">
        <v>922</v>
      </c>
      <c r="T75" s="5"/>
      <c r="U75" s="5" t="s">
        <v>55</v>
      </c>
      <c r="V75" s="5"/>
      <c r="X75" s="4" t="str">
        <f t="shared" si="7"/>
        <v>, wonUnit int</v>
      </c>
    </row>
    <row r="76" spans="2:24" ht="16.5"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6" t="str">
        <f t="shared" si="6"/>
        <v>tbCo2</v>
      </c>
      <c r="P76" s="7" t="s">
        <v>952</v>
      </c>
      <c r="Q76" s="6" t="s">
        <v>8</v>
      </c>
      <c r="R76" s="6"/>
      <c r="S76" s="12" t="s">
        <v>923</v>
      </c>
      <c r="T76" s="5"/>
      <c r="U76" s="5" t="s">
        <v>55</v>
      </c>
      <c r="V76" s="5"/>
      <c r="X76" s="4" t="str">
        <f>", " &amp; P76 &amp; " " &amp; Q76 &amp; IF(R76&lt;&gt;"", "(" &amp; R76 &amp; ")", R76) &amp; IF(U76="null",""," NOT NULL") &amp; IF(V76=1," PRIMARY KEY","")</f>
        <v>, co2 float</v>
      </c>
    </row>
    <row r="77" spans="2:24" ht="16.5"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6" t="str">
        <f t="shared" si="6"/>
        <v>tbCo2</v>
      </c>
      <c r="P77" s="7" t="s">
        <v>100</v>
      </c>
      <c r="Q77" s="6" t="s">
        <v>1</v>
      </c>
      <c r="R77" s="6">
        <v>100</v>
      </c>
      <c r="S77" s="12" t="s">
        <v>88</v>
      </c>
      <c r="T77" s="5"/>
      <c r="U77" s="5" t="s">
        <v>55</v>
      </c>
      <c r="V77" s="5"/>
      <c r="X77" s="4" t="str">
        <f t="shared" si="7"/>
        <v>, note varchar(100)</v>
      </c>
    </row>
    <row r="78" spans="2:24" ht="16.5"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6" t="str">
        <f t="shared" si="6"/>
        <v>tbCo2</v>
      </c>
      <c r="P78" s="12" t="s">
        <v>916</v>
      </c>
      <c r="Q78" s="6" t="s">
        <v>1</v>
      </c>
      <c r="R78" s="6">
        <v>255</v>
      </c>
      <c r="S78" s="12" t="s">
        <v>924</v>
      </c>
      <c r="T78" s="5"/>
      <c r="U78" s="5" t="s">
        <v>55</v>
      </c>
      <c r="V78" s="5"/>
      <c r="X78" s="4" t="str">
        <f t="shared" si="7"/>
        <v>, LCA varchar(255)</v>
      </c>
    </row>
    <row r="79" spans="2:24" ht="16.5"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X79" s="4" t="s">
        <v>103</v>
      </c>
    </row>
    <row r="80" spans="2:24" ht="16.5"/>
    <row r="81" spans="2:24" ht="16.5">
      <c r="O81" s="10" t="s">
        <v>967</v>
      </c>
      <c r="P81" s="10"/>
      <c r="Q81" s="10"/>
      <c r="R81" s="10"/>
      <c r="S81" s="56"/>
      <c r="T81" s="9"/>
      <c r="U81" s="9"/>
      <c r="V81" s="9"/>
      <c r="X81" s="4" t="str">
        <f>"CREATE TABLE " &amp; O82 &amp; "("</f>
        <v>CREATE TABLE tbCo2User(</v>
      </c>
    </row>
    <row r="82" spans="2:24" ht="16.5">
      <c r="O82" s="6" t="s">
        <v>968</v>
      </c>
      <c r="P82" s="8" t="s">
        <v>4</v>
      </c>
      <c r="Q82" s="6" t="s">
        <v>1</v>
      </c>
      <c r="R82" s="6">
        <v>255</v>
      </c>
      <c r="S82" s="12" t="s">
        <v>3</v>
      </c>
      <c r="T82" s="5"/>
      <c r="U82" s="5"/>
      <c r="V82" s="5"/>
      <c r="X82" s="4" t="str">
        <f>P82 &amp; " " &amp; Q82 &amp; "(" &amp; R82 &amp; ")" &amp; IF(U82="null",""," NOT NULL") &amp; IF(V82=1," PRIMARY KEY","")</f>
        <v>pjName varchar(255) NOT NULL</v>
      </c>
    </row>
    <row r="83" spans="2:24" ht="16.5">
      <c r="O83" s="6" t="str">
        <f t="shared" ref="O83:O88" si="8">O82</f>
        <v>tbCo2User</v>
      </c>
      <c r="P83" s="7" t="s">
        <v>94</v>
      </c>
      <c r="Q83" s="6" t="s">
        <v>1</v>
      </c>
      <c r="R83" s="6">
        <v>100</v>
      </c>
      <c r="S83" s="12" t="s">
        <v>82</v>
      </c>
      <c r="T83" s="5"/>
      <c r="U83" s="5" t="s">
        <v>55</v>
      </c>
      <c r="V83" s="5"/>
      <c r="X83" s="4" t="str">
        <f t="shared" ref="X83:X88" si="9">", " &amp; P83 &amp; " " &amp; Q83 &amp; IF(R83&lt;&gt;"", "(" &amp; R83 &amp; ")", R83) &amp; IF(U83="null",""," NOT NULL") &amp; IF(V83=1," PRIMARY KEY","")</f>
        <v>, lev_A varchar(100)</v>
      </c>
    </row>
    <row r="84" spans="2:24" ht="16.5">
      <c r="O84" s="6" t="str">
        <f t="shared" si="8"/>
        <v>tbCo2User</v>
      </c>
      <c r="P84" s="7" t="s">
        <v>95</v>
      </c>
      <c r="Q84" s="6" t="s">
        <v>1</v>
      </c>
      <c r="R84" s="6">
        <v>100</v>
      </c>
      <c r="S84" s="12" t="s">
        <v>83</v>
      </c>
      <c r="T84" s="5"/>
      <c r="U84" s="5" t="s">
        <v>55</v>
      </c>
      <c r="V84" s="5"/>
      <c r="X84" s="4" t="str">
        <f t="shared" si="9"/>
        <v>, lev_B varchar(100)</v>
      </c>
    </row>
    <row r="85" spans="2:24" ht="16.5">
      <c r="O85" s="6" t="str">
        <f t="shared" si="8"/>
        <v>tbCo2User</v>
      </c>
      <c r="P85" s="7" t="s">
        <v>96</v>
      </c>
      <c r="Q85" s="6" t="s">
        <v>1</v>
      </c>
      <c r="R85" s="6">
        <v>100</v>
      </c>
      <c r="S85" s="12" t="s">
        <v>921</v>
      </c>
      <c r="T85" s="5"/>
      <c r="U85" s="5" t="s">
        <v>55</v>
      </c>
      <c r="V85" s="5"/>
      <c r="X85" s="4" t="str">
        <f t="shared" si="9"/>
        <v>, lev_C varchar(100)</v>
      </c>
    </row>
    <row r="86" spans="2:24" ht="16.5">
      <c r="O86" s="6" t="str">
        <f t="shared" si="8"/>
        <v>tbCo2User</v>
      </c>
      <c r="P86" s="7" t="s">
        <v>953</v>
      </c>
      <c r="Q86" s="6" t="s">
        <v>28</v>
      </c>
      <c r="R86" s="6"/>
      <c r="S86" s="12" t="s">
        <v>922</v>
      </c>
      <c r="T86" s="5"/>
      <c r="U86" s="5" t="s">
        <v>55</v>
      </c>
      <c r="V86" s="5"/>
      <c r="X86" s="4" t="str">
        <f t="shared" si="9"/>
        <v>, wonUnit int</v>
      </c>
    </row>
    <row r="87" spans="2:24" ht="16.5">
      <c r="B87" s="102"/>
      <c r="C87" s="102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6" t="str">
        <f t="shared" si="8"/>
        <v>tbCo2User</v>
      </c>
      <c r="P87" s="7" t="s">
        <v>952</v>
      </c>
      <c r="Q87" s="6" t="s">
        <v>8</v>
      </c>
      <c r="R87" s="6"/>
      <c r="S87" s="12" t="s">
        <v>923</v>
      </c>
      <c r="T87" s="5"/>
      <c r="U87" s="5" t="s">
        <v>55</v>
      </c>
      <c r="V87" s="5"/>
      <c r="X87" s="4" t="str">
        <f>", " &amp; P87 &amp; " " &amp; Q87 &amp; IF(R87&lt;&gt;"", "(" &amp; R87 &amp; ")", R87) &amp; IF(U87="null",""," NOT NULL") &amp; IF(V87=1," PRIMARY KEY","")</f>
        <v>, co2 float</v>
      </c>
    </row>
    <row r="88" spans="2:24" ht="16.5">
      <c r="O88" s="6" t="str">
        <f t="shared" si="8"/>
        <v>tbCo2User</v>
      </c>
      <c r="P88" s="12" t="s">
        <v>951</v>
      </c>
      <c r="Q88" s="6" t="s">
        <v>1</v>
      </c>
      <c r="R88" s="6">
        <v>255</v>
      </c>
      <c r="S88" s="12" t="s">
        <v>924</v>
      </c>
      <c r="T88" s="5"/>
      <c r="U88" s="5" t="s">
        <v>102</v>
      </c>
      <c r="V88" s="5"/>
      <c r="X88" s="4" t="str">
        <f t="shared" si="9"/>
        <v>, LCA varchar(255)</v>
      </c>
    </row>
    <row r="89" spans="2:24" ht="16.5">
      <c r="X89" s="4" t="s">
        <v>103</v>
      </c>
    </row>
    <row r="90" spans="2:24" ht="16.5"/>
    <row r="91" spans="2:24" ht="16.5">
      <c r="N91">
        <v>0</v>
      </c>
      <c r="O91" s="10" t="s">
        <v>189</v>
      </c>
      <c r="P91" s="10"/>
      <c r="Q91" s="10"/>
      <c r="R91" s="10"/>
      <c r="S91" s="56"/>
      <c r="T91" s="9"/>
      <c r="U91" s="9"/>
      <c r="V91" s="9"/>
      <c r="X91" s="4" t="str">
        <f>"CREATE TABLE " &amp; O92 &amp; "("</f>
        <v>CREATE TABLE tbElecPrice(</v>
      </c>
    </row>
    <row r="92" spans="2:24" ht="16.5">
      <c r="O92" s="6" t="s">
        <v>190</v>
      </c>
      <c r="P92" s="7" t="s">
        <v>198</v>
      </c>
      <c r="Q92" s="6" t="s">
        <v>1</v>
      </c>
      <c r="R92" s="6">
        <v>50</v>
      </c>
      <c r="S92" s="12" t="s">
        <v>177</v>
      </c>
      <c r="T92" s="5"/>
      <c r="U92" s="5"/>
      <c r="V92" s="5"/>
      <c r="X92" s="4" t="str">
        <f>P92 &amp; " " &amp; Q92 &amp; "(" &amp; R92 &amp; ")" &amp; IF(U92="null",""," NOT NULL") &amp; IF(V92=1," PRIMARY KEY","")</f>
        <v>item varchar(50) NOT NULL</v>
      </c>
    </row>
    <row r="93" spans="2:24" ht="16.5">
      <c r="O93" s="6" t="str">
        <f>O92</f>
        <v>tbElecPrice</v>
      </c>
      <c r="P93" s="7" t="s">
        <v>191</v>
      </c>
      <c r="Q93" s="6" t="s">
        <v>1</v>
      </c>
      <c r="R93" s="6">
        <v>20</v>
      </c>
      <c r="S93" s="12" t="s">
        <v>148</v>
      </c>
      <c r="T93" s="5"/>
      <c r="U93" s="5" t="s">
        <v>975</v>
      </c>
      <c r="V93" s="5"/>
      <c r="X93" s="4" t="str">
        <f>", " &amp; P93 &amp; " " &amp; Q93 &amp; IF(R93&lt;&gt;"", "(" &amp; R93 &amp; ")", R93) &amp; IF(U93="null",""," NOT NULL") &amp; IF(V93=1," PRIMARY KEY","")</f>
        <v>, gubun varchar(20)</v>
      </c>
    </row>
    <row r="94" spans="2:24" ht="16.5">
      <c r="O94" s="6" t="str">
        <f>O93</f>
        <v>tbElecPrice</v>
      </c>
      <c r="P94" s="7" t="s">
        <v>192</v>
      </c>
      <c r="Q94" s="6" t="s">
        <v>1</v>
      </c>
      <c r="R94" s="6">
        <v>20</v>
      </c>
      <c r="S94" s="12" t="s">
        <v>178</v>
      </c>
      <c r="T94" s="5"/>
      <c r="U94" s="5" t="s">
        <v>975</v>
      </c>
      <c r="V94" s="5"/>
      <c r="X94" s="4" t="str">
        <f>", " &amp; P94 &amp; " " &amp; Q94 &amp; IF(R94&lt;&gt;"", "(" &amp; R94 &amp; ")", R94) &amp; IF(U94="null",""," NOT NULL") &amp; IF(V94=1," PRIMARY KEY","")</f>
        <v>, choice varchar(20)</v>
      </c>
    </row>
    <row r="95" spans="2:24" ht="16.5">
      <c r="O95" s="6" t="str">
        <f>O94</f>
        <v>tbElecPrice</v>
      </c>
      <c r="P95" s="7" t="s">
        <v>193</v>
      </c>
      <c r="Q95" s="6" t="s">
        <v>91</v>
      </c>
      <c r="R95" s="6"/>
      <c r="S95" s="12" t="s">
        <v>179</v>
      </c>
      <c r="T95" s="5"/>
      <c r="U95" s="5" t="s">
        <v>975</v>
      </c>
      <c r="V95" s="5"/>
      <c r="X95" s="4" t="str">
        <f t="shared" ref="X95:X102" si="10">", " &amp; P95 &amp; " " &amp; Q95 &amp; IF(R95&lt;&gt;"", "(" &amp; R95 &amp; ")", R95) &amp; IF(U95="null",""," NOT NULL") &amp; IF(V95=1," PRIMARY KEY","")</f>
        <v>, basicAmt int</v>
      </c>
    </row>
    <row r="96" spans="2:24" ht="16.5">
      <c r="O96" s="6" t="str">
        <f>O95</f>
        <v>tbElecPrice</v>
      </c>
      <c r="P96" s="7" t="s">
        <v>194</v>
      </c>
      <c r="Q96" s="6" t="s">
        <v>1</v>
      </c>
      <c r="R96" s="6">
        <v>20</v>
      </c>
      <c r="S96" s="12" t="s">
        <v>183</v>
      </c>
      <c r="T96" s="5"/>
      <c r="U96" s="5" t="s">
        <v>975</v>
      </c>
      <c r="V96" s="5"/>
      <c r="X96" s="4" t="str">
        <f t="shared" si="10"/>
        <v>, timeLine varchar(20)</v>
      </c>
    </row>
    <row r="97" spans="2:24" ht="16.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6" t="str">
        <f t="shared" ref="O97:O102" si="11">O95</f>
        <v>tbElecPrice</v>
      </c>
      <c r="P97" s="7" t="s">
        <v>969</v>
      </c>
      <c r="Q97" s="6" t="s">
        <v>42</v>
      </c>
      <c r="R97" s="6"/>
      <c r="S97" s="12" t="s">
        <v>974</v>
      </c>
      <c r="T97" s="5"/>
      <c r="U97" s="5" t="s">
        <v>975</v>
      </c>
      <c r="V97" s="5"/>
      <c r="X97" s="4" t="str">
        <f>", " &amp; P97 &amp; " " &amp; Q97 &amp; IF(R97&lt;&gt;"", "(" &amp; R97 &amp; ")", R97) &amp; IF(U97="null",""," NOT NULL") &amp; IF(V97=1," PRIMARY KEY","")</f>
        <v>, summerAmt float</v>
      </c>
    </row>
    <row r="98" spans="2:24" ht="16.5">
      <c r="O98" s="6" t="str">
        <f t="shared" si="11"/>
        <v>tbElecPrice</v>
      </c>
      <c r="P98" s="7" t="s">
        <v>195</v>
      </c>
      <c r="Q98" s="6" t="s">
        <v>150</v>
      </c>
      <c r="R98" s="6"/>
      <c r="S98" s="12" t="s">
        <v>180</v>
      </c>
      <c r="T98" s="5"/>
      <c r="U98" s="5" t="s">
        <v>975</v>
      </c>
      <c r="V98" s="5"/>
      <c r="X98" s="4" t="str">
        <f t="shared" si="10"/>
        <v>, summer float</v>
      </c>
    </row>
    <row r="99" spans="2:24" ht="16.5"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6" t="str">
        <f t="shared" si="11"/>
        <v>tbElecPrice</v>
      </c>
      <c r="P99" s="7" t="s">
        <v>970</v>
      </c>
      <c r="Q99" s="6" t="s">
        <v>42</v>
      </c>
      <c r="R99" s="6"/>
      <c r="S99" s="12" t="s">
        <v>972</v>
      </c>
      <c r="T99" s="5"/>
      <c r="U99" s="5" t="s">
        <v>975</v>
      </c>
      <c r="V99" s="5"/>
      <c r="X99" s="4" t="str">
        <f>", " &amp; P99 &amp; " " &amp; Q99 &amp; IF(R99&lt;&gt;"", "(" &amp; R99 &amp; ")", R99) &amp; IF(U99="null",""," NOT NULL") &amp; IF(V99=1," PRIMARY KEY","")</f>
        <v>, springAmt float</v>
      </c>
    </row>
    <row r="100" spans="2:24" ht="16.5">
      <c r="O100" s="6" t="str">
        <f t="shared" si="11"/>
        <v>tbElecPrice</v>
      </c>
      <c r="P100" s="7" t="s">
        <v>196</v>
      </c>
      <c r="Q100" s="6" t="s">
        <v>150</v>
      </c>
      <c r="R100" s="6"/>
      <c r="S100" s="12" t="s">
        <v>181</v>
      </c>
      <c r="T100" s="5"/>
      <c r="U100" s="5" t="s">
        <v>975</v>
      </c>
      <c r="V100" s="5"/>
      <c r="X100" s="4" t="str">
        <f t="shared" si="10"/>
        <v>, spring float</v>
      </c>
    </row>
    <row r="101" spans="2:24" ht="16.5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6" t="str">
        <f t="shared" si="11"/>
        <v>tbElecPrice</v>
      </c>
      <c r="P101" s="7" t="s">
        <v>971</v>
      </c>
      <c r="Q101" s="6" t="s">
        <v>42</v>
      </c>
      <c r="R101" s="6"/>
      <c r="S101" s="12" t="s">
        <v>973</v>
      </c>
      <c r="T101" s="5"/>
      <c r="U101" s="5" t="s">
        <v>975</v>
      </c>
      <c r="V101" s="5"/>
      <c r="X101" s="4" t="str">
        <f>", " &amp; P101 &amp; " " &amp; Q101 &amp; IF(R101&lt;&gt;"", "(" &amp; R101 &amp; ")", R101) &amp; IF(U101="null",""," NOT NULL") &amp; IF(V101=1," PRIMARY KEY","")</f>
        <v>, winterAmt float</v>
      </c>
    </row>
    <row r="102" spans="2:24" ht="16.5">
      <c r="O102" s="6" t="str">
        <f t="shared" si="11"/>
        <v>tbElecPrice</v>
      </c>
      <c r="P102" s="7" t="s">
        <v>197</v>
      </c>
      <c r="Q102" s="6" t="s">
        <v>150</v>
      </c>
      <c r="R102" s="6"/>
      <c r="S102" s="12" t="s">
        <v>182</v>
      </c>
      <c r="T102" s="5"/>
      <c r="U102" s="5" t="s">
        <v>975</v>
      </c>
      <c r="V102" s="5"/>
      <c r="X102" s="4" t="str">
        <f t="shared" si="10"/>
        <v>, winter float</v>
      </c>
    </row>
    <row r="103" spans="2:24" ht="16.5">
      <c r="X103" s="4" t="s">
        <v>103</v>
      </c>
    </row>
    <row r="104" spans="2:24" ht="16.5"/>
    <row r="105" spans="2:24" ht="16.5">
      <c r="N105">
        <v>0</v>
      </c>
      <c r="O105" s="10" t="s">
        <v>205</v>
      </c>
      <c r="P105" s="10"/>
      <c r="Q105" s="10"/>
      <c r="R105" s="10"/>
      <c r="S105" s="56"/>
      <c r="T105" s="9"/>
      <c r="U105" s="9"/>
      <c r="V105" s="9"/>
      <c r="X105" s="4" t="str">
        <f>"CREATE TABLE " &amp; O106 &amp; "("</f>
        <v>CREATE TABLE tbGasPrice(</v>
      </c>
    </row>
    <row r="106" spans="2:24" ht="16.5">
      <c r="O106" s="6" t="s">
        <v>206</v>
      </c>
      <c r="P106" s="7" t="s">
        <v>198</v>
      </c>
      <c r="Q106" s="6" t="s">
        <v>1</v>
      </c>
      <c r="R106" s="6">
        <v>50</v>
      </c>
      <c r="S106" s="12" t="s">
        <v>177</v>
      </c>
      <c r="T106" s="5"/>
      <c r="U106" s="5"/>
      <c r="V106" s="5"/>
      <c r="X106" s="4" t="str">
        <f>P106 &amp; " " &amp; Q106 &amp; "(" &amp; R106 &amp; ")" &amp; IF(U106="null",""," NOT NULL") &amp; IF(V106=1," PRIMARY KEY","")</f>
        <v>item varchar(50) NOT NULL</v>
      </c>
    </row>
    <row r="107" spans="2:24" ht="16.5">
      <c r="O107" s="6" t="str">
        <f>O106</f>
        <v>tbGasPrice</v>
      </c>
      <c r="P107" s="7" t="s">
        <v>207</v>
      </c>
      <c r="Q107" s="6" t="s">
        <v>1</v>
      </c>
      <c r="R107" s="6">
        <v>20</v>
      </c>
      <c r="S107" s="12" t="s">
        <v>199</v>
      </c>
      <c r="T107" s="5"/>
      <c r="U107" s="5"/>
      <c r="V107" s="5"/>
      <c r="X107" s="4" t="str">
        <f>", " &amp; P107 &amp; " " &amp; Q107 &amp; IF(R107&lt;&gt;"", "(" &amp; R107 &amp; ")", R107) &amp; IF(U107="null",""," NOT NULL") &amp; IF(V107=1," PRIMARY KEY","")</f>
        <v>, region varchar(20) NOT NULL</v>
      </c>
    </row>
    <row r="108" spans="2:24" ht="16.5">
      <c r="O108" s="6" t="str">
        <f>O107</f>
        <v>tbGasPrice</v>
      </c>
      <c r="P108" s="7" t="s">
        <v>208</v>
      </c>
      <c r="Q108" s="6" t="s">
        <v>150</v>
      </c>
      <c r="R108" s="6"/>
      <c r="S108" s="12" t="s">
        <v>201</v>
      </c>
      <c r="T108" s="5"/>
      <c r="U108" s="5"/>
      <c r="V108" s="5"/>
      <c r="X108" s="4" t="str">
        <f>", " &amp; P108 &amp; " " &amp; Q108 &amp; IF(R108&lt;&gt;"", "(" &amp; R108 &amp; ")", R108) &amp; IF(U108="null",""," NOT NULL") &amp; IF(V108=1," PRIMARY KEY","")</f>
        <v>, Amount float NOT NULL</v>
      </c>
    </row>
    <row r="109" spans="2:24" ht="16.5">
      <c r="O109" s="6" t="str">
        <f>O108</f>
        <v>tbGasPrice</v>
      </c>
      <c r="P109" s="7" t="s">
        <v>209</v>
      </c>
      <c r="Q109" s="6" t="s">
        <v>150</v>
      </c>
      <c r="R109" s="6"/>
      <c r="S109" s="12" t="s">
        <v>203</v>
      </c>
      <c r="T109" s="5"/>
      <c r="U109" s="5"/>
      <c r="V109" s="5"/>
      <c r="X109" s="4" t="str">
        <f>", " &amp; P109 &amp; " " &amp; Q109 &amp; IF(R109&lt;&gt;"", "(" &amp; R109 &amp; ")", R109) &amp; IF(U109="null",""," NOT NULL") &amp; IF(V109=1," PRIMARY KEY","")</f>
        <v>, revision float NOT NULL</v>
      </c>
    </row>
    <row r="110" spans="2:24" ht="16.5">
      <c r="X110" s="4" t="s">
        <v>103</v>
      </c>
    </row>
    <row r="111" spans="2:24" ht="16.5"/>
    <row r="112" spans="2:24" ht="16.5">
      <c r="O112" s="10" t="s">
        <v>210</v>
      </c>
      <c r="P112" s="10"/>
      <c r="Q112" s="10"/>
      <c r="R112" s="10"/>
      <c r="S112" s="56"/>
      <c r="T112" s="9"/>
      <c r="U112" s="9"/>
      <c r="V112" s="9"/>
      <c r="X112" s="4" t="str">
        <f>"CREATE TABLE " &amp; O113 &amp; "("</f>
        <v>CREATE TABLE tbStatement(</v>
      </c>
    </row>
    <row r="113" spans="2:24" ht="16.5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6" t="s">
        <v>1206</v>
      </c>
      <c r="P113" s="8" t="s">
        <v>36</v>
      </c>
      <c r="Q113" s="6" t="s">
        <v>1</v>
      </c>
      <c r="R113" s="6">
        <v>255</v>
      </c>
      <c r="S113" s="12" t="s">
        <v>244</v>
      </c>
      <c r="T113" s="5"/>
      <c r="U113" s="5"/>
      <c r="V113" s="5"/>
      <c r="X113" s="4" t="str">
        <f>P113 &amp; " " &amp; Q113 &amp; "(" &amp; R113 &amp; ")" &amp; IF(U113="null",""," NOT NULL") &amp; IF(V113=1," PRIMARY KEY","")</f>
        <v>pjName varchar(255) NOT NULL</v>
      </c>
    </row>
    <row r="114" spans="2:24" ht="16.5">
      <c r="O114" s="6" t="str">
        <f>O113</f>
        <v>tbStatement</v>
      </c>
      <c r="P114" s="7" t="s">
        <v>956</v>
      </c>
      <c r="Q114" s="6" t="s">
        <v>1</v>
      </c>
      <c r="R114" s="6">
        <v>255</v>
      </c>
      <c r="S114" s="12" t="s">
        <v>966</v>
      </c>
      <c r="T114" s="5"/>
      <c r="U114" s="5" t="s">
        <v>957</v>
      </c>
      <c r="V114" s="5"/>
      <c r="X114" s="4" t="str">
        <f t="shared" ref="X114:X123" si="12">", " &amp; P114 &amp; " " &amp; Q114 &amp; IF(R114&lt;&gt;"", "(" &amp; R114 &amp; ")", R114) &amp; IF(U114="null",""," NOT NULL") &amp; IF(V114=1," PRIMARY KEY","")</f>
        <v>, daeanName varchar(255)</v>
      </c>
    </row>
    <row r="115" spans="2:24" ht="16.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6" t="str">
        <f>O113</f>
        <v>tbStatement</v>
      </c>
      <c r="P115" s="7" t="s">
        <v>191</v>
      </c>
      <c r="Q115" s="6" t="s">
        <v>28</v>
      </c>
      <c r="R115" s="6"/>
      <c r="S115" s="12" t="s">
        <v>149</v>
      </c>
      <c r="T115" s="5" t="s">
        <v>992</v>
      </c>
      <c r="U115" s="5" t="s">
        <v>957</v>
      </c>
      <c r="V115" s="5"/>
      <c r="X115" s="4" t="str">
        <f t="shared" si="12"/>
        <v>, gubun int</v>
      </c>
    </row>
    <row r="116" spans="2:24" ht="16.5">
      <c r="O116" s="6" t="str">
        <f>O114</f>
        <v>tbStatement</v>
      </c>
      <c r="P116" s="7" t="s">
        <v>255</v>
      </c>
      <c r="Q116" s="6" t="s">
        <v>1</v>
      </c>
      <c r="R116" s="6">
        <v>200</v>
      </c>
      <c r="S116" s="12" t="s">
        <v>230</v>
      </c>
      <c r="T116" s="5"/>
      <c r="U116" s="5" t="s">
        <v>957</v>
      </c>
      <c r="V116" s="5"/>
      <c r="X116" s="4" t="str">
        <f t="shared" si="12"/>
        <v>, lccCode varchar(200)</v>
      </c>
    </row>
    <row r="117" spans="2:24" ht="16.5">
      <c r="O117" s="6" t="str">
        <f t="shared" ref="O117:O160" si="13">O116</f>
        <v>tbStatement</v>
      </c>
      <c r="P117" s="7" t="s">
        <v>960</v>
      </c>
      <c r="Q117" s="6" t="s">
        <v>1</v>
      </c>
      <c r="R117" s="6">
        <v>200</v>
      </c>
      <c r="S117" s="12" t="s">
        <v>231</v>
      </c>
      <c r="T117" s="5"/>
      <c r="U117" s="5" t="s">
        <v>957</v>
      </c>
      <c r="V117" s="5"/>
      <c r="X117" s="4" t="str">
        <f t="shared" si="12"/>
        <v>, lcaCode varchar(200)</v>
      </c>
    </row>
    <row r="118" spans="2:24" ht="16.5">
      <c r="O118" s="6" t="str">
        <f t="shared" si="13"/>
        <v>tbStatement</v>
      </c>
      <c r="P118" s="12" t="s">
        <v>958</v>
      </c>
      <c r="Q118" s="6" t="s">
        <v>1</v>
      </c>
      <c r="R118" s="6">
        <v>30</v>
      </c>
      <c r="S118" s="12" t="s">
        <v>961</v>
      </c>
      <c r="T118" s="5"/>
      <c r="U118" s="5" t="s">
        <v>957</v>
      </c>
      <c r="V118" s="5"/>
      <c r="X118" s="4" t="str">
        <f t="shared" si="12"/>
        <v>, gongjong varchar(30)</v>
      </c>
    </row>
    <row r="119" spans="2:24" ht="16.5">
      <c r="O119" s="6" t="str">
        <f t="shared" si="13"/>
        <v>tbStatement</v>
      </c>
      <c r="P119" s="12" t="s">
        <v>959</v>
      </c>
      <c r="Q119" s="6" t="s">
        <v>1</v>
      </c>
      <c r="R119" s="6">
        <v>30</v>
      </c>
      <c r="S119" s="12" t="s">
        <v>962</v>
      </c>
      <c r="T119" s="5"/>
      <c r="U119" s="5" t="s">
        <v>957</v>
      </c>
      <c r="V119" s="5"/>
      <c r="X119" s="4" t="str">
        <f t="shared" si="12"/>
        <v>, code varchar(30)</v>
      </c>
    </row>
    <row r="120" spans="2:24" ht="16.5">
      <c r="O120" s="6" t="str">
        <f t="shared" si="13"/>
        <v>tbStatement</v>
      </c>
      <c r="P120" s="7" t="s">
        <v>256</v>
      </c>
      <c r="Q120" s="6" t="s">
        <v>257</v>
      </c>
      <c r="R120" s="6">
        <v>200</v>
      </c>
      <c r="S120" s="12" t="s">
        <v>139</v>
      </c>
      <c r="T120" s="5"/>
      <c r="U120" s="5" t="s">
        <v>957</v>
      </c>
      <c r="V120" s="5"/>
      <c r="X120" s="4" t="str">
        <f t="shared" si="12"/>
        <v>, name varchar(200)</v>
      </c>
    </row>
    <row r="121" spans="2:24" ht="16.5">
      <c r="O121" s="6" t="str">
        <f t="shared" si="13"/>
        <v>tbStatement</v>
      </c>
      <c r="P121" s="7" t="s">
        <v>258</v>
      </c>
      <c r="Q121" s="6" t="s">
        <v>257</v>
      </c>
      <c r="R121" s="6">
        <v>200</v>
      </c>
      <c r="S121" s="12" t="s">
        <v>140</v>
      </c>
      <c r="T121" s="5"/>
      <c r="U121" s="5" t="s">
        <v>957</v>
      </c>
      <c r="V121" s="5"/>
      <c r="X121" s="4" t="str">
        <f t="shared" si="12"/>
        <v>, standard varchar(200)</v>
      </c>
    </row>
    <row r="122" spans="2:24" ht="16.5">
      <c r="O122" s="6" t="str">
        <f t="shared" si="13"/>
        <v>tbStatement</v>
      </c>
      <c r="P122" s="7" t="s">
        <v>259</v>
      </c>
      <c r="Q122" s="6" t="s">
        <v>257</v>
      </c>
      <c r="R122" s="6">
        <v>30</v>
      </c>
      <c r="S122" s="12" t="s">
        <v>141</v>
      </c>
      <c r="T122" s="5"/>
      <c r="U122" s="5" t="s">
        <v>957</v>
      </c>
      <c r="V122" s="5"/>
      <c r="X122" s="4" t="str">
        <f t="shared" si="12"/>
        <v>, unit varchar(30)</v>
      </c>
    </row>
    <row r="123" spans="2:24" ht="16.5">
      <c r="O123" s="6" t="str">
        <f t="shared" si="13"/>
        <v>tbStatement</v>
      </c>
      <c r="P123" s="7" t="s">
        <v>260</v>
      </c>
      <c r="Q123" s="6" t="s">
        <v>993</v>
      </c>
      <c r="R123" s="6"/>
      <c r="S123" s="12" t="s">
        <v>233</v>
      </c>
      <c r="T123" s="5"/>
      <c r="U123" s="5" t="s">
        <v>957</v>
      </c>
      <c r="V123" s="5"/>
      <c r="X123" s="4" t="str">
        <f t="shared" si="12"/>
        <v>, qty float</v>
      </c>
    </row>
    <row r="124" spans="2:24" ht="16.5">
      <c r="O124" s="6" t="str">
        <f t="shared" si="13"/>
        <v>tbStatement</v>
      </c>
      <c r="P124" s="7" t="s">
        <v>263</v>
      </c>
      <c r="Q124" s="6" t="s">
        <v>150</v>
      </c>
      <c r="R124" s="6"/>
      <c r="S124" s="12" t="s">
        <v>245</v>
      </c>
      <c r="T124" s="5"/>
      <c r="U124" s="5" t="s">
        <v>957</v>
      </c>
      <c r="V124" s="5"/>
      <c r="X124" s="4" t="str">
        <f t="shared" ref="X124:X160" si="14">", " &amp; P124 &amp; " " &amp; Q124 &amp; IF(R124&lt;&gt;"", "(" &amp; R124 &amp; ")", R124) &amp; IF(U124="null",""," NOT NULL") &amp; IF(V124=1," PRIMARY KEY","")</f>
        <v>, materialUnit float</v>
      </c>
    </row>
    <row r="125" spans="2:24" ht="16.5">
      <c r="O125" s="6" t="str">
        <f t="shared" si="13"/>
        <v>tbStatement</v>
      </c>
      <c r="P125" s="7" t="s">
        <v>261</v>
      </c>
      <c r="Q125" s="6" t="s">
        <v>150</v>
      </c>
      <c r="R125" s="6"/>
      <c r="S125" s="12" t="s">
        <v>246</v>
      </c>
      <c r="T125" s="5"/>
      <c r="U125" s="5" t="s">
        <v>957</v>
      </c>
      <c r="V125" s="5"/>
      <c r="X125" s="4" t="str">
        <f t="shared" si="14"/>
        <v>, materialAmt float</v>
      </c>
    </row>
    <row r="126" spans="2:24" ht="16.5">
      <c r="O126" s="6" t="str">
        <f t="shared" si="13"/>
        <v>tbStatement</v>
      </c>
      <c r="P126" s="7" t="s">
        <v>264</v>
      </c>
      <c r="Q126" s="6" t="s">
        <v>150</v>
      </c>
      <c r="R126" s="6"/>
      <c r="S126" s="12" t="s">
        <v>248</v>
      </c>
      <c r="T126" s="5"/>
      <c r="U126" s="5" t="s">
        <v>957</v>
      </c>
      <c r="V126" s="5"/>
      <c r="X126" s="4" t="str">
        <f t="shared" si="14"/>
        <v>, laborUnit float</v>
      </c>
    </row>
    <row r="127" spans="2:24" ht="16.5">
      <c r="O127" s="6" t="str">
        <f t="shared" si="13"/>
        <v>tbStatement</v>
      </c>
      <c r="P127" s="7" t="s">
        <v>262</v>
      </c>
      <c r="Q127" s="6" t="s">
        <v>150</v>
      </c>
      <c r="R127" s="6"/>
      <c r="S127" s="12" t="s">
        <v>250</v>
      </c>
      <c r="T127" s="5"/>
      <c r="U127" s="5" t="s">
        <v>957</v>
      </c>
      <c r="V127" s="5"/>
      <c r="X127" s="4" t="str">
        <f t="shared" si="14"/>
        <v>, laborAmt float</v>
      </c>
    </row>
    <row r="128" spans="2:24" ht="16.5">
      <c r="O128" s="6" t="str">
        <f t="shared" si="13"/>
        <v>tbStatement</v>
      </c>
      <c r="P128" s="7" t="s">
        <v>265</v>
      </c>
      <c r="Q128" s="6" t="s">
        <v>150</v>
      </c>
      <c r="R128" s="6"/>
      <c r="S128" s="12" t="s">
        <v>251</v>
      </c>
      <c r="T128" s="5"/>
      <c r="U128" s="5" t="s">
        <v>957</v>
      </c>
      <c r="V128" s="5"/>
      <c r="X128" s="4" t="str">
        <f t="shared" si="14"/>
        <v>, expenseUnit float</v>
      </c>
    </row>
    <row r="129" spans="15:24" ht="16.5">
      <c r="O129" s="6" t="str">
        <f t="shared" si="13"/>
        <v>tbStatement</v>
      </c>
      <c r="P129" s="7" t="s">
        <v>266</v>
      </c>
      <c r="Q129" s="6" t="s">
        <v>150</v>
      </c>
      <c r="R129" s="6"/>
      <c r="S129" s="12" t="s">
        <v>252</v>
      </c>
      <c r="T129" s="5"/>
      <c r="U129" s="5" t="s">
        <v>957</v>
      </c>
      <c r="V129" s="5"/>
      <c r="X129" s="4" t="str">
        <f t="shared" si="14"/>
        <v>, expenseAmt float</v>
      </c>
    </row>
    <row r="130" spans="15:24" ht="16.5">
      <c r="O130" s="6" t="str">
        <f t="shared" si="13"/>
        <v>tbStatement</v>
      </c>
      <c r="P130" s="7" t="s">
        <v>267</v>
      </c>
      <c r="Q130" s="6" t="s">
        <v>150</v>
      </c>
      <c r="R130" s="6"/>
      <c r="S130" s="12" t="s">
        <v>254</v>
      </c>
      <c r="T130" s="5"/>
      <c r="U130" s="5" t="s">
        <v>957</v>
      </c>
      <c r="V130" s="5"/>
      <c r="X130" s="4" t="str">
        <f t="shared" si="14"/>
        <v>, totalUnit float</v>
      </c>
    </row>
    <row r="131" spans="15:24" ht="16.5">
      <c r="O131" s="6" t="str">
        <f t="shared" si="13"/>
        <v>tbStatement</v>
      </c>
      <c r="P131" s="7" t="s">
        <v>268</v>
      </c>
      <c r="Q131" s="6" t="s">
        <v>150</v>
      </c>
      <c r="R131" s="6"/>
      <c r="S131" s="12" t="s">
        <v>214</v>
      </c>
      <c r="T131" s="5"/>
      <c r="U131" s="5" t="s">
        <v>957</v>
      </c>
      <c r="V131" s="5"/>
      <c r="X131" s="4" t="str">
        <f t="shared" si="14"/>
        <v>, totalAmt float</v>
      </c>
    </row>
    <row r="132" spans="15:24" ht="16.5">
      <c r="O132" s="6" t="str">
        <f t="shared" si="13"/>
        <v>tbStatement</v>
      </c>
      <c r="P132" s="7" t="s">
        <v>269</v>
      </c>
      <c r="Q132" s="6" t="s">
        <v>150</v>
      </c>
      <c r="R132" s="6"/>
      <c r="S132" s="12" t="s">
        <v>234</v>
      </c>
      <c r="T132" s="5"/>
      <c r="U132" s="5" t="s">
        <v>957</v>
      </c>
      <c r="V132" s="5"/>
      <c r="X132" s="4" t="str">
        <f t="shared" si="14"/>
        <v>, discardRate float</v>
      </c>
    </row>
    <row r="133" spans="15:24" ht="16.5">
      <c r="O133" s="6" t="str">
        <f t="shared" si="13"/>
        <v>tbStatement</v>
      </c>
      <c r="P133" s="7" t="s">
        <v>270</v>
      </c>
      <c r="Q133" s="6" t="s">
        <v>150</v>
      </c>
      <c r="R133" s="6"/>
      <c r="S133" s="12" t="s">
        <v>215</v>
      </c>
      <c r="T133" s="5"/>
      <c r="U133" s="5" t="s">
        <v>957</v>
      </c>
      <c r="V133" s="5"/>
      <c r="X133" s="4" t="str">
        <f t="shared" si="14"/>
        <v>, discardAmt float</v>
      </c>
    </row>
    <row r="134" spans="15:24" ht="16.5">
      <c r="O134" s="6" t="str">
        <f t="shared" si="13"/>
        <v>tbStatement</v>
      </c>
      <c r="P134" s="7" t="s">
        <v>271</v>
      </c>
      <c r="Q134" s="6" t="s">
        <v>150</v>
      </c>
      <c r="R134" s="6"/>
      <c r="S134" s="12" t="s">
        <v>236</v>
      </c>
      <c r="T134" s="5"/>
      <c r="U134" s="5" t="s">
        <v>957</v>
      </c>
      <c r="V134" s="5"/>
      <c r="X134" s="4" t="str">
        <f t="shared" si="14"/>
        <v>, residualRate float</v>
      </c>
    </row>
    <row r="135" spans="15:24" ht="16.5">
      <c r="O135" s="6" t="str">
        <f t="shared" si="13"/>
        <v>tbStatement</v>
      </c>
      <c r="P135" s="7" t="s">
        <v>272</v>
      </c>
      <c r="Q135" s="6" t="s">
        <v>150</v>
      </c>
      <c r="R135" s="6"/>
      <c r="S135" s="12" t="s">
        <v>216</v>
      </c>
      <c r="T135" s="5"/>
      <c r="U135" s="5" t="s">
        <v>957</v>
      </c>
      <c r="V135" s="5"/>
      <c r="X135" s="4" t="str">
        <f t="shared" si="14"/>
        <v>, residualAmt float</v>
      </c>
    </row>
    <row r="136" spans="15:24" ht="16.5">
      <c r="O136" s="6" t="str">
        <f t="shared" si="13"/>
        <v>tbStatement</v>
      </c>
      <c r="P136" s="7" t="s">
        <v>273</v>
      </c>
      <c r="Q136" s="6" t="s">
        <v>150</v>
      </c>
      <c r="R136" s="6"/>
      <c r="S136" s="12" t="s">
        <v>238</v>
      </c>
      <c r="T136" s="5"/>
      <c r="U136" s="5" t="s">
        <v>957</v>
      </c>
      <c r="V136" s="5"/>
      <c r="X136" s="4" t="str">
        <f t="shared" si="14"/>
        <v>, pRepairCycle float</v>
      </c>
    </row>
    <row r="137" spans="15:24" ht="16.5">
      <c r="O137" s="6" t="str">
        <f t="shared" si="13"/>
        <v>tbStatement</v>
      </c>
      <c r="P137" s="7" t="s">
        <v>274</v>
      </c>
      <c r="Q137" s="6" t="s">
        <v>150</v>
      </c>
      <c r="R137" s="6"/>
      <c r="S137" s="12" t="s">
        <v>240</v>
      </c>
      <c r="T137" s="5"/>
      <c r="U137" s="5" t="s">
        <v>957</v>
      </c>
      <c r="V137" s="5"/>
      <c r="X137" s="4" t="str">
        <f t="shared" si="14"/>
        <v>, pRepairRate float</v>
      </c>
    </row>
    <row r="138" spans="15:24" ht="16.5">
      <c r="O138" s="6" t="str">
        <f t="shared" si="13"/>
        <v>tbStatement</v>
      </c>
      <c r="P138" s="7" t="s">
        <v>275</v>
      </c>
      <c r="Q138" s="6" t="s">
        <v>150</v>
      </c>
      <c r="R138" s="6"/>
      <c r="S138" s="12" t="s">
        <v>241</v>
      </c>
      <c r="T138" s="5"/>
      <c r="U138" s="5" t="s">
        <v>957</v>
      </c>
      <c r="V138" s="5"/>
      <c r="X138" s="4" t="str">
        <f t="shared" si="14"/>
        <v>, aRepairCycle float</v>
      </c>
    </row>
    <row r="139" spans="15:24" ht="16.5">
      <c r="O139" s="6" t="str">
        <f t="shared" si="13"/>
        <v>tbStatement</v>
      </c>
      <c r="P139" s="7" t="s">
        <v>276</v>
      </c>
      <c r="Q139" s="6" t="s">
        <v>150</v>
      </c>
      <c r="R139" s="6"/>
      <c r="S139" s="12" t="s">
        <v>243</v>
      </c>
      <c r="T139" s="5"/>
      <c r="U139" s="5" t="s">
        <v>957</v>
      </c>
      <c r="V139" s="5"/>
      <c r="X139" s="4" t="str">
        <f t="shared" si="14"/>
        <v>, aRepairRate float</v>
      </c>
    </row>
    <row r="140" spans="15:24" ht="16.5">
      <c r="O140" s="6" t="str">
        <f t="shared" si="13"/>
        <v>tbStatement</v>
      </c>
      <c r="P140" s="7" t="s">
        <v>277</v>
      </c>
      <c r="Q140" s="6" t="s">
        <v>150</v>
      </c>
      <c r="R140" s="6"/>
      <c r="S140" s="12" t="s">
        <v>217</v>
      </c>
      <c r="T140" s="5"/>
      <c r="U140" s="5" t="s">
        <v>957</v>
      </c>
      <c r="V140" s="5"/>
      <c r="X140" s="4" t="str">
        <f t="shared" si="14"/>
        <v>, changeAmt float</v>
      </c>
    </row>
    <row r="141" spans="15:24" ht="16.5">
      <c r="O141" s="6" t="str">
        <f t="shared" si="13"/>
        <v>tbStatement</v>
      </c>
      <c r="P141" s="7" t="s">
        <v>278</v>
      </c>
      <c r="Q141" s="6" t="s">
        <v>150</v>
      </c>
      <c r="R141" s="6"/>
      <c r="S141" s="12" t="s">
        <v>218</v>
      </c>
      <c r="T141" s="5"/>
      <c r="U141" s="5" t="s">
        <v>957</v>
      </c>
      <c r="V141" s="5"/>
      <c r="X141" s="4" t="str">
        <f t="shared" si="14"/>
        <v>, repairAmt float</v>
      </c>
    </row>
    <row r="142" spans="15:24" ht="16.5">
      <c r="O142" s="6" t="str">
        <f t="shared" si="13"/>
        <v>tbStatement</v>
      </c>
      <c r="P142" s="7" t="s">
        <v>279</v>
      </c>
      <c r="Q142" s="6" t="s">
        <v>150</v>
      </c>
      <c r="R142" s="6"/>
      <c r="S142" s="12" t="s">
        <v>219</v>
      </c>
      <c r="T142" s="5"/>
      <c r="U142" s="5" t="s">
        <v>957</v>
      </c>
      <c r="V142" s="5"/>
      <c r="X142" s="4" t="str">
        <f t="shared" si="14"/>
        <v>, A001 float</v>
      </c>
    </row>
    <row r="143" spans="15:24" ht="16.5">
      <c r="O143" s="6" t="str">
        <f t="shared" si="13"/>
        <v>tbStatement</v>
      </c>
      <c r="P143" s="7" t="s">
        <v>280</v>
      </c>
      <c r="Q143" s="6" t="s">
        <v>150</v>
      </c>
      <c r="R143" s="6"/>
      <c r="S143" s="12" t="s">
        <v>220</v>
      </c>
      <c r="T143" s="5"/>
      <c r="U143" s="5" t="s">
        <v>957</v>
      </c>
      <c r="V143" s="5"/>
      <c r="X143" s="4" t="str">
        <f t="shared" si="14"/>
        <v>, A002 float</v>
      </c>
    </row>
    <row r="144" spans="15:24" ht="16.5">
      <c r="O144" s="6" t="str">
        <f t="shared" si="13"/>
        <v>tbStatement</v>
      </c>
      <c r="P144" s="7" t="s">
        <v>281</v>
      </c>
      <c r="Q144" s="6" t="s">
        <v>150</v>
      </c>
      <c r="R144" s="6"/>
      <c r="S144" s="12" t="s">
        <v>221</v>
      </c>
      <c r="T144" s="5"/>
      <c r="U144" s="5" t="s">
        <v>957</v>
      </c>
      <c r="V144" s="5"/>
      <c r="X144" s="4" t="str">
        <f t="shared" si="14"/>
        <v>, A003 float</v>
      </c>
    </row>
    <row r="145" spans="2:24" ht="16.5">
      <c r="O145" s="6" t="str">
        <f t="shared" si="13"/>
        <v>tbStatement</v>
      </c>
      <c r="P145" s="7" t="s">
        <v>282</v>
      </c>
      <c r="Q145" s="6" t="s">
        <v>150</v>
      </c>
      <c r="R145" s="6"/>
      <c r="S145" s="12" t="s">
        <v>222</v>
      </c>
      <c r="T145" s="5"/>
      <c r="U145" s="5" t="s">
        <v>957</v>
      </c>
      <c r="V145" s="5"/>
      <c r="X145" s="4" t="str">
        <f t="shared" si="14"/>
        <v>, A004 float</v>
      </c>
    </row>
    <row r="146" spans="2:24" ht="16.5">
      <c r="O146" s="6" t="str">
        <f t="shared" si="13"/>
        <v>tbStatement</v>
      </c>
      <c r="P146" s="7" t="s">
        <v>283</v>
      </c>
      <c r="Q146" s="6" t="s">
        <v>150</v>
      </c>
      <c r="R146" s="6"/>
      <c r="S146" s="12" t="s">
        <v>223</v>
      </c>
      <c r="T146" s="5"/>
      <c r="U146" s="5" t="s">
        <v>957</v>
      </c>
      <c r="V146" s="5"/>
      <c r="X146" s="4" t="str">
        <f t="shared" si="14"/>
        <v>, A005 float</v>
      </c>
    </row>
    <row r="147" spans="2:24" ht="16.5">
      <c r="O147" s="6" t="str">
        <f t="shared" si="13"/>
        <v>tbStatement</v>
      </c>
      <c r="P147" s="7" t="s">
        <v>284</v>
      </c>
      <c r="Q147" s="6" t="s">
        <v>150</v>
      </c>
      <c r="R147" s="6"/>
      <c r="S147" s="12" t="s">
        <v>224</v>
      </c>
      <c r="T147" s="5"/>
      <c r="U147" s="5" t="s">
        <v>957</v>
      </c>
      <c r="V147" s="5"/>
      <c r="X147" s="4" t="str">
        <f t="shared" si="14"/>
        <v>, A006 float</v>
      </c>
    </row>
    <row r="148" spans="2:24" ht="16.5">
      <c r="O148" s="6" t="str">
        <f t="shared" si="13"/>
        <v>tbStatement</v>
      </c>
      <c r="P148" s="7" t="s">
        <v>285</v>
      </c>
      <c r="Q148" s="6" t="s">
        <v>150</v>
      </c>
      <c r="R148" s="6"/>
      <c r="S148" s="12" t="s">
        <v>225</v>
      </c>
      <c r="T148" s="5"/>
      <c r="U148" s="5" t="s">
        <v>957</v>
      </c>
      <c r="V148" s="5"/>
      <c r="X148" s="4" t="str">
        <f t="shared" si="14"/>
        <v>, A007 float</v>
      </c>
    </row>
    <row r="149" spans="2:24" ht="16.5">
      <c r="O149" s="6" t="str">
        <f t="shared" si="13"/>
        <v>tbStatement</v>
      </c>
      <c r="P149" s="7" t="s">
        <v>286</v>
      </c>
      <c r="Q149" s="6" t="s">
        <v>150</v>
      </c>
      <c r="R149" s="6"/>
      <c r="S149" s="12" t="s">
        <v>226</v>
      </c>
      <c r="T149" s="5"/>
      <c r="U149" s="5" t="s">
        <v>957</v>
      </c>
      <c r="V149" s="5"/>
      <c r="X149" s="4" t="str">
        <f t="shared" si="14"/>
        <v>, A008 float</v>
      </c>
    </row>
    <row r="150" spans="2:24" ht="16.5">
      <c r="O150" s="6" t="str">
        <f t="shared" si="13"/>
        <v>tbStatement</v>
      </c>
      <c r="P150" s="7" t="s">
        <v>287</v>
      </c>
      <c r="Q150" s="6" t="s">
        <v>150</v>
      </c>
      <c r="R150" s="6"/>
      <c r="S150" s="12" t="s">
        <v>227</v>
      </c>
      <c r="T150" s="5"/>
      <c r="U150" s="5" t="s">
        <v>957</v>
      </c>
      <c r="V150" s="5"/>
      <c r="X150" s="4" t="str">
        <f t="shared" si="14"/>
        <v>, A009 float</v>
      </c>
    </row>
    <row r="151" spans="2:24" ht="16.5">
      <c r="O151" s="6" t="str">
        <f t="shared" si="13"/>
        <v>tbStatement</v>
      </c>
      <c r="P151" s="7" t="s">
        <v>288</v>
      </c>
      <c r="Q151" s="6" t="s">
        <v>150</v>
      </c>
      <c r="R151" s="6"/>
      <c r="S151" s="12" t="s">
        <v>228</v>
      </c>
      <c r="T151" s="5"/>
      <c r="U151" s="5" t="s">
        <v>957</v>
      </c>
      <c r="V151" s="5"/>
      <c r="X151" s="4" t="str">
        <f t="shared" si="14"/>
        <v>, A010 float</v>
      </c>
    </row>
    <row r="152" spans="2:24" ht="16.5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6" t="str">
        <f t="shared" si="13"/>
        <v>tbStatement</v>
      </c>
      <c r="P152" s="7" t="s">
        <v>289</v>
      </c>
      <c r="Q152" s="6" t="s">
        <v>150</v>
      </c>
      <c r="R152" s="6"/>
      <c r="S152" s="12" t="s">
        <v>229</v>
      </c>
      <c r="T152" s="5"/>
      <c r="U152" s="5" t="s">
        <v>957</v>
      </c>
      <c r="V152" s="5"/>
      <c r="X152" s="4" t="str">
        <f t="shared" ref="X152:X159" si="15">", " &amp; P152 &amp; " " &amp; Q152 &amp; IF(R152&lt;&gt;"", "(" &amp; R152 &amp; ")", R152) &amp; IF(U152="null",""," NOT NULL") &amp; IF(V152=1," PRIMARY KEY","")</f>
        <v>, A011 float</v>
      </c>
    </row>
    <row r="153" spans="2:24" ht="36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6" t="str">
        <f t="shared" si="13"/>
        <v>tbStatement</v>
      </c>
      <c r="P153" s="7" t="s">
        <v>1215</v>
      </c>
      <c r="Q153" s="6" t="s">
        <v>1212</v>
      </c>
      <c r="R153" s="6"/>
      <c r="S153" s="12" t="s">
        <v>1213</v>
      </c>
      <c r="T153" s="76" t="s">
        <v>1214</v>
      </c>
      <c r="U153" s="5" t="s">
        <v>957</v>
      </c>
      <c r="V153" s="5"/>
      <c r="X153" s="4" t="str">
        <f t="shared" si="15"/>
        <v>, MatchLCC int</v>
      </c>
    </row>
    <row r="154" spans="2:24" ht="36">
      <c r="B154" s="102"/>
      <c r="C154" s="102"/>
      <c r="D154" s="102"/>
      <c r="E154" s="102"/>
      <c r="F154" s="102"/>
      <c r="G154" s="102"/>
      <c r="H154" s="102"/>
      <c r="I154" s="102"/>
      <c r="J154" s="102"/>
      <c r="K154" s="102"/>
      <c r="L154" s="102"/>
      <c r="M154" s="102"/>
      <c r="N154" s="102"/>
      <c r="O154" s="6" t="str">
        <f t="shared" si="13"/>
        <v>tbStatement</v>
      </c>
      <c r="P154" s="7" t="s">
        <v>1216</v>
      </c>
      <c r="Q154" s="6" t="s">
        <v>1212</v>
      </c>
      <c r="R154" s="6"/>
      <c r="S154" s="12" t="s">
        <v>1213</v>
      </c>
      <c r="T154" s="76" t="s">
        <v>1214</v>
      </c>
      <c r="U154" s="5" t="s">
        <v>957</v>
      </c>
      <c r="V154" s="5"/>
      <c r="X154" s="4" t="str">
        <f t="shared" si="15"/>
        <v>, MatchLCA int</v>
      </c>
    </row>
    <row r="155" spans="2:24" ht="16.5">
      <c r="B155" s="102"/>
      <c r="C155" s="102"/>
      <c r="D155" s="102"/>
      <c r="E155" s="102"/>
      <c r="F155" s="102"/>
      <c r="G155" s="102"/>
      <c r="H155" s="102"/>
      <c r="I155" s="102"/>
      <c r="J155" s="102"/>
      <c r="K155" s="102"/>
      <c r="L155" s="102"/>
      <c r="M155" s="102"/>
      <c r="N155" s="102"/>
      <c r="O155" s="6" t="str">
        <f t="shared" si="13"/>
        <v>tbStatement</v>
      </c>
      <c r="P155" s="7" t="s">
        <v>1530</v>
      </c>
      <c r="Q155" s="6" t="s">
        <v>1713</v>
      </c>
      <c r="R155" s="6"/>
      <c r="S155" s="12" t="s">
        <v>1530</v>
      </c>
      <c r="T155" s="5"/>
      <c r="U155" s="5" t="s">
        <v>1714</v>
      </c>
      <c r="V155" s="5"/>
      <c r="X155" s="4" t="str">
        <f t="shared" si="15"/>
        <v>, ADP float</v>
      </c>
    </row>
    <row r="156" spans="2:24" ht="16.5">
      <c r="B156" s="102"/>
      <c r="C156" s="102"/>
      <c r="D156" s="102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6" t="str">
        <f t="shared" si="13"/>
        <v>tbStatement</v>
      </c>
      <c r="P156" s="7" t="s">
        <v>1531</v>
      </c>
      <c r="Q156" s="6" t="s">
        <v>1713</v>
      </c>
      <c r="R156" s="6"/>
      <c r="S156" s="12" t="s">
        <v>1531</v>
      </c>
      <c r="T156" s="5"/>
      <c r="U156" s="5" t="s">
        <v>1714</v>
      </c>
      <c r="V156" s="5"/>
      <c r="X156" s="4" t="str">
        <f t="shared" si="15"/>
        <v>, GWP float</v>
      </c>
    </row>
    <row r="157" spans="2:24" ht="16.5">
      <c r="B157" s="102"/>
      <c r="C157" s="102"/>
      <c r="D157" s="102"/>
      <c r="E157" s="102"/>
      <c r="F157" s="102"/>
      <c r="G157" s="102"/>
      <c r="H157" s="102"/>
      <c r="I157" s="102"/>
      <c r="J157" s="102"/>
      <c r="K157" s="102"/>
      <c r="L157" s="102"/>
      <c r="M157" s="102"/>
      <c r="N157" s="102"/>
      <c r="O157" s="6" t="str">
        <f t="shared" si="13"/>
        <v>tbStatement</v>
      </c>
      <c r="P157" s="7" t="s">
        <v>1532</v>
      </c>
      <c r="Q157" s="6" t="s">
        <v>1713</v>
      </c>
      <c r="R157" s="6"/>
      <c r="S157" s="12" t="s">
        <v>1532</v>
      </c>
      <c r="T157" s="5"/>
      <c r="U157" s="5" t="s">
        <v>1714</v>
      </c>
      <c r="V157" s="5"/>
      <c r="X157" s="4" t="str">
        <f t="shared" si="15"/>
        <v>, ODP float</v>
      </c>
    </row>
    <row r="158" spans="2:24" ht="16.5">
      <c r="B158" s="102"/>
      <c r="C158" s="102"/>
      <c r="D158" s="102"/>
      <c r="E158" s="102"/>
      <c r="F158" s="102"/>
      <c r="G158" s="102"/>
      <c r="H158" s="102"/>
      <c r="I158" s="102"/>
      <c r="J158" s="102"/>
      <c r="K158" s="102"/>
      <c r="L158" s="102"/>
      <c r="M158" s="102"/>
      <c r="N158" s="102"/>
      <c r="O158" s="6" t="str">
        <f t="shared" si="13"/>
        <v>tbStatement</v>
      </c>
      <c r="P158" s="7" t="s">
        <v>1533</v>
      </c>
      <c r="Q158" s="6" t="s">
        <v>1713</v>
      </c>
      <c r="R158" s="6"/>
      <c r="S158" s="12" t="s">
        <v>1533</v>
      </c>
      <c r="T158" s="5"/>
      <c r="U158" s="5" t="s">
        <v>1714</v>
      </c>
      <c r="V158" s="5"/>
      <c r="X158" s="4" t="str">
        <f t="shared" si="15"/>
        <v>, AP float</v>
      </c>
    </row>
    <row r="159" spans="2:24" ht="16.5">
      <c r="B159" s="102"/>
      <c r="C159" s="102"/>
      <c r="D159" s="102"/>
      <c r="E159" s="102"/>
      <c r="F159" s="102"/>
      <c r="G159" s="102"/>
      <c r="H159" s="102"/>
      <c r="I159" s="102"/>
      <c r="J159" s="102"/>
      <c r="K159" s="102"/>
      <c r="L159" s="102"/>
      <c r="M159" s="102"/>
      <c r="N159" s="102"/>
      <c r="O159" s="6" t="str">
        <f t="shared" si="13"/>
        <v>tbStatement</v>
      </c>
      <c r="P159" s="7" t="s">
        <v>1534</v>
      </c>
      <c r="Q159" s="6" t="s">
        <v>1713</v>
      </c>
      <c r="R159" s="6"/>
      <c r="S159" s="12" t="s">
        <v>1534</v>
      </c>
      <c r="T159" s="5"/>
      <c r="U159" s="5" t="s">
        <v>1714</v>
      </c>
      <c r="V159" s="5"/>
      <c r="X159" s="4" t="str">
        <f t="shared" si="15"/>
        <v>, EP float</v>
      </c>
    </row>
    <row r="160" spans="2:24" ht="16.5">
      <c r="O160" s="6" t="str">
        <f t="shared" si="13"/>
        <v>tbStatement</v>
      </c>
      <c r="P160" s="7" t="s">
        <v>1535</v>
      </c>
      <c r="Q160" s="6" t="s">
        <v>1713</v>
      </c>
      <c r="R160" s="6"/>
      <c r="S160" s="12" t="s">
        <v>1535</v>
      </c>
      <c r="T160" s="5"/>
      <c r="U160" s="5" t="s">
        <v>1714</v>
      </c>
      <c r="V160" s="5"/>
      <c r="X160" s="4" t="str">
        <f t="shared" si="14"/>
        <v>, POCP float</v>
      </c>
    </row>
    <row r="161" spans="2:24" ht="16.5">
      <c r="X161" s="4" t="s">
        <v>103</v>
      </c>
    </row>
    <row r="162" spans="2:24" ht="16.5"/>
    <row r="163" spans="2:24" ht="16.5">
      <c r="N163">
        <v>0</v>
      </c>
      <c r="O163" s="10" t="s">
        <v>290</v>
      </c>
      <c r="P163" s="10"/>
      <c r="Q163" s="10"/>
      <c r="R163" s="10"/>
      <c r="S163" s="56"/>
      <c r="T163" s="9"/>
      <c r="U163" s="9"/>
      <c r="V163" s="9"/>
      <c r="X163" s="4" t="str">
        <f>"CREATE TABLE " &amp; O164 &amp; "("</f>
        <v>CREATE TABLE tbLccMatch(</v>
      </c>
    </row>
    <row r="164" spans="2:24" ht="16.5">
      <c r="O164" s="6" t="s">
        <v>291</v>
      </c>
      <c r="P164" s="7" t="s">
        <v>255</v>
      </c>
      <c r="Q164" s="6" t="s">
        <v>1</v>
      </c>
      <c r="R164" s="6">
        <v>200</v>
      </c>
      <c r="S164" s="12" t="s">
        <v>230</v>
      </c>
      <c r="T164" s="5"/>
      <c r="U164" s="5"/>
      <c r="V164" s="5"/>
      <c r="X164" s="4" t="str">
        <f>P164 &amp; " " &amp; Q164 &amp; "(" &amp; R164 &amp; ")" &amp; IF(U164="null",""," NOT NULL") &amp; IF(V164=1," PRIMARY KEY","")</f>
        <v>lccCode varchar(200) NOT NULL</v>
      </c>
    </row>
    <row r="165" spans="2:24" ht="16.5">
      <c r="O165" s="6" t="str">
        <f>O164</f>
        <v>tbLccMatch</v>
      </c>
      <c r="P165" s="7" t="s">
        <v>256</v>
      </c>
      <c r="Q165" s="6" t="s">
        <v>257</v>
      </c>
      <c r="R165" s="6">
        <v>200</v>
      </c>
      <c r="S165" s="12" t="s">
        <v>139</v>
      </c>
      <c r="T165" s="5"/>
      <c r="U165" s="5" t="s">
        <v>292</v>
      </c>
      <c r="V165" s="5"/>
      <c r="X165" s="4" t="str">
        <f>", " &amp; P165 &amp; " " &amp; Q165 &amp; IF(R165&lt;&gt;"", "(" &amp; R165 &amp; ")", R165) &amp; IF(U165="null",""," NOT NULL") &amp; IF(V165=1," PRIMARY KEY","")</f>
        <v>, name varchar(200)</v>
      </c>
    </row>
    <row r="166" spans="2:24" ht="16.5">
      <c r="O166" s="6" t="str">
        <f>O165</f>
        <v>tbLccMatch</v>
      </c>
      <c r="P166" s="7" t="s">
        <v>258</v>
      </c>
      <c r="Q166" s="6" t="s">
        <v>257</v>
      </c>
      <c r="R166" s="6">
        <v>200</v>
      </c>
      <c r="S166" s="12" t="s">
        <v>140</v>
      </c>
      <c r="T166" s="5"/>
      <c r="U166" s="5" t="s">
        <v>292</v>
      </c>
      <c r="V166" s="5"/>
      <c r="X166" s="4" t="str">
        <f>", " &amp; P166 &amp; " " &amp; Q166 &amp; IF(R166&lt;&gt;"", "(" &amp; R166 &amp; ")", R166) &amp; IF(U166="null",""," NOT NULL") &amp; IF(V166=1," PRIMARY KEY","")</f>
        <v>, standard varchar(200)</v>
      </c>
    </row>
    <row r="167" spans="2:24" ht="16.5">
      <c r="X167" s="4" t="s">
        <v>103</v>
      </c>
    </row>
    <row r="168" spans="2:24" ht="16.5"/>
    <row r="169" spans="2:24" ht="16.5">
      <c r="N169">
        <v>0</v>
      </c>
      <c r="O169" s="10" t="s">
        <v>917</v>
      </c>
      <c r="P169" s="10"/>
      <c r="Q169" s="10"/>
      <c r="R169" s="10"/>
      <c r="S169" s="56"/>
      <c r="T169" s="9"/>
      <c r="U169" s="9"/>
      <c r="V169" s="9"/>
      <c r="X169" s="4" t="str">
        <f>"CREATE TABLE " &amp; O170 &amp; "("</f>
        <v>CREATE TABLE tbLcaMatch(</v>
      </c>
    </row>
    <row r="170" spans="2:24" ht="16.5">
      <c r="O170" s="6" t="s">
        <v>920</v>
      </c>
      <c r="P170" s="7" t="s">
        <v>918</v>
      </c>
      <c r="Q170" s="6" t="s">
        <v>1</v>
      </c>
      <c r="R170" s="6">
        <v>200</v>
      </c>
      <c r="S170" s="12" t="s">
        <v>919</v>
      </c>
      <c r="T170" s="5"/>
      <c r="U170" s="5"/>
      <c r="V170" s="5"/>
      <c r="X170" s="4" t="str">
        <f>P170 &amp; " " &amp; Q170 &amp; "(" &amp; R170 &amp; ")" &amp; IF(U170="null",""," NOT NULL") &amp; IF(V170=1," PRIMARY KEY","")</f>
        <v>lcaCode varchar(200) NOT NULL</v>
      </c>
    </row>
    <row r="171" spans="2:24" ht="16.5">
      <c r="O171" s="6" t="str">
        <f>O170</f>
        <v>tbLcaMatch</v>
      </c>
      <c r="P171" s="7" t="s">
        <v>256</v>
      </c>
      <c r="Q171" s="6" t="s">
        <v>257</v>
      </c>
      <c r="R171" s="6">
        <v>200</v>
      </c>
      <c r="S171" s="12" t="s">
        <v>139</v>
      </c>
      <c r="T171" s="5"/>
      <c r="U171" s="5" t="s">
        <v>292</v>
      </c>
      <c r="V171" s="5"/>
      <c r="X171" s="4" t="str">
        <f>", " &amp; P171 &amp; " " &amp; Q171 &amp; IF(R171&lt;&gt;"", "(" &amp; R171 &amp; ")", R171) &amp; IF(U171="null",""," NOT NULL") &amp; IF(V171=1," PRIMARY KEY","")</f>
        <v>, name varchar(200)</v>
      </c>
    </row>
    <row r="172" spans="2:24" ht="16.5">
      <c r="O172" s="6" t="str">
        <f>O171</f>
        <v>tbLcaMatch</v>
      </c>
      <c r="P172" s="7" t="s">
        <v>258</v>
      </c>
      <c r="Q172" s="6" t="s">
        <v>257</v>
      </c>
      <c r="R172" s="6">
        <v>200</v>
      </c>
      <c r="S172" s="12" t="s">
        <v>140</v>
      </c>
      <c r="T172" s="5"/>
      <c r="U172" s="5" t="s">
        <v>292</v>
      </c>
      <c r="V172" s="5"/>
      <c r="X172" s="4" t="str">
        <f>", " &amp; P172 &amp; " " &amp; Q172 &amp; IF(R172&lt;&gt;"", "(" &amp; R172 &amp; ")", R172) &amp; IF(U172="null",""," NOT NULL") &amp; IF(V172=1," PRIMARY KEY","")</f>
        <v>, standard varchar(200)</v>
      </c>
    </row>
    <row r="173" spans="2:24" ht="16.5">
      <c r="X173" s="4" t="s">
        <v>103</v>
      </c>
    </row>
    <row r="174" spans="2:24" ht="16.5"/>
    <row r="175" spans="2:24" ht="16.5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>
        <v>0</v>
      </c>
      <c r="O175" s="10" t="s">
        <v>1006</v>
      </c>
      <c r="P175" s="10"/>
      <c r="Q175" s="10"/>
      <c r="R175" s="10"/>
      <c r="S175" s="56"/>
      <c r="T175" s="9"/>
      <c r="U175" s="9"/>
      <c r="V175" s="9"/>
      <c r="X175" s="4" t="str">
        <f>"CREATE TABLE " &amp; O176 &amp; "("</f>
        <v>CREATE TABLE tbTOE(</v>
      </c>
    </row>
    <row r="176" spans="2:24" ht="16.5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6" t="s">
        <v>1007</v>
      </c>
      <c r="P176" s="7" t="s">
        <v>191</v>
      </c>
      <c r="Q176" s="6" t="s">
        <v>1</v>
      </c>
      <c r="R176" s="6">
        <v>50</v>
      </c>
      <c r="S176" s="12" t="s">
        <v>1008</v>
      </c>
      <c r="T176" s="5"/>
      <c r="U176" s="5"/>
      <c r="V176" s="5"/>
      <c r="X176" s="4" t="str">
        <f>P176 &amp; " " &amp; Q176 &amp; "(" &amp; R176 &amp; ")" &amp; IF(U176="null",""," NOT NULL") &amp; IF(V176=1," PRIMARY KEY","")</f>
        <v>gubun varchar(50) NOT NULL</v>
      </c>
    </row>
    <row r="177" spans="2:24" ht="16.5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6" t="str">
        <f>O176</f>
        <v>tbTOE</v>
      </c>
      <c r="P177" s="7" t="s">
        <v>1012</v>
      </c>
      <c r="Q177" s="6" t="s">
        <v>257</v>
      </c>
      <c r="R177" s="6">
        <v>200</v>
      </c>
      <c r="S177" s="12" t="s">
        <v>1009</v>
      </c>
      <c r="T177" s="5"/>
      <c r="U177" s="5" t="s">
        <v>292</v>
      </c>
      <c r="V177" s="5"/>
      <c r="X177" s="4" t="str">
        <f>", " &amp; P177 &amp; " " &amp; Q177 &amp; IF(R177&lt;&gt;"", "(" &amp; R177 &amp; ")", R177) &amp; IF(U177="null",""," NOT NULL") &amp; IF(V177=1," PRIMARY KEY","")</f>
        <v>, kcal varchar(200)</v>
      </c>
    </row>
    <row r="178" spans="2:24" ht="16.5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6" t="str">
        <f>O176</f>
        <v>tbTOE</v>
      </c>
      <c r="P178" s="7" t="s">
        <v>1013</v>
      </c>
      <c r="Q178" s="6" t="s">
        <v>257</v>
      </c>
      <c r="R178" s="6">
        <v>200</v>
      </c>
      <c r="S178" s="12" t="s">
        <v>1010</v>
      </c>
      <c r="T178" s="5"/>
      <c r="U178" s="5" t="s">
        <v>292</v>
      </c>
      <c r="V178" s="5"/>
      <c r="X178" s="4" t="str">
        <f>", " &amp; P178 &amp; " " &amp; Q178 &amp; IF(R178&lt;&gt;"", "(" &amp; R178 &amp; ")", R178) &amp; IF(U178="null",""," NOT NULL") &amp; IF(V178=1," PRIMARY KEY","")</f>
        <v>, mjChange varchar(200)</v>
      </c>
    </row>
    <row r="179" spans="2:24" ht="16.5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6" t="str">
        <f>O177</f>
        <v>tbTOE</v>
      </c>
      <c r="P179" s="7" t="s">
        <v>173</v>
      </c>
      <c r="Q179" s="6" t="s">
        <v>257</v>
      </c>
      <c r="R179" s="6">
        <v>200</v>
      </c>
      <c r="S179" s="12" t="s">
        <v>1011</v>
      </c>
      <c r="T179" s="5"/>
      <c r="U179" s="5" t="s">
        <v>292</v>
      </c>
      <c r="V179" s="5"/>
      <c r="X179" s="4" t="str">
        <f>", " &amp; P179 &amp; " " &amp; Q179 &amp; IF(R179&lt;&gt;"", "(" &amp; R179 &amp; ")", R179) &amp; IF(U179="null",""," NOT NULL") &amp; IF(V179=1," PRIMARY KEY","")</f>
        <v>, oilCoef varchar(200)</v>
      </c>
    </row>
    <row r="180" spans="2:24" ht="16.5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X180" s="4" t="s">
        <v>103</v>
      </c>
    </row>
    <row r="181" spans="2:24" ht="16.5"/>
    <row r="182" spans="2:24" ht="16.5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>
        <v>0</v>
      </c>
      <c r="O182" s="10" t="s">
        <v>154</v>
      </c>
      <c r="P182" s="10"/>
      <c r="Q182" s="10"/>
      <c r="R182" s="10"/>
      <c r="S182" s="56"/>
      <c r="T182" s="9"/>
      <c r="U182" s="9"/>
      <c r="V182" s="9"/>
      <c r="X182" s="4" t="str">
        <f>"CREATE TABLE " &amp; O183 &amp; "("</f>
        <v>CREATE TABLE tbIPCC(</v>
      </c>
    </row>
    <row r="183" spans="2:24" ht="16.5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6" t="s">
        <v>1014</v>
      </c>
      <c r="P183" s="7" t="s">
        <v>1016</v>
      </c>
      <c r="Q183" s="6" t="s">
        <v>1</v>
      </c>
      <c r="R183" s="6">
        <v>50</v>
      </c>
      <c r="S183" s="12" t="s">
        <v>1018</v>
      </c>
      <c r="T183" s="5"/>
      <c r="U183" s="5"/>
      <c r="V183" s="5"/>
      <c r="X183" s="4" t="str">
        <f>P183 &amp; " " &amp; Q183 &amp; "(" &amp; R183 &amp; ")" &amp; IF(U183="null",""," NOT NULL") &amp; IF(V183=1," PRIMARY KEY","")</f>
        <v>gubun varchar(50) NOT NULL</v>
      </c>
    </row>
    <row r="184" spans="2:24" ht="16.5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6" t="str">
        <f>O183</f>
        <v>tbIPCC</v>
      </c>
      <c r="P184" s="7" t="s">
        <v>1017</v>
      </c>
      <c r="Q184" s="6" t="s">
        <v>257</v>
      </c>
      <c r="R184" s="6">
        <v>200</v>
      </c>
      <c r="S184" s="12" t="s">
        <v>1015</v>
      </c>
      <c r="T184" s="5"/>
      <c r="U184" s="5" t="s">
        <v>292</v>
      </c>
      <c r="V184" s="5"/>
      <c r="X184" s="4" t="str">
        <f>", " &amp; P184 &amp; " " &amp; Q184 &amp; IF(R184&lt;&gt;"", "(" &amp; R184 &amp; ")", R184) &amp; IF(U184="null",""," NOT NULL") &amp; IF(V184=1," PRIMARY KEY","")</f>
        <v>, carbonCoef varchar(200)</v>
      </c>
    </row>
    <row r="185" spans="2:24" ht="16.5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X185" s="4" t="s">
        <v>103</v>
      </c>
    </row>
    <row r="186" spans="2:24" ht="16.5"/>
    <row r="187" spans="2:24" ht="16.5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>
        <v>0</v>
      </c>
      <c r="O187" s="10" t="s">
        <v>1168</v>
      </c>
      <c r="P187" s="10"/>
      <c r="Q187" s="10"/>
      <c r="R187" s="10"/>
      <c r="S187" s="56"/>
      <c r="T187" s="9"/>
      <c r="U187" s="9"/>
      <c r="V187" s="9"/>
      <c r="X187" s="4" t="str">
        <f>"CREATE TABLE " &amp; O188 &amp; "("</f>
        <v>CREATE TABLE consumer(</v>
      </c>
    </row>
    <row r="188" spans="2:24" ht="16.5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6" t="s">
        <v>1169</v>
      </c>
      <c r="P188" s="7" t="s">
        <v>1170</v>
      </c>
      <c r="Q188" s="6" t="s">
        <v>28</v>
      </c>
      <c r="R188" s="6"/>
      <c r="S188" s="12" t="s">
        <v>1175</v>
      </c>
      <c r="T188" s="5"/>
      <c r="U188" s="5"/>
      <c r="V188" s="5"/>
      <c r="X188" s="4" t="str">
        <f>P188 &amp; " " &amp; Q188 &amp; "(" &amp; R188 &amp; ")" &amp; IF(U188="null",""," NOT NULL") &amp; IF(V188=1," PRIMARY KEY","")</f>
        <v>year int() NOT NULL</v>
      </c>
    </row>
    <row r="189" spans="2:24" ht="16.5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6" t="str">
        <f>O188</f>
        <v>consumer</v>
      </c>
      <c r="P189" s="7" t="s">
        <v>1171</v>
      </c>
      <c r="Q189" s="6" t="s">
        <v>1173</v>
      </c>
      <c r="R189" s="6"/>
      <c r="S189" s="12" t="s">
        <v>1176</v>
      </c>
      <c r="T189" s="5"/>
      <c r="U189" s="5" t="s">
        <v>55</v>
      </c>
      <c r="V189" s="5"/>
      <c r="X189" s="4" t="str">
        <f>", " &amp; P189 &amp; " " &amp; Q189 &amp; IF(R189&lt;&gt;"", "(" &amp; R189 &amp; ")", R189) &amp; IF(U189="null",""," NOT NULL") &amp; IF(V189=1," PRIMARY KEY","")</f>
        <v>, cpindex float</v>
      </c>
    </row>
    <row r="190" spans="2:24" ht="16.5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6" t="str">
        <f>O189</f>
        <v>consumer</v>
      </c>
      <c r="P190" s="7" t="s">
        <v>1172</v>
      </c>
      <c r="Q190" s="6" t="s">
        <v>1174</v>
      </c>
      <c r="R190" s="6"/>
      <c r="S190" s="12" t="s">
        <v>1177</v>
      </c>
      <c r="T190" s="5"/>
      <c r="U190" s="5" t="s">
        <v>55</v>
      </c>
      <c r="V190" s="5"/>
      <c r="X190" s="4" t="str">
        <f>", " &amp; P190 &amp; " " &amp; Q190 &amp; IF(R190&lt;&gt;"", "(" &amp; R190 &amp; ")", R190) &amp; IF(U190="null",""," NOT NULL") &amp; IF(V190=1," PRIMARY KEY","")</f>
        <v>, ifrate float</v>
      </c>
    </row>
    <row r="191" spans="2:24" ht="16.5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X191" s="4" t="s">
        <v>103</v>
      </c>
    </row>
    <row r="192" spans="2:24" ht="16.5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</row>
    <row r="193" spans="2:24" ht="16.5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>
        <v>0</v>
      </c>
      <c r="O193" s="10" t="s">
        <v>1179</v>
      </c>
      <c r="P193" s="10"/>
      <c r="Q193" s="10"/>
      <c r="R193" s="10"/>
      <c r="S193" s="56"/>
      <c r="T193" s="9"/>
      <c r="U193" s="9"/>
      <c r="V193" s="9"/>
      <c r="X193" s="4" t="str">
        <f>"CREATE TABLE " &amp; O194 &amp; "("</f>
        <v>CREATE TABLE NIRate(</v>
      </c>
    </row>
    <row r="194" spans="2:24" ht="16.5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6" t="s">
        <v>1183</v>
      </c>
      <c r="P194" s="7" t="s">
        <v>1170</v>
      </c>
      <c r="Q194" s="6" t="s">
        <v>28</v>
      </c>
      <c r="R194" s="6"/>
      <c r="S194" s="12" t="s">
        <v>1175</v>
      </c>
      <c r="T194" s="5"/>
      <c r="U194" s="5"/>
      <c r="V194" s="5"/>
      <c r="X194" s="4" t="str">
        <f>P194 &amp; " " &amp; Q194 &amp; "(" &amp; R194 &amp; ")" &amp; IF(U194="null",""," NOT NULL") &amp; IF(V194=1," PRIMARY KEY","")</f>
        <v>year int() NOT NULL</v>
      </c>
    </row>
    <row r="195" spans="2:24" ht="16.5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6" t="str">
        <f>O194</f>
        <v>NIRate</v>
      </c>
      <c r="P195" s="7" t="s">
        <v>1181</v>
      </c>
      <c r="Q195" s="6" t="s">
        <v>1173</v>
      </c>
      <c r="R195" s="6"/>
      <c r="S195" s="12" t="s">
        <v>1178</v>
      </c>
      <c r="T195" s="5"/>
      <c r="U195" s="5" t="s">
        <v>55</v>
      </c>
      <c r="V195" s="5"/>
      <c r="X195" s="4" t="str">
        <f>", " &amp; P195 &amp; " " &amp; Q195 &amp; IF(R195&lt;&gt;"", "(" &amp; R195 &amp; ")", R195) &amp; IF(U195="null",""," NOT NULL") &amp; IF(V195=1," PRIMARY KEY","")</f>
        <v>, rate float</v>
      </c>
    </row>
    <row r="196" spans="2:24" ht="16.5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6" t="str">
        <f>O195</f>
        <v>NIRate</v>
      </c>
      <c r="P196" s="7" t="s">
        <v>1182</v>
      </c>
      <c r="Q196" s="6" t="s">
        <v>1174</v>
      </c>
      <c r="R196" s="6"/>
      <c r="S196" s="12" t="s">
        <v>1180</v>
      </c>
      <c r="T196" s="5"/>
      <c r="U196" s="5" t="s">
        <v>55</v>
      </c>
      <c r="V196" s="5"/>
      <c r="X196" s="4" t="str">
        <f>", " &amp; P196 &amp; " " &amp; Q196 &amp; IF(R196&lt;&gt;"", "(" &amp; R196 &amp; ")", R196) &amp; IF(U196="null",""," NOT NULL") &amp; IF(V196=1," PRIMARY KEY","")</f>
        <v>, dcrate float</v>
      </c>
    </row>
    <row r="197" spans="2:24" ht="16.5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X197" s="4" t="s">
        <v>103</v>
      </c>
    </row>
    <row r="198" spans="2:24" ht="16.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</row>
    <row r="199" spans="2:24" ht="16.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>
        <v>0</v>
      </c>
      <c r="O199" s="10" t="s">
        <v>1184</v>
      </c>
      <c r="P199" s="10"/>
      <c r="Q199" s="10"/>
      <c r="R199" s="10"/>
      <c r="S199" s="56"/>
      <c r="T199" s="9"/>
      <c r="U199" s="9"/>
      <c r="V199" s="9"/>
      <c r="X199" s="4" t="str">
        <f>"CREATE TABLE " &amp; O200 &amp; "("</f>
        <v>CREATE TABLE electric(</v>
      </c>
    </row>
    <row r="200" spans="2:24" ht="16.5"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6" t="s">
        <v>1186</v>
      </c>
      <c r="P200" s="7" t="s">
        <v>1170</v>
      </c>
      <c r="Q200" s="6" t="s">
        <v>28</v>
      </c>
      <c r="R200" s="6"/>
      <c r="S200" s="12" t="s">
        <v>1175</v>
      </c>
      <c r="T200" s="5"/>
      <c r="U200" s="5"/>
      <c r="V200" s="5"/>
      <c r="X200" s="4" t="str">
        <f>P200 &amp; " " &amp; Q200 &amp; "(" &amp; R200 &amp; ")" &amp; IF(U200="null",""," NOT NULL") &amp; IF(V200=1," PRIMARY KEY","")</f>
        <v>year int() NOT NULL</v>
      </c>
    </row>
    <row r="201" spans="2:24" ht="16.5"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6" t="str">
        <f>O200</f>
        <v>electric</v>
      </c>
      <c r="P201" s="7" t="s">
        <v>1185</v>
      </c>
      <c r="Q201" s="6" t="s">
        <v>1173</v>
      </c>
      <c r="R201" s="6"/>
      <c r="S201" s="12" t="s">
        <v>1187</v>
      </c>
      <c r="T201" s="5"/>
      <c r="U201" s="5" t="s">
        <v>55</v>
      </c>
      <c r="V201" s="5"/>
      <c r="X201" s="4" t="str">
        <f>", " &amp; P201 &amp; " " &amp; Q201 &amp; IF(R201&lt;&gt;"", "(" &amp; R201 &amp; ")", R201) &amp; IF(U201="null",""," NOT NULL") &amp; IF(V201=1," PRIMARY KEY","")</f>
        <v>, electric float</v>
      </c>
    </row>
    <row r="202" spans="2:24" ht="16.5"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6" t="str">
        <f>O201</f>
        <v>electric</v>
      </c>
      <c r="P202" s="7" t="s">
        <v>1172</v>
      </c>
      <c r="Q202" s="6" t="s">
        <v>1174</v>
      </c>
      <c r="R202" s="6"/>
      <c r="S202" s="12" t="s">
        <v>1188</v>
      </c>
      <c r="T202" s="5"/>
      <c r="U202" s="5" t="s">
        <v>55</v>
      </c>
      <c r="V202" s="5"/>
      <c r="X202" s="4" t="str">
        <f>", " &amp; P202 &amp; " " &amp; Q202 &amp; IF(R202&lt;&gt;"", "(" &amp; R202 &amp; ")", R202) &amp; IF(U202="null",""," NOT NULL") &amp; IF(V202=1," PRIMARY KEY","")</f>
        <v>, ifrate float</v>
      </c>
    </row>
    <row r="203" spans="2:24" ht="16.5"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X203" s="4" t="s">
        <v>103</v>
      </c>
    </row>
    <row r="204" spans="2:24" ht="16.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</row>
    <row r="205" spans="2:24" ht="16.5"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>
        <v>0</v>
      </c>
      <c r="O205" s="10" t="s">
        <v>1189</v>
      </c>
      <c r="P205" s="10"/>
      <c r="Q205" s="10"/>
      <c r="R205" s="10"/>
      <c r="S205" s="56"/>
      <c r="T205" s="9"/>
      <c r="U205" s="9"/>
      <c r="V205" s="9"/>
      <c r="X205" s="4" t="str">
        <f>"CREATE TABLE " &amp; O206 &amp; "("</f>
        <v>CREATE TABLE gas(</v>
      </c>
    </row>
    <row r="206" spans="2:24" ht="16.5"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6" t="s">
        <v>1190</v>
      </c>
      <c r="P206" s="7" t="s">
        <v>1170</v>
      </c>
      <c r="Q206" s="6" t="s">
        <v>28</v>
      </c>
      <c r="R206" s="6"/>
      <c r="S206" s="12" t="s">
        <v>1175</v>
      </c>
      <c r="T206" s="5"/>
      <c r="U206" s="5"/>
      <c r="V206" s="5"/>
      <c r="X206" s="4" t="str">
        <f>P206 &amp; " " &amp; Q206 &amp; "(" &amp; R206 &amp; ")" &amp; IF(U206="null",""," NOT NULL") &amp; IF(V206=1," PRIMARY KEY","")</f>
        <v>year int() NOT NULL</v>
      </c>
    </row>
    <row r="207" spans="2:24" ht="16.5"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6" t="str">
        <f>O206</f>
        <v>gas</v>
      </c>
      <c r="P207" s="7" t="s">
        <v>1190</v>
      </c>
      <c r="Q207" s="6" t="s">
        <v>1173</v>
      </c>
      <c r="R207" s="6"/>
      <c r="S207" s="12" t="s">
        <v>1191</v>
      </c>
      <c r="T207" s="5"/>
      <c r="U207" s="5" t="s">
        <v>55</v>
      </c>
      <c r="V207" s="5"/>
      <c r="X207" s="4" t="str">
        <f>", " &amp; P207 &amp; " " &amp; Q207 &amp; IF(R207&lt;&gt;"", "(" &amp; R207 &amp; ")", R207) &amp; IF(U207="null",""," NOT NULL") &amp; IF(V207=1," PRIMARY KEY","")</f>
        <v>, gas float</v>
      </c>
    </row>
    <row r="208" spans="2:24" ht="16.5"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6" t="str">
        <f>O207</f>
        <v>gas</v>
      </c>
      <c r="P208" s="7" t="s">
        <v>1172</v>
      </c>
      <c r="Q208" s="6" t="s">
        <v>1174</v>
      </c>
      <c r="R208" s="6"/>
      <c r="S208" s="12" t="s">
        <v>1188</v>
      </c>
      <c r="T208" s="5"/>
      <c r="U208" s="5" t="s">
        <v>55</v>
      </c>
      <c r="V208" s="5"/>
      <c r="X208" s="4" t="str">
        <f>", " &amp; P208 &amp; " " &amp; Q208 &amp; IF(R208&lt;&gt;"", "(" &amp; R208 &amp; ")", R208) &amp; IF(U208="null",""," NOT NULL") &amp; IF(V208=1," PRIMARY KEY","")</f>
        <v>, ifrate float</v>
      </c>
    </row>
    <row r="209" spans="2:24" ht="16.5"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X209" s="4" t="s">
        <v>103</v>
      </c>
    </row>
    <row r="210" spans="2:24" ht="16.5"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</row>
    <row r="211" spans="2:24" ht="16.5"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>
        <v>0</v>
      </c>
      <c r="O211" s="10" t="s">
        <v>2364</v>
      </c>
      <c r="P211" s="10"/>
      <c r="Q211" s="10"/>
      <c r="R211" s="10"/>
      <c r="S211" s="56"/>
      <c r="T211" s="9"/>
      <c r="U211" s="9"/>
      <c r="V211" s="9"/>
      <c r="X211" s="4" t="str">
        <f>"CREATE TABLE " &amp; O212 &amp; "("</f>
        <v>CREATE TABLE ghgas(</v>
      </c>
    </row>
    <row r="212" spans="2:24" ht="16.5"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6" t="s">
        <v>1192</v>
      </c>
      <c r="P212" s="7" t="s">
        <v>1170</v>
      </c>
      <c r="Q212" s="6" t="s">
        <v>28</v>
      </c>
      <c r="R212" s="6"/>
      <c r="S212" s="12" t="s">
        <v>1175</v>
      </c>
      <c r="T212" s="5"/>
      <c r="U212" s="5"/>
      <c r="V212" s="5"/>
      <c r="X212" s="4" t="str">
        <f>P212 &amp; " " &amp; Q212 &amp; "(" &amp; R212 &amp; ")" &amp; IF(U212="null",""," NOT NULL") &amp; IF(V212=1," PRIMARY KEY","")</f>
        <v>year int() NOT NULL</v>
      </c>
    </row>
    <row r="213" spans="2:24" ht="16.5"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6" t="str">
        <f>O212</f>
        <v>ghgas</v>
      </c>
      <c r="P213" s="7" t="s">
        <v>1193</v>
      </c>
      <c r="Q213" s="6" t="s">
        <v>1211</v>
      </c>
      <c r="R213" s="6">
        <v>6</v>
      </c>
      <c r="S213" s="12" t="s">
        <v>1195</v>
      </c>
      <c r="T213" s="5"/>
      <c r="U213" s="5" t="s">
        <v>55</v>
      </c>
      <c r="V213" s="5"/>
      <c r="X213" s="4" t="str">
        <f>", " &amp; P213 &amp; " " &amp; Q213 &amp; IF(R213&lt;&gt;"", "(" &amp; R213 &amp; ")", R213) &amp; IF(U213="null",""," NOT NULL") &amp; IF(V213=1," PRIMARY KEY","")</f>
        <v>, bangi varchar(6)</v>
      </c>
    </row>
    <row r="214" spans="2:24" ht="16.5"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6" t="str">
        <f>O213</f>
        <v>ghgas</v>
      </c>
      <c r="P214" s="7" t="s">
        <v>1194</v>
      </c>
      <c r="Q214" s="6" t="s">
        <v>1174</v>
      </c>
      <c r="R214" s="6"/>
      <c r="S214" s="12" t="s">
        <v>1196</v>
      </c>
      <c r="T214" s="5"/>
      <c r="U214" s="5" t="s">
        <v>55</v>
      </c>
      <c r="V214" s="5"/>
      <c r="X214" s="4" t="str">
        <f>", " &amp; P214 &amp; " " &amp; Q214 &amp; IF(R214&lt;&gt;"", "(" &amp; R214 &amp; ")", R214) &amp; IF(U214="null",""," NOT NULL") &amp; IF(V214=1," PRIMARY KEY","")</f>
        <v>, gasprice float</v>
      </c>
    </row>
    <row r="215" spans="2:24" ht="16.5"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6" t="str">
        <f>O214</f>
        <v>ghgas</v>
      </c>
      <c r="P215" s="7" t="s">
        <v>1201</v>
      </c>
      <c r="Q215" s="6" t="s">
        <v>1174</v>
      </c>
      <c r="R215" s="6"/>
      <c r="S215" s="12" t="s">
        <v>1197</v>
      </c>
      <c r="T215" s="5"/>
      <c r="U215" s="5" t="s">
        <v>55</v>
      </c>
      <c r="V215" s="5"/>
      <c r="X215" s="4" t="str">
        <f>", " &amp; P215 &amp; " " &amp; Q215 &amp; IF(R215&lt;&gt;"", "(" &amp; R215 &amp; ")", R215) &amp; IF(U215="null",""," NOT NULL") &amp; IF(V215=1," PRIMARY KEY","")</f>
        <v>, ifrate float</v>
      </c>
    </row>
    <row r="216" spans="2:24" ht="16.5"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X216" s="4" t="s">
        <v>103</v>
      </c>
    </row>
    <row r="217" spans="2:24" ht="16.5"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</row>
    <row r="218" spans="2:24" ht="16.5">
      <c r="B218" s="102"/>
      <c r="C218" s="102"/>
      <c r="D218" s="102"/>
      <c r="E218" s="102"/>
      <c r="F218" s="102"/>
      <c r="G218" s="102"/>
      <c r="H218" s="102"/>
      <c r="I218" s="102"/>
      <c r="J218" s="102"/>
      <c r="K218" s="102"/>
      <c r="L218" s="102"/>
      <c r="M218" s="102"/>
      <c r="N218" s="102">
        <v>0</v>
      </c>
      <c r="O218" s="10" t="s">
        <v>2380</v>
      </c>
      <c r="P218" s="10"/>
      <c r="Q218" s="10"/>
      <c r="R218" s="10"/>
      <c r="S218" s="56"/>
      <c r="T218" s="9"/>
      <c r="U218" s="9"/>
      <c r="V218" s="9"/>
      <c r="X218" s="4" t="str">
        <f>"CREATE TABLE " &amp; O219 &amp; "("</f>
        <v>CREATE TABLE tbAdp(</v>
      </c>
    </row>
    <row r="219" spans="2:24" ht="16.5">
      <c r="B219" s="102"/>
      <c r="C219" s="102"/>
      <c r="D219" s="102"/>
      <c r="E219" s="102"/>
      <c r="F219" s="102"/>
      <c r="G219" s="102"/>
      <c r="H219" s="102"/>
      <c r="I219" s="102"/>
      <c r="J219" s="102"/>
      <c r="K219" s="102"/>
      <c r="L219" s="102"/>
      <c r="M219" s="102"/>
      <c r="N219" s="102"/>
      <c r="O219" s="6" t="s">
        <v>2389</v>
      </c>
      <c r="P219" s="7" t="s">
        <v>1170</v>
      </c>
      <c r="Q219" s="6" t="s">
        <v>28</v>
      </c>
      <c r="R219" s="6"/>
      <c r="S219" s="12" t="s">
        <v>998</v>
      </c>
      <c r="T219" s="5"/>
      <c r="U219" s="5"/>
      <c r="V219" s="5"/>
      <c r="X219" s="4" t="str">
        <f xml:space="preserve"> P219 &amp; " " &amp; Q219 &amp; IF(R219&lt;&gt;"", "(" &amp; R219 &amp; ")", R219) &amp; IF(U219="null",""," NOT NULL") &amp; IF(V219=1," PRIMARY KEY","")</f>
        <v>year int NOT NULL</v>
      </c>
    </row>
    <row r="220" spans="2:24" ht="16.5">
      <c r="B220" s="102"/>
      <c r="C220" s="102"/>
      <c r="D220" s="102"/>
      <c r="E220" s="102"/>
      <c r="F220" s="102"/>
      <c r="G220" s="102"/>
      <c r="H220" s="102"/>
      <c r="I220" s="102"/>
      <c r="J220" s="102"/>
      <c r="K220" s="102"/>
      <c r="L220" s="102"/>
      <c r="M220" s="102"/>
      <c r="N220" s="102"/>
      <c r="O220" s="6" t="str">
        <f>O219</f>
        <v>tbAdp</v>
      </c>
      <c r="P220" s="7" t="s">
        <v>2406</v>
      </c>
      <c r="Q220" s="6" t="s">
        <v>1173</v>
      </c>
      <c r="R220" s="6"/>
      <c r="S220" s="12" t="s">
        <v>2386</v>
      </c>
      <c r="T220" s="5"/>
      <c r="U220" s="5" t="s">
        <v>55</v>
      </c>
      <c r="V220" s="5"/>
      <c r="X220" s="4" t="str">
        <f>", " &amp; P220 &amp; " " &amp; Q220 &amp; IF(R220&lt;&gt;"", "(" &amp; R220 &amp; ")", R220) &amp; IF(U220="null",""," NOT NULL") &amp; IF(V220=1," PRIMARY KEY","")</f>
        <v>, cost float</v>
      </c>
    </row>
    <row r="221" spans="2:24" ht="16.5">
      <c r="B221" s="102"/>
      <c r="C221" s="102"/>
      <c r="D221" s="102"/>
      <c r="E221" s="102"/>
      <c r="F221" s="102"/>
      <c r="G221" s="102"/>
      <c r="H221" s="102"/>
      <c r="I221" s="102"/>
      <c r="J221" s="102"/>
      <c r="K221" s="102"/>
      <c r="L221" s="102"/>
      <c r="M221" s="102"/>
      <c r="N221" s="102"/>
      <c r="O221" s="6" t="str">
        <f>O220</f>
        <v>tbAdp</v>
      </c>
      <c r="P221" s="7" t="s">
        <v>1172</v>
      </c>
      <c r="Q221" s="6" t="s">
        <v>1174</v>
      </c>
      <c r="R221" s="6"/>
      <c r="S221" s="12" t="s">
        <v>996</v>
      </c>
      <c r="T221" s="5"/>
      <c r="U221" s="5" t="s">
        <v>55</v>
      </c>
      <c r="V221" s="5"/>
      <c r="X221" s="4" t="str">
        <f>", " &amp; P221 &amp; " " &amp; Q221 &amp; IF(R221&lt;&gt;"", "(" &amp; R221 &amp; ")", R221) &amp; IF(U221="null",""," NOT NULL") &amp; IF(V221=1," PRIMARY KEY","")</f>
        <v>, ifrate float</v>
      </c>
    </row>
    <row r="222" spans="2:24" ht="16.5">
      <c r="B222" s="102"/>
      <c r="C222" s="102"/>
      <c r="D222" s="102"/>
      <c r="E222" s="102"/>
      <c r="F222" s="102"/>
      <c r="G222" s="102"/>
      <c r="H222" s="102"/>
      <c r="I222" s="102"/>
      <c r="J222" s="102"/>
      <c r="K222" s="102"/>
      <c r="L222" s="102"/>
      <c r="M222" s="102"/>
      <c r="N222" s="102"/>
      <c r="X222" s="4" t="s">
        <v>103</v>
      </c>
    </row>
    <row r="223" spans="2:24" ht="16.5">
      <c r="B223" s="102"/>
      <c r="C223" s="102"/>
      <c r="D223" s="102"/>
      <c r="E223" s="102"/>
      <c r="F223" s="102"/>
      <c r="G223" s="102"/>
      <c r="H223" s="102"/>
      <c r="I223" s="102"/>
      <c r="J223" s="102"/>
      <c r="K223" s="102"/>
      <c r="L223" s="102"/>
      <c r="M223" s="102"/>
      <c r="N223" s="102"/>
    </row>
    <row r="224" spans="2:24" ht="16.5">
      <c r="B224" s="102"/>
      <c r="C224" s="102"/>
      <c r="D224" s="102"/>
      <c r="E224" s="102"/>
      <c r="F224" s="102"/>
      <c r="G224" s="102"/>
      <c r="H224" s="102"/>
      <c r="I224" s="102"/>
      <c r="J224" s="102"/>
      <c r="K224" s="102"/>
      <c r="L224" s="102"/>
      <c r="M224" s="102"/>
      <c r="N224" s="102">
        <v>0</v>
      </c>
      <c r="O224" s="10" t="s">
        <v>2381</v>
      </c>
      <c r="P224" s="10"/>
      <c r="Q224" s="10"/>
      <c r="R224" s="10"/>
      <c r="S224" s="56"/>
      <c r="T224" s="9"/>
      <c r="U224" s="9"/>
      <c r="V224" s="9"/>
      <c r="X224" s="4" t="str">
        <f>"CREATE TABLE " &amp; O225 &amp; "("</f>
        <v>CREATE TABLE tbGwp(</v>
      </c>
    </row>
    <row r="225" spans="2:24" ht="16.5">
      <c r="B225" s="102"/>
      <c r="C225" s="102"/>
      <c r="D225" s="102"/>
      <c r="E225" s="102"/>
      <c r="F225" s="102"/>
      <c r="G225" s="102"/>
      <c r="H225" s="102"/>
      <c r="I225" s="102"/>
      <c r="J225" s="102"/>
      <c r="K225" s="102"/>
      <c r="L225" s="102"/>
      <c r="M225" s="102"/>
      <c r="N225" s="102"/>
      <c r="O225" s="6" t="s">
        <v>2390</v>
      </c>
      <c r="P225" s="7" t="s">
        <v>1170</v>
      </c>
      <c r="Q225" s="6" t="s">
        <v>28</v>
      </c>
      <c r="R225" s="6"/>
      <c r="S225" s="12" t="s">
        <v>998</v>
      </c>
      <c r="T225" s="5"/>
      <c r="U225" s="5"/>
      <c r="V225" s="5"/>
      <c r="X225" s="4" t="str">
        <f xml:space="preserve"> P225 &amp; " " &amp; Q225 &amp; IF(R225&lt;&gt;"", "(" &amp; R225 &amp; ")", R225) &amp; IF(U225="null",""," NOT NULL") &amp; IF(V225=1," PRIMARY KEY","")</f>
        <v>year int NOT NULL</v>
      </c>
    </row>
    <row r="226" spans="2:24" ht="16.5">
      <c r="B226" s="102"/>
      <c r="C226" s="102"/>
      <c r="D226" s="102"/>
      <c r="E226" s="102"/>
      <c r="F226" s="102"/>
      <c r="G226" s="102"/>
      <c r="H226" s="102"/>
      <c r="I226" s="102"/>
      <c r="J226" s="102"/>
      <c r="K226" s="102"/>
      <c r="L226" s="102"/>
      <c r="M226" s="102"/>
      <c r="N226" s="102"/>
      <c r="O226" s="6" t="str">
        <f>O225</f>
        <v>tbGwp</v>
      </c>
      <c r="P226" s="7" t="s">
        <v>2406</v>
      </c>
      <c r="Q226" s="6" t="s">
        <v>1173</v>
      </c>
      <c r="R226" s="6"/>
      <c r="S226" s="12" t="s">
        <v>2386</v>
      </c>
      <c r="T226" s="5"/>
      <c r="U226" s="5" t="s">
        <v>55</v>
      </c>
      <c r="V226" s="5"/>
      <c r="X226" s="4" t="str">
        <f>", " &amp; P226 &amp; " " &amp; Q226 &amp; IF(R226&lt;&gt;"", "(" &amp; R226 &amp; ")", R226) &amp; IF(U226="null",""," NOT NULL") &amp; IF(V226=1," PRIMARY KEY","")</f>
        <v>, cost float</v>
      </c>
    </row>
    <row r="227" spans="2:24" ht="16.5">
      <c r="B227" s="102"/>
      <c r="C227" s="102"/>
      <c r="D227" s="102"/>
      <c r="E227" s="102"/>
      <c r="F227" s="102"/>
      <c r="G227" s="102"/>
      <c r="H227" s="102"/>
      <c r="I227" s="102"/>
      <c r="J227" s="102"/>
      <c r="K227" s="102"/>
      <c r="L227" s="102"/>
      <c r="M227" s="102"/>
      <c r="N227" s="102"/>
      <c r="O227" s="6" t="str">
        <f>O226</f>
        <v>tbGwp</v>
      </c>
      <c r="P227" s="7" t="s">
        <v>1172</v>
      </c>
      <c r="Q227" s="6" t="s">
        <v>1174</v>
      </c>
      <c r="R227" s="6"/>
      <c r="S227" s="12" t="s">
        <v>996</v>
      </c>
      <c r="T227" s="5"/>
      <c r="U227" s="5" t="s">
        <v>55</v>
      </c>
      <c r="V227" s="5"/>
      <c r="X227" s="4" t="str">
        <f>", " &amp; P227 &amp; " " &amp; Q227 &amp; IF(R227&lt;&gt;"", "(" &amp; R227 &amp; ")", R227) &amp; IF(U227="null",""," NOT NULL") &amp; IF(V227=1," PRIMARY KEY","")</f>
        <v>, ifrate float</v>
      </c>
    </row>
    <row r="228" spans="2:24" ht="16.5">
      <c r="B228" s="102"/>
      <c r="C228" s="102"/>
      <c r="D228" s="102"/>
      <c r="E228" s="102"/>
      <c r="F228" s="102"/>
      <c r="G228" s="102"/>
      <c r="H228" s="102"/>
      <c r="I228" s="102"/>
      <c r="J228" s="102"/>
      <c r="K228" s="102"/>
      <c r="L228" s="102"/>
      <c r="M228" s="102"/>
      <c r="N228" s="102"/>
      <c r="X228" s="4" t="s">
        <v>103</v>
      </c>
    </row>
    <row r="229" spans="2:24" ht="16.5">
      <c r="B229" s="102"/>
      <c r="C229" s="102"/>
      <c r="D229" s="102"/>
      <c r="E229" s="102"/>
      <c r="F229" s="102"/>
      <c r="G229" s="102"/>
      <c r="H229" s="102"/>
      <c r="I229" s="102"/>
      <c r="J229" s="102"/>
      <c r="K229" s="102"/>
      <c r="L229" s="102"/>
      <c r="M229" s="102"/>
      <c r="N229" s="102"/>
    </row>
    <row r="230" spans="2:24" ht="16.5">
      <c r="B230" s="102"/>
      <c r="C230" s="102"/>
      <c r="D230" s="102"/>
      <c r="E230" s="102"/>
      <c r="F230" s="102"/>
      <c r="G230" s="102"/>
      <c r="H230" s="102"/>
      <c r="I230" s="102"/>
      <c r="J230" s="102"/>
      <c r="K230" s="102"/>
      <c r="L230" s="102"/>
      <c r="M230" s="102"/>
      <c r="N230" s="102">
        <v>0</v>
      </c>
      <c r="O230" s="10" t="s">
        <v>2382</v>
      </c>
      <c r="P230" s="10"/>
      <c r="Q230" s="10"/>
      <c r="R230" s="10"/>
      <c r="S230" s="56"/>
      <c r="T230" s="9"/>
      <c r="U230" s="9"/>
      <c r="V230" s="9"/>
      <c r="X230" s="4" t="str">
        <f>"CREATE TABLE " &amp; O231 &amp; "("</f>
        <v>CREATE TABLE tbOdp(</v>
      </c>
    </row>
    <row r="231" spans="2:24" ht="16.5">
      <c r="B231" s="102"/>
      <c r="C231" s="102"/>
      <c r="D231" s="102"/>
      <c r="E231" s="102"/>
      <c r="F231" s="102"/>
      <c r="G231" s="102"/>
      <c r="H231" s="102"/>
      <c r="I231" s="102"/>
      <c r="J231" s="102"/>
      <c r="K231" s="102"/>
      <c r="L231" s="102"/>
      <c r="M231" s="102"/>
      <c r="N231" s="102"/>
      <c r="O231" s="6" t="s">
        <v>2391</v>
      </c>
      <c r="P231" s="7" t="s">
        <v>1170</v>
      </c>
      <c r="Q231" s="6" t="s">
        <v>28</v>
      </c>
      <c r="R231" s="6"/>
      <c r="S231" s="12" t="s">
        <v>998</v>
      </c>
      <c r="T231" s="5"/>
      <c r="U231" s="5"/>
      <c r="V231" s="5"/>
      <c r="X231" s="4" t="str">
        <f xml:space="preserve"> P231 &amp; " " &amp; Q231 &amp; IF(R231&lt;&gt;"", "(" &amp; R231 &amp; ")", R231) &amp; IF(U231="null",""," NOT NULL") &amp; IF(V231=1," PRIMARY KEY","")</f>
        <v>year int NOT NULL</v>
      </c>
    </row>
    <row r="232" spans="2:24" ht="16.5">
      <c r="B232" s="102"/>
      <c r="C232" s="102"/>
      <c r="D232" s="102"/>
      <c r="E232" s="102"/>
      <c r="F232" s="102"/>
      <c r="G232" s="102"/>
      <c r="H232" s="102"/>
      <c r="I232" s="102"/>
      <c r="J232" s="102"/>
      <c r="K232" s="102"/>
      <c r="L232" s="102"/>
      <c r="M232" s="102"/>
      <c r="N232" s="102"/>
      <c r="O232" s="6" t="str">
        <f>O231</f>
        <v>tbOdp</v>
      </c>
      <c r="P232" s="7" t="s">
        <v>2406</v>
      </c>
      <c r="Q232" s="6" t="s">
        <v>1173</v>
      </c>
      <c r="R232" s="6"/>
      <c r="S232" s="12" t="s">
        <v>2386</v>
      </c>
      <c r="T232" s="5"/>
      <c r="U232" s="5" t="s">
        <v>55</v>
      </c>
      <c r="V232" s="5"/>
      <c r="X232" s="4" t="str">
        <f>", " &amp; P232 &amp; " " &amp; Q232 &amp; IF(R232&lt;&gt;"", "(" &amp; R232 &amp; ")", R232) &amp; IF(U232="null",""," NOT NULL") &amp; IF(V232=1," PRIMARY KEY","")</f>
        <v>, cost float</v>
      </c>
    </row>
    <row r="233" spans="2:24" ht="16.5">
      <c r="B233" s="102"/>
      <c r="C233" s="102"/>
      <c r="D233" s="102"/>
      <c r="E233" s="102"/>
      <c r="F233" s="102"/>
      <c r="G233" s="102"/>
      <c r="H233" s="102"/>
      <c r="I233" s="102"/>
      <c r="J233" s="102"/>
      <c r="K233" s="102"/>
      <c r="L233" s="102"/>
      <c r="M233" s="102"/>
      <c r="N233" s="102"/>
      <c r="O233" s="6" t="str">
        <f>O232</f>
        <v>tbOdp</v>
      </c>
      <c r="P233" s="7" t="s">
        <v>1172</v>
      </c>
      <c r="Q233" s="6" t="s">
        <v>1174</v>
      </c>
      <c r="R233" s="6"/>
      <c r="S233" s="12" t="s">
        <v>996</v>
      </c>
      <c r="T233" s="5"/>
      <c r="U233" s="5" t="s">
        <v>55</v>
      </c>
      <c r="V233" s="5"/>
      <c r="X233" s="4" t="str">
        <f>", " &amp; P233 &amp; " " &amp; Q233 &amp; IF(R233&lt;&gt;"", "(" &amp; R233 &amp; ")", R233) &amp; IF(U233="null",""," NOT NULL") &amp; IF(V233=1," PRIMARY KEY","")</f>
        <v>, ifrate float</v>
      </c>
    </row>
    <row r="234" spans="2:24" ht="16.5">
      <c r="B234" s="102"/>
      <c r="C234" s="102"/>
      <c r="D234" s="102"/>
      <c r="E234" s="102"/>
      <c r="F234" s="102"/>
      <c r="G234" s="102"/>
      <c r="H234" s="102"/>
      <c r="I234" s="102"/>
      <c r="J234" s="102"/>
      <c r="K234" s="102"/>
      <c r="L234" s="102"/>
      <c r="M234" s="102"/>
      <c r="N234" s="102"/>
      <c r="X234" s="4" t="s">
        <v>103</v>
      </c>
    </row>
    <row r="235" spans="2:24" ht="16.5">
      <c r="B235" s="102"/>
      <c r="C235" s="102"/>
      <c r="D235" s="102"/>
      <c r="E235" s="102"/>
      <c r="F235" s="102"/>
      <c r="G235" s="102"/>
      <c r="H235" s="102"/>
      <c r="I235" s="102"/>
      <c r="J235" s="102"/>
      <c r="K235" s="102"/>
      <c r="L235" s="102"/>
      <c r="M235" s="102"/>
      <c r="N235" s="102"/>
    </row>
    <row r="236" spans="2:24" ht="16.5">
      <c r="B236" s="102"/>
      <c r="C236" s="102"/>
      <c r="D236" s="102"/>
      <c r="E236" s="102"/>
      <c r="F236" s="102"/>
      <c r="G236" s="102"/>
      <c r="H236" s="102"/>
      <c r="I236" s="102"/>
      <c r="J236" s="102"/>
      <c r="K236" s="102"/>
      <c r="L236" s="102"/>
      <c r="M236" s="102"/>
      <c r="N236" s="102">
        <v>0</v>
      </c>
      <c r="O236" s="10" t="s">
        <v>2383</v>
      </c>
      <c r="P236" s="10"/>
      <c r="Q236" s="10"/>
      <c r="R236" s="10"/>
      <c r="S236" s="56"/>
      <c r="T236" s="9"/>
      <c r="U236" s="9"/>
      <c r="V236" s="9"/>
      <c r="X236" s="4" t="str">
        <f>"CREATE TABLE " &amp; O237 &amp; "("</f>
        <v>CREATE TABLE tbAp(</v>
      </c>
    </row>
    <row r="237" spans="2:24" ht="16.5">
      <c r="B237" s="102"/>
      <c r="C237" s="102"/>
      <c r="D237" s="102"/>
      <c r="E237" s="102"/>
      <c r="F237" s="102"/>
      <c r="G237" s="102"/>
      <c r="H237" s="102"/>
      <c r="I237" s="102"/>
      <c r="J237" s="102"/>
      <c r="K237" s="102"/>
      <c r="L237" s="102"/>
      <c r="M237" s="102"/>
      <c r="N237" s="102"/>
      <c r="O237" s="6" t="s">
        <v>2392</v>
      </c>
      <c r="P237" s="7" t="s">
        <v>1170</v>
      </c>
      <c r="Q237" s="6" t="s">
        <v>28</v>
      </c>
      <c r="R237" s="6"/>
      <c r="S237" s="12" t="s">
        <v>998</v>
      </c>
      <c r="T237" s="5"/>
      <c r="U237" s="5"/>
      <c r="V237" s="5"/>
      <c r="X237" s="4" t="str">
        <f xml:space="preserve"> P237 &amp; " " &amp; Q237 &amp; IF(R237&lt;&gt;"", "(" &amp; R237 &amp; ")", R237) &amp; IF(U237="null",""," NOT NULL") &amp; IF(V237=1," PRIMARY KEY","")</f>
        <v>year int NOT NULL</v>
      </c>
    </row>
    <row r="238" spans="2:24" ht="16.5">
      <c r="B238" s="102"/>
      <c r="C238" s="102"/>
      <c r="D238" s="102"/>
      <c r="E238" s="102"/>
      <c r="F238" s="102"/>
      <c r="G238" s="102"/>
      <c r="H238" s="102"/>
      <c r="I238" s="102"/>
      <c r="J238" s="102"/>
      <c r="K238" s="102"/>
      <c r="L238" s="102"/>
      <c r="M238" s="102"/>
      <c r="N238" s="102"/>
      <c r="O238" s="6" t="str">
        <f>O237</f>
        <v>tbAp</v>
      </c>
      <c r="P238" s="7" t="s">
        <v>2406</v>
      </c>
      <c r="Q238" s="6" t="s">
        <v>1173</v>
      </c>
      <c r="R238" s="6"/>
      <c r="S238" s="12" t="s">
        <v>2386</v>
      </c>
      <c r="T238" s="5"/>
      <c r="U238" s="5" t="s">
        <v>55</v>
      </c>
      <c r="V238" s="5"/>
      <c r="X238" s="4" t="str">
        <f>", " &amp; P238 &amp; " " &amp; Q238 &amp; IF(R238&lt;&gt;"", "(" &amp; R238 &amp; ")", R238) &amp; IF(U238="null",""," NOT NULL") &amp; IF(V238=1," PRIMARY KEY","")</f>
        <v>, cost float</v>
      </c>
    </row>
    <row r="239" spans="2:24" ht="16.5">
      <c r="B239" s="102"/>
      <c r="C239" s="102"/>
      <c r="D239" s="102"/>
      <c r="E239" s="102"/>
      <c r="F239" s="102"/>
      <c r="G239" s="102"/>
      <c r="H239" s="102"/>
      <c r="I239" s="102"/>
      <c r="J239" s="102"/>
      <c r="K239" s="102"/>
      <c r="L239" s="102"/>
      <c r="M239" s="102"/>
      <c r="N239" s="102"/>
      <c r="O239" s="6" t="str">
        <f>O238</f>
        <v>tbAp</v>
      </c>
      <c r="P239" s="7" t="s">
        <v>1172</v>
      </c>
      <c r="Q239" s="6" t="s">
        <v>1174</v>
      </c>
      <c r="R239" s="6"/>
      <c r="S239" s="12" t="s">
        <v>996</v>
      </c>
      <c r="T239" s="5"/>
      <c r="U239" s="5" t="s">
        <v>55</v>
      </c>
      <c r="V239" s="5"/>
      <c r="X239" s="4" t="str">
        <f>", " &amp; P239 &amp; " " &amp; Q239 &amp; IF(R239&lt;&gt;"", "(" &amp; R239 &amp; ")", R239) &amp; IF(U239="null",""," NOT NULL") &amp; IF(V239=1," PRIMARY KEY","")</f>
        <v>, ifrate float</v>
      </c>
    </row>
    <row r="240" spans="2:24" ht="16.5">
      <c r="B240" s="102"/>
      <c r="C240" s="102"/>
      <c r="D240" s="102"/>
      <c r="E240" s="102"/>
      <c r="F240" s="102"/>
      <c r="G240" s="102"/>
      <c r="H240" s="102"/>
      <c r="I240" s="102"/>
      <c r="J240" s="102"/>
      <c r="K240" s="102"/>
      <c r="L240" s="102"/>
      <c r="M240" s="102"/>
      <c r="N240" s="102"/>
      <c r="X240" s="4" t="s">
        <v>103</v>
      </c>
    </row>
    <row r="241" spans="2:24" ht="16.5">
      <c r="B241" s="102"/>
      <c r="C241" s="102"/>
      <c r="D241" s="102"/>
      <c r="E241" s="102"/>
      <c r="F241" s="102"/>
      <c r="G241" s="102"/>
      <c r="H241" s="102"/>
      <c r="I241" s="102"/>
      <c r="J241" s="102"/>
      <c r="K241" s="102"/>
      <c r="L241" s="102"/>
      <c r="M241" s="102"/>
      <c r="N241" s="102"/>
    </row>
    <row r="242" spans="2:24" ht="16.5">
      <c r="B242" s="102"/>
      <c r="C242" s="102"/>
      <c r="D242" s="102"/>
      <c r="E242" s="102"/>
      <c r="F242" s="102"/>
      <c r="G242" s="102"/>
      <c r="H242" s="102"/>
      <c r="I242" s="102"/>
      <c r="J242" s="102"/>
      <c r="K242" s="102"/>
      <c r="L242" s="102"/>
      <c r="M242" s="102"/>
      <c r="N242" s="102">
        <v>0</v>
      </c>
      <c r="O242" s="10" t="s">
        <v>2384</v>
      </c>
      <c r="P242" s="10"/>
      <c r="Q242" s="10"/>
      <c r="R242" s="10"/>
      <c r="S242" s="56"/>
      <c r="T242" s="9"/>
      <c r="U242" s="9"/>
      <c r="V242" s="9"/>
      <c r="X242" s="4" t="str">
        <f>"CREATE TABLE " &amp; O243 &amp; "("</f>
        <v>CREATE TABLE tbEp(</v>
      </c>
    </row>
    <row r="243" spans="2:24" ht="16.5">
      <c r="B243" s="102"/>
      <c r="C243" s="102"/>
      <c r="D243" s="102"/>
      <c r="E243" s="102"/>
      <c r="F243" s="102"/>
      <c r="G243" s="102"/>
      <c r="H243" s="102"/>
      <c r="I243" s="102"/>
      <c r="J243" s="102"/>
      <c r="K243" s="102"/>
      <c r="L243" s="102"/>
      <c r="M243" s="102"/>
      <c r="N243" s="102"/>
      <c r="O243" s="6" t="s">
        <v>2393</v>
      </c>
      <c r="P243" s="7" t="s">
        <v>1170</v>
      </c>
      <c r="Q243" s="6" t="s">
        <v>28</v>
      </c>
      <c r="R243" s="6"/>
      <c r="S243" s="12" t="s">
        <v>998</v>
      </c>
      <c r="T243" s="5"/>
      <c r="U243" s="5"/>
      <c r="V243" s="5"/>
      <c r="X243" s="4" t="str">
        <f xml:space="preserve"> P243 &amp; " " &amp; Q243 &amp; IF(R243&lt;&gt;"", "(" &amp; R243 &amp; ")", R243) &amp; IF(U243="null",""," NOT NULL") &amp; IF(V243=1," PRIMARY KEY","")</f>
        <v>year int NOT NULL</v>
      </c>
    </row>
    <row r="244" spans="2:24" ht="16.5">
      <c r="B244" s="102"/>
      <c r="C244" s="102"/>
      <c r="D244" s="102"/>
      <c r="E244" s="102"/>
      <c r="F244" s="102"/>
      <c r="G244" s="102"/>
      <c r="H244" s="102"/>
      <c r="I244" s="102"/>
      <c r="J244" s="102"/>
      <c r="K244" s="102"/>
      <c r="L244" s="102"/>
      <c r="M244" s="102"/>
      <c r="N244" s="102"/>
      <c r="O244" s="6" t="str">
        <f>O243</f>
        <v>tbEp</v>
      </c>
      <c r="P244" s="7" t="s">
        <v>2406</v>
      </c>
      <c r="Q244" s="6" t="s">
        <v>1173</v>
      </c>
      <c r="R244" s="6"/>
      <c r="S244" s="12" t="s">
        <v>2386</v>
      </c>
      <c r="T244" s="5"/>
      <c r="U244" s="5" t="s">
        <v>55</v>
      </c>
      <c r="V244" s="5"/>
      <c r="X244" s="4" t="str">
        <f>", " &amp; P244 &amp; " " &amp; Q244 &amp; IF(R244&lt;&gt;"", "(" &amp; R244 &amp; ")", R244) &amp; IF(U244="null",""," NOT NULL") &amp; IF(V244=1," PRIMARY KEY","")</f>
        <v>, cost float</v>
      </c>
    </row>
    <row r="245" spans="2:24" ht="16.5">
      <c r="B245" s="102"/>
      <c r="C245" s="102"/>
      <c r="D245" s="102"/>
      <c r="E245" s="102"/>
      <c r="F245" s="102"/>
      <c r="G245" s="102"/>
      <c r="H245" s="102"/>
      <c r="I245" s="102"/>
      <c r="J245" s="102"/>
      <c r="K245" s="102"/>
      <c r="L245" s="102"/>
      <c r="M245" s="102"/>
      <c r="N245" s="102"/>
      <c r="O245" s="6" t="str">
        <f>O244</f>
        <v>tbEp</v>
      </c>
      <c r="P245" s="7" t="s">
        <v>1172</v>
      </c>
      <c r="Q245" s="6" t="s">
        <v>1174</v>
      </c>
      <c r="R245" s="6"/>
      <c r="S245" s="12" t="s">
        <v>996</v>
      </c>
      <c r="T245" s="5"/>
      <c r="U245" s="5" t="s">
        <v>55</v>
      </c>
      <c r="V245" s="5"/>
      <c r="X245" s="4" t="str">
        <f>", " &amp; P245 &amp; " " &amp; Q245 &amp; IF(R245&lt;&gt;"", "(" &amp; R245 &amp; ")", R245) &amp; IF(U245="null",""," NOT NULL") &amp; IF(V245=1," PRIMARY KEY","")</f>
        <v>, ifrate float</v>
      </c>
    </row>
    <row r="246" spans="2:24" ht="16.5">
      <c r="B246" s="102"/>
      <c r="C246" s="102"/>
      <c r="D246" s="102"/>
      <c r="E246" s="102"/>
      <c r="F246" s="102"/>
      <c r="G246" s="102"/>
      <c r="H246" s="102"/>
      <c r="I246" s="102"/>
      <c r="J246" s="102"/>
      <c r="K246" s="102"/>
      <c r="L246" s="102"/>
      <c r="M246" s="102"/>
      <c r="N246" s="102"/>
      <c r="X246" s="4" t="s">
        <v>103</v>
      </c>
    </row>
    <row r="247" spans="2:24" ht="16.5">
      <c r="B247" s="102"/>
      <c r="C247" s="102"/>
      <c r="D247" s="102"/>
      <c r="E247" s="102"/>
      <c r="F247" s="102"/>
      <c r="G247" s="102"/>
      <c r="H247" s="102"/>
      <c r="I247" s="102"/>
      <c r="J247" s="102"/>
      <c r="K247" s="102"/>
      <c r="L247" s="102"/>
      <c r="M247" s="102"/>
      <c r="N247" s="102"/>
    </row>
    <row r="248" spans="2:24" ht="16.5">
      <c r="B248" s="102"/>
      <c r="C248" s="102"/>
      <c r="D248" s="102"/>
      <c r="E248" s="102"/>
      <c r="F248" s="102"/>
      <c r="G248" s="102"/>
      <c r="H248" s="102"/>
      <c r="I248" s="102"/>
      <c r="J248" s="102"/>
      <c r="K248" s="102"/>
      <c r="L248" s="102"/>
      <c r="M248" s="102"/>
      <c r="N248" s="102">
        <v>0</v>
      </c>
      <c r="O248" s="10" t="s">
        <v>2385</v>
      </c>
      <c r="P248" s="10"/>
      <c r="Q248" s="10"/>
      <c r="R248" s="10"/>
      <c r="S248" s="56"/>
      <c r="T248" s="9"/>
      <c r="U248" s="9"/>
      <c r="V248" s="9"/>
      <c r="X248" s="4" t="str">
        <f>"CREATE TABLE " &amp; O249 &amp; "("</f>
        <v>CREATE TABLE tbPocp(</v>
      </c>
    </row>
    <row r="249" spans="2:24" ht="16.5">
      <c r="B249" s="102"/>
      <c r="C249" s="102"/>
      <c r="D249" s="102"/>
      <c r="E249" s="102"/>
      <c r="F249" s="102"/>
      <c r="G249" s="102"/>
      <c r="H249" s="102"/>
      <c r="I249" s="102"/>
      <c r="J249" s="102"/>
      <c r="K249" s="102"/>
      <c r="L249" s="102"/>
      <c r="M249" s="102"/>
      <c r="N249" s="102"/>
      <c r="O249" s="6" t="s">
        <v>2394</v>
      </c>
      <c r="P249" s="7" t="s">
        <v>1170</v>
      </c>
      <c r="Q249" s="6" t="s">
        <v>28</v>
      </c>
      <c r="R249" s="6"/>
      <c r="S249" s="12" t="s">
        <v>998</v>
      </c>
      <c r="T249" s="5"/>
      <c r="U249" s="5"/>
      <c r="V249" s="5"/>
      <c r="X249" s="4" t="str">
        <f xml:space="preserve"> P249 &amp; " " &amp; Q249 &amp; IF(R249&lt;&gt;"", "(" &amp; R249 &amp; ")", R249) &amp; IF(U249="null",""," NOT NULL") &amp; IF(V249=1," PRIMARY KEY","")</f>
        <v>year int NOT NULL</v>
      </c>
    </row>
    <row r="250" spans="2:24" ht="16.5">
      <c r="B250" s="102"/>
      <c r="C250" s="102"/>
      <c r="D250" s="102"/>
      <c r="E250" s="102"/>
      <c r="F250" s="102"/>
      <c r="G250" s="102"/>
      <c r="H250" s="102"/>
      <c r="I250" s="102"/>
      <c r="J250" s="102"/>
      <c r="K250" s="102"/>
      <c r="L250" s="102"/>
      <c r="M250" s="102"/>
      <c r="N250" s="102"/>
      <c r="O250" s="6" t="str">
        <f>O249</f>
        <v>tbPocp</v>
      </c>
      <c r="P250" s="7" t="s">
        <v>2406</v>
      </c>
      <c r="Q250" s="6" t="s">
        <v>1173</v>
      </c>
      <c r="R250" s="6"/>
      <c r="S250" s="12" t="s">
        <v>2386</v>
      </c>
      <c r="T250" s="5"/>
      <c r="U250" s="5" t="s">
        <v>55</v>
      </c>
      <c r="V250" s="5"/>
      <c r="X250" s="4" t="str">
        <f>", " &amp; P250 &amp; " " &amp; Q250 &amp; IF(R250&lt;&gt;"", "(" &amp; R250 &amp; ")", R250) &amp; IF(U250="null",""," NOT NULL") &amp; IF(V250=1," PRIMARY KEY","")</f>
        <v>, cost float</v>
      </c>
    </row>
    <row r="251" spans="2:24" ht="16.5">
      <c r="B251" s="102"/>
      <c r="C251" s="102"/>
      <c r="D251" s="102"/>
      <c r="E251" s="102"/>
      <c r="F251" s="102"/>
      <c r="G251" s="102"/>
      <c r="H251" s="102"/>
      <c r="I251" s="102"/>
      <c r="J251" s="102"/>
      <c r="K251" s="102"/>
      <c r="L251" s="102"/>
      <c r="M251" s="102"/>
      <c r="N251" s="102"/>
      <c r="O251" s="6" t="str">
        <f>O250</f>
        <v>tbPocp</v>
      </c>
      <c r="P251" s="7" t="s">
        <v>1172</v>
      </c>
      <c r="Q251" s="6" t="s">
        <v>1174</v>
      </c>
      <c r="R251" s="6"/>
      <c r="S251" s="12" t="s">
        <v>996</v>
      </c>
      <c r="T251" s="5"/>
      <c r="U251" s="5" t="s">
        <v>55</v>
      </c>
      <c r="V251" s="5"/>
      <c r="X251" s="4" t="str">
        <f>", " &amp; P251 &amp; " " &amp; Q251 &amp; IF(R251&lt;&gt;"", "(" &amp; R251 &amp; ")", R251) &amp; IF(U251="null",""," NOT NULL") &amp; IF(V251=1," PRIMARY KEY","")</f>
        <v>, ifrate float</v>
      </c>
    </row>
    <row r="252" spans="2:24" ht="16.5">
      <c r="B252" s="102"/>
      <c r="C252" s="102"/>
      <c r="D252" s="102"/>
      <c r="E252" s="102"/>
      <c r="F252" s="102"/>
      <c r="G252" s="102"/>
      <c r="H252" s="102"/>
      <c r="I252" s="102"/>
      <c r="J252" s="102"/>
      <c r="K252" s="102"/>
      <c r="L252" s="102"/>
      <c r="M252" s="102"/>
      <c r="N252" s="102"/>
      <c r="X252" s="4" t="s">
        <v>103</v>
      </c>
    </row>
    <row r="253" spans="2:24" ht="16.5">
      <c r="B253" s="102"/>
      <c r="C253" s="102"/>
      <c r="D253" s="102"/>
      <c r="E253" s="102"/>
      <c r="F253" s="102"/>
      <c r="G253" s="102"/>
      <c r="H253" s="102"/>
      <c r="I253" s="102"/>
      <c r="J253" s="102"/>
      <c r="K253" s="102"/>
      <c r="L253" s="102"/>
      <c r="M253" s="102"/>
      <c r="N253" s="102"/>
    </row>
    <row r="254" spans="2:24" ht="16.5">
      <c r="B254" s="102"/>
      <c r="C254" s="102"/>
      <c r="D254" s="102"/>
      <c r="E254" s="102"/>
      <c r="F254" s="102"/>
      <c r="G254" s="102"/>
      <c r="H254" s="102"/>
      <c r="I254" s="102"/>
      <c r="J254" s="102"/>
      <c r="K254" s="102"/>
      <c r="L254" s="102"/>
      <c r="M254" s="102"/>
      <c r="N254" s="102">
        <v>0</v>
      </c>
      <c r="O254" s="10" t="s">
        <v>2377</v>
      </c>
      <c r="P254" s="10"/>
      <c r="Q254" s="10"/>
      <c r="R254" s="10"/>
      <c r="S254" s="56"/>
      <c r="T254" s="9"/>
      <c r="U254" s="9"/>
      <c r="V254" s="9"/>
      <c r="X254" s="4" t="str">
        <f>"CREATE TABLE " &amp; O255 &amp; "("</f>
        <v>CREATE TABLE tbExchange(</v>
      </c>
    </row>
    <row r="255" spans="2:24" ht="16.5">
      <c r="B255" s="102"/>
      <c r="C255" s="102"/>
      <c r="D255" s="102"/>
      <c r="E255" s="102"/>
      <c r="F255" s="102"/>
      <c r="G255" s="102"/>
      <c r="H255" s="102"/>
      <c r="I255" s="102"/>
      <c r="J255" s="102"/>
      <c r="K255" s="102"/>
      <c r="L255" s="102"/>
      <c r="M255" s="102"/>
      <c r="N255" s="102"/>
      <c r="O255" s="6" t="s">
        <v>2395</v>
      </c>
      <c r="P255" s="7" t="s">
        <v>2388</v>
      </c>
      <c r="Q255" s="6" t="s">
        <v>1173</v>
      </c>
      <c r="R255" s="6"/>
      <c r="S255" s="12" t="s">
        <v>2387</v>
      </c>
      <c r="T255" s="5"/>
      <c r="U255" s="5"/>
      <c r="V255" s="5"/>
      <c r="X255" s="4" t="str">
        <f xml:space="preserve"> P255 &amp; " " &amp; Q255 &amp; IF(R255&lt;&gt;"", "(" &amp; R255 &amp; ")", R255) &amp; IF(U255="null",""," NOT NULL") &amp; IF(V255=1," PRIMARY KEY","")</f>
        <v>rate float NOT NULL</v>
      </c>
    </row>
    <row r="256" spans="2:24" ht="16.5">
      <c r="B256" s="102"/>
      <c r="C256" s="102"/>
      <c r="D256" s="102"/>
      <c r="E256" s="102"/>
      <c r="F256" s="102"/>
      <c r="G256" s="102"/>
      <c r="H256" s="102"/>
      <c r="I256" s="102"/>
      <c r="J256" s="102"/>
      <c r="K256" s="102"/>
      <c r="L256" s="102"/>
      <c r="M256" s="102"/>
      <c r="N256" s="102"/>
      <c r="X256" s="4" t="s">
        <v>103</v>
      </c>
    </row>
    <row r="257" spans="2:24" ht="16.5">
      <c r="B257" s="102"/>
      <c r="C257" s="102"/>
      <c r="D257" s="102"/>
      <c r="E257" s="102"/>
      <c r="F257" s="102"/>
      <c r="G257" s="102"/>
      <c r="H257" s="102"/>
      <c r="I257" s="102"/>
      <c r="J257" s="102"/>
      <c r="K257" s="102"/>
      <c r="L257" s="102"/>
      <c r="M257" s="102"/>
      <c r="N257" s="102"/>
    </row>
    <row r="258" spans="2:24" ht="16.5"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10" t="s">
        <v>1023</v>
      </c>
      <c r="P258" s="10"/>
      <c r="Q258" s="10"/>
      <c r="R258" s="10"/>
      <c r="S258" s="56"/>
      <c r="T258" s="9"/>
      <c r="U258" s="9"/>
      <c r="V258" s="9"/>
      <c r="X258" s="4" t="str">
        <f>"CREATE TABLE " &amp; O259 &amp; "("</f>
        <v>CREATE TABLE tbConElec(</v>
      </c>
    </row>
    <row r="259" spans="2:24" ht="16.5"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6" t="s">
        <v>1024</v>
      </c>
      <c r="P259" s="7" t="s">
        <v>1019</v>
      </c>
      <c r="Q259" s="6" t="s">
        <v>257</v>
      </c>
      <c r="R259" s="6">
        <v>255</v>
      </c>
      <c r="S259" s="12" t="s">
        <v>244</v>
      </c>
      <c r="T259" s="5"/>
      <c r="U259" s="5"/>
      <c r="V259" s="5"/>
      <c r="X259" s="4" t="str">
        <f>P259 &amp; " " &amp; Q259 &amp; "(" &amp; R259 &amp; ")" &amp; IF(U259="null",""," NOT NULL") &amp; IF(V259=1," PRIMARY KEY","")</f>
        <v>pjName varchar(255) NOT NULL</v>
      </c>
    </row>
    <row r="260" spans="2:24" ht="16.5"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6" t="str">
        <f>O259</f>
        <v>tbConElec</v>
      </c>
      <c r="P260" s="7" t="s">
        <v>1020</v>
      </c>
      <c r="Q260" s="6" t="s">
        <v>257</v>
      </c>
      <c r="R260" s="6">
        <v>255</v>
      </c>
      <c r="S260" s="12" t="s">
        <v>1021</v>
      </c>
      <c r="T260" s="5"/>
      <c r="U260" s="5" t="s">
        <v>1022</v>
      </c>
      <c r="V260" s="5"/>
      <c r="X260" s="4" t="str">
        <f>", " &amp; P260 &amp; " " &amp; Q260 &amp; IF(R260&lt;&gt;"", "(" &amp; R260 &amp; ")", R260) &amp; IF(U260="null",""," NOT NULL") &amp; IF(V260=1," PRIMARY KEY","")</f>
        <v>, daeanName varchar(255)</v>
      </c>
    </row>
    <row r="261" spans="2:24" ht="16.5"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6" t="str">
        <f>O260</f>
        <v>tbConElec</v>
      </c>
      <c r="P261" s="7" t="s">
        <v>1026</v>
      </c>
      <c r="Q261" s="6" t="s">
        <v>150</v>
      </c>
      <c r="R261" s="6"/>
      <c r="S261" s="12" t="s">
        <v>1023</v>
      </c>
      <c r="T261" s="5"/>
      <c r="U261" s="5" t="s">
        <v>1022</v>
      </c>
      <c r="V261" s="5"/>
      <c r="X261" s="4" t="str">
        <f>", " &amp; P261 &amp; " " &amp; Q261 &amp; IF(R261&lt;&gt;"", "(" &amp; R261 &amp; ")", R261) &amp; IF(U261="null",""," NOT NULL") &amp; IF(V261=1," PRIMARY KEY","")</f>
        <v>, kwh float</v>
      </c>
    </row>
    <row r="262" spans="2:24" ht="16.5"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X262" s="4" t="s">
        <v>103</v>
      </c>
    </row>
    <row r="263" spans="2:24" ht="16.5"/>
    <row r="264" spans="2:24" ht="16.5"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10" t="s">
        <v>1027</v>
      </c>
      <c r="P264" s="10"/>
      <c r="Q264" s="10"/>
      <c r="R264" s="10"/>
      <c r="S264" s="56"/>
      <c r="T264" s="9"/>
      <c r="U264" s="9"/>
      <c r="V264" s="9"/>
      <c r="X264" s="4" t="str">
        <f>"CREATE TABLE " &amp; O265 &amp; "("</f>
        <v>CREATE TABLE tbGasSch(</v>
      </c>
    </row>
    <row r="265" spans="2:24" ht="16.5"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6" t="s">
        <v>1028</v>
      </c>
      <c r="P265" s="7" t="s">
        <v>1019</v>
      </c>
      <c r="Q265" s="6" t="s">
        <v>257</v>
      </c>
      <c r="R265" s="6">
        <v>255</v>
      </c>
      <c r="S265" s="12" t="s">
        <v>244</v>
      </c>
      <c r="T265" s="5"/>
      <c r="U265" s="5"/>
      <c r="V265" s="5"/>
      <c r="X265" s="4" t="str">
        <f>P265 &amp; " " &amp; Q265 &amp; "(" &amp; R265 &amp; ")" &amp; IF(U265="null",""," NOT NULL") &amp; IF(V265=1," PRIMARY KEY","")</f>
        <v>pjName varchar(255) NOT NULL</v>
      </c>
    </row>
    <row r="266" spans="2:24" ht="16.5"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6" t="str">
        <f>O265</f>
        <v>tbGasSch</v>
      </c>
      <c r="P266" s="7" t="s">
        <v>1020</v>
      </c>
      <c r="Q266" s="6" t="s">
        <v>257</v>
      </c>
      <c r="R266" s="6">
        <v>255</v>
      </c>
      <c r="S266" s="12" t="s">
        <v>1021</v>
      </c>
      <c r="T266" s="5"/>
      <c r="U266" s="5" t="s">
        <v>1022</v>
      </c>
      <c r="V266" s="5"/>
      <c r="X266" s="4" t="str">
        <f>", " &amp; P266 &amp; " " &amp; Q266 &amp; IF(R266&lt;&gt;"", "(" &amp; R266 &amp; ")", R266) &amp; IF(U266="null",""," NOT NULL") &amp; IF(V266=1," PRIMARY KEY","")</f>
        <v>, daeanName varchar(255)</v>
      </c>
    </row>
    <row r="267" spans="2:24" ht="16.5"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6" t="str">
        <f>O266</f>
        <v>tbGasSch</v>
      </c>
      <c r="P267" s="7" t="s">
        <v>1029</v>
      </c>
      <c r="Q267" s="6" t="s">
        <v>257</v>
      </c>
      <c r="R267" s="6">
        <v>40</v>
      </c>
      <c r="S267" s="12" t="s">
        <v>1030</v>
      </c>
      <c r="T267" s="5"/>
      <c r="U267" s="5" t="s">
        <v>1022</v>
      </c>
      <c r="V267" s="5"/>
      <c r="X267" s="4" t="str">
        <f>", " &amp; P267 &amp; " " &amp; Q267 &amp; IF(R267&lt;&gt;"", "(" &amp; R267 &amp; ")", R267) &amp; IF(U267="null",""," NOT NULL") &amp; IF(V267=1," PRIMARY KEY","")</f>
        <v>, gubun varchar(40)</v>
      </c>
    </row>
    <row r="268" spans="2:24" ht="16.5"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6" t="str">
        <f>O267</f>
        <v>tbGasSch</v>
      </c>
      <c r="P268" s="7" t="s">
        <v>1167</v>
      </c>
      <c r="Q268" s="6" t="s">
        <v>150</v>
      </c>
      <c r="R268" s="6"/>
      <c r="S268" s="12" t="s">
        <v>1031</v>
      </c>
      <c r="T268" s="5"/>
      <c r="U268" s="5" t="s">
        <v>1022</v>
      </c>
      <c r="V268" s="5"/>
      <c r="X268" s="4" t="str">
        <f>", " &amp; P268 &amp; " " &amp; Q268 &amp; IF(R268&lt;&gt;"", "(" &amp; R268 &amp; ")", R268) &amp; IF(U268="null",""," NOT NULL") &amp; IF(V268=1," PRIMARY KEY","")</f>
        <v>, fromS float</v>
      </c>
    </row>
    <row r="269" spans="2:24" ht="16.5"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6" t="str">
        <f>O268</f>
        <v>tbGasSch</v>
      </c>
      <c r="P269" s="7" t="s">
        <v>1156</v>
      </c>
      <c r="Q269" s="6" t="s">
        <v>150</v>
      </c>
      <c r="R269" s="6"/>
      <c r="S269" s="12" t="s">
        <v>1032</v>
      </c>
      <c r="T269" s="5"/>
      <c r="U269" s="5" t="s">
        <v>1022</v>
      </c>
      <c r="V269" s="5"/>
      <c r="X269" s="4" t="str">
        <f>", " &amp; P269 &amp; " " &amp; Q269 &amp; IF(R269&lt;&gt;"", "(" &amp; R269 &amp; ")", R269) &amp; IF(U269="null",""," NOT NULL") &amp; IF(V269=1," PRIMARY KEY","")</f>
        <v>, toS float</v>
      </c>
    </row>
    <row r="270" spans="2:24" ht="16.5"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X270" s="4" t="s">
        <v>103</v>
      </c>
    </row>
    <row r="271" spans="2:24" ht="16.5"/>
    <row r="272" spans="2:24" ht="16.5"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10" t="s">
        <v>1033</v>
      </c>
      <c r="P272" s="10"/>
      <c r="Q272" s="10"/>
      <c r="R272" s="10"/>
      <c r="S272" s="56"/>
      <c r="T272" s="9"/>
      <c r="U272" s="9"/>
      <c r="V272" s="9"/>
      <c r="X272" s="4" t="str">
        <f>"CREATE TABLE " &amp; O273 &amp; "("</f>
        <v>CREATE TABLE tbGasCsm(</v>
      </c>
    </row>
    <row r="273" spans="2:24" ht="16.5"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6" t="s">
        <v>1034</v>
      </c>
      <c r="P273" s="7" t="s">
        <v>1019</v>
      </c>
      <c r="Q273" s="6" t="s">
        <v>257</v>
      </c>
      <c r="R273" s="6">
        <v>255</v>
      </c>
      <c r="S273" s="12" t="s">
        <v>244</v>
      </c>
      <c r="T273" s="5"/>
      <c r="U273" s="5"/>
      <c r="V273" s="5"/>
      <c r="X273" s="4" t="str">
        <f>P273 &amp; " " &amp; Q273 &amp; "(" &amp; R273 &amp; ")" &amp; IF(U273="null",""," NOT NULL") &amp; IF(V273=1," PRIMARY KEY","")</f>
        <v>pjName varchar(255) NOT NULL</v>
      </c>
    </row>
    <row r="274" spans="2:24" ht="16.5"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6" t="str">
        <f>O273</f>
        <v>tbGasCsm</v>
      </c>
      <c r="P274" s="7" t="s">
        <v>1020</v>
      </c>
      <c r="Q274" s="6" t="s">
        <v>257</v>
      </c>
      <c r="R274" s="6">
        <v>255</v>
      </c>
      <c r="S274" s="12" t="s">
        <v>1021</v>
      </c>
      <c r="T274" s="5"/>
      <c r="U274" s="5" t="s">
        <v>1022</v>
      </c>
      <c r="V274" s="5"/>
      <c r="X274" s="4" t="str">
        <f>", " &amp; P274 &amp; " " &amp; Q274 &amp; IF(R274&lt;&gt;"", "(" &amp; R274 &amp; ")", R274) &amp; IF(U274="null",""," NOT NULL") &amp; IF(V274=1," PRIMARY KEY","")</f>
        <v>, daeanName varchar(255)</v>
      </c>
    </row>
    <row r="275" spans="2:24" ht="16.5"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6" t="str">
        <f>O274</f>
        <v>tbGasCsm</v>
      </c>
      <c r="P275" s="7" t="s">
        <v>1029</v>
      </c>
      <c r="Q275" s="6" t="s">
        <v>257</v>
      </c>
      <c r="R275" s="6">
        <v>40</v>
      </c>
      <c r="S275" s="12" t="s">
        <v>1030</v>
      </c>
      <c r="T275" s="5"/>
      <c r="U275" s="5" t="s">
        <v>1022</v>
      </c>
      <c r="V275" s="5"/>
      <c r="X275" s="4" t="str">
        <f>", " &amp; P275 &amp; " " &amp; Q275 &amp; IF(R275&lt;&gt;"", "(" &amp; R275 &amp; ")", R275) &amp; IF(U275="null",""," NOT NULL") &amp; IF(V275=1," PRIMARY KEY","")</f>
        <v>, gubun varchar(40)</v>
      </c>
    </row>
    <row r="276" spans="2:24" ht="16.5"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6" t="str">
        <f>O275</f>
        <v>tbGasCsm</v>
      </c>
      <c r="P276" s="7" t="s">
        <v>1037</v>
      </c>
      <c r="Q276" s="6" t="s">
        <v>150</v>
      </c>
      <c r="R276" s="6"/>
      <c r="S276" s="12" t="s">
        <v>1035</v>
      </c>
      <c r="T276" s="5"/>
      <c r="U276" s="5" t="s">
        <v>1022</v>
      </c>
      <c r="V276" s="5"/>
      <c r="X276" s="4" t="str">
        <f>", " &amp; P276 &amp; " " &amp; Q276 &amp; IF(R276&lt;&gt;"", "(" &amp; R276 &amp; ")", R276) &amp; IF(U276="null",""," NOT NULL") &amp; IF(V276=1," PRIMARY KEY","")</f>
        <v>, cold float</v>
      </c>
    </row>
    <row r="277" spans="2:24" ht="16.5"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6" t="str">
        <f>O276</f>
        <v>tbGasCsm</v>
      </c>
      <c r="P277" s="7" t="s">
        <v>1038</v>
      </c>
      <c r="Q277" s="6" t="s">
        <v>150</v>
      </c>
      <c r="R277" s="6"/>
      <c r="S277" s="12" t="s">
        <v>1036</v>
      </c>
      <c r="T277" s="5"/>
      <c r="U277" s="5" t="s">
        <v>1022</v>
      </c>
      <c r="V277" s="5"/>
      <c r="X277" s="4" t="str">
        <f>", " &amp; P277 &amp; " " &amp; Q277 &amp; IF(R277&lt;&gt;"", "(" &amp; R277 &amp; ")", R277) &amp; IF(U277="null",""," NOT NULL") &amp; IF(V277=1," PRIMARY KEY","")</f>
        <v>, hot float</v>
      </c>
    </row>
    <row r="278" spans="2:24" ht="16.5"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X278" s="4" t="s">
        <v>103</v>
      </c>
    </row>
    <row r="279" spans="2:24" ht="16.5"/>
    <row r="280" spans="2:24" ht="16.5"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10" t="s">
        <v>1041</v>
      </c>
      <c r="P280" s="10"/>
      <c r="Q280" s="10"/>
      <c r="R280" s="10"/>
      <c r="S280" s="56"/>
      <c r="T280" s="9"/>
      <c r="U280" s="9"/>
      <c r="V280" s="9"/>
      <c r="X280" s="4" t="str">
        <f>"CREATE TABLE " &amp; O281 &amp; "("</f>
        <v>CREATE TABLE tbOpeGas(</v>
      </c>
    </row>
    <row r="281" spans="2:24" ht="16.5"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6" t="s">
        <v>1042</v>
      </c>
      <c r="P281" s="7" t="s">
        <v>1019</v>
      </c>
      <c r="Q281" s="6" t="s">
        <v>257</v>
      </c>
      <c r="R281" s="6">
        <v>255</v>
      </c>
      <c r="S281" s="12" t="s">
        <v>244</v>
      </c>
      <c r="T281" s="5"/>
      <c r="U281" s="5"/>
      <c r="V281" s="5"/>
      <c r="X281" s="4" t="str">
        <f>P281 &amp; " " &amp; Q281 &amp; "(" &amp; R281 &amp; ")" &amp; IF(U281="null",""," NOT NULL") &amp; IF(V281=1," PRIMARY KEY","")</f>
        <v>pjName varchar(255) NOT NULL</v>
      </c>
    </row>
    <row r="282" spans="2:24" ht="16.5"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6" t="str">
        <f>O281</f>
        <v>tbOpeGas</v>
      </c>
      <c r="P282" s="7" t="s">
        <v>1020</v>
      </c>
      <c r="Q282" s="6" t="s">
        <v>257</v>
      </c>
      <c r="R282" s="6">
        <v>255</v>
      </c>
      <c r="S282" s="12" t="s">
        <v>1021</v>
      </c>
      <c r="T282" s="5"/>
      <c r="U282" s="5" t="s">
        <v>1022</v>
      </c>
      <c r="V282" s="5"/>
      <c r="X282" s="4" t="str">
        <f>", " &amp; P282 &amp; " " &amp; Q282 &amp; IF(R282&lt;&gt;"", "(" &amp; R282 &amp; ")", R282) &amp; IF(U282="null",""," NOT NULL") &amp; IF(V282=1," PRIMARY KEY","")</f>
        <v>, daeanName varchar(255)</v>
      </c>
    </row>
    <row r="283" spans="2:24" ht="16.5"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6" t="str">
        <f>O282</f>
        <v>tbOpeGas</v>
      </c>
      <c r="P283" s="7" t="s">
        <v>1039</v>
      </c>
      <c r="Q283" s="6" t="s">
        <v>1025</v>
      </c>
      <c r="R283" s="6"/>
      <c r="S283" s="12" t="s">
        <v>1040</v>
      </c>
      <c r="T283" s="5" t="s">
        <v>1048</v>
      </c>
      <c r="U283" s="5" t="s">
        <v>1022</v>
      </c>
      <c r="V283" s="5"/>
      <c r="X283" s="4" t="str">
        <f>", " &amp; P283 &amp; " " &amp; Q283 &amp; IF(R283&lt;&gt;"", "(" &amp; R283 &amp; ")", R283) &amp; IF(U283="null",""," NOT NULL") &amp; IF(V283=1," PRIMARY KEY","")</f>
        <v>, month int</v>
      </c>
    </row>
    <row r="284" spans="2:24" ht="16.5"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6" t="str">
        <f>O283</f>
        <v>tbOpeGas</v>
      </c>
      <c r="P284" s="7" t="s">
        <v>1037</v>
      </c>
      <c r="Q284" s="6" t="s">
        <v>1047</v>
      </c>
      <c r="R284" s="6"/>
      <c r="S284" s="12" t="s">
        <v>1043</v>
      </c>
      <c r="T284" s="5"/>
      <c r="U284" s="5" t="s">
        <v>1022</v>
      </c>
      <c r="V284" s="5"/>
      <c r="X284" s="4" t="str">
        <f>", " &amp; P284 &amp; " " &amp; Q284 &amp; IF(R284&lt;&gt;"", "(" &amp; R284 &amp; ")", R284) &amp; IF(U284="null",""," NOT NULL") &amp; IF(V284=1," PRIMARY KEY","")</f>
        <v>, cold float</v>
      </c>
    </row>
    <row r="285" spans="2:24" ht="16.5"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6" t="str">
        <f>O284</f>
        <v>tbOpeGas</v>
      </c>
      <c r="P285" s="7" t="s">
        <v>1038</v>
      </c>
      <c r="Q285" s="6" t="s">
        <v>1047</v>
      </c>
      <c r="R285" s="6"/>
      <c r="S285" s="12" t="s">
        <v>1044</v>
      </c>
      <c r="T285" s="5"/>
      <c r="U285" s="5" t="s">
        <v>1022</v>
      </c>
      <c r="V285" s="5"/>
      <c r="X285" s="4" t="str">
        <f>", " &amp; P285 &amp; " " &amp; Q285 &amp; IF(R285&lt;&gt;"", "(" &amp; R285 &amp; ")", R285) &amp; IF(U285="null",""," NOT NULL") &amp; IF(V285=1," PRIMARY KEY","")</f>
        <v>, hot float</v>
      </c>
    </row>
    <row r="286" spans="2:24" ht="16.5"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6" t="str">
        <f>O285</f>
        <v>tbOpeGas</v>
      </c>
      <c r="P286" s="7" t="s">
        <v>1046</v>
      </c>
      <c r="Q286" s="6" t="s">
        <v>1047</v>
      </c>
      <c r="R286" s="6"/>
      <c r="S286" s="12" t="s">
        <v>1045</v>
      </c>
      <c r="T286" s="5"/>
      <c r="U286" s="5" t="s">
        <v>1022</v>
      </c>
      <c r="V286" s="5"/>
      <c r="X286" s="4" t="str">
        <f>", " &amp; P286 &amp; " " &amp; Q286 &amp; IF(R286&lt;&gt;"", "(" &amp; R286 &amp; ")", R286) &amp; IF(U286="null",""," NOT NULL") &amp; IF(V286=1," PRIMARY KEY","")</f>
        <v>, elec float</v>
      </c>
    </row>
    <row r="287" spans="2:24" ht="16.5"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X287" s="4" t="s">
        <v>103</v>
      </c>
    </row>
    <row r="288" spans="2:24" ht="16.5"/>
    <row r="289" spans="2:24" ht="16.5"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10" t="s">
        <v>1049</v>
      </c>
      <c r="P289" s="10"/>
      <c r="Q289" s="10"/>
      <c r="R289" s="10"/>
      <c r="S289" s="56"/>
      <c r="T289" s="9"/>
      <c r="U289" s="9"/>
      <c r="V289" s="9"/>
      <c r="X289" s="4" t="str">
        <f>"CREATE TABLE " &amp; O290 &amp; "("</f>
        <v>CREATE TABLE tbElecCost(</v>
      </c>
    </row>
    <row r="290" spans="2:24" ht="16.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6" t="s">
        <v>1152</v>
      </c>
      <c r="P290" s="7" t="s">
        <v>1019</v>
      </c>
      <c r="Q290" s="6" t="s">
        <v>257</v>
      </c>
      <c r="R290" s="6">
        <v>255</v>
      </c>
      <c r="S290" s="12" t="s">
        <v>244</v>
      </c>
      <c r="T290" s="5"/>
      <c r="U290" s="5"/>
      <c r="V290" s="5"/>
      <c r="X290" s="4" t="str">
        <f>P290 &amp; " " &amp; Q290 &amp; "(" &amp; R290 &amp; ")" &amp; IF(U290="null",""," NOT NULL") &amp; IF(V290=1," PRIMARY KEY","")</f>
        <v>pjName varchar(255) NOT NULL</v>
      </c>
    </row>
    <row r="291" spans="2:24" ht="16.5"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6" t="str">
        <f>O290</f>
        <v>tbElecCost</v>
      </c>
      <c r="P291" s="7" t="s">
        <v>1020</v>
      </c>
      <c r="Q291" s="6" t="s">
        <v>257</v>
      </c>
      <c r="R291" s="6">
        <v>255</v>
      </c>
      <c r="S291" s="12" t="s">
        <v>1021</v>
      </c>
      <c r="T291" s="5"/>
      <c r="U291" s="5" t="s">
        <v>1022</v>
      </c>
      <c r="V291" s="5"/>
      <c r="X291" s="4" t="str">
        <f>", " &amp; P291 &amp; " " &amp; Q291 &amp; IF(R291&lt;&gt;"", "(" &amp; R291 &amp; ")", R291) &amp; IF(U291="null",""," NOT NULL") &amp; IF(V291=1," PRIMARY KEY","")</f>
        <v>, daeanName varchar(255)</v>
      </c>
    </row>
    <row r="292" spans="2:24" ht="16.5"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6" t="str">
        <f t="shared" ref="O292:O340" si="16">O291</f>
        <v>tbElecCost</v>
      </c>
      <c r="P292" s="7" t="s">
        <v>1052</v>
      </c>
      <c r="Q292" s="6" t="s">
        <v>1050</v>
      </c>
      <c r="R292" s="6"/>
      <c r="S292" s="12" t="s">
        <v>1051</v>
      </c>
      <c r="T292" s="5"/>
      <c r="U292" s="5" t="s">
        <v>1022</v>
      </c>
      <c r="V292" s="5"/>
      <c r="X292" s="4" t="str">
        <f>", " &amp; P292 &amp; " " &amp; Q292 &amp; IF(R292&lt;&gt;"", "(" &amp; R292 &amp; ")", R292) &amp; IF(U292="null",""," NOT NULL") &amp; " DEFAULT 0" &amp; IF(V292=1," PRIMARY KEY","")</f>
        <v>, year1 float DEFAULT 0</v>
      </c>
    </row>
    <row r="293" spans="2:24" ht="16.5"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6" t="str">
        <f t="shared" si="16"/>
        <v>tbElecCost</v>
      </c>
      <c r="P293" s="7" t="s">
        <v>1053</v>
      </c>
      <c r="Q293" s="6" t="s">
        <v>1050</v>
      </c>
      <c r="R293" s="6"/>
      <c r="S293" s="12" t="s">
        <v>1102</v>
      </c>
      <c r="T293" s="5"/>
      <c r="U293" s="5" t="s">
        <v>1022</v>
      </c>
      <c r="V293" s="5"/>
      <c r="X293" s="4" t="str">
        <f t="shared" ref="X293:X342" si="17">", " &amp; P293 &amp; " " &amp; Q293 &amp; IF(R293&lt;&gt;"", "(" &amp; R293 &amp; ")", R293) &amp; IF(U293="null",""," NOT NULL") &amp; " DEFAULT 0" &amp; IF(V293=1," PRIMARY KEY","")</f>
        <v>, year2 float DEFAULT 0</v>
      </c>
    </row>
    <row r="294" spans="2:24" ht="16.5"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6" t="str">
        <f t="shared" si="16"/>
        <v>tbElecCost</v>
      </c>
      <c r="P294" s="7" t="s">
        <v>1054</v>
      </c>
      <c r="Q294" s="6" t="s">
        <v>1050</v>
      </c>
      <c r="R294" s="6"/>
      <c r="S294" s="12" t="s">
        <v>1103</v>
      </c>
      <c r="T294" s="5"/>
      <c r="U294" s="5" t="s">
        <v>1022</v>
      </c>
      <c r="V294" s="5"/>
      <c r="X294" s="4" t="str">
        <f t="shared" si="17"/>
        <v>, year3 float DEFAULT 0</v>
      </c>
    </row>
    <row r="295" spans="2:24" ht="16.5"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6" t="str">
        <f t="shared" si="16"/>
        <v>tbElecCost</v>
      </c>
      <c r="P295" s="7" t="s">
        <v>1055</v>
      </c>
      <c r="Q295" s="6" t="s">
        <v>1050</v>
      </c>
      <c r="R295" s="6"/>
      <c r="S295" s="12" t="s">
        <v>1104</v>
      </c>
      <c r="T295" s="5"/>
      <c r="U295" s="5" t="s">
        <v>1022</v>
      </c>
      <c r="V295" s="5"/>
      <c r="X295" s="4" t="str">
        <f t="shared" si="17"/>
        <v>, year4 float DEFAULT 0</v>
      </c>
    </row>
    <row r="296" spans="2:24" ht="16.5"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6" t="str">
        <f t="shared" si="16"/>
        <v>tbElecCost</v>
      </c>
      <c r="P296" s="7" t="s">
        <v>1056</v>
      </c>
      <c r="Q296" s="6" t="s">
        <v>1050</v>
      </c>
      <c r="R296" s="6"/>
      <c r="S296" s="12" t="s">
        <v>1105</v>
      </c>
      <c r="T296" s="5"/>
      <c r="U296" s="5" t="s">
        <v>1022</v>
      </c>
      <c r="V296" s="5"/>
      <c r="X296" s="4" t="str">
        <f t="shared" si="17"/>
        <v>, year5 float DEFAULT 0</v>
      </c>
    </row>
    <row r="297" spans="2:24" ht="16.5"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6" t="str">
        <f t="shared" si="16"/>
        <v>tbElecCost</v>
      </c>
      <c r="P297" s="7" t="s">
        <v>1057</v>
      </c>
      <c r="Q297" s="6" t="s">
        <v>1050</v>
      </c>
      <c r="R297" s="6"/>
      <c r="S297" s="12" t="s">
        <v>1106</v>
      </c>
      <c r="T297" s="5"/>
      <c r="U297" s="5" t="s">
        <v>1022</v>
      </c>
      <c r="V297" s="5"/>
      <c r="X297" s="4" t="str">
        <f t="shared" si="17"/>
        <v>, year6 float DEFAULT 0</v>
      </c>
    </row>
    <row r="298" spans="2:24" ht="16.5"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6" t="str">
        <f t="shared" si="16"/>
        <v>tbElecCost</v>
      </c>
      <c r="P298" s="7" t="s">
        <v>1058</v>
      </c>
      <c r="Q298" s="6" t="s">
        <v>1050</v>
      </c>
      <c r="R298" s="6"/>
      <c r="S298" s="12" t="s">
        <v>1107</v>
      </c>
      <c r="T298" s="5"/>
      <c r="U298" s="5" t="s">
        <v>1022</v>
      </c>
      <c r="V298" s="5"/>
      <c r="X298" s="4" t="str">
        <f t="shared" si="17"/>
        <v>, year7 float DEFAULT 0</v>
      </c>
    </row>
    <row r="299" spans="2:24" ht="16.5"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6" t="str">
        <f t="shared" si="16"/>
        <v>tbElecCost</v>
      </c>
      <c r="P299" s="7" t="s">
        <v>1059</v>
      </c>
      <c r="Q299" s="6" t="s">
        <v>1050</v>
      </c>
      <c r="R299" s="6"/>
      <c r="S299" s="12" t="s">
        <v>1108</v>
      </c>
      <c r="T299" s="5"/>
      <c r="U299" s="5" t="s">
        <v>1022</v>
      </c>
      <c r="V299" s="5"/>
      <c r="X299" s="4" t="str">
        <f t="shared" si="17"/>
        <v>, year8 float DEFAULT 0</v>
      </c>
    </row>
    <row r="300" spans="2:24" ht="16.5"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6" t="str">
        <f t="shared" si="16"/>
        <v>tbElecCost</v>
      </c>
      <c r="P300" s="7" t="s">
        <v>1060</v>
      </c>
      <c r="Q300" s="6" t="s">
        <v>1050</v>
      </c>
      <c r="R300" s="6"/>
      <c r="S300" s="12" t="s">
        <v>1109</v>
      </c>
      <c r="T300" s="5"/>
      <c r="U300" s="5" t="s">
        <v>1022</v>
      </c>
      <c r="V300" s="5"/>
      <c r="X300" s="4" t="str">
        <f t="shared" si="17"/>
        <v>, year9 float DEFAULT 0</v>
      </c>
    </row>
    <row r="301" spans="2:24" ht="16.5"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6" t="str">
        <f t="shared" si="16"/>
        <v>tbElecCost</v>
      </c>
      <c r="P301" s="7" t="s">
        <v>1061</v>
      </c>
      <c r="Q301" s="6" t="s">
        <v>1050</v>
      </c>
      <c r="R301" s="6"/>
      <c r="S301" s="12" t="s">
        <v>1110</v>
      </c>
      <c r="T301" s="5"/>
      <c r="U301" s="5" t="s">
        <v>1022</v>
      </c>
      <c r="V301" s="5"/>
      <c r="X301" s="4" t="str">
        <f t="shared" si="17"/>
        <v>, year10 float DEFAULT 0</v>
      </c>
    </row>
    <row r="302" spans="2:24" ht="16.5"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6" t="str">
        <f t="shared" si="16"/>
        <v>tbElecCost</v>
      </c>
      <c r="P302" s="7" t="s">
        <v>1062</v>
      </c>
      <c r="Q302" s="6" t="s">
        <v>1050</v>
      </c>
      <c r="R302" s="6"/>
      <c r="S302" s="12" t="s">
        <v>1111</v>
      </c>
      <c r="T302" s="5"/>
      <c r="U302" s="5" t="s">
        <v>1022</v>
      </c>
      <c r="V302" s="5"/>
      <c r="X302" s="4" t="str">
        <f t="shared" si="17"/>
        <v>, year11 float DEFAULT 0</v>
      </c>
    </row>
    <row r="303" spans="2:24" ht="16.5"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6" t="str">
        <f t="shared" si="16"/>
        <v>tbElecCost</v>
      </c>
      <c r="P303" s="7" t="s">
        <v>1063</v>
      </c>
      <c r="Q303" s="6" t="s">
        <v>1050</v>
      </c>
      <c r="R303" s="6"/>
      <c r="S303" s="12" t="s">
        <v>1112</v>
      </c>
      <c r="T303" s="5"/>
      <c r="U303" s="5" t="s">
        <v>1022</v>
      </c>
      <c r="V303" s="5"/>
      <c r="X303" s="4" t="str">
        <f t="shared" si="17"/>
        <v>, year12 float DEFAULT 0</v>
      </c>
    </row>
    <row r="304" spans="2:24" ht="16.5"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6" t="str">
        <f t="shared" si="16"/>
        <v>tbElecCost</v>
      </c>
      <c r="P304" s="7" t="s">
        <v>1064</v>
      </c>
      <c r="Q304" s="6" t="s">
        <v>1050</v>
      </c>
      <c r="R304" s="6"/>
      <c r="S304" s="12" t="s">
        <v>1113</v>
      </c>
      <c r="T304" s="5"/>
      <c r="U304" s="5" t="s">
        <v>1022</v>
      </c>
      <c r="V304" s="5"/>
      <c r="X304" s="4" t="str">
        <f t="shared" si="17"/>
        <v>, year13 float DEFAULT 0</v>
      </c>
    </row>
    <row r="305" spans="2:24" ht="16.5"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6" t="str">
        <f t="shared" si="16"/>
        <v>tbElecCost</v>
      </c>
      <c r="P305" s="7" t="s">
        <v>1065</v>
      </c>
      <c r="Q305" s="6" t="s">
        <v>1050</v>
      </c>
      <c r="R305" s="6"/>
      <c r="S305" s="12" t="s">
        <v>1114</v>
      </c>
      <c r="T305" s="5"/>
      <c r="U305" s="5" t="s">
        <v>1022</v>
      </c>
      <c r="V305" s="5"/>
      <c r="X305" s="4" t="str">
        <f t="shared" si="17"/>
        <v>, year14 float DEFAULT 0</v>
      </c>
    </row>
    <row r="306" spans="2:24" ht="16.5"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6" t="str">
        <f t="shared" si="16"/>
        <v>tbElecCost</v>
      </c>
      <c r="P306" s="7" t="s">
        <v>1066</v>
      </c>
      <c r="Q306" s="6" t="s">
        <v>1050</v>
      </c>
      <c r="R306" s="6"/>
      <c r="S306" s="12" t="s">
        <v>1115</v>
      </c>
      <c r="T306" s="5"/>
      <c r="U306" s="5" t="s">
        <v>1022</v>
      </c>
      <c r="V306" s="5"/>
      <c r="X306" s="4" t="str">
        <f t="shared" si="17"/>
        <v>, year15 float DEFAULT 0</v>
      </c>
    </row>
    <row r="307" spans="2:24" ht="16.5"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6" t="str">
        <f t="shared" si="16"/>
        <v>tbElecCost</v>
      </c>
      <c r="P307" s="7" t="s">
        <v>1067</v>
      </c>
      <c r="Q307" s="6" t="s">
        <v>1050</v>
      </c>
      <c r="R307" s="6"/>
      <c r="S307" s="12" t="s">
        <v>1116</v>
      </c>
      <c r="T307" s="5"/>
      <c r="U307" s="5" t="s">
        <v>1022</v>
      </c>
      <c r="V307" s="5"/>
      <c r="X307" s="4" t="str">
        <f t="shared" si="17"/>
        <v>, year16 float DEFAULT 0</v>
      </c>
    </row>
    <row r="308" spans="2:24" ht="16.5"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6" t="str">
        <f t="shared" si="16"/>
        <v>tbElecCost</v>
      </c>
      <c r="P308" s="7" t="s">
        <v>1068</v>
      </c>
      <c r="Q308" s="6" t="s">
        <v>1050</v>
      </c>
      <c r="R308" s="6"/>
      <c r="S308" s="12" t="s">
        <v>1117</v>
      </c>
      <c r="T308" s="5"/>
      <c r="U308" s="5" t="s">
        <v>1022</v>
      </c>
      <c r="V308" s="5"/>
      <c r="X308" s="4" t="str">
        <f t="shared" si="17"/>
        <v>, year17 float DEFAULT 0</v>
      </c>
    </row>
    <row r="309" spans="2:24" ht="16.5"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6" t="str">
        <f t="shared" si="16"/>
        <v>tbElecCost</v>
      </c>
      <c r="P309" s="7" t="s">
        <v>1069</v>
      </c>
      <c r="Q309" s="6" t="s">
        <v>1050</v>
      </c>
      <c r="R309" s="6"/>
      <c r="S309" s="12" t="s">
        <v>1118</v>
      </c>
      <c r="T309" s="5"/>
      <c r="U309" s="5" t="s">
        <v>1022</v>
      </c>
      <c r="V309" s="5"/>
      <c r="X309" s="4" t="str">
        <f t="shared" si="17"/>
        <v>, year18 float DEFAULT 0</v>
      </c>
    </row>
    <row r="310" spans="2:24" ht="16.5"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6" t="str">
        <f t="shared" si="16"/>
        <v>tbElecCost</v>
      </c>
      <c r="P310" s="7" t="s">
        <v>1070</v>
      </c>
      <c r="Q310" s="6" t="s">
        <v>1050</v>
      </c>
      <c r="R310" s="6"/>
      <c r="S310" s="12" t="s">
        <v>1119</v>
      </c>
      <c r="T310" s="5"/>
      <c r="U310" s="5" t="s">
        <v>1022</v>
      </c>
      <c r="V310" s="5"/>
      <c r="X310" s="4" t="str">
        <f t="shared" si="17"/>
        <v>, year19 float DEFAULT 0</v>
      </c>
    </row>
    <row r="311" spans="2:24" ht="16.5"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6" t="str">
        <f t="shared" si="16"/>
        <v>tbElecCost</v>
      </c>
      <c r="P311" s="7" t="s">
        <v>1071</v>
      </c>
      <c r="Q311" s="6" t="s">
        <v>1050</v>
      </c>
      <c r="R311" s="6"/>
      <c r="S311" s="12" t="s">
        <v>1120</v>
      </c>
      <c r="T311" s="5"/>
      <c r="U311" s="5" t="s">
        <v>1022</v>
      </c>
      <c r="V311" s="5"/>
      <c r="X311" s="4" t="str">
        <f t="shared" si="17"/>
        <v>, year20 float DEFAULT 0</v>
      </c>
    </row>
    <row r="312" spans="2:24" ht="16.5"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6" t="str">
        <f t="shared" si="16"/>
        <v>tbElecCost</v>
      </c>
      <c r="P312" s="7" t="s">
        <v>1072</v>
      </c>
      <c r="Q312" s="6" t="s">
        <v>1050</v>
      </c>
      <c r="R312" s="6"/>
      <c r="S312" s="12" t="s">
        <v>1121</v>
      </c>
      <c r="T312" s="5"/>
      <c r="U312" s="5" t="s">
        <v>1022</v>
      </c>
      <c r="V312" s="5"/>
      <c r="X312" s="4" t="str">
        <f t="shared" si="17"/>
        <v>, year21 float DEFAULT 0</v>
      </c>
    </row>
    <row r="313" spans="2:24" ht="16.5"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6" t="str">
        <f t="shared" si="16"/>
        <v>tbElecCost</v>
      </c>
      <c r="P313" s="7" t="s">
        <v>1073</v>
      </c>
      <c r="Q313" s="6" t="s">
        <v>1050</v>
      </c>
      <c r="R313" s="6"/>
      <c r="S313" s="12" t="s">
        <v>1122</v>
      </c>
      <c r="T313" s="5"/>
      <c r="U313" s="5" t="s">
        <v>1022</v>
      </c>
      <c r="V313" s="5"/>
      <c r="X313" s="4" t="str">
        <f t="shared" si="17"/>
        <v>, year22 float DEFAULT 0</v>
      </c>
    </row>
    <row r="314" spans="2:24" ht="16.5"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6" t="str">
        <f t="shared" si="16"/>
        <v>tbElecCost</v>
      </c>
      <c r="P314" s="7" t="s">
        <v>1074</v>
      </c>
      <c r="Q314" s="6" t="s">
        <v>1050</v>
      </c>
      <c r="R314" s="6"/>
      <c r="S314" s="12" t="s">
        <v>1123</v>
      </c>
      <c r="T314" s="5"/>
      <c r="U314" s="5" t="s">
        <v>1022</v>
      </c>
      <c r="V314" s="5"/>
      <c r="X314" s="4" t="str">
        <f t="shared" si="17"/>
        <v>, year23 float DEFAULT 0</v>
      </c>
    </row>
    <row r="315" spans="2:24" ht="16.5"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6" t="str">
        <f t="shared" si="16"/>
        <v>tbElecCost</v>
      </c>
      <c r="P315" s="7" t="s">
        <v>1075</v>
      </c>
      <c r="Q315" s="6" t="s">
        <v>1050</v>
      </c>
      <c r="R315" s="6"/>
      <c r="S315" s="12" t="s">
        <v>1124</v>
      </c>
      <c r="T315" s="5"/>
      <c r="U315" s="5" t="s">
        <v>1022</v>
      </c>
      <c r="V315" s="5"/>
      <c r="X315" s="4" t="str">
        <f t="shared" si="17"/>
        <v>, year24 float DEFAULT 0</v>
      </c>
    </row>
    <row r="316" spans="2:24" ht="16.5"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6" t="str">
        <f t="shared" si="16"/>
        <v>tbElecCost</v>
      </c>
      <c r="P316" s="7" t="s">
        <v>1076</v>
      </c>
      <c r="Q316" s="6" t="s">
        <v>1050</v>
      </c>
      <c r="R316" s="6"/>
      <c r="S316" s="12" t="s">
        <v>1125</v>
      </c>
      <c r="T316" s="5"/>
      <c r="U316" s="5" t="s">
        <v>1022</v>
      </c>
      <c r="V316" s="5"/>
      <c r="X316" s="4" t="str">
        <f t="shared" si="17"/>
        <v>, year25 float DEFAULT 0</v>
      </c>
    </row>
    <row r="317" spans="2:24" ht="16.5"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6" t="str">
        <f t="shared" si="16"/>
        <v>tbElecCost</v>
      </c>
      <c r="P317" s="7" t="s">
        <v>1077</v>
      </c>
      <c r="Q317" s="6" t="s">
        <v>1050</v>
      </c>
      <c r="R317" s="6"/>
      <c r="S317" s="12" t="s">
        <v>1126</v>
      </c>
      <c r="T317" s="5"/>
      <c r="U317" s="5" t="s">
        <v>1022</v>
      </c>
      <c r="V317" s="5"/>
      <c r="X317" s="4" t="str">
        <f t="shared" si="17"/>
        <v>, year26 float DEFAULT 0</v>
      </c>
    </row>
    <row r="318" spans="2:24" ht="16.5"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6" t="str">
        <f t="shared" si="16"/>
        <v>tbElecCost</v>
      </c>
      <c r="P318" s="7" t="s">
        <v>1078</v>
      </c>
      <c r="Q318" s="6" t="s">
        <v>1050</v>
      </c>
      <c r="R318" s="6"/>
      <c r="S318" s="12" t="s">
        <v>1127</v>
      </c>
      <c r="T318" s="5"/>
      <c r="U318" s="5" t="s">
        <v>1022</v>
      </c>
      <c r="V318" s="5"/>
      <c r="X318" s="4" t="str">
        <f t="shared" si="17"/>
        <v>, year27 float DEFAULT 0</v>
      </c>
    </row>
    <row r="319" spans="2:24" ht="16.5"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6" t="str">
        <f t="shared" si="16"/>
        <v>tbElecCost</v>
      </c>
      <c r="P319" s="7" t="s">
        <v>1079</v>
      </c>
      <c r="Q319" s="6" t="s">
        <v>1050</v>
      </c>
      <c r="R319" s="6"/>
      <c r="S319" s="12" t="s">
        <v>1128</v>
      </c>
      <c r="T319" s="5"/>
      <c r="U319" s="5" t="s">
        <v>1022</v>
      </c>
      <c r="V319" s="5"/>
      <c r="X319" s="4" t="str">
        <f t="shared" si="17"/>
        <v>, year28 float DEFAULT 0</v>
      </c>
    </row>
    <row r="320" spans="2:24" ht="16.5"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6" t="str">
        <f t="shared" si="16"/>
        <v>tbElecCost</v>
      </c>
      <c r="P320" s="7" t="s">
        <v>1080</v>
      </c>
      <c r="Q320" s="6" t="s">
        <v>1050</v>
      </c>
      <c r="R320" s="6"/>
      <c r="S320" s="12" t="s">
        <v>1129</v>
      </c>
      <c r="T320" s="5"/>
      <c r="U320" s="5" t="s">
        <v>1022</v>
      </c>
      <c r="V320" s="5"/>
      <c r="X320" s="4" t="str">
        <f t="shared" si="17"/>
        <v>, year29 float DEFAULT 0</v>
      </c>
    </row>
    <row r="321" spans="2:24" ht="16.5"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6" t="str">
        <f t="shared" si="16"/>
        <v>tbElecCost</v>
      </c>
      <c r="P321" s="7" t="s">
        <v>1081</v>
      </c>
      <c r="Q321" s="6" t="s">
        <v>1050</v>
      </c>
      <c r="R321" s="6"/>
      <c r="S321" s="12" t="s">
        <v>1130</v>
      </c>
      <c r="T321" s="5"/>
      <c r="U321" s="5" t="s">
        <v>1022</v>
      </c>
      <c r="V321" s="5"/>
      <c r="X321" s="4" t="str">
        <f t="shared" si="17"/>
        <v>, year30 float DEFAULT 0</v>
      </c>
    </row>
    <row r="322" spans="2:24" ht="16.5"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6" t="str">
        <f t="shared" si="16"/>
        <v>tbElecCost</v>
      </c>
      <c r="P322" s="7" t="s">
        <v>1082</v>
      </c>
      <c r="Q322" s="6" t="s">
        <v>1050</v>
      </c>
      <c r="R322" s="6"/>
      <c r="S322" s="12" t="s">
        <v>1131</v>
      </c>
      <c r="T322" s="5"/>
      <c r="U322" s="5" t="s">
        <v>1022</v>
      </c>
      <c r="V322" s="5"/>
      <c r="X322" s="4" t="str">
        <f t="shared" si="17"/>
        <v>, year31 float DEFAULT 0</v>
      </c>
    </row>
    <row r="323" spans="2:24" ht="16.5"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6" t="str">
        <f t="shared" si="16"/>
        <v>tbElecCost</v>
      </c>
      <c r="P323" s="7" t="s">
        <v>1083</v>
      </c>
      <c r="Q323" s="6" t="s">
        <v>1050</v>
      </c>
      <c r="R323" s="6"/>
      <c r="S323" s="12" t="s">
        <v>1132</v>
      </c>
      <c r="T323" s="5"/>
      <c r="U323" s="5" t="s">
        <v>1022</v>
      </c>
      <c r="V323" s="5"/>
      <c r="X323" s="4" t="str">
        <f t="shared" si="17"/>
        <v>, year32 float DEFAULT 0</v>
      </c>
    </row>
    <row r="324" spans="2:24" ht="16.5"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6" t="str">
        <f t="shared" si="16"/>
        <v>tbElecCost</v>
      </c>
      <c r="P324" s="7" t="s">
        <v>1084</v>
      </c>
      <c r="Q324" s="6" t="s">
        <v>1050</v>
      </c>
      <c r="R324" s="6"/>
      <c r="S324" s="12" t="s">
        <v>1133</v>
      </c>
      <c r="T324" s="5"/>
      <c r="U324" s="5" t="s">
        <v>1022</v>
      </c>
      <c r="V324" s="5"/>
      <c r="X324" s="4" t="str">
        <f t="shared" si="17"/>
        <v>, year33 float DEFAULT 0</v>
      </c>
    </row>
    <row r="325" spans="2:24" ht="16.5"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6" t="str">
        <f t="shared" si="16"/>
        <v>tbElecCost</v>
      </c>
      <c r="P325" s="7" t="s">
        <v>1085</v>
      </c>
      <c r="Q325" s="6" t="s">
        <v>1050</v>
      </c>
      <c r="R325" s="6"/>
      <c r="S325" s="12" t="s">
        <v>1134</v>
      </c>
      <c r="T325" s="5"/>
      <c r="U325" s="5" t="s">
        <v>1022</v>
      </c>
      <c r="V325" s="5"/>
      <c r="X325" s="4" t="str">
        <f t="shared" si="17"/>
        <v>, year34 float DEFAULT 0</v>
      </c>
    </row>
    <row r="326" spans="2:24" ht="16.5"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6" t="str">
        <f t="shared" si="16"/>
        <v>tbElecCost</v>
      </c>
      <c r="P326" s="7" t="s">
        <v>1086</v>
      </c>
      <c r="Q326" s="6" t="s">
        <v>1050</v>
      </c>
      <c r="R326" s="6"/>
      <c r="S326" s="12" t="s">
        <v>1135</v>
      </c>
      <c r="T326" s="5"/>
      <c r="U326" s="5" t="s">
        <v>1022</v>
      </c>
      <c r="V326" s="5"/>
      <c r="X326" s="4" t="str">
        <f t="shared" si="17"/>
        <v>, year35 float DEFAULT 0</v>
      </c>
    </row>
    <row r="327" spans="2:24" ht="16.5"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6" t="str">
        <f t="shared" si="16"/>
        <v>tbElecCost</v>
      </c>
      <c r="P327" s="7" t="s">
        <v>1087</v>
      </c>
      <c r="Q327" s="6" t="s">
        <v>1050</v>
      </c>
      <c r="R327" s="6"/>
      <c r="S327" s="12" t="s">
        <v>1136</v>
      </c>
      <c r="T327" s="5"/>
      <c r="U327" s="5" t="s">
        <v>1022</v>
      </c>
      <c r="V327" s="5"/>
      <c r="X327" s="4" t="str">
        <f t="shared" si="17"/>
        <v>, year36 float DEFAULT 0</v>
      </c>
    </row>
    <row r="328" spans="2:24" ht="16.5"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6" t="str">
        <f t="shared" si="16"/>
        <v>tbElecCost</v>
      </c>
      <c r="P328" s="7" t="s">
        <v>1088</v>
      </c>
      <c r="Q328" s="6" t="s">
        <v>1050</v>
      </c>
      <c r="R328" s="6"/>
      <c r="S328" s="12" t="s">
        <v>1137</v>
      </c>
      <c r="T328" s="5"/>
      <c r="U328" s="5" t="s">
        <v>1022</v>
      </c>
      <c r="V328" s="5"/>
      <c r="X328" s="4" t="str">
        <f t="shared" si="17"/>
        <v>, year37 float DEFAULT 0</v>
      </c>
    </row>
    <row r="329" spans="2:24" ht="16.5"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6" t="str">
        <f t="shared" si="16"/>
        <v>tbElecCost</v>
      </c>
      <c r="P329" s="7" t="s">
        <v>1089</v>
      </c>
      <c r="Q329" s="6" t="s">
        <v>1050</v>
      </c>
      <c r="R329" s="6"/>
      <c r="S329" s="12" t="s">
        <v>1138</v>
      </c>
      <c r="T329" s="5"/>
      <c r="U329" s="5" t="s">
        <v>1022</v>
      </c>
      <c r="V329" s="5"/>
      <c r="X329" s="4" t="str">
        <f t="shared" si="17"/>
        <v>, year38 float DEFAULT 0</v>
      </c>
    </row>
    <row r="330" spans="2:24" ht="16.5"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6" t="str">
        <f t="shared" si="16"/>
        <v>tbElecCost</v>
      </c>
      <c r="P330" s="7" t="s">
        <v>1090</v>
      </c>
      <c r="Q330" s="6" t="s">
        <v>1050</v>
      </c>
      <c r="R330" s="6"/>
      <c r="S330" s="12" t="s">
        <v>1139</v>
      </c>
      <c r="T330" s="5"/>
      <c r="U330" s="5" t="s">
        <v>1022</v>
      </c>
      <c r="V330" s="5"/>
      <c r="X330" s="4" t="str">
        <f t="shared" si="17"/>
        <v>, year39 float DEFAULT 0</v>
      </c>
    </row>
    <row r="331" spans="2:24" ht="16.5"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6" t="str">
        <f t="shared" si="16"/>
        <v>tbElecCost</v>
      </c>
      <c r="P331" s="7" t="s">
        <v>1091</v>
      </c>
      <c r="Q331" s="6" t="s">
        <v>1050</v>
      </c>
      <c r="R331" s="6"/>
      <c r="S331" s="12" t="s">
        <v>1140</v>
      </c>
      <c r="T331" s="5"/>
      <c r="U331" s="5" t="s">
        <v>1022</v>
      </c>
      <c r="V331" s="5"/>
      <c r="X331" s="4" t="str">
        <f t="shared" si="17"/>
        <v>, year40 float DEFAULT 0</v>
      </c>
    </row>
    <row r="332" spans="2:24" ht="16.5"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6" t="str">
        <f t="shared" si="16"/>
        <v>tbElecCost</v>
      </c>
      <c r="P332" s="7" t="s">
        <v>1092</v>
      </c>
      <c r="Q332" s="6" t="s">
        <v>1050</v>
      </c>
      <c r="R332" s="6"/>
      <c r="S332" s="12" t="s">
        <v>1141</v>
      </c>
      <c r="T332" s="5"/>
      <c r="U332" s="5" t="s">
        <v>1022</v>
      </c>
      <c r="V332" s="5"/>
      <c r="X332" s="4" t="str">
        <f t="shared" si="17"/>
        <v>, year41 float DEFAULT 0</v>
      </c>
    </row>
    <row r="333" spans="2:24" ht="16.5"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6" t="str">
        <f t="shared" si="16"/>
        <v>tbElecCost</v>
      </c>
      <c r="P333" s="7" t="s">
        <v>1093</v>
      </c>
      <c r="Q333" s="6" t="s">
        <v>1050</v>
      </c>
      <c r="R333" s="6"/>
      <c r="S333" s="12" t="s">
        <v>1142</v>
      </c>
      <c r="T333" s="5"/>
      <c r="U333" s="5" t="s">
        <v>1022</v>
      </c>
      <c r="V333" s="5"/>
      <c r="X333" s="4" t="str">
        <f t="shared" si="17"/>
        <v>, year42 float DEFAULT 0</v>
      </c>
    </row>
    <row r="334" spans="2:24" ht="16.5"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6" t="str">
        <f t="shared" si="16"/>
        <v>tbElecCost</v>
      </c>
      <c r="P334" s="7" t="s">
        <v>1094</v>
      </c>
      <c r="Q334" s="6" t="s">
        <v>1050</v>
      </c>
      <c r="R334" s="6"/>
      <c r="S334" s="12" t="s">
        <v>1143</v>
      </c>
      <c r="T334" s="5"/>
      <c r="U334" s="5" t="s">
        <v>1022</v>
      </c>
      <c r="V334" s="5"/>
      <c r="X334" s="4" t="str">
        <f t="shared" si="17"/>
        <v>, year43 float DEFAULT 0</v>
      </c>
    </row>
    <row r="335" spans="2:24" ht="16.5"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6" t="str">
        <f t="shared" si="16"/>
        <v>tbElecCost</v>
      </c>
      <c r="P335" s="7" t="s">
        <v>1095</v>
      </c>
      <c r="Q335" s="6" t="s">
        <v>1050</v>
      </c>
      <c r="R335" s="6"/>
      <c r="S335" s="12" t="s">
        <v>1144</v>
      </c>
      <c r="T335" s="5"/>
      <c r="U335" s="5" t="s">
        <v>1022</v>
      </c>
      <c r="V335" s="5"/>
      <c r="X335" s="4" t="str">
        <f t="shared" si="17"/>
        <v>, year44 float DEFAULT 0</v>
      </c>
    </row>
    <row r="336" spans="2:24" ht="16.5"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6" t="str">
        <f t="shared" si="16"/>
        <v>tbElecCost</v>
      </c>
      <c r="P336" s="7" t="s">
        <v>1096</v>
      </c>
      <c r="Q336" s="6" t="s">
        <v>1050</v>
      </c>
      <c r="R336" s="6"/>
      <c r="S336" s="12" t="s">
        <v>1145</v>
      </c>
      <c r="T336" s="5"/>
      <c r="U336" s="5" t="s">
        <v>1022</v>
      </c>
      <c r="V336" s="5"/>
      <c r="X336" s="4" t="str">
        <f t="shared" si="17"/>
        <v>, year45 float DEFAULT 0</v>
      </c>
    </row>
    <row r="337" spans="2:24" ht="16.5"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6" t="str">
        <f t="shared" si="16"/>
        <v>tbElecCost</v>
      </c>
      <c r="P337" s="7" t="s">
        <v>1097</v>
      </c>
      <c r="Q337" s="6" t="s">
        <v>1050</v>
      </c>
      <c r="R337" s="6"/>
      <c r="S337" s="12" t="s">
        <v>1146</v>
      </c>
      <c r="T337" s="5"/>
      <c r="U337" s="5" t="s">
        <v>1022</v>
      </c>
      <c r="V337" s="5"/>
      <c r="X337" s="4" t="str">
        <f t="shared" si="17"/>
        <v>, year46 float DEFAULT 0</v>
      </c>
    </row>
    <row r="338" spans="2:24" ht="16.5"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6" t="str">
        <f t="shared" si="16"/>
        <v>tbElecCost</v>
      </c>
      <c r="P338" s="7" t="s">
        <v>1098</v>
      </c>
      <c r="Q338" s="6" t="s">
        <v>1050</v>
      </c>
      <c r="R338" s="6"/>
      <c r="S338" s="12" t="s">
        <v>1147</v>
      </c>
      <c r="T338" s="5"/>
      <c r="U338" s="5" t="s">
        <v>1022</v>
      </c>
      <c r="V338" s="5"/>
      <c r="X338" s="4" t="str">
        <f t="shared" si="17"/>
        <v>, year47 float DEFAULT 0</v>
      </c>
    </row>
    <row r="339" spans="2:24" ht="16.5"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6" t="str">
        <f t="shared" si="16"/>
        <v>tbElecCost</v>
      </c>
      <c r="P339" s="7" t="s">
        <v>1099</v>
      </c>
      <c r="Q339" s="6" t="s">
        <v>1050</v>
      </c>
      <c r="R339" s="6"/>
      <c r="S339" s="12" t="s">
        <v>1148</v>
      </c>
      <c r="T339" s="5"/>
      <c r="U339" s="5" t="s">
        <v>1022</v>
      </c>
      <c r="V339" s="5"/>
      <c r="X339" s="4" t="str">
        <f t="shared" si="17"/>
        <v>, year48 float DEFAULT 0</v>
      </c>
    </row>
    <row r="340" spans="2:24" ht="16.5"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6" t="str">
        <f t="shared" si="16"/>
        <v>tbElecCost</v>
      </c>
      <c r="P340" s="7" t="s">
        <v>1100</v>
      </c>
      <c r="Q340" s="6" t="s">
        <v>1050</v>
      </c>
      <c r="R340" s="6"/>
      <c r="S340" s="12" t="s">
        <v>1149</v>
      </c>
      <c r="T340" s="5"/>
      <c r="U340" s="5" t="s">
        <v>1022</v>
      </c>
      <c r="V340" s="5"/>
      <c r="X340" s="4" t="str">
        <f t="shared" si="17"/>
        <v>, year49 float DEFAULT 0</v>
      </c>
    </row>
    <row r="341" spans="2:24" ht="16.5"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6" t="str">
        <f>O339</f>
        <v>tbElecCost</v>
      </c>
      <c r="P341" s="7" t="s">
        <v>1101</v>
      </c>
      <c r="Q341" s="6" t="s">
        <v>1050</v>
      </c>
      <c r="R341" s="6"/>
      <c r="S341" s="12" t="s">
        <v>1150</v>
      </c>
      <c r="T341" s="5"/>
      <c r="U341" s="5" t="s">
        <v>1022</v>
      </c>
      <c r="V341" s="5"/>
      <c r="X341" s="4" t="str">
        <f>", " &amp; P341 &amp; " " &amp; Q341 &amp; IF(R341&lt;&gt;"", "(" &amp; R341 &amp; ")", R341) &amp; IF(U341="null",""," NOT NULL") &amp; " DEFAULT 0" &amp; IF(V341=1," PRIMARY KEY","")</f>
        <v>, year50 float DEFAULT 0</v>
      </c>
    </row>
    <row r="342" spans="2:24" ht="16.5"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6" t="str">
        <f>O340</f>
        <v>tbElecCost</v>
      </c>
      <c r="P342" s="7" t="s">
        <v>1198</v>
      </c>
      <c r="Q342" s="6" t="s">
        <v>1050</v>
      </c>
      <c r="R342" s="6"/>
      <c r="S342" s="12" t="s">
        <v>1199</v>
      </c>
      <c r="T342" s="5"/>
      <c r="U342" s="5" t="s">
        <v>1022</v>
      </c>
      <c r="V342" s="5"/>
      <c r="X342" s="4" t="str">
        <f t="shared" si="17"/>
        <v>, yearTTL float DEFAULT 0</v>
      </c>
    </row>
    <row r="343" spans="2:24" ht="16.5"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X343" s="4" t="s">
        <v>103</v>
      </c>
    </row>
    <row r="344" spans="2:24" ht="16.5"/>
    <row r="345" spans="2:24" ht="16.5"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10" t="s">
        <v>1151</v>
      </c>
      <c r="P345" s="10"/>
      <c r="Q345" s="10"/>
      <c r="R345" s="10"/>
      <c r="S345" s="56"/>
      <c r="T345" s="9"/>
      <c r="U345" s="9"/>
      <c r="V345" s="9"/>
      <c r="X345" s="4" t="str">
        <f>"CREATE TABLE " &amp; O346 &amp; "("</f>
        <v>CREATE TABLE tbGasCost(</v>
      </c>
    </row>
    <row r="346" spans="2:24" ht="16.5"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6" t="s">
        <v>1205</v>
      </c>
      <c r="P346" s="7" t="s">
        <v>1019</v>
      </c>
      <c r="Q346" s="6" t="s">
        <v>257</v>
      </c>
      <c r="R346" s="6">
        <v>255</v>
      </c>
      <c r="S346" s="12" t="s">
        <v>244</v>
      </c>
      <c r="T346" s="5"/>
      <c r="U346" s="5"/>
      <c r="V346" s="5"/>
      <c r="X346" s="4" t="str">
        <f>P346 &amp; " " &amp; Q346 &amp; "(" &amp; R346 &amp; ")" &amp; IF(U346="null",""," NOT NULL") &amp; IF(V346=1," PRIMARY KEY","")</f>
        <v>pjName varchar(255) NOT NULL</v>
      </c>
    </row>
    <row r="347" spans="2:24" ht="16.5"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6" t="str">
        <f>O346</f>
        <v>tbGasCost</v>
      </c>
      <c r="P347" s="7" t="s">
        <v>1020</v>
      </c>
      <c r="Q347" s="6" t="s">
        <v>257</v>
      </c>
      <c r="R347" s="6">
        <v>255</v>
      </c>
      <c r="S347" s="12" t="s">
        <v>1021</v>
      </c>
      <c r="T347" s="5"/>
      <c r="U347" s="5" t="s">
        <v>1022</v>
      </c>
      <c r="V347" s="5"/>
      <c r="X347" s="4" t="str">
        <f>", " &amp; P347 &amp; " " &amp; Q347 &amp; IF(R347&lt;&gt;"", "(" &amp; R347 &amp; ")", R347) &amp; IF(U347="null",""," NOT NULL") &amp; IF(V347=1," PRIMARY KEY","")</f>
        <v>, daeanName varchar(255)</v>
      </c>
    </row>
    <row r="348" spans="2:24" ht="16.5"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6" t="str">
        <f t="shared" ref="O348:O399" si="18">O347</f>
        <v>tbGasCost</v>
      </c>
      <c r="P348" s="7" t="s">
        <v>191</v>
      </c>
      <c r="Q348" s="6" t="s">
        <v>1157</v>
      </c>
      <c r="R348" s="6">
        <v>10</v>
      </c>
      <c r="S348" s="12" t="s">
        <v>149</v>
      </c>
      <c r="T348" s="5" t="s">
        <v>1158</v>
      </c>
      <c r="U348" s="5" t="s">
        <v>1022</v>
      </c>
      <c r="V348" s="5"/>
      <c r="X348" s="4" t="str">
        <f>", " &amp; P348 &amp; " " &amp; Q348 &amp; IF(R348&lt;&gt;"", "(" &amp; R348 &amp; ")", R348) &amp; " DEFAULT 0" &amp; IF(U348="null",""," NOT NULL") &amp; IF(V348=1," PRIMARY KEY","")</f>
        <v>, gubun varchar(10) DEFAULT 0</v>
      </c>
    </row>
    <row r="349" spans="2:24" ht="16.5"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6" t="str">
        <f t="shared" si="18"/>
        <v>tbGasCost</v>
      </c>
      <c r="P349" s="7" t="s">
        <v>1052</v>
      </c>
      <c r="Q349" s="6" t="s">
        <v>1050</v>
      </c>
      <c r="R349" s="6"/>
      <c r="S349" s="12" t="s">
        <v>1051</v>
      </c>
      <c r="T349" s="5"/>
      <c r="U349" s="5" t="s">
        <v>1022</v>
      </c>
      <c r="V349" s="5"/>
      <c r="X349" s="4" t="str">
        <f>", " &amp; P349 &amp; " " &amp; Q349 &amp; IF(R349&lt;&gt;"", "(" &amp; R349 &amp; ")", R349) &amp; " DEFAULT 0" &amp; IF(U349="null",""," NOT NULL") &amp; IF(V349=1," PRIMARY KEY","")</f>
        <v>, year1 float DEFAULT 0</v>
      </c>
    </row>
    <row r="350" spans="2:24" ht="16.5"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6" t="str">
        <f t="shared" si="18"/>
        <v>tbGasCost</v>
      </c>
      <c r="P350" s="7" t="s">
        <v>1053</v>
      </c>
      <c r="Q350" s="6" t="s">
        <v>1050</v>
      </c>
      <c r="R350" s="6"/>
      <c r="S350" s="12" t="s">
        <v>1102</v>
      </c>
      <c r="T350" s="5"/>
      <c r="U350" s="5" t="s">
        <v>1022</v>
      </c>
      <c r="V350" s="5"/>
      <c r="X350" s="4" t="str">
        <f t="shared" ref="X350:X399" si="19">", " &amp; P350 &amp; " " &amp; Q350 &amp; IF(R350&lt;&gt;"", "(" &amp; R350 &amp; ")", R350) &amp; " DEFAULT 0" &amp; IF(U350="null",""," NOT NULL") &amp; IF(V350=1," PRIMARY KEY","")</f>
        <v>, year2 float DEFAULT 0</v>
      </c>
    </row>
    <row r="351" spans="2:24" ht="16.5"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6" t="str">
        <f t="shared" si="18"/>
        <v>tbGasCost</v>
      </c>
      <c r="P351" s="7" t="s">
        <v>1054</v>
      </c>
      <c r="Q351" s="6" t="s">
        <v>1050</v>
      </c>
      <c r="R351" s="6"/>
      <c r="S351" s="12" t="s">
        <v>1103</v>
      </c>
      <c r="T351" s="5"/>
      <c r="U351" s="5" t="s">
        <v>1022</v>
      </c>
      <c r="V351" s="5"/>
      <c r="X351" s="4" t="str">
        <f t="shared" si="19"/>
        <v>, year3 float DEFAULT 0</v>
      </c>
    </row>
    <row r="352" spans="2:24" ht="16.5"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6" t="str">
        <f t="shared" si="18"/>
        <v>tbGasCost</v>
      </c>
      <c r="P352" s="7" t="s">
        <v>1055</v>
      </c>
      <c r="Q352" s="6" t="s">
        <v>1050</v>
      </c>
      <c r="R352" s="6"/>
      <c r="S352" s="12" t="s">
        <v>1104</v>
      </c>
      <c r="T352" s="5"/>
      <c r="U352" s="5" t="s">
        <v>1022</v>
      </c>
      <c r="V352" s="5"/>
      <c r="X352" s="4" t="str">
        <f t="shared" si="19"/>
        <v>, year4 float DEFAULT 0</v>
      </c>
    </row>
    <row r="353" spans="2:24" ht="16.5"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6" t="str">
        <f t="shared" si="18"/>
        <v>tbGasCost</v>
      </c>
      <c r="P353" s="7" t="s">
        <v>1056</v>
      </c>
      <c r="Q353" s="6" t="s">
        <v>1050</v>
      </c>
      <c r="R353" s="6"/>
      <c r="S353" s="12" t="s">
        <v>1105</v>
      </c>
      <c r="T353" s="5"/>
      <c r="U353" s="5" t="s">
        <v>1022</v>
      </c>
      <c r="V353" s="5"/>
      <c r="X353" s="4" t="str">
        <f t="shared" si="19"/>
        <v>, year5 float DEFAULT 0</v>
      </c>
    </row>
    <row r="354" spans="2:24" ht="16.5"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6" t="str">
        <f t="shared" si="18"/>
        <v>tbGasCost</v>
      </c>
      <c r="P354" s="7" t="s">
        <v>1057</v>
      </c>
      <c r="Q354" s="6" t="s">
        <v>1050</v>
      </c>
      <c r="R354" s="6"/>
      <c r="S354" s="12" t="s">
        <v>1106</v>
      </c>
      <c r="T354" s="5"/>
      <c r="U354" s="5" t="s">
        <v>1022</v>
      </c>
      <c r="V354" s="5"/>
      <c r="X354" s="4" t="str">
        <f t="shared" si="19"/>
        <v>, year6 float DEFAULT 0</v>
      </c>
    </row>
    <row r="355" spans="2:24" ht="16.5"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6" t="str">
        <f t="shared" si="18"/>
        <v>tbGasCost</v>
      </c>
      <c r="P355" s="7" t="s">
        <v>1058</v>
      </c>
      <c r="Q355" s="6" t="s">
        <v>1050</v>
      </c>
      <c r="R355" s="6"/>
      <c r="S355" s="12" t="s">
        <v>1107</v>
      </c>
      <c r="T355" s="5"/>
      <c r="U355" s="5" t="s">
        <v>1022</v>
      </c>
      <c r="V355" s="5"/>
      <c r="X355" s="4" t="str">
        <f t="shared" si="19"/>
        <v>, year7 float DEFAULT 0</v>
      </c>
    </row>
    <row r="356" spans="2:24" ht="16.5"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6" t="str">
        <f t="shared" si="18"/>
        <v>tbGasCost</v>
      </c>
      <c r="P356" s="7" t="s">
        <v>1059</v>
      </c>
      <c r="Q356" s="6" t="s">
        <v>1050</v>
      </c>
      <c r="R356" s="6"/>
      <c r="S356" s="12" t="s">
        <v>1108</v>
      </c>
      <c r="T356" s="5"/>
      <c r="U356" s="5" t="s">
        <v>1022</v>
      </c>
      <c r="V356" s="5"/>
      <c r="X356" s="4" t="str">
        <f t="shared" si="19"/>
        <v>, year8 float DEFAULT 0</v>
      </c>
    </row>
    <row r="357" spans="2:24" ht="16.5"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6" t="str">
        <f t="shared" si="18"/>
        <v>tbGasCost</v>
      </c>
      <c r="P357" s="7" t="s">
        <v>1060</v>
      </c>
      <c r="Q357" s="6" t="s">
        <v>1050</v>
      </c>
      <c r="R357" s="6"/>
      <c r="S357" s="12" t="s">
        <v>1109</v>
      </c>
      <c r="T357" s="5"/>
      <c r="U357" s="5" t="s">
        <v>1022</v>
      </c>
      <c r="V357" s="5"/>
      <c r="X357" s="4" t="str">
        <f t="shared" si="19"/>
        <v>, year9 float DEFAULT 0</v>
      </c>
    </row>
    <row r="358" spans="2:24" ht="16.5"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6" t="str">
        <f t="shared" si="18"/>
        <v>tbGasCost</v>
      </c>
      <c r="P358" s="7" t="s">
        <v>1061</v>
      </c>
      <c r="Q358" s="6" t="s">
        <v>1050</v>
      </c>
      <c r="R358" s="6"/>
      <c r="S358" s="12" t="s">
        <v>1110</v>
      </c>
      <c r="T358" s="5"/>
      <c r="U358" s="5" t="s">
        <v>1022</v>
      </c>
      <c r="V358" s="5"/>
      <c r="X358" s="4" t="str">
        <f t="shared" si="19"/>
        <v>, year10 float DEFAULT 0</v>
      </c>
    </row>
    <row r="359" spans="2:24" ht="16.5"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6" t="str">
        <f t="shared" si="18"/>
        <v>tbGasCost</v>
      </c>
      <c r="P359" s="7" t="s">
        <v>1062</v>
      </c>
      <c r="Q359" s="6" t="s">
        <v>1050</v>
      </c>
      <c r="R359" s="6"/>
      <c r="S359" s="12" t="s">
        <v>1111</v>
      </c>
      <c r="T359" s="5"/>
      <c r="U359" s="5" t="s">
        <v>1022</v>
      </c>
      <c r="V359" s="5"/>
      <c r="X359" s="4" t="str">
        <f t="shared" si="19"/>
        <v>, year11 float DEFAULT 0</v>
      </c>
    </row>
    <row r="360" spans="2:24" ht="16.5"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6" t="str">
        <f t="shared" si="18"/>
        <v>tbGasCost</v>
      </c>
      <c r="P360" s="7" t="s">
        <v>1063</v>
      </c>
      <c r="Q360" s="6" t="s">
        <v>1050</v>
      </c>
      <c r="R360" s="6"/>
      <c r="S360" s="12" t="s">
        <v>1112</v>
      </c>
      <c r="T360" s="5"/>
      <c r="U360" s="5" t="s">
        <v>1022</v>
      </c>
      <c r="V360" s="5"/>
      <c r="X360" s="4" t="str">
        <f t="shared" si="19"/>
        <v>, year12 float DEFAULT 0</v>
      </c>
    </row>
    <row r="361" spans="2:24" ht="16.5"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6" t="str">
        <f t="shared" si="18"/>
        <v>tbGasCost</v>
      </c>
      <c r="P361" s="7" t="s">
        <v>1064</v>
      </c>
      <c r="Q361" s="6" t="s">
        <v>1050</v>
      </c>
      <c r="R361" s="6"/>
      <c r="S361" s="12" t="s">
        <v>1113</v>
      </c>
      <c r="T361" s="5"/>
      <c r="U361" s="5" t="s">
        <v>1022</v>
      </c>
      <c r="V361" s="5"/>
      <c r="X361" s="4" t="str">
        <f t="shared" si="19"/>
        <v>, year13 float DEFAULT 0</v>
      </c>
    </row>
    <row r="362" spans="2:24" ht="16.5"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6" t="str">
        <f t="shared" si="18"/>
        <v>tbGasCost</v>
      </c>
      <c r="P362" s="7" t="s">
        <v>1065</v>
      </c>
      <c r="Q362" s="6" t="s">
        <v>1050</v>
      </c>
      <c r="R362" s="6"/>
      <c r="S362" s="12" t="s">
        <v>1114</v>
      </c>
      <c r="T362" s="5"/>
      <c r="U362" s="5" t="s">
        <v>1022</v>
      </c>
      <c r="V362" s="5"/>
      <c r="X362" s="4" t="str">
        <f t="shared" si="19"/>
        <v>, year14 float DEFAULT 0</v>
      </c>
    </row>
    <row r="363" spans="2:24" ht="16.5"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6" t="str">
        <f t="shared" si="18"/>
        <v>tbGasCost</v>
      </c>
      <c r="P363" s="7" t="s">
        <v>1066</v>
      </c>
      <c r="Q363" s="6" t="s">
        <v>1050</v>
      </c>
      <c r="R363" s="6"/>
      <c r="S363" s="12" t="s">
        <v>1115</v>
      </c>
      <c r="T363" s="5"/>
      <c r="U363" s="5" t="s">
        <v>1022</v>
      </c>
      <c r="V363" s="5"/>
      <c r="X363" s="4" t="str">
        <f t="shared" si="19"/>
        <v>, year15 float DEFAULT 0</v>
      </c>
    </row>
    <row r="364" spans="2:24" ht="16.5"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6" t="str">
        <f t="shared" si="18"/>
        <v>tbGasCost</v>
      </c>
      <c r="P364" s="7" t="s">
        <v>1067</v>
      </c>
      <c r="Q364" s="6" t="s">
        <v>1050</v>
      </c>
      <c r="R364" s="6"/>
      <c r="S364" s="12" t="s">
        <v>1116</v>
      </c>
      <c r="T364" s="5"/>
      <c r="U364" s="5" t="s">
        <v>1022</v>
      </c>
      <c r="V364" s="5"/>
      <c r="X364" s="4" t="str">
        <f t="shared" si="19"/>
        <v>, year16 float DEFAULT 0</v>
      </c>
    </row>
    <row r="365" spans="2:24" ht="16.5"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6" t="str">
        <f t="shared" si="18"/>
        <v>tbGasCost</v>
      </c>
      <c r="P365" s="7" t="s">
        <v>1068</v>
      </c>
      <c r="Q365" s="6" t="s">
        <v>1050</v>
      </c>
      <c r="R365" s="6"/>
      <c r="S365" s="12" t="s">
        <v>1117</v>
      </c>
      <c r="T365" s="5"/>
      <c r="U365" s="5" t="s">
        <v>1022</v>
      </c>
      <c r="V365" s="5"/>
      <c r="X365" s="4" t="str">
        <f t="shared" si="19"/>
        <v>, year17 float DEFAULT 0</v>
      </c>
    </row>
    <row r="366" spans="2:24" ht="16.5"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6" t="str">
        <f t="shared" si="18"/>
        <v>tbGasCost</v>
      </c>
      <c r="P366" s="7" t="s">
        <v>1069</v>
      </c>
      <c r="Q366" s="6" t="s">
        <v>1050</v>
      </c>
      <c r="R366" s="6"/>
      <c r="S366" s="12" t="s">
        <v>1118</v>
      </c>
      <c r="T366" s="5"/>
      <c r="U366" s="5" t="s">
        <v>1022</v>
      </c>
      <c r="V366" s="5"/>
      <c r="X366" s="4" t="str">
        <f t="shared" si="19"/>
        <v>, year18 float DEFAULT 0</v>
      </c>
    </row>
    <row r="367" spans="2:24" ht="16.5"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6" t="str">
        <f t="shared" si="18"/>
        <v>tbGasCost</v>
      </c>
      <c r="P367" s="7" t="s">
        <v>1070</v>
      </c>
      <c r="Q367" s="6" t="s">
        <v>1050</v>
      </c>
      <c r="R367" s="6"/>
      <c r="S367" s="12" t="s">
        <v>1119</v>
      </c>
      <c r="T367" s="5"/>
      <c r="U367" s="5" t="s">
        <v>1022</v>
      </c>
      <c r="V367" s="5"/>
      <c r="X367" s="4" t="str">
        <f t="shared" si="19"/>
        <v>, year19 float DEFAULT 0</v>
      </c>
    </row>
    <row r="368" spans="2:24" ht="16.5"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6" t="str">
        <f t="shared" si="18"/>
        <v>tbGasCost</v>
      </c>
      <c r="P368" s="7" t="s">
        <v>1071</v>
      </c>
      <c r="Q368" s="6" t="s">
        <v>1050</v>
      </c>
      <c r="R368" s="6"/>
      <c r="S368" s="12" t="s">
        <v>1120</v>
      </c>
      <c r="T368" s="5"/>
      <c r="U368" s="5" t="s">
        <v>1022</v>
      </c>
      <c r="V368" s="5"/>
      <c r="X368" s="4" t="str">
        <f t="shared" si="19"/>
        <v>, year20 float DEFAULT 0</v>
      </c>
    </row>
    <row r="369" spans="2:24" ht="16.5"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6" t="str">
        <f t="shared" si="18"/>
        <v>tbGasCost</v>
      </c>
      <c r="P369" s="7" t="s">
        <v>1072</v>
      </c>
      <c r="Q369" s="6" t="s">
        <v>1050</v>
      </c>
      <c r="R369" s="6"/>
      <c r="S369" s="12" t="s">
        <v>1121</v>
      </c>
      <c r="T369" s="5"/>
      <c r="U369" s="5" t="s">
        <v>1022</v>
      </c>
      <c r="V369" s="5"/>
      <c r="X369" s="4" t="str">
        <f t="shared" si="19"/>
        <v>, year21 float DEFAULT 0</v>
      </c>
    </row>
    <row r="370" spans="2:24" ht="16.5"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6" t="str">
        <f t="shared" si="18"/>
        <v>tbGasCost</v>
      </c>
      <c r="P370" s="7" t="s">
        <v>1073</v>
      </c>
      <c r="Q370" s="6" t="s">
        <v>1050</v>
      </c>
      <c r="R370" s="6"/>
      <c r="S370" s="12" t="s">
        <v>1122</v>
      </c>
      <c r="T370" s="5"/>
      <c r="U370" s="5" t="s">
        <v>1022</v>
      </c>
      <c r="V370" s="5"/>
      <c r="X370" s="4" t="str">
        <f t="shared" si="19"/>
        <v>, year22 float DEFAULT 0</v>
      </c>
    </row>
    <row r="371" spans="2:24" ht="16.5"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6" t="str">
        <f t="shared" si="18"/>
        <v>tbGasCost</v>
      </c>
      <c r="P371" s="7" t="s">
        <v>1074</v>
      </c>
      <c r="Q371" s="6" t="s">
        <v>1050</v>
      </c>
      <c r="R371" s="6"/>
      <c r="S371" s="12" t="s">
        <v>1123</v>
      </c>
      <c r="T371" s="5"/>
      <c r="U371" s="5" t="s">
        <v>1022</v>
      </c>
      <c r="V371" s="5"/>
      <c r="X371" s="4" t="str">
        <f t="shared" si="19"/>
        <v>, year23 float DEFAULT 0</v>
      </c>
    </row>
    <row r="372" spans="2:24" ht="16.5"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6" t="str">
        <f t="shared" si="18"/>
        <v>tbGasCost</v>
      </c>
      <c r="P372" s="7" t="s">
        <v>1075</v>
      </c>
      <c r="Q372" s="6" t="s">
        <v>1050</v>
      </c>
      <c r="R372" s="6"/>
      <c r="S372" s="12" t="s">
        <v>1124</v>
      </c>
      <c r="T372" s="5"/>
      <c r="U372" s="5" t="s">
        <v>1022</v>
      </c>
      <c r="V372" s="5"/>
      <c r="X372" s="4" t="str">
        <f t="shared" si="19"/>
        <v>, year24 float DEFAULT 0</v>
      </c>
    </row>
    <row r="373" spans="2:24" ht="16.5"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6" t="str">
        <f t="shared" si="18"/>
        <v>tbGasCost</v>
      </c>
      <c r="P373" s="7" t="s">
        <v>1076</v>
      </c>
      <c r="Q373" s="6" t="s">
        <v>1050</v>
      </c>
      <c r="R373" s="6"/>
      <c r="S373" s="12" t="s">
        <v>1125</v>
      </c>
      <c r="T373" s="5"/>
      <c r="U373" s="5" t="s">
        <v>1022</v>
      </c>
      <c r="V373" s="5"/>
      <c r="X373" s="4" t="str">
        <f t="shared" si="19"/>
        <v>, year25 float DEFAULT 0</v>
      </c>
    </row>
    <row r="374" spans="2:24" ht="16.5"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6" t="str">
        <f t="shared" si="18"/>
        <v>tbGasCost</v>
      </c>
      <c r="P374" s="7" t="s">
        <v>1077</v>
      </c>
      <c r="Q374" s="6" t="s">
        <v>1050</v>
      </c>
      <c r="R374" s="6"/>
      <c r="S374" s="12" t="s">
        <v>1126</v>
      </c>
      <c r="T374" s="5"/>
      <c r="U374" s="5" t="s">
        <v>1022</v>
      </c>
      <c r="V374" s="5"/>
      <c r="X374" s="4" t="str">
        <f t="shared" si="19"/>
        <v>, year26 float DEFAULT 0</v>
      </c>
    </row>
    <row r="375" spans="2:24" ht="16.5"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6" t="str">
        <f t="shared" si="18"/>
        <v>tbGasCost</v>
      </c>
      <c r="P375" s="7" t="s">
        <v>1078</v>
      </c>
      <c r="Q375" s="6" t="s">
        <v>1050</v>
      </c>
      <c r="R375" s="6"/>
      <c r="S375" s="12" t="s">
        <v>1127</v>
      </c>
      <c r="T375" s="5"/>
      <c r="U375" s="5" t="s">
        <v>1022</v>
      </c>
      <c r="V375" s="5"/>
      <c r="X375" s="4" t="str">
        <f t="shared" si="19"/>
        <v>, year27 float DEFAULT 0</v>
      </c>
    </row>
    <row r="376" spans="2:24" ht="16.5"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6" t="str">
        <f t="shared" si="18"/>
        <v>tbGasCost</v>
      </c>
      <c r="P376" s="7" t="s">
        <v>1079</v>
      </c>
      <c r="Q376" s="6" t="s">
        <v>1050</v>
      </c>
      <c r="R376" s="6"/>
      <c r="S376" s="12" t="s">
        <v>1128</v>
      </c>
      <c r="T376" s="5"/>
      <c r="U376" s="5" t="s">
        <v>1022</v>
      </c>
      <c r="V376" s="5"/>
      <c r="X376" s="4" t="str">
        <f t="shared" si="19"/>
        <v>, year28 float DEFAULT 0</v>
      </c>
    </row>
    <row r="377" spans="2:24" ht="16.5"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6" t="str">
        <f t="shared" si="18"/>
        <v>tbGasCost</v>
      </c>
      <c r="P377" s="7" t="s">
        <v>1080</v>
      </c>
      <c r="Q377" s="6" t="s">
        <v>1050</v>
      </c>
      <c r="R377" s="6"/>
      <c r="S377" s="12" t="s">
        <v>1129</v>
      </c>
      <c r="T377" s="5"/>
      <c r="U377" s="5" t="s">
        <v>1022</v>
      </c>
      <c r="V377" s="5"/>
      <c r="X377" s="4" t="str">
        <f t="shared" si="19"/>
        <v>, year29 float DEFAULT 0</v>
      </c>
    </row>
    <row r="378" spans="2:24" ht="16.5"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6" t="str">
        <f t="shared" si="18"/>
        <v>tbGasCost</v>
      </c>
      <c r="P378" s="7" t="s">
        <v>1081</v>
      </c>
      <c r="Q378" s="6" t="s">
        <v>1050</v>
      </c>
      <c r="R378" s="6"/>
      <c r="S378" s="12" t="s">
        <v>1130</v>
      </c>
      <c r="T378" s="5"/>
      <c r="U378" s="5" t="s">
        <v>1022</v>
      </c>
      <c r="V378" s="5"/>
      <c r="X378" s="4" t="str">
        <f t="shared" si="19"/>
        <v>, year30 float DEFAULT 0</v>
      </c>
    </row>
    <row r="379" spans="2:24" ht="16.5"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6" t="str">
        <f t="shared" si="18"/>
        <v>tbGasCost</v>
      </c>
      <c r="P379" s="7" t="s">
        <v>1082</v>
      </c>
      <c r="Q379" s="6" t="s">
        <v>1050</v>
      </c>
      <c r="R379" s="6"/>
      <c r="S379" s="12" t="s">
        <v>1131</v>
      </c>
      <c r="T379" s="5"/>
      <c r="U379" s="5" t="s">
        <v>1022</v>
      </c>
      <c r="V379" s="5"/>
      <c r="X379" s="4" t="str">
        <f t="shared" si="19"/>
        <v>, year31 float DEFAULT 0</v>
      </c>
    </row>
    <row r="380" spans="2:24" ht="16.5"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6" t="str">
        <f t="shared" si="18"/>
        <v>tbGasCost</v>
      </c>
      <c r="P380" s="7" t="s">
        <v>1083</v>
      </c>
      <c r="Q380" s="6" t="s">
        <v>1050</v>
      </c>
      <c r="R380" s="6"/>
      <c r="S380" s="12" t="s">
        <v>1132</v>
      </c>
      <c r="T380" s="5"/>
      <c r="U380" s="5" t="s">
        <v>1022</v>
      </c>
      <c r="V380" s="5"/>
      <c r="X380" s="4" t="str">
        <f t="shared" si="19"/>
        <v>, year32 float DEFAULT 0</v>
      </c>
    </row>
    <row r="381" spans="2:24" ht="16.5"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6" t="str">
        <f t="shared" si="18"/>
        <v>tbGasCost</v>
      </c>
      <c r="P381" s="7" t="s">
        <v>1084</v>
      </c>
      <c r="Q381" s="6" t="s">
        <v>1050</v>
      </c>
      <c r="R381" s="6"/>
      <c r="S381" s="12" t="s">
        <v>1133</v>
      </c>
      <c r="T381" s="5"/>
      <c r="U381" s="5" t="s">
        <v>1022</v>
      </c>
      <c r="V381" s="5"/>
      <c r="X381" s="4" t="str">
        <f t="shared" si="19"/>
        <v>, year33 float DEFAULT 0</v>
      </c>
    </row>
    <row r="382" spans="2:24" ht="16.5"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6" t="str">
        <f t="shared" si="18"/>
        <v>tbGasCost</v>
      </c>
      <c r="P382" s="7" t="s">
        <v>1085</v>
      </c>
      <c r="Q382" s="6" t="s">
        <v>1050</v>
      </c>
      <c r="R382" s="6"/>
      <c r="S382" s="12" t="s">
        <v>1134</v>
      </c>
      <c r="T382" s="5"/>
      <c r="U382" s="5" t="s">
        <v>1022</v>
      </c>
      <c r="V382" s="5"/>
      <c r="X382" s="4" t="str">
        <f t="shared" si="19"/>
        <v>, year34 float DEFAULT 0</v>
      </c>
    </row>
    <row r="383" spans="2:24" ht="16.5"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6" t="str">
        <f t="shared" si="18"/>
        <v>tbGasCost</v>
      </c>
      <c r="P383" s="7" t="s">
        <v>1086</v>
      </c>
      <c r="Q383" s="6" t="s">
        <v>1050</v>
      </c>
      <c r="R383" s="6"/>
      <c r="S383" s="12" t="s">
        <v>1135</v>
      </c>
      <c r="T383" s="5"/>
      <c r="U383" s="5" t="s">
        <v>1022</v>
      </c>
      <c r="V383" s="5"/>
      <c r="X383" s="4" t="str">
        <f t="shared" si="19"/>
        <v>, year35 float DEFAULT 0</v>
      </c>
    </row>
    <row r="384" spans="2:24" ht="16.5"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6" t="str">
        <f t="shared" si="18"/>
        <v>tbGasCost</v>
      </c>
      <c r="P384" s="7" t="s">
        <v>1087</v>
      </c>
      <c r="Q384" s="6" t="s">
        <v>1050</v>
      </c>
      <c r="R384" s="6"/>
      <c r="S384" s="12" t="s">
        <v>1136</v>
      </c>
      <c r="T384" s="5"/>
      <c r="U384" s="5" t="s">
        <v>1022</v>
      </c>
      <c r="V384" s="5"/>
      <c r="X384" s="4" t="str">
        <f t="shared" si="19"/>
        <v>, year36 float DEFAULT 0</v>
      </c>
    </row>
    <row r="385" spans="2:24" ht="16.5"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6" t="str">
        <f t="shared" si="18"/>
        <v>tbGasCost</v>
      </c>
      <c r="P385" s="7" t="s">
        <v>1088</v>
      </c>
      <c r="Q385" s="6" t="s">
        <v>1050</v>
      </c>
      <c r="R385" s="6"/>
      <c r="S385" s="12" t="s">
        <v>1137</v>
      </c>
      <c r="T385" s="5"/>
      <c r="U385" s="5" t="s">
        <v>1022</v>
      </c>
      <c r="V385" s="5"/>
      <c r="X385" s="4" t="str">
        <f t="shared" si="19"/>
        <v>, year37 float DEFAULT 0</v>
      </c>
    </row>
    <row r="386" spans="2:24" ht="16.5"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6" t="str">
        <f t="shared" si="18"/>
        <v>tbGasCost</v>
      </c>
      <c r="P386" s="7" t="s">
        <v>1089</v>
      </c>
      <c r="Q386" s="6" t="s">
        <v>1050</v>
      </c>
      <c r="R386" s="6"/>
      <c r="S386" s="12" t="s">
        <v>1138</v>
      </c>
      <c r="T386" s="5"/>
      <c r="U386" s="5" t="s">
        <v>1022</v>
      </c>
      <c r="V386" s="5"/>
      <c r="X386" s="4" t="str">
        <f t="shared" si="19"/>
        <v>, year38 float DEFAULT 0</v>
      </c>
    </row>
    <row r="387" spans="2:24" ht="16.5"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6" t="str">
        <f t="shared" si="18"/>
        <v>tbGasCost</v>
      </c>
      <c r="P387" s="7" t="s">
        <v>1090</v>
      </c>
      <c r="Q387" s="6" t="s">
        <v>1050</v>
      </c>
      <c r="R387" s="6"/>
      <c r="S387" s="12" t="s">
        <v>1139</v>
      </c>
      <c r="T387" s="5"/>
      <c r="U387" s="5" t="s">
        <v>1022</v>
      </c>
      <c r="V387" s="5"/>
      <c r="X387" s="4" t="str">
        <f t="shared" si="19"/>
        <v>, year39 float DEFAULT 0</v>
      </c>
    </row>
    <row r="388" spans="2:24" ht="16.5"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6" t="str">
        <f t="shared" si="18"/>
        <v>tbGasCost</v>
      </c>
      <c r="P388" s="7" t="s">
        <v>1091</v>
      </c>
      <c r="Q388" s="6" t="s">
        <v>1050</v>
      </c>
      <c r="R388" s="6"/>
      <c r="S388" s="12" t="s">
        <v>1140</v>
      </c>
      <c r="T388" s="5"/>
      <c r="U388" s="5" t="s">
        <v>1022</v>
      </c>
      <c r="V388" s="5"/>
      <c r="X388" s="4" t="str">
        <f t="shared" si="19"/>
        <v>, year40 float DEFAULT 0</v>
      </c>
    </row>
    <row r="389" spans="2:24" ht="16.5"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6" t="str">
        <f t="shared" si="18"/>
        <v>tbGasCost</v>
      </c>
      <c r="P389" s="7" t="s">
        <v>1092</v>
      </c>
      <c r="Q389" s="6" t="s">
        <v>1050</v>
      </c>
      <c r="R389" s="6"/>
      <c r="S389" s="12" t="s">
        <v>1141</v>
      </c>
      <c r="T389" s="5"/>
      <c r="U389" s="5" t="s">
        <v>1022</v>
      </c>
      <c r="V389" s="5"/>
      <c r="X389" s="4" t="str">
        <f t="shared" si="19"/>
        <v>, year41 float DEFAULT 0</v>
      </c>
    </row>
    <row r="390" spans="2:24" ht="16.5"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6" t="str">
        <f t="shared" si="18"/>
        <v>tbGasCost</v>
      </c>
      <c r="P390" s="7" t="s">
        <v>1093</v>
      </c>
      <c r="Q390" s="6" t="s">
        <v>1050</v>
      </c>
      <c r="R390" s="6"/>
      <c r="S390" s="12" t="s">
        <v>1142</v>
      </c>
      <c r="T390" s="5"/>
      <c r="U390" s="5" t="s">
        <v>1022</v>
      </c>
      <c r="V390" s="5"/>
      <c r="X390" s="4" t="str">
        <f t="shared" si="19"/>
        <v>, year42 float DEFAULT 0</v>
      </c>
    </row>
    <row r="391" spans="2:24" ht="16.5"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6" t="str">
        <f t="shared" si="18"/>
        <v>tbGasCost</v>
      </c>
      <c r="P391" s="7" t="s">
        <v>1094</v>
      </c>
      <c r="Q391" s="6" t="s">
        <v>1050</v>
      </c>
      <c r="R391" s="6"/>
      <c r="S391" s="12" t="s">
        <v>1143</v>
      </c>
      <c r="T391" s="5"/>
      <c r="U391" s="5" t="s">
        <v>1022</v>
      </c>
      <c r="V391" s="5"/>
      <c r="X391" s="4" t="str">
        <f t="shared" si="19"/>
        <v>, year43 float DEFAULT 0</v>
      </c>
    </row>
    <row r="392" spans="2:24" ht="16.5"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6" t="str">
        <f t="shared" si="18"/>
        <v>tbGasCost</v>
      </c>
      <c r="P392" s="7" t="s">
        <v>1095</v>
      </c>
      <c r="Q392" s="6" t="s">
        <v>1050</v>
      </c>
      <c r="R392" s="6"/>
      <c r="S392" s="12" t="s">
        <v>1144</v>
      </c>
      <c r="T392" s="5"/>
      <c r="U392" s="5" t="s">
        <v>1022</v>
      </c>
      <c r="V392" s="5"/>
      <c r="X392" s="4" t="str">
        <f t="shared" si="19"/>
        <v>, year44 float DEFAULT 0</v>
      </c>
    </row>
    <row r="393" spans="2:24" ht="16.5"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6" t="str">
        <f t="shared" si="18"/>
        <v>tbGasCost</v>
      </c>
      <c r="P393" s="7" t="s">
        <v>1096</v>
      </c>
      <c r="Q393" s="6" t="s">
        <v>1050</v>
      </c>
      <c r="R393" s="6"/>
      <c r="S393" s="12" t="s">
        <v>1145</v>
      </c>
      <c r="T393" s="5"/>
      <c r="U393" s="5" t="s">
        <v>1022</v>
      </c>
      <c r="V393" s="5"/>
      <c r="X393" s="4" t="str">
        <f t="shared" si="19"/>
        <v>, year45 float DEFAULT 0</v>
      </c>
    </row>
    <row r="394" spans="2:24" ht="16.5"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6" t="str">
        <f t="shared" si="18"/>
        <v>tbGasCost</v>
      </c>
      <c r="P394" s="7" t="s">
        <v>1097</v>
      </c>
      <c r="Q394" s="6" t="s">
        <v>1050</v>
      </c>
      <c r="R394" s="6"/>
      <c r="S394" s="12" t="s">
        <v>1146</v>
      </c>
      <c r="T394" s="5"/>
      <c r="U394" s="5" t="s">
        <v>1022</v>
      </c>
      <c r="V394" s="5"/>
      <c r="X394" s="4" t="str">
        <f t="shared" si="19"/>
        <v>, year46 float DEFAULT 0</v>
      </c>
    </row>
    <row r="395" spans="2:24" ht="16.5"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6" t="str">
        <f t="shared" si="18"/>
        <v>tbGasCost</v>
      </c>
      <c r="P395" s="7" t="s">
        <v>1098</v>
      </c>
      <c r="Q395" s="6" t="s">
        <v>1050</v>
      </c>
      <c r="R395" s="6"/>
      <c r="S395" s="12" t="s">
        <v>1147</v>
      </c>
      <c r="T395" s="5"/>
      <c r="U395" s="5" t="s">
        <v>1022</v>
      </c>
      <c r="V395" s="5"/>
      <c r="X395" s="4" t="str">
        <f t="shared" si="19"/>
        <v>, year47 float DEFAULT 0</v>
      </c>
    </row>
    <row r="396" spans="2:24" ht="16.5"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6" t="str">
        <f t="shared" si="18"/>
        <v>tbGasCost</v>
      </c>
      <c r="P396" s="7" t="s">
        <v>1099</v>
      </c>
      <c r="Q396" s="6" t="s">
        <v>1050</v>
      </c>
      <c r="R396" s="6"/>
      <c r="S396" s="12" t="s">
        <v>1148</v>
      </c>
      <c r="T396" s="5"/>
      <c r="U396" s="5" t="s">
        <v>1022</v>
      </c>
      <c r="V396" s="5"/>
      <c r="X396" s="4" t="str">
        <f t="shared" si="19"/>
        <v>, year48 float DEFAULT 0</v>
      </c>
    </row>
    <row r="397" spans="2:24" ht="16.5"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6" t="str">
        <f t="shared" si="18"/>
        <v>tbGasCost</v>
      </c>
      <c r="P397" s="7" t="s">
        <v>1100</v>
      </c>
      <c r="Q397" s="6" t="s">
        <v>1050</v>
      </c>
      <c r="R397" s="6"/>
      <c r="S397" s="12" t="s">
        <v>1149</v>
      </c>
      <c r="T397" s="5"/>
      <c r="U397" s="5" t="s">
        <v>1022</v>
      </c>
      <c r="V397" s="5"/>
      <c r="X397" s="4" t="str">
        <f t="shared" si="19"/>
        <v>, year49 float DEFAULT 0</v>
      </c>
    </row>
    <row r="398" spans="2:24" ht="16.5"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6" t="str">
        <f t="shared" si="18"/>
        <v>tbGasCost</v>
      </c>
      <c r="P398" s="7" t="s">
        <v>1101</v>
      </c>
      <c r="Q398" s="6" t="s">
        <v>1050</v>
      </c>
      <c r="R398" s="6"/>
      <c r="S398" s="12" t="s">
        <v>1150</v>
      </c>
      <c r="T398" s="5"/>
      <c r="U398" s="5" t="s">
        <v>1022</v>
      </c>
      <c r="V398" s="5"/>
      <c r="X398" s="4" t="str">
        <f>", " &amp; P398 &amp; " " &amp; Q398 &amp; IF(R398&lt;&gt;"", "(" &amp; R398 &amp; ")", R398) &amp; IF(U398="null",""," NOT NULL") &amp; " DEFAULT 0" &amp; IF(V398=1," PRIMARY KEY","")</f>
        <v>, year50 float DEFAULT 0</v>
      </c>
    </row>
    <row r="399" spans="2:24" ht="16.5"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6" t="str">
        <f t="shared" si="18"/>
        <v>tbGasCost</v>
      </c>
      <c r="P399" s="7" t="s">
        <v>1198</v>
      </c>
      <c r="Q399" s="6" t="s">
        <v>1050</v>
      </c>
      <c r="R399" s="6"/>
      <c r="S399" s="12" t="s">
        <v>1199</v>
      </c>
      <c r="T399" s="5"/>
      <c r="U399" s="5" t="s">
        <v>1022</v>
      </c>
      <c r="V399" s="5"/>
      <c r="X399" s="4" t="str">
        <f t="shared" si="19"/>
        <v>, yearTTL float DEFAULT 0</v>
      </c>
    </row>
    <row r="400" spans="2:24" ht="16.5"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X400" s="4" t="s">
        <v>103</v>
      </c>
    </row>
    <row r="401" spans="2:24" ht="16.5"/>
    <row r="402" spans="2:24" ht="16.5"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10" t="s">
        <v>1153</v>
      </c>
      <c r="P402" s="10"/>
      <c r="Q402" s="10"/>
      <c r="R402" s="10"/>
      <c r="S402" s="56"/>
      <c r="T402" s="9"/>
      <c r="U402" s="9"/>
      <c r="V402" s="9"/>
      <c r="X402" s="4" t="str">
        <f>"CREATE TABLE " &amp; O403 &amp; "("</f>
        <v>CREATE TABLE tbElecCo2(</v>
      </c>
    </row>
    <row r="403" spans="2:24" ht="16.5"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6" t="s">
        <v>1154</v>
      </c>
      <c r="P403" s="7" t="s">
        <v>1019</v>
      </c>
      <c r="Q403" s="6" t="s">
        <v>257</v>
      </c>
      <c r="R403" s="6">
        <v>255</v>
      </c>
      <c r="S403" s="12" t="s">
        <v>244</v>
      </c>
      <c r="T403" s="5"/>
      <c r="U403" s="5"/>
      <c r="V403" s="5"/>
      <c r="X403" s="4" t="str">
        <f>P403 &amp; " " &amp; Q403 &amp; "(" &amp; R403 &amp; ")" &amp; IF(U403="null",""," NOT NULL") &amp; IF(V403=1," PRIMARY KEY","")</f>
        <v>pjName varchar(255) NOT NULL</v>
      </c>
    </row>
    <row r="404" spans="2:24" ht="16.5"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6" t="str">
        <f>O403</f>
        <v>tbElecCo2</v>
      </c>
      <c r="P404" s="7" t="s">
        <v>1020</v>
      </c>
      <c r="Q404" s="6" t="s">
        <v>257</v>
      </c>
      <c r="R404" s="6">
        <v>255</v>
      </c>
      <c r="S404" s="12" t="s">
        <v>1021</v>
      </c>
      <c r="T404" s="5"/>
      <c r="U404" s="5" t="s">
        <v>1022</v>
      </c>
      <c r="V404" s="5"/>
      <c r="X404" s="4" t="str">
        <f>", " &amp; P404 &amp; " " &amp; Q404 &amp; IF(R404&lt;&gt;"", "(" &amp; R404 &amp; ")", R404) &amp; IF(U404="null",""," NOT NULL") &amp; IF(V404=1," PRIMARY KEY","")</f>
        <v>, daeanName varchar(255)</v>
      </c>
    </row>
    <row r="405" spans="2:24" ht="16.5"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6" t="str">
        <f>O403</f>
        <v>tbElecCo2</v>
      </c>
      <c r="P405" s="7" t="s">
        <v>2396</v>
      </c>
      <c r="Q405" s="6" t="s">
        <v>257</v>
      </c>
      <c r="R405" s="6">
        <v>6</v>
      </c>
      <c r="S405" s="12" t="s">
        <v>2397</v>
      </c>
      <c r="T405" s="5" t="s">
        <v>2404</v>
      </c>
      <c r="U405" s="5" t="s">
        <v>1022</v>
      </c>
      <c r="V405" s="5"/>
      <c r="X405" s="4" t="str">
        <f>", " &amp; P405 &amp; " " &amp; Q405 &amp; IF(R405&lt;&gt;"", "(" &amp; R405 &amp; ")", R405) &amp; IF(U405="null",""," NOT NULL") &amp; " DEFAULT 0" &amp; IF(V405=1," PRIMARY KEY","")</f>
        <v>, gubun varchar(6) DEFAULT 0</v>
      </c>
    </row>
    <row r="406" spans="2:24" ht="16.5"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6" t="str">
        <f>O404</f>
        <v>tbElecCo2</v>
      </c>
      <c r="P406" s="7" t="s">
        <v>1052</v>
      </c>
      <c r="Q406" s="6" t="s">
        <v>1050</v>
      </c>
      <c r="R406" s="6"/>
      <c r="S406" s="12" t="s">
        <v>1051</v>
      </c>
      <c r="T406" s="5"/>
      <c r="U406" s="5" t="s">
        <v>1022</v>
      </c>
      <c r="V406" s="5"/>
      <c r="X406" s="4" t="str">
        <f>", " &amp; P406 &amp; " " &amp; Q406 &amp; IF(R406&lt;&gt;"", "(" &amp; R406 &amp; ")", R406) &amp; IF(U406="null",""," NOT NULL") &amp; " DEFAULT 0" &amp; IF(V406=1," PRIMARY KEY","")</f>
        <v>, year1 float DEFAULT 0</v>
      </c>
    </row>
    <row r="407" spans="2:24" ht="16.5"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6" t="str">
        <f t="shared" ref="O407:O456" si="20">O406</f>
        <v>tbElecCo2</v>
      </c>
      <c r="P407" s="7" t="s">
        <v>1053</v>
      </c>
      <c r="Q407" s="6" t="s">
        <v>1050</v>
      </c>
      <c r="R407" s="6"/>
      <c r="S407" s="12" t="s">
        <v>1102</v>
      </c>
      <c r="T407" s="5"/>
      <c r="U407" s="5" t="s">
        <v>1022</v>
      </c>
      <c r="V407" s="5"/>
      <c r="X407" s="4" t="str">
        <f t="shared" ref="X407:X456" si="21">", " &amp; P407 &amp; " " &amp; Q407 &amp; IF(R407&lt;&gt;"", "(" &amp; R407 &amp; ")", R407) &amp; IF(U407="null",""," NOT NULL") &amp; " DEFAULT 0" &amp; IF(V407=1," PRIMARY KEY","")</f>
        <v>, year2 float DEFAULT 0</v>
      </c>
    </row>
    <row r="408" spans="2:24" ht="16.5"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6" t="str">
        <f t="shared" si="20"/>
        <v>tbElecCo2</v>
      </c>
      <c r="P408" s="7" t="s">
        <v>1054</v>
      </c>
      <c r="Q408" s="6" t="s">
        <v>1050</v>
      </c>
      <c r="R408" s="6"/>
      <c r="S408" s="12" t="s">
        <v>1103</v>
      </c>
      <c r="T408" s="5"/>
      <c r="U408" s="5" t="s">
        <v>1022</v>
      </c>
      <c r="V408" s="5"/>
      <c r="X408" s="4" t="str">
        <f t="shared" si="21"/>
        <v>, year3 float DEFAULT 0</v>
      </c>
    </row>
    <row r="409" spans="2:24" ht="16.5"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6" t="str">
        <f t="shared" si="20"/>
        <v>tbElecCo2</v>
      </c>
      <c r="P409" s="7" t="s">
        <v>1055</v>
      </c>
      <c r="Q409" s="6" t="s">
        <v>1050</v>
      </c>
      <c r="R409" s="6"/>
      <c r="S409" s="12" t="s">
        <v>1104</v>
      </c>
      <c r="T409" s="5"/>
      <c r="U409" s="5" t="s">
        <v>1022</v>
      </c>
      <c r="V409" s="5"/>
      <c r="X409" s="4" t="str">
        <f t="shared" si="21"/>
        <v>, year4 float DEFAULT 0</v>
      </c>
    </row>
    <row r="410" spans="2:24" ht="16.5"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6" t="str">
        <f t="shared" si="20"/>
        <v>tbElecCo2</v>
      </c>
      <c r="P410" s="7" t="s">
        <v>1056</v>
      </c>
      <c r="Q410" s="6" t="s">
        <v>1050</v>
      </c>
      <c r="R410" s="6"/>
      <c r="S410" s="12" t="s">
        <v>1105</v>
      </c>
      <c r="T410" s="5"/>
      <c r="U410" s="5" t="s">
        <v>1022</v>
      </c>
      <c r="V410" s="5"/>
      <c r="X410" s="4" t="str">
        <f t="shared" si="21"/>
        <v>, year5 float DEFAULT 0</v>
      </c>
    </row>
    <row r="411" spans="2:24" ht="16.5"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6" t="str">
        <f t="shared" si="20"/>
        <v>tbElecCo2</v>
      </c>
      <c r="P411" s="7" t="s">
        <v>1057</v>
      </c>
      <c r="Q411" s="6" t="s">
        <v>1050</v>
      </c>
      <c r="R411" s="6"/>
      <c r="S411" s="12" t="s">
        <v>1106</v>
      </c>
      <c r="T411" s="5"/>
      <c r="U411" s="5" t="s">
        <v>1022</v>
      </c>
      <c r="V411" s="5"/>
      <c r="X411" s="4" t="str">
        <f t="shared" si="21"/>
        <v>, year6 float DEFAULT 0</v>
      </c>
    </row>
    <row r="412" spans="2:24" ht="16.5"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6" t="str">
        <f t="shared" si="20"/>
        <v>tbElecCo2</v>
      </c>
      <c r="P412" s="7" t="s">
        <v>1058</v>
      </c>
      <c r="Q412" s="6" t="s">
        <v>1050</v>
      </c>
      <c r="R412" s="6"/>
      <c r="S412" s="12" t="s">
        <v>1107</v>
      </c>
      <c r="T412" s="5"/>
      <c r="U412" s="5" t="s">
        <v>1022</v>
      </c>
      <c r="V412" s="5"/>
      <c r="X412" s="4" t="str">
        <f t="shared" si="21"/>
        <v>, year7 float DEFAULT 0</v>
      </c>
    </row>
    <row r="413" spans="2:24" ht="16.5"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6" t="str">
        <f t="shared" si="20"/>
        <v>tbElecCo2</v>
      </c>
      <c r="P413" s="7" t="s">
        <v>1059</v>
      </c>
      <c r="Q413" s="6" t="s">
        <v>1050</v>
      </c>
      <c r="R413" s="6"/>
      <c r="S413" s="12" t="s">
        <v>1108</v>
      </c>
      <c r="T413" s="5"/>
      <c r="U413" s="5" t="s">
        <v>1022</v>
      </c>
      <c r="V413" s="5"/>
      <c r="X413" s="4" t="str">
        <f t="shared" si="21"/>
        <v>, year8 float DEFAULT 0</v>
      </c>
    </row>
    <row r="414" spans="2:24" ht="16.5"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6" t="str">
        <f t="shared" si="20"/>
        <v>tbElecCo2</v>
      </c>
      <c r="P414" s="7" t="s">
        <v>1060</v>
      </c>
      <c r="Q414" s="6" t="s">
        <v>1050</v>
      </c>
      <c r="R414" s="6"/>
      <c r="S414" s="12" t="s">
        <v>1109</v>
      </c>
      <c r="T414" s="5"/>
      <c r="U414" s="5" t="s">
        <v>1022</v>
      </c>
      <c r="V414" s="5"/>
      <c r="X414" s="4" t="str">
        <f t="shared" si="21"/>
        <v>, year9 float DEFAULT 0</v>
      </c>
    </row>
    <row r="415" spans="2:24" ht="16.5"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6" t="str">
        <f t="shared" si="20"/>
        <v>tbElecCo2</v>
      </c>
      <c r="P415" s="7" t="s">
        <v>1061</v>
      </c>
      <c r="Q415" s="6" t="s">
        <v>1050</v>
      </c>
      <c r="R415" s="6"/>
      <c r="S415" s="12" t="s">
        <v>1110</v>
      </c>
      <c r="T415" s="5"/>
      <c r="U415" s="5" t="s">
        <v>1022</v>
      </c>
      <c r="V415" s="5"/>
      <c r="X415" s="4" t="str">
        <f t="shared" si="21"/>
        <v>, year10 float DEFAULT 0</v>
      </c>
    </row>
    <row r="416" spans="2:24" ht="16.5"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6" t="str">
        <f t="shared" si="20"/>
        <v>tbElecCo2</v>
      </c>
      <c r="P416" s="7" t="s">
        <v>1062</v>
      </c>
      <c r="Q416" s="6" t="s">
        <v>1050</v>
      </c>
      <c r="R416" s="6"/>
      <c r="S416" s="12" t="s">
        <v>1111</v>
      </c>
      <c r="T416" s="5"/>
      <c r="U416" s="5" t="s">
        <v>1022</v>
      </c>
      <c r="V416" s="5"/>
      <c r="X416" s="4" t="str">
        <f t="shared" si="21"/>
        <v>, year11 float DEFAULT 0</v>
      </c>
    </row>
    <row r="417" spans="2:24" ht="16.5"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6" t="str">
        <f t="shared" si="20"/>
        <v>tbElecCo2</v>
      </c>
      <c r="P417" s="7" t="s">
        <v>1063</v>
      </c>
      <c r="Q417" s="6" t="s">
        <v>1050</v>
      </c>
      <c r="R417" s="6"/>
      <c r="S417" s="12" t="s">
        <v>1112</v>
      </c>
      <c r="T417" s="5"/>
      <c r="U417" s="5" t="s">
        <v>1022</v>
      </c>
      <c r="V417" s="5"/>
      <c r="X417" s="4" t="str">
        <f t="shared" si="21"/>
        <v>, year12 float DEFAULT 0</v>
      </c>
    </row>
    <row r="418" spans="2:24" ht="16.5"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6" t="str">
        <f t="shared" si="20"/>
        <v>tbElecCo2</v>
      </c>
      <c r="P418" s="7" t="s">
        <v>1064</v>
      </c>
      <c r="Q418" s="6" t="s">
        <v>1050</v>
      </c>
      <c r="R418" s="6"/>
      <c r="S418" s="12" t="s">
        <v>1113</v>
      </c>
      <c r="T418" s="5"/>
      <c r="U418" s="5" t="s">
        <v>1022</v>
      </c>
      <c r="V418" s="5"/>
      <c r="X418" s="4" t="str">
        <f t="shared" si="21"/>
        <v>, year13 float DEFAULT 0</v>
      </c>
    </row>
    <row r="419" spans="2:24" ht="16.5"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6" t="str">
        <f t="shared" si="20"/>
        <v>tbElecCo2</v>
      </c>
      <c r="P419" s="7" t="s">
        <v>1065</v>
      </c>
      <c r="Q419" s="6" t="s">
        <v>1050</v>
      </c>
      <c r="R419" s="6"/>
      <c r="S419" s="12" t="s">
        <v>1114</v>
      </c>
      <c r="T419" s="5"/>
      <c r="U419" s="5" t="s">
        <v>1022</v>
      </c>
      <c r="V419" s="5"/>
      <c r="X419" s="4" t="str">
        <f t="shared" si="21"/>
        <v>, year14 float DEFAULT 0</v>
      </c>
    </row>
    <row r="420" spans="2:24" ht="16.5"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6" t="str">
        <f t="shared" si="20"/>
        <v>tbElecCo2</v>
      </c>
      <c r="P420" s="7" t="s">
        <v>1066</v>
      </c>
      <c r="Q420" s="6" t="s">
        <v>1050</v>
      </c>
      <c r="R420" s="6"/>
      <c r="S420" s="12" t="s">
        <v>1115</v>
      </c>
      <c r="T420" s="5"/>
      <c r="U420" s="5" t="s">
        <v>1022</v>
      </c>
      <c r="V420" s="5"/>
      <c r="X420" s="4" t="str">
        <f t="shared" si="21"/>
        <v>, year15 float DEFAULT 0</v>
      </c>
    </row>
    <row r="421" spans="2:24" ht="16.5"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6" t="str">
        <f t="shared" si="20"/>
        <v>tbElecCo2</v>
      </c>
      <c r="P421" s="7" t="s">
        <v>1067</v>
      </c>
      <c r="Q421" s="6" t="s">
        <v>1050</v>
      </c>
      <c r="R421" s="6"/>
      <c r="S421" s="12" t="s">
        <v>1116</v>
      </c>
      <c r="T421" s="5"/>
      <c r="U421" s="5" t="s">
        <v>1022</v>
      </c>
      <c r="V421" s="5"/>
      <c r="X421" s="4" t="str">
        <f t="shared" si="21"/>
        <v>, year16 float DEFAULT 0</v>
      </c>
    </row>
    <row r="422" spans="2:24" ht="16.5"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6" t="str">
        <f t="shared" si="20"/>
        <v>tbElecCo2</v>
      </c>
      <c r="P422" s="7" t="s">
        <v>1068</v>
      </c>
      <c r="Q422" s="6" t="s">
        <v>1050</v>
      </c>
      <c r="R422" s="6"/>
      <c r="S422" s="12" t="s">
        <v>1117</v>
      </c>
      <c r="T422" s="5"/>
      <c r="U422" s="5" t="s">
        <v>1022</v>
      </c>
      <c r="V422" s="5"/>
      <c r="X422" s="4" t="str">
        <f t="shared" si="21"/>
        <v>, year17 float DEFAULT 0</v>
      </c>
    </row>
    <row r="423" spans="2:24" ht="16.5"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6" t="str">
        <f t="shared" si="20"/>
        <v>tbElecCo2</v>
      </c>
      <c r="P423" s="7" t="s">
        <v>1069</v>
      </c>
      <c r="Q423" s="6" t="s">
        <v>1050</v>
      </c>
      <c r="R423" s="6"/>
      <c r="S423" s="12" t="s">
        <v>1118</v>
      </c>
      <c r="T423" s="5"/>
      <c r="U423" s="5" t="s">
        <v>1022</v>
      </c>
      <c r="V423" s="5"/>
      <c r="X423" s="4" t="str">
        <f t="shared" si="21"/>
        <v>, year18 float DEFAULT 0</v>
      </c>
    </row>
    <row r="424" spans="2:24" ht="16.5"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6" t="str">
        <f t="shared" si="20"/>
        <v>tbElecCo2</v>
      </c>
      <c r="P424" s="7" t="s">
        <v>1070</v>
      </c>
      <c r="Q424" s="6" t="s">
        <v>1050</v>
      </c>
      <c r="R424" s="6"/>
      <c r="S424" s="12" t="s">
        <v>1119</v>
      </c>
      <c r="T424" s="5"/>
      <c r="U424" s="5" t="s">
        <v>1022</v>
      </c>
      <c r="V424" s="5"/>
      <c r="X424" s="4" t="str">
        <f t="shared" si="21"/>
        <v>, year19 float DEFAULT 0</v>
      </c>
    </row>
    <row r="425" spans="2:24" ht="16.5"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6" t="str">
        <f t="shared" si="20"/>
        <v>tbElecCo2</v>
      </c>
      <c r="P425" s="7" t="s">
        <v>1071</v>
      </c>
      <c r="Q425" s="6" t="s">
        <v>1050</v>
      </c>
      <c r="R425" s="6"/>
      <c r="S425" s="12" t="s">
        <v>1120</v>
      </c>
      <c r="T425" s="5"/>
      <c r="U425" s="5" t="s">
        <v>1022</v>
      </c>
      <c r="V425" s="5"/>
      <c r="X425" s="4" t="str">
        <f t="shared" si="21"/>
        <v>, year20 float DEFAULT 0</v>
      </c>
    </row>
    <row r="426" spans="2:24" ht="16.5"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6" t="str">
        <f t="shared" si="20"/>
        <v>tbElecCo2</v>
      </c>
      <c r="P426" s="7" t="s">
        <v>1072</v>
      </c>
      <c r="Q426" s="6" t="s">
        <v>1050</v>
      </c>
      <c r="R426" s="6"/>
      <c r="S426" s="12" t="s">
        <v>1121</v>
      </c>
      <c r="T426" s="5"/>
      <c r="U426" s="5" t="s">
        <v>1022</v>
      </c>
      <c r="V426" s="5"/>
      <c r="X426" s="4" t="str">
        <f t="shared" si="21"/>
        <v>, year21 float DEFAULT 0</v>
      </c>
    </row>
    <row r="427" spans="2:24" ht="16.5"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6" t="str">
        <f t="shared" si="20"/>
        <v>tbElecCo2</v>
      </c>
      <c r="P427" s="7" t="s">
        <v>1073</v>
      </c>
      <c r="Q427" s="6" t="s">
        <v>1050</v>
      </c>
      <c r="R427" s="6"/>
      <c r="S427" s="12" t="s">
        <v>1122</v>
      </c>
      <c r="T427" s="5"/>
      <c r="U427" s="5" t="s">
        <v>1022</v>
      </c>
      <c r="V427" s="5"/>
      <c r="X427" s="4" t="str">
        <f t="shared" si="21"/>
        <v>, year22 float DEFAULT 0</v>
      </c>
    </row>
    <row r="428" spans="2:24" ht="16.5"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6" t="str">
        <f t="shared" si="20"/>
        <v>tbElecCo2</v>
      </c>
      <c r="P428" s="7" t="s">
        <v>1074</v>
      </c>
      <c r="Q428" s="6" t="s">
        <v>1050</v>
      </c>
      <c r="R428" s="6"/>
      <c r="S428" s="12" t="s">
        <v>1123</v>
      </c>
      <c r="T428" s="5"/>
      <c r="U428" s="5" t="s">
        <v>1022</v>
      </c>
      <c r="V428" s="5"/>
      <c r="X428" s="4" t="str">
        <f t="shared" si="21"/>
        <v>, year23 float DEFAULT 0</v>
      </c>
    </row>
    <row r="429" spans="2:24" ht="16.5"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6" t="str">
        <f t="shared" si="20"/>
        <v>tbElecCo2</v>
      </c>
      <c r="P429" s="7" t="s">
        <v>1075</v>
      </c>
      <c r="Q429" s="6" t="s">
        <v>1050</v>
      </c>
      <c r="R429" s="6"/>
      <c r="S429" s="12" t="s">
        <v>1124</v>
      </c>
      <c r="T429" s="5"/>
      <c r="U429" s="5" t="s">
        <v>1022</v>
      </c>
      <c r="V429" s="5"/>
      <c r="X429" s="4" t="str">
        <f t="shared" si="21"/>
        <v>, year24 float DEFAULT 0</v>
      </c>
    </row>
    <row r="430" spans="2:24" ht="16.5"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6" t="str">
        <f t="shared" si="20"/>
        <v>tbElecCo2</v>
      </c>
      <c r="P430" s="7" t="s">
        <v>1076</v>
      </c>
      <c r="Q430" s="6" t="s">
        <v>1050</v>
      </c>
      <c r="R430" s="6"/>
      <c r="S430" s="12" t="s">
        <v>1125</v>
      </c>
      <c r="T430" s="5"/>
      <c r="U430" s="5" t="s">
        <v>1022</v>
      </c>
      <c r="V430" s="5"/>
      <c r="X430" s="4" t="str">
        <f t="shared" si="21"/>
        <v>, year25 float DEFAULT 0</v>
      </c>
    </row>
    <row r="431" spans="2:24" ht="16.5"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6" t="str">
        <f t="shared" si="20"/>
        <v>tbElecCo2</v>
      </c>
      <c r="P431" s="7" t="s">
        <v>1077</v>
      </c>
      <c r="Q431" s="6" t="s">
        <v>1050</v>
      </c>
      <c r="R431" s="6"/>
      <c r="S431" s="12" t="s">
        <v>1126</v>
      </c>
      <c r="T431" s="5"/>
      <c r="U431" s="5" t="s">
        <v>1022</v>
      </c>
      <c r="V431" s="5"/>
      <c r="X431" s="4" t="str">
        <f t="shared" si="21"/>
        <v>, year26 float DEFAULT 0</v>
      </c>
    </row>
    <row r="432" spans="2:24" ht="16.5"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6" t="str">
        <f t="shared" si="20"/>
        <v>tbElecCo2</v>
      </c>
      <c r="P432" s="7" t="s">
        <v>1078</v>
      </c>
      <c r="Q432" s="6" t="s">
        <v>1050</v>
      </c>
      <c r="R432" s="6"/>
      <c r="S432" s="12" t="s">
        <v>1127</v>
      </c>
      <c r="T432" s="5"/>
      <c r="U432" s="5" t="s">
        <v>1022</v>
      </c>
      <c r="V432" s="5"/>
      <c r="X432" s="4" t="str">
        <f t="shared" si="21"/>
        <v>, year27 float DEFAULT 0</v>
      </c>
    </row>
    <row r="433" spans="2:24" ht="16.5"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6" t="str">
        <f t="shared" si="20"/>
        <v>tbElecCo2</v>
      </c>
      <c r="P433" s="7" t="s">
        <v>1079</v>
      </c>
      <c r="Q433" s="6" t="s">
        <v>1050</v>
      </c>
      <c r="R433" s="6"/>
      <c r="S433" s="12" t="s">
        <v>1128</v>
      </c>
      <c r="T433" s="5"/>
      <c r="U433" s="5" t="s">
        <v>1022</v>
      </c>
      <c r="V433" s="5"/>
      <c r="X433" s="4" t="str">
        <f t="shared" si="21"/>
        <v>, year28 float DEFAULT 0</v>
      </c>
    </row>
    <row r="434" spans="2:24" ht="16.5"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6" t="str">
        <f t="shared" si="20"/>
        <v>tbElecCo2</v>
      </c>
      <c r="P434" s="7" t="s">
        <v>1080</v>
      </c>
      <c r="Q434" s="6" t="s">
        <v>1050</v>
      </c>
      <c r="R434" s="6"/>
      <c r="S434" s="12" t="s">
        <v>1129</v>
      </c>
      <c r="T434" s="5"/>
      <c r="U434" s="5" t="s">
        <v>1022</v>
      </c>
      <c r="V434" s="5"/>
      <c r="X434" s="4" t="str">
        <f t="shared" si="21"/>
        <v>, year29 float DEFAULT 0</v>
      </c>
    </row>
    <row r="435" spans="2:24" ht="16.5"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6" t="str">
        <f t="shared" si="20"/>
        <v>tbElecCo2</v>
      </c>
      <c r="P435" s="7" t="s">
        <v>1081</v>
      </c>
      <c r="Q435" s="6" t="s">
        <v>1050</v>
      </c>
      <c r="R435" s="6"/>
      <c r="S435" s="12" t="s">
        <v>1130</v>
      </c>
      <c r="T435" s="5"/>
      <c r="U435" s="5" t="s">
        <v>1022</v>
      </c>
      <c r="V435" s="5"/>
      <c r="X435" s="4" t="str">
        <f t="shared" si="21"/>
        <v>, year30 float DEFAULT 0</v>
      </c>
    </row>
    <row r="436" spans="2:24" ht="16.5"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6" t="str">
        <f t="shared" si="20"/>
        <v>tbElecCo2</v>
      </c>
      <c r="P436" s="7" t="s">
        <v>1082</v>
      </c>
      <c r="Q436" s="6" t="s">
        <v>1050</v>
      </c>
      <c r="R436" s="6"/>
      <c r="S436" s="12" t="s">
        <v>1131</v>
      </c>
      <c r="T436" s="5"/>
      <c r="U436" s="5" t="s">
        <v>1022</v>
      </c>
      <c r="V436" s="5"/>
      <c r="X436" s="4" t="str">
        <f t="shared" si="21"/>
        <v>, year31 float DEFAULT 0</v>
      </c>
    </row>
    <row r="437" spans="2:24" ht="16.5"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6" t="str">
        <f t="shared" si="20"/>
        <v>tbElecCo2</v>
      </c>
      <c r="P437" s="7" t="s">
        <v>1083</v>
      </c>
      <c r="Q437" s="6" t="s">
        <v>1050</v>
      </c>
      <c r="R437" s="6"/>
      <c r="S437" s="12" t="s">
        <v>1132</v>
      </c>
      <c r="T437" s="5"/>
      <c r="U437" s="5" t="s">
        <v>1022</v>
      </c>
      <c r="V437" s="5"/>
      <c r="X437" s="4" t="str">
        <f t="shared" si="21"/>
        <v>, year32 float DEFAULT 0</v>
      </c>
    </row>
    <row r="438" spans="2:24" ht="16.5"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6" t="str">
        <f t="shared" si="20"/>
        <v>tbElecCo2</v>
      </c>
      <c r="P438" s="7" t="s">
        <v>1084</v>
      </c>
      <c r="Q438" s="6" t="s">
        <v>1050</v>
      </c>
      <c r="R438" s="6"/>
      <c r="S438" s="12" t="s">
        <v>1133</v>
      </c>
      <c r="T438" s="5"/>
      <c r="U438" s="5" t="s">
        <v>1022</v>
      </c>
      <c r="V438" s="5"/>
      <c r="X438" s="4" t="str">
        <f t="shared" si="21"/>
        <v>, year33 float DEFAULT 0</v>
      </c>
    </row>
    <row r="439" spans="2:24" ht="16.5"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6" t="str">
        <f t="shared" si="20"/>
        <v>tbElecCo2</v>
      </c>
      <c r="P439" s="7" t="s">
        <v>1085</v>
      </c>
      <c r="Q439" s="6" t="s">
        <v>1050</v>
      </c>
      <c r="R439" s="6"/>
      <c r="S439" s="12" t="s">
        <v>1134</v>
      </c>
      <c r="T439" s="5"/>
      <c r="U439" s="5" t="s">
        <v>1022</v>
      </c>
      <c r="V439" s="5"/>
      <c r="X439" s="4" t="str">
        <f t="shared" si="21"/>
        <v>, year34 float DEFAULT 0</v>
      </c>
    </row>
    <row r="440" spans="2:24" ht="16.5"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6" t="str">
        <f t="shared" si="20"/>
        <v>tbElecCo2</v>
      </c>
      <c r="P440" s="7" t="s">
        <v>1086</v>
      </c>
      <c r="Q440" s="6" t="s">
        <v>1050</v>
      </c>
      <c r="R440" s="6"/>
      <c r="S440" s="12" t="s">
        <v>1135</v>
      </c>
      <c r="T440" s="5"/>
      <c r="U440" s="5" t="s">
        <v>1022</v>
      </c>
      <c r="V440" s="5"/>
      <c r="X440" s="4" t="str">
        <f t="shared" si="21"/>
        <v>, year35 float DEFAULT 0</v>
      </c>
    </row>
    <row r="441" spans="2:24" ht="16.5"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6" t="str">
        <f t="shared" si="20"/>
        <v>tbElecCo2</v>
      </c>
      <c r="P441" s="7" t="s">
        <v>1087</v>
      </c>
      <c r="Q441" s="6" t="s">
        <v>1050</v>
      </c>
      <c r="R441" s="6"/>
      <c r="S441" s="12" t="s">
        <v>1136</v>
      </c>
      <c r="T441" s="5"/>
      <c r="U441" s="5" t="s">
        <v>1022</v>
      </c>
      <c r="V441" s="5"/>
      <c r="X441" s="4" t="str">
        <f t="shared" si="21"/>
        <v>, year36 float DEFAULT 0</v>
      </c>
    </row>
    <row r="442" spans="2:24" ht="16.5"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6" t="str">
        <f t="shared" si="20"/>
        <v>tbElecCo2</v>
      </c>
      <c r="P442" s="7" t="s">
        <v>1088</v>
      </c>
      <c r="Q442" s="6" t="s">
        <v>1050</v>
      </c>
      <c r="R442" s="6"/>
      <c r="S442" s="12" t="s">
        <v>1137</v>
      </c>
      <c r="T442" s="5"/>
      <c r="U442" s="5" t="s">
        <v>1022</v>
      </c>
      <c r="V442" s="5"/>
      <c r="X442" s="4" t="str">
        <f t="shared" si="21"/>
        <v>, year37 float DEFAULT 0</v>
      </c>
    </row>
    <row r="443" spans="2:24" ht="16.5"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6" t="str">
        <f t="shared" si="20"/>
        <v>tbElecCo2</v>
      </c>
      <c r="P443" s="7" t="s">
        <v>1089</v>
      </c>
      <c r="Q443" s="6" t="s">
        <v>1050</v>
      </c>
      <c r="R443" s="6"/>
      <c r="S443" s="12" t="s">
        <v>1138</v>
      </c>
      <c r="T443" s="5"/>
      <c r="U443" s="5" t="s">
        <v>1022</v>
      </c>
      <c r="V443" s="5"/>
      <c r="X443" s="4" t="str">
        <f t="shared" si="21"/>
        <v>, year38 float DEFAULT 0</v>
      </c>
    </row>
    <row r="444" spans="2:24" ht="16.5"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6" t="str">
        <f t="shared" si="20"/>
        <v>tbElecCo2</v>
      </c>
      <c r="P444" s="7" t="s">
        <v>1090</v>
      </c>
      <c r="Q444" s="6" t="s">
        <v>1050</v>
      </c>
      <c r="R444" s="6"/>
      <c r="S444" s="12" t="s">
        <v>1139</v>
      </c>
      <c r="T444" s="5"/>
      <c r="U444" s="5" t="s">
        <v>1022</v>
      </c>
      <c r="V444" s="5"/>
      <c r="X444" s="4" t="str">
        <f t="shared" si="21"/>
        <v>, year39 float DEFAULT 0</v>
      </c>
    </row>
    <row r="445" spans="2:24" ht="16.5"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6" t="str">
        <f t="shared" si="20"/>
        <v>tbElecCo2</v>
      </c>
      <c r="P445" s="7" t="s">
        <v>1091</v>
      </c>
      <c r="Q445" s="6" t="s">
        <v>1050</v>
      </c>
      <c r="R445" s="6"/>
      <c r="S445" s="12" t="s">
        <v>1140</v>
      </c>
      <c r="T445" s="5"/>
      <c r="U445" s="5" t="s">
        <v>1022</v>
      </c>
      <c r="V445" s="5"/>
      <c r="X445" s="4" t="str">
        <f t="shared" si="21"/>
        <v>, year40 float DEFAULT 0</v>
      </c>
    </row>
    <row r="446" spans="2:24" ht="16.5"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6" t="str">
        <f t="shared" si="20"/>
        <v>tbElecCo2</v>
      </c>
      <c r="P446" s="7" t="s">
        <v>1092</v>
      </c>
      <c r="Q446" s="6" t="s">
        <v>1050</v>
      </c>
      <c r="R446" s="6"/>
      <c r="S446" s="12" t="s">
        <v>1141</v>
      </c>
      <c r="T446" s="5"/>
      <c r="U446" s="5" t="s">
        <v>1022</v>
      </c>
      <c r="V446" s="5"/>
      <c r="X446" s="4" t="str">
        <f t="shared" si="21"/>
        <v>, year41 float DEFAULT 0</v>
      </c>
    </row>
    <row r="447" spans="2:24" ht="16.5"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6" t="str">
        <f t="shared" si="20"/>
        <v>tbElecCo2</v>
      </c>
      <c r="P447" s="7" t="s">
        <v>1093</v>
      </c>
      <c r="Q447" s="6" t="s">
        <v>1050</v>
      </c>
      <c r="R447" s="6"/>
      <c r="S447" s="12" t="s">
        <v>1142</v>
      </c>
      <c r="T447" s="5"/>
      <c r="U447" s="5" t="s">
        <v>1022</v>
      </c>
      <c r="V447" s="5"/>
      <c r="X447" s="4" t="str">
        <f t="shared" si="21"/>
        <v>, year42 float DEFAULT 0</v>
      </c>
    </row>
    <row r="448" spans="2:24" ht="16.5"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6" t="str">
        <f t="shared" si="20"/>
        <v>tbElecCo2</v>
      </c>
      <c r="P448" s="7" t="s">
        <v>1094</v>
      </c>
      <c r="Q448" s="6" t="s">
        <v>1050</v>
      </c>
      <c r="R448" s="6"/>
      <c r="S448" s="12" t="s">
        <v>1143</v>
      </c>
      <c r="T448" s="5"/>
      <c r="U448" s="5" t="s">
        <v>1022</v>
      </c>
      <c r="V448" s="5"/>
      <c r="X448" s="4" t="str">
        <f t="shared" si="21"/>
        <v>, year43 float DEFAULT 0</v>
      </c>
    </row>
    <row r="449" spans="2:24" ht="16.5"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6" t="str">
        <f t="shared" si="20"/>
        <v>tbElecCo2</v>
      </c>
      <c r="P449" s="7" t="s">
        <v>1095</v>
      </c>
      <c r="Q449" s="6" t="s">
        <v>1050</v>
      </c>
      <c r="R449" s="6"/>
      <c r="S449" s="12" t="s">
        <v>1144</v>
      </c>
      <c r="T449" s="5"/>
      <c r="U449" s="5" t="s">
        <v>1022</v>
      </c>
      <c r="V449" s="5"/>
      <c r="X449" s="4" t="str">
        <f t="shared" si="21"/>
        <v>, year44 float DEFAULT 0</v>
      </c>
    </row>
    <row r="450" spans="2:24" ht="16.5"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6" t="str">
        <f t="shared" si="20"/>
        <v>tbElecCo2</v>
      </c>
      <c r="P450" s="7" t="s">
        <v>1096</v>
      </c>
      <c r="Q450" s="6" t="s">
        <v>1050</v>
      </c>
      <c r="R450" s="6"/>
      <c r="S450" s="12" t="s">
        <v>1145</v>
      </c>
      <c r="T450" s="5"/>
      <c r="U450" s="5" t="s">
        <v>1022</v>
      </c>
      <c r="V450" s="5"/>
      <c r="X450" s="4" t="str">
        <f t="shared" si="21"/>
        <v>, year45 float DEFAULT 0</v>
      </c>
    </row>
    <row r="451" spans="2:24" ht="16.5"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6" t="str">
        <f t="shared" si="20"/>
        <v>tbElecCo2</v>
      </c>
      <c r="P451" s="7" t="s">
        <v>1097</v>
      </c>
      <c r="Q451" s="6" t="s">
        <v>1050</v>
      </c>
      <c r="R451" s="6"/>
      <c r="S451" s="12" t="s">
        <v>1146</v>
      </c>
      <c r="T451" s="5"/>
      <c r="U451" s="5" t="s">
        <v>1022</v>
      </c>
      <c r="V451" s="5"/>
      <c r="X451" s="4" t="str">
        <f t="shared" si="21"/>
        <v>, year46 float DEFAULT 0</v>
      </c>
    </row>
    <row r="452" spans="2:24" ht="16.5"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6" t="str">
        <f t="shared" si="20"/>
        <v>tbElecCo2</v>
      </c>
      <c r="P452" s="7" t="s">
        <v>1098</v>
      </c>
      <c r="Q452" s="6" t="s">
        <v>1050</v>
      </c>
      <c r="R452" s="6"/>
      <c r="S452" s="12" t="s">
        <v>1147</v>
      </c>
      <c r="T452" s="5"/>
      <c r="U452" s="5" t="s">
        <v>1022</v>
      </c>
      <c r="V452" s="5"/>
      <c r="X452" s="4" t="str">
        <f t="shared" si="21"/>
        <v>, year47 float DEFAULT 0</v>
      </c>
    </row>
    <row r="453" spans="2:24" ht="16.5"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6" t="str">
        <f t="shared" si="20"/>
        <v>tbElecCo2</v>
      </c>
      <c r="P453" s="7" t="s">
        <v>1099</v>
      </c>
      <c r="Q453" s="6" t="s">
        <v>1050</v>
      </c>
      <c r="R453" s="6"/>
      <c r="S453" s="12" t="s">
        <v>1148</v>
      </c>
      <c r="T453" s="5"/>
      <c r="U453" s="5" t="s">
        <v>1022</v>
      </c>
      <c r="V453" s="5"/>
      <c r="X453" s="4" t="str">
        <f t="shared" si="21"/>
        <v>, year48 float DEFAULT 0</v>
      </c>
    </row>
    <row r="454" spans="2:24" ht="16.5"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6" t="str">
        <f t="shared" si="20"/>
        <v>tbElecCo2</v>
      </c>
      <c r="P454" s="7" t="s">
        <v>1100</v>
      </c>
      <c r="Q454" s="6" t="s">
        <v>1050</v>
      </c>
      <c r="R454" s="6"/>
      <c r="S454" s="12" t="s">
        <v>1149</v>
      </c>
      <c r="T454" s="5"/>
      <c r="U454" s="5" t="s">
        <v>1022</v>
      </c>
      <c r="V454" s="5"/>
      <c r="X454" s="4" t="str">
        <f t="shared" si="21"/>
        <v>, year49 float DEFAULT 0</v>
      </c>
    </row>
    <row r="455" spans="2:24" ht="16.5"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6" t="str">
        <f t="shared" si="20"/>
        <v>tbElecCo2</v>
      </c>
      <c r="P455" s="7" t="s">
        <v>1101</v>
      </c>
      <c r="Q455" s="6" t="s">
        <v>1050</v>
      </c>
      <c r="R455" s="6"/>
      <c r="S455" s="12" t="s">
        <v>1150</v>
      </c>
      <c r="T455" s="5"/>
      <c r="U455" s="5" t="s">
        <v>1022</v>
      </c>
      <c r="V455" s="5"/>
      <c r="X455" s="4" t="str">
        <f t="shared" si="21"/>
        <v>, year50 float DEFAULT 0</v>
      </c>
    </row>
    <row r="456" spans="2:24" ht="16.5"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6" t="str">
        <f t="shared" si="20"/>
        <v>tbElecCo2</v>
      </c>
      <c r="P456" s="7" t="s">
        <v>1198</v>
      </c>
      <c r="Q456" s="6" t="s">
        <v>1050</v>
      </c>
      <c r="R456" s="6"/>
      <c r="S456" s="12" t="s">
        <v>1199</v>
      </c>
      <c r="T456" s="5"/>
      <c r="U456" s="5" t="s">
        <v>1022</v>
      </c>
      <c r="V456" s="5"/>
      <c r="X456" s="4" t="str">
        <f t="shared" si="21"/>
        <v>, yearTTL float DEFAULT 0</v>
      </c>
    </row>
    <row r="457" spans="2:24" ht="16.5"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X457" s="4" t="s">
        <v>103</v>
      </c>
    </row>
    <row r="458" spans="2:24" ht="16.5"/>
    <row r="459" spans="2:24" ht="16.5"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10" t="s">
        <v>1155</v>
      </c>
      <c r="P459" s="10"/>
      <c r="Q459" s="10"/>
      <c r="R459" s="10"/>
      <c r="S459" s="56"/>
      <c r="T459" s="9"/>
      <c r="U459" s="9"/>
      <c r="V459" s="9"/>
      <c r="X459" s="4" t="str">
        <f>"CREATE TABLE " &amp; O460 &amp; "("</f>
        <v>CREATE TABLE tbGasCo2(</v>
      </c>
    </row>
    <row r="460" spans="2:24" ht="16.5"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6" t="s">
        <v>1204</v>
      </c>
      <c r="P460" s="7" t="s">
        <v>1019</v>
      </c>
      <c r="Q460" s="6" t="s">
        <v>257</v>
      </c>
      <c r="R460" s="6">
        <v>255</v>
      </c>
      <c r="S460" s="12" t="s">
        <v>244</v>
      </c>
      <c r="T460" s="5"/>
      <c r="U460" s="5"/>
      <c r="V460" s="5"/>
      <c r="X460" s="4" t="str">
        <f>P460 &amp; " " &amp; Q460 &amp; "(" &amp; R460 &amp; ")" &amp; IF(U460="null",""," NOT NULL") &amp; IF(V460=1," PRIMARY KEY","")</f>
        <v>pjName varchar(255) NOT NULL</v>
      </c>
    </row>
    <row r="461" spans="2:24" ht="16.5"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6" t="str">
        <f>O460</f>
        <v>tbGasCo2</v>
      </c>
      <c r="P461" s="7" t="s">
        <v>1020</v>
      </c>
      <c r="Q461" s="6" t="s">
        <v>257</v>
      </c>
      <c r="R461" s="6">
        <v>255</v>
      </c>
      <c r="S461" s="12" t="s">
        <v>1021</v>
      </c>
      <c r="T461" s="5"/>
      <c r="U461" s="5" t="s">
        <v>1022</v>
      </c>
      <c r="V461" s="5"/>
      <c r="X461" s="4" t="str">
        <f>", " &amp; P461 &amp; " " &amp; Q461 &amp; IF(R461&lt;&gt;"", "(" &amp; R461 &amp; ")", R461) &amp; IF(U461="null",""," NOT NULL") &amp; IF(V461=1," PRIMARY KEY","")</f>
        <v>, daeanName varchar(255)</v>
      </c>
    </row>
    <row r="462" spans="2:24" ht="16.5"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6" t="str">
        <f>O460</f>
        <v>tbGasCo2</v>
      </c>
      <c r="P462" s="7" t="s">
        <v>2396</v>
      </c>
      <c r="Q462" s="6" t="s">
        <v>257</v>
      </c>
      <c r="R462" s="6">
        <v>6</v>
      </c>
      <c r="S462" s="12" t="s">
        <v>2397</v>
      </c>
      <c r="T462" s="5" t="s">
        <v>2404</v>
      </c>
      <c r="U462" s="5" t="s">
        <v>1022</v>
      </c>
      <c r="V462" s="5"/>
      <c r="X462" s="4" t="str">
        <f>", " &amp; P462 &amp; " " &amp; Q462 &amp; IF(R462&lt;&gt;"", "(" &amp; R462 &amp; ")", R462) &amp; IF(U462="null",""," NOT NULL") &amp; " DEFAULT 0" &amp; IF(V462=1," PRIMARY KEY","")</f>
        <v>, gubun varchar(6) DEFAULT 0</v>
      </c>
    </row>
    <row r="463" spans="2:24" ht="16.5"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6" t="str">
        <f>O461</f>
        <v>tbGasCo2</v>
      </c>
      <c r="P463" s="7" t="s">
        <v>1052</v>
      </c>
      <c r="Q463" s="6" t="s">
        <v>1050</v>
      </c>
      <c r="R463" s="6"/>
      <c r="S463" s="12" t="s">
        <v>1051</v>
      </c>
      <c r="T463" s="5"/>
      <c r="U463" s="5" t="s">
        <v>1022</v>
      </c>
      <c r="V463" s="5"/>
      <c r="X463" s="4" t="str">
        <f>", " &amp; P463 &amp; " " &amp; Q463 &amp; IF(R463&lt;&gt;"", "(" &amp; R463 &amp; ")", R463) &amp; IF(U463="null",""," NOT NULL") &amp; " DEFAULT 0" &amp; IF(V463=1," PRIMARY KEY","")</f>
        <v>, year1 float DEFAULT 0</v>
      </c>
    </row>
    <row r="464" spans="2:24" ht="16.5"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6" t="str">
        <f t="shared" ref="O464:O513" si="22">O463</f>
        <v>tbGasCo2</v>
      </c>
      <c r="P464" s="7" t="s">
        <v>1053</v>
      </c>
      <c r="Q464" s="6" t="s">
        <v>1050</v>
      </c>
      <c r="R464" s="6"/>
      <c r="S464" s="12" t="s">
        <v>1102</v>
      </c>
      <c r="T464" s="5"/>
      <c r="U464" s="5" t="s">
        <v>1022</v>
      </c>
      <c r="V464" s="5"/>
      <c r="X464" s="4" t="str">
        <f t="shared" ref="X464:X513" si="23">", " &amp; P464 &amp; " " &amp; Q464 &amp; IF(R464&lt;&gt;"", "(" &amp; R464 &amp; ")", R464) &amp; IF(U464="null",""," NOT NULL") &amp; " DEFAULT 0" &amp; IF(V464=1," PRIMARY KEY","")</f>
        <v>, year2 float DEFAULT 0</v>
      </c>
    </row>
    <row r="465" spans="2:24" ht="16.5"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6" t="str">
        <f t="shared" si="22"/>
        <v>tbGasCo2</v>
      </c>
      <c r="P465" s="7" t="s">
        <v>1054</v>
      </c>
      <c r="Q465" s="6" t="s">
        <v>1050</v>
      </c>
      <c r="R465" s="6"/>
      <c r="S465" s="12" t="s">
        <v>1103</v>
      </c>
      <c r="T465" s="5"/>
      <c r="U465" s="5" t="s">
        <v>1022</v>
      </c>
      <c r="V465" s="5"/>
      <c r="X465" s="4" t="str">
        <f t="shared" si="23"/>
        <v>, year3 float DEFAULT 0</v>
      </c>
    </row>
    <row r="466" spans="2:24" ht="16.5"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6" t="str">
        <f t="shared" si="22"/>
        <v>tbGasCo2</v>
      </c>
      <c r="P466" s="7" t="s">
        <v>1055</v>
      </c>
      <c r="Q466" s="6" t="s">
        <v>1050</v>
      </c>
      <c r="R466" s="6"/>
      <c r="S466" s="12" t="s">
        <v>1104</v>
      </c>
      <c r="T466" s="5"/>
      <c r="U466" s="5" t="s">
        <v>1022</v>
      </c>
      <c r="V466" s="5"/>
      <c r="X466" s="4" t="str">
        <f t="shared" si="23"/>
        <v>, year4 float DEFAULT 0</v>
      </c>
    </row>
    <row r="467" spans="2:24" ht="16.5"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6" t="str">
        <f t="shared" si="22"/>
        <v>tbGasCo2</v>
      </c>
      <c r="P467" s="7" t="s">
        <v>1056</v>
      </c>
      <c r="Q467" s="6" t="s">
        <v>1050</v>
      </c>
      <c r="R467" s="6"/>
      <c r="S467" s="12" t="s">
        <v>1105</v>
      </c>
      <c r="T467" s="5"/>
      <c r="U467" s="5" t="s">
        <v>1022</v>
      </c>
      <c r="V467" s="5"/>
      <c r="X467" s="4" t="str">
        <f t="shared" si="23"/>
        <v>, year5 float DEFAULT 0</v>
      </c>
    </row>
    <row r="468" spans="2:24" ht="16.5"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6" t="str">
        <f t="shared" si="22"/>
        <v>tbGasCo2</v>
      </c>
      <c r="P468" s="7" t="s">
        <v>1057</v>
      </c>
      <c r="Q468" s="6" t="s">
        <v>1050</v>
      </c>
      <c r="R468" s="6"/>
      <c r="S468" s="12" t="s">
        <v>1106</v>
      </c>
      <c r="T468" s="5"/>
      <c r="U468" s="5" t="s">
        <v>1022</v>
      </c>
      <c r="V468" s="5"/>
      <c r="X468" s="4" t="str">
        <f t="shared" si="23"/>
        <v>, year6 float DEFAULT 0</v>
      </c>
    </row>
    <row r="469" spans="2:24" ht="16.5"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6" t="str">
        <f t="shared" si="22"/>
        <v>tbGasCo2</v>
      </c>
      <c r="P469" s="7" t="s">
        <v>1058</v>
      </c>
      <c r="Q469" s="6" t="s">
        <v>1050</v>
      </c>
      <c r="R469" s="6"/>
      <c r="S469" s="12" t="s">
        <v>1107</v>
      </c>
      <c r="T469" s="5"/>
      <c r="U469" s="5" t="s">
        <v>1022</v>
      </c>
      <c r="V469" s="5"/>
      <c r="X469" s="4" t="str">
        <f t="shared" si="23"/>
        <v>, year7 float DEFAULT 0</v>
      </c>
    </row>
    <row r="470" spans="2:24" ht="16.5"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6" t="str">
        <f t="shared" si="22"/>
        <v>tbGasCo2</v>
      </c>
      <c r="P470" s="7" t="s">
        <v>1059</v>
      </c>
      <c r="Q470" s="6" t="s">
        <v>1050</v>
      </c>
      <c r="R470" s="6"/>
      <c r="S470" s="12" t="s">
        <v>1108</v>
      </c>
      <c r="T470" s="5"/>
      <c r="U470" s="5" t="s">
        <v>1022</v>
      </c>
      <c r="V470" s="5"/>
      <c r="X470" s="4" t="str">
        <f t="shared" si="23"/>
        <v>, year8 float DEFAULT 0</v>
      </c>
    </row>
    <row r="471" spans="2:24" ht="16.5"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6" t="str">
        <f t="shared" si="22"/>
        <v>tbGasCo2</v>
      </c>
      <c r="P471" s="7" t="s">
        <v>1060</v>
      </c>
      <c r="Q471" s="6" t="s">
        <v>1050</v>
      </c>
      <c r="R471" s="6"/>
      <c r="S471" s="12" t="s">
        <v>1109</v>
      </c>
      <c r="T471" s="5"/>
      <c r="U471" s="5" t="s">
        <v>1022</v>
      </c>
      <c r="V471" s="5"/>
      <c r="X471" s="4" t="str">
        <f t="shared" si="23"/>
        <v>, year9 float DEFAULT 0</v>
      </c>
    </row>
    <row r="472" spans="2:24" ht="16.5"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6" t="str">
        <f t="shared" si="22"/>
        <v>tbGasCo2</v>
      </c>
      <c r="P472" s="7" t="s">
        <v>1061</v>
      </c>
      <c r="Q472" s="6" t="s">
        <v>1050</v>
      </c>
      <c r="R472" s="6"/>
      <c r="S472" s="12" t="s">
        <v>1110</v>
      </c>
      <c r="T472" s="5"/>
      <c r="U472" s="5" t="s">
        <v>1022</v>
      </c>
      <c r="V472" s="5"/>
      <c r="X472" s="4" t="str">
        <f t="shared" si="23"/>
        <v>, year10 float DEFAULT 0</v>
      </c>
    </row>
    <row r="473" spans="2:24" ht="16.5"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6" t="str">
        <f t="shared" si="22"/>
        <v>tbGasCo2</v>
      </c>
      <c r="P473" s="7" t="s">
        <v>1062</v>
      </c>
      <c r="Q473" s="6" t="s">
        <v>1050</v>
      </c>
      <c r="R473" s="6"/>
      <c r="S473" s="12" t="s">
        <v>1111</v>
      </c>
      <c r="T473" s="5"/>
      <c r="U473" s="5" t="s">
        <v>1022</v>
      </c>
      <c r="V473" s="5"/>
      <c r="X473" s="4" t="str">
        <f t="shared" si="23"/>
        <v>, year11 float DEFAULT 0</v>
      </c>
    </row>
    <row r="474" spans="2:24" ht="16.5"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6" t="str">
        <f t="shared" si="22"/>
        <v>tbGasCo2</v>
      </c>
      <c r="P474" s="7" t="s">
        <v>1063</v>
      </c>
      <c r="Q474" s="6" t="s">
        <v>1050</v>
      </c>
      <c r="R474" s="6"/>
      <c r="S474" s="12" t="s">
        <v>1112</v>
      </c>
      <c r="T474" s="5"/>
      <c r="U474" s="5" t="s">
        <v>1022</v>
      </c>
      <c r="V474" s="5"/>
      <c r="X474" s="4" t="str">
        <f t="shared" si="23"/>
        <v>, year12 float DEFAULT 0</v>
      </c>
    </row>
    <row r="475" spans="2:24" ht="16.5"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6" t="str">
        <f t="shared" si="22"/>
        <v>tbGasCo2</v>
      </c>
      <c r="P475" s="7" t="s">
        <v>1064</v>
      </c>
      <c r="Q475" s="6" t="s">
        <v>1050</v>
      </c>
      <c r="R475" s="6"/>
      <c r="S475" s="12" t="s">
        <v>1113</v>
      </c>
      <c r="T475" s="5"/>
      <c r="U475" s="5" t="s">
        <v>1022</v>
      </c>
      <c r="V475" s="5"/>
      <c r="X475" s="4" t="str">
        <f t="shared" si="23"/>
        <v>, year13 float DEFAULT 0</v>
      </c>
    </row>
    <row r="476" spans="2:24" ht="16.5"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6" t="str">
        <f t="shared" si="22"/>
        <v>tbGasCo2</v>
      </c>
      <c r="P476" s="7" t="s">
        <v>1065</v>
      </c>
      <c r="Q476" s="6" t="s">
        <v>1050</v>
      </c>
      <c r="R476" s="6"/>
      <c r="S476" s="12" t="s">
        <v>1114</v>
      </c>
      <c r="T476" s="5"/>
      <c r="U476" s="5" t="s">
        <v>1022</v>
      </c>
      <c r="V476" s="5"/>
      <c r="X476" s="4" t="str">
        <f t="shared" si="23"/>
        <v>, year14 float DEFAULT 0</v>
      </c>
    </row>
    <row r="477" spans="2:24" ht="16.5"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6" t="str">
        <f t="shared" si="22"/>
        <v>tbGasCo2</v>
      </c>
      <c r="P477" s="7" t="s">
        <v>1066</v>
      </c>
      <c r="Q477" s="6" t="s">
        <v>1050</v>
      </c>
      <c r="R477" s="6"/>
      <c r="S477" s="12" t="s">
        <v>1115</v>
      </c>
      <c r="T477" s="5"/>
      <c r="U477" s="5" t="s">
        <v>1022</v>
      </c>
      <c r="V477" s="5"/>
      <c r="X477" s="4" t="str">
        <f t="shared" si="23"/>
        <v>, year15 float DEFAULT 0</v>
      </c>
    </row>
    <row r="478" spans="2:24" ht="16.5"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6" t="str">
        <f t="shared" si="22"/>
        <v>tbGasCo2</v>
      </c>
      <c r="P478" s="7" t="s">
        <v>1067</v>
      </c>
      <c r="Q478" s="6" t="s">
        <v>1050</v>
      </c>
      <c r="R478" s="6"/>
      <c r="S478" s="12" t="s">
        <v>1116</v>
      </c>
      <c r="T478" s="5"/>
      <c r="U478" s="5" t="s">
        <v>1022</v>
      </c>
      <c r="V478" s="5"/>
      <c r="X478" s="4" t="str">
        <f t="shared" si="23"/>
        <v>, year16 float DEFAULT 0</v>
      </c>
    </row>
    <row r="479" spans="2:24" ht="16.5"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6" t="str">
        <f t="shared" si="22"/>
        <v>tbGasCo2</v>
      </c>
      <c r="P479" s="7" t="s">
        <v>1068</v>
      </c>
      <c r="Q479" s="6" t="s">
        <v>1050</v>
      </c>
      <c r="R479" s="6"/>
      <c r="S479" s="12" t="s">
        <v>1117</v>
      </c>
      <c r="T479" s="5"/>
      <c r="U479" s="5" t="s">
        <v>1022</v>
      </c>
      <c r="V479" s="5"/>
      <c r="X479" s="4" t="str">
        <f t="shared" si="23"/>
        <v>, year17 float DEFAULT 0</v>
      </c>
    </row>
    <row r="480" spans="2:24" ht="16.5"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6" t="str">
        <f t="shared" si="22"/>
        <v>tbGasCo2</v>
      </c>
      <c r="P480" s="7" t="s">
        <v>1069</v>
      </c>
      <c r="Q480" s="6" t="s">
        <v>1050</v>
      </c>
      <c r="R480" s="6"/>
      <c r="S480" s="12" t="s">
        <v>1118</v>
      </c>
      <c r="T480" s="5"/>
      <c r="U480" s="5" t="s">
        <v>1022</v>
      </c>
      <c r="V480" s="5"/>
      <c r="X480" s="4" t="str">
        <f t="shared" si="23"/>
        <v>, year18 float DEFAULT 0</v>
      </c>
    </row>
    <row r="481" spans="2:24" ht="16.5"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6" t="str">
        <f t="shared" si="22"/>
        <v>tbGasCo2</v>
      </c>
      <c r="P481" s="7" t="s">
        <v>1070</v>
      </c>
      <c r="Q481" s="6" t="s">
        <v>1050</v>
      </c>
      <c r="R481" s="6"/>
      <c r="S481" s="12" t="s">
        <v>1119</v>
      </c>
      <c r="T481" s="5"/>
      <c r="U481" s="5" t="s">
        <v>1022</v>
      </c>
      <c r="V481" s="5"/>
      <c r="X481" s="4" t="str">
        <f t="shared" si="23"/>
        <v>, year19 float DEFAULT 0</v>
      </c>
    </row>
    <row r="482" spans="2:24" ht="16.5"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6" t="str">
        <f t="shared" si="22"/>
        <v>tbGasCo2</v>
      </c>
      <c r="P482" s="7" t="s">
        <v>1071</v>
      </c>
      <c r="Q482" s="6" t="s">
        <v>1050</v>
      </c>
      <c r="R482" s="6"/>
      <c r="S482" s="12" t="s">
        <v>1120</v>
      </c>
      <c r="T482" s="5"/>
      <c r="U482" s="5" t="s">
        <v>1022</v>
      </c>
      <c r="V482" s="5"/>
      <c r="X482" s="4" t="str">
        <f t="shared" si="23"/>
        <v>, year20 float DEFAULT 0</v>
      </c>
    </row>
    <row r="483" spans="2:24" ht="16.5"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6" t="str">
        <f t="shared" si="22"/>
        <v>tbGasCo2</v>
      </c>
      <c r="P483" s="7" t="s">
        <v>1072</v>
      </c>
      <c r="Q483" s="6" t="s">
        <v>1050</v>
      </c>
      <c r="R483" s="6"/>
      <c r="S483" s="12" t="s">
        <v>1121</v>
      </c>
      <c r="T483" s="5"/>
      <c r="U483" s="5" t="s">
        <v>1022</v>
      </c>
      <c r="V483" s="5"/>
      <c r="X483" s="4" t="str">
        <f t="shared" si="23"/>
        <v>, year21 float DEFAULT 0</v>
      </c>
    </row>
    <row r="484" spans="2:24" ht="16.5"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6" t="str">
        <f t="shared" si="22"/>
        <v>tbGasCo2</v>
      </c>
      <c r="P484" s="7" t="s">
        <v>1073</v>
      </c>
      <c r="Q484" s="6" t="s">
        <v>1050</v>
      </c>
      <c r="R484" s="6"/>
      <c r="S484" s="12" t="s">
        <v>1122</v>
      </c>
      <c r="T484" s="5"/>
      <c r="U484" s="5" t="s">
        <v>1022</v>
      </c>
      <c r="V484" s="5"/>
      <c r="X484" s="4" t="str">
        <f t="shared" si="23"/>
        <v>, year22 float DEFAULT 0</v>
      </c>
    </row>
    <row r="485" spans="2:24" ht="16.5"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6" t="str">
        <f t="shared" si="22"/>
        <v>tbGasCo2</v>
      </c>
      <c r="P485" s="7" t="s">
        <v>1074</v>
      </c>
      <c r="Q485" s="6" t="s">
        <v>1050</v>
      </c>
      <c r="R485" s="6"/>
      <c r="S485" s="12" t="s">
        <v>1123</v>
      </c>
      <c r="T485" s="5"/>
      <c r="U485" s="5" t="s">
        <v>1022</v>
      </c>
      <c r="V485" s="5"/>
      <c r="X485" s="4" t="str">
        <f t="shared" si="23"/>
        <v>, year23 float DEFAULT 0</v>
      </c>
    </row>
    <row r="486" spans="2:24" ht="16.5"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6" t="str">
        <f t="shared" si="22"/>
        <v>tbGasCo2</v>
      </c>
      <c r="P486" s="7" t="s">
        <v>1075</v>
      </c>
      <c r="Q486" s="6" t="s">
        <v>1050</v>
      </c>
      <c r="R486" s="6"/>
      <c r="S486" s="12" t="s">
        <v>1124</v>
      </c>
      <c r="T486" s="5"/>
      <c r="U486" s="5" t="s">
        <v>1022</v>
      </c>
      <c r="V486" s="5"/>
      <c r="X486" s="4" t="str">
        <f t="shared" si="23"/>
        <v>, year24 float DEFAULT 0</v>
      </c>
    </row>
    <row r="487" spans="2:24" ht="16.5"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6" t="str">
        <f t="shared" si="22"/>
        <v>tbGasCo2</v>
      </c>
      <c r="P487" s="7" t="s">
        <v>1076</v>
      </c>
      <c r="Q487" s="6" t="s">
        <v>1050</v>
      </c>
      <c r="R487" s="6"/>
      <c r="S487" s="12" t="s">
        <v>1125</v>
      </c>
      <c r="T487" s="5"/>
      <c r="U487" s="5" t="s">
        <v>1022</v>
      </c>
      <c r="V487" s="5"/>
      <c r="X487" s="4" t="str">
        <f t="shared" si="23"/>
        <v>, year25 float DEFAULT 0</v>
      </c>
    </row>
    <row r="488" spans="2:24" ht="16.5"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6" t="str">
        <f t="shared" si="22"/>
        <v>tbGasCo2</v>
      </c>
      <c r="P488" s="7" t="s">
        <v>1077</v>
      </c>
      <c r="Q488" s="6" t="s">
        <v>1050</v>
      </c>
      <c r="R488" s="6"/>
      <c r="S488" s="12" t="s">
        <v>1126</v>
      </c>
      <c r="T488" s="5"/>
      <c r="U488" s="5" t="s">
        <v>1022</v>
      </c>
      <c r="V488" s="5"/>
      <c r="X488" s="4" t="str">
        <f t="shared" si="23"/>
        <v>, year26 float DEFAULT 0</v>
      </c>
    </row>
    <row r="489" spans="2:24" ht="16.5"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6" t="str">
        <f t="shared" si="22"/>
        <v>tbGasCo2</v>
      </c>
      <c r="P489" s="7" t="s">
        <v>1078</v>
      </c>
      <c r="Q489" s="6" t="s">
        <v>1050</v>
      </c>
      <c r="R489" s="6"/>
      <c r="S489" s="12" t="s">
        <v>1127</v>
      </c>
      <c r="T489" s="5"/>
      <c r="U489" s="5" t="s">
        <v>1022</v>
      </c>
      <c r="V489" s="5"/>
      <c r="X489" s="4" t="str">
        <f t="shared" si="23"/>
        <v>, year27 float DEFAULT 0</v>
      </c>
    </row>
    <row r="490" spans="2:24" ht="16.5"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6" t="str">
        <f t="shared" si="22"/>
        <v>tbGasCo2</v>
      </c>
      <c r="P490" s="7" t="s">
        <v>1079</v>
      </c>
      <c r="Q490" s="6" t="s">
        <v>1050</v>
      </c>
      <c r="R490" s="6"/>
      <c r="S490" s="12" t="s">
        <v>1128</v>
      </c>
      <c r="T490" s="5"/>
      <c r="U490" s="5" t="s">
        <v>1022</v>
      </c>
      <c r="V490" s="5"/>
      <c r="X490" s="4" t="str">
        <f t="shared" si="23"/>
        <v>, year28 float DEFAULT 0</v>
      </c>
    </row>
    <row r="491" spans="2:24" ht="16.5"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6" t="str">
        <f t="shared" si="22"/>
        <v>tbGasCo2</v>
      </c>
      <c r="P491" s="7" t="s">
        <v>1080</v>
      </c>
      <c r="Q491" s="6" t="s">
        <v>1050</v>
      </c>
      <c r="R491" s="6"/>
      <c r="S491" s="12" t="s">
        <v>1129</v>
      </c>
      <c r="T491" s="5"/>
      <c r="U491" s="5" t="s">
        <v>1022</v>
      </c>
      <c r="V491" s="5"/>
      <c r="X491" s="4" t="str">
        <f t="shared" si="23"/>
        <v>, year29 float DEFAULT 0</v>
      </c>
    </row>
    <row r="492" spans="2:24" ht="16.5"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6" t="str">
        <f t="shared" si="22"/>
        <v>tbGasCo2</v>
      </c>
      <c r="P492" s="7" t="s">
        <v>1081</v>
      </c>
      <c r="Q492" s="6" t="s">
        <v>1050</v>
      </c>
      <c r="R492" s="6"/>
      <c r="S492" s="12" t="s">
        <v>1130</v>
      </c>
      <c r="T492" s="5"/>
      <c r="U492" s="5" t="s">
        <v>1022</v>
      </c>
      <c r="V492" s="5"/>
      <c r="X492" s="4" t="str">
        <f t="shared" si="23"/>
        <v>, year30 float DEFAULT 0</v>
      </c>
    </row>
    <row r="493" spans="2:24" ht="16.5"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6" t="str">
        <f t="shared" si="22"/>
        <v>tbGasCo2</v>
      </c>
      <c r="P493" s="7" t="s">
        <v>1082</v>
      </c>
      <c r="Q493" s="6" t="s">
        <v>1050</v>
      </c>
      <c r="R493" s="6"/>
      <c r="S493" s="12" t="s">
        <v>1131</v>
      </c>
      <c r="T493" s="5"/>
      <c r="U493" s="5" t="s">
        <v>1022</v>
      </c>
      <c r="V493" s="5"/>
      <c r="X493" s="4" t="str">
        <f t="shared" si="23"/>
        <v>, year31 float DEFAULT 0</v>
      </c>
    </row>
    <row r="494" spans="2:24" ht="16.5"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6" t="str">
        <f t="shared" si="22"/>
        <v>tbGasCo2</v>
      </c>
      <c r="P494" s="7" t="s">
        <v>1083</v>
      </c>
      <c r="Q494" s="6" t="s">
        <v>1050</v>
      </c>
      <c r="R494" s="6"/>
      <c r="S494" s="12" t="s">
        <v>1132</v>
      </c>
      <c r="T494" s="5"/>
      <c r="U494" s="5" t="s">
        <v>1022</v>
      </c>
      <c r="V494" s="5"/>
      <c r="X494" s="4" t="str">
        <f t="shared" si="23"/>
        <v>, year32 float DEFAULT 0</v>
      </c>
    </row>
    <row r="495" spans="2:24" ht="16.5"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6" t="str">
        <f t="shared" si="22"/>
        <v>tbGasCo2</v>
      </c>
      <c r="P495" s="7" t="s">
        <v>1084</v>
      </c>
      <c r="Q495" s="6" t="s">
        <v>1050</v>
      </c>
      <c r="R495" s="6"/>
      <c r="S495" s="12" t="s">
        <v>1133</v>
      </c>
      <c r="T495" s="5"/>
      <c r="U495" s="5" t="s">
        <v>1022</v>
      </c>
      <c r="V495" s="5"/>
      <c r="X495" s="4" t="str">
        <f t="shared" si="23"/>
        <v>, year33 float DEFAULT 0</v>
      </c>
    </row>
    <row r="496" spans="2:24" ht="16.5"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6" t="str">
        <f t="shared" si="22"/>
        <v>tbGasCo2</v>
      </c>
      <c r="P496" s="7" t="s">
        <v>1085</v>
      </c>
      <c r="Q496" s="6" t="s">
        <v>1050</v>
      </c>
      <c r="R496" s="6"/>
      <c r="S496" s="12" t="s">
        <v>1134</v>
      </c>
      <c r="T496" s="5"/>
      <c r="U496" s="5" t="s">
        <v>1022</v>
      </c>
      <c r="V496" s="5"/>
      <c r="X496" s="4" t="str">
        <f t="shared" si="23"/>
        <v>, year34 float DEFAULT 0</v>
      </c>
    </row>
    <row r="497" spans="2:24" ht="16.5"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6" t="str">
        <f t="shared" si="22"/>
        <v>tbGasCo2</v>
      </c>
      <c r="P497" s="7" t="s">
        <v>1086</v>
      </c>
      <c r="Q497" s="6" t="s">
        <v>1050</v>
      </c>
      <c r="R497" s="6"/>
      <c r="S497" s="12" t="s">
        <v>1135</v>
      </c>
      <c r="T497" s="5"/>
      <c r="U497" s="5" t="s">
        <v>1022</v>
      </c>
      <c r="V497" s="5"/>
      <c r="X497" s="4" t="str">
        <f t="shared" si="23"/>
        <v>, year35 float DEFAULT 0</v>
      </c>
    </row>
    <row r="498" spans="2:24" ht="16.5"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6" t="str">
        <f t="shared" si="22"/>
        <v>tbGasCo2</v>
      </c>
      <c r="P498" s="7" t="s">
        <v>1087</v>
      </c>
      <c r="Q498" s="6" t="s">
        <v>1050</v>
      </c>
      <c r="R498" s="6"/>
      <c r="S498" s="12" t="s">
        <v>1136</v>
      </c>
      <c r="T498" s="5"/>
      <c r="U498" s="5" t="s">
        <v>1022</v>
      </c>
      <c r="V498" s="5"/>
      <c r="X498" s="4" t="str">
        <f t="shared" si="23"/>
        <v>, year36 float DEFAULT 0</v>
      </c>
    </row>
    <row r="499" spans="2:24" ht="16.5"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6" t="str">
        <f t="shared" si="22"/>
        <v>tbGasCo2</v>
      </c>
      <c r="P499" s="7" t="s">
        <v>1088</v>
      </c>
      <c r="Q499" s="6" t="s">
        <v>1050</v>
      </c>
      <c r="R499" s="6"/>
      <c r="S499" s="12" t="s">
        <v>1137</v>
      </c>
      <c r="T499" s="5"/>
      <c r="U499" s="5" t="s">
        <v>1022</v>
      </c>
      <c r="V499" s="5"/>
      <c r="X499" s="4" t="str">
        <f t="shared" si="23"/>
        <v>, year37 float DEFAULT 0</v>
      </c>
    </row>
    <row r="500" spans="2:24" ht="16.5"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6" t="str">
        <f t="shared" si="22"/>
        <v>tbGasCo2</v>
      </c>
      <c r="P500" s="7" t="s">
        <v>1089</v>
      </c>
      <c r="Q500" s="6" t="s">
        <v>1050</v>
      </c>
      <c r="R500" s="6"/>
      <c r="S500" s="12" t="s">
        <v>1138</v>
      </c>
      <c r="T500" s="5"/>
      <c r="U500" s="5" t="s">
        <v>1022</v>
      </c>
      <c r="V500" s="5"/>
      <c r="X500" s="4" t="str">
        <f t="shared" si="23"/>
        <v>, year38 float DEFAULT 0</v>
      </c>
    </row>
    <row r="501" spans="2:24" ht="16.5"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6" t="str">
        <f t="shared" si="22"/>
        <v>tbGasCo2</v>
      </c>
      <c r="P501" s="7" t="s">
        <v>1090</v>
      </c>
      <c r="Q501" s="6" t="s">
        <v>1050</v>
      </c>
      <c r="R501" s="6"/>
      <c r="S501" s="12" t="s">
        <v>1139</v>
      </c>
      <c r="T501" s="5"/>
      <c r="U501" s="5" t="s">
        <v>1022</v>
      </c>
      <c r="V501" s="5"/>
      <c r="X501" s="4" t="str">
        <f t="shared" si="23"/>
        <v>, year39 float DEFAULT 0</v>
      </c>
    </row>
    <row r="502" spans="2:24" ht="16.5"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6" t="str">
        <f t="shared" si="22"/>
        <v>tbGasCo2</v>
      </c>
      <c r="P502" s="7" t="s">
        <v>1091</v>
      </c>
      <c r="Q502" s="6" t="s">
        <v>1050</v>
      </c>
      <c r="R502" s="6"/>
      <c r="S502" s="12" t="s">
        <v>1140</v>
      </c>
      <c r="T502" s="5"/>
      <c r="U502" s="5" t="s">
        <v>1022</v>
      </c>
      <c r="V502" s="5"/>
      <c r="X502" s="4" t="str">
        <f t="shared" si="23"/>
        <v>, year40 float DEFAULT 0</v>
      </c>
    </row>
    <row r="503" spans="2:24" ht="16.5"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6" t="str">
        <f t="shared" si="22"/>
        <v>tbGasCo2</v>
      </c>
      <c r="P503" s="7" t="s">
        <v>1092</v>
      </c>
      <c r="Q503" s="6" t="s">
        <v>1050</v>
      </c>
      <c r="R503" s="6"/>
      <c r="S503" s="12" t="s">
        <v>1141</v>
      </c>
      <c r="T503" s="5"/>
      <c r="U503" s="5" t="s">
        <v>1022</v>
      </c>
      <c r="V503" s="5"/>
      <c r="X503" s="4" t="str">
        <f t="shared" si="23"/>
        <v>, year41 float DEFAULT 0</v>
      </c>
    </row>
    <row r="504" spans="2:24" ht="16.5"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6" t="str">
        <f t="shared" si="22"/>
        <v>tbGasCo2</v>
      </c>
      <c r="P504" s="7" t="s">
        <v>1093</v>
      </c>
      <c r="Q504" s="6" t="s">
        <v>1050</v>
      </c>
      <c r="R504" s="6"/>
      <c r="S504" s="12" t="s">
        <v>1142</v>
      </c>
      <c r="T504" s="5"/>
      <c r="U504" s="5" t="s">
        <v>1022</v>
      </c>
      <c r="V504" s="5"/>
      <c r="X504" s="4" t="str">
        <f t="shared" si="23"/>
        <v>, year42 float DEFAULT 0</v>
      </c>
    </row>
    <row r="505" spans="2:24" ht="16.5"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6" t="str">
        <f t="shared" si="22"/>
        <v>tbGasCo2</v>
      </c>
      <c r="P505" s="7" t="s">
        <v>1094</v>
      </c>
      <c r="Q505" s="6" t="s">
        <v>1050</v>
      </c>
      <c r="R505" s="6"/>
      <c r="S505" s="12" t="s">
        <v>1143</v>
      </c>
      <c r="T505" s="5"/>
      <c r="U505" s="5" t="s">
        <v>1022</v>
      </c>
      <c r="V505" s="5"/>
      <c r="X505" s="4" t="str">
        <f t="shared" si="23"/>
        <v>, year43 float DEFAULT 0</v>
      </c>
    </row>
    <row r="506" spans="2:24" ht="16.5"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6" t="str">
        <f t="shared" si="22"/>
        <v>tbGasCo2</v>
      </c>
      <c r="P506" s="7" t="s">
        <v>1095</v>
      </c>
      <c r="Q506" s="6" t="s">
        <v>1050</v>
      </c>
      <c r="R506" s="6"/>
      <c r="S506" s="12" t="s">
        <v>1144</v>
      </c>
      <c r="T506" s="5"/>
      <c r="U506" s="5" t="s">
        <v>1022</v>
      </c>
      <c r="V506" s="5"/>
      <c r="X506" s="4" t="str">
        <f t="shared" si="23"/>
        <v>, year44 float DEFAULT 0</v>
      </c>
    </row>
    <row r="507" spans="2:24" ht="16.5"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6" t="str">
        <f t="shared" si="22"/>
        <v>tbGasCo2</v>
      </c>
      <c r="P507" s="7" t="s">
        <v>1096</v>
      </c>
      <c r="Q507" s="6" t="s">
        <v>1050</v>
      </c>
      <c r="R507" s="6"/>
      <c r="S507" s="12" t="s">
        <v>1145</v>
      </c>
      <c r="T507" s="5"/>
      <c r="U507" s="5" t="s">
        <v>1022</v>
      </c>
      <c r="V507" s="5"/>
      <c r="X507" s="4" t="str">
        <f t="shared" si="23"/>
        <v>, year45 float DEFAULT 0</v>
      </c>
    </row>
    <row r="508" spans="2:24" ht="16.5"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6" t="str">
        <f t="shared" si="22"/>
        <v>tbGasCo2</v>
      </c>
      <c r="P508" s="7" t="s">
        <v>1097</v>
      </c>
      <c r="Q508" s="6" t="s">
        <v>1050</v>
      </c>
      <c r="R508" s="6"/>
      <c r="S508" s="12" t="s">
        <v>1146</v>
      </c>
      <c r="T508" s="5"/>
      <c r="U508" s="5" t="s">
        <v>1022</v>
      </c>
      <c r="V508" s="5"/>
      <c r="X508" s="4" t="str">
        <f t="shared" si="23"/>
        <v>, year46 float DEFAULT 0</v>
      </c>
    </row>
    <row r="509" spans="2:24" ht="16.5"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6" t="str">
        <f t="shared" si="22"/>
        <v>tbGasCo2</v>
      </c>
      <c r="P509" s="7" t="s">
        <v>1098</v>
      </c>
      <c r="Q509" s="6" t="s">
        <v>1050</v>
      </c>
      <c r="R509" s="6"/>
      <c r="S509" s="12" t="s">
        <v>1147</v>
      </c>
      <c r="T509" s="5"/>
      <c r="U509" s="5" t="s">
        <v>1022</v>
      </c>
      <c r="V509" s="5"/>
      <c r="X509" s="4" t="str">
        <f t="shared" si="23"/>
        <v>, year47 float DEFAULT 0</v>
      </c>
    </row>
    <row r="510" spans="2:24" ht="16.5"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6" t="str">
        <f t="shared" si="22"/>
        <v>tbGasCo2</v>
      </c>
      <c r="P510" s="7" t="s">
        <v>1099</v>
      </c>
      <c r="Q510" s="6" t="s">
        <v>1050</v>
      </c>
      <c r="R510" s="6"/>
      <c r="S510" s="12" t="s">
        <v>1148</v>
      </c>
      <c r="T510" s="5"/>
      <c r="U510" s="5" t="s">
        <v>1022</v>
      </c>
      <c r="V510" s="5"/>
      <c r="X510" s="4" t="str">
        <f t="shared" si="23"/>
        <v>, year48 float DEFAULT 0</v>
      </c>
    </row>
    <row r="511" spans="2:24" ht="16.5"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6" t="str">
        <f t="shared" si="22"/>
        <v>tbGasCo2</v>
      </c>
      <c r="P511" s="7" t="s">
        <v>1100</v>
      </c>
      <c r="Q511" s="6" t="s">
        <v>1050</v>
      </c>
      <c r="R511" s="6"/>
      <c r="S511" s="12" t="s">
        <v>1149</v>
      </c>
      <c r="T511" s="5"/>
      <c r="U511" s="5" t="s">
        <v>1022</v>
      </c>
      <c r="V511" s="5"/>
      <c r="X511" s="4" t="str">
        <f t="shared" si="23"/>
        <v>, year49 float DEFAULT 0</v>
      </c>
    </row>
    <row r="512" spans="2:24" ht="16.5"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6" t="str">
        <f t="shared" si="22"/>
        <v>tbGasCo2</v>
      </c>
      <c r="P512" s="7" t="s">
        <v>1101</v>
      </c>
      <c r="Q512" s="6" t="s">
        <v>1050</v>
      </c>
      <c r="R512" s="6"/>
      <c r="S512" s="12" t="s">
        <v>1150</v>
      </c>
      <c r="T512" s="5"/>
      <c r="U512" s="5" t="s">
        <v>1022</v>
      </c>
      <c r="V512" s="5"/>
      <c r="X512" s="4" t="str">
        <f t="shared" si="23"/>
        <v>, year50 float DEFAULT 0</v>
      </c>
    </row>
    <row r="513" spans="2:24" ht="16.5"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6" t="str">
        <f t="shared" si="22"/>
        <v>tbGasCo2</v>
      </c>
      <c r="P513" s="7" t="s">
        <v>1198</v>
      </c>
      <c r="Q513" s="6" t="s">
        <v>1050</v>
      </c>
      <c r="R513" s="6"/>
      <c r="S513" s="12" t="s">
        <v>1199</v>
      </c>
      <c r="T513" s="5"/>
      <c r="U513" s="5" t="s">
        <v>1022</v>
      </c>
      <c r="V513" s="5"/>
      <c r="X513" s="4" t="str">
        <f t="shared" si="23"/>
        <v>, yearTTL float DEFAULT 0</v>
      </c>
    </row>
    <row r="514" spans="2:24" ht="16.5"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X514" s="4" t="s">
        <v>103</v>
      </c>
    </row>
    <row r="515" spans="2:24" ht="16.5"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</row>
    <row r="516" spans="2:24" ht="16.5"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10" t="s">
        <v>1207</v>
      </c>
      <c r="P516" s="10"/>
      <c r="Q516" s="10"/>
      <c r="R516" s="10"/>
      <c r="S516" s="56"/>
      <c r="T516" s="9"/>
      <c r="U516" s="9"/>
      <c r="V516" s="9"/>
      <c r="X516" s="4" t="str">
        <f>"CREATE TABLE " &amp; O517 &amp; "("</f>
        <v>CREATE TABLE tbChangeCo2(</v>
      </c>
    </row>
    <row r="517" spans="2:24" ht="16.5"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6" t="s">
        <v>1208</v>
      </c>
      <c r="P517" s="7" t="s">
        <v>1019</v>
      </c>
      <c r="Q517" s="6" t="s">
        <v>257</v>
      </c>
      <c r="R517" s="6">
        <v>255</v>
      </c>
      <c r="S517" s="12" t="s">
        <v>244</v>
      </c>
      <c r="T517" s="5"/>
      <c r="U517" s="5"/>
      <c r="V517" s="5"/>
      <c r="X517" s="4" t="str">
        <f>P517 &amp; " " &amp; Q517 &amp; "(" &amp; R517 &amp; ")" &amp; IF(U517="null",""," NOT NULL") &amp; IF(V517=1," PRIMARY KEY","")</f>
        <v>pjName varchar(255) NOT NULL</v>
      </c>
    </row>
    <row r="518" spans="2:24" ht="16.5"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6" t="str">
        <f>O517</f>
        <v>tbChangeCo2</v>
      </c>
      <c r="P518" s="7" t="s">
        <v>1020</v>
      </c>
      <c r="Q518" s="6" t="s">
        <v>257</v>
      </c>
      <c r="R518" s="6">
        <v>255</v>
      </c>
      <c r="S518" s="12" t="s">
        <v>1021</v>
      </c>
      <c r="T518" s="5"/>
      <c r="U518" s="5" t="s">
        <v>1022</v>
      </c>
      <c r="V518" s="5"/>
      <c r="X518" s="4" t="str">
        <f>", " &amp; P518 &amp; " " &amp; Q518 &amp; IF(R518&lt;&gt;"", "(" &amp; R518 &amp; ")", R518) &amp; IF(U518="null",""," NOT NULL") &amp; IF(V518=1," PRIMARY KEY","")</f>
        <v>, daeanName varchar(255)</v>
      </c>
    </row>
    <row r="519" spans="2:24" ht="16.5"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6" t="str">
        <f>O517</f>
        <v>tbChangeCo2</v>
      </c>
      <c r="P519" s="7" t="s">
        <v>2396</v>
      </c>
      <c r="Q519" s="6" t="s">
        <v>257</v>
      </c>
      <c r="R519" s="6">
        <v>6</v>
      </c>
      <c r="S519" s="12" t="s">
        <v>2397</v>
      </c>
      <c r="T519" s="5" t="s">
        <v>2404</v>
      </c>
      <c r="U519" s="5" t="s">
        <v>1022</v>
      </c>
      <c r="V519" s="5"/>
      <c r="X519" s="4" t="str">
        <f>", " &amp; P519 &amp; " " &amp; Q519 &amp; IF(R519&lt;&gt;"", "(" &amp; R519 &amp; ")", R519) &amp; IF(U519="null",""," NOT NULL") &amp; " DEFAULT 0" &amp; IF(V519=1," PRIMARY KEY","")</f>
        <v>, gubun varchar(6) DEFAULT 0</v>
      </c>
    </row>
    <row r="520" spans="2:24" ht="16.5"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6" t="str">
        <f>O518</f>
        <v>tbChangeCo2</v>
      </c>
      <c r="P520" s="7" t="s">
        <v>1052</v>
      </c>
      <c r="Q520" s="6" t="s">
        <v>1050</v>
      </c>
      <c r="R520" s="6"/>
      <c r="S520" s="12" t="s">
        <v>1051</v>
      </c>
      <c r="T520" s="5"/>
      <c r="U520" s="5" t="s">
        <v>1022</v>
      </c>
      <c r="V520" s="5"/>
      <c r="X520" s="4" t="str">
        <f>", " &amp; P520 &amp; " " &amp; Q520 &amp; IF(R520&lt;&gt;"", "(" &amp; R520 &amp; ")", R520) &amp; IF(U520="null",""," NOT NULL") &amp; " DEFAULT 0" &amp; IF(V520=1," PRIMARY KEY","")</f>
        <v>, year1 float DEFAULT 0</v>
      </c>
    </row>
    <row r="521" spans="2:24" ht="16.5"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6" t="str">
        <f t="shared" ref="O521:O570" si="24">O520</f>
        <v>tbChangeCo2</v>
      </c>
      <c r="P521" s="7" t="s">
        <v>1053</v>
      </c>
      <c r="Q521" s="6" t="s">
        <v>1050</v>
      </c>
      <c r="R521" s="6"/>
      <c r="S521" s="12" t="s">
        <v>1102</v>
      </c>
      <c r="T521" s="5"/>
      <c r="U521" s="5" t="s">
        <v>1022</v>
      </c>
      <c r="V521" s="5"/>
      <c r="X521" s="4" t="str">
        <f t="shared" ref="X521:X570" si="25">", " &amp; P521 &amp; " " &amp; Q521 &amp; IF(R521&lt;&gt;"", "(" &amp; R521 &amp; ")", R521) &amp; IF(U521="null",""," NOT NULL") &amp; " DEFAULT 0" &amp; IF(V521=1," PRIMARY KEY","")</f>
        <v>, year2 float DEFAULT 0</v>
      </c>
    </row>
    <row r="522" spans="2:24" ht="16.5"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6" t="str">
        <f t="shared" si="24"/>
        <v>tbChangeCo2</v>
      </c>
      <c r="P522" s="7" t="s">
        <v>1054</v>
      </c>
      <c r="Q522" s="6" t="s">
        <v>1050</v>
      </c>
      <c r="R522" s="6"/>
      <c r="S522" s="12" t="s">
        <v>1103</v>
      </c>
      <c r="T522" s="5"/>
      <c r="U522" s="5" t="s">
        <v>1022</v>
      </c>
      <c r="V522" s="5"/>
      <c r="X522" s="4" t="str">
        <f t="shared" si="25"/>
        <v>, year3 float DEFAULT 0</v>
      </c>
    </row>
    <row r="523" spans="2:24" ht="16.5"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6" t="str">
        <f t="shared" si="24"/>
        <v>tbChangeCo2</v>
      </c>
      <c r="P523" s="7" t="s">
        <v>1055</v>
      </c>
      <c r="Q523" s="6" t="s">
        <v>1050</v>
      </c>
      <c r="R523" s="6"/>
      <c r="S523" s="12" t="s">
        <v>1104</v>
      </c>
      <c r="T523" s="5"/>
      <c r="U523" s="5" t="s">
        <v>1022</v>
      </c>
      <c r="V523" s="5"/>
      <c r="X523" s="4" t="str">
        <f t="shared" si="25"/>
        <v>, year4 float DEFAULT 0</v>
      </c>
    </row>
    <row r="524" spans="2:24" ht="16.5"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6" t="str">
        <f t="shared" si="24"/>
        <v>tbChangeCo2</v>
      </c>
      <c r="P524" s="7" t="s">
        <v>1056</v>
      </c>
      <c r="Q524" s="6" t="s">
        <v>1050</v>
      </c>
      <c r="R524" s="6"/>
      <c r="S524" s="12" t="s">
        <v>1105</v>
      </c>
      <c r="T524" s="5"/>
      <c r="U524" s="5" t="s">
        <v>1022</v>
      </c>
      <c r="V524" s="5"/>
      <c r="X524" s="4" t="str">
        <f t="shared" si="25"/>
        <v>, year5 float DEFAULT 0</v>
      </c>
    </row>
    <row r="525" spans="2:24" ht="16.5"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6" t="str">
        <f t="shared" si="24"/>
        <v>tbChangeCo2</v>
      </c>
      <c r="P525" s="7" t="s">
        <v>1057</v>
      </c>
      <c r="Q525" s="6" t="s">
        <v>1050</v>
      </c>
      <c r="R525" s="6"/>
      <c r="S525" s="12" t="s">
        <v>1106</v>
      </c>
      <c r="T525" s="5"/>
      <c r="U525" s="5" t="s">
        <v>1022</v>
      </c>
      <c r="V525" s="5"/>
      <c r="X525" s="4" t="str">
        <f t="shared" si="25"/>
        <v>, year6 float DEFAULT 0</v>
      </c>
    </row>
    <row r="526" spans="2:24" ht="16.5"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6" t="str">
        <f t="shared" si="24"/>
        <v>tbChangeCo2</v>
      </c>
      <c r="P526" s="7" t="s">
        <v>1058</v>
      </c>
      <c r="Q526" s="6" t="s">
        <v>1050</v>
      </c>
      <c r="R526" s="6"/>
      <c r="S526" s="12" t="s">
        <v>1107</v>
      </c>
      <c r="T526" s="5"/>
      <c r="U526" s="5" t="s">
        <v>1022</v>
      </c>
      <c r="V526" s="5"/>
      <c r="X526" s="4" t="str">
        <f t="shared" si="25"/>
        <v>, year7 float DEFAULT 0</v>
      </c>
    </row>
    <row r="527" spans="2:24" ht="16.5"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6" t="str">
        <f t="shared" si="24"/>
        <v>tbChangeCo2</v>
      </c>
      <c r="P527" s="7" t="s">
        <v>1059</v>
      </c>
      <c r="Q527" s="6" t="s">
        <v>1050</v>
      </c>
      <c r="R527" s="6"/>
      <c r="S527" s="12" t="s">
        <v>1108</v>
      </c>
      <c r="T527" s="5"/>
      <c r="U527" s="5" t="s">
        <v>1022</v>
      </c>
      <c r="V527" s="5"/>
      <c r="X527" s="4" t="str">
        <f t="shared" si="25"/>
        <v>, year8 float DEFAULT 0</v>
      </c>
    </row>
    <row r="528" spans="2:24" ht="16.5"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6" t="str">
        <f t="shared" si="24"/>
        <v>tbChangeCo2</v>
      </c>
      <c r="P528" s="7" t="s">
        <v>1060</v>
      </c>
      <c r="Q528" s="6" t="s">
        <v>1050</v>
      </c>
      <c r="R528" s="6"/>
      <c r="S528" s="12" t="s">
        <v>1109</v>
      </c>
      <c r="T528" s="5"/>
      <c r="U528" s="5" t="s">
        <v>1022</v>
      </c>
      <c r="V528" s="5"/>
      <c r="X528" s="4" t="str">
        <f t="shared" si="25"/>
        <v>, year9 float DEFAULT 0</v>
      </c>
    </row>
    <row r="529" spans="2:24" ht="16.5"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6" t="str">
        <f t="shared" si="24"/>
        <v>tbChangeCo2</v>
      </c>
      <c r="P529" s="7" t="s">
        <v>1061</v>
      </c>
      <c r="Q529" s="6" t="s">
        <v>1050</v>
      </c>
      <c r="R529" s="6"/>
      <c r="S529" s="12" t="s">
        <v>1110</v>
      </c>
      <c r="T529" s="5"/>
      <c r="U529" s="5" t="s">
        <v>1022</v>
      </c>
      <c r="V529" s="5"/>
      <c r="X529" s="4" t="str">
        <f t="shared" si="25"/>
        <v>, year10 float DEFAULT 0</v>
      </c>
    </row>
    <row r="530" spans="2:24" ht="16.5"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6" t="str">
        <f t="shared" si="24"/>
        <v>tbChangeCo2</v>
      </c>
      <c r="P530" s="7" t="s">
        <v>1062</v>
      </c>
      <c r="Q530" s="6" t="s">
        <v>1050</v>
      </c>
      <c r="R530" s="6"/>
      <c r="S530" s="12" t="s">
        <v>1111</v>
      </c>
      <c r="T530" s="5"/>
      <c r="U530" s="5" t="s">
        <v>1022</v>
      </c>
      <c r="V530" s="5"/>
      <c r="X530" s="4" t="str">
        <f t="shared" si="25"/>
        <v>, year11 float DEFAULT 0</v>
      </c>
    </row>
    <row r="531" spans="2:24" ht="16.5"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6" t="str">
        <f t="shared" si="24"/>
        <v>tbChangeCo2</v>
      </c>
      <c r="P531" s="7" t="s">
        <v>1063</v>
      </c>
      <c r="Q531" s="6" t="s">
        <v>1050</v>
      </c>
      <c r="R531" s="6"/>
      <c r="S531" s="12" t="s">
        <v>1112</v>
      </c>
      <c r="T531" s="5"/>
      <c r="U531" s="5" t="s">
        <v>1022</v>
      </c>
      <c r="V531" s="5"/>
      <c r="X531" s="4" t="str">
        <f t="shared" si="25"/>
        <v>, year12 float DEFAULT 0</v>
      </c>
    </row>
    <row r="532" spans="2:24" ht="16.5"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6" t="str">
        <f t="shared" si="24"/>
        <v>tbChangeCo2</v>
      </c>
      <c r="P532" s="7" t="s">
        <v>1064</v>
      </c>
      <c r="Q532" s="6" t="s">
        <v>1050</v>
      </c>
      <c r="R532" s="6"/>
      <c r="S532" s="12" t="s">
        <v>1113</v>
      </c>
      <c r="T532" s="5"/>
      <c r="U532" s="5" t="s">
        <v>1022</v>
      </c>
      <c r="V532" s="5"/>
      <c r="X532" s="4" t="str">
        <f t="shared" si="25"/>
        <v>, year13 float DEFAULT 0</v>
      </c>
    </row>
    <row r="533" spans="2:24" ht="16.5"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6" t="str">
        <f t="shared" si="24"/>
        <v>tbChangeCo2</v>
      </c>
      <c r="P533" s="7" t="s">
        <v>1065</v>
      </c>
      <c r="Q533" s="6" t="s">
        <v>1050</v>
      </c>
      <c r="R533" s="6"/>
      <c r="S533" s="12" t="s">
        <v>1114</v>
      </c>
      <c r="T533" s="5"/>
      <c r="U533" s="5" t="s">
        <v>1022</v>
      </c>
      <c r="V533" s="5"/>
      <c r="X533" s="4" t="str">
        <f t="shared" si="25"/>
        <v>, year14 float DEFAULT 0</v>
      </c>
    </row>
    <row r="534" spans="2:24" ht="16.5"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6" t="str">
        <f t="shared" si="24"/>
        <v>tbChangeCo2</v>
      </c>
      <c r="P534" s="7" t="s">
        <v>1066</v>
      </c>
      <c r="Q534" s="6" t="s">
        <v>1050</v>
      </c>
      <c r="R534" s="6"/>
      <c r="S534" s="12" t="s">
        <v>1115</v>
      </c>
      <c r="T534" s="5"/>
      <c r="U534" s="5" t="s">
        <v>1022</v>
      </c>
      <c r="V534" s="5"/>
      <c r="X534" s="4" t="str">
        <f t="shared" si="25"/>
        <v>, year15 float DEFAULT 0</v>
      </c>
    </row>
    <row r="535" spans="2:24" ht="16.5"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6" t="str">
        <f t="shared" si="24"/>
        <v>tbChangeCo2</v>
      </c>
      <c r="P535" s="7" t="s">
        <v>1067</v>
      </c>
      <c r="Q535" s="6" t="s">
        <v>1050</v>
      </c>
      <c r="R535" s="6"/>
      <c r="S535" s="12" t="s">
        <v>1116</v>
      </c>
      <c r="T535" s="5"/>
      <c r="U535" s="5" t="s">
        <v>1022</v>
      </c>
      <c r="V535" s="5"/>
      <c r="X535" s="4" t="str">
        <f t="shared" si="25"/>
        <v>, year16 float DEFAULT 0</v>
      </c>
    </row>
    <row r="536" spans="2:24" ht="16.5"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6" t="str">
        <f t="shared" si="24"/>
        <v>tbChangeCo2</v>
      </c>
      <c r="P536" s="7" t="s">
        <v>1068</v>
      </c>
      <c r="Q536" s="6" t="s">
        <v>1050</v>
      </c>
      <c r="R536" s="6"/>
      <c r="S536" s="12" t="s">
        <v>1117</v>
      </c>
      <c r="T536" s="5"/>
      <c r="U536" s="5" t="s">
        <v>1022</v>
      </c>
      <c r="V536" s="5"/>
      <c r="X536" s="4" t="str">
        <f t="shared" si="25"/>
        <v>, year17 float DEFAULT 0</v>
      </c>
    </row>
    <row r="537" spans="2:24" ht="16.5"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6" t="str">
        <f t="shared" si="24"/>
        <v>tbChangeCo2</v>
      </c>
      <c r="P537" s="7" t="s">
        <v>1069</v>
      </c>
      <c r="Q537" s="6" t="s">
        <v>1050</v>
      </c>
      <c r="R537" s="6"/>
      <c r="S537" s="12" t="s">
        <v>1118</v>
      </c>
      <c r="T537" s="5"/>
      <c r="U537" s="5" t="s">
        <v>1022</v>
      </c>
      <c r="V537" s="5"/>
      <c r="X537" s="4" t="str">
        <f t="shared" si="25"/>
        <v>, year18 float DEFAULT 0</v>
      </c>
    </row>
    <row r="538" spans="2:24" ht="16.5"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6" t="str">
        <f t="shared" si="24"/>
        <v>tbChangeCo2</v>
      </c>
      <c r="P538" s="7" t="s">
        <v>1070</v>
      </c>
      <c r="Q538" s="6" t="s">
        <v>1050</v>
      </c>
      <c r="R538" s="6"/>
      <c r="S538" s="12" t="s">
        <v>1119</v>
      </c>
      <c r="T538" s="5"/>
      <c r="U538" s="5" t="s">
        <v>1022</v>
      </c>
      <c r="V538" s="5"/>
      <c r="X538" s="4" t="str">
        <f t="shared" si="25"/>
        <v>, year19 float DEFAULT 0</v>
      </c>
    </row>
    <row r="539" spans="2:24" ht="16.5"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6" t="str">
        <f t="shared" si="24"/>
        <v>tbChangeCo2</v>
      </c>
      <c r="P539" s="7" t="s">
        <v>1071</v>
      </c>
      <c r="Q539" s="6" t="s">
        <v>1050</v>
      </c>
      <c r="R539" s="6"/>
      <c r="S539" s="12" t="s">
        <v>1120</v>
      </c>
      <c r="T539" s="5"/>
      <c r="U539" s="5" t="s">
        <v>1022</v>
      </c>
      <c r="V539" s="5"/>
      <c r="X539" s="4" t="str">
        <f t="shared" si="25"/>
        <v>, year20 float DEFAULT 0</v>
      </c>
    </row>
    <row r="540" spans="2:24" ht="16.5"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6" t="str">
        <f t="shared" si="24"/>
        <v>tbChangeCo2</v>
      </c>
      <c r="P540" s="7" t="s">
        <v>1072</v>
      </c>
      <c r="Q540" s="6" t="s">
        <v>1050</v>
      </c>
      <c r="R540" s="6"/>
      <c r="S540" s="12" t="s">
        <v>1121</v>
      </c>
      <c r="T540" s="5"/>
      <c r="U540" s="5" t="s">
        <v>1022</v>
      </c>
      <c r="V540" s="5"/>
      <c r="X540" s="4" t="str">
        <f t="shared" si="25"/>
        <v>, year21 float DEFAULT 0</v>
      </c>
    </row>
    <row r="541" spans="2:24" ht="16.5"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6" t="str">
        <f t="shared" si="24"/>
        <v>tbChangeCo2</v>
      </c>
      <c r="P541" s="7" t="s">
        <v>1073</v>
      </c>
      <c r="Q541" s="6" t="s">
        <v>1050</v>
      </c>
      <c r="R541" s="6"/>
      <c r="S541" s="12" t="s">
        <v>1122</v>
      </c>
      <c r="T541" s="5"/>
      <c r="U541" s="5" t="s">
        <v>1022</v>
      </c>
      <c r="V541" s="5"/>
      <c r="X541" s="4" t="str">
        <f t="shared" si="25"/>
        <v>, year22 float DEFAULT 0</v>
      </c>
    </row>
    <row r="542" spans="2:24" ht="16.5"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6" t="str">
        <f t="shared" si="24"/>
        <v>tbChangeCo2</v>
      </c>
      <c r="P542" s="7" t="s">
        <v>1074</v>
      </c>
      <c r="Q542" s="6" t="s">
        <v>1050</v>
      </c>
      <c r="R542" s="6"/>
      <c r="S542" s="12" t="s">
        <v>1123</v>
      </c>
      <c r="T542" s="5"/>
      <c r="U542" s="5" t="s">
        <v>1022</v>
      </c>
      <c r="V542" s="5"/>
      <c r="X542" s="4" t="str">
        <f t="shared" si="25"/>
        <v>, year23 float DEFAULT 0</v>
      </c>
    </row>
    <row r="543" spans="2:24" ht="16.5"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6" t="str">
        <f t="shared" si="24"/>
        <v>tbChangeCo2</v>
      </c>
      <c r="P543" s="7" t="s">
        <v>1075</v>
      </c>
      <c r="Q543" s="6" t="s">
        <v>1050</v>
      </c>
      <c r="R543" s="6"/>
      <c r="S543" s="12" t="s">
        <v>1124</v>
      </c>
      <c r="T543" s="5"/>
      <c r="U543" s="5" t="s">
        <v>1022</v>
      </c>
      <c r="V543" s="5"/>
      <c r="X543" s="4" t="str">
        <f t="shared" si="25"/>
        <v>, year24 float DEFAULT 0</v>
      </c>
    </row>
    <row r="544" spans="2:24" ht="16.5"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6" t="str">
        <f t="shared" si="24"/>
        <v>tbChangeCo2</v>
      </c>
      <c r="P544" s="7" t="s">
        <v>1076</v>
      </c>
      <c r="Q544" s="6" t="s">
        <v>1050</v>
      </c>
      <c r="R544" s="6"/>
      <c r="S544" s="12" t="s">
        <v>1125</v>
      </c>
      <c r="T544" s="5"/>
      <c r="U544" s="5" t="s">
        <v>1022</v>
      </c>
      <c r="V544" s="5"/>
      <c r="X544" s="4" t="str">
        <f t="shared" si="25"/>
        <v>, year25 float DEFAULT 0</v>
      </c>
    </row>
    <row r="545" spans="2:24" ht="16.5"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6" t="str">
        <f t="shared" si="24"/>
        <v>tbChangeCo2</v>
      </c>
      <c r="P545" s="7" t="s">
        <v>1077</v>
      </c>
      <c r="Q545" s="6" t="s">
        <v>1050</v>
      </c>
      <c r="R545" s="6"/>
      <c r="S545" s="12" t="s">
        <v>1126</v>
      </c>
      <c r="T545" s="5"/>
      <c r="U545" s="5" t="s">
        <v>1022</v>
      </c>
      <c r="V545" s="5"/>
      <c r="X545" s="4" t="str">
        <f t="shared" si="25"/>
        <v>, year26 float DEFAULT 0</v>
      </c>
    </row>
    <row r="546" spans="2:24" ht="16.5"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6" t="str">
        <f t="shared" si="24"/>
        <v>tbChangeCo2</v>
      </c>
      <c r="P546" s="7" t="s">
        <v>1078</v>
      </c>
      <c r="Q546" s="6" t="s">
        <v>1050</v>
      </c>
      <c r="R546" s="6"/>
      <c r="S546" s="12" t="s">
        <v>1127</v>
      </c>
      <c r="T546" s="5"/>
      <c r="U546" s="5" t="s">
        <v>1022</v>
      </c>
      <c r="V546" s="5"/>
      <c r="X546" s="4" t="str">
        <f t="shared" si="25"/>
        <v>, year27 float DEFAULT 0</v>
      </c>
    </row>
    <row r="547" spans="2:24" ht="16.5"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6" t="str">
        <f t="shared" si="24"/>
        <v>tbChangeCo2</v>
      </c>
      <c r="P547" s="7" t="s">
        <v>1079</v>
      </c>
      <c r="Q547" s="6" t="s">
        <v>1050</v>
      </c>
      <c r="R547" s="6"/>
      <c r="S547" s="12" t="s">
        <v>1128</v>
      </c>
      <c r="T547" s="5"/>
      <c r="U547" s="5" t="s">
        <v>1022</v>
      </c>
      <c r="V547" s="5"/>
      <c r="X547" s="4" t="str">
        <f t="shared" si="25"/>
        <v>, year28 float DEFAULT 0</v>
      </c>
    </row>
    <row r="548" spans="2:24" ht="16.5"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6" t="str">
        <f t="shared" si="24"/>
        <v>tbChangeCo2</v>
      </c>
      <c r="P548" s="7" t="s">
        <v>1080</v>
      </c>
      <c r="Q548" s="6" t="s">
        <v>1050</v>
      </c>
      <c r="R548" s="6"/>
      <c r="S548" s="12" t="s">
        <v>1129</v>
      </c>
      <c r="T548" s="5"/>
      <c r="U548" s="5" t="s">
        <v>1022</v>
      </c>
      <c r="V548" s="5"/>
      <c r="X548" s="4" t="str">
        <f t="shared" si="25"/>
        <v>, year29 float DEFAULT 0</v>
      </c>
    </row>
    <row r="549" spans="2:24" ht="16.5"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6" t="str">
        <f t="shared" si="24"/>
        <v>tbChangeCo2</v>
      </c>
      <c r="P549" s="7" t="s">
        <v>1081</v>
      </c>
      <c r="Q549" s="6" t="s">
        <v>1050</v>
      </c>
      <c r="R549" s="6"/>
      <c r="S549" s="12" t="s">
        <v>1130</v>
      </c>
      <c r="T549" s="5"/>
      <c r="U549" s="5" t="s">
        <v>1022</v>
      </c>
      <c r="V549" s="5"/>
      <c r="X549" s="4" t="str">
        <f t="shared" si="25"/>
        <v>, year30 float DEFAULT 0</v>
      </c>
    </row>
    <row r="550" spans="2:24" ht="16.5"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6" t="str">
        <f t="shared" si="24"/>
        <v>tbChangeCo2</v>
      </c>
      <c r="P550" s="7" t="s">
        <v>1082</v>
      </c>
      <c r="Q550" s="6" t="s">
        <v>1050</v>
      </c>
      <c r="R550" s="6"/>
      <c r="S550" s="12" t="s">
        <v>1131</v>
      </c>
      <c r="T550" s="5"/>
      <c r="U550" s="5" t="s">
        <v>1022</v>
      </c>
      <c r="V550" s="5"/>
      <c r="X550" s="4" t="str">
        <f t="shared" si="25"/>
        <v>, year31 float DEFAULT 0</v>
      </c>
    </row>
    <row r="551" spans="2:24" ht="16.5"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6" t="str">
        <f t="shared" si="24"/>
        <v>tbChangeCo2</v>
      </c>
      <c r="P551" s="7" t="s">
        <v>1083</v>
      </c>
      <c r="Q551" s="6" t="s">
        <v>1050</v>
      </c>
      <c r="R551" s="6"/>
      <c r="S551" s="12" t="s">
        <v>1132</v>
      </c>
      <c r="T551" s="5"/>
      <c r="U551" s="5" t="s">
        <v>1022</v>
      </c>
      <c r="V551" s="5"/>
      <c r="X551" s="4" t="str">
        <f t="shared" si="25"/>
        <v>, year32 float DEFAULT 0</v>
      </c>
    </row>
    <row r="552" spans="2:24" ht="16.5"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6" t="str">
        <f t="shared" si="24"/>
        <v>tbChangeCo2</v>
      </c>
      <c r="P552" s="7" t="s">
        <v>1084</v>
      </c>
      <c r="Q552" s="6" t="s">
        <v>1050</v>
      </c>
      <c r="R552" s="6"/>
      <c r="S552" s="12" t="s">
        <v>1133</v>
      </c>
      <c r="T552" s="5"/>
      <c r="U552" s="5" t="s">
        <v>1022</v>
      </c>
      <c r="V552" s="5"/>
      <c r="X552" s="4" t="str">
        <f t="shared" si="25"/>
        <v>, year33 float DEFAULT 0</v>
      </c>
    </row>
    <row r="553" spans="2:24" ht="16.5"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6" t="str">
        <f t="shared" si="24"/>
        <v>tbChangeCo2</v>
      </c>
      <c r="P553" s="7" t="s">
        <v>1085</v>
      </c>
      <c r="Q553" s="6" t="s">
        <v>1050</v>
      </c>
      <c r="R553" s="6"/>
      <c r="S553" s="12" t="s">
        <v>1134</v>
      </c>
      <c r="T553" s="5"/>
      <c r="U553" s="5" t="s">
        <v>1022</v>
      </c>
      <c r="V553" s="5"/>
      <c r="X553" s="4" t="str">
        <f t="shared" si="25"/>
        <v>, year34 float DEFAULT 0</v>
      </c>
    </row>
    <row r="554" spans="2:24" ht="16.5"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6" t="str">
        <f t="shared" si="24"/>
        <v>tbChangeCo2</v>
      </c>
      <c r="P554" s="7" t="s">
        <v>1086</v>
      </c>
      <c r="Q554" s="6" t="s">
        <v>1050</v>
      </c>
      <c r="R554" s="6"/>
      <c r="S554" s="12" t="s">
        <v>1135</v>
      </c>
      <c r="T554" s="5"/>
      <c r="U554" s="5" t="s">
        <v>1022</v>
      </c>
      <c r="V554" s="5"/>
      <c r="X554" s="4" t="str">
        <f t="shared" si="25"/>
        <v>, year35 float DEFAULT 0</v>
      </c>
    </row>
    <row r="555" spans="2:24" ht="16.5"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6" t="str">
        <f t="shared" si="24"/>
        <v>tbChangeCo2</v>
      </c>
      <c r="P555" s="7" t="s">
        <v>1087</v>
      </c>
      <c r="Q555" s="6" t="s">
        <v>1050</v>
      </c>
      <c r="R555" s="6"/>
      <c r="S555" s="12" t="s">
        <v>1136</v>
      </c>
      <c r="T555" s="5"/>
      <c r="U555" s="5" t="s">
        <v>1022</v>
      </c>
      <c r="V555" s="5"/>
      <c r="X555" s="4" t="str">
        <f t="shared" si="25"/>
        <v>, year36 float DEFAULT 0</v>
      </c>
    </row>
    <row r="556" spans="2:24" ht="16.5"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6" t="str">
        <f t="shared" si="24"/>
        <v>tbChangeCo2</v>
      </c>
      <c r="P556" s="7" t="s">
        <v>1088</v>
      </c>
      <c r="Q556" s="6" t="s">
        <v>1050</v>
      </c>
      <c r="R556" s="6"/>
      <c r="S556" s="12" t="s">
        <v>1137</v>
      </c>
      <c r="T556" s="5"/>
      <c r="U556" s="5" t="s">
        <v>1022</v>
      </c>
      <c r="V556" s="5"/>
      <c r="X556" s="4" t="str">
        <f t="shared" si="25"/>
        <v>, year37 float DEFAULT 0</v>
      </c>
    </row>
    <row r="557" spans="2:24" ht="16.5"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6" t="str">
        <f t="shared" si="24"/>
        <v>tbChangeCo2</v>
      </c>
      <c r="P557" s="7" t="s">
        <v>1089</v>
      </c>
      <c r="Q557" s="6" t="s">
        <v>1050</v>
      </c>
      <c r="R557" s="6"/>
      <c r="S557" s="12" t="s">
        <v>1138</v>
      </c>
      <c r="T557" s="5"/>
      <c r="U557" s="5" t="s">
        <v>1022</v>
      </c>
      <c r="V557" s="5"/>
      <c r="X557" s="4" t="str">
        <f t="shared" si="25"/>
        <v>, year38 float DEFAULT 0</v>
      </c>
    </row>
    <row r="558" spans="2:24" ht="16.5"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6" t="str">
        <f t="shared" si="24"/>
        <v>tbChangeCo2</v>
      </c>
      <c r="P558" s="7" t="s">
        <v>1090</v>
      </c>
      <c r="Q558" s="6" t="s">
        <v>1050</v>
      </c>
      <c r="R558" s="6"/>
      <c r="S558" s="12" t="s">
        <v>1139</v>
      </c>
      <c r="T558" s="5"/>
      <c r="U558" s="5" t="s">
        <v>1022</v>
      </c>
      <c r="V558" s="5"/>
      <c r="X558" s="4" t="str">
        <f t="shared" si="25"/>
        <v>, year39 float DEFAULT 0</v>
      </c>
    </row>
    <row r="559" spans="2:24" ht="16.5"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6" t="str">
        <f t="shared" si="24"/>
        <v>tbChangeCo2</v>
      </c>
      <c r="P559" s="7" t="s">
        <v>1091</v>
      </c>
      <c r="Q559" s="6" t="s">
        <v>1050</v>
      </c>
      <c r="R559" s="6"/>
      <c r="S559" s="12" t="s">
        <v>1140</v>
      </c>
      <c r="T559" s="5"/>
      <c r="U559" s="5" t="s">
        <v>1022</v>
      </c>
      <c r="V559" s="5"/>
      <c r="X559" s="4" t="str">
        <f t="shared" si="25"/>
        <v>, year40 float DEFAULT 0</v>
      </c>
    </row>
    <row r="560" spans="2:24" ht="16.5"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6" t="str">
        <f t="shared" si="24"/>
        <v>tbChangeCo2</v>
      </c>
      <c r="P560" s="7" t="s">
        <v>1092</v>
      </c>
      <c r="Q560" s="6" t="s">
        <v>1050</v>
      </c>
      <c r="R560" s="6"/>
      <c r="S560" s="12" t="s">
        <v>1141</v>
      </c>
      <c r="T560" s="5"/>
      <c r="U560" s="5" t="s">
        <v>1022</v>
      </c>
      <c r="V560" s="5"/>
      <c r="X560" s="4" t="str">
        <f t="shared" si="25"/>
        <v>, year41 float DEFAULT 0</v>
      </c>
    </row>
    <row r="561" spans="2:24" ht="16.5"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6" t="str">
        <f t="shared" si="24"/>
        <v>tbChangeCo2</v>
      </c>
      <c r="P561" s="7" t="s">
        <v>1093</v>
      </c>
      <c r="Q561" s="6" t="s">
        <v>1050</v>
      </c>
      <c r="R561" s="6"/>
      <c r="S561" s="12" t="s">
        <v>1142</v>
      </c>
      <c r="T561" s="5"/>
      <c r="U561" s="5" t="s">
        <v>1022</v>
      </c>
      <c r="V561" s="5"/>
      <c r="X561" s="4" t="str">
        <f t="shared" si="25"/>
        <v>, year42 float DEFAULT 0</v>
      </c>
    </row>
    <row r="562" spans="2:24" ht="16.5"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6" t="str">
        <f t="shared" si="24"/>
        <v>tbChangeCo2</v>
      </c>
      <c r="P562" s="7" t="s">
        <v>1094</v>
      </c>
      <c r="Q562" s="6" t="s">
        <v>1050</v>
      </c>
      <c r="R562" s="6"/>
      <c r="S562" s="12" t="s">
        <v>1143</v>
      </c>
      <c r="T562" s="5"/>
      <c r="U562" s="5" t="s">
        <v>1022</v>
      </c>
      <c r="V562" s="5"/>
      <c r="X562" s="4" t="str">
        <f t="shared" si="25"/>
        <v>, year43 float DEFAULT 0</v>
      </c>
    </row>
    <row r="563" spans="2:24" ht="16.5"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6" t="str">
        <f t="shared" si="24"/>
        <v>tbChangeCo2</v>
      </c>
      <c r="P563" s="7" t="s">
        <v>1095</v>
      </c>
      <c r="Q563" s="6" t="s">
        <v>1050</v>
      </c>
      <c r="R563" s="6"/>
      <c r="S563" s="12" t="s">
        <v>1144</v>
      </c>
      <c r="T563" s="5"/>
      <c r="U563" s="5" t="s">
        <v>1022</v>
      </c>
      <c r="V563" s="5"/>
      <c r="X563" s="4" t="str">
        <f t="shared" si="25"/>
        <v>, year44 float DEFAULT 0</v>
      </c>
    </row>
    <row r="564" spans="2:24" ht="16.5"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6" t="str">
        <f t="shared" si="24"/>
        <v>tbChangeCo2</v>
      </c>
      <c r="P564" s="7" t="s">
        <v>1096</v>
      </c>
      <c r="Q564" s="6" t="s">
        <v>1050</v>
      </c>
      <c r="R564" s="6"/>
      <c r="S564" s="12" t="s">
        <v>1145</v>
      </c>
      <c r="T564" s="5"/>
      <c r="U564" s="5" t="s">
        <v>1022</v>
      </c>
      <c r="V564" s="5"/>
      <c r="X564" s="4" t="str">
        <f t="shared" si="25"/>
        <v>, year45 float DEFAULT 0</v>
      </c>
    </row>
    <row r="565" spans="2:24" ht="16.5"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6" t="str">
        <f t="shared" si="24"/>
        <v>tbChangeCo2</v>
      </c>
      <c r="P565" s="7" t="s">
        <v>1097</v>
      </c>
      <c r="Q565" s="6" t="s">
        <v>1050</v>
      </c>
      <c r="R565" s="6"/>
      <c r="S565" s="12" t="s">
        <v>1146</v>
      </c>
      <c r="T565" s="5"/>
      <c r="U565" s="5" t="s">
        <v>1022</v>
      </c>
      <c r="V565" s="5"/>
      <c r="X565" s="4" t="str">
        <f t="shared" si="25"/>
        <v>, year46 float DEFAULT 0</v>
      </c>
    </row>
    <row r="566" spans="2:24" ht="16.5"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6" t="str">
        <f t="shared" si="24"/>
        <v>tbChangeCo2</v>
      </c>
      <c r="P566" s="7" t="s">
        <v>1098</v>
      </c>
      <c r="Q566" s="6" t="s">
        <v>1050</v>
      </c>
      <c r="R566" s="6"/>
      <c r="S566" s="12" t="s">
        <v>1147</v>
      </c>
      <c r="T566" s="5"/>
      <c r="U566" s="5" t="s">
        <v>1022</v>
      </c>
      <c r="V566" s="5"/>
      <c r="X566" s="4" t="str">
        <f t="shared" si="25"/>
        <v>, year47 float DEFAULT 0</v>
      </c>
    </row>
    <row r="567" spans="2:24" ht="16.5"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6" t="str">
        <f t="shared" si="24"/>
        <v>tbChangeCo2</v>
      </c>
      <c r="P567" s="7" t="s">
        <v>1099</v>
      </c>
      <c r="Q567" s="6" t="s">
        <v>1050</v>
      </c>
      <c r="R567" s="6"/>
      <c r="S567" s="12" t="s">
        <v>1148</v>
      </c>
      <c r="T567" s="5"/>
      <c r="U567" s="5" t="s">
        <v>1022</v>
      </c>
      <c r="V567" s="5"/>
      <c r="X567" s="4" t="str">
        <f t="shared" si="25"/>
        <v>, year48 float DEFAULT 0</v>
      </c>
    </row>
    <row r="568" spans="2:24" ht="16.5"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6" t="str">
        <f t="shared" si="24"/>
        <v>tbChangeCo2</v>
      </c>
      <c r="P568" s="7" t="s">
        <v>1100</v>
      </c>
      <c r="Q568" s="6" t="s">
        <v>1050</v>
      </c>
      <c r="R568" s="6"/>
      <c r="S568" s="12" t="s">
        <v>1149</v>
      </c>
      <c r="T568" s="5"/>
      <c r="U568" s="5" t="s">
        <v>1022</v>
      </c>
      <c r="V568" s="5"/>
      <c r="X568" s="4" t="str">
        <f t="shared" si="25"/>
        <v>, year49 float DEFAULT 0</v>
      </c>
    </row>
    <row r="569" spans="2:24" ht="16.5"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6" t="str">
        <f t="shared" si="24"/>
        <v>tbChangeCo2</v>
      </c>
      <c r="P569" s="7" t="s">
        <v>1101</v>
      </c>
      <c r="Q569" s="6" t="s">
        <v>1050</v>
      </c>
      <c r="R569" s="6"/>
      <c r="S569" s="12" t="s">
        <v>1150</v>
      </c>
      <c r="T569" s="5"/>
      <c r="U569" s="5" t="s">
        <v>1022</v>
      </c>
      <c r="V569" s="5"/>
      <c r="X569" s="4" t="str">
        <f t="shared" si="25"/>
        <v>, year50 float DEFAULT 0</v>
      </c>
    </row>
    <row r="570" spans="2:24" ht="16.5"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6" t="str">
        <f t="shared" si="24"/>
        <v>tbChangeCo2</v>
      </c>
      <c r="P570" s="7" t="s">
        <v>1198</v>
      </c>
      <c r="Q570" s="6" t="s">
        <v>1050</v>
      </c>
      <c r="R570" s="6"/>
      <c r="S570" s="12" t="s">
        <v>1199</v>
      </c>
      <c r="T570" s="5"/>
      <c r="U570" s="5" t="s">
        <v>1022</v>
      </c>
      <c r="V570" s="5"/>
      <c r="X570" s="4" t="str">
        <f t="shared" si="25"/>
        <v>, yearTTL float DEFAULT 0</v>
      </c>
    </row>
    <row r="571" spans="2:24" ht="16.5"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X571" s="4" t="s">
        <v>103</v>
      </c>
    </row>
    <row r="572" spans="2:24" ht="16.5"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</row>
    <row r="573" spans="2:24" ht="16.5"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" t="s">
        <v>1209</v>
      </c>
      <c r="P573" s="10"/>
      <c r="Q573" s="10"/>
      <c r="R573" s="10"/>
      <c r="S573" s="56"/>
      <c r="T573" s="9"/>
      <c r="U573" s="9"/>
      <c r="V573" s="9"/>
      <c r="X573" s="4" t="str">
        <f>"CREATE TABLE " &amp; O574 &amp; "("</f>
        <v>CREATE TABLE tbRepairCo2(</v>
      </c>
    </row>
    <row r="574" spans="2:24" ht="16.5"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6" t="s">
        <v>1210</v>
      </c>
      <c r="P574" s="7" t="s">
        <v>1019</v>
      </c>
      <c r="Q574" s="6" t="s">
        <v>257</v>
      </c>
      <c r="R574" s="6">
        <v>255</v>
      </c>
      <c r="S574" s="12" t="s">
        <v>244</v>
      </c>
      <c r="T574" s="5"/>
      <c r="U574" s="5"/>
      <c r="V574" s="5"/>
      <c r="X574" s="4" t="str">
        <f>P574 &amp; " " &amp; Q574 &amp; "(" &amp; R574 &amp; ")" &amp; IF(U574="null",""," NOT NULL") &amp; IF(V574=1," PRIMARY KEY","")</f>
        <v>pjName varchar(255) NOT NULL</v>
      </c>
    </row>
    <row r="575" spans="2:24" ht="16.5"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6" t="str">
        <f>O574</f>
        <v>tbRepairCo2</v>
      </c>
      <c r="P575" s="7" t="s">
        <v>1020</v>
      </c>
      <c r="Q575" s="6" t="s">
        <v>257</v>
      </c>
      <c r="R575" s="6">
        <v>255</v>
      </c>
      <c r="S575" s="12" t="s">
        <v>1021</v>
      </c>
      <c r="T575" s="5"/>
      <c r="U575" s="5" t="s">
        <v>1022</v>
      </c>
      <c r="V575" s="5"/>
      <c r="X575" s="4" t="str">
        <f>", " &amp; P575 &amp; " " &amp; Q575 &amp; IF(R575&lt;&gt;"", "(" &amp; R575 &amp; ")", R575) &amp; IF(U575="null",""," NOT NULL") &amp; IF(V575=1," PRIMARY KEY","")</f>
        <v>, daeanName varchar(255)</v>
      </c>
    </row>
    <row r="576" spans="2:24" ht="16.5"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6" t="str">
        <f>O574</f>
        <v>tbRepairCo2</v>
      </c>
      <c r="P576" s="7" t="s">
        <v>2396</v>
      </c>
      <c r="Q576" s="6" t="s">
        <v>257</v>
      </c>
      <c r="R576" s="6">
        <v>6</v>
      </c>
      <c r="S576" s="12" t="s">
        <v>2397</v>
      </c>
      <c r="T576" s="5" t="s">
        <v>2404</v>
      </c>
      <c r="U576" s="5" t="s">
        <v>1022</v>
      </c>
      <c r="V576" s="5"/>
      <c r="X576" s="4" t="str">
        <f>", " &amp; P576 &amp; " " &amp; Q576 &amp; IF(R576&lt;&gt;"", "(" &amp; R576 &amp; ")", R576) &amp; IF(U576="null",""," NOT NULL") &amp; " DEFAULT 0" &amp; IF(V576=1," PRIMARY KEY","")</f>
        <v>, gubun varchar(6) DEFAULT 0</v>
      </c>
    </row>
    <row r="577" spans="2:24" ht="16.5"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6" t="str">
        <f>O575</f>
        <v>tbRepairCo2</v>
      </c>
      <c r="P577" s="7" t="s">
        <v>1052</v>
      </c>
      <c r="Q577" s="6" t="s">
        <v>1050</v>
      </c>
      <c r="R577" s="6"/>
      <c r="S577" s="12" t="s">
        <v>1051</v>
      </c>
      <c r="T577" s="5"/>
      <c r="U577" s="5" t="s">
        <v>1022</v>
      </c>
      <c r="V577" s="5"/>
      <c r="X577" s="4" t="str">
        <f>", " &amp; P577 &amp; " " &amp; Q577 &amp; IF(R577&lt;&gt;"", "(" &amp; R577 &amp; ")", R577) &amp; IF(U577="null",""," NOT NULL") &amp; " DEFAULT 0" &amp; IF(V577=1," PRIMARY KEY","")</f>
        <v>, year1 float DEFAULT 0</v>
      </c>
    </row>
    <row r="578" spans="2:24" ht="16.5"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6" t="str">
        <f t="shared" ref="O578:O627" si="26">O577</f>
        <v>tbRepairCo2</v>
      </c>
      <c r="P578" s="7" t="s">
        <v>1053</v>
      </c>
      <c r="Q578" s="6" t="s">
        <v>1050</v>
      </c>
      <c r="R578" s="6"/>
      <c r="S578" s="12" t="s">
        <v>1102</v>
      </c>
      <c r="T578" s="5"/>
      <c r="U578" s="5" t="s">
        <v>1022</v>
      </c>
      <c r="V578" s="5"/>
      <c r="X578" s="4" t="str">
        <f t="shared" ref="X578:X627" si="27">", " &amp; P578 &amp; " " &amp; Q578 &amp; IF(R578&lt;&gt;"", "(" &amp; R578 &amp; ")", R578) &amp; IF(U578="null",""," NOT NULL") &amp; " DEFAULT 0" &amp; IF(V578=1," PRIMARY KEY","")</f>
        <v>, year2 float DEFAULT 0</v>
      </c>
    </row>
    <row r="579" spans="2:24" ht="16.5"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6" t="str">
        <f t="shared" si="26"/>
        <v>tbRepairCo2</v>
      </c>
      <c r="P579" s="7" t="s">
        <v>1054</v>
      </c>
      <c r="Q579" s="6" t="s">
        <v>1050</v>
      </c>
      <c r="R579" s="6"/>
      <c r="S579" s="12" t="s">
        <v>1103</v>
      </c>
      <c r="T579" s="5"/>
      <c r="U579" s="5" t="s">
        <v>1022</v>
      </c>
      <c r="V579" s="5"/>
      <c r="X579" s="4" t="str">
        <f t="shared" si="27"/>
        <v>, year3 float DEFAULT 0</v>
      </c>
    </row>
    <row r="580" spans="2:24" ht="16.5"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6" t="str">
        <f t="shared" si="26"/>
        <v>tbRepairCo2</v>
      </c>
      <c r="P580" s="7" t="s">
        <v>1055</v>
      </c>
      <c r="Q580" s="6" t="s">
        <v>1050</v>
      </c>
      <c r="R580" s="6"/>
      <c r="S580" s="12" t="s">
        <v>1104</v>
      </c>
      <c r="T580" s="5"/>
      <c r="U580" s="5" t="s">
        <v>1022</v>
      </c>
      <c r="V580" s="5"/>
      <c r="X580" s="4" t="str">
        <f t="shared" si="27"/>
        <v>, year4 float DEFAULT 0</v>
      </c>
    </row>
    <row r="581" spans="2:24" ht="16.5"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6" t="str">
        <f t="shared" si="26"/>
        <v>tbRepairCo2</v>
      </c>
      <c r="P581" s="7" t="s">
        <v>1056</v>
      </c>
      <c r="Q581" s="6" t="s">
        <v>1050</v>
      </c>
      <c r="R581" s="6"/>
      <c r="S581" s="12" t="s">
        <v>1105</v>
      </c>
      <c r="T581" s="5"/>
      <c r="U581" s="5" t="s">
        <v>1022</v>
      </c>
      <c r="V581" s="5"/>
      <c r="X581" s="4" t="str">
        <f t="shared" si="27"/>
        <v>, year5 float DEFAULT 0</v>
      </c>
    </row>
    <row r="582" spans="2:24" ht="16.5"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6" t="str">
        <f t="shared" si="26"/>
        <v>tbRepairCo2</v>
      </c>
      <c r="P582" s="7" t="s">
        <v>1057</v>
      </c>
      <c r="Q582" s="6" t="s">
        <v>1050</v>
      </c>
      <c r="R582" s="6"/>
      <c r="S582" s="12" t="s">
        <v>1106</v>
      </c>
      <c r="T582" s="5"/>
      <c r="U582" s="5" t="s">
        <v>1022</v>
      </c>
      <c r="V582" s="5"/>
      <c r="X582" s="4" t="str">
        <f t="shared" si="27"/>
        <v>, year6 float DEFAULT 0</v>
      </c>
    </row>
    <row r="583" spans="2:24" ht="16.5"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6" t="str">
        <f t="shared" si="26"/>
        <v>tbRepairCo2</v>
      </c>
      <c r="P583" s="7" t="s">
        <v>1058</v>
      </c>
      <c r="Q583" s="6" t="s">
        <v>1050</v>
      </c>
      <c r="R583" s="6"/>
      <c r="S583" s="12" t="s">
        <v>1107</v>
      </c>
      <c r="T583" s="5"/>
      <c r="U583" s="5" t="s">
        <v>1022</v>
      </c>
      <c r="V583" s="5"/>
      <c r="X583" s="4" t="str">
        <f t="shared" si="27"/>
        <v>, year7 float DEFAULT 0</v>
      </c>
    </row>
    <row r="584" spans="2:24" ht="16.5"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6" t="str">
        <f t="shared" si="26"/>
        <v>tbRepairCo2</v>
      </c>
      <c r="P584" s="7" t="s">
        <v>1059</v>
      </c>
      <c r="Q584" s="6" t="s">
        <v>1050</v>
      </c>
      <c r="R584" s="6"/>
      <c r="S584" s="12" t="s">
        <v>1108</v>
      </c>
      <c r="T584" s="5"/>
      <c r="U584" s="5" t="s">
        <v>1022</v>
      </c>
      <c r="V584" s="5"/>
      <c r="X584" s="4" t="str">
        <f t="shared" si="27"/>
        <v>, year8 float DEFAULT 0</v>
      </c>
    </row>
    <row r="585" spans="2:24" ht="16.5"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6" t="str">
        <f t="shared" si="26"/>
        <v>tbRepairCo2</v>
      </c>
      <c r="P585" s="7" t="s">
        <v>1060</v>
      </c>
      <c r="Q585" s="6" t="s">
        <v>1050</v>
      </c>
      <c r="R585" s="6"/>
      <c r="S585" s="12" t="s">
        <v>1109</v>
      </c>
      <c r="T585" s="5"/>
      <c r="U585" s="5" t="s">
        <v>1022</v>
      </c>
      <c r="V585" s="5"/>
      <c r="X585" s="4" t="str">
        <f t="shared" si="27"/>
        <v>, year9 float DEFAULT 0</v>
      </c>
    </row>
    <row r="586" spans="2:24" ht="16.5"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6" t="str">
        <f t="shared" si="26"/>
        <v>tbRepairCo2</v>
      </c>
      <c r="P586" s="7" t="s">
        <v>1061</v>
      </c>
      <c r="Q586" s="6" t="s">
        <v>1050</v>
      </c>
      <c r="R586" s="6"/>
      <c r="S586" s="12" t="s">
        <v>1110</v>
      </c>
      <c r="T586" s="5"/>
      <c r="U586" s="5" t="s">
        <v>1022</v>
      </c>
      <c r="V586" s="5"/>
      <c r="X586" s="4" t="str">
        <f t="shared" si="27"/>
        <v>, year10 float DEFAULT 0</v>
      </c>
    </row>
    <row r="587" spans="2:24" ht="16.5"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6" t="str">
        <f t="shared" si="26"/>
        <v>tbRepairCo2</v>
      </c>
      <c r="P587" s="7" t="s">
        <v>1062</v>
      </c>
      <c r="Q587" s="6" t="s">
        <v>1050</v>
      </c>
      <c r="R587" s="6"/>
      <c r="S587" s="12" t="s">
        <v>1111</v>
      </c>
      <c r="T587" s="5"/>
      <c r="U587" s="5" t="s">
        <v>1022</v>
      </c>
      <c r="V587" s="5"/>
      <c r="X587" s="4" t="str">
        <f t="shared" si="27"/>
        <v>, year11 float DEFAULT 0</v>
      </c>
    </row>
    <row r="588" spans="2:24" ht="16.5"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6" t="str">
        <f t="shared" si="26"/>
        <v>tbRepairCo2</v>
      </c>
      <c r="P588" s="7" t="s">
        <v>1063</v>
      </c>
      <c r="Q588" s="6" t="s">
        <v>1050</v>
      </c>
      <c r="R588" s="6"/>
      <c r="S588" s="12" t="s">
        <v>1112</v>
      </c>
      <c r="T588" s="5"/>
      <c r="U588" s="5" t="s">
        <v>1022</v>
      </c>
      <c r="V588" s="5"/>
      <c r="X588" s="4" t="str">
        <f t="shared" si="27"/>
        <v>, year12 float DEFAULT 0</v>
      </c>
    </row>
    <row r="589" spans="2:24" ht="16.5"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6" t="str">
        <f t="shared" si="26"/>
        <v>tbRepairCo2</v>
      </c>
      <c r="P589" s="7" t="s">
        <v>1064</v>
      </c>
      <c r="Q589" s="6" t="s">
        <v>1050</v>
      </c>
      <c r="R589" s="6"/>
      <c r="S589" s="12" t="s">
        <v>1113</v>
      </c>
      <c r="T589" s="5"/>
      <c r="U589" s="5" t="s">
        <v>1022</v>
      </c>
      <c r="V589" s="5"/>
      <c r="X589" s="4" t="str">
        <f t="shared" si="27"/>
        <v>, year13 float DEFAULT 0</v>
      </c>
    </row>
    <row r="590" spans="2:24" ht="16.5"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6" t="str">
        <f t="shared" si="26"/>
        <v>tbRepairCo2</v>
      </c>
      <c r="P590" s="7" t="s">
        <v>1065</v>
      </c>
      <c r="Q590" s="6" t="s">
        <v>1050</v>
      </c>
      <c r="R590" s="6"/>
      <c r="S590" s="12" t="s">
        <v>1114</v>
      </c>
      <c r="T590" s="5"/>
      <c r="U590" s="5" t="s">
        <v>1022</v>
      </c>
      <c r="V590" s="5"/>
      <c r="X590" s="4" t="str">
        <f t="shared" si="27"/>
        <v>, year14 float DEFAULT 0</v>
      </c>
    </row>
    <row r="591" spans="2:24" ht="16.5"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6" t="str">
        <f t="shared" si="26"/>
        <v>tbRepairCo2</v>
      </c>
      <c r="P591" s="7" t="s">
        <v>1066</v>
      </c>
      <c r="Q591" s="6" t="s">
        <v>1050</v>
      </c>
      <c r="R591" s="6"/>
      <c r="S591" s="12" t="s">
        <v>1115</v>
      </c>
      <c r="T591" s="5"/>
      <c r="U591" s="5" t="s">
        <v>1022</v>
      </c>
      <c r="V591" s="5"/>
      <c r="X591" s="4" t="str">
        <f t="shared" si="27"/>
        <v>, year15 float DEFAULT 0</v>
      </c>
    </row>
    <row r="592" spans="2:24" ht="16.5"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6" t="str">
        <f t="shared" si="26"/>
        <v>tbRepairCo2</v>
      </c>
      <c r="P592" s="7" t="s">
        <v>1067</v>
      </c>
      <c r="Q592" s="6" t="s">
        <v>1050</v>
      </c>
      <c r="R592" s="6"/>
      <c r="S592" s="12" t="s">
        <v>1116</v>
      </c>
      <c r="T592" s="5"/>
      <c r="U592" s="5" t="s">
        <v>1022</v>
      </c>
      <c r="V592" s="5"/>
      <c r="X592" s="4" t="str">
        <f t="shared" si="27"/>
        <v>, year16 float DEFAULT 0</v>
      </c>
    </row>
    <row r="593" spans="2:24" ht="16.5"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6" t="str">
        <f t="shared" si="26"/>
        <v>tbRepairCo2</v>
      </c>
      <c r="P593" s="7" t="s">
        <v>1068</v>
      </c>
      <c r="Q593" s="6" t="s">
        <v>1050</v>
      </c>
      <c r="R593" s="6"/>
      <c r="S593" s="12" t="s">
        <v>1117</v>
      </c>
      <c r="T593" s="5"/>
      <c r="U593" s="5" t="s">
        <v>1022</v>
      </c>
      <c r="V593" s="5"/>
      <c r="X593" s="4" t="str">
        <f t="shared" si="27"/>
        <v>, year17 float DEFAULT 0</v>
      </c>
    </row>
    <row r="594" spans="2:24" ht="16.5"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6" t="str">
        <f t="shared" si="26"/>
        <v>tbRepairCo2</v>
      </c>
      <c r="P594" s="7" t="s">
        <v>1069</v>
      </c>
      <c r="Q594" s="6" t="s">
        <v>1050</v>
      </c>
      <c r="R594" s="6"/>
      <c r="S594" s="12" t="s">
        <v>1118</v>
      </c>
      <c r="T594" s="5"/>
      <c r="U594" s="5" t="s">
        <v>1022</v>
      </c>
      <c r="V594" s="5"/>
      <c r="X594" s="4" t="str">
        <f t="shared" si="27"/>
        <v>, year18 float DEFAULT 0</v>
      </c>
    </row>
    <row r="595" spans="2:24" ht="16.5"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6" t="str">
        <f t="shared" si="26"/>
        <v>tbRepairCo2</v>
      </c>
      <c r="P595" s="7" t="s">
        <v>1070</v>
      </c>
      <c r="Q595" s="6" t="s">
        <v>1050</v>
      </c>
      <c r="R595" s="6"/>
      <c r="S595" s="12" t="s">
        <v>1119</v>
      </c>
      <c r="T595" s="5"/>
      <c r="U595" s="5" t="s">
        <v>1022</v>
      </c>
      <c r="V595" s="5"/>
      <c r="X595" s="4" t="str">
        <f t="shared" si="27"/>
        <v>, year19 float DEFAULT 0</v>
      </c>
    </row>
    <row r="596" spans="2:24" ht="16.5"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6" t="str">
        <f t="shared" si="26"/>
        <v>tbRepairCo2</v>
      </c>
      <c r="P596" s="7" t="s">
        <v>1071</v>
      </c>
      <c r="Q596" s="6" t="s">
        <v>1050</v>
      </c>
      <c r="R596" s="6"/>
      <c r="S596" s="12" t="s">
        <v>1120</v>
      </c>
      <c r="T596" s="5"/>
      <c r="U596" s="5" t="s">
        <v>1022</v>
      </c>
      <c r="V596" s="5"/>
      <c r="X596" s="4" t="str">
        <f t="shared" si="27"/>
        <v>, year20 float DEFAULT 0</v>
      </c>
    </row>
    <row r="597" spans="2:24" ht="16.5"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6" t="str">
        <f t="shared" si="26"/>
        <v>tbRepairCo2</v>
      </c>
      <c r="P597" s="7" t="s">
        <v>1072</v>
      </c>
      <c r="Q597" s="6" t="s">
        <v>1050</v>
      </c>
      <c r="R597" s="6"/>
      <c r="S597" s="12" t="s">
        <v>1121</v>
      </c>
      <c r="T597" s="5"/>
      <c r="U597" s="5" t="s">
        <v>1022</v>
      </c>
      <c r="V597" s="5"/>
      <c r="X597" s="4" t="str">
        <f t="shared" si="27"/>
        <v>, year21 float DEFAULT 0</v>
      </c>
    </row>
    <row r="598" spans="2:24" ht="16.5"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6" t="str">
        <f t="shared" si="26"/>
        <v>tbRepairCo2</v>
      </c>
      <c r="P598" s="7" t="s">
        <v>1073</v>
      </c>
      <c r="Q598" s="6" t="s">
        <v>1050</v>
      </c>
      <c r="R598" s="6"/>
      <c r="S598" s="12" t="s">
        <v>1122</v>
      </c>
      <c r="T598" s="5"/>
      <c r="U598" s="5" t="s">
        <v>1022</v>
      </c>
      <c r="V598" s="5"/>
      <c r="X598" s="4" t="str">
        <f t="shared" si="27"/>
        <v>, year22 float DEFAULT 0</v>
      </c>
    </row>
    <row r="599" spans="2:24" ht="16.5"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6" t="str">
        <f t="shared" si="26"/>
        <v>tbRepairCo2</v>
      </c>
      <c r="P599" s="7" t="s">
        <v>1074</v>
      </c>
      <c r="Q599" s="6" t="s">
        <v>1050</v>
      </c>
      <c r="R599" s="6"/>
      <c r="S599" s="12" t="s">
        <v>1123</v>
      </c>
      <c r="T599" s="5"/>
      <c r="U599" s="5" t="s">
        <v>1022</v>
      </c>
      <c r="V599" s="5"/>
      <c r="X599" s="4" t="str">
        <f t="shared" si="27"/>
        <v>, year23 float DEFAULT 0</v>
      </c>
    </row>
    <row r="600" spans="2:24" ht="16.5"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6" t="str">
        <f t="shared" si="26"/>
        <v>tbRepairCo2</v>
      </c>
      <c r="P600" s="7" t="s">
        <v>1075</v>
      </c>
      <c r="Q600" s="6" t="s">
        <v>1050</v>
      </c>
      <c r="R600" s="6"/>
      <c r="S600" s="12" t="s">
        <v>1124</v>
      </c>
      <c r="T600" s="5"/>
      <c r="U600" s="5" t="s">
        <v>1022</v>
      </c>
      <c r="V600" s="5"/>
      <c r="X600" s="4" t="str">
        <f t="shared" si="27"/>
        <v>, year24 float DEFAULT 0</v>
      </c>
    </row>
    <row r="601" spans="2:24" ht="16.5"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6" t="str">
        <f t="shared" si="26"/>
        <v>tbRepairCo2</v>
      </c>
      <c r="P601" s="7" t="s">
        <v>1076</v>
      </c>
      <c r="Q601" s="6" t="s">
        <v>1050</v>
      </c>
      <c r="R601" s="6"/>
      <c r="S601" s="12" t="s">
        <v>1125</v>
      </c>
      <c r="T601" s="5"/>
      <c r="U601" s="5" t="s">
        <v>1022</v>
      </c>
      <c r="V601" s="5"/>
      <c r="X601" s="4" t="str">
        <f t="shared" si="27"/>
        <v>, year25 float DEFAULT 0</v>
      </c>
    </row>
    <row r="602" spans="2:24" ht="16.5"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6" t="str">
        <f t="shared" si="26"/>
        <v>tbRepairCo2</v>
      </c>
      <c r="P602" s="7" t="s">
        <v>1077</v>
      </c>
      <c r="Q602" s="6" t="s">
        <v>1050</v>
      </c>
      <c r="R602" s="6"/>
      <c r="S602" s="12" t="s">
        <v>1126</v>
      </c>
      <c r="T602" s="5"/>
      <c r="U602" s="5" t="s">
        <v>1022</v>
      </c>
      <c r="V602" s="5"/>
      <c r="X602" s="4" t="str">
        <f t="shared" si="27"/>
        <v>, year26 float DEFAULT 0</v>
      </c>
    </row>
    <row r="603" spans="2:24" ht="16.5"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6" t="str">
        <f t="shared" si="26"/>
        <v>tbRepairCo2</v>
      </c>
      <c r="P603" s="7" t="s">
        <v>1078</v>
      </c>
      <c r="Q603" s="6" t="s">
        <v>1050</v>
      </c>
      <c r="R603" s="6"/>
      <c r="S603" s="12" t="s">
        <v>1127</v>
      </c>
      <c r="T603" s="5"/>
      <c r="U603" s="5" t="s">
        <v>1022</v>
      </c>
      <c r="V603" s="5"/>
      <c r="X603" s="4" t="str">
        <f t="shared" si="27"/>
        <v>, year27 float DEFAULT 0</v>
      </c>
    </row>
    <row r="604" spans="2:24" ht="16.5"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6" t="str">
        <f t="shared" si="26"/>
        <v>tbRepairCo2</v>
      </c>
      <c r="P604" s="7" t="s">
        <v>1079</v>
      </c>
      <c r="Q604" s="6" t="s">
        <v>1050</v>
      </c>
      <c r="R604" s="6"/>
      <c r="S604" s="12" t="s">
        <v>1128</v>
      </c>
      <c r="T604" s="5"/>
      <c r="U604" s="5" t="s">
        <v>1022</v>
      </c>
      <c r="V604" s="5"/>
      <c r="X604" s="4" t="str">
        <f t="shared" si="27"/>
        <v>, year28 float DEFAULT 0</v>
      </c>
    </row>
    <row r="605" spans="2:24" ht="16.5"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6" t="str">
        <f t="shared" si="26"/>
        <v>tbRepairCo2</v>
      </c>
      <c r="P605" s="7" t="s">
        <v>1080</v>
      </c>
      <c r="Q605" s="6" t="s">
        <v>1050</v>
      </c>
      <c r="R605" s="6"/>
      <c r="S605" s="12" t="s">
        <v>1129</v>
      </c>
      <c r="T605" s="5"/>
      <c r="U605" s="5" t="s">
        <v>1022</v>
      </c>
      <c r="V605" s="5"/>
      <c r="X605" s="4" t="str">
        <f t="shared" si="27"/>
        <v>, year29 float DEFAULT 0</v>
      </c>
    </row>
    <row r="606" spans="2:24" ht="16.5"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6" t="str">
        <f t="shared" si="26"/>
        <v>tbRepairCo2</v>
      </c>
      <c r="P606" s="7" t="s">
        <v>1081</v>
      </c>
      <c r="Q606" s="6" t="s">
        <v>1050</v>
      </c>
      <c r="R606" s="6"/>
      <c r="S606" s="12" t="s">
        <v>1130</v>
      </c>
      <c r="T606" s="5"/>
      <c r="U606" s="5" t="s">
        <v>1022</v>
      </c>
      <c r="V606" s="5"/>
      <c r="X606" s="4" t="str">
        <f t="shared" si="27"/>
        <v>, year30 float DEFAULT 0</v>
      </c>
    </row>
    <row r="607" spans="2:24" ht="16.5"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6" t="str">
        <f t="shared" si="26"/>
        <v>tbRepairCo2</v>
      </c>
      <c r="P607" s="7" t="s">
        <v>1082</v>
      </c>
      <c r="Q607" s="6" t="s">
        <v>1050</v>
      </c>
      <c r="R607" s="6"/>
      <c r="S607" s="12" t="s">
        <v>1131</v>
      </c>
      <c r="T607" s="5"/>
      <c r="U607" s="5" t="s">
        <v>1022</v>
      </c>
      <c r="V607" s="5"/>
      <c r="X607" s="4" t="str">
        <f t="shared" si="27"/>
        <v>, year31 float DEFAULT 0</v>
      </c>
    </row>
    <row r="608" spans="2:24" ht="16.5"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6" t="str">
        <f t="shared" si="26"/>
        <v>tbRepairCo2</v>
      </c>
      <c r="P608" s="7" t="s">
        <v>1083</v>
      </c>
      <c r="Q608" s="6" t="s">
        <v>1050</v>
      </c>
      <c r="R608" s="6"/>
      <c r="S608" s="12" t="s">
        <v>1132</v>
      </c>
      <c r="T608" s="5"/>
      <c r="U608" s="5" t="s">
        <v>1022</v>
      </c>
      <c r="V608" s="5"/>
      <c r="X608" s="4" t="str">
        <f t="shared" si="27"/>
        <v>, year32 float DEFAULT 0</v>
      </c>
    </row>
    <row r="609" spans="2:24" ht="16.5"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6" t="str">
        <f t="shared" si="26"/>
        <v>tbRepairCo2</v>
      </c>
      <c r="P609" s="7" t="s">
        <v>1084</v>
      </c>
      <c r="Q609" s="6" t="s">
        <v>1050</v>
      </c>
      <c r="R609" s="6"/>
      <c r="S609" s="12" t="s">
        <v>1133</v>
      </c>
      <c r="T609" s="5"/>
      <c r="U609" s="5" t="s">
        <v>1022</v>
      </c>
      <c r="V609" s="5"/>
      <c r="X609" s="4" t="str">
        <f t="shared" si="27"/>
        <v>, year33 float DEFAULT 0</v>
      </c>
    </row>
    <row r="610" spans="2:24" ht="16.5"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6" t="str">
        <f t="shared" si="26"/>
        <v>tbRepairCo2</v>
      </c>
      <c r="P610" s="7" t="s">
        <v>1085</v>
      </c>
      <c r="Q610" s="6" t="s">
        <v>1050</v>
      </c>
      <c r="R610" s="6"/>
      <c r="S610" s="12" t="s">
        <v>1134</v>
      </c>
      <c r="T610" s="5"/>
      <c r="U610" s="5" t="s">
        <v>1022</v>
      </c>
      <c r="V610" s="5"/>
      <c r="X610" s="4" t="str">
        <f t="shared" si="27"/>
        <v>, year34 float DEFAULT 0</v>
      </c>
    </row>
    <row r="611" spans="2:24" ht="16.5"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6" t="str">
        <f t="shared" si="26"/>
        <v>tbRepairCo2</v>
      </c>
      <c r="P611" s="7" t="s">
        <v>1086</v>
      </c>
      <c r="Q611" s="6" t="s">
        <v>1050</v>
      </c>
      <c r="R611" s="6"/>
      <c r="S611" s="12" t="s">
        <v>1135</v>
      </c>
      <c r="T611" s="5"/>
      <c r="U611" s="5" t="s">
        <v>1022</v>
      </c>
      <c r="V611" s="5"/>
      <c r="X611" s="4" t="str">
        <f t="shared" si="27"/>
        <v>, year35 float DEFAULT 0</v>
      </c>
    </row>
    <row r="612" spans="2:24" ht="16.5"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6" t="str">
        <f t="shared" si="26"/>
        <v>tbRepairCo2</v>
      </c>
      <c r="P612" s="7" t="s">
        <v>1087</v>
      </c>
      <c r="Q612" s="6" t="s">
        <v>1050</v>
      </c>
      <c r="R612" s="6"/>
      <c r="S612" s="12" t="s">
        <v>1136</v>
      </c>
      <c r="T612" s="5"/>
      <c r="U612" s="5" t="s">
        <v>1022</v>
      </c>
      <c r="V612" s="5"/>
      <c r="X612" s="4" t="str">
        <f t="shared" si="27"/>
        <v>, year36 float DEFAULT 0</v>
      </c>
    </row>
    <row r="613" spans="2:24" ht="16.5"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6" t="str">
        <f t="shared" si="26"/>
        <v>tbRepairCo2</v>
      </c>
      <c r="P613" s="7" t="s">
        <v>1088</v>
      </c>
      <c r="Q613" s="6" t="s">
        <v>1050</v>
      </c>
      <c r="R613" s="6"/>
      <c r="S613" s="12" t="s">
        <v>1137</v>
      </c>
      <c r="T613" s="5"/>
      <c r="U613" s="5" t="s">
        <v>1022</v>
      </c>
      <c r="V613" s="5"/>
      <c r="X613" s="4" t="str">
        <f t="shared" si="27"/>
        <v>, year37 float DEFAULT 0</v>
      </c>
    </row>
    <row r="614" spans="2:24" ht="16.5"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6" t="str">
        <f t="shared" si="26"/>
        <v>tbRepairCo2</v>
      </c>
      <c r="P614" s="7" t="s">
        <v>1089</v>
      </c>
      <c r="Q614" s="6" t="s">
        <v>1050</v>
      </c>
      <c r="R614" s="6"/>
      <c r="S614" s="12" t="s">
        <v>1138</v>
      </c>
      <c r="T614" s="5"/>
      <c r="U614" s="5" t="s">
        <v>1022</v>
      </c>
      <c r="V614" s="5"/>
      <c r="X614" s="4" t="str">
        <f t="shared" si="27"/>
        <v>, year38 float DEFAULT 0</v>
      </c>
    </row>
    <row r="615" spans="2:24" ht="16.5"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6" t="str">
        <f t="shared" si="26"/>
        <v>tbRepairCo2</v>
      </c>
      <c r="P615" s="7" t="s">
        <v>1090</v>
      </c>
      <c r="Q615" s="6" t="s">
        <v>1050</v>
      </c>
      <c r="R615" s="6"/>
      <c r="S615" s="12" t="s">
        <v>1139</v>
      </c>
      <c r="T615" s="5"/>
      <c r="U615" s="5" t="s">
        <v>1022</v>
      </c>
      <c r="V615" s="5"/>
      <c r="X615" s="4" t="str">
        <f t="shared" si="27"/>
        <v>, year39 float DEFAULT 0</v>
      </c>
    </row>
    <row r="616" spans="2:24" ht="16.5"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6" t="str">
        <f t="shared" si="26"/>
        <v>tbRepairCo2</v>
      </c>
      <c r="P616" s="7" t="s">
        <v>1091</v>
      </c>
      <c r="Q616" s="6" t="s">
        <v>1050</v>
      </c>
      <c r="R616" s="6"/>
      <c r="S616" s="12" t="s">
        <v>1140</v>
      </c>
      <c r="T616" s="5"/>
      <c r="U616" s="5" t="s">
        <v>1022</v>
      </c>
      <c r="V616" s="5"/>
      <c r="X616" s="4" t="str">
        <f t="shared" si="27"/>
        <v>, year40 float DEFAULT 0</v>
      </c>
    </row>
    <row r="617" spans="2:24" ht="16.5"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6" t="str">
        <f t="shared" si="26"/>
        <v>tbRepairCo2</v>
      </c>
      <c r="P617" s="7" t="s">
        <v>1092</v>
      </c>
      <c r="Q617" s="6" t="s">
        <v>1050</v>
      </c>
      <c r="R617" s="6"/>
      <c r="S617" s="12" t="s">
        <v>1141</v>
      </c>
      <c r="T617" s="5"/>
      <c r="U617" s="5" t="s">
        <v>1022</v>
      </c>
      <c r="V617" s="5"/>
      <c r="X617" s="4" t="str">
        <f t="shared" si="27"/>
        <v>, year41 float DEFAULT 0</v>
      </c>
    </row>
    <row r="618" spans="2:24" ht="16.5"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6" t="str">
        <f t="shared" si="26"/>
        <v>tbRepairCo2</v>
      </c>
      <c r="P618" s="7" t="s">
        <v>1093</v>
      </c>
      <c r="Q618" s="6" t="s">
        <v>1050</v>
      </c>
      <c r="R618" s="6"/>
      <c r="S618" s="12" t="s">
        <v>1142</v>
      </c>
      <c r="T618" s="5"/>
      <c r="U618" s="5" t="s">
        <v>1022</v>
      </c>
      <c r="V618" s="5"/>
      <c r="X618" s="4" t="str">
        <f t="shared" si="27"/>
        <v>, year42 float DEFAULT 0</v>
      </c>
    </row>
    <row r="619" spans="2:24" ht="16.5"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6" t="str">
        <f t="shared" si="26"/>
        <v>tbRepairCo2</v>
      </c>
      <c r="P619" s="7" t="s">
        <v>1094</v>
      </c>
      <c r="Q619" s="6" t="s">
        <v>1050</v>
      </c>
      <c r="R619" s="6"/>
      <c r="S619" s="12" t="s">
        <v>1143</v>
      </c>
      <c r="T619" s="5"/>
      <c r="U619" s="5" t="s">
        <v>1022</v>
      </c>
      <c r="V619" s="5"/>
      <c r="X619" s="4" t="str">
        <f t="shared" si="27"/>
        <v>, year43 float DEFAULT 0</v>
      </c>
    </row>
    <row r="620" spans="2:24" ht="16.5"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6" t="str">
        <f t="shared" si="26"/>
        <v>tbRepairCo2</v>
      </c>
      <c r="P620" s="7" t="s">
        <v>1095</v>
      </c>
      <c r="Q620" s="6" t="s">
        <v>1050</v>
      </c>
      <c r="R620" s="6"/>
      <c r="S620" s="12" t="s">
        <v>1144</v>
      </c>
      <c r="T620" s="5"/>
      <c r="U620" s="5" t="s">
        <v>1022</v>
      </c>
      <c r="V620" s="5"/>
      <c r="X620" s="4" t="str">
        <f t="shared" si="27"/>
        <v>, year44 float DEFAULT 0</v>
      </c>
    </row>
    <row r="621" spans="2:24" ht="16.5"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6" t="str">
        <f t="shared" si="26"/>
        <v>tbRepairCo2</v>
      </c>
      <c r="P621" s="7" t="s">
        <v>1096</v>
      </c>
      <c r="Q621" s="6" t="s">
        <v>1050</v>
      </c>
      <c r="R621" s="6"/>
      <c r="S621" s="12" t="s">
        <v>1145</v>
      </c>
      <c r="T621" s="5"/>
      <c r="U621" s="5" t="s">
        <v>1022</v>
      </c>
      <c r="V621" s="5"/>
      <c r="X621" s="4" t="str">
        <f t="shared" si="27"/>
        <v>, year45 float DEFAULT 0</v>
      </c>
    </row>
    <row r="622" spans="2:24" ht="16.5"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6" t="str">
        <f t="shared" si="26"/>
        <v>tbRepairCo2</v>
      </c>
      <c r="P622" s="7" t="s">
        <v>1097</v>
      </c>
      <c r="Q622" s="6" t="s">
        <v>1050</v>
      </c>
      <c r="R622" s="6"/>
      <c r="S622" s="12" t="s">
        <v>1146</v>
      </c>
      <c r="T622" s="5"/>
      <c r="U622" s="5" t="s">
        <v>1022</v>
      </c>
      <c r="V622" s="5"/>
      <c r="X622" s="4" t="str">
        <f t="shared" si="27"/>
        <v>, year46 float DEFAULT 0</v>
      </c>
    </row>
    <row r="623" spans="2:24" ht="16.5"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6" t="str">
        <f t="shared" si="26"/>
        <v>tbRepairCo2</v>
      </c>
      <c r="P623" s="7" t="s">
        <v>1098</v>
      </c>
      <c r="Q623" s="6" t="s">
        <v>1050</v>
      </c>
      <c r="R623" s="6"/>
      <c r="S623" s="12" t="s">
        <v>1147</v>
      </c>
      <c r="T623" s="5"/>
      <c r="U623" s="5" t="s">
        <v>1022</v>
      </c>
      <c r="V623" s="5"/>
      <c r="X623" s="4" t="str">
        <f t="shared" si="27"/>
        <v>, year47 float DEFAULT 0</v>
      </c>
    </row>
    <row r="624" spans="2:24" ht="16.5"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6" t="str">
        <f t="shared" si="26"/>
        <v>tbRepairCo2</v>
      </c>
      <c r="P624" s="7" t="s">
        <v>1099</v>
      </c>
      <c r="Q624" s="6" t="s">
        <v>1050</v>
      </c>
      <c r="R624" s="6"/>
      <c r="S624" s="12" t="s">
        <v>1148</v>
      </c>
      <c r="T624" s="5"/>
      <c r="U624" s="5" t="s">
        <v>1022</v>
      </c>
      <c r="V624" s="5"/>
      <c r="X624" s="4" t="str">
        <f t="shared" si="27"/>
        <v>, year48 float DEFAULT 0</v>
      </c>
    </row>
    <row r="625" spans="2:24" ht="16.5"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6" t="str">
        <f t="shared" si="26"/>
        <v>tbRepairCo2</v>
      </c>
      <c r="P625" s="7" t="s">
        <v>1100</v>
      </c>
      <c r="Q625" s="6" t="s">
        <v>1050</v>
      </c>
      <c r="R625" s="6"/>
      <c r="S625" s="12" t="s">
        <v>1149</v>
      </c>
      <c r="T625" s="5"/>
      <c r="U625" s="5" t="s">
        <v>1022</v>
      </c>
      <c r="V625" s="5"/>
      <c r="X625" s="4" t="str">
        <f t="shared" si="27"/>
        <v>, year49 float DEFAULT 0</v>
      </c>
    </row>
    <row r="626" spans="2:24" ht="16.5"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6" t="str">
        <f t="shared" si="26"/>
        <v>tbRepairCo2</v>
      </c>
      <c r="P626" s="7" t="s">
        <v>1101</v>
      </c>
      <c r="Q626" s="6" t="s">
        <v>1050</v>
      </c>
      <c r="R626" s="6"/>
      <c r="S626" s="12" t="s">
        <v>1150</v>
      </c>
      <c r="T626" s="5"/>
      <c r="U626" s="5" t="s">
        <v>1022</v>
      </c>
      <c r="V626" s="5"/>
      <c r="X626" s="4" t="str">
        <f t="shared" si="27"/>
        <v>, year50 float DEFAULT 0</v>
      </c>
    </row>
    <row r="627" spans="2:24" ht="16.5"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6" t="str">
        <f t="shared" si="26"/>
        <v>tbRepairCo2</v>
      </c>
      <c r="P627" s="7" t="s">
        <v>1198</v>
      </c>
      <c r="Q627" s="6" t="s">
        <v>1050</v>
      </c>
      <c r="R627" s="6"/>
      <c r="S627" s="12" t="s">
        <v>1199</v>
      </c>
      <c r="T627" s="5"/>
      <c r="U627" s="5" t="s">
        <v>1022</v>
      </c>
      <c r="V627" s="5"/>
      <c r="X627" s="4" t="str">
        <f t="shared" si="27"/>
        <v>, yearTTL float DEFAULT 0</v>
      </c>
    </row>
    <row r="628" spans="2:24" ht="16.5"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X628" s="4" t="s">
        <v>103</v>
      </c>
    </row>
    <row r="629" spans="2:24" ht="16.5"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</row>
    <row r="630" spans="2:24" ht="16.5"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10" t="s">
        <v>2405</v>
      </c>
      <c r="P630" s="10"/>
      <c r="Q630" s="10"/>
      <c r="R630" s="10"/>
      <c r="S630" s="56"/>
      <c r="T630" s="9"/>
      <c r="U630" s="9"/>
      <c r="V630" s="9"/>
      <c r="X630" s="4" t="str">
        <f>"CREATE TABLE " &amp; O631 &amp; "("</f>
        <v>CREATE TABLE tbEcoCo2(</v>
      </c>
    </row>
    <row r="631" spans="2:24" ht="16.5"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6" t="s">
        <v>2398</v>
      </c>
      <c r="P631" s="7" t="s">
        <v>1019</v>
      </c>
      <c r="Q631" s="6" t="s">
        <v>257</v>
      </c>
      <c r="R631" s="6">
        <v>255</v>
      </c>
      <c r="S631" s="12" t="s">
        <v>244</v>
      </c>
      <c r="T631" s="5"/>
      <c r="U631" s="5"/>
      <c r="V631" s="5"/>
      <c r="X631" s="4" t="str">
        <f>P631 &amp; " " &amp; Q631 &amp; "(" &amp; R631 &amp; ")" &amp; IF(U631="null",""," NOT NULL") &amp; IF(V631=1," PRIMARY KEY","")</f>
        <v>pjName varchar(255) NOT NULL</v>
      </c>
    </row>
    <row r="632" spans="2:24" ht="16.5"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6" t="str">
        <f>O631</f>
        <v>tbEcoCo2</v>
      </c>
      <c r="P632" s="7" t="s">
        <v>1020</v>
      </c>
      <c r="Q632" s="6" t="s">
        <v>257</v>
      </c>
      <c r="R632" s="6">
        <v>255</v>
      </c>
      <c r="S632" s="12" t="s">
        <v>1021</v>
      </c>
      <c r="T632" s="5"/>
      <c r="U632" s="5" t="s">
        <v>1022</v>
      </c>
      <c r="V632" s="5"/>
      <c r="X632" s="4" t="str">
        <f>", " &amp; P632 &amp; " " &amp; Q632 &amp; IF(R632&lt;&gt;"", "(" &amp; R632 &amp; ")", R632) &amp; IF(U632="null",""," NOT NULL") &amp; IF(V632=1," PRIMARY KEY","")</f>
        <v>, daeanName varchar(255)</v>
      </c>
    </row>
    <row r="633" spans="2:24" ht="16.5"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6" t="str">
        <f t="shared" ref="O633:O686" si="28">O632</f>
        <v>tbEcoCo2</v>
      </c>
      <c r="P633" s="7" t="s">
        <v>2396</v>
      </c>
      <c r="Q633" s="6" t="s">
        <v>257</v>
      </c>
      <c r="R633" s="6">
        <v>6</v>
      </c>
      <c r="S633" s="12" t="s">
        <v>2397</v>
      </c>
      <c r="T633" s="5" t="s">
        <v>2404</v>
      </c>
      <c r="U633" s="5" t="s">
        <v>1022</v>
      </c>
      <c r="V633" s="5"/>
      <c r="X633" s="4" t="str">
        <f>", " &amp; P633 &amp; " " &amp; Q633 &amp; IF(R633&lt;&gt;"", "(" &amp; R633 &amp; ")", R633) &amp; IF(U633="null",""," NOT NULL") &amp; " DEFAULT 0" &amp; IF(V633=1," PRIMARY KEY","")</f>
        <v>, gubun varchar(6) DEFAULT 0</v>
      </c>
    </row>
    <row r="634" spans="2:24" ht="16.5"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6" t="str">
        <f>O632</f>
        <v>tbEcoCo2</v>
      </c>
      <c r="P634" s="7" t="s">
        <v>2400</v>
      </c>
      <c r="Q634" s="6" t="s">
        <v>257</v>
      </c>
      <c r="R634" s="6">
        <v>50</v>
      </c>
      <c r="S634" s="12" t="s">
        <v>2397</v>
      </c>
      <c r="T634" s="5" t="s">
        <v>2403</v>
      </c>
      <c r="U634" s="5" t="s">
        <v>1022</v>
      </c>
      <c r="V634" s="5"/>
      <c r="X634" s="4" t="str">
        <f>", " &amp; P634 &amp; " " &amp; Q634 &amp; IF(R634&lt;&gt;"", "(" &amp; R634 &amp; ")", R634) &amp; IF(U634="null",""," NOT NULL") &amp; " DEFAULT 0" &amp; IF(V634=1," PRIMARY KEY","")</f>
        <v>, item varchar(50) DEFAULT 0</v>
      </c>
    </row>
    <row r="635" spans="2:24" ht="16.5"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6" t="str">
        <f>O633</f>
        <v>tbEcoCo2</v>
      </c>
      <c r="P635" s="7" t="s">
        <v>2401</v>
      </c>
      <c r="Q635" s="6" t="s">
        <v>257</v>
      </c>
      <c r="R635" s="6">
        <v>10</v>
      </c>
      <c r="S635" s="12" t="s">
        <v>2402</v>
      </c>
      <c r="T635" s="5" t="s">
        <v>2399</v>
      </c>
      <c r="U635" s="5" t="s">
        <v>1022</v>
      </c>
      <c r="V635" s="5"/>
      <c r="X635" s="4" t="str">
        <f>", " &amp; P635 &amp; " " &amp; Q635 &amp; IF(R635&lt;&gt;"", "(" &amp; R635 &amp; ")", R635) &amp; IF(U635="null",""," NOT NULL") &amp; " DEFAULT 0" &amp; IF(V635=1," PRIMARY KEY","")</f>
        <v>, eco varchar(10) DEFAULT 0</v>
      </c>
    </row>
    <row r="636" spans="2:24" ht="16.5"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6" t="str">
        <f t="shared" si="28"/>
        <v>tbEcoCo2</v>
      </c>
      <c r="P636" s="7" t="s">
        <v>1052</v>
      </c>
      <c r="Q636" s="6" t="s">
        <v>1050</v>
      </c>
      <c r="R636" s="6"/>
      <c r="S636" s="12" t="s">
        <v>1051</v>
      </c>
      <c r="T636" s="5"/>
      <c r="U636" s="5" t="s">
        <v>1022</v>
      </c>
      <c r="V636" s="5"/>
      <c r="X636" s="4" t="str">
        <f>", " &amp; P636 &amp; " " &amp; Q636 &amp; IF(R636&lt;&gt;"", "(" &amp; R636 &amp; ")", R636) &amp; IF(U636="null",""," NOT NULL") &amp; " DEFAULT 0" &amp; IF(V636=1," PRIMARY KEY","")</f>
        <v>, year1 float DEFAULT 0</v>
      </c>
    </row>
    <row r="637" spans="2:24" ht="16.5"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6" t="str">
        <f t="shared" si="28"/>
        <v>tbEcoCo2</v>
      </c>
      <c r="P637" s="7" t="s">
        <v>1053</v>
      </c>
      <c r="Q637" s="6" t="s">
        <v>1050</v>
      </c>
      <c r="R637" s="6"/>
      <c r="S637" s="12" t="s">
        <v>1102</v>
      </c>
      <c r="T637" s="5"/>
      <c r="U637" s="5" t="s">
        <v>1022</v>
      </c>
      <c r="V637" s="5"/>
      <c r="X637" s="4" t="str">
        <f t="shared" ref="X637:X686" si="29">", " &amp; P637 &amp; " " &amp; Q637 &amp; IF(R637&lt;&gt;"", "(" &amp; R637 &amp; ")", R637) &amp; IF(U637="null",""," NOT NULL") &amp; " DEFAULT 0" &amp; IF(V637=1," PRIMARY KEY","")</f>
        <v>, year2 float DEFAULT 0</v>
      </c>
    </row>
    <row r="638" spans="2:24" ht="16.5"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6" t="str">
        <f t="shared" si="28"/>
        <v>tbEcoCo2</v>
      </c>
      <c r="P638" s="7" t="s">
        <v>1054</v>
      </c>
      <c r="Q638" s="6" t="s">
        <v>1050</v>
      </c>
      <c r="R638" s="6"/>
      <c r="S638" s="12" t="s">
        <v>1103</v>
      </c>
      <c r="T638" s="5"/>
      <c r="U638" s="5" t="s">
        <v>1022</v>
      </c>
      <c r="V638" s="5"/>
      <c r="X638" s="4" t="str">
        <f t="shared" si="29"/>
        <v>, year3 float DEFAULT 0</v>
      </c>
    </row>
    <row r="639" spans="2:24" ht="16.5"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6" t="str">
        <f t="shared" si="28"/>
        <v>tbEcoCo2</v>
      </c>
      <c r="P639" s="7" t="s">
        <v>1055</v>
      </c>
      <c r="Q639" s="6" t="s">
        <v>1050</v>
      </c>
      <c r="R639" s="6"/>
      <c r="S639" s="12" t="s">
        <v>1104</v>
      </c>
      <c r="T639" s="5"/>
      <c r="U639" s="5" t="s">
        <v>1022</v>
      </c>
      <c r="V639" s="5"/>
      <c r="X639" s="4" t="str">
        <f t="shared" si="29"/>
        <v>, year4 float DEFAULT 0</v>
      </c>
    </row>
    <row r="640" spans="2:24" ht="16.5"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6" t="str">
        <f t="shared" si="28"/>
        <v>tbEcoCo2</v>
      </c>
      <c r="P640" s="7" t="s">
        <v>1056</v>
      </c>
      <c r="Q640" s="6" t="s">
        <v>1050</v>
      </c>
      <c r="R640" s="6"/>
      <c r="S640" s="12" t="s">
        <v>1105</v>
      </c>
      <c r="T640" s="5"/>
      <c r="U640" s="5" t="s">
        <v>1022</v>
      </c>
      <c r="V640" s="5"/>
      <c r="X640" s="4" t="str">
        <f t="shared" si="29"/>
        <v>, year5 float DEFAULT 0</v>
      </c>
    </row>
    <row r="641" spans="2:24" ht="16.5"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6" t="str">
        <f t="shared" si="28"/>
        <v>tbEcoCo2</v>
      </c>
      <c r="P641" s="7" t="s">
        <v>1057</v>
      </c>
      <c r="Q641" s="6" t="s">
        <v>1050</v>
      </c>
      <c r="R641" s="6"/>
      <c r="S641" s="12" t="s">
        <v>1106</v>
      </c>
      <c r="T641" s="5"/>
      <c r="U641" s="5" t="s">
        <v>1022</v>
      </c>
      <c r="V641" s="5"/>
      <c r="X641" s="4" t="str">
        <f t="shared" si="29"/>
        <v>, year6 float DEFAULT 0</v>
      </c>
    </row>
    <row r="642" spans="2:24" ht="16.5"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6" t="str">
        <f t="shared" si="28"/>
        <v>tbEcoCo2</v>
      </c>
      <c r="P642" s="7" t="s">
        <v>1058</v>
      </c>
      <c r="Q642" s="6" t="s">
        <v>1050</v>
      </c>
      <c r="R642" s="6"/>
      <c r="S642" s="12" t="s">
        <v>1107</v>
      </c>
      <c r="T642" s="5"/>
      <c r="U642" s="5" t="s">
        <v>1022</v>
      </c>
      <c r="V642" s="5"/>
      <c r="X642" s="4" t="str">
        <f t="shared" si="29"/>
        <v>, year7 float DEFAULT 0</v>
      </c>
    </row>
    <row r="643" spans="2:24" ht="16.5"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6" t="str">
        <f t="shared" si="28"/>
        <v>tbEcoCo2</v>
      </c>
      <c r="P643" s="7" t="s">
        <v>1059</v>
      </c>
      <c r="Q643" s="6" t="s">
        <v>1050</v>
      </c>
      <c r="R643" s="6"/>
      <c r="S643" s="12" t="s">
        <v>1108</v>
      </c>
      <c r="T643" s="5"/>
      <c r="U643" s="5" t="s">
        <v>1022</v>
      </c>
      <c r="V643" s="5"/>
      <c r="X643" s="4" t="str">
        <f t="shared" si="29"/>
        <v>, year8 float DEFAULT 0</v>
      </c>
    </row>
    <row r="644" spans="2:24" ht="16.5"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6" t="str">
        <f t="shared" si="28"/>
        <v>tbEcoCo2</v>
      </c>
      <c r="P644" s="7" t="s">
        <v>1060</v>
      </c>
      <c r="Q644" s="6" t="s">
        <v>1050</v>
      </c>
      <c r="R644" s="6"/>
      <c r="S644" s="12" t="s">
        <v>1109</v>
      </c>
      <c r="T644" s="5"/>
      <c r="U644" s="5" t="s">
        <v>1022</v>
      </c>
      <c r="V644" s="5"/>
      <c r="X644" s="4" t="str">
        <f t="shared" si="29"/>
        <v>, year9 float DEFAULT 0</v>
      </c>
    </row>
    <row r="645" spans="2:24" ht="16.5"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6" t="str">
        <f t="shared" si="28"/>
        <v>tbEcoCo2</v>
      </c>
      <c r="P645" s="7" t="s">
        <v>1061</v>
      </c>
      <c r="Q645" s="6" t="s">
        <v>1050</v>
      </c>
      <c r="R645" s="6"/>
      <c r="S645" s="12" t="s">
        <v>1110</v>
      </c>
      <c r="T645" s="5"/>
      <c r="U645" s="5" t="s">
        <v>1022</v>
      </c>
      <c r="V645" s="5"/>
      <c r="X645" s="4" t="str">
        <f t="shared" si="29"/>
        <v>, year10 float DEFAULT 0</v>
      </c>
    </row>
    <row r="646" spans="2:24" ht="16.5"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6" t="str">
        <f t="shared" si="28"/>
        <v>tbEcoCo2</v>
      </c>
      <c r="P646" s="7" t="s">
        <v>1062</v>
      </c>
      <c r="Q646" s="6" t="s">
        <v>1050</v>
      </c>
      <c r="R646" s="6"/>
      <c r="S646" s="12" t="s">
        <v>1111</v>
      </c>
      <c r="T646" s="5"/>
      <c r="U646" s="5" t="s">
        <v>1022</v>
      </c>
      <c r="V646" s="5"/>
      <c r="X646" s="4" t="str">
        <f t="shared" si="29"/>
        <v>, year11 float DEFAULT 0</v>
      </c>
    </row>
    <row r="647" spans="2:24" ht="16.5"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6" t="str">
        <f t="shared" si="28"/>
        <v>tbEcoCo2</v>
      </c>
      <c r="P647" s="7" t="s">
        <v>1063</v>
      </c>
      <c r="Q647" s="6" t="s">
        <v>1050</v>
      </c>
      <c r="R647" s="6"/>
      <c r="S647" s="12" t="s">
        <v>1112</v>
      </c>
      <c r="T647" s="5"/>
      <c r="U647" s="5" t="s">
        <v>1022</v>
      </c>
      <c r="V647" s="5"/>
      <c r="X647" s="4" t="str">
        <f t="shared" si="29"/>
        <v>, year12 float DEFAULT 0</v>
      </c>
    </row>
    <row r="648" spans="2:24" ht="16.5"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6" t="str">
        <f t="shared" si="28"/>
        <v>tbEcoCo2</v>
      </c>
      <c r="P648" s="7" t="s">
        <v>1064</v>
      </c>
      <c r="Q648" s="6" t="s">
        <v>1050</v>
      </c>
      <c r="R648" s="6"/>
      <c r="S648" s="12" t="s">
        <v>1113</v>
      </c>
      <c r="T648" s="5"/>
      <c r="U648" s="5" t="s">
        <v>1022</v>
      </c>
      <c r="V648" s="5"/>
      <c r="X648" s="4" t="str">
        <f t="shared" si="29"/>
        <v>, year13 float DEFAULT 0</v>
      </c>
    </row>
    <row r="649" spans="2:24" ht="16.5"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6" t="str">
        <f t="shared" si="28"/>
        <v>tbEcoCo2</v>
      </c>
      <c r="P649" s="7" t="s">
        <v>1065</v>
      </c>
      <c r="Q649" s="6" t="s">
        <v>1050</v>
      </c>
      <c r="R649" s="6"/>
      <c r="S649" s="12" t="s">
        <v>1114</v>
      </c>
      <c r="T649" s="5"/>
      <c r="U649" s="5" t="s">
        <v>1022</v>
      </c>
      <c r="V649" s="5"/>
      <c r="X649" s="4" t="str">
        <f t="shared" si="29"/>
        <v>, year14 float DEFAULT 0</v>
      </c>
    </row>
    <row r="650" spans="2:24" ht="16.5"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6" t="str">
        <f t="shared" si="28"/>
        <v>tbEcoCo2</v>
      </c>
      <c r="P650" s="7" t="s">
        <v>1066</v>
      </c>
      <c r="Q650" s="6" t="s">
        <v>1050</v>
      </c>
      <c r="R650" s="6"/>
      <c r="S650" s="12" t="s">
        <v>1115</v>
      </c>
      <c r="T650" s="5"/>
      <c r="U650" s="5" t="s">
        <v>1022</v>
      </c>
      <c r="V650" s="5"/>
      <c r="X650" s="4" t="str">
        <f t="shared" si="29"/>
        <v>, year15 float DEFAULT 0</v>
      </c>
    </row>
    <row r="651" spans="2:24" ht="16.5"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6" t="str">
        <f t="shared" si="28"/>
        <v>tbEcoCo2</v>
      </c>
      <c r="P651" s="7" t="s">
        <v>1067</v>
      </c>
      <c r="Q651" s="6" t="s">
        <v>1050</v>
      </c>
      <c r="R651" s="6"/>
      <c r="S651" s="12" t="s">
        <v>1116</v>
      </c>
      <c r="T651" s="5"/>
      <c r="U651" s="5" t="s">
        <v>1022</v>
      </c>
      <c r="V651" s="5"/>
      <c r="X651" s="4" t="str">
        <f t="shared" si="29"/>
        <v>, year16 float DEFAULT 0</v>
      </c>
    </row>
    <row r="652" spans="2:24" ht="16.5"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6" t="str">
        <f t="shared" si="28"/>
        <v>tbEcoCo2</v>
      </c>
      <c r="P652" s="7" t="s">
        <v>1068</v>
      </c>
      <c r="Q652" s="6" t="s">
        <v>1050</v>
      </c>
      <c r="R652" s="6"/>
      <c r="S652" s="12" t="s">
        <v>1117</v>
      </c>
      <c r="T652" s="5"/>
      <c r="U652" s="5" t="s">
        <v>1022</v>
      </c>
      <c r="V652" s="5"/>
      <c r="X652" s="4" t="str">
        <f t="shared" si="29"/>
        <v>, year17 float DEFAULT 0</v>
      </c>
    </row>
    <row r="653" spans="2:24" ht="16.5"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6" t="str">
        <f t="shared" si="28"/>
        <v>tbEcoCo2</v>
      </c>
      <c r="P653" s="7" t="s">
        <v>1069</v>
      </c>
      <c r="Q653" s="6" t="s">
        <v>1050</v>
      </c>
      <c r="R653" s="6"/>
      <c r="S653" s="12" t="s">
        <v>1118</v>
      </c>
      <c r="T653" s="5"/>
      <c r="U653" s="5" t="s">
        <v>1022</v>
      </c>
      <c r="V653" s="5"/>
      <c r="X653" s="4" t="str">
        <f t="shared" si="29"/>
        <v>, year18 float DEFAULT 0</v>
      </c>
    </row>
    <row r="654" spans="2:24" ht="16.5"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6" t="str">
        <f t="shared" si="28"/>
        <v>tbEcoCo2</v>
      </c>
      <c r="P654" s="7" t="s">
        <v>1070</v>
      </c>
      <c r="Q654" s="6" t="s">
        <v>1050</v>
      </c>
      <c r="R654" s="6"/>
      <c r="S654" s="12" t="s">
        <v>1119</v>
      </c>
      <c r="T654" s="5"/>
      <c r="U654" s="5" t="s">
        <v>1022</v>
      </c>
      <c r="V654" s="5"/>
      <c r="X654" s="4" t="str">
        <f t="shared" si="29"/>
        <v>, year19 float DEFAULT 0</v>
      </c>
    </row>
    <row r="655" spans="2:24" ht="16.5"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6" t="str">
        <f t="shared" si="28"/>
        <v>tbEcoCo2</v>
      </c>
      <c r="P655" s="7" t="s">
        <v>1071</v>
      </c>
      <c r="Q655" s="6" t="s">
        <v>1050</v>
      </c>
      <c r="R655" s="6"/>
      <c r="S655" s="12" t="s">
        <v>1120</v>
      </c>
      <c r="T655" s="5"/>
      <c r="U655" s="5" t="s">
        <v>1022</v>
      </c>
      <c r="V655" s="5"/>
      <c r="X655" s="4" t="str">
        <f t="shared" si="29"/>
        <v>, year20 float DEFAULT 0</v>
      </c>
    </row>
    <row r="656" spans="2:24" ht="16.5"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6" t="str">
        <f t="shared" si="28"/>
        <v>tbEcoCo2</v>
      </c>
      <c r="P656" s="7" t="s">
        <v>1072</v>
      </c>
      <c r="Q656" s="6" t="s">
        <v>1050</v>
      </c>
      <c r="R656" s="6"/>
      <c r="S656" s="12" t="s">
        <v>1121</v>
      </c>
      <c r="T656" s="5"/>
      <c r="U656" s="5" t="s">
        <v>1022</v>
      </c>
      <c r="V656" s="5"/>
      <c r="X656" s="4" t="str">
        <f t="shared" si="29"/>
        <v>, year21 float DEFAULT 0</v>
      </c>
    </row>
    <row r="657" spans="2:24" ht="16.5"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6" t="str">
        <f t="shared" si="28"/>
        <v>tbEcoCo2</v>
      </c>
      <c r="P657" s="7" t="s">
        <v>1073</v>
      </c>
      <c r="Q657" s="6" t="s">
        <v>1050</v>
      </c>
      <c r="R657" s="6"/>
      <c r="S657" s="12" t="s">
        <v>1122</v>
      </c>
      <c r="T657" s="5"/>
      <c r="U657" s="5" t="s">
        <v>1022</v>
      </c>
      <c r="V657" s="5"/>
      <c r="X657" s="4" t="str">
        <f t="shared" si="29"/>
        <v>, year22 float DEFAULT 0</v>
      </c>
    </row>
    <row r="658" spans="2:24" ht="16.5"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6" t="str">
        <f t="shared" si="28"/>
        <v>tbEcoCo2</v>
      </c>
      <c r="P658" s="7" t="s">
        <v>1074</v>
      </c>
      <c r="Q658" s="6" t="s">
        <v>1050</v>
      </c>
      <c r="R658" s="6"/>
      <c r="S658" s="12" t="s">
        <v>1123</v>
      </c>
      <c r="T658" s="5"/>
      <c r="U658" s="5" t="s">
        <v>1022</v>
      </c>
      <c r="V658" s="5"/>
      <c r="X658" s="4" t="str">
        <f t="shared" si="29"/>
        <v>, year23 float DEFAULT 0</v>
      </c>
    </row>
    <row r="659" spans="2:24" ht="16.5"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6" t="str">
        <f t="shared" si="28"/>
        <v>tbEcoCo2</v>
      </c>
      <c r="P659" s="7" t="s">
        <v>1075</v>
      </c>
      <c r="Q659" s="6" t="s">
        <v>1050</v>
      </c>
      <c r="R659" s="6"/>
      <c r="S659" s="12" t="s">
        <v>1124</v>
      </c>
      <c r="T659" s="5"/>
      <c r="U659" s="5" t="s">
        <v>1022</v>
      </c>
      <c r="V659" s="5"/>
      <c r="X659" s="4" t="str">
        <f t="shared" si="29"/>
        <v>, year24 float DEFAULT 0</v>
      </c>
    </row>
    <row r="660" spans="2:24" ht="16.5"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6" t="str">
        <f t="shared" si="28"/>
        <v>tbEcoCo2</v>
      </c>
      <c r="P660" s="7" t="s">
        <v>1076</v>
      </c>
      <c r="Q660" s="6" t="s">
        <v>1050</v>
      </c>
      <c r="R660" s="6"/>
      <c r="S660" s="12" t="s">
        <v>1125</v>
      </c>
      <c r="T660" s="5"/>
      <c r="U660" s="5" t="s">
        <v>1022</v>
      </c>
      <c r="V660" s="5"/>
      <c r="X660" s="4" t="str">
        <f t="shared" si="29"/>
        <v>, year25 float DEFAULT 0</v>
      </c>
    </row>
    <row r="661" spans="2:24" ht="16.5"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6" t="str">
        <f t="shared" si="28"/>
        <v>tbEcoCo2</v>
      </c>
      <c r="P661" s="7" t="s">
        <v>1077</v>
      </c>
      <c r="Q661" s="6" t="s">
        <v>1050</v>
      </c>
      <c r="R661" s="6"/>
      <c r="S661" s="12" t="s">
        <v>1126</v>
      </c>
      <c r="T661" s="5"/>
      <c r="U661" s="5" t="s">
        <v>1022</v>
      </c>
      <c r="V661" s="5"/>
      <c r="X661" s="4" t="str">
        <f t="shared" si="29"/>
        <v>, year26 float DEFAULT 0</v>
      </c>
    </row>
    <row r="662" spans="2:24" ht="16.5"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6" t="str">
        <f t="shared" si="28"/>
        <v>tbEcoCo2</v>
      </c>
      <c r="P662" s="7" t="s">
        <v>1078</v>
      </c>
      <c r="Q662" s="6" t="s">
        <v>1050</v>
      </c>
      <c r="R662" s="6"/>
      <c r="S662" s="12" t="s">
        <v>1127</v>
      </c>
      <c r="T662" s="5"/>
      <c r="U662" s="5" t="s">
        <v>1022</v>
      </c>
      <c r="V662" s="5"/>
      <c r="X662" s="4" t="str">
        <f t="shared" si="29"/>
        <v>, year27 float DEFAULT 0</v>
      </c>
    </row>
    <row r="663" spans="2:24" ht="16.5"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6" t="str">
        <f t="shared" si="28"/>
        <v>tbEcoCo2</v>
      </c>
      <c r="P663" s="7" t="s">
        <v>1079</v>
      </c>
      <c r="Q663" s="6" t="s">
        <v>1050</v>
      </c>
      <c r="R663" s="6"/>
      <c r="S663" s="12" t="s">
        <v>1128</v>
      </c>
      <c r="T663" s="5"/>
      <c r="U663" s="5" t="s">
        <v>1022</v>
      </c>
      <c r="V663" s="5"/>
      <c r="X663" s="4" t="str">
        <f t="shared" si="29"/>
        <v>, year28 float DEFAULT 0</v>
      </c>
    </row>
    <row r="664" spans="2:24" ht="16.5"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6" t="str">
        <f t="shared" si="28"/>
        <v>tbEcoCo2</v>
      </c>
      <c r="P664" s="7" t="s">
        <v>1080</v>
      </c>
      <c r="Q664" s="6" t="s">
        <v>1050</v>
      </c>
      <c r="R664" s="6"/>
      <c r="S664" s="12" t="s">
        <v>1129</v>
      </c>
      <c r="T664" s="5"/>
      <c r="U664" s="5" t="s">
        <v>1022</v>
      </c>
      <c r="V664" s="5"/>
      <c r="X664" s="4" t="str">
        <f t="shared" si="29"/>
        <v>, year29 float DEFAULT 0</v>
      </c>
    </row>
    <row r="665" spans="2:24" ht="16.5"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6" t="str">
        <f t="shared" si="28"/>
        <v>tbEcoCo2</v>
      </c>
      <c r="P665" s="7" t="s">
        <v>1081</v>
      </c>
      <c r="Q665" s="6" t="s">
        <v>1050</v>
      </c>
      <c r="R665" s="6"/>
      <c r="S665" s="12" t="s">
        <v>1130</v>
      </c>
      <c r="T665" s="5"/>
      <c r="U665" s="5" t="s">
        <v>1022</v>
      </c>
      <c r="V665" s="5"/>
      <c r="X665" s="4" t="str">
        <f t="shared" si="29"/>
        <v>, year30 float DEFAULT 0</v>
      </c>
    </row>
    <row r="666" spans="2:24" ht="16.5"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6" t="str">
        <f t="shared" si="28"/>
        <v>tbEcoCo2</v>
      </c>
      <c r="P666" s="7" t="s">
        <v>1082</v>
      </c>
      <c r="Q666" s="6" t="s">
        <v>1050</v>
      </c>
      <c r="R666" s="6"/>
      <c r="S666" s="12" t="s">
        <v>1131</v>
      </c>
      <c r="T666" s="5"/>
      <c r="U666" s="5" t="s">
        <v>1022</v>
      </c>
      <c r="V666" s="5"/>
      <c r="X666" s="4" t="str">
        <f t="shared" si="29"/>
        <v>, year31 float DEFAULT 0</v>
      </c>
    </row>
    <row r="667" spans="2:24" ht="16.5"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6" t="str">
        <f t="shared" si="28"/>
        <v>tbEcoCo2</v>
      </c>
      <c r="P667" s="7" t="s">
        <v>1083</v>
      </c>
      <c r="Q667" s="6" t="s">
        <v>1050</v>
      </c>
      <c r="R667" s="6"/>
      <c r="S667" s="12" t="s">
        <v>1132</v>
      </c>
      <c r="T667" s="5"/>
      <c r="U667" s="5" t="s">
        <v>1022</v>
      </c>
      <c r="V667" s="5"/>
      <c r="X667" s="4" t="str">
        <f t="shared" si="29"/>
        <v>, year32 float DEFAULT 0</v>
      </c>
    </row>
    <row r="668" spans="2:24" ht="16.5"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6" t="str">
        <f t="shared" si="28"/>
        <v>tbEcoCo2</v>
      </c>
      <c r="P668" s="7" t="s">
        <v>1084</v>
      </c>
      <c r="Q668" s="6" t="s">
        <v>1050</v>
      </c>
      <c r="R668" s="6"/>
      <c r="S668" s="12" t="s">
        <v>1133</v>
      </c>
      <c r="T668" s="5"/>
      <c r="U668" s="5" t="s">
        <v>1022</v>
      </c>
      <c r="V668" s="5"/>
      <c r="X668" s="4" t="str">
        <f t="shared" si="29"/>
        <v>, year33 float DEFAULT 0</v>
      </c>
    </row>
    <row r="669" spans="2:24" ht="16.5"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6" t="str">
        <f t="shared" si="28"/>
        <v>tbEcoCo2</v>
      </c>
      <c r="P669" s="7" t="s">
        <v>1085</v>
      </c>
      <c r="Q669" s="6" t="s">
        <v>1050</v>
      </c>
      <c r="R669" s="6"/>
      <c r="S669" s="12" t="s">
        <v>1134</v>
      </c>
      <c r="T669" s="5"/>
      <c r="U669" s="5" t="s">
        <v>1022</v>
      </c>
      <c r="V669" s="5"/>
      <c r="X669" s="4" t="str">
        <f t="shared" si="29"/>
        <v>, year34 float DEFAULT 0</v>
      </c>
    </row>
    <row r="670" spans="2:24" ht="16.5"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6" t="str">
        <f t="shared" si="28"/>
        <v>tbEcoCo2</v>
      </c>
      <c r="P670" s="7" t="s">
        <v>1086</v>
      </c>
      <c r="Q670" s="6" t="s">
        <v>1050</v>
      </c>
      <c r="R670" s="6"/>
      <c r="S670" s="12" t="s">
        <v>1135</v>
      </c>
      <c r="T670" s="5"/>
      <c r="U670" s="5" t="s">
        <v>1022</v>
      </c>
      <c r="V670" s="5"/>
      <c r="X670" s="4" t="str">
        <f t="shared" si="29"/>
        <v>, year35 float DEFAULT 0</v>
      </c>
    </row>
    <row r="671" spans="2:24" ht="16.5"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6" t="str">
        <f t="shared" si="28"/>
        <v>tbEcoCo2</v>
      </c>
      <c r="P671" s="7" t="s">
        <v>1087</v>
      </c>
      <c r="Q671" s="6" t="s">
        <v>1050</v>
      </c>
      <c r="R671" s="6"/>
      <c r="S671" s="12" t="s">
        <v>1136</v>
      </c>
      <c r="T671" s="5"/>
      <c r="U671" s="5" t="s">
        <v>1022</v>
      </c>
      <c r="V671" s="5"/>
      <c r="X671" s="4" t="str">
        <f t="shared" si="29"/>
        <v>, year36 float DEFAULT 0</v>
      </c>
    </row>
    <row r="672" spans="2:24" ht="16.5"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6" t="str">
        <f t="shared" si="28"/>
        <v>tbEcoCo2</v>
      </c>
      <c r="P672" s="7" t="s">
        <v>1088</v>
      </c>
      <c r="Q672" s="6" t="s">
        <v>1050</v>
      </c>
      <c r="R672" s="6"/>
      <c r="S672" s="12" t="s">
        <v>1137</v>
      </c>
      <c r="T672" s="5"/>
      <c r="U672" s="5" t="s">
        <v>1022</v>
      </c>
      <c r="V672" s="5"/>
      <c r="X672" s="4" t="str">
        <f t="shared" si="29"/>
        <v>, year37 float DEFAULT 0</v>
      </c>
    </row>
    <row r="673" spans="2:24" ht="16.5"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6" t="str">
        <f t="shared" si="28"/>
        <v>tbEcoCo2</v>
      </c>
      <c r="P673" s="7" t="s">
        <v>1089</v>
      </c>
      <c r="Q673" s="6" t="s">
        <v>1050</v>
      </c>
      <c r="R673" s="6"/>
      <c r="S673" s="12" t="s">
        <v>1138</v>
      </c>
      <c r="T673" s="5"/>
      <c r="U673" s="5" t="s">
        <v>1022</v>
      </c>
      <c r="V673" s="5"/>
      <c r="X673" s="4" t="str">
        <f t="shared" si="29"/>
        <v>, year38 float DEFAULT 0</v>
      </c>
    </row>
    <row r="674" spans="2:24" ht="16.5"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6" t="str">
        <f t="shared" si="28"/>
        <v>tbEcoCo2</v>
      </c>
      <c r="P674" s="7" t="s">
        <v>1090</v>
      </c>
      <c r="Q674" s="6" t="s">
        <v>1050</v>
      </c>
      <c r="R674" s="6"/>
      <c r="S674" s="12" t="s">
        <v>1139</v>
      </c>
      <c r="T674" s="5"/>
      <c r="U674" s="5" t="s">
        <v>1022</v>
      </c>
      <c r="V674" s="5"/>
      <c r="X674" s="4" t="str">
        <f t="shared" si="29"/>
        <v>, year39 float DEFAULT 0</v>
      </c>
    </row>
    <row r="675" spans="2:24" ht="16.5"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6" t="str">
        <f t="shared" si="28"/>
        <v>tbEcoCo2</v>
      </c>
      <c r="P675" s="7" t="s">
        <v>1091</v>
      </c>
      <c r="Q675" s="6" t="s">
        <v>1050</v>
      </c>
      <c r="R675" s="6"/>
      <c r="S675" s="12" t="s">
        <v>1140</v>
      </c>
      <c r="T675" s="5"/>
      <c r="U675" s="5" t="s">
        <v>1022</v>
      </c>
      <c r="V675" s="5"/>
      <c r="X675" s="4" t="str">
        <f t="shared" si="29"/>
        <v>, year40 float DEFAULT 0</v>
      </c>
    </row>
    <row r="676" spans="2:24" ht="16.5"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6" t="str">
        <f t="shared" si="28"/>
        <v>tbEcoCo2</v>
      </c>
      <c r="P676" s="7" t="s">
        <v>1092</v>
      </c>
      <c r="Q676" s="6" t="s">
        <v>1050</v>
      </c>
      <c r="R676" s="6"/>
      <c r="S676" s="12" t="s">
        <v>1141</v>
      </c>
      <c r="T676" s="5"/>
      <c r="U676" s="5" t="s">
        <v>1022</v>
      </c>
      <c r="V676" s="5"/>
      <c r="X676" s="4" t="str">
        <f t="shared" si="29"/>
        <v>, year41 float DEFAULT 0</v>
      </c>
    </row>
    <row r="677" spans="2:24" ht="16.5"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6" t="str">
        <f t="shared" si="28"/>
        <v>tbEcoCo2</v>
      </c>
      <c r="P677" s="7" t="s">
        <v>1093</v>
      </c>
      <c r="Q677" s="6" t="s">
        <v>1050</v>
      </c>
      <c r="R677" s="6"/>
      <c r="S677" s="12" t="s">
        <v>1142</v>
      </c>
      <c r="T677" s="5"/>
      <c r="U677" s="5" t="s">
        <v>1022</v>
      </c>
      <c r="V677" s="5"/>
      <c r="X677" s="4" t="str">
        <f t="shared" si="29"/>
        <v>, year42 float DEFAULT 0</v>
      </c>
    </row>
    <row r="678" spans="2:24" ht="16.5"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6" t="str">
        <f t="shared" si="28"/>
        <v>tbEcoCo2</v>
      </c>
      <c r="P678" s="7" t="s">
        <v>1094</v>
      </c>
      <c r="Q678" s="6" t="s">
        <v>1050</v>
      </c>
      <c r="R678" s="6"/>
      <c r="S678" s="12" t="s">
        <v>1143</v>
      </c>
      <c r="T678" s="5"/>
      <c r="U678" s="5" t="s">
        <v>1022</v>
      </c>
      <c r="V678" s="5"/>
      <c r="X678" s="4" t="str">
        <f t="shared" si="29"/>
        <v>, year43 float DEFAULT 0</v>
      </c>
    </row>
    <row r="679" spans="2:24" ht="16.5"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6" t="str">
        <f t="shared" si="28"/>
        <v>tbEcoCo2</v>
      </c>
      <c r="P679" s="7" t="s">
        <v>1095</v>
      </c>
      <c r="Q679" s="6" t="s">
        <v>1050</v>
      </c>
      <c r="R679" s="6"/>
      <c r="S679" s="12" t="s">
        <v>1144</v>
      </c>
      <c r="T679" s="5"/>
      <c r="U679" s="5" t="s">
        <v>1022</v>
      </c>
      <c r="V679" s="5"/>
      <c r="X679" s="4" t="str">
        <f t="shared" si="29"/>
        <v>, year44 float DEFAULT 0</v>
      </c>
    </row>
    <row r="680" spans="2:24" ht="16.5"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6" t="str">
        <f t="shared" si="28"/>
        <v>tbEcoCo2</v>
      </c>
      <c r="P680" s="7" t="s">
        <v>1096</v>
      </c>
      <c r="Q680" s="6" t="s">
        <v>1050</v>
      </c>
      <c r="R680" s="6"/>
      <c r="S680" s="12" t="s">
        <v>1145</v>
      </c>
      <c r="T680" s="5"/>
      <c r="U680" s="5" t="s">
        <v>1022</v>
      </c>
      <c r="V680" s="5"/>
      <c r="X680" s="4" t="str">
        <f t="shared" si="29"/>
        <v>, year45 float DEFAULT 0</v>
      </c>
    </row>
    <row r="681" spans="2:24" ht="16.5"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6" t="str">
        <f t="shared" si="28"/>
        <v>tbEcoCo2</v>
      </c>
      <c r="P681" s="7" t="s">
        <v>1097</v>
      </c>
      <c r="Q681" s="6" t="s">
        <v>1050</v>
      </c>
      <c r="R681" s="6"/>
      <c r="S681" s="12" t="s">
        <v>1146</v>
      </c>
      <c r="T681" s="5"/>
      <c r="U681" s="5" t="s">
        <v>1022</v>
      </c>
      <c r="V681" s="5"/>
      <c r="X681" s="4" t="str">
        <f t="shared" si="29"/>
        <v>, year46 float DEFAULT 0</v>
      </c>
    </row>
    <row r="682" spans="2:24" ht="16.5"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6" t="str">
        <f t="shared" si="28"/>
        <v>tbEcoCo2</v>
      </c>
      <c r="P682" s="7" t="s">
        <v>1098</v>
      </c>
      <c r="Q682" s="6" t="s">
        <v>1050</v>
      </c>
      <c r="R682" s="6"/>
      <c r="S682" s="12" t="s">
        <v>1147</v>
      </c>
      <c r="T682" s="5"/>
      <c r="U682" s="5" t="s">
        <v>1022</v>
      </c>
      <c r="V682" s="5"/>
      <c r="X682" s="4" t="str">
        <f t="shared" si="29"/>
        <v>, year47 float DEFAULT 0</v>
      </c>
    </row>
    <row r="683" spans="2:24" ht="16.5"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6" t="str">
        <f t="shared" si="28"/>
        <v>tbEcoCo2</v>
      </c>
      <c r="P683" s="7" t="s">
        <v>1099</v>
      </c>
      <c r="Q683" s="6" t="s">
        <v>1050</v>
      </c>
      <c r="R683" s="6"/>
      <c r="S683" s="12" t="s">
        <v>1148</v>
      </c>
      <c r="T683" s="5"/>
      <c r="U683" s="5" t="s">
        <v>1022</v>
      </c>
      <c r="V683" s="5"/>
      <c r="X683" s="4" t="str">
        <f t="shared" si="29"/>
        <v>, year48 float DEFAULT 0</v>
      </c>
    </row>
    <row r="684" spans="2:24" ht="16.5"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6" t="str">
        <f t="shared" si="28"/>
        <v>tbEcoCo2</v>
      </c>
      <c r="P684" s="7" t="s">
        <v>1100</v>
      </c>
      <c r="Q684" s="6" t="s">
        <v>1050</v>
      </c>
      <c r="R684" s="6"/>
      <c r="S684" s="12" t="s">
        <v>1149</v>
      </c>
      <c r="T684" s="5"/>
      <c r="U684" s="5" t="s">
        <v>1022</v>
      </c>
      <c r="V684" s="5"/>
      <c r="X684" s="4" t="str">
        <f t="shared" si="29"/>
        <v>, year49 float DEFAULT 0</v>
      </c>
    </row>
    <row r="685" spans="2:24" ht="16.5"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6" t="str">
        <f t="shared" si="28"/>
        <v>tbEcoCo2</v>
      </c>
      <c r="P685" s="7" t="s">
        <v>1101</v>
      </c>
      <c r="Q685" s="6" t="s">
        <v>1050</v>
      </c>
      <c r="R685" s="6"/>
      <c r="S685" s="12" t="s">
        <v>1150</v>
      </c>
      <c r="T685" s="5"/>
      <c r="U685" s="5" t="s">
        <v>1022</v>
      </c>
      <c r="V685" s="5"/>
      <c r="X685" s="4" t="str">
        <f t="shared" si="29"/>
        <v>, year50 float DEFAULT 0</v>
      </c>
    </row>
    <row r="686" spans="2:24" ht="16.5"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6" t="str">
        <f t="shared" si="28"/>
        <v>tbEcoCo2</v>
      </c>
      <c r="P686" s="7" t="s">
        <v>1198</v>
      </c>
      <c r="Q686" s="6" t="s">
        <v>1050</v>
      </c>
      <c r="R686" s="6"/>
      <c r="S686" s="12" t="s">
        <v>1199</v>
      </c>
      <c r="T686" s="5"/>
      <c r="U686" s="5" t="s">
        <v>1022</v>
      </c>
      <c r="V686" s="5"/>
      <c r="X686" s="4" t="str">
        <f t="shared" si="29"/>
        <v>, yearTTL float DEFAULT 0</v>
      </c>
    </row>
    <row r="687" spans="2:24" ht="16.5"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X687" s="4" t="s">
        <v>103</v>
      </c>
    </row>
    <row r="688" spans="2:24" ht="16.5"/>
    <row r="689" spans="2:24" ht="16.5"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10" t="s">
        <v>1159</v>
      </c>
      <c r="P689" s="10"/>
      <c r="Q689" s="10"/>
      <c r="R689" s="10"/>
      <c r="S689" s="56"/>
      <c r="T689" s="9"/>
      <c r="U689" s="9"/>
      <c r="V689" s="9"/>
      <c r="X689" s="4" t="str">
        <f>"CREATE TABLE " &amp; O690 &amp; "("</f>
        <v>CREATE TABLE tbLcc(</v>
      </c>
    </row>
    <row r="690" spans="2:24" ht="16.5"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6" t="s">
        <v>1160</v>
      </c>
      <c r="P690" s="7" t="s">
        <v>1019</v>
      </c>
      <c r="Q690" s="6" t="s">
        <v>257</v>
      </c>
      <c r="R690" s="6">
        <v>255</v>
      </c>
      <c r="S690" s="12" t="s">
        <v>244</v>
      </c>
      <c r="T690" s="5"/>
      <c r="U690" s="5"/>
      <c r="V690" s="5"/>
      <c r="X690" s="4" t="str">
        <f>P690 &amp; " " &amp; Q690 &amp; "(" &amp; R690 &amp; ")" &amp; IF(U690="null",""," NOT NULL") &amp; IF(V690=1," PRIMARY KEY","")</f>
        <v>pjName varchar(255) NOT NULL</v>
      </c>
    </row>
    <row r="691" spans="2:24" ht="16.5"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6" t="str">
        <f>O690</f>
        <v>tbLcc</v>
      </c>
      <c r="P691" s="7" t="s">
        <v>1020</v>
      </c>
      <c r="Q691" s="6" t="s">
        <v>257</v>
      </c>
      <c r="R691" s="6">
        <v>255</v>
      </c>
      <c r="S691" s="12" t="s">
        <v>1021</v>
      </c>
      <c r="T691" s="5"/>
      <c r="U691" s="5" t="s">
        <v>1022</v>
      </c>
      <c r="V691" s="5"/>
      <c r="X691" s="4" t="str">
        <f t="shared" ref="X691:X696" si="30">", " &amp; P691 &amp; " " &amp; Q691 &amp; IF(R691&lt;&gt;"", "(" &amp; R691 &amp; ")", R691) &amp; " DEFAULT 0" &amp; IF(U691="null",""," NOT NULL") &amp; IF(V691=1," PRIMARY KEY","")</f>
        <v>, daeanName varchar(255) DEFAULT 0</v>
      </c>
    </row>
    <row r="692" spans="2:24" ht="16.5"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6" t="str">
        <f t="shared" ref="O692:O750" si="31">O691</f>
        <v>tbLcc</v>
      </c>
      <c r="P692" s="7" t="s">
        <v>1161</v>
      </c>
      <c r="Q692" s="6" t="s">
        <v>1</v>
      </c>
      <c r="R692" s="6">
        <v>200</v>
      </c>
      <c r="S692" s="12" t="s">
        <v>1164</v>
      </c>
      <c r="T692" s="5"/>
      <c r="U692" s="5" t="s">
        <v>957</v>
      </c>
      <c r="V692" s="5"/>
      <c r="X692" s="4" t="str">
        <f t="shared" si="30"/>
        <v>, lccCodeA varchar(200) DEFAULT 0</v>
      </c>
    </row>
    <row r="693" spans="2:24" ht="16.5"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6" t="str">
        <f t="shared" si="31"/>
        <v>tbLcc</v>
      </c>
      <c r="P693" s="7" t="s">
        <v>1162</v>
      </c>
      <c r="Q693" s="6" t="s">
        <v>1</v>
      </c>
      <c r="R693" s="6">
        <v>200</v>
      </c>
      <c r="S693" s="12" t="s">
        <v>1165</v>
      </c>
      <c r="T693" s="5"/>
      <c r="U693" s="5" t="s">
        <v>957</v>
      </c>
      <c r="V693" s="5"/>
      <c r="X693" s="4" t="str">
        <f t="shared" si="30"/>
        <v>, lccCodeB varchar(200) DEFAULT 0</v>
      </c>
    </row>
    <row r="694" spans="2:24" ht="16.5"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6" t="str">
        <f t="shared" si="31"/>
        <v>tbLcc</v>
      </c>
      <c r="P694" s="7" t="s">
        <v>1163</v>
      </c>
      <c r="Q694" s="6" t="s">
        <v>1</v>
      </c>
      <c r="R694" s="6">
        <v>200</v>
      </c>
      <c r="S694" s="12" t="s">
        <v>1166</v>
      </c>
      <c r="T694" s="5"/>
      <c r="U694" s="5" t="s">
        <v>957</v>
      </c>
      <c r="V694" s="5"/>
      <c r="X694" s="4" t="str">
        <f t="shared" si="30"/>
        <v>, lccCodeC varchar(200) DEFAULT 0</v>
      </c>
    </row>
    <row r="695" spans="2:24" ht="16.5"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6" t="str">
        <f t="shared" si="31"/>
        <v>tbLcc</v>
      </c>
      <c r="P695" s="7" t="s">
        <v>256</v>
      </c>
      <c r="Q695" s="6" t="s">
        <v>257</v>
      </c>
      <c r="R695" s="6">
        <v>200</v>
      </c>
      <c r="S695" s="12" t="s">
        <v>139</v>
      </c>
      <c r="T695" s="5"/>
      <c r="U695" s="5" t="s">
        <v>957</v>
      </c>
      <c r="V695" s="5"/>
      <c r="X695" s="4" t="str">
        <f t="shared" si="30"/>
        <v>, name varchar(200) DEFAULT 0</v>
      </c>
    </row>
    <row r="696" spans="2:24" ht="16.5"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6" t="str">
        <f t="shared" si="31"/>
        <v>tbLcc</v>
      </c>
      <c r="P696" s="7" t="s">
        <v>268</v>
      </c>
      <c r="Q696" s="6" t="s">
        <v>150</v>
      </c>
      <c r="R696" s="6"/>
      <c r="S696" s="12" t="s">
        <v>214</v>
      </c>
      <c r="T696" s="5"/>
      <c r="U696" s="5" t="s">
        <v>957</v>
      </c>
      <c r="V696" s="5"/>
      <c r="X696" s="4" t="str">
        <f t="shared" si="30"/>
        <v>, totalAmt float DEFAULT 0</v>
      </c>
    </row>
    <row r="697" spans="2:24" ht="16.5"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6" t="str">
        <f t="shared" si="31"/>
        <v>tbLcc</v>
      </c>
      <c r="P697" s="7" t="s">
        <v>97</v>
      </c>
      <c r="Q697" s="6" t="s">
        <v>1</v>
      </c>
      <c r="R697" s="6">
        <v>8</v>
      </c>
      <c r="S697" s="12" t="s">
        <v>85</v>
      </c>
      <c r="T697" s="5"/>
      <c r="U697" s="5" t="s">
        <v>102</v>
      </c>
      <c r="V697" s="5"/>
      <c r="X697" s="4" t="str">
        <f>", " &amp; P697 &amp; " " &amp; Q697 &amp; IF(R697&lt;&gt;"", "(" &amp; R697 &amp; ")", R697) &amp; IF(U697="null",""," NOT NULL") &amp; IF(V697=1," PRIMARY KEY","")</f>
        <v>, lev_D varchar(8)</v>
      </c>
    </row>
    <row r="698" spans="2:24" ht="16.5"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6" t="str">
        <f t="shared" si="31"/>
        <v>tbLcc</v>
      </c>
      <c r="P698" s="7" t="s">
        <v>273</v>
      </c>
      <c r="Q698" s="6" t="s">
        <v>150</v>
      </c>
      <c r="R698" s="6"/>
      <c r="S698" s="12" t="s">
        <v>238</v>
      </c>
      <c r="T698" s="5"/>
      <c r="U698" s="5" t="s">
        <v>957</v>
      </c>
      <c r="V698" s="5"/>
      <c r="X698" s="4" t="str">
        <f>", " &amp; P698 &amp; " " &amp; Q698 &amp; IF(R698&lt;&gt;"", "(" &amp; R698 &amp; ")", R698) &amp; IF(U698="null",""," NOT NULL") &amp; IF(V698=1," PRIMARY KEY","")</f>
        <v>, pRepairCycle float</v>
      </c>
    </row>
    <row r="699" spans="2:24" ht="16.5"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6" t="str">
        <f t="shared" si="31"/>
        <v>tbLcc</v>
      </c>
      <c r="P699" s="7" t="s">
        <v>274</v>
      </c>
      <c r="Q699" s="6" t="s">
        <v>150</v>
      </c>
      <c r="R699" s="6"/>
      <c r="S699" s="12" t="s">
        <v>240</v>
      </c>
      <c r="T699" s="5"/>
      <c r="U699" s="5" t="s">
        <v>957</v>
      </c>
      <c r="V699" s="5"/>
      <c r="X699" s="4" t="str">
        <f>", " &amp; P699 &amp; " " &amp; Q699 &amp; IF(R699&lt;&gt;"", "(" &amp; R699 &amp; ")", R699) &amp; IF(U699="null",""," NOT NULL") &amp; IF(V699=1," PRIMARY KEY","")</f>
        <v>, pRepairRate float</v>
      </c>
    </row>
    <row r="700" spans="2:24" ht="16.5"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6" t="str">
        <f t="shared" si="31"/>
        <v>tbLcc</v>
      </c>
      <c r="P700" s="7" t="s">
        <v>275</v>
      </c>
      <c r="Q700" s="6" t="s">
        <v>150</v>
      </c>
      <c r="R700" s="6"/>
      <c r="S700" s="12" t="s">
        <v>241</v>
      </c>
      <c r="T700" s="5"/>
      <c r="U700" s="5" t="s">
        <v>957</v>
      </c>
      <c r="V700" s="5"/>
      <c r="X700" s="4" t="str">
        <f>", " &amp; P700 &amp; " " &amp; Q700 &amp; IF(R700&lt;&gt;"", "(" &amp; R700 &amp; ")", R700) &amp; IF(U700="null",""," NOT NULL") &amp; IF(V700=1," PRIMARY KEY","")</f>
        <v>, aRepairCycle float</v>
      </c>
    </row>
    <row r="701" spans="2:24" ht="16.5"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6" t="str">
        <f t="shared" si="31"/>
        <v>tbLcc</v>
      </c>
      <c r="P701" s="7" t="s">
        <v>276</v>
      </c>
      <c r="Q701" s="6" t="s">
        <v>150</v>
      </c>
      <c r="R701" s="6"/>
      <c r="S701" s="12" t="s">
        <v>243</v>
      </c>
      <c r="T701" s="5"/>
      <c r="U701" s="5" t="s">
        <v>957</v>
      </c>
      <c r="V701" s="5"/>
      <c r="X701" s="4" t="str">
        <f>", " &amp; P701 &amp; " " &amp; Q701 &amp; IF(R701&lt;&gt;"", "(" &amp; R701 &amp; ")", R701) &amp; IF(U701="null",""," NOT NULL") &amp; IF(V701=1," PRIMARY KEY","")</f>
        <v>, aRepairRate float</v>
      </c>
    </row>
    <row r="702" spans="2:24" ht="16.5"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6" t="str">
        <f t="shared" si="31"/>
        <v>tbLcc</v>
      </c>
      <c r="P702" s="7" t="s">
        <v>1052</v>
      </c>
      <c r="Q702" s="6" t="s">
        <v>1050</v>
      </c>
      <c r="R702" s="6"/>
      <c r="S702" s="12" t="s">
        <v>1051</v>
      </c>
      <c r="T702" s="5"/>
      <c r="U702" s="5" t="s">
        <v>1022</v>
      </c>
      <c r="V702" s="5"/>
      <c r="X702" s="4" t="str">
        <f>", " &amp; P702 &amp; " " &amp; Q702 &amp; IF(R702&lt;&gt;"", "(" &amp; R702 &amp; ")", R702) &amp; " DEFAULT 0" &amp; IF(U702="null",""," NOT NULL") &amp; IF(V702=1," PRIMARY KEY","")</f>
        <v>, year1 float DEFAULT 0</v>
      </c>
    </row>
    <row r="703" spans="2:24" ht="16.5"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6" t="str">
        <f t="shared" si="31"/>
        <v>tbLcc</v>
      </c>
      <c r="P703" s="7" t="s">
        <v>1053</v>
      </c>
      <c r="Q703" s="6" t="s">
        <v>1050</v>
      </c>
      <c r="R703" s="6"/>
      <c r="S703" s="12" t="s">
        <v>1102</v>
      </c>
      <c r="T703" s="5"/>
      <c r="U703" s="5" t="s">
        <v>1022</v>
      </c>
      <c r="V703" s="5"/>
      <c r="X703" s="4" t="str">
        <f t="shared" ref="X703:X752" si="32">", " &amp; P703 &amp; " " &amp; Q703 &amp; IF(R703&lt;&gt;"", "(" &amp; R703 &amp; ")", R703) &amp; " DEFAULT 0" &amp; IF(U703="null",""," NOT NULL") &amp; IF(V703=1," PRIMARY KEY","")</f>
        <v>, year2 float DEFAULT 0</v>
      </c>
    </row>
    <row r="704" spans="2:24" ht="16.5"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6" t="str">
        <f t="shared" si="31"/>
        <v>tbLcc</v>
      </c>
      <c r="P704" s="7" t="s">
        <v>1054</v>
      </c>
      <c r="Q704" s="6" t="s">
        <v>1050</v>
      </c>
      <c r="R704" s="6"/>
      <c r="S704" s="12" t="s">
        <v>1103</v>
      </c>
      <c r="T704" s="5"/>
      <c r="U704" s="5" t="s">
        <v>1022</v>
      </c>
      <c r="V704" s="5"/>
      <c r="X704" s="4" t="str">
        <f t="shared" si="32"/>
        <v>, year3 float DEFAULT 0</v>
      </c>
    </row>
    <row r="705" spans="2:24" ht="16.5"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6" t="str">
        <f t="shared" si="31"/>
        <v>tbLcc</v>
      </c>
      <c r="P705" s="7" t="s">
        <v>1055</v>
      </c>
      <c r="Q705" s="6" t="s">
        <v>1050</v>
      </c>
      <c r="R705" s="6"/>
      <c r="S705" s="12" t="s">
        <v>1104</v>
      </c>
      <c r="T705" s="5"/>
      <c r="U705" s="5" t="s">
        <v>1022</v>
      </c>
      <c r="V705" s="5"/>
      <c r="X705" s="4" t="str">
        <f t="shared" si="32"/>
        <v>, year4 float DEFAULT 0</v>
      </c>
    </row>
    <row r="706" spans="2:24" ht="16.5"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6" t="str">
        <f t="shared" si="31"/>
        <v>tbLcc</v>
      </c>
      <c r="P706" s="7" t="s">
        <v>1056</v>
      </c>
      <c r="Q706" s="6" t="s">
        <v>1050</v>
      </c>
      <c r="R706" s="6"/>
      <c r="S706" s="12" t="s">
        <v>1105</v>
      </c>
      <c r="T706" s="5"/>
      <c r="U706" s="5" t="s">
        <v>1022</v>
      </c>
      <c r="V706" s="5"/>
      <c r="X706" s="4" t="str">
        <f t="shared" si="32"/>
        <v>, year5 float DEFAULT 0</v>
      </c>
    </row>
    <row r="707" spans="2:24" ht="16.5"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6" t="str">
        <f t="shared" si="31"/>
        <v>tbLcc</v>
      </c>
      <c r="P707" s="7" t="s">
        <v>1057</v>
      </c>
      <c r="Q707" s="6" t="s">
        <v>1050</v>
      </c>
      <c r="R707" s="6"/>
      <c r="S707" s="12" t="s">
        <v>1106</v>
      </c>
      <c r="T707" s="5"/>
      <c r="U707" s="5" t="s">
        <v>1022</v>
      </c>
      <c r="V707" s="5"/>
      <c r="X707" s="4" t="str">
        <f t="shared" si="32"/>
        <v>, year6 float DEFAULT 0</v>
      </c>
    </row>
    <row r="708" spans="2:24" ht="16.5"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6" t="str">
        <f t="shared" si="31"/>
        <v>tbLcc</v>
      </c>
      <c r="P708" s="7" t="s">
        <v>1058</v>
      </c>
      <c r="Q708" s="6" t="s">
        <v>1050</v>
      </c>
      <c r="R708" s="6"/>
      <c r="S708" s="12" t="s">
        <v>1107</v>
      </c>
      <c r="T708" s="5"/>
      <c r="U708" s="5" t="s">
        <v>1022</v>
      </c>
      <c r="V708" s="5"/>
      <c r="X708" s="4" t="str">
        <f t="shared" si="32"/>
        <v>, year7 float DEFAULT 0</v>
      </c>
    </row>
    <row r="709" spans="2:24" ht="16.5"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6" t="str">
        <f t="shared" si="31"/>
        <v>tbLcc</v>
      </c>
      <c r="P709" s="7" t="s">
        <v>1059</v>
      </c>
      <c r="Q709" s="6" t="s">
        <v>1050</v>
      </c>
      <c r="R709" s="6"/>
      <c r="S709" s="12" t="s">
        <v>1108</v>
      </c>
      <c r="T709" s="5"/>
      <c r="U709" s="5" t="s">
        <v>1022</v>
      </c>
      <c r="V709" s="5"/>
      <c r="X709" s="4" t="str">
        <f t="shared" si="32"/>
        <v>, year8 float DEFAULT 0</v>
      </c>
    </row>
    <row r="710" spans="2:24" ht="16.5"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6" t="str">
        <f t="shared" si="31"/>
        <v>tbLcc</v>
      </c>
      <c r="P710" s="7" t="s">
        <v>1060</v>
      </c>
      <c r="Q710" s="6" t="s">
        <v>1050</v>
      </c>
      <c r="R710" s="6"/>
      <c r="S710" s="12" t="s">
        <v>1109</v>
      </c>
      <c r="T710" s="5"/>
      <c r="U710" s="5" t="s">
        <v>1022</v>
      </c>
      <c r="V710" s="5"/>
      <c r="X710" s="4" t="str">
        <f t="shared" si="32"/>
        <v>, year9 float DEFAULT 0</v>
      </c>
    </row>
    <row r="711" spans="2:24" ht="16.5"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6" t="str">
        <f t="shared" si="31"/>
        <v>tbLcc</v>
      </c>
      <c r="P711" s="7" t="s">
        <v>1061</v>
      </c>
      <c r="Q711" s="6" t="s">
        <v>1050</v>
      </c>
      <c r="R711" s="6"/>
      <c r="S711" s="12" t="s">
        <v>1110</v>
      </c>
      <c r="T711" s="5"/>
      <c r="U711" s="5" t="s">
        <v>1022</v>
      </c>
      <c r="V711" s="5"/>
      <c r="X711" s="4" t="str">
        <f t="shared" si="32"/>
        <v>, year10 float DEFAULT 0</v>
      </c>
    </row>
    <row r="712" spans="2:24" ht="16.5"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6" t="str">
        <f t="shared" si="31"/>
        <v>tbLcc</v>
      </c>
      <c r="P712" s="7" t="s">
        <v>1062</v>
      </c>
      <c r="Q712" s="6" t="s">
        <v>1050</v>
      </c>
      <c r="R712" s="6"/>
      <c r="S712" s="12" t="s">
        <v>1111</v>
      </c>
      <c r="T712" s="5"/>
      <c r="U712" s="5" t="s">
        <v>1022</v>
      </c>
      <c r="V712" s="5"/>
      <c r="X712" s="4" t="str">
        <f t="shared" si="32"/>
        <v>, year11 float DEFAULT 0</v>
      </c>
    </row>
    <row r="713" spans="2:24" ht="16.5"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6" t="str">
        <f t="shared" si="31"/>
        <v>tbLcc</v>
      </c>
      <c r="P713" s="7" t="s">
        <v>1063</v>
      </c>
      <c r="Q713" s="6" t="s">
        <v>1050</v>
      </c>
      <c r="R713" s="6"/>
      <c r="S713" s="12" t="s">
        <v>1112</v>
      </c>
      <c r="T713" s="5"/>
      <c r="U713" s="5" t="s">
        <v>1022</v>
      </c>
      <c r="V713" s="5"/>
      <c r="X713" s="4" t="str">
        <f t="shared" si="32"/>
        <v>, year12 float DEFAULT 0</v>
      </c>
    </row>
    <row r="714" spans="2:24" ht="16.5"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6" t="str">
        <f t="shared" si="31"/>
        <v>tbLcc</v>
      </c>
      <c r="P714" s="7" t="s">
        <v>1064</v>
      </c>
      <c r="Q714" s="6" t="s">
        <v>1050</v>
      </c>
      <c r="R714" s="6"/>
      <c r="S714" s="12" t="s">
        <v>1113</v>
      </c>
      <c r="T714" s="5"/>
      <c r="U714" s="5" t="s">
        <v>1022</v>
      </c>
      <c r="V714" s="5"/>
      <c r="X714" s="4" t="str">
        <f t="shared" si="32"/>
        <v>, year13 float DEFAULT 0</v>
      </c>
    </row>
    <row r="715" spans="2:24" ht="16.5"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6" t="str">
        <f t="shared" si="31"/>
        <v>tbLcc</v>
      </c>
      <c r="P715" s="7" t="s">
        <v>1065</v>
      </c>
      <c r="Q715" s="6" t="s">
        <v>1050</v>
      </c>
      <c r="R715" s="6"/>
      <c r="S715" s="12" t="s">
        <v>1114</v>
      </c>
      <c r="T715" s="5"/>
      <c r="U715" s="5" t="s">
        <v>1022</v>
      </c>
      <c r="V715" s="5"/>
      <c r="X715" s="4" t="str">
        <f t="shared" si="32"/>
        <v>, year14 float DEFAULT 0</v>
      </c>
    </row>
    <row r="716" spans="2:24" ht="16.5"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6" t="str">
        <f t="shared" si="31"/>
        <v>tbLcc</v>
      </c>
      <c r="P716" s="7" t="s">
        <v>1066</v>
      </c>
      <c r="Q716" s="6" t="s">
        <v>1050</v>
      </c>
      <c r="R716" s="6"/>
      <c r="S716" s="12" t="s">
        <v>1115</v>
      </c>
      <c r="T716" s="5"/>
      <c r="U716" s="5" t="s">
        <v>1022</v>
      </c>
      <c r="V716" s="5"/>
      <c r="X716" s="4" t="str">
        <f t="shared" si="32"/>
        <v>, year15 float DEFAULT 0</v>
      </c>
    </row>
    <row r="717" spans="2:24" ht="16.5"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6" t="str">
        <f t="shared" si="31"/>
        <v>tbLcc</v>
      </c>
      <c r="P717" s="7" t="s">
        <v>1067</v>
      </c>
      <c r="Q717" s="6" t="s">
        <v>1050</v>
      </c>
      <c r="R717" s="6"/>
      <c r="S717" s="12" t="s">
        <v>1116</v>
      </c>
      <c r="T717" s="5"/>
      <c r="U717" s="5" t="s">
        <v>1022</v>
      </c>
      <c r="V717" s="5"/>
      <c r="X717" s="4" t="str">
        <f t="shared" si="32"/>
        <v>, year16 float DEFAULT 0</v>
      </c>
    </row>
    <row r="718" spans="2:24" ht="16.5"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6" t="str">
        <f t="shared" si="31"/>
        <v>tbLcc</v>
      </c>
      <c r="P718" s="7" t="s">
        <v>1068</v>
      </c>
      <c r="Q718" s="6" t="s">
        <v>1050</v>
      </c>
      <c r="R718" s="6"/>
      <c r="S718" s="12" t="s">
        <v>1117</v>
      </c>
      <c r="T718" s="5"/>
      <c r="U718" s="5" t="s">
        <v>1022</v>
      </c>
      <c r="V718" s="5"/>
      <c r="X718" s="4" t="str">
        <f t="shared" si="32"/>
        <v>, year17 float DEFAULT 0</v>
      </c>
    </row>
    <row r="719" spans="2:24" ht="16.5"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6" t="str">
        <f t="shared" si="31"/>
        <v>tbLcc</v>
      </c>
      <c r="P719" s="7" t="s">
        <v>1069</v>
      </c>
      <c r="Q719" s="6" t="s">
        <v>1050</v>
      </c>
      <c r="R719" s="6"/>
      <c r="S719" s="12" t="s">
        <v>1118</v>
      </c>
      <c r="T719" s="5"/>
      <c r="U719" s="5" t="s">
        <v>1022</v>
      </c>
      <c r="V719" s="5"/>
      <c r="X719" s="4" t="str">
        <f t="shared" si="32"/>
        <v>, year18 float DEFAULT 0</v>
      </c>
    </row>
    <row r="720" spans="2:24" ht="16.5"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6" t="str">
        <f t="shared" si="31"/>
        <v>tbLcc</v>
      </c>
      <c r="P720" s="7" t="s">
        <v>1070</v>
      </c>
      <c r="Q720" s="6" t="s">
        <v>1050</v>
      </c>
      <c r="R720" s="6"/>
      <c r="S720" s="12" t="s">
        <v>1119</v>
      </c>
      <c r="T720" s="5"/>
      <c r="U720" s="5" t="s">
        <v>1022</v>
      </c>
      <c r="V720" s="5"/>
      <c r="X720" s="4" t="str">
        <f t="shared" si="32"/>
        <v>, year19 float DEFAULT 0</v>
      </c>
    </row>
    <row r="721" spans="2:24" ht="16.5"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6" t="str">
        <f t="shared" si="31"/>
        <v>tbLcc</v>
      </c>
      <c r="P721" s="7" t="s">
        <v>1071</v>
      </c>
      <c r="Q721" s="6" t="s">
        <v>1050</v>
      </c>
      <c r="R721" s="6"/>
      <c r="S721" s="12" t="s">
        <v>1120</v>
      </c>
      <c r="T721" s="5"/>
      <c r="U721" s="5" t="s">
        <v>1022</v>
      </c>
      <c r="V721" s="5"/>
      <c r="X721" s="4" t="str">
        <f t="shared" si="32"/>
        <v>, year20 float DEFAULT 0</v>
      </c>
    </row>
    <row r="722" spans="2:24" ht="16.5"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6" t="str">
        <f t="shared" si="31"/>
        <v>tbLcc</v>
      </c>
      <c r="P722" s="7" t="s">
        <v>1072</v>
      </c>
      <c r="Q722" s="6" t="s">
        <v>1050</v>
      </c>
      <c r="R722" s="6"/>
      <c r="S722" s="12" t="s">
        <v>1121</v>
      </c>
      <c r="T722" s="5"/>
      <c r="U722" s="5" t="s">
        <v>1022</v>
      </c>
      <c r="V722" s="5"/>
      <c r="X722" s="4" t="str">
        <f t="shared" si="32"/>
        <v>, year21 float DEFAULT 0</v>
      </c>
    </row>
    <row r="723" spans="2:24" ht="16.5"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6" t="str">
        <f t="shared" si="31"/>
        <v>tbLcc</v>
      </c>
      <c r="P723" s="7" t="s">
        <v>1073</v>
      </c>
      <c r="Q723" s="6" t="s">
        <v>1050</v>
      </c>
      <c r="R723" s="6"/>
      <c r="S723" s="12" t="s">
        <v>1122</v>
      </c>
      <c r="T723" s="5"/>
      <c r="U723" s="5" t="s">
        <v>1022</v>
      </c>
      <c r="V723" s="5"/>
      <c r="X723" s="4" t="str">
        <f t="shared" si="32"/>
        <v>, year22 float DEFAULT 0</v>
      </c>
    </row>
    <row r="724" spans="2:24" ht="16.5"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6" t="str">
        <f t="shared" si="31"/>
        <v>tbLcc</v>
      </c>
      <c r="P724" s="7" t="s">
        <v>1074</v>
      </c>
      <c r="Q724" s="6" t="s">
        <v>1050</v>
      </c>
      <c r="R724" s="6"/>
      <c r="S724" s="12" t="s">
        <v>1123</v>
      </c>
      <c r="T724" s="5"/>
      <c r="U724" s="5" t="s">
        <v>1022</v>
      </c>
      <c r="V724" s="5"/>
      <c r="X724" s="4" t="str">
        <f t="shared" si="32"/>
        <v>, year23 float DEFAULT 0</v>
      </c>
    </row>
    <row r="725" spans="2:24" ht="16.5"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6" t="str">
        <f t="shared" si="31"/>
        <v>tbLcc</v>
      </c>
      <c r="P725" s="7" t="s">
        <v>1075</v>
      </c>
      <c r="Q725" s="6" t="s">
        <v>1050</v>
      </c>
      <c r="R725" s="6"/>
      <c r="S725" s="12" t="s">
        <v>1124</v>
      </c>
      <c r="T725" s="5"/>
      <c r="U725" s="5" t="s">
        <v>1022</v>
      </c>
      <c r="V725" s="5"/>
      <c r="X725" s="4" t="str">
        <f t="shared" si="32"/>
        <v>, year24 float DEFAULT 0</v>
      </c>
    </row>
    <row r="726" spans="2:24" ht="16.5"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6" t="str">
        <f t="shared" si="31"/>
        <v>tbLcc</v>
      </c>
      <c r="P726" s="7" t="s">
        <v>1076</v>
      </c>
      <c r="Q726" s="6" t="s">
        <v>1050</v>
      </c>
      <c r="R726" s="6"/>
      <c r="S726" s="12" t="s">
        <v>1125</v>
      </c>
      <c r="T726" s="5"/>
      <c r="U726" s="5" t="s">
        <v>1022</v>
      </c>
      <c r="V726" s="5"/>
      <c r="X726" s="4" t="str">
        <f t="shared" si="32"/>
        <v>, year25 float DEFAULT 0</v>
      </c>
    </row>
    <row r="727" spans="2:24" ht="16.5"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6" t="str">
        <f t="shared" si="31"/>
        <v>tbLcc</v>
      </c>
      <c r="P727" s="7" t="s">
        <v>1077</v>
      </c>
      <c r="Q727" s="6" t="s">
        <v>1050</v>
      </c>
      <c r="R727" s="6"/>
      <c r="S727" s="12" t="s">
        <v>1126</v>
      </c>
      <c r="T727" s="5"/>
      <c r="U727" s="5" t="s">
        <v>1022</v>
      </c>
      <c r="V727" s="5"/>
      <c r="X727" s="4" t="str">
        <f t="shared" si="32"/>
        <v>, year26 float DEFAULT 0</v>
      </c>
    </row>
    <row r="728" spans="2:24" ht="16.5"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6" t="str">
        <f t="shared" si="31"/>
        <v>tbLcc</v>
      </c>
      <c r="P728" s="7" t="s">
        <v>1078</v>
      </c>
      <c r="Q728" s="6" t="s">
        <v>1050</v>
      </c>
      <c r="R728" s="6"/>
      <c r="S728" s="12" t="s">
        <v>1127</v>
      </c>
      <c r="T728" s="5"/>
      <c r="U728" s="5" t="s">
        <v>1022</v>
      </c>
      <c r="V728" s="5"/>
      <c r="X728" s="4" t="str">
        <f t="shared" si="32"/>
        <v>, year27 float DEFAULT 0</v>
      </c>
    </row>
    <row r="729" spans="2:24" ht="16.5"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6" t="str">
        <f t="shared" si="31"/>
        <v>tbLcc</v>
      </c>
      <c r="P729" s="7" t="s">
        <v>1079</v>
      </c>
      <c r="Q729" s="6" t="s">
        <v>1050</v>
      </c>
      <c r="R729" s="6"/>
      <c r="S729" s="12" t="s">
        <v>1128</v>
      </c>
      <c r="T729" s="5"/>
      <c r="U729" s="5" t="s">
        <v>1022</v>
      </c>
      <c r="V729" s="5"/>
      <c r="X729" s="4" t="str">
        <f t="shared" si="32"/>
        <v>, year28 float DEFAULT 0</v>
      </c>
    </row>
    <row r="730" spans="2:24" ht="16.5"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6" t="str">
        <f t="shared" si="31"/>
        <v>tbLcc</v>
      </c>
      <c r="P730" s="7" t="s">
        <v>1080</v>
      </c>
      <c r="Q730" s="6" t="s">
        <v>1050</v>
      </c>
      <c r="R730" s="6"/>
      <c r="S730" s="12" t="s">
        <v>1129</v>
      </c>
      <c r="T730" s="5"/>
      <c r="U730" s="5" t="s">
        <v>1022</v>
      </c>
      <c r="V730" s="5"/>
      <c r="X730" s="4" t="str">
        <f t="shared" si="32"/>
        <v>, year29 float DEFAULT 0</v>
      </c>
    </row>
    <row r="731" spans="2:24" ht="16.5"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6" t="str">
        <f t="shared" si="31"/>
        <v>tbLcc</v>
      </c>
      <c r="P731" s="7" t="s">
        <v>1081</v>
      </c>
      <c r="Q731" s="6" t="s">
        <v>1050</v>
      </c>
      <c r="R731" s="6"/>
      <c r="S731" s="12" t="s">
        <v>1130</v>
      </c>
      <c r="T731" s="5"/>
      <c r="U731" s="5" t="s">
        <v>1022</v>
      </c>
      <c r="V731" s="5"/>
      <c r="X731" s="4" t="str">
        <f t="shared" si="32"/>
        <v>, year30 float DEFAULT 0</v>
      </c>
    </row>
    <row r="732" spans="2:24" ht="16.5"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6" t="str">
        <f t="shared" si="31"/>
        <v>tbLcc</v>
      </c>
      <c r="P732" s="7" t="s">
        <v>1082</v>
      </c>
      <c r="Q732" s="6" t="s">
        <v>1050</v>
      </c>
      <c r="R732" s="6"/>
      <c r="S732" s="12" t="s">
        <v>1131</v>
      </c>
      <c r="T732" s="5"/>
      <c r="U732" s="5" t="s">
        <v>1022</v>
      </c>
      <c r="V732" s="5"/>
      <c r="X732" s="4" t="str">
        <f t="shared" si="32"/>
        <v>, year31 float DEFAULT 0</v>
      </c>
    </row>
    <row r="733" spans="2:24" ht="16.5"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6" t="str">
        <f t="shared" si="31"/>
        <v>tbLcc</v>
      </c>
      <c r="P733" s="7" t="s">
        <v>1083</v>
      </c>
      <c r="Q733" s="6" t="s">
        <v>1050</v>
      </c>
      <c r="R733" s="6"/>
      <c r="S733" s="12" t="s">
        <v>1132</v>
      </c>
      <c r="T733" s="5"/>
      <c r="U733" s="5" t="s">
        <v>1022</v>
      </c>
      <c r="V733" s="5"/>
      <c r="X733" s="4" t="str">
        <f t="shared" si="32"/>
        <v>, year32 float DEFAULT 0</v>
      </c>
    </row>
    <row r="734" spans="2:24" ht="16.5"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6" t="str">
        <f t="shared" si="31"/>
        <v>tbLcc</v>
      </c>
      <c r="P734" s="7" t="s">
        <v>1084</v>
      </c>
      <c r="Q734" s="6" t="s">
        <v>1050</v>
      </c>
      <c r="R734" s="6"/>
      <c r="S734" s="12" t="s">
        <v>1133</v>
      </c>
      <c r="T734" s="5"/>
      <c r="U734" s="5" t="s">
        <v>1022</v>
      </c>
      <c r="V734" s="5"/>
      <c r="X734" s="4" t="str">
        <f t="shared" si="32"/>
        <v>, year33 float DEFAULT 0</v>
      </c>
    </row>
    <row r="735" spans="2:24" ht="16.5"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6" t="str">
        <f t="shared" si="31"/>
        <v>tbLcc</v>
      </c>
      <c r="P735" s="7" t="s">
        <v>1085</v>
      </c>
      <c r="Q735" s="6" t="s">
        <v>1050</v>
      </c>
      <c r="R735" s="6"/>
      <c r="S735" s="12" t="s">
        <v>1134</v>
      </c>
      <c r="T735" s="5"/>
      <c r="U735" s="5" t="s">
        <v>1022</v>
      </c>
      <c r="V735" s="5"/>
      <c r="X735" s="4" t="str">
        <f t="shared" si="32"/>
        <v>, year34 float DEFAULT 0</v>
      </c>
    </row>
    <row r="736" spans="2:24" ht="16.5"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6" t="str">
        <f t="shared" si="31"/>
        <v>tbLcc</v>
      </c>
      <c r="P736" s="7" t="s">
        <v>1086</v>
      </c>
      <c r="Q736" s="6" t="s">
        <v>1050</v>
      </c>
      <c r="R736" s="6"/>
      <c r="S736" s="12" t="s">
        <v>1135</v>
      </c>
      <c r="T736" s="5"/>
      <c r="U736" s="5" t="s">
        <v>1022</v>
      </c>
      <c r="V736" s="5"/>
      <c r="X736" s="4" t="str">
        <f t="shared" si="32"/>
        <v>, year35 float DEFAULT 0</v>
      </c>
    </row>
    <row r="737" spans="2:24" ht="16.5"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6" t="str">
        <f t="shared" si="31"/>
        <v>tbLcc</v>
      </c>
      <c r="P737" s="7" t="s">
        <v>1087</v>
      </c>
      <c r="Q737" s="6" t="s">
        <v>1050</v>
      </c>
      <c r="R737" s="6"/>
      <c r="S737" s="12" t="s">
        <v>1136</v>
      </c>
      <c r="T737" s="5"/>
      <c r="U737" s="5" t="s">
        <v>1022</v>
      </c>
      <c r="V737" s="5"/>
      <c r="X737" s="4" t="str">
        <f t="shared" si="32"/>
        <v>, year36 float DEFAULT 0</v>
      </c>
    </row>
    <row r="738" spans="2:24" ht="16.5"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6" t="str">
        <f t="shared" si="31"/>
        <v>tbLcc</v>
      </c>
      <c r="P738" s="7" t="s">
        <v>1088</v>
      </c>
      <c r="Q738" s="6" t="s">
        <v>1050</v>
      </c>
      <c r="R738" s="6"/>
      <c r="S738" s="12" t="s">
        <v>1137</v>
      </c>
      <c r="T738" s="5"/>
      <c r="U738" s="5" t="s">
        <v>1022</v>
      </c>
      <c r="V738" s="5"/>
      <c r="X738" s="4" t="str">
        <f t="shared" si="32"/>
        <v>, year37 float DEFAULT 0</v>
      </c>
    </row>
    <row r="739" spans="2:24" ht="16.5"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6" t="str">
        <f t="shared" si="31"/>
        <v>tbLcc</v>
      </c>
      <c r="P739" s="7" t="s">
        <v>1089</v>
      </c>
      <c r="Q739" s="6" t="s">
        <v>1050</v>
      </c>
      <c r="R739" s="6"/>
      <c r="S739" s="12" t="s">
        <v>1138</v>
      </c>
      <c r="T739" s="5"/>
      <c r="U739" s="5" t="s">
        <v>1022</v>
      </c>
      <c r="V739" s="5"/>
      <c r="X739" s="4" t="str">
        <f t="shared" si="32"/>
        <v>, year38 float DEFAULT 0</v>
      </c>
    </row>
    <row r="740" spans="2:24" ht="16.5"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6" t="str">
        <f t="shared" si="31"/>
        <v>tbLcc</v>
      </c>
      <c r="P740" s="7" t="s">
        <v>1090</v>
      </c>
      <c r="Q740" s="6" t="s">
        <v>1050</v>
      </c>
      <c r="R740" s="6"/>
      <c r="S740" s="12" t="s">
        <v>1139</v>
      </c>
      <c r="T740" s="5"/>
      <c r="U740" s="5" t="s">
        <v>1022</v>
      </c>
      <c r="V740" s="5"/>
      <c r="X740" s="4" t="str">
        <f t="shared" si="32"/>
        <v>, year39 float DEFAULT 0</v>
      </c>
    </row>
    <row r="741" spans="2:24" ht="16.5"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6" t="str">
        <f t="shared" si="31"/>
        <v>tbLcc</v>
      </c>
      <c r="P741" s="7" t="s">
        <v>1091</v>
      </c>
      <c r="Q741" s="6" t="s">
        <v>1050</v>
      </c>
      <c r="R741" s="6"/>
      <c r="S741" s="12" t="s">
        <v>1140</v>
      </c>
      <c r="T741" s="5"/>
      <c r="U741" s="5" t="s">
        <v>1022</v>
      </c>
      <c r="V741" s="5"/>
      <c r="X741" s="4" t="str">
        <f t="shared" si="32"/>
        <v>, year40 float DEFAULT 0</v>
      </c>
    </row>
    <row r="742" spans="2:24" ht="16.5"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6" t="str">
        <f t="shared" si="31"/>
        <v>tbLcc</v>
      </c>
      <c r="P742" s="7" t="s">
        <v>1092</v>
      </c>
      <c r="Q742" s="6" t="s">
        <v>1050</v>
      </c>
      <c r="R742" s="6"/>
      <c r="S742" s="12" t="s">
        <v>1141</v>
      </c>
      <c r="T742" s="5"/>
      <c r="U742" s="5" t="s">
        <v>1022</v>
      </c>
      <c r="V742" s="5"/>
      <c r="X742" s="4" t="str">
        <f t="shared" si="32"/>
        <v>, year41 float DEFAULT 0</v>
      </c>
    </row>
    <row r="743" spans="2:24" ht="16.5"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6" t="str">
        <f t="shared" si="31"/>
        <v>tbLcc</v>
      </c>
      <c r="P743" s="7" t="s">
        <v>1093</v>
      </c>
      <c r="Q743" s="6" t="s">
        <v>1050</v>
      </c>
      <c r="R743" s="6"/>
      <c r="S743" s="12" t="s">
        <v>1142</v>
      </c>
      <c r="T743" s="5"/>
      <c r="U743" s="5" t="s">
        <v>1022</v>
      </c>
      <c r="V743" s="5"/>
      <c r="X743" s="4" t="str">
        <f t="shared" si="32"/>
        <v>, year42 float DEFAULT 0</v>
      </c>
    </row>
    <row r="744" spans="2:24" ht="16.5"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6" t="str">
        <f t="shared" si="31"/>
        <v>tbLcc</v>
      </c>
      <c r="P744" s="7" t="s">
        <v>1094</v>
      </c>
      <c r="Q744" s="6" t="s">
        <v>1050</v>
      </c>
      <c r="R744" s="6"/>
      <c r="S744" s="12" t="s">
        <v>1143</v>
      </c>
      <c r="T744" s="5"/>
      <c r="U744" s="5" t="s">
        <v>1022</v>
      </c>
      <c r="V744" s="5"/>
      <c r="X744" s="4" t="str">
        <f t="shared" si="32"/>
        <v>, year43 float DEFAULT 0</v>
      </c>
    </row>
    <row r="745" spans="2:24" ht="16.5"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6" t="str">
        <f t="shared" si="31"/>
        <v>tbLcc</v>
      </c>
      <c r="P745" s="7" t="s">
        <v>1095</v>
      </c>
      <c r="Q745" s="6" t="s">
        <v>1050</v>
      </c>
      <c r="R745" s="6"/>
      <c r="S745" s="12" t="s">
        <v>1144</v>
      </c>
      <c r="T745" s="5"/>
      <c r="U745" s="5" t="s">
        <v>1022</v>
      </c>
      <c r="V745" s="5"/>
      <c r="X745" s="4" t="str">
        <f t="shared" si="32"/>
        <v>, year44 float DEFAULT 0</v>
      </c>
    </row>
    <row r="746" spans="2:24" ht="16.5"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6" t="str">
        <f t="shared" si="31"/>
        <v>tbLcc</v>
      </c>
      <c r="P746" s="7" t="s">
        <v>1096</v>
      </c>
      <c r="Q746" s="6" t="s">
        <v>1050</v>
      </c>
      <c r="R746" s="6"/>
      <c r="S746" s="12" t="s">
        <v>1145</v>
      </c>
      <c r="T746" s="5"/>
      <c r="U746" s="5" t="s">
        <v>1022</v>
      </c>
      <c r="V746" s="5"/>
      <c r="X746" s="4" t="str">
        <f t="shared" si="32"/>
        <v>, year45 float DEFAULT 0</v>
      </c>
    </row>
    <row r="747" spans="2:24" ht="16.5"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6" t="str">
        <f t="shared" si="31"/>
        <v>tbLcc</v>
      </c>
      <c r="P747" s="7" t="s">
        <v>1097</v>
      </c>
      <c r="Q747" s="6" t="s">
        <v>1050</v>
      </c>
      <c r="R747" s="6"/>
      <c r="S747" s="12" t="s">
        <v>1146</v>
      </c>
      <c r="T747" s="5"/>
      <c r="U747" s="5" t="s">
        <v>1022</v>
      </c>
      <c r="V747" s="5"/>
      <c r="X747" s="4" t="str">
        <f t="shared" si="32"/>
        <v>, year46 float DEFAULT 0</v>
      </c>
    </row>
    <row r="748" spans="2:24" ht="16.5"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6" t="str">
        <f t="shared" si="31"/>
        <v>tbLcc</v>
      </c>
      <c r="P748" s="7" t="s">
        <v>1098</v>
      </c>
      <c r="Q748" s="6" t="s">
        <v>1050</v>
      </c>
      <c r="R748" s="6"/>
      <c r="S748" s="12" t="s">
        <v>1147</v>
      </c>
      <c r="T748" s="5"/>
      <c r="U748" s="5" t="s">
        <v>1022</v>
      </c>
      <c r="V748" s="5"/>
      <c r="X748" s="4" t="str">
        <f t="shared" si="32"/>
        <v>, year47 float DEFAULT 0</v>
      </c>
    </row>
    <row r="749" spans="2:24" ht="16.5"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6" t="str">
        <f t="shared" si="31"/>
        <v>tbLcc</v>
      </c>
      <c r="P749" s="7" t="s">
        <v>1099</v>
      </c>
      <c r="Q749" s="6" t="s">
        <v>1050</v>
      </c>
      <c r="R749" s="6"/>
      <c r="S749" s="12" t="s">
        <v>1148</v>
      </c>
      <c r="T749" s="5"/>
      <c r="U749" s="5" t="s">
        <v>1022</v>
      </c>
      <c r="V749" s="5"/>
      <c r="X749" s="4" t="str">
        <f t="shared" si="32"/>
        <v>, year48 float DEFAULT 0</v>
      </c>
    </row>
    <row r="750" spans="2:24" ht="16.5"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6" t="str">
        <f t="shared" si="31"/>
        <v>tbLcc</v>
      </c>
      <c r="P750" s="7" t="s">
        <v>1100</v>
      </c>
      <c r="Q750" s="6" t="s">
        <v>1050</v>
      </c>
      <c r="R750" s="6"/>
      <c r="S750" s="12" t="s">
        <v>1149</v>
      </c>
      <c r="T750" s="5"/>
      <c r="U750" s="5" t="s">
        <v>1022</v>
      </c>
      <c r="V750" s="5"/>
      <c r="X750" s="4" t="str">
        <f t="shared" si="32"/>
        <v>, year49 float DEFAULT 0</v>
      </c>
    </row>
    <row r="751" spans="2:24" ht="16.5"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6" t="str">
        <f>O749</f>
        <v>tbLcc</v>
      </c>
      <c r="P751" s="7" t="s">
        <v>1101</v>
      </c>
      <c r="Q751" s="6" t="s">
        <v>1050</v>
      </c>
      <c r="R751" s="6"/>
      <c r="S751" s="12" t="s">
        <v>1150</v>
      </c>
      <c r="T751" s="5"/>
      <c r="U751" s="5" t="s">
        <v>1022</v>
      </c>
      <c r="V751" s="5"/>
      <c r="X751" s="4" t="str">
        <f>", " &amp; P751 &amp; " " &amp; Q751 &amp; IF(R751&lt;&gt;"", "(" &amp; R751 &amp; ")", R751) &amp; " DEFAULT 0" &amp; IF(U751="null",""," NOT NULL") &amp; IF(V751=1," PRIMARY KEY","")</f>
        <v>, year50 float DEFAULT 0</v>
      </c>
    </row>
    <row r="752" spans="2:24" ht="16.5"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6" t="str">
        <f>O750</f>
        <v>tbLcc</v>
      </c>
      <c r="P752" s="7" t="s">
        <v>1198</v>
      </c>
      <c r="Q752" s="6" t="s">
        <v>1050</v>
      </c>
      <c r="R752" s="6"/>
      <c r="S752" s="12" t="s">
        <v>1200</v>
      </c>
      <c r="T752" s="5"/>
      <c r="U752" s="5" t="s">
        <v>1022</v>
      </c>
      <c r="V752" s="5"/>
      <c r="X752" s="4" t="str">
        <f t="shared" si="32"/>
        <v>, yearTTL float DEFAULT 0</v>
      </c>
    </row>
    <row r="753" spans="2:24" ht="16.5"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X753" s="4" t="s">
        <v>103</v>
      </c>
    </row>
    <row r="754" spans="2:24" ht="16.5"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</row>
    <row r="755" spans="2:24" ht="16.5"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>
        <v>0</v>
      </c>
      <c r="O755" s="77" t="s">
        <v>1236</v>
      </c>
      <c r="P755" s="77"/>
      <c r="Q755" s="77"/>
      <c r="R755" s="77"/>
      <c r="S755" s="78"/>
      <c r="T755" s="79"/>
      <c r="U755" s="79"/>
      <c r="V755" s="79"/>
      <c r="X755" s="4" t="str">
        <f>"CREATE TABLE " &amp; O756 &amp; "("</f>
        <v>CREATE TABLE mntCo2(</v>
      </c>
    </row>
    <row r="756" spans="2:24" ht="16.5"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6" t="s">
        <v>1217</v>
      </c>
      <c r="P756" s="7" t="s">
        <v>94</v>
      </c>
      <c r="Q756" s="6" t="s">
        <v>1</v>
      </c>
      <c r="R756" s="6">
        <v>100</v>
      </c>
      <c r="S756" s="12" t="s">
        <v>1218</v>
      </c>
      <c r="T756" s="5"/>
      <c r="U756" s="5" t="s">
        <v>55</v>
      </c>
      <c r="V756" s="5"/>
      <c r="X756" s="4" t="str">
        <f>P756 &amp; " " &amp; Q756 &amp; "(" &amp; R756 &amp; ")" &amp; IF(U756="null",""," NOT NULL") &amp; IF(V756=1," PRIMARY KEY","")</f>
        <v>lev_A varchar(100)</v>
      </c>
    </row>
    <row r="757" spans="2:24" ht="16.5"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6" t="str">
        <f>O756</f>
        <v>mntCo2</v>
      </c>
      <c r="P757" s="7" t="s">
        <v>95</v>
      </c>
      <c r="Q757" s="6" t="s">
        <v>1</v>
      </c>
      <c r="R757" s="6">
        <v>100</v>
      </c>
      <c r="S757" s="12" t="s">
        <v>1219</v>
      </c>
      <c r="T757" s="5"/>
      <c r="U757" s="5" t="s">
        <v>55</v>
      </c>
      <c r="V757" s="5"/>
      <c r="X757" s="4" t="str">
        <f t="shared" ref="X757:X763" si="33">", " &amp; P757 &amp; " " &amp; Q757 &amp; IF(R757&lt;&gt;"", "(" &amp; R757 &amp; ")", R757) &amp; IF(U757="null",""," NOT NULL") &amp; IF(V757=1," PRIMARY KEY","")</f>
        <v>, lev_B varchar(100)</v>
      </c>
    </row>
    <row r="758" spans="2:24" ht="16.5"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6" t="str">
        <f t="shared" ref="O758:O763" si="34">O757</f>
        <v>mntCo2</v>
      </c>
      <c r="P758" s="7" t="s">
        <v>96</v>
      </c>
      <c r="Q758" s="6" t="s">
        <v>1</v>
      </c>
      <c r="R758" s="6">
        <v>100</v>
      </c>
      <c r="S758" s="12" t="s">
        <v>1220</v>
      </c>
      <c r="T758" s="5"/>
      <c r="U758" s="5" t="s">
        <v>55</v>
      </c>
      <c r="V758" s="5"/>
      <c r="X758" s="4" t="str">
        <f t="shared" si="33"/>
        <v>, lev_C varchar(100)</v>
      </c>
    </row>
    <row r="759" spans="2:24" ht="16.5"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6" t="str">
        <f t="shared" si="34"/>
        <v>mntCo2</v>
      </c>
      <c r="P759" s="7" t="s">
        <v>1270</v>
      </c>
      <c r="Q759" s="6" t="s">
        <v>1</v>
      </c>
      <c r="R759" s="6">
        <v>10</v>
      </c>
      <c r="S759" s="12" t="s">
        <v>1222</v>
      </c>
      <c r="T759" s="5"/>
      <c r="U759" s="5" t="s">
        <v>55</v>
      </c>
      <c r="V759" s="5"/>
      <c r="X759" s="4" t="str">
        <f t="shared" si="33"/>
        <v>, UnitDb varchar(10)</v>
      </c>
    </row>
    <row r="760" spans="2:24" ht="16.5"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6" t="str">
        <f>O757</f>
        <v>mntCo2</v>
      </c>
      <c r="P760" s="7" t="s">
        <v>1224</v>
      </c>
      <c r="Q760" s="6" t="s">
        <v>8</v>
      </c>
      <c r="R760" s="6"/>
      <c r="S760" s="12" t="s">
        <v>1221</v>
      </c>
      <c r="T760" s="5"/>
      <c r="U760" s="5" t="s">
        <v>55</v>
      </c>
      <c r="V760" s="5"/>
      <c r="X760" s="4" t="str">
        <f>", " &amp; P760 &amp; " " &amp; Q760 &amp; IF(R760&lt;&gt;"", "(" &amp; R760 &amp; ")", R760) &amp; IF(U760="null",""," NOT NULL") &amp; IF(V760=1," PRIMARY KEY","")</f>
        <v>, lciDb float</v>
      </c>
    </row>
    <row r="761" spans="2:24" ht="16.5"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6" t="str">
        <f t="shared" si="34"/>
        <v>mntCo2</v>
      </c>
      <c r="P761" s="7" t="s">
        <v>1353</v>
      </c>
      <c r="Q761" s="6" t="s">
        <v>8</v>
      </c>
      <c r="R761" s="6"/>
      <c r="S761" s="12" t="s">
        <v>1354</v>
      </c>
      <c r="T761" s="5"/>
      <c r="U761" s="5" t="s">
        <v>55</v>
      </c>
      <c r="V761" s="5"/>
      <c r="X761" s="4" t="str">
        <f>", " &amp; P761 &amp; " " &amp; Q761 &amp; IF(R761&lt;&gt;"", "(" &amp; R761 &amp; ")", R761) &amp; IF(U761="null",""," NOT NULL") &amp; IF(V761=1," PRIMARY KEY","")</f>
        <v>, cvtTon float</v>
      </c>
    </row>
    <row r="762" spans="2:24" ht="16.5"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6" t="str">
        <f>O759</f>
        <v>mntCo2</v>
      </c>
      <c r="P762" s="7" t="s">
        <v>1412</v>
      </c>
      <c r="Q762" s="6" t="s">
        <v>8</v>
      </c>
      <c r="R762" s="6"/>
      <c r="S762" s="12" t="s">
        <v>1409</v>
      </c>
      <c r="T762" s="5"/>
      <c r="U762" s="5" t="s">
        <v>55</v>
      </c>
      <c r="V762" s="5"/>
      <c r="X762" s="4" t="str">
        <f t="shared" si="33"/>
        <v>, manSum float</v>
      </c>
    </row>
    <row r="763" spans="2:24" ht="16.5"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6" t="str">
        <f t="shared" si="34"/>
        <v>mntCo2</v>
      </c>
      <c r="P763" s="7" t="s">
        <v>1413</v>
      </c>
      <c r="Q763" s="6" t="s">
        <v>8</v>
      </c>
      <c r="R763" s="6"/>
      <c r="S763" s="12" t="s">
        <v>1410</v>
      </c>
      <c r="T763" s="5"/>
      <c r="U763" s="5" t="s">
        <v>55</v>
      </c>
      <c r="V763" s="5"/>
      <c r="X763" s="4" t="str">
        <f t="shared" si="33"/>
        <v>, weightAvg float</v>
      </c>
    </row>
    <row r="764" spans="2:24" ht="16.5"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X764" s="4" t="s">
        <v>103</v>
      </c>
    </row>
    <row r="765" spans="2:24" ht="16.5"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</row>
    <row r="766" spans="2:24" ht="16.5"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>
        <v>0</v>
      </c>
      <c r="O766" s="77" t="s">
        <v>1361</v>
      </c>
      <c r="P766" s="77"/>
      <c r="Q766" s="77"/>
      <c r="R766" s="77"/>
      <c r="S766" s="78"/>
      <c r="T766" s="79"/>
      <c r="U766" s="79"/>
      <c r="V766" s="79"/>
      <c r="X766" s="4" t="str">
        <f>"CREATE TABLE " &amp; O767 &amp; "("</f>
        <v>CREATE TABLE mntSite(</v>
      </c>
    </row>
    <row r="767" spans="2:24" ht="16.5"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6" t="s">
        <v>1362</v>
      </c>
      <c r="P767" s="7" t="s">
        <v>1253</v>
      </c>
      <c r="Q767" s="6" t="s">
        <v>1</v>
      </c>
      <c r="R767" s="6">
        <v>100</v>
      </c>
      <c r="S767" s="12" t="s">
        <v>1252</v>
      </c>
      <c r="T767" s="5"/>
      <c r="U767" s="5" t="s">
        <v>55</v>
      </c>
      <c r="V767" s="5"/>
      <c r="X767" s="4" t="str">
        <f>P767 &amp; " " &amp; Q767 &amp; "(" &amp; R767 &amp; ")" &amp; IF(U767="null",""," NOT NULL") &amp; IF(V767=1," PRIMARY KEY","")</f>
        <v>gear varchar(100)</v>
      </c>
    </row>
    <row r="768" spans="2:24" ht="16.5"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6" t="str">
        <f>O767</f>
        <v>mntSite</v>
      </c>
      <c r="P768" s="7" t="s">
        <v>1360</v>
      </c>
      <c r="Q768" s="6" t="s">
        <v>1</v>
      </c>
      <c r="R768" s="6">
        <v>100</v>
      </c>
      <c r="S768" s="12" t="s">
        <v>1359</v>
      </c>
      <c r="T768" s="5"/>
      <c r="U768" s="5" t="s">
        <v>55</v>
      </c>
      <c r="V768" s="5"/>
      <c r="X768" s="4" t="str">
        <f>", " &amp; P768 &amp; " " &amp; Q768 &amp; IF(R768&lt;&gt;"", "(" &amp; R768 &amp; ")", R768) &amp; IF(U768="null",""," NOT NULL") &amp; IF(V768=1," PRIMARY KEY","")</f>
        <v>, powerType varchar(100)</v>
      </c>
    </row>
    <row r="769" spans="2:24" ht="16.5"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6" t="str">
        <f>O768</f>
        <v>mntSite</v>
      </c>
      <c r="P769" s="7" t="s">
        <v>1363</v>
      </c>
      <c r="Q769" s="6" t="s">
        <v>8</v>
      </c>
      <c r="R769" s="6"/>
      <c r="S769" s="12" t="s">
        <v>1222</v>
      </c>
      <c r="T769" s="5"/>
      <c r="U769" s="5" t="s">
        <v>55</v>
      </c>
      <c r="V769" s="5"/>
      <c r="X769" s="4" t="str">
        <f>", " &amp; P769 &amp; " " &amp; Q769 &amp; IF(R769&lt;&gt;"", "(" &amp; R769 &amp; ")", R769) &amp; IF(U769="null",""," NOT NULL") &amp; IF(V769=1," PRIMARY KEY","")</f>
        <v>, gearAmt float</v>
      </c>
    </row>
    <row r="770" spans="2:24" ht="16.5"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X770" s="4" t="s">
        <v>103</v>
      </c>
    </row>
    <row r="771" spans="2:24" ht="16.5"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</row>
    <row r="772" spans="2:24" ht="16.5"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>
        <v>0</v>
      </c>
      <c r="O772" s="77" t="s">
        <v>1368</v>
      </c>
      <c r="P772" s="77"/>
      <c r="Q772" s="77"/>
      <c r="R772" s="77"/>
      <c r="S772" s="78"/>
      <c r="T772" s="79"/>
      <c r="U772" s="79"/>
      <c r="V772" s="79"/>
      <c r="X772" s="4" t="str">
        <f>"CREATE TABLE " &amp; O773 &amp; "("</f>
        <v>CREATE TABLE powerCo2(</v>
      </c>
    </row>
    <row r="773" spans="2:24" ht="16.5"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6" t="s">
        <v>1366</v>
      </c>
      <c r="P773" s="7" t="s">
        <v>963</v>
      </c>
      <c r="Q773" s="6" t="s">
        <v>1</v>
      </c>
      <c r="R773" s="6">
        <v>10</v>
      </c>
      <c r="S773" s="12" t="s">
        <v>1369</v>
      </c>
      <c r="T773" s="5"/>
      <c r="U773" s="5" t="s">
        <v>55</v>
      </c>
      <c r="V773" s="5"/>
      <c r="X773" s="4" t="str">
        <f>P773 &amp; " " &amp; Q773 &amp; "(" &amp; R773 &amp; ")" &amp; IF(U773="null",""," NOT NULL") &amp; IF(V773=1," PRIMARY KEY","")</f>
        <v>gubun varchar(10)</v>
      </c>
    </row>
    <row r="774" spans="2:24" ht="16.5"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6" t="str">
        <f>O773</f>
        <v>powerCo2</v>
      </c>
      <c r="P774" s="7" t="s">
        <v>1370</v>
      </c>
      <c r="Q774" s="6" t="s">
        <v>8</v>
      </c>
      <c r="R774" s="6"/>
      <c r="S774" s="12" t="s">
        <v>1372</v>
      </c>
      <c r="T774" s="5"/>
      <c r="U774" s="5" t="s">
        <v>55</v>
      </c>
      <c r="V774" s="5"/>
      <c r="X774" s="4" t="str">
        <f>", " &amp; P774 &amp; " " &amp; Q774 &amp; IF(R774&lt;&gt;"", "(" &amp; R774 &amp; ")", R774) &amp; IF(U774="null",""," NOT NULL") &amp; IF(V774=1," PRIMARY KEY","")</f>
        <v>, cvtCo2 float</v>
      </c>
    </row>
    <row r="775" spans="2:24" ht="16.5"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6" t="str">
        <f>O774</f>
        <v>powerCo2</v>
      </c>
      <c r="P775" s="7" t="s">
        <v>1371</v>
      </c>
      <c r="Q775" s="6" t="s">
        <v>8</v>
      </c>
      <c r="R775" s="6"/>
      <c r="S775" s="12" t="s">
        <v>1373</v>
      </c>
      <c r="T775" s="5"/>
      <c r="U775" s="5" t="s">
        <v>55</v>
      </c>
      <c r="V775" s="5"/>
      <c r="X775" s="4" t="str">
        <f>", " &amp; P775 &amp; " " &amp; Q775 &amp; IF(R775&lt;&gt;"", "(" &amp; R775 &amp; ")", R775) &amp; IF(U775="null",""," NOT NULL") &amp; IF(V775=1," PRIMARY KEY","")</f>
        <v>, cvtAmt float</v>
      </c>
    </row>
    <row r="776" spans="2:24" ht="16.5"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X776" s="4" t="s">
        <v>103</v>
      </c>
    </row>
    <row r="777" spans="2:24" ht="16.5"/>
    <row r="778" spans="2:24" ht="16.5"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>
        <v>0</v>
      </c>
      <c r="O778" s="77" t="s">
        <v>1237</v>
      </c>
      <c r="P778" s="77"/>
      <c r="Q778" s="77"/>
      <c r="R778" s="77"/>
      <c r="S778" s="78"/>
      <c r="T778" s="79"/>
      <c r="U778" s="79"/>
      <c r="V778" s="79"/>
      <c r="X778" s="4" t="str">
        <f>"CREATE TABLE " &amp; O779 &amp; "("</f>
        <v>CREATE TABLE mntProdtCo2(</v>
      </c>
    </row>
    <row r="779" spans="2:24" ht="16.5"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6" t="s">
        <v>1249</v>
      </c>
      <c r="P779" s="7" t="s">
        <v>1019</v>
      </c>
      <c r="Q779" s="6" t="s">
        <v>257</v>
      </c>
      <c r="R779" s="6">
        <v>255</v>
      </c>
      <c r="S779" s="12" t="s">
        <v>244</v>
      </c>
      <c r="T779" s="5"/>
      <c r="U779" s="5"/>
      <c r="V779" s="5"/>
      <c r="X779" s="4" t="str">
        <f>P779 &amp; " " &amp; Q779 &amp; "(" &amp; R779 &amp; ")" &amp; IF(U779="null",""," NOT NULL") &amp; IF(V779=1," PRIMARY KEY","")</f>
        <v>pjName varchar(255) NOT NULL</v>
      </c>
    </row>
    <row r="780" spans="2:24" ht="16.5"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6" t="str">
        <f>O779</f>
        <v>mntProdtCo2</v>
      </c>
      <c r="P780" s="7" t="s">
        <v>1247</v>
      </c>
      <c r="Q780" s="6" t="s">
        <v>1</v>
      </c>
      <c r="R780" s="6">
        <v>50</v>
      </c>
      <c r="S780" s="12" t="s">
        <v>1248</v>
      </c>
      <c r="T780" s="5"/>
      <c r="U780" s="5" t="s">
        <v>55</v>
      </c>
      <c r="V780" s="5"/>
      <c r="X780" s="4" t="str">
        <f>", " &amp; P780 &amp; " " &amp; Q780 &amp; IF(R780&lt;&gt;"", "(" &amp; R780 &amp; ")", R780) &amp; IF(U780="null",""," NOT NULL") &amp; IF(V780=1," PRIMARY KEY","")</f>
        <v>, CalMethod varchar(50)</v>
      </c>
    </row>
    <row r="781" spans="2:24" ht="16.5"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6" t="str">
        <f t="shared" ref="O781:O792" si="35">O780</f>
        <v>mntProdtCo2</v>
      </c>
      <c r="P781" s="7" t="s">
        <v>1239</v>
      </c>
      <c r="Q781" s="6" t="s">
        <v>1</v>
      </c>
      <c r="R781" s="6">
        <v>10</v>
      </c>
      <c r="S781" s="12" t="s">
        <v>1241</v>
      </c>
      <c r="T781" s="5"/>
      <c r="U781" s="5" t="s">
        <v>55</v>
      </c>
      <c r="V781" s="5"/>
      <c r="X781" s="4" t="str">
        <f>", " &amp; P781 &amp; " " &amp; Q781 &amp; IF(R781&lt;&gt;"", "(" &amp; R781 &amp; ")", R781) &amp; IF(U781="null",""," NOT NULL") &amp; IF(V781=1," PRIMARY KEY","")</f>
        <v>, lev_1 varchar(10)</v>
      </c>
    </row>
    <row r="782" spans="2:24" ht="16.5"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6" t="str">
        <f t="shared" si="35"/>
        <v>mntProdtCo2</v>
      </c>
      <c r="P782" s="7" t="s">
        <v>1240</v>
      </c>
      <c r="Q782" s="6" t="s">
        <v>1</v>
      </c>
      <c r="R782" s="6">
        <v>100</v>
      </c>
      <c r="S782" s="12" t="s">
        <v>1242</v>
      </c>
      <c r="T782" s="5"/>
      <c r="U782" s="5" t="s">
        <v>55</v>
      </c>
      <c r="V782" s="5"/>
      <c r="X782" s="4" t="str">
        <f t="shared" ref="X782:X792" si="36">", " &amp; P782 &amp; " " &amp; Q782 &amp; IF(R782&lt;&gt;"", "(" &amp; R782 &amp; ")", R782) &amp; IF(U782="null",""," NOT NULL") &amp; IF(V782=1," PRIMARY KEY","")</f>
        <v>, lev_2 varchar(100)</v>
      </c>
    </row>
    <row r="783" spans="2:24" ht="16.5"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6" t="str">
        <f t="shared" si="35"/>
        <v>mntProdtCo2</v>
      </c>
      <c r="P783" s="7" t="s">
        <v>94</v>
      </c>
      <c r="Q783" s="6" t="s">
        <v>1</v>
      </c>
      <c r="R783" s="6">
        <v>100</v>
      </c>
      <c r="S783" s="12" t="s">
        <v>1238</v>
      </c>
      <c r="T783" s="5"/>
      <c r="U783" s="5" t="s">
        <v>55</v>
      </c>
      <c r="V783" s="5"/>
      <c r="X783" s="4" t="str">
        <f t="shared" si="36"/>
        <v>, lev_A varchar(100)</v>
      </c>
    </row>
    <row r="784" spans="2:24" ht="16.5"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6" t="str">
        <f t="shared" si="35"/>
        <v>mntProdtCo2</v>
      </c>
      <c r="P784" s="7" t="s">
        <v>95</v>
      </c>
      <c r="Q784" s="6" t="s">
        <v>1</v>
      </c>
      <c r="R784" s="6">
        <v>100</v>
      </c>
      <c r="S784" s="12" t="s">
        <v>1219</v>
      </c>
      <c r="T784" s="5"/>
      <c r="U784" s="5" t="s">
        <v>55</v>
      </c>
      <c r="V784" s="5"/>
      <c r="X784" s="4" t="str">
        <f>", " &amp; P784 &amp; " " &amp; Q784 &amp; IF(R784&lt;&gt;"", "(" &amp; R784 &amp; ")", R784) &amp; IF(U784="null",""," NOT NULL") &amp; IF(V784=1," PRIMARY KEY","")</f>
        <v>, lev_B varchar(100)</v>
      </c>
    </row>
    <row r="785" spans="2:24" ht="16.5"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6" t="str">
        <f t="shared" si="35"/>
        <v>mntProdtCo2</v>
      </c>
      <c r="P785" s="7" t="s">
        <v>96</v>
      </c>
      <c r="Q785" s="6" t="s">
        <v>1</v>
      </c>
      <c r="R785" s="6">
        <v>100</v>
      </c>
      <c r="S785" s="12" t="s">
        <v>113</v>
      </c>
      <c r="T785" s="5"/>
      <c r="U785" s="5" t="s">
        <v>55</v>
      </c>
      <c r="V785" s="5"/>
      <c r="X785" s="4" t="str">
        <f t="shared" si="36"/>
        <v>, lev_C varchar(100)</v>
      </c>
    </row>
    <row r="786" spans="2:24" ht="16.5"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6" t="str">
        <f t="shared" si="35"/>
        <v>mntProdtCo2</v>
      </c>
      <c r="P786" s="7" t="s">
        <v>1224</v>
      </c>
      <c r="Q786" s="6" t="s">
        <v>8</v>
      </c>
      <c r="R786" s="6"/>
      <c r="S786" s="12" t="s">
        <v>1221</v>
      </c>
      <c r="T786" s="5"/>
      <c r="U786" s="5" t="s">
        <v>55</v>
      </c>
      <c r="V786" s="5"/>
      <c r="X786" s="4" t="str">
        <f t="shared" si="36"/>
        <v>, lciDb float</v>
      </c>
    </row>
    <row r="787" spans="2:24" ht="16.5"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6" t="str">
        <f t="shared" si="35"/>
        <v>mntProdtCo2</v>
      </c>
      <c r="P787" s="7" t="s">
        <v>1270</v>
      </c>
      <c r="Q787" s="6" t="s">
        <v>1</v>
      </c>
      <c r="R787" s="6">
        <v>10</v>
      </c>
      <c r="S787" s="12" t="s">
        <v>1271</v>
      </c>
      <c r="T787" s="5"/>
      <c r="U787" s="5" t="s">
        <v>55</v>
      </c>
      <c r="V787" s="5"/>
      <c r="X787" s="4" t="str">
        <f>", " &amp; P787 &amp; " " &amp; Q787 &amp; IF(R787&lt;&gt;"", "(" &amp; R787 &amp; ")", R787) &amp; IF(U787="null",""," NOT NULL") &amp; IF(V787=1," PRIMARY KEY","")</f>
        <v>, UnitDb varchar(10)</v>
      </c>
    </row>
    <row r="788" spans="2:24" ht="16.5"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6" t="str">
        <f t="shared" si="35"/>
        <v>mntProdtCo2</v>
      </c>
      <c r="P788" s="7" t="s">
        <v>1244</v>
      </c>
      <c r="Q788" s="6" t="s">
        <v>8</v>
      </c>
      <c r="R788" s="6"/>
      <c r="S788" s="12" t="s">
        <v>1243</v>
      </c>
      <c r="T788" s="5"/>
      <c r="U788" s="5" t="s">
        <v>55</v>
      </c>
      <c r="V788" s="5"/>
      <c r="X788" s="4" t="str">
        <f>", " &amp; P788 &amp; " " &amp; Q788 &amp; IF(R788&lt;&gt;"", "(" &amp; R788 &amp; ")", R788) &amp; IF(U788="null",""," NOT NULL") &amp; IF(V788=1," PRIMARY KEY","")</f>
        <v>, protQty float</v>
      </c>
    </row>
    <row r="789" spans="2:24" ht="16.5"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6" t="str">
        <f>O786</f>
        <v>mntProdtCo2</v>
      </c>
      <c r="P789" s="7" t="s">
        <v>1223</v>
      </c>
      <c r="Q789" s="6" t="s">
        <v>1</v>
      </c>
      <c r="R789" s="6">
        <v>10</v>
      </c>
      <c r="S789" s="12" t="s">
        <v>1450</v>
      </c>
      <c r="T789" s="5"/>
      <c r="U789" s="5" t="s">
        <v>55</v>
      </c>
      <c r="V789" s="5"/>
      <c r="X789" s="4" t="str">
        <f>", " &amp; P789 &amp; " " &amp; Q789 &amp; IF(R789&lt;&gt;"", "(" &amp; R789 &amp; ")", R789) &amp; IF(U789="null",""," NOT NULL") &amp; IF(V789=1," PRIMARY KEY","")</f>
        <v>, Unit varchar(10)</v>
      </c>
    </row>
    <row r="790" spans="2:24" ht="16.5"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6" t="str">
        <f t="shared" si="35"/>
        <v>mntProdtCo2</v>
      </c>
      <c r="P790" s="7" t="s">
        <v>1355</v>
      </c>
      <c r="Q790" s="6" t="s">
        <v>8</v>
      </c>
      <c r="R790" s="6"/>
      <c r="S790" s="12" t="s">
        <v>1356</v>
      </c>
      <c r="T790" s="5"/>
      <c r="U790" s="5" t="s">
        <v>55</v>
      </c>
      <c r="V790" s="5"/>
      <c r="X790" s="4" t="str">
        <f>", " &amp; P790 &amp; " " &amp; Q790 &amp; IF(R790&lt;&gt;"", "(" &amp; R790 &amp; ")", R790) &amp; IF(U790="null",""," NOT NULL") &amp; IF(V790=1," PRIMARY KEY","")</f>
        <v>, CostDanga float</v>
      </c>
    </row>
    <row r="791" spans="2:24" ht="16.5"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6" t="str">
        <f>O788</f>
        <v>mntProdtCo2</v>
      </c>
      <c r="P791" s="7" t="s">
        <v>1245</v>
      </c>
      <c r="Q791" s="6" t="s">
        <v>8</v>
      </c>
      <c r="R791" s="6"/>
      <c r="S791" s="12" t="s">
        <v>1246</v>
      </c>
      <c r="T791" s="5"/>
      <c r="U791" s="5" t="s">
        <v>55</v>
      </c>
      <c r="V791" s="5"/>
      <c r="X791" s="4" t="str">
        <f>", " &amp; P791 &amp; " " &amp; Q791 &amp; IF(R791&lt;&gt;"", "(" &amp; R791 &amp; ")", R791) &amp; IF(U791="null",""," NOT NULL") &amp; IF(V791=1," PRIMARY KEY","")</f>
        <v>, co2Output float</v>
      </c>
    </row>
    <row r="792" spans="2:24" ht="16.5"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6" t="str">
        <f t="shared" si="35"/>
        <v>mntProdtCo2</v>
      </c>
      <c r="P792" s="7" t="s">
        <v>1357</v>
      </c>
      <c r="Q792" s="6" t="s">
        <v>8</v>
      </c>
      <c r="R792" s="6"/>
      <c r="S792" s="12" t="s">
        <v>1358</v>
      </c>
      <c r="T792" s="5"/>
      <c r="U792" s="5" t="s">
        <v>55</v>
      </c>
      <c r="V792" s="5"/>
      <c r="X792" s="4" t="str">
        <f t="shared" si="36"/>
        <v>, CostAmt float</v>
      </c>
    </row>
    <row r="793" spans="2:24" ht="16.5"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X793" s="4" t="s">
        <v>103</v>
      </c>
    </row>
    <row r="794" spans="2:24" ht="16.5"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</row>
    <row r="795" spans="2:24" ht="16.5"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>
        <v>0</v>
      </c>
      <c r="O795" s="77" t="s">
        <v>1250</v>
      </c>
      <c r="P795" s="77"/>
      <c r="Q795" s="77"/>
      <c r="R795" s="77"/>
      <c r="S795" s="78"/>
      <c r="T795" s="79"/>
      <c r="U795" s="79"/>
      <c r="V795" s="79"/>
      <c r="X795" s="4" t="str">
        <f>"CREATE TABLE " &amp; O796 &amp; "("</f>
        <v>CREATE TABLE mntShipCo2(</v>
      </c>
    </row>
    <row r="796" spans="2:24" ht="16.5"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6" t="s">
        <v>1265</v>
      </c>
      <c r="P796" s="7" t="s">
        <v>1019</v>
      </c>
      <c r="Q796" s="6" t="s">
        <v>257</v>
      </c>
      <c r="R796" s="6">
        <v>255</v>
      </c>
      <c r="S796" s="12" t="s">
        <v>244</v>
      </c>
      <c r="T796" s="5"/>
      <c r="U796" s="5"/>
      <c r="V796" s="5"/>
      <c r="X796" s="4" t="str">
        <f>P796 &amp; " " &amp; Q796 &amp; "(" &amp; R796 &amp; ")" &amp; IF(U796="null",""," NOT NULL") &amp; IF(V796=1," PRIMARY KEY","")</f>
        <v>pjName varchar(255) NOT NULL</v>
      </c>
    </row>
    <row r="797" spans="2:24" ht="16.5"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6" t="str">
        <f>O796</f>
        <v>mntShipCo2</v>
      </c>
      <c r="P797" s="7" t="s">
        <v>1247</v>
      </c>
      <c r="Q797" s="6" t="s">
        <v>1</v>
      </c>
      <c r="R797" s="6">
        <v>50</v>
      </c>
      <c r="S797" s="12" t="s">
        <v>1248</v>
      </c>
      <c r="T797" s="5"/>
      <c r="U797" s="5" t="s">
        <v>55</v>
      </c>
      <c r="V797" s="5"/>
      <c r="X797" s="4" t="str">
        <f t="shared" ref="X797:X807" si="37">", " &amp; P797 &amp; " " &amp; Q797 &amp; IF(R797&lt;&gt;"", "(" &amp; R797 &amp; ")", R797) &amp; IF(U797="null",""," NOT NULL") &amp; IF(V797=1," PRIMARY KEY","")</f>
        <v>, CalMethod varchar(50)</v>
      </c>
    </row>
    <row r="798" spans="2:24" ht="16.5"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6" t="str">
        <f t="shared" ref="O798:O809" si="38">O797</f>
        <v>mntShipCo2</v>
      </c>
      <c r="P798" s="7" t="s">
        <v>1239</v>
      </c>
      <c r="Q798" s="6" t="s">
        <v>1</v>
      </c>
      <c r="R798" s="6">
        <v>10</v>
      </c>
      <c r="S798" s="12" t="s">
        <v>1241</v>
      </c>
      <c r="T798" s="5"/>
      <c r="U798" s="5" t="s">
        <v>55</v>
      </c>
      <c r="V798" s="5"/>
      <c r="X798" s="4" t="str">
        <f t="shared" si="37"/>
        <v>, lev_1 varchar(10)</v>
      </c>
    </row>
    <row r="799" spans="2:24" ht="16.5"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6" t="str">
        <f t="shared" si="38"/>
        <v>mntShipCo2</v>
      </c>
      <c r="P799" s="7" t="s">
        <v>1240</v>
      </c>
      <c r="Q799" s="6" t="s">
        <v>1</v>
      </c>
      <c r="R799" s="6">
        <v>100</v>
      </c>
      <c r="S799" s="12" t="s">
        <v>1242</v>
      </c>
      <c r="T799" s="5"/>
      <c r="U799" s="5" t="s">
        <v>55</v>
      </c>
      <c r="V799" s="5"/>
      <c r="X799" s="4" t="str">
        <f t="shared" si="37"/>
        <v>, lev_2 varchar(100)</v>
      </c>
    </row>
    <row r="800" spans="2:24" ht="16.5"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6" t="str">
        <f t="shared" si="38"/>
        <v>mntShipCo2</v>
      </c>
      <c r="P800" s="7" t="s">
        <v>94</v>
      </c>
      <c r="Q800" s="6" t="s">
        <v>1</v>
      </c>
      <c r="R800" s="6">
        <v>100</v>
      </c>
      <c r="S800" s="12" t="s">
        <v>1218</v>
      </c>
      <c r="T800" s="5"/>
      <c r="U800" s="5" t="s">
        <v>55</v>
      </c>
      <c r="V800" s="5"/>
      <c r="X800" s="4" t="str">
        <f t="shared" si="37"/>
        <v>, lev_A varchar(100)</v>
      </c>
    </row>
    <row r="801" spans="2:24" ht="16.5"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6" t="str">
        <f t="shared" si="38"/>
        <v>mntShipCo2</v>
      </c>
      <c r="P801" s="7" t="s">
        <v>95</v>
      </c>
      <c r="Q801" s="6" t="s">
        <v>1</v>
      </c>
      <c r="R801" s="6">
        <v>100</v>
      </c>
      <c r="S801" s="12" t="s">
        <v>1219</v>
      </c>
      <c r="T801" s="5"/>
      <c r="U801" s="5" t="s">
        <v>55</v>
      </c>
      <c r="V801" s="5"/>
      <c r="X801" s="4" t="str">
        <f t="shared" si="37"/>
        <v>, lev_B varchar(100)</v>
      </c>
    </row>
    <row r="802" spans="2:24" ht="16.5"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6" t="str">
        <f t="shared" si="38"/>
        <v>mntShipCo2</v>
      </c>
      <c r="P802" s="7" t="s">
        <v>96</v>
      </c>
      <c r="Q802" s="6" t="s">
        <v>1</v>
      </c>
      <c r="R802" s="6">
        <v>100</v>
      </c>
      <c r="S802" s="12" t="s">
        <v>113</v>
      </c>
      <c r="T802" s="5"/>
      <c r="U802" s="5" t="s">
        <v>55</v>
      </c>
      <c r="V802" s="5"/>
      <c r="X802" s="4" t="str">
        <f t="shared" si="37"/>
        <v>, lev_C varchar(100)</v>
      </c>
    </row>
    <row r="803" spans="2:24" ht="16.5"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6" t="str">
        <f t="shared" si="38"/>
        <v>mntShipCo2</v>
      </c>
      <c r="P803" s="7" t="s">
        <v>1244</v>
      </c>
      <c r="Q803" s="6" t="s">
        <v>8</v>
      </c>
      <c r="R803" s="6"/>
      <c r="S803" s="12" t="s">
        <v>1251</v>
      </c>
      <c r="T803" s="5"/>
      <c r="U803" s="5" t="s">
        <v>55</v>
      </c>
      <c r="V803" s="5"/>
      <c r="X803" s="4" t="str">
        <f t="shared" si="37"/>
        <v>, protQty float</v>
      </c>
    </row>
    <row r="804" spans="2:24" ht="16.5"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6" t="str">
        <f t="shared" si="38"/>
        <v>mntShipCo2</v>
      </c>
      <c r="P804" s="96" t="s">
        <v>1267</v>
      </c>
      <c r="Q804" s="6" t="s">
        <v>1</v>
      </c>
      <c r="R804" s="6">
        <v>50</v>
      </c>
      <c r="S804" s="12" t="s">
        <v>1252</v>
      </c>
      <c r="T804" s="5"/>
      <c r="U804" s="5" t="s">
        <v>55</v>
      </c>
      <c r="V804" s="5"/>
      <c r="X804" s="4" t="str">
        <f t="shared" si="37"/>
        <v>, equipment varchar(50)</v>
      </c>
    </row>
    <row r="805" spans="2:24" ht="16.5"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6" t="str">
        <f>O801</f>
        <v>mntShipCo2</v>
      </c>
      <c r="P805" s="7" t="s">
        <v>1255</v>
      </c>
      <c r="Q805" s="6" t="s">
        <v>8</v>
      </c>
      <c r="R805" s="6"/>
      <c r="S805" s="12" t="s">
        <v>1254</v>
      </c>
      <c r="T805" s="5"/>
      <c r="U805" s="5" t="s">
        <v>55</v>
      </c>
      <c r="V805" s="5"/>
      <c r="X805" s="4" t="str">
        <f t="shared" si="37"/>
        <v>, danga float</v>
      </c>
    </row>
    <row r="806" spans="2:24" ht="16.5"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6" t="str">
        <f>O802</f>
        <v>mntShipCo2</v>
      </c>
      <c r="P806" s="7" t="s">
        <v>1259</v>
      </c>
      <c r="Q806" s="6" t="s">
        <v>8</v>
      </c>
      <c r="R806" s="6"/>
      <c r="S806" s="12" t="s">
        <v>1256</v>
      </c>
      <c r="T806" s="5"/>
      <c r="U806" s="5" t="s">
        <v>55</v>
      </c>
      <c r="V806" s="5"/>
      <c r="X806" s="4" t="str">
        <f t="shared" si="37"/>
        <v>, mileage float</v>
      </c>
    </row>
    <row r="807" spans="2:24" ht="16.5"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6" t="str">
        <f>O803</f>
        <v>mntShipCo2</v>
      </c>
      <c r="P807" s="7" t="s">
        <v>1268</v>
      </c>
      <c r="Q807" s="6" t="s">
        <v>8</v>
      </c>
      <c r="R807" s="6"/>
      <c r="S807" s="12" t="s">
        <v>1257</v>
      </c>
      <c r="T807" s="5"/>
      <c r="U807" s="5" t="s">
        <v>55</v>
      </c>
      <c r="V807" s="5"/>
      <c r="X807" s="4" t="str">
        <f t="shared" si="37"/>
        <v>, migrationLength float</v>
      </c>
    </row>
    <row r="808" spans="2:24" ht="16.5"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6" t="str">
        <f>O804</f>
        <v>mntShipCo2</v>
      </c>
      <c r="P808" s="7" t="s">
        <v>1260</v>
      </c>
      <c r="Q808" s="6" t="s">
        <v>8</v>
      </c>
      <c r="R808" s="6"/>
      <c r="S808" s="12" t="s">
        <v>1258</v>
      </c>
      <c r="T808" s="5"/>
      <c r="U808" s="5" t="s">
        <v>55</v>
      </c>
      <c r="V808" s="5"/>
      <c r="X808" s="4" t="str">
        <f>", " &amp; P808 &amp; " " &amp; Q808 &amp; IF(R808&lt;&gt;"", "(" &amp; R808 &amp; ")", R808) &amp; IF(U808="null",""," NOT NULL") &amp; IF(V808=1," PRIMARY KEY","")</f>
        <v>, fuel float</v>
      </c>
    </row>
    <row r="809" spans="2:24" ht="16.5"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6" t="str">
        <f t="shared" si="38"/>
        <v>mntShipCo2</v>
      </c>
      <c r="P809" s="7" t="s">
        <v>1245</v>
      </c>
      <c r="Q809" s="6" t="s">
        <v>8</v>
      </c>
      <c r="R809" s="6"/>
      <c r="S809" s="12" t="s">
        <v>1246</v>
      </c>
      <c r="T809" s="5"/>
      <c r="U809" s="5" t="s">
        <v>55</v>
      </c>
      <c r="V809" s="5"/>
      <c r="X809" s="4" t="str">
        <f>", " &amp; P809 &amp; " " &amp; Q809 &amp; IF(R809&lt;&gt;"", "(" &amp; R809 &amp; ")", R809) &amp; IF(U809="null",""," NOT NULL") &amp; IF(V809=1," PRIMARY KEY","")</f>
        <v>, co2Output float</v>
      </c>
    </row>
    <row r="810" spans="2:24" ht="16.5"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X810" s="4" t="s">
        <v>103</v>
      </c>
    </row>
    <row r="811" spans="2:24" ht="16.5"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</row>
    <row r="812" spans="2:24" ht="16.5"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>
        <v>0</v>
      </c>
      <c r="O812" s="77" t="s">
        <v>1261</v>
      </c>
      <c r="P812" s="77"/>
      <c r="Q812" s="77"/>
      <c r="R812" s="77"/>
      <c r="S812" s="78"/>
      <c r="T812" s="79"/>
      <c r="U812" s="79"/>
      <c r="V812" s="79"/>
      <c r="X812" s="4" t="str">
        <f>"CREATE TABLE " &amp; O813 &amp; "("</f>
        <v>CREATE TABLE mntConstCo2(</v>
      </c>
    </row>
    <row r="813" spans="2:24" ht="16.5"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6" t="s">
        <v>1266</v>
      </c>
      <c r="P813" s="7" t="s">
        <v>1019</v>
      </c>
      <c r="Q813" s="6" t="s">
        <v>257</v>
      </c>
      <c r="R813" s="6">
        <v>255</v>
      </c>
      <c r="S813" s="12" t="s">
        <v>244</v>
      </c>
      <c r="T813" s="5"/>
      <c r="U813" s="5"/>
      <c r="V813" s="5"/>
      <c r="X813" s="4" t="str">
        <f>P813 &amp; " " &amp; Q813 &amp; "(" &amp; R813 &amp; ")" &amp; IF(U813="null",""," NOT NULL") &amp; IF(V813=1," PRIMARY KEY","")</f>
        <v>pjName varchar(255) NOT NULL</v>
      </c>
    </row>
    <row r="814" spans="2:24" ht="16.5"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6" t="str">
        <f>O813</f>
        <v>mntConstCo2</v>
      </c>
      <c r="P814" s="7" t="s">
        <v>1247</v>
      </c>
      <c r="Q814" s="6" t="s">
        <v>1</v>
      </c>
      <c r="R814" s="6">
        <v>50</v>
      </c>
      <c r="S814" s="12" t="s">
        <v>1248</v>
      </c>
      <c r="T814" s="5"/>
      <c r="U814" s="5" t="s">
        <v>55</v>
      </c>
      <c r="V814" s="5"/>
      <c r="X814" s="4" t="str">
        <f t="shared" ref="X814:X825" si="39">", " &amp; P814 &amp; " " &amp; Q814 &amp; IF(R814&lt;&gt;"", "(" &amp; R814 &amp; ")", R814) &amp; IF(U814="null",""," NOT NULL") &amp; IF(V814=1," PRIMARY KEY","")</f>
        <v>, CalMethod varchar(50)</v>
      </c>
    </row>
    <row r="815" spans="2:24" ht="16.5"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6" t="str">
        <f t="shared" ref="O815:O827" si="40">O814</f>
        <v>mntConstCo2</v>
      </c>
      <c r="P815" s="7" t="s">
        <v>1239</v>
      </c>
      <c r="Q815" s="6" t="s">
        <v>1</v>
      </c>
      <c r="R815" s="6">
        <v>10</v>
      </c>
      <c r="S815" s="12" t="s">
        <v>1241</v>
      </c>
      <c r="T815" s="5"/>
      <c r="U815" s="5" t="s">
        <v>55</v>
      </c>
      <c r="V815" s="5"/>
      <c r="X815" s="4" t="str">
        <f t="shared" si="39"/>
        <v>, lev_1 varchar(10)</v>
      </c>
    </row>
    <row r="816" spans="2:24" ht="16.5"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6" t="str">
        <f t="shared" si="40"/>
        <v>mntConstCo2</v>
      </c>
      <c r="P816" s="7" t="s">
        <v>1240</v>
      </c>
      <c r="Q816" s="6" t="s">
        <v>1</v>
      </c>
      <c r="R816" s="6">
        <v>100</v>
      </c>
      <c r="S816" s="12" t="s">
        <v>1242</v>
      </c>
      <c r="T816" s="5"/>
      <c r="U816" s="5" t="s">
        <v>55</v>
      </c>
      <c r="V816" s="5"/>
      <c r="X816" s="4" t="str">
        <f t="shared" si="39"/>
        <v>, lev_2 varchar(100)</v>
      </c>
    </row>
    <row r="817" spans="2:24" ht="16.5"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6" t="str">
        <f t="shared" si="40"/>
        <v>mntConstCo2</v>
      </c>
      <c r="P817" s="7" t="s">
        <v>94</v>
      </c>
      <c r="Q817" s="6" t="s">
        <v>1</v>
      </c>
      <c r="R817" s="6">
        <v>100</v>
      </c>
      <c r="S817" s="12" t="s">
        <v>1218</v>
      </c>
      <c r="T817" s="5"/>
      <c r="U817" s="5" t="s">
        <v>55</v>
      </c>
      <c r="V817" s="5"/>
      <c r="X817" s="4" t="str">
        <f t="shared" si="39"/>
        <v>, lev_A varchar(100)</v>
      </c>
    </row>
    <row r="818" spans="2:24" ht="16.5"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6" t="str">
        <f t="shared" si="40"/>
        <v>mntConstCo2</v>
      </c>
      <c r="P818" s="7" t="s">
        <v>95</v>
      </c>
      <c r="Q818" s="6" t="s">
        <v>1</v>
      </c>
      <c r="R818" s="6">
        <v>100</v>
      </c>
      <c r="S818" s="12" t="s">
        <v>1219</v>
      </c>
      <c r="T818" s="5"/>
      <c r="U818" s="5" t="s">
        <v>55</v>
      </c>
      <c r="V818" s="5"/>
      <c r="X818" s="4" t="str">
        <f t="shared" si="39"/>
        <v>, lev_B varchar(100)</v>
      </c>
    </row>
    <row r="819" spans="2:24" ht="16.5"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6" t="str">
        <f t="shared" si="40"/>
        <v>mntConstCo2</v>
      </c>
      <c r="P819" s="7" t="s">
        <v>96</v>
      </c>
      <c r="Q819" s="6" t="s">
        <v>1</v>
      </c>
      <c r="R819" s="6">
        <v>100</v>
      </c>
      <c r="S819" s="12" t="s">
        <v>113</v>
      </c>
      <c r="T819" s="5"/>
      <c r="U819" s="5" t="s">
        <v>55</v>
      </c>
      <c r="V819" s="5"/>
      <c r="X819" s="4" t="str">
        <f t="shared" si="39"/>
        <v>, lev_C varchar(100)</v>
      </c>
    </row>
    <row r="820" spans="2:24" ht="16.5"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6" t="str">
        <f t="shared" si="40"/>
        <v>mntConstCo2</v>
      </c>
      <c r="P820" s="7" t="s">
        <v>1244</v>
      </c>
      <c r="Q820" s="6" t="s">
        <v>8</v>
      </c>
      <c r="R820" s="6"/>
      <c r="S820" s="12" t="s">
        <v>1251</v>
      </c>
      <c r="T820" s="5"/>
      <c r="U820" s="5" t="s">
        <v>55</v>
      </c>
      <c r="V820" s="5"/>
      <c r="X820" s="4" t="str">
        <f t="shared" si="39"/>
        <v>, protQty float</v>
      </c>
    </row>
    <row r="821" spans="2:24" ht="16.5"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6" t="str">
        <f t="shared" si="40"/>
        <v>mntConstCo2</v>
      </c>
      <c r="P821" s="7" t="s">
        <v>1253</v>
      </c>
      <c r="Q821" s="6" t="s">
        <v>1</v>
      </c>
      <c r="R821" s="6">
        <v>50</v>
      </c>
      <c r="S821" s="12" t="s">
        <v>1252</v>
      </c>
      <c r="T821" s="5"/>
      <c r="U821" s="5" t="s">
        <v>55</v>
      </c>
      <c r="V821" s="5"/>
      <c r="X821" s="4" t="str">
        <f t="shared" si="39"/>
        <v>, gear varchar(50)</v>
      </c>
    </row>
    <row r="822" spans="2:24" ht="16.5"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6" t="str">
        <f t="shared" si="40"/>
        <v>mntConstCo2</v>
      </c>
      <c r="P822" s="7" t="s">
        <v>1360</v>
      </c>
      <c r="Q822" s="6" t="s">
        <v>1</v>
      </c>
      <c r="R822" s="6">
        <v>10</v>
      </c>
      <c r="S822" s="12" t="s">
        <v>1359</v>
      </c>
      <c r="T822" s="5"/>
      <c r="U822" s="5" t="s">
        <v>55</v>
      </c>
      <c r="V822" s="5"/>
      <c r="X822" s="4" t="str">
        <f t="shared" si="39"/>
        <v>, powerType varchar(10)</v>
      </c>
    </row>
    <row r="823" spans="2:24" ht="16.5"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6" t="str">
        <f>O818</f>
        <v>mntConstCo2</v>
      </c>
      <c r="P823" s="7" t="s">
        <v>1255</v>
      </c>
      <c r="Q823" s="6" t="s">
        <v>8</v>
      </c>
      <c r="R823" s="6"/>
      <c r="S823" s="12" t="s">
        <v>1262</v>
      </c>
      <c r="T823" s="5"/>
      <c r="U823" s="5" t="s">
        <v>55</v>
      </c>
      <c r="V823" s="5"/>
      <c r="X823" s="4" t="str">
        <f t="shared" si="39"/>
        <v>, danga float</v>
      </c>
    </row>
    <row r="824" spans="2:24" ht="16.5"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6" t="str">
        <f>O819</f>
        <v>mntConstCo2</v>
      </c>
      <c r="P824" s="7" t="s">
        <v>1269</v>
      </c>
      <c r="Q824" s="6" t="s">
        <v>8</v>
      </c>
      <c r="R824" s="6"/>
      <c r="S824" s="12" t="s">
        <v>1263</v>
      </c>
      <c r="T824" s="5"/>
      <c r="U824" s="5" t="s">
        <v>55</v>
      </c>
      <c r="V824" s="5"/>
      <c r="X824" s="4" t="str">
        <f t="shared" si="39"/>
        <v>, AveWeight float</v>
      </c>
    </row>
    <row r="825" spans="2:24" ht="16.5"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6" t="str">
        <f>O820</f>
        <v>mntConstCo2</v>
      </c>
      <c r="P825" s="96" t="s">
        <v>1267</v>
      </c>
      <c r="Q825" s="6" t="s">
        <v>8</v>
      </c>
      <c r="R825" s="6"/>
      <c r="S825" s="12" t="s">
        <v>1264</v>
      </c>
      <c r="T825" s="5"/>
      <c r="U825" s="5" t="s">
        <v>55</v>
      </c>
      <c r="V825" s="5"/>
      <c r="X825" s="4" t="str">
        <f t="shared" si="39"/>
        <v>, equipment float</v>
      </c>
    </row>
    <row r="826" spans="2:24" ht="16.5"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6" t="str">
        <f>O821</f>
        <v>mntConstCo2</v>
      </c>
      <c r="P826" s="7" t="s">
        <v>1260</v>
      </c>
      <c r="Q826" s="6" t="s">
        <v>8</v>
      </c>
      <c r="R826" s="6"/>
      <c r="S826" s="12" t="s">
        <v>1258</v>
      </c>
      <c r="T826" s="5"/>
      <c r="U826" s="5" t="s">
        <v>55</v>
      </c>
      <c r="V826" s="5"/>
      <c r="X826" s="4" t="str">
        <f>", " &amp; P826 &amp; " " &amp; Q826 &amp; IF(R826&lt;&gt;"", "(" &amp; R826 &amp; ")", R826) &amp; IF(U826="null",""," NOT NULL") &amp; IF(V826=1," PRIMARY KEY","")</f>
        <v>, fuel float</v>
      </c>
    </row>
    <row r="827" spans="2:24" ht="16.5"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6" t="str">
        <f t="shared" si="40"/>
        <v>mntConstCo2</v>
      </c>
      <c r="P827" s="7" t="s">
        <v>1245</v>
      </c>
      <c r="Q827" s="6" t="s">
        <v>8</v>
      </c>
      <c r="R827" s="6"/>
      <c r="S827" s="12" t="s">
        <v>1246</v>
      </c>
      <c r="T827" s="5"/>
      <c r="U827" s="5" t="s">
        <v>55</v>
      </c>
      <c r="V827" s="5"/>
      <c r="X827" s="4" t="str">
        <f>", " &amp; P827 &amp; " " &amp; Q827 &amp; IF(R827&lt;&gt;"", "(" &amp; R827 &amp; ")", R827) &amp; IF(U827="null",""," NOT NULL") &amp; IF(V827=1," PRIMARY KEY","")</f>
        <v>, co2Output float</v>
      </c>
    </row>
    <row r="828" spans="2:24" ht="16.5"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X828" s="4" t="s">
        <v>103</v>
      </c>
    </row>
    <row r="829" spans="2:24" ht="16.5"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</row>
    <row r="830" spans="2:24" ht="16.5"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>
        <v>0</v>
      </c>
      <c r="O830" s="77" t="s">
        <v>1495</v>
      </c>
      <c r="P830" s="77"/>
      <c r="Q830" s="77"/>
      <c r="R830" s="77"/>
      <c r="S830" s="78"/>
      <c r="T830" s="79"/>
      <c r="U830" s="79"/>
      <c r="V830" s="79"/>
      <c r="X830" s="4" t="str">
        <f>"CREATE TABLE " &amp; O831 &amp; "("</f>
        <v>CREATE TABLE tbPic(</v>
      </c>
    </row>
    <row r="831" spans="2:24" ht="16.5"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6" t="s">
        <v>1498</v>
      </c>
      <c r="P831" s="7" t="s">
        <v>94</v>
      </c>
      <c r="Q831" s="6" t="s">
        <v>1</v>
      </c>
      <c r="R831" s="6">
        <v>100</v>
      </c>
      <c r="S831" s="12" t="s">
        <v>82</v>
      </c>
      <c r="T831" s="5"/>
      <c r="U831" s="5"/>
      <c r="V831" s="5"/>
      <c r="X831" s="4" t="str">
        <f>P831 &amp; " " &amp; Q831 &amp; "(" &amp; R831 &amp; ")" &amp; IF(U831="null",""," NOT NULL") &amp; IF(V831=1," PRIMARY KEY","")</f>
        <v>lev_A varchar(100) NOT NULL</v>
      </c>
    </row>
    <row r="832" spans="2:24" ht="16.5"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6" t="str">
        <f t="shared" ref="O832:O837" si="41">O831</f>
        <v>tbPic</v>
      </c>
      <c r="P832" s="7" t="s">
        <v>95</v>
      </c>
      <c r="Q832" s="6" t="s">
        <v>1</v>
      </c>
      <c r="R832" s="6">
        <v>100</v>
      </c>
      <c r="S832" s="12" t="s">
        <v>83</v>
      </c>
      <c r="T832" s="5"/>
      <c r="U832" s="5" t="s">
        <v>55</v>
      </c>
      <c r="V832" s="5"/>
      <c r="X832" s="4" t="str">
        <f t="shared" ref="X832:X837" si="42">", " &amp; P832 &amp; " " &amp; Q832 &amp; IF(R832&lt;&gt;"", "(" &amp; R832 &amp; ")", R832) &amp; IF(U832="null",""," NOT NULL") &amp; IF(V832=1," PRIMARY KEY","")</f>
        <v>, lev_B varchar(100)</v>
      </c>
    </row>
    <row r="833" spans="2:24" ht="16.5"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6" t="str">
        <f t="shared" si="41"/>
        <v>tbPic</v>
      </c>
      <c r="P833" s="7" t="s">
        <v>96</v>
      </c>
      <c r="Q833" s="6" t="s">
        <v>1</v>
      </c>
      <c r="R833" s="6">
        <v>100</v>
      </c>
      <c r="S833" s="12" t="s">
        <v>921</v>
      </c>
      <c r="T833" s="5"/>
      <c r="U833" s="5" t="s">
        <v>55</v>
      </c>
      <c r="V833" s="5"/>
      <c r="X833" s="4" t="str">
        <f t="shared" si="42"/>
        <v>, lev_C varchar(100)</v>
      </c>
    </row>
    <row r="834" spans="2:24" ht="16.5"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6" t="str">
        <f t="shared" si="41"/>
        <v>tbPic</v>
      </c>
      <c r="P834" s="7" t="s">
        <v>1496</v>
      </c>
      <c r="Q834" s="6" t="s">
        <v>257</v>
      </c>
      <c r="R834" s="6">
        <v>50</v>
      </c>
      <c r="S834" s="12" t="s">
        <v>1496</v>
      </c>
      <c r="T834" s="5"/>
      <c r="U834" s="5" t="s">
        <v>55</v>
      </c>
      <c r="V834" s="5"/>
      <c r="X834" s="4" t="str">
        <f t="shared" si="42"/>
        <v>, gugun varchar(50)</v>
      </c>
    </row>
    <row r="835" spans="2:24" ht="16.5"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6" t="str">
        <f t="shared" si="41"/>
        <v>tbPic</v>
      </c>
      <c r="P835" s="7" t="s">
        <v>146</v>
      </c>
      <c r="Q835" s="6" t="s">
        <v>1</v>
      </c>
      <c r="R835" s="6">
        <v>50</v>
      </c>
      <c r="S835" s="12" t="s">
        <v>146</v>
      </c>
      <c r="T835" s="5"/>
      <c r="U835" s="5" t="s">
        <v>55</v>
      </c>
      <c r="V835" s="5"/>
      <c r="X835" s="4" t="str">
        <f t="shared" si="42"/>
        <v>, code varchar(50)</v>
      </c>
    </row>
    <row r="836" spans="2:24" ht="16.5"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6" t="str">
        <f t="shared" si="41"/>
        <v>tbPic</v>
      </c>
      <c r="P836" s="7" t="s">
        <v>1497</v>
      </c>
      <c r="Q836" s="6" t="s">
        <v>1</v>
      </c>
      <c r="R836" s="6">
        <v>50</v>
      </c>
      <c r="S836" s="12" t="s">
        <v>1497</v>
      </c>
      <c r="T836" s="5"/>
      <c r="U836" s="5" t="s">
        <v>55</v>
      </c>
      <c r="V836" s="5"/>
      <c r="X836" s="4" t="str">
        <f t="shared" si="42"/>
        <v>, sector varchar(50)</v>
      </c>
    </row>
    <row r="837" spans="2:24" ht="16.5"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6" t="str">
        <f t="shared" si="41"/>
        <v>tbPic</v>
      </c>
      <c r="P837" s="7" t="s">
        <v>1548</v>
      </c>
      <c r="Q837" s="6" t="s">
        <v>8</v>
      </c>
      <c r="R837" s="6"/>
      <c r="S837" s="12" t="s">
        <v>1547</v>
      </c>
      <c r="T837" s="5"/>
      <c r="U837" s="5" t="s">
        <v>55</v>
      </c>
      <c r="V837" s="5"/>
      <c r="X837" s="4" t="str">
        <f t="shared" si="42"/>
        <v>, pRate float</v>
      </c>
    </row>
    <row r="838" spans="2:24" ht="16.5"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X838" s="4" t="s">
        <v>103</v>
      </c>
    </row>
    <row r="839" spans="2:24" ht="16.5"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</row>
    <row r="840" spans="2:24" ht="16.5"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>
        <v>0</v>
      </c>
      <c r="O840" s="77" t="s">
        <v>1522</v>
      </c>
      <c r="P840" s="77"/>
      <c r="Q840" s="77"/>
      <c r="R840" s="77"/>
      <c r="S840" s="78"/>
      <c r="T840" s="79"/>
      <c r="U840" s="79"/>
      <c r="V840" s="79"/>
      <c r="X840" s="4" t="str">
        <f>"CREATE TABLE " &amp; O843 &amp; "("</f>
        <v>CREATE TABLE tbPrice(</v>
      </c>
    </row>
    <row r="841" spans="2:24" ht="16.5"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6" t="s">
        <v>1523</v>
      </c>
      <c r="P841" s="7" t="s">
        <v>1524</v>
      </c>
      <c r="Q841" s="6" t="s">
        <v>257</v>
      </c>
      <c r="R841" s="6">
        <v>50</v>
      </c>
      <c r="S841" s="12" t="s">
        <v>1527</v>
      </c>
      <c r="T841" s="5"/>
      <c r="U841" s="5"/>
      <c r="V841" s="5"/>
      <c r="X841" s="4" t="str">
        <f>P841 &amp; " " &amp; Q841 &amp; "(" &amp; R841 &amp; ")" &amp; IF(U841="null",""," NOT NULL") &amp; IF(V841=1," PRIMARY KEY","")</f>
        <v>item varchar(50) NOT NULL</v>
      </c>
    </row>
    <row r="842" spans="2:24" ht="16.5"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6" t="str">
        <f>O841</f>
        <v>tbPrice</v>
      </c>
      <c r="P842" s="7" t="s">
        <v>1525</v>
      </c>
      <c r="Q842" s="6" t="s">
        <v>257</v>
      </c>
      <c r="R842" s="6">
        <v>50</v>
      </c>
      <c r="S842" s="12" t="s">
        <v>1528</v>
      </c>
      <c r="T842" s="5"/>
      <c r="U842" s="5" t="s">
        <v>55</v>
      </c>
      <c r="V842" s="5"/>
      <c r="X842" s="4" t="str">
        <f>", " &amp; P842 &amp; " " &amp; Q842 &amp; IF(R842&lt;&gt;"", "(" &amp; R842 &amp; ")", R842) &amp; IF(U842="null",""," NOT NULL") &amp; IF(V842=1," PRIMARY KEY","")</f>
        <v>, unit varchar(50)</v>
      </c>
    </row>
    <row r="843" spans="2:24" ht="16.5"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6" t="str">
        <f>O842</f>
        <v>tbPrice</v>
      </c>
      <c r="P843" s="7" t="s">
        <v>1526</v>
      </c>
      <c r="Q843" s="6" t="s">
        <v>8</v>
      </c>
      <c r="R843" s="6"/>
      <c r="S843" s="12" t="s">
        <v>1529</v>
      </c>
      <c r="T843" s="5"/>
      <c r="U843" s="5" t="s">
        <v>55</v>
      </c>
      <c r="V843" s="5"/>
      <c r="X843" s="4" t="str">
        <f>", " &amp; P843 &amp; " " &amp; Q843 &amp; IF(R843&lt;&gt;"", "(" &amp; R843 &amp; ")", R843) &amp; IF(U843="null",""," NOT NULL") &amp; IF(V843=1," PRIMARY KEY","")</f>
        <v>, price float</v>
      </c>
    </row>
    <row r="844" spans="2:24" ht="16.5"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X844" s="4" t="s">
        <v>103</v>
      </c>
    </row>
    <row r="845" spans="2:24" ht="16.5"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</row>
    <row r="846" spans="2:24" ht="16.5"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>
        <v>0</v>
      </c>
      <c r="O846" s="77" t="s">
        <v>1545</v>
      </c>
      <c r="P846" s="77"/>
      <c r="Q846" s="77"/>
      <c r="R846" s="77"/>
      <c r="S846" s="78"/>
      <c r="T846" s="79"/>
      <c r="U846" s="79"/>
      <c r="V846" s="79"/>
      <c r="X846" s="4" t="str">
        <f>"CREATE TABLE " &amp; O850 &amp; "("</f>
        <v>CREATE TABLE tbPriceUser(</v>
      </c>
    </row>
    <row r="847" spans="2:24" ht="16.5"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6" t="s">
        <v>1546</v>
      </c>
      <c r="P847" s="8" t="s">
        <v>4</v>
      </c>
      <c r="Q847" s="6" t="s">
        <v>1</v>
      </c>
      <c r="R847" s="6">
        <v>255</v>
      </c>
      <c r="S847" s="12" t="s">
        <v>3</v>
      </c>
      <c r="T847" s="5"/>
      <c r="U847" s="5"/>
      <c r="V847" s="5"/>
      <c r="X847" s="4" t="str">
        <f>P847 &amp; " " &amp; Q847 &amp; "(" &amp; R847 &amp; ")" &amp; IF(U847="null",""," NOT NULL") &amp; IF(V847=1," PRIMARY KEY","")</f>
        <v>pjName varchar(255) NOT NULL</v>
      </c>
    </row>
    <row r="848" spans="2:24" ht="16.5"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6" t="str">
        <f>O847</f>
        <v>tbPriceUser</v>
      </c>
      <c r="P848" s="7" t="s">
        <v>1524</v>
      </c>
      <c r="Q848" s="6" t="s">
        <v>257</v>
      </c>
      <c r="R848" s="6">
        <v>50</v>
      </c>
      <c r="S848" s="12" t="s">
        <v>1527</v>
      </c>
      <c r="T848" s="5"/>
      <c r="U848" s="5"/>
      <c r="V848" s="5"/>
      <c r="X848" s="4" t="str">
        <f>P848 &amp; " " &amp; Q848 &amp; "(" &amp; R848 &amp; ")" &amp; IF(U848="null",""," NOT NULL") &amp; IF(V848=1," PRIMARY KEY","")</f>
        <v>item varchar(50) NOT NULL</v>
      </c>
    </row>
    <row r="849" spans="2:24" ht="16.5"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6" t="str">
        <f>O848</f>
        <v>tbPriceUser</v>
      </c>
      <c r="P849" s="7" t="s">
        <v>1525</v>
      </c>
      <c r="Q849" s="6" t="s">
        <v>257</v>
      </c>
      <c r="R849" s="6">
        <v>50</v>
      </c>
      <c r="S849" s="12" t="s">
        <v>1528</v>
      </c>
      <c r="T849" s="5"/>
      <c r="U849" s="5" t="s">
        <v>55</v>
      </c>
      <c r="V849" s="5"/>
      <c r="X849" s="4" t="str">
        <f>", " &amp; P849 &amp; " " &amp; Q849 &amp; IF(R849&lt;&gt;"", "(" &amp; R849 &amp; ")", R849) &amp; IF(U849="null",""," NOT NULL") &amp; IF(V849=1," PRIMARY KEY","")</f>
        <v>, unit varchar(50)</v>
      </c>
    </row>
    <row r="850" spans="2:24" ht="16.5"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6" t="str">
        <f>O849</f>
        <v>tbPriceUser</v>
      </c>
      <c r="P850" s="7" t="s">
        <v>1526</v>
      </c>
      <c r="Q850" s="6" t="s">
        <v>8</v>
      </c>
      <c r="R850" s="6"/>
      <c r="S850" s="12" t="s">
        <v>1529</v>
      </c>
      <c r="T850" s="5"/>
      <c r="U850" s="5" t="s">
        <v>55</v>
      </c>
      <c r="V850" s="5"/>
      <c r="X850" s="4" t="str">
        <f>", " &amp; P850 &amp; " " &amp; Q850 &amp; IF(R850&lt;&gt;"", "(" &amp; R850 &amp; ")", R850) &amp; IF(U850="null",""," NOT NULL") &amp; IF(V850=1," PRIMARY KEY","")</f>
        <v>, price float</v>
      </c>
    </row>
    <row r="851" spans="2:24" ht="16.5"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X851" s="4" t="s">
        <v>103</v>
      </c>
    </row>
    <row r="852" spans="2:24" ht="16.5"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</row>
    <row r="853" spans="2:24" ht="16.5"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>
        <v>0</v>
      </c>
      <c r="O853" s="77" t="s">
        <v>1537</v>
      </c>
      <c r="P853" s="77"/>
      <c r="Q853" s="77"/>
      <c r="R853" s="77"/>
      <c r="S853" s="78"/>
      <c r="T853" s="79"/>
      <c r="U853" s="79"/>
      <c r="V853" s="79"/>
      <c r="X853" s="4" t="str">
        <f>"CREATE TABLE " &amp; O862 &amp; "("</f>
        <v>CREATE TABLE tbPower(</v>
      </c>
    </row>
    <row r="854" spans="2:24" ht="16.5"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6" t="s">
        <v>1538</v>
      </c>
      <c r="P854" s="7" t="s">
        <v>1524</v>
      </c>
      <c r="Q854" s="6" t="s">
        <v>257</v>
      </c>
      <c r="R854" s="6">
        <v>50</v>
      </c>
      <c r="S854" s="12" t="s">
        <v>1539</v>
      </c>
      <c r="T854" s="5"/>
      <c r="U854" s="5"/>
      <c r="V854" s="5"/>
      <c r="X854" s="4" t="str">
        <f>P854 &amp; " " &amp; Q854 &amp; "(" &amp; R854 &amp; ")" &amp; IF(U854="null",""," NOT NULL") &amp; IF(V854=1," PRIMARY KEY","")</f>
        <v>item varchar(50) NOT NULL</v>
      </c>
    </row>
    <row r="855" spans="2:24" ht="16.5"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6" t="str">
        <f>O854</f>
        <v>tbPower</v>
      </c>
      <c r="P855" s="7" t="s">
        <v>1542</v>
      </c>
      <c r="Q855" s="6" t="s">
        <v>257</v>
      </c>
      <c r="R855" s="6">
        <v>50</v>
      </c>
      <c r="S855" s="12" t="s">
        <v>1540</v>
      </c>
      <c r="T855" s="5"/>
      <c r="U855" s="5" t="s">
        <v>55</v>
      </c>
      <c r="V855" s="5"/>
      <c r="X855" s="4" t="str">
        <f t="shared" ref="X855:X862" si="43">", " &amp; P855 &amp; " " &amp; Q855 &amp; IF(R855&lt;&gt;"", "(" &amp; R855 &amp; ")", R855) &amp; IF(U855="null",""," NOT NULL") &amp; IF(V855=1," PRIMARY KEY","")</f>
        <v>, oil varchar(50)</v>
      </c>
    </row>
    <row r="856" spans="2:24" ht="16.5"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6" t="str">
        <f t="shared" ref="O856:O862" si="44">O855</f>
        <v>tbPower</v>
      </c>
      <c r="P856" s="7" t="s">
        <v>1543</v>
      </c>
      <c r="Q856" s="6" t="s">
        <v>8</v>
      </c>
      <c r="R856" s="6"/>
      <c r="S856" s="12" t="s">
        <v>1541</v>
      </c>
      <c r="T856" s="5"/>
      <c r="U856" s="5" t="s">
        <v>55</v>
      </c>
      <c r="V856" s="5"/>
      <c r="X856" s="4" t="str">
        <f t="shared" si="43"/>
        <v>, carbon float</v>
      </c>
    </row>
    <row r="857" spans="2:24" ht="16.5"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6" t="str">
        <f t="shared" si="44"/>
        <v>tbPower</v>
      </c>
      <c r="P857" s="7" t="s">
        <v>1530</v>
      </c>
      <c r="Q857" s="6" t="s">
        <v>8</v>
      </c>
      <c r="R857" s="6"/>
      <c r="S857" s="12" t="s">
        <v>1530</v>
      </c>
      <c r="T857" s="5"/>
      <c r="U857" s="5" t="s">
        <v>55</v>
      </c>
      <c r="V857" s="5"/>
      <c r="X857" s="4" t="str">
        <f t="shared" si="43"/>
        <v>, ADP float</v>
      </c>
    </row>
    <row r="858" spans="2:24" ht="16.5"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6" t="str">
        <f t="shared" si="44"/>
        <v>tbPower</v>
      </c>
      <c r="P858" s="7" t="s">
        <v>1531</v>
      </c>
      <c r="Q858" s="6" t="s">
        <v>8</v>
      </c>
      <c r="R858" s="6"/>
      <c r="S858" s="12" t="s">
        <v>1531</v>
      </c>
      <c r="T858" s="5"/>
      <c r="U858" s="5" t="s">
        <v>55</v>
      </c>
      <c r="V858" s="5"/>
      <c r="X858" s="4" t="str">
        <f t="shared" si="43"/>
        <v>, GWP float</v>
      </c>
    </row>
    <row r="859" spans="2:24" ht="16.5"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6" t="str">
        <f t="shared" si="44"/>
        <v>tbPower</v>
      </c>
      <c r="P859" s="7" t="s">
        <v>1532</v>
      </c>
      <c r="Q859" s="6" t="s">
        <v>8</v>
      </c>
      <c r="R859" s="6"/>
      <c r="S859" s="12" t="s">
        <v>1532</v>
      </c>
      <c r="T859" s="5"/>
      <c r="U859" s="5" t="s">
        <v>55</v>
      </c>
      <c r="V859" s="5"/>
      <c r="X859" s="4" t="str">
        <f t="shared" si="43"/>
        <v>, ODP float</v>
      </c>
    </row>
    <row r="860" spans="2:24" ht="16.5"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6" t="str">
        <f t="shared" si="44"/>
        <v>tbPower</v>
      </c>
      <c r="P860" s="7" t="s">
        <v>1533</v>
      </c>
      <c r="Q860" s="6" t="s">
        <v>8</v>
      </c>
      <c r="R860" s="6"/>
      <c r="S860" s="12" t="s">
        <v>1533</v>
      </c>
      <c r="T860" s="5"/>
      <c r="U860" s="5" t="s">
        <v>55</v>
      </c>
      <c r="V860" s="5"/>
      <c r="X860" s="4" t="str">
        <f t="shared" si="43"/>
        <v>, AP float</v>
      </c>
    </row>
    <row r="861" spans="2:24" ht="16.5"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6" t="str">
        <f t="shared" si="44"/>
        <v>tbPower</v>
      </c>
      <c r="P861" s="7" t="s">
        <v>1534</v>
      </c>
      <c r="Q861" s="6" t="s">
        <v>8</v>
      </c>
      <c r="R861" s="6"/>
      <c r="S861" s="12" t="s">
        <v>1534</v>
      </c>
      <c r="T861" s="5"/>
      <c r="U861" s="5" t="s">
        <v>55</v>
      </c>
      <c r="V861" s="5"/>
      <c r="X861" s="4" t="str">
        <f t="shared" si="43"/>
        <v>, EP float</v>
      </c>
    </row>
    <row r="862" spans="2:24" ht="16.5"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6" t="str">
        <f t="shared" si="44"/>
        <v>tbPower</v>
      </c>
      <c r="P862" s="7" t="s">
        <v>1535</v>
      </c>
      <c r="Q862" s="6" t="s">
        <v>8</v>
      </c>
      <c r="R862" s="6"/>
      <c r="S862" s="12" t="s">
        <v>1535</v>
      </c>
      <c r="T862" s="5"/>
      <c r="U862" s="5" t="s">
        <v>55</v>
      </c>
      <c r="V862" s="5"/>
      <c r="X862" s="4" t="str">
        <f t="shared" si="43"/>
        <v>, POCP float</v>
      </c>
    </row>
    <row r="863" spans="2:24" ht="16.5"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X863" s="4" t="s">
        <v>103</v>
      </c>
    </row>
    <row r="864" spans="2:24" ht="16.5"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</row>
    <row r="865" spans="2:24" ht="16.5"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>
        <v>0</v>
      </c>
      <c r="O865" s="77" t="s">
        <v>1549</v>
      </c>
      <c r="P865" s="77"/>
      <c r="Q865" s="77"/>
      <c r="R865" s="77"/>
      <c r="S865" s="78"/>
      <c r="T865" s="79"/>
      <c r="U865" s="79"/>
      <c r="V865" s="79"/>
      <c r="X865" s="4" t="str">
        <f>"CREATE TABLE " &amp; O874 &amp; "("</f>
        <v>CREATE TABLE tbEco(</v>
      </c>
    </row>
    <row r="866" spans="2:24" ht="16.5"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6" t="s">
        <v>1551</v>
      </c>
      <c r="P866" s="7" t="s">
        <v>94</v>
      </c>
      <c r="Q866" s="6" t="s">
        <v>1</v>
      </c>
      <c r="R866" s="6">
        <v>100</v>
      </c>
      <c r="S866" s="12" t="s">
        <v>82</v>
      </c>
      <c r="T866" s="5"/>
      <c r="U866" s="5"/>
      <c r="V866" s="5"/>
      <c r="X866" s="4" t="str">
        <f>P866 &amp; " " &amp; Q866 &amp; "(" &amp; R866 &amp; ")" &amp; IF(U866="null",""," NOT NULL") &amp; IF(V866=1," PRIMARY KEY","")</f>
        <v>lev_A varchar(100) NOT NULL</v>
      </c>
    </row>
    <row r="867" spans="2:24" ht="16.5"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6" t="str">
        <f>O866</f>
        <v>tbEco</v>
      </c>
      <c r="P867" s="7" t="s">
        <v>95</v>
      </c>
      <c r="Q867" s="6" t="s">
        <v>1</v>
      </c>
      <c r="R867" s="6">
        <v>100</v>
      </c>
      <c r="S867" s="12" t="s">
        <v>83</v>
      </c>
      <c r="T867" s="5"/>
      <c r="U867" s="5" t="s">
        <v>55</v>
      </c>
      <c r="V867" s="5"/>
      <c r="X867" s="4" t="str">
        <f t="shared" ref="X867:X874" si="45">", " &amp; P867 &amp; " " &amp; Q867 &amp; IF(R867&lt;&gt;"", "(" &amp; R867 &amp; ")", R867) &amp; IF(U867="null",""," NOT NULL") &amp; IF(V867=1," PRIMARY KEY","")</f>
        <v>, lev_B varchar(100)</v>
      </c>
    </row>
    <row r="868" spans="2:24" ht="16.5"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6" t="str">
        <f t="shared" ref="O868:O874" si="46">O867</f>
        <v>tbEco</v>
      </c>
      <c r="P868" s="7" t="s">
        <v>96</v>
      </c>
      <c r="Q868" s="6" t="s">
        <v>1</v>
      </c>
      <c r="R868" s="6">
        <v>100</v>
      </c>
      <c r="S868" s="12" t="s">
        <v>921</v>
      </c>
      <c r="T868" s="5"/>
      <c r="U868" s="5" t="s">
        <v>55</v>
      </c>
      <c r="V868" s="5"/>
      <c r="X868" s="4" t="str">
        <f t="shared" si="45"/>
        <v>, lev_C varchar(100)</v>
      </c>
    </row>
    <row r="869" spans="2:24" ht="16.5"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6" t="str">
        <f t="shared" si="46"/>
        <v>tbEco</v>
      </c>
      <c r="P869" s="7" t="s">
        <v>1530</v>
      </c>
      <c r="Q869" s="6" t="s">
        <v>8</v>
      </c>
      <c r="R869" s="6"/>
      <c r="S869" s="12" t="s">
        <v>1530</v>
      </c>
      <c r="T869" s="5"/>
      <c r="U869" s="5" t="s">
        <v>55</v>
      </c>
      <c r="V869" s="5"/>
      <c r="X869" s="4" t="str">
        <f t="shared" si="45"/>
        <v>, ADP float</v>
      </c>
    </row>
    <row r="870" spans="2:24" ht="16.5"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6" t="str">
        <f t="shared" si="46"/>
        <v>tbEco</v>
      </c>
      <c r="P870" s="7" t="s">
        <v>1531</v>
      </c>
      <c r="Q870" s="6" t="s">
        <v>8</v>
      </c>
      <c r="R870" s="6"/>
      <c r="S870" s="12" t="s">
        <v>1531</v>
      </c>
      <c r="T870" s="5"/>
      <c r="U870" s="5" t="s">
        <v>55</v>
      </c>
      <c r="V870" s="5"/>
      <c r="X870" s="4" t="str">
        <f t="shared" si="45"/>
        <v>, GWP float</v>
      </c>
    </row>
    <row r="871" spans="2:24" ht="16.5"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6" t="str">
        <f t="shared" si="46"/>
        <v>tbEco</v>
      </c>
      <c r="P871" s="7" t="s">
        <v>1532</v>
      </c>
      <c r="Q871" s="6" t="s">
        <v>8</v>
      </c>
      <c r="R871" s="6"/>
      <c r="S871" s="12" t="s">
        <v>1532</v>
      </c>
      <c r="T871" s="5"/>
      <c r="U871" s="5" t="s">
        <v>55</v>
      </c>
      <c r="V871" s="5"/>
      <c r="X871" s="4" t="str">
        <f t="shared" si="45"/>
        <v>, ODP float</v>
      </c>
    </row>
    <row r="872" spans="2:24" ht="16.5"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6" t="str">
        <f t="shared" si="46"/>
        <v>tbEco</v>
      </c>
      <c r="P872" s="7" t="s">
        <v>1533</v>
      </c>
      <c r="Q872" s="6" t="s">
        <v>8</v>
      </c>
      <c r="R872" s="6"/>
      <c r="S872" s="12" t="s">
        <v>1533</v>
      </c>
      <c r="T872" s="5"/>
      <c r="U872" s="5" t="s">
        <v>55</v>
      </c>
      <c r="V872" s="5"/>
      <c r="X872" s="4" t="str">
        <f t="shared" si="45"/>
        <v>, AP float</v>
      </c>
    </row>
    <row r="873" spans="2:24" ht="16.5"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6" t="str">
        <f t="shared" si="46"/>
        <v>tbEco</v>
      </c>
      <c r="P873" s="7" t="s">
        <v>1534</v>
      </c>
      <c r="Q873" s="6" t="s">
        <v>8</v>
      </c>
      <c r="R873" s="6"/>
      <c r="S873" s="12" t="s">
        <v>1534</v>
      </c>
      <c r="T873" s="5"/>
      <c r="U873" s="5" t="s">
        <v>55</v>
      </c>
      <c r="V873" s="5"/>
      <c r="X873" s="4" t="str">
        <f t="shared" si="45"/>
        <v>, EP float</v>
      </c>
    </row>
    <row r="874" spans="2:24" ht="16.5"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6" t="str">
        <f t="shared" si="46"/>
        <v>tbEco</v>
      </c>
      <c r="P874" s="7" t="s">
        <v>1535</v>
      </c>
      <c r="Q874" s="6" t="s">
        <v>8</v>
      </c>
      <c r="R874" s="6"/>
      <c r="S874" s="12" t="s">
        <v>1535</v>
      </c>
      <c r="T874" s="5"/>
      <c r="U874" s="5" t="s">
        <v>55</v>
      </c>
      <c r="V874" s="5"/>
      <c r="X874" s="4" t="str">
        <f t="shared" si="45"/>
        <v>, POCP float</v>
      </c>
    </row>
    <row r="875" spans="2:24" ht="16.5"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X875" s="4" t="s">
        <v>103</v>
      </c>
    </row>
    <row r="876" spans="2:24" ht="16.5"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</row>
    <row r="877" spans="2:24" ht="16.5"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>
        <v>0</v>
      </c>
      <c r="O877" s="77" t="s">
        <v>1550</v>
      </c>
      <c r="P877" s="77"/>
      <c r="Q877" s="77"/>
      <c r="R877" s="77"/>
      <c r="S877" s="78"/>
      <c r="T877" s="79"/>
      <c r="U877" s="79"/>
      <c r="V877" s="79"/>
      <c r="X877" s="4" t="str">
        <f>"CREATE TABLE " &amp; O887 &amp; "("</f>
        <v>CREATE TABLE tbEcoUser(</v>
      </c>
    </row>
    <row r="878" spans="2:24" ht="16.5"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6" t="s">
        <v>1552</v>
      </c>
      <c r="P878" s="8" t="s">
        <v>4</v>
      </c>
      <c r="Q878" s="6" t="s">
        <v>1</v>
      </c>
      <c r="R878" s="6">
        <v>255</v>
      </c>
      <c r="S878" s="12" t="s">
        <v>3</v>
      </c>
      <c r="T878" s="5"/>
      <c r="U878" s="5"/>
      <c r="V878" s="5"/>
      <c r="X878" s="4" t="str">
        <f>P878 &amp; " " &amp; Q878 &amp; "(" &amp; R878 &amp; ")" &amp; IF(U878="null",""," NOT NULL") &amp; IF(V878=1," PRIMARY KEY","")</f>
        <v>pjName varchar(255) NOT NULL</v>
      </c>
    </row>
    <row r="879" spans="2:24" ht="16.5"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6" t="str">
        <f>O878</f>
        <v>tbEcoUser</v>
      </c>
      <c r="P879" s="7" t="s">
        <v>94</v>
      </c>
      <c r="Q879" s="6" t="s">
        <v>1</v>
      </c>
      <c r="R879" s="6">
        <v>100</v>
      </c>
      <c r="S879" s="12" t="s">
        <v>82</v>
      </c>
      <c r="T879" s="5"/>
      <c r="U879" s="5"/>
      <c r="V879" s="5"/>
      <c r="X879" s="4" t="str">
        <f t="shared" ref="X879:X887" si="47">", " &amp; P879 &amp; " " &amp; Q879 &amp; IF(R879&lt;&gt;"", "(" &amp; R879 &amp; ")", R879) &amp; IF(U879="null",""," NOT NULL") &amp; IF(V879=1," PRIMARY KEY","")</f>
        <v>, lev_A varchar(100) NOT NULL</v>
      </c>
    </row>
    <row r="880" spans="2:24" ht="16.5"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6" t="str">
        <f t="shared" ref="O880:O887" si="48">O879</f>
        <v>tbEcoUser</v>
      </c>
      <c r="P880" s="7" t="s">
        <v>95</v>
      </c>
      <c r="Q880" s="6" t="s">
        <v>1</v>
      </c>
      <c r="R880" s="6">
        <v>100</v>
      </c>
      <c r="S880" s="12" t="s">
        <v>83</v>
      </c>
      <c r="T880" s="5"/>
      <c r="U880" s="5"/>
      <c r="V880" s="5"/>
      <c r="X880" s="4" t="str">
        <f t="shared" si="47"/>
        <v>, lev_B varchar(100) NOT NULL</v>
      </c>
    </row>
    <row r="881" spans="2:24" ht="16.5"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6" t="str">
        <f t="shared" si="48"/>
        <v>tbEcoUser</v>
      </c>
      <c r="P881" s="7" t="s">
        <v>96</v>
      </c>
      <c r="Q881" s="6" t="s">
        <v>1</v>
      </c>
      <c r="R881" s="6">
        <v>100</v>
      </c>
      <c r="S881" s="12" t="s">
        <v>921</v>
      </c>
      <c r="T881" s="5"/>
      <c r="U881" s="5"/>
      <c r="V881" s="5"/>
      <c r="X881" s="4" t="str">
        <f t="shared" si="47"/>
        <v>, lev_C varchar(100) NOT NULL</v>
      </c>
    </row>
    <row r="882" spans="2:24" ht="16.5"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6" t="str">
        <f t="shared" si="48"/>
        <v>tbEcoUser</v>
      </c>
      <c r="P882" s="7" t="s">
        <v>1530</v>
      </c>
      <c r="Q882" s="6" t="s">
        <v>8</v>
      </c>
      <c r="R882" s="6"/>
      <c r="S882" s="12" t="s">
        <v>1530</v>
      </c>
      <c r="T882" s="5"/>
      <c r="U882" s="5" t="s">
        <v>55</v>
      </c>
      <c r="V882" s="5"/>
      <c r="X882" s="4" t="str">
        <f t="shared" si="47"/>
        <v>, ADP float</v>
      </c>
    </row>
    <row r="883" spans="2:24" ht="16.5"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6" t="str">
        <f t="shared" si="48"/>
        <v>tbEcoUser</v>
      </c>
      <c r="P883" s="7" t="s">
        <v>1531</v>
      </c>
      <c r="Q883" s="6" t="s">
        <v>8</v>
      </c>
      <c r="R883" s="6"/>
      <c r="S883" s="12" t="s">
        <v>1531</v>
      </c>
      <c r="T883" s="5"/>
      <c r="U883" s="5" t="s">
        <v>55</v>
      </c>
      <c r="V883" s="5"/>
      <c r="X883" s="4" t="str">
        <f t="shared" si="47"/>
        <v>, GWP float</v>
      </c>
    </row>
    <row r="884" spans="2:24" ht="16.5"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6" t="str">
        <f t="shared" si="48"/>
        <v>tbEcoUser</v>
      </c>
      <c r="P884" s="7" t="s">
        <v>1532</v>
      </c>
      <c r="Q884" s="6" t="s">
        <v>8</v>
      </c>
      <c r="R884" s="6"/>
      <c r="S884" s="12" t="s">
        <v>1532</v>
      </c>
      <c r="T884" s="5"/>
      <c r="U884" s="5" t="s">
        <v>55</v>
      </c>
      <c r="V884" s="5"/>
      <c r="X884" s="4" t="str">
        <f t="shared" si="47"/>
        <v>, ODP float</v>
      </c>
    </row>
    <row r="885" spans="2:24" ht="16.5"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6" t="str">
        <f t="shared" si="48"/>
        <v>tbEcoUser</v>
      </c>
      <c r="P885" s="7" t="s">
        <v>1533</v>
      </c>
      <c r="Q885" s="6" t="s">
        <v>8</v>
      </c>
      <c r="R885" s="6"/>
      <c r="S885" s="12" t="s">
        <v>1533</v>
      </c>
      <c r="T885" s="5"/>
      <c r="U885" s="5" t="s">
        <v>55</v>
      </c>
      <c r="V885" s="5"/>
      <c r="X885" s="4" t="str">
        <f t="shared" si="47"/>
        <v>, AP float</v>
      </c>
    </row>
    <row r="886" spans="2:24" ht="16.5"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6" t="str">
        <f t="shared" si="48"/>
        <v>tbEcoUser</v>
      </c>
      <c r="P886" s="7" t="s">
        <v>1534</v>
      </c>
      <c r="Q886" s="6" t="s">
        <v>8</v>
      </c>
      <c r="R886" s="6"/>
      <c r="S886" s="12" t="s">
        <v>1534</v>
      </c>
      <c r="T886" s="5"/>
      <c r="U886" s="5" t="s">
        <v>55</v>
      </c>
      <c r="V886" s="5"/>
      <c r="X886" s="4" t="str">
        <f t="shared" si="47"/>
        <v>, EP float</v>
      </c>
    </row>
    <row r="887" spans="2:24" ht="16.5"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6" t="str">
        <f t="shared" si="48"/>
        <v>tbEcoUser</v>
      </c>
      <c r="P887" s="7" t="s">
        <v>1535</v>
      </c>
      <c r="Q887" s="6" t="s">
        <v>8</v>
      </c>
      <c r="R887" s="6"/>
      <c r="S887" s="12" t="s">
        <v>1535</v>
      </c>
      <c r="T887" s="5"/>
      <c r="U887" s="5" t="s">
        <v>55</v>
      </c>
      <c r="V887" s="5"/>
      <c r="X887" s="4" t="str">
        <f t="shared" si="47"/>
        <v>, POCP float</v>
      </c>
    </row>
    <row r="888" spans="2:24" ht="16.5"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X888" s="4" t="s">
        <v>103</v>
      </c>
    </row>
    <row r="889" spans="2:24" ht="16.5"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</row>
    <row r="890" spans="2:24" ht="16.5"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>
        <v>0</v>
      </c>
      <c r="O890" s="97" t="s">
        <v>1272</v>
      </c>
      <c r="P890" s="97"/>
      <c r="Q890" s="97"/>
      <c r="R890" s="97"/>
      <c r="S890" s="98"/>
      <c r="T890" s="99"/>
      <c r="U890" s="99"/>
      <c r="V890" s="99"/>
      <c r="X890" s="4" t="str">
        <f>"CREATE TABLE " &amp; O891 &amp; "("</f>
        <v>CREATE TABLE webScdle(</v>
      </c>
    </row>
    <row r="891" spans="2:24" ht="16.5"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6" t="s">
        <v>1273</v>
      </c>
      <c r="P891" s="7" t="s">
        <v>1324</v>
      </c>
      <c r="Q891" s="6" t="s">
        <v>257</v>
      </c>
      <c r="R891" s="6">
        <v>255</v>
      </c>
      <c r="S891" s="12" t="s">
        <v>244</v>
      </c>
      <c r="T891" s="5"/>
      <c r="U891" s="5"/>
      <c r="V891" s="5"/>
      <c r="X891" s="4" t="str">
        <f>P891 &amp; " " &amp; Q891 &amp; "(" &amp; R891 &amp; ")" &amp; IF(U891="null",""," NOT NULL") &amp; IF(V891=1," PRIMARY KEY","")</f>
        <v>pjName varchar(255) NOT NULL</v>
      </c>
    </row>
    <row r="892" spans="2:24" ht="16.5"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6" t="str">
        <f>O891</f>
        <v>webScdle</v>
      </c>
      <c r="P892" s="7" t="s">
        <v>1325</v>
      </c>
      <c r="Q892" s="6" t="s">
        <v>1</v>
      </c>
      <c r="R892" s="11">
        <v>8</v>
      </c>
      <c r="S892" s="12" t="s">
        <v>1275</v>
      </c>
      <c r="T892" s="5" t="s">
        <v>1274</v>
      </c>
      <c r="U892" s="5" t="s">
        <v>55</v>
      </c>
      <c r="V892" s="5"/>
      <c r="X892" s="4" t="str">
        <f t="shared" ref="X892:X903" si="49">", " &amp; P892 &amp; " " &amp; Q892 &amp; IF(R892&lt;&gt;"", "(" &amp; R892 &amp; ")", R892) &amp; IF(U892="null",""," NOT NULL") &amp; IF(V892=1," PRIMARY KEY","")</f>
        <v>, StDate varchar(8)</v>
      </c>
    </row>
    <row r="893" spans="2:24" ht="16.5"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6" t="str">
        <f>O891</f>
        <v>webScdle</v>
      </c>
      <c r="P893" s="7" t="s">
        <v>1323</v>
      </c>
      <c r="Q893" s="6" t="s">
        <v>1277</v>
      </c>
      <c r="R893" s="11"/>
      <c r="S893" s="12" t="s">
        <v>1278</v>
      </c>
      <c r="T893" s="5"/>
      <c r="U893" s="5" t="s">
        <v>55</v>
      </c>
      <c r="V893" s="5"/>
      <c r="X893" s="4" t="str">
        <f>", " &amp; P893 &amp; " " &amp; Q893 &amp; IF(R893&lt;&gt;"", "(" &amp; R893 &amp; ")", R893) &amp; IF(U893="null",""," NOT NULL") &amp; IF(V893=1," PRIMARY KEY","")</f>
        <v>, dDays int</v>
      </c>
    </row>
    <row r="894" spans="2:24" ht="16.5"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6" t="str">
        <f>O892</f>
        <v>webScdle</v>
      </c>
      <c r="P894" s="7" t="s">
        <v>1281</v>
      </c>
      <c r="Q894" s="6" t="s">
        <v>1</v>
      </c>
      <c r="R894" s="11">
        <v>8</v>
      </c>
      <c r="S894" s="12" t="s">
        <v>1276</v>
      </c>
      <c r="T894" s="5" t="s">
        <v>1274</v>
      </c>
      <c r="U894" s="5" t="s">
        <v>55</v>
      </c>
      <c r="V894" s="5"/>
      <c r="X894" s="4" t="str">
        <f t="shared" si="49"/>
        <v>, EdDate varchar(8)</v>
      </c>
    </row>
    <row r="895" spans="2:24" ht="16.5"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6" t="str">
        <f t="shared" ref="O895:O920" si="50">O894</f>
        <v>webScdle</v>
      </c>
      <c r="P895" s="7" t="s">
        <v>1282</v>
      </c>
      <c r="Q895" s="6" t="s">
        <v>1</v>
      </c>
      <c r="R895" s="6">
        <v>10</v>
      </c>
      <c r="S895" s="12" t="s">
        <v>1279</v>
      </c>
      <c r="T895" s="5" t="s">
        <v>1280</v>
      </c>
      <c r="U895" s="5" t="s">
        <v>55</v>
      </c>
      <c r="V895" s="5"/>
      <c r="X895" s="4" t="str">
        <f t="shared" si="49"/>
        <v>, TimeType varchar(10)</v>
      </c>
    </row>
    <row r="896" spans="2:24" ht="16.5"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6" t="str">
        <f t="shared" si="50"/>
        <v>webScdle</v>
      </c>
      <c r="P896" s="7" t="s">
        <v>1283</v>
      </c>
      <c r="Q896" s="6" t="s">
        <v>28</v>
      </c>
      <c r="R896" s="6"/>
      <c r="S896" s="12" t="s">
        <v>1284</v>
      </c>
      <c r="T896" s="5"/>
      <c r="U896" s="5" t="s">
        <v>55</v>
      </c>
      <c r="V896" s="5"/>
      <c r="X896" s="4" t="str">
        <f t="shared" si="49"/>
        <v>, scId int</v>
      </c>
    </row>
    <row r="897" spans="2:24" ht="16.5"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6" t="str">
        <f t="shared" si="50"/>
        <v>webScdle</v>
      </c>
      <c r="P897" s="7" t="s">
        <v>94</v>
      </c>
      <c r="Q897" s="6" t="s">
        <v>1</v>
      </c>
      <c r="R897" s="6">
        <v>100</v>
      </c>
      <c r="S897" s="12" t="s">
        <v>1285</v>
      </c>
      <c r="T897" s="5"/>
      <c r="U897" s="5" t="s">
        <v>55</v>
      </c>
      <c r="V897" s="5"/>
      <c r="X897" s="4" t="str">
        <f t="shared" si="49"/>
        <v>, lev_A varchar(100)</v>
      </c>
    </row>
    <row r="898" spans="2:24" ht="16.5"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6" t="str">
        <f>O893</f>
        <v>webScdle</v>
      </c>
      <c r="P898" s="7" t="s">
        <v>1289</v>
      </c>
      <c r="Q898" s="6" t="s">
        <v>28</v>
      </c>
      <c r="R898" s="6"/>
      <c r="S898" s="12" t="s">
        <v>1286</v>
      </c>
      <c r="T898" s="5"/>
      <c r="U898" s="5" t="s">
        <v>55</v>
      </c>
      <c r="V898" s="5"/>
      <c r="X898" s="4" t="str">
        <f>", " &amp; P898 &amp; " " &amp; Q898 &amp; IF(R898&lt;&gt;"", "(" &amp; R898 &amp; ")", R898) &amp; IF(U898="null",""," NOT NULL") &amp; IF(V898=1," PRIMARY KEY","")</f>
        <v>, beforeWork1 int</v>
      </c>
    </row>
    <row r="899" spans="2:24" ht="16.5"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6" t="str">
        <f>O894</f>
        <v>webScdle</v>
      </c>
      <c r="P899" s="7" t="s">
        <v>1290</v>
      </c>
      <c r="Q899" s="6" t="s">
        <v>28</v>
      </c>
      <c r="R899" s="6"/>
      <c r="S899" s="12" t="s">
        <v>1286</v>
      </c>
      <c r="T899" s="5"/>
      <c r="U899" s="5" t="s">
        <v>55</v>
      </c>
      <c r="V899" s="5"/>
      <c r="X899" s="4" t="str">
        <f>", " &amp; P899 &amp; " " &amp; Q899 &amp; IF(R899&lt;&gt;"", "(" &amp; R899 &amp; ")", R899) &amp; IF(U899="null",""," NOT NULL") &amp; IF(V899=1," PRIMARY KEY","")</f>
        <v>, beforeWork2 int</v>
      </c>
    </row>
    <row r="900" spans="2:24" ht="16.5"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6" t="str">
        <f>O895</f>
        <v>webScdle</v>
      </c>
      <c r="P900" s="7" t="s">
        <v>1291</v>
      </c>
      <c r="Q900" s="6" t="s">
        <v>28</v>
      </c>
      <c r="R900" s="6"/>
      <c r="S900" s="12" t="s">
        <v>1286</v>
      </c>
      <c r="T900" s="5"/>
      <c r="U900" s="5" t="s">
        <v>55</v>
      </c>
      <c r="V900" s="5"/>
      <c r="X900" s="4" t="str">
        <f>", " &amp; P900 &amp; " " &amp; Q900 &amp; IF(R900&lt;&gt;"", "(" &amp; R900 &amp; ")", R900) &amp; IF(U900="null",""," NOT NULL") &amp; IF(V900=1," PRIMARY KEY","")</f>
        <v>, beforeWork3 int</v>
      </c>
    </row>
    <row r="901" spans="2:24" ht="16.5"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6" t="str">
        <f>O896</f>
        <v>webScdle</v>
      </c>
      <c r="P901" s="7" t="s">
        <v>1292</v>
      </c>
      <c r="Q901" s="6" t="s">
        <v>28</v>
      </c>
      <c r="R901" s="6"/>
      <c r="S901" s="12" t="s">
        <v>1286</v>
      </c>
      <c r="T901" s="5"/>
      <c r="U901" s="5" t="s">
        <v>55</v>
      </c>
      <c r="V901" s="5"/>
      <c r="X901" s="4" t="str">
        <f>", " &amp; P901 &amp; " " &amp; Q901 &amp; IF(R901&lt;&gt;"", "(" &amp; R901 &amp; ")", R901) &amp; IF(U901="null",""," NOT NULL") &amp; IF(V901=1," PRIMARY KEY","")</f>
        <v>, beforeWork4 int</v>
      </c>
    </row>
    <row r="902" spans="2:24" ht="16.5"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6" t="str">
        <f>O897</f>
        <v>webScdle</v>
      </c>
      <c r="P902" s="7" t="s">
        <v>1293</v>
      </c>
      <c r="Q902" s="6" t="s">
        <v>28</v>
      </c>
      <c r="R902" s="6"/>
      <c r="S902" s="12" t="s">
        <v>1286</v>
      </c>
      <c r="T902" s="5"/>
      <c r="U902" s="5" t="s">
        <v>55</v>
      </c>
      <c r="V902" s="5"/>
      <c r="X902" s="4" t="str">
        <f t="shared" si="49"/>
        <v>, beforeWork5 int</v>
      </c>
    </row>
    <row r="903" spans="2:24" ht="16.5"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6" t="str">
        <f t="shared" si="50"/>
        <v>webScdle</v>
      </c>
      <c r="P903" s="7" t="s">
        <v>1288</v>
      </c>
      <c r="Q903" s="6" t="s">
        <v>1</v>
      </c>
      <c r="R903" s="11">
        <v>8</v>
      </c>
      <c r="S903" s="12" t="s">
        <v>1287</v>
      </c>
      <c r="T903" s="5" t="s">
        <v>1274</v>
      </c>
      <c r="U903" s="5" t="s">
        <v>55</v>
      </c>
      <c r="V903" s="5"/>
      <c r="X903" s="4" t="str">
        <f t="shared" si="49"/>
        <v>, bwStDate varchar(8)</v>
      </c>
    </row>
    <row r="904" spans="2:24" ht="16.5"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6" t="str">
        <f t="shared" si="50"/>
        <v>webScdle</v>
      </c>
      <c r="P904" s="7" t="s">
        <v>1294</v>
      </c>
      <c r="Q904" s="6" t="s">
        <v>28</v>
      </c>
      <c r="R904" s="6"/>
      <c r="S904" s="12" t="s">
        <v>1295</v>
      </c>
      <c r="T904" s="5"/>
      <c r="U904" s="5" t="s">
        <v>55</v>
      </c>
      <c r="V904" s="5"/>
      <c r="X904" s="4" t="str">
        <f>", " &amp; P904 &amp; " " &amp; Q904 &amp; IF(R904&lt;&gt;"", "(" &amp; R904 &amp; ")", R904) &amp; IF(U904="null",""," NOT NULL") &amp; IF(V904=1," PRIMARY KEY","")</f>
        <v>, OTime int</v>
      </c>
    </row>
    <row r="905" spans="2:24" ht="16.5"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6" t="str">
        <f t="shared" si="50"/>
        <v>webScdle</v>
      </c>
      <c r="P905" s="7" t="s">
        <v>1297</v>
      </c>
      <c r="Q905" s="6" t="s">
        <v>28</v>
      </c>
      <c r="R905" s="6"/>
      <c r="S905" s="12" t="s">
        <v>1296</v>
      </c>
      <c r="T905" s="5"/>
      <c r="U905" s="5" t="s">
        <v>55</v>
      </c>
      <c r="V905" s="5"/>
      <c r="X905" s="4" t="str">
        <f>", " &amp; P905 &amp; " " &amp; Q905 &amp; IF(R905&lt;&gt;"", "(" &amp; R905 &amp; ")", R905) &amp; IF(U905="null",""," NOT NULL") &amp; IF(V905=1," PRIMARY KEY","")</f>
        <v>, MTime int</v>
      </c>
    </row>
    <row r="906" spans="2:24" ht="16.5"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6" t="str">
        <f t="shared" si="50"/>
        <v>webScdle</v>
      </c>
      <c r="P906" s="7" t="s">
        <v>1299</v>
      </c>
      <c r="Q906" s="6" t="s">
        <v>28</v>
      </c>
      <c r="R906" s="6"/>
      <c r="S906" s="12" t="s">
        <v>1298</v>
      </c>
      <c r="T906" s="5"/>
      <c r="U906" s="5" t="s">
        <v>55</v>
      </c>
      <c r="V906" s="5"/>
      <c r="X906" s="4" t="str">
        <f>", " &amp; P906 &amp; " " &amp; Q906 &amp; IF(R906&lt;&gt;"", "(" &amp; R906 &amp; ")", R906) &amp; IF(U906="null",""," NOT NULL") &amp; IF(V906=1," PRIMARY KEY","")</f>
        <v>, PTime int</v>
      </c>
    </row>
    <row r="907" spans="2:24" ht="16.5"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6" t="str">
        <f t="shared" si="50"/>
        <v>webScdle</v>
      </c>
      <c r="P907" s="7" t="s">
        <v>1300</v>
      </c>
      <c r="Q907" s="6" t="s">
        <v>1302</v>
      </c>
      <c r="R907" s="6"/>
      <c r="S907" s="12" t="s">
        <v>1303</v>
      </c>
      <c r="T907" s="5"/>
      <c r="U907" s="5" t="s">
        <v>55</v>
      </c>
      <c r="V907" s="5"/>
      <c r="X907" s="4" t="str">
        <f t="shared" ref="X907:X919" si="51">", " &amp; P907 &amp; " " &amp; Q907 &amp; IF(R907&lt;&gt;"", "(" &amp; R907 &amp; ")", R907) &amp; IF(U907="null",""," NOT NULL") &amp; IF(V907=1," PRIMARY KEY","")</f>
        <v>, pCost float</v>
      </c>
    </row>
    <row r="908" spans="2:24" ht="16.5"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6" t="str">
        <f t="shared" si="50"/>
        <v>webScdle</v>
      </c>
      <c r="P908" s="7" t="s">
        <v>1305</v>
      </c>
      <c r="Q908" s="6" t="s">
        <v>1302</v>
      </c>
      <c r="R908" s="6"/>
      <c r="S908" s="12" t="s">
        <v>1307</v>
      </c>
      <c r="T908" s="5"/>
      <c r="U908" s="5" t="s">
        <v>55</v>
      </c>
      <c r="V908" s="5"/>
      <c r="X908" s="4" t="str">
        <f t="shared" si="51"/>
        <v>, pCo2 float</v>
      </c>
    </row>
    <row r="909" spans="2:24" ht="16.5"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6" t="str">
        <f t="shared" si="50"/>
        <v>webScdle</v>
      </c>
      <c r="P909" s="7" t="s">
        <v>1309</v>
      </c>
      <c r="Q909" s="6" t="s">
        <v>28</v>
      </c>
      <c r="R909" s="6"/>
      <c r="S909" s="12" t="s">
        <v>1310</v>
      </c>
      <c r="T909" s="5"/>
      <c r="U909" s="5" t="s">
        <v>55</v>
      </c>
      <c r="V909" s="5"/>
      <c r="X909" s="4" t="str">
        <f t="shared" si="51"/>
        <v>, curveType int</v>
      </c>
    </row>
    <row r="910" spans="2:24" ht="16.5"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6" t="str">
        <f t="shared" si="50"/>
        <v>webScdle</v>
      </c>
      <c r="P910" s="7" t="s">
        <v>1312</v>
      </c>
      <c r="Q910" s="6" t="s">
        <v>1302</v>
      </c>
      <c r="R910" s="6"/>
      <c r="S910" s="12" t="s">
        <v>1311</v>
      </c>
      <c r="T910" s="5"/>
      <c r="U910" s="5" t="s">
        <v>55</v>
      </c>
      <c r="V910" s="5"/>
      <c r="X910" s="4" t="str">
        <f t="shared" si="51"/>
        <v>, Duration float</v>
      </c>
    </row>
    <row r="911" spans="2:24" ht="16.5"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6" t="str">
        <f t="shared" si="50"/>
        <v>webScdle</v>
      </c>
      <c r="P911" s="7" t="s">
        <v>1313</v>
      </c>
      <c r="Q911" s="6" t="s">
        <v>1302</v>
      </c>
      <c r="R911" s="6"/>
      <c r="S911" s="7" t="s">
        <v>1313</v>
      </c>
      <c r="T911" s="5"/>
      <c r="U911" s="5" t="s">
        <v>55</v>
      </c>
      <c r="V911" s="5"/>
      <c r="X911" s="4" t="str">
        <f t="shared" si="51"/>
        <v>, ES float</v>
      </c>
    </row>
    <row r="912" spans="2:24" ht="16.5"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6" t="str">
        <f t="shared" si="50"/>
        <v>webScdle</v>
      </c>
      <c r="P912" s="7" t="s">
        <v>1314</v>
      </c>
      <c r="Q912" s="6" t="s">
        <v>1302</v>
      </c>
      <c r="R912" s="6"/>
      <c r="S912" s="7" t="s">
        <v>1314</v>
      </c>
      <c r="T912" s="5"/>
      <c r="U912" s="5" t="s">
        <v>55</v>
      </c>
      <c r="V912" s="5"/>
      <c r="X912" s="4" t="str">
        <f t="shared" si="51"/>
        <v>, EF float</v>
      </c>
    </row>
    <row r="913" spans="2:24" ht="16.5"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6" t="str">
        <f t="shared" si="50"/>
        <v>webScdle</v>
      </c>
      <c r="P913" s="7" t="s">
        <v>1315</v>
      </c>
      <c r="Q913" s="6" t="s">
        <v>1302</v>
      </c>
      <c r="R913" s="6"/>
      <c r="S913" s="7" t="s">
        <v>1315</v>
      </c>
      <c r="T913" s="5"/>
      <c r="U913" s="5" t="s">
        <v>55</v>
      </c>
      <c r="V913" s="5"/>
      <c r="X913" s="4" t="str">
        <f t="shared" si="51"/>
        <v>, LS float</v>
      </c>
    </row>
    <row r="914" spans="2:24" ht="16.5"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6" t="str">
        <f t="shared" si="50"/>
        <v>webScdle</v>
      </c>
      <c r="P914" s="7" t="s">
        <v>1316</v>
      </c>
      <c r="Q914" s="6" t="s">
        <v>1302</v>
      </c>
      <c r="R914" s="6"/>
      <c r="S914" s="7" t="s">
        <v>1316</v>
      </c>
      <c r="T914" s="5"/>
      <c r="U914" s="5" t="s">
        <v>55</v>
      </c>
      <c r="V914" s="5"/>
      <c r="X914" s="4" t="str">
        <f t="shared" si="51"/>
        <v>, LF float</v>
      </c>
    </row>
    <row r="915" spans="2:24" ht="16.5"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6" t="str">
        <f t="shared" si="50"/>
        <v>webScdle</v>
      </c>
      <c r="P915" s="7" t="s">
        <v>1317</v>
      </c>
      <c r="Q915" s="6" t="s">
        <v>1302</v>
      </c>
      <c r="R915" s="6"/>
      <c r="S915" s="7" t="s">
        <v>1317</v>
      </c>
      <c r="T915" s="5"/>
      <c r="U915" s="5" t="s">
        <v>55</v>
      </c>
      <c r="V915" s="5"/>
      <c r="X915" s="4" t="str">
        <f t="shared" si="51"/>
        <v>, SF float</v>
      </c>
    </row>
    <row r="916" spans="2:24" ht="16.5"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6" t="str">
        <f t="shared" si="50"/>
        <v>webScdle</v>
      </c>
      <c r="P916" s="7" t="s">
        <v>1318</v>
      </c>
      <c r="Q916" s="6" t="s">
        <v>1302</v>
      </c>
      <c r="R916" s="6"/>
      <c r="S916" s="7" t="s">
        <v>1318</v>
      </c>
      <c r="T916" s="5"/>
      <c r="U916" s="5" t="s">
        <v>55</v>
      </c>
      <c r="V916" s="5"/>
      <c r="X916" s="4" t="str">
        <f t="shared" si="51"/>
        <v>, cES float</v>
      </c>
    </row>
    <row r="917" spans="2:24" ht="16.5"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6" t="str">
        <f t="shared" si="50"/>
        <v>webScdle</v>
      </c>
      <c r="P917" s="7" t="s">
        <v>1319</v>
      </c>
      <c r="Q917" s="6" t="s">
        <v>1302</v>
      </c>
      <c r="R917" s="6"/>
      <c r="S917" s="7" t="s">
        <v>1319</v>
      </c>
      <c r="T917" s="5"/>
      <c r="U917" s="5" t="s">
        <v>55</v>
      </c>
      <c r="V917" s="5"/>
      <c r="X917" s="4" t="str">
        <f t="shared" si="51"/>
        <v>, cCritical float</v>
      </c>
    </row>
    <row r="918" spans="2:24" ht="16.5"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6" t="str">
        <f t="shared" si="50"/>
        <v>webScdle</v>
      </c>
      <c r="P918" s="7" t="s">
        <v>1320</v>
      </c>
      <c r="Q918" s="6" t="s">
        <v>1302</v>
      </c>
      <c r="R918" s="6"/>
      <c r="S918" s="7" t="s">
        <v>1320</v>
      </c>
      <c r="T918" s="5"/>
      <c r="U918" s="5" t="s">
        <v>55</v>
      </c>
      <c r="V918" s="5"/>
      <c r="X918" s="4" t="str">
        <f t="shared" si="51"/>
        <v>, cDuration float</v>
      </c>
    </row>
    <row r="919" spans="2:24" ht="16.5"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6" t="str">
        <f t="shared" si="50"/>
        <v>webScdle</v>
      </c>
      <c r="P919" s="7" t="s">
        <v>1321</v>
      </c>
      <c r="Q919" s="6" t="s">
        <v>1302</v>
      </c>
      <c r="R919" s="6"/>
      <c r="S919" s="7" t="s">
        <v>1321</v>
      </c>
      <c r="T919" s="5"/>
      <c r="U919" s="5" t="s">
        <v>55</v>
      </c>
      <c r="V919" s="5"/>
      <c r="X919" s="4" t="str">
        <f t="shared" si="51"/>
        <v>, cSlack float</v>
      </c>
    </row>
    <row r="920" spans="2:24" ht="16.5"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6" t="str">
        <f t="shared" si="50"/>
        <v>webScdle</v>
      </c>
      <c r="P920" s="7" t="s">
        <v>1322</v>
      </c>
      <c r="Q920" s="6" t="s">
        <v>1302</v>
      </c>
      <c r="R920" s="6"/>
      <c r="S920" s="7" t="s">
        <v>1322</v>
      </c>
      <c r="T920" s="5"/>
      <c r="U920" s="5" t="s">
        <v>55</v>
      </c>
      <c r="V920" s="5"/>
      <c r="X920" s="4" t="str">
        <f>", " &amp; P920 &amp; " " &amp; Q920 &amp; IF(R920&lt;&gt;"", "(" &amp; R920 &amp; ")", R920) &amp; IF(U920="null",""," NOT NULL") &amp; IF(V920=1," PRIMARY KEY","")</f>
        <v>, cAxis float</v>
      </c>
    </row>
    <row r="921" spans="2:24" ht="16.5"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X921" s="4" t="s">
        <v>103</v>
      </c>
    </row>
    <row r="922" spans="2:24" ht="16.5"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</row>
    <row r="923" spans="2:24" ht="16.5"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>
        <v>0</v>
      </c>
      <c r="O923" s="97" t="s">
        <v>1414</v>
      </c>
      <c r="P923" s="97"/>
      <c r="Q923" s="97"/>
      <c r="R923" s="97"/>
      <c r="S923" s="98"/>
      <c r="T923" s="99"/>
      <c r="U923" s="99"/>
      <c r="V923" s="99"/>
      <c r="X923" s="4" t="str">
        <f>"CREATE TABLE " &amp; O924 &amp; "("</f>
        <v>CREATE TABLE webScdleAction(</v>
      </c>
    </row>
    <row r="924" spans="2:24" ht="16.5"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6" t="s">
        <v>1415</v>
      </c>
      <c r="P924" s="7" t="s">
        <v>4</v>
      </c>
      <c r="Q924" s="6" t="s">
        <v>257</v>
      </c>
      <c r="R924" s="6">
        <v>255</v>
      </c>
      <c r="S924" s="12" t="s">
        <v>244</v>
      </c>
      <c r="T924" s="5"/>
      <c r="U924" s="5"/>
      <c r="V924" s="5"/>
      <c r="X924" s="4" t="str">
        <f>P924 &amp; " " &amp; Q924 &amp; "(" &amp; R924 &amp; ")" &amp; IF(U924="null",""," NOT NULL") &amp; IF(V924=1," PRIMARY KEY","")</f>
        <v>pjName varchar(255) NOT NULL</v>
      </c>
    </row>
    <row r="925" spans="2:24" ht="16.5"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6" t="str">
        <f t="shared" ref="O925:O931" si="52">O924</f>
        <v>webScdleAction</v>
      </c>
      <c r="P925" s="7" t="s">
        <v>1283</v>
      </c>
      <c r="Q925" s="6" t="s">
        <v>28</v>
      </c>
      <c r="R925" s="6"/>
      <c r="S925" s="12" t="s">
        <v>1284</v>
      </c>
      <c r="T925" s="5"/>
      <c r="U925" s="5" t="s">
        <v>55</v>
      </c>
      <c r="V925" s="5"/>
      <c r="X925" s="4" t="str">
        <f t="shared" ref="X925:X931" si="53">", " &amp; P925 &amp; " " &amp; Q925 &amp; IF(R925&lt;&gt;"", "(" &amp; R925 &amp; ")", R925) &amp; IF(U925="null",""," NOT NULL") &amp; IF(V925=1," PRIMARY KEY","")</f>
        <v>, scId int</v>
      </c>
    </row>
    <row r="926" spans="2:24" ht="16.5"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6" t="str">
        <f t="shared" si="52"/>
        <v>webScdleAction</v>
      </c>
      <c r="P926" s="7" t="s">
        <v>94</v>
      </c>
      <c r="Q926" s="6" t="s">
        <v>1</v>
      </c>
      <c r="R926" s="6">
        <v>100</v>
      </c>
      <c r="S926" s="12" t="s">
        <v>1285</v>
      </c>
      <c r="T926" s="5"/>
      <c r="U926" s="5" t="s">
        <v>55</v>
      </c>
      <c r="V926" s="5"/>
      <c r="X926" s="4" t="str">
        <f t="shared" si="53"/>
        <v>, lev_A varchar(100)</v>
      </c>
    </row>
    <row r="927" spans="2:24" ht="16.5"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6" t="str">
        <f t="shared" si="52"/>
        <v>webScdleAction</v>
      </c>
      <c r="P927" s="7" t="s">
        <v>1325</v>
      </c>
      <c r="Q927" s="6" t="s">
        <v>1</v>
      </c>
      <c r="R927" s="11">
        <v>8</v>
      </c>
      <c r="S927" s="12" t="s">
        <v>1275</v>
      </c>
      <c r="T927" s="5" t="s">
        <v>1274</v>
      </c>
      <c r="U927" s="5" t="s">
        <v>55</v>
      </c>
      <c r="V927" s="5"/>
      <c r="X927" s="4" t="str">
        <f t="shared" si="53"/>
        <v>, StDate varchar(8)</v>
      </c>
    </row>
    <row r="928" spans="2:24" ht="16.5"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6" t="str">
        <f t="shared" si="52"/>
        <v>webScdleAction</v>
      </c>
      <c r="P928" s="7" t="s">
        <v>1281</v>
      </c>
      <c r="Q928" s="6" t="s">
        <v>1</v>
      </c>
      <c r="R928" s="11">
        <v>8</v>
      </c>
      <c r="S928" s="12" t="s">
        <v>1276</v>
      </c>
      <c r="T928" s="5" t="s">
        <v>1274</v>
      </c>
      <c r="U928" s="5" t="s">
        <v>55</v>
      </c>
      <c r="V928" s="5"/>
      <c r="X928" s="4" t="str">
        <f t="shared" si="53"/>
        <v>, EdDate varchar(8)</v>
      </c>
    </row>
    <row r="929" spans="2:24" ht="16.5"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6" t="str">
        <f t="shared" si="52"/>
        <v>webScdleAction</v>
      </c>
      <c r="P929" s="7" t="s">
        <v>1312</v>
      </c>
      <c r="Q929" s="6" t="s">
        <v>45</v>
      </c>
      <c r="R929" s="6"/>
      <c r="S929" s="12" t="s">
        <v>1311</v>
      </c>
      <c r="T929" s="5"/>
      <c r="U929" s="5" t="s">
        <v>55</v>
      </c>
      <c r="V929" s="5"/>
      <c r="X929" s="4" t="str">
        <f t="shared" si="53"/>
        <v>, Duration float</v>
      </c>
    </row>
    <row r="930" spans="2:24" ht="16.5"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6" t="str">
        <f t="shared" si="52"/>
        <v>webScdleAction</v>
      </c>
      <c r="P930" s="7" t="s">
        <v>1301</v>
      </c>
      <c r="Q930" s="6" t="s">
        <v>45</v>
      </c>
      <c r="R930" s="6"/>
      <c r="S930" s="12" t="s">
        <v>1304</v>
      </c>
      <c r="T930" s="5"/>
      <c r="U930" s="5" t="s">
        <v>55</v>
      </c>
      <c r="V930" s="5"/>
      <c r="X930" s="4" t="str">
        <f t="shared" si="53"/>
        <v>, rCost float</v>
      </c>
    </row>
    <row r="931" spans="2:24" ht="16.5"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6" t="str">
        <f t="shared" si="52"/>
        <v>webScdleAction</v>
      </c>
      <c r="P931" s="7" t="s">
        <v>1306</v>
      </c>
      <c r="Q931" s="6" t="s">
        <v>45</v>
      </c>
      <c r="R931" s="6"/>
      <c r="S931" s="12" t="s">
        <v>1308</v>
      </c>
      <c r="T931" s="5"/>
      <c r="U931" s="5" t="s">
        <v>55</v>
      </c>
      <c r="V931" s="5"/>
      <c r="X931" s="4" t="str">
        <f t="shared" si="53"/>
        <v>, rCo2 float</v>
      </c>
    </row>
    <row r="932" spans="2:24" ht="16.5"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X932" s="4" t="s">
        <v>103</v>
      </c>
    </row>
    <row r="933" spans="2:24" ht="16.5"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</row>
    <row r="934" spans="2:24" ht="16.5"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>
        <v>0</v>
      </c>
      <c r="O934" s="97" t="s">
        <v>1416</v>
      </c>
      <c r="P934" s="97"/>
      <c r="Q934" s="97"/>
      <c r="R934" s="97"/>
      <c r="S934" s="98"/>
      <c r="T934" s="99"/>
      <c r="U934" s="99"/>
      <c r="V934" s="99"/>
      <c r="X934" s="4" t="str">
        <f>"CREATE TABLE " &amp; O935 &amp; "("</f>
        <v>CREATE TABLE webScdleReport(</v>
      </c>
    </row>
    <row r="935" spans="2:24" ht="16.5"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6" t="s">
        <v>1417</v>
      </c>
      <c r="P935" s="7" t="s">
        <v>4</v>
      </c>
      <c r="Q935" s="6" t="s">
        <v>257</v>
      </c>
      <c r="R935" s="6">
        <v>255</v>
      </c>
      <c r="S935" s="12" t="s">
        <v>244</v>
      </c>
      <c r="T935" s="5"/>
      <c r="U935" s="5"/>
      <c r="V935" s="5"/>
      <c r="X935" s="4" t="str">
        <f>P935 &amp; " " &amp; Q935 &amp; "(" &amp; R935 &amp; ")" &amp; IF(U935="null",""," NOT NULL") &amp; IF(V935=1," PRIMARY KEY","")</f>
        <v>pjName varchar(255) NOT NULL</v>
      </c>
    </row>
    <row r="936" spans="2:24" ht="16.5"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6" t="str">
        <f t="shared" ref="O936:O944" si="54">O935</f>
        <v>webScdleReport</v>
      </c>
      <c r="P936" s="7" t="s">
        <v>1283</v>
      </c>
      <c r="Q936" s="6" t="s">
        <v>28</v>
      </c>
      <c r="R936" s="6"/>
      <c r="S936" s="12" t="s">
        <v>1284</v>
      </c>
      <c r="T936" s="5"/>
      <c r="U936" s="5" t="s">
        <v>55</v>
      </c>
      <c r="V936" s="5"/>
      <c r="X936" s="4" t="str">
        <f t="shared" ref="X936:X944" si="55">", " &amp; P936 &amp; " " &amp; Q936 &amp; IF(R936&lt;&gt;"", "(" &amp; R936 &amp; ")", R936) &amp; IF(U936="null",""," NOT NULL") &amp; IF(V936=1," PRIMARY KEY","")</f>
        <v>, scId int</v>
      </c>
    </row>
    <row r="937" spans="2:24" ht="16.5"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6" t="str">
        <f t="shared" si="54"/>
        <v>webScdleReport</v>
      </c>
      <c r="P937" s="7" t="s">
        <v>94</v>
      </c>
      <c r="Q937" s="6" t="s">
        <v>1</v>
      </c>
      <c r="R937" s="6">
        <v>100</v>
      </c>
      <c r="S937" s="12" t="s">
        <v>1285</v>
      </c>
      <c r="T937" s="5"/>
      <c r="U937" s="5" t="s">
        <v>55</v>
      </c>
      <c r="V937" s="5"/>
      <c r="X937" s="4" t="str">
        <f t="shared" si="55"/>
        <v>, lev_A varchar(100)</v>
      </c>
    </row>
    <row r="938" spans="2:24" ht="16.5"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6" t="str">
        <f t="shared" si="54"/>
        <v>webScdleReport</v>
      </c>
      <c r="P938" s="7" t="s">
        <v>1418</v>
      </c>
      <c r="Q938" s="6" t="s">
        <v>1</v>
      </c>
      <c r="R938" s="11">
        <v>8</v>
      </c>
      <c r="S938" s="12" t="s">
        <v>1419</v>
      </c>
      <c r="T938" s="5" t="s">
        <v>1274</v>
      </c>
      <c r="U938" s="5" t="s">
        <v>55</v>
      </c>
      <c r="V938" s="5"/>
      <c r="X938" s="4" t="str">
        <f t="shared" si="55"/>
        <v>, dDate varchar(8)</v>
      </c>
    </row>
    <row r="939" spans="2:24" ht="16.5"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6" t="str">
        <f t="shared" si="54"/>
        <v>webScdleReport</v>
      </c>
      <c r="P939" s="7" t="s">
        <v>1420</v>
      </c>
      <c r="Q939" s="6" t="s">
        <v>45</v>
      </c>
      <c r="R939" s="11"/>
      <c r="S939" s="12" t="s">
        <v>1428</v>
      </c>
      <c r="T939" s="5"/>
      <c r="U939" s="5" t="s">
        <v>55</v>
      </c>
      <c r="V939" s="5"/>
      <c r="X939" s="4" t="str">
        <f t="shared" si="55"/>
        <v>, bcws float</v>
      </c>
    </row>
    <row r="940" spans="2:24" ht="16.5"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6" t="str">
        <f t="shared" si="54"/>
        <v>webScdleReport</v>
      </c>
      <c r="P940" s="7" t="s">
        <v>1421</v>
      </c>
      <c r="Q940" s="6" t="s">
        <v>45</v>
      </c>
      <c r="R940" s="6"/>
      <c r="S940" s="12" t="s">
        <v>1429</v>
      </c>
      <c r="T940" s="5"/>
      <c r="U940" s="5" t="s">
        <v>55</v>
      </c>
      <c r="V940" s="5"/>
      <c r="X940" s="4" t="str">
        <f t="shared" si="55"/>
        <v>, pv_Cum float</v>
      </c>
    </row>
    <row r="941" spans="2:24" ht="16.5"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6" t="str">
        <f t="shared" si="54"/>
        <v>webScdleReport</v>
      </c>
      <c r="P941" s="7" t="s">
        <v>1422</v>
      </c>
      <c r="Q941" s="6" t="s">
        <v>45</v>
      </c>
      <c r="R941" s="6"/>
      <c r="S941" s="12" t="s">
        <v>1430</v>
      </c>
      <c r="T941" s="5"/>
      <c r="U941" s="5" t="s">
        <v>55</v>
      </c>
      <c r="V941" s="5"/>
      <c r="X941" s="4" t="str">
        <f>", " &amp; P941 &amp; " " &amp; Q941 &amp; IF(R941&lt;&gt;"", "(" &amp; R941 &amp; ")", R941) &amp; IF(U941="null",""," NOT NULL") &amp; IF(V941=1," PRIMARY KEY","")</f>
        <v>, acwp float</v>
      </c>
    </row>
    <row r="942" spans="2:24" ht="16.5"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6" t="str">
        <f t="shared" si="54"/>
        <v>webScdleReport</v>
      </c>
      <c r="P942" s="7" t="s">
        <v>1423</v>
      </c>
      <c r="Q942" s="6" t="s">
        <v>45</v>
      </c>
      <c r="R942" s="6"/>
      <c r="S942" s="12" t="s">
        <v>1431</v>
      </c>
      <c r="T942" s="5"/>
      <c r="U942" s="5" t="s">
        <v>55</v>
      </c>
      <c r="V942" s="5"/>
      <c r="X942" s="4" t="str">
        <f>", " &amp; P942 &amp; " " &amp; Q942 &amp; IF(R942&lt;&gt;"", "(" &amp; R942 &amp; ")", R942) &amp; IF(U942="null",""," NOT NULL") &amp; IF(V942=1," PRIMARY KEY","")</f>
        <v>, ac_Cum float</v>
      </c>
    </row>
    <row r="943" spans="2:24" ht="16.5"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6" t="str">
        <f t="shared" si="54"/>
        <v>webScdleReport</v>
      </c>
      <c r="P943" s="7" t="s">
        <v>1426</v>
      </c>
      <c r="Q943" s="6" t="s">
        <v>45</v>
      </c>
      <c r="R943" s="6"/>
      <c r="S943" s="12" t="s">
        <v>1424</v>
      </c>
      <c r="T943" s="5"/>
      <c r="U943" s="5" t="s">
        <v>55</v>
      </c>
      <c r="V943" s="5"/>
      <c r="X943" s="4" t="str">
        <f t="shared" si="55"/>
        <v>, wbcwp float</v>
      </c>
    </row>
    <row r="944" spans="2:24" ht="16.5"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6" t="str">
        <f t="shared" si="54"/>
        <v>webScdleReport</v>
      </c>
      <c r="P944" s="7" t="s">
        <v>1427</v>
      </c>
      <c r="Q944" s="6" t="s">
        <v>45</v>
      </c>
      <c r="R944" s="6"/>
      <c r="S944" s="12" t="s">
        <v>1425</v>
      </c>
      <c r="T944" s="5"/>
      <c r="U944" s="5" t="s">
        <v>55</v>
      </c>
      <c r="V944" s="5"/>
      <c r="X944" s="4" t="str">
        <f t="shared" si="55"/>
        <v>, ev_Cum float</v>
      </c>
    </row>
    <row r="945" spans="2:24" ht="16.5"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X945" s="4" t="s">
        <v>103</v>
      </c>
    </row>
    <row r="946" spans="2:24" ht="16.5"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</row>
    <row r="947" spans="2:24" ht="16.5"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>
        <v>0</v>
      </c>
      <c r="O947" s="97" t="s">
        <v>1432</v>
      </c>
      <c r="P947" s="97"/>
      <c r="Q947" s="97"/>
      <c r="R947" s="97"/>
      <c r="S947" s="98"/>
      <c r="T947" s="99"/>
      <c r="U947" s="99"/>
      <c r="V947" s="99"/>
      <c r="X947" s="4" t="str">
        <f>"CREATE TABLE " &amp; O948 &amp; "("</f>
        <v>CREATE TABLE webDvCurve(</v>
      </c>
    </row>
    <row r="948" spans="2:24" ht="16.5"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6" t="s">
        <v>1433</v>
      </c>
      <c r="P948" s="7" t="s">
        <v>1435</v>
      </c>
      <c r="Q948" s="6" t="s">
        <v>257</v>
      </c>
      <c r="R948" s="6">
        <v>4</v>
      </c>
      <c r="S948" s="12" t="s">
        <v>1434</v>
      </c>
      <c r="T948" s="5"/>
      <c r="U948" s="5"/>
      <c r="V948" s="5"/>
      <c r="X948" s="4" t="str">
        <f>P948 &amp; " " &amp; Q948 &amp; "(" &amp; R948 &amp; ")" &amp; IF(U948="null",""," NOT NULL") &amp; IF(V948=1," PRIMARY KEY","")</f>
        <v>cvCode varchar(4) NOT NULL</v>
      </c>
    </row>
    <row r="949" spans="2:24" ht="16.5"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6" t="str">
        <f t="shared" ref="O949:O959" si="56">O948</f>
        <v>webDvCurve</v>
      </c>
      <c r="P949" s="7" t="s">
        <v>1436</v>
      </c>
      <c r="Q949" s="6" t="s">
        <v>257</v>
      </c>
      <c r="R949" s="6">
        <v>50</v>
      </c>
      <c r="S949" s="12" t="s">
        <v>1437</v>
      </c>
      <c r="T949" s="5"/>
      <c r="U949" s="5" t="s">
        <v>55</v>
      </c>
      <c r="V949" s="5"/>
      <c r="X949" s="4" t="str">
        <f t="shared" ref="X949:X959" si="57">", " &amp; P949 &amp; " " &amp; Q949 &amp; IF(R949&lt;&gt;"", "(" &amp; R949 &amp; ")", R949) &amp; IF(U949="null",""," NOT NULL") &amp; IF(V949=1," PRIMARY KEY","")</f>
        <v>, cvType varchar(50)</v>
      </c>
    </row>
    <row r="950" spans="2:24" ht="16.5"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6" t="str">
        <f t="shared" si="56"/>
        <v>webDvCurve</v>
      </c>
      <c r="P950" s="7" t="s">
        <v>1438</v>
      </c>
      <c r="Q950" s="6" t="s">
        <v>1448</v>
      </c>
      <c r="R950" s="6"/>
      <c r="S950" s="12" t="s">
        <v>1449</v>
      </c>
      <c r="T950" s="5"/>
      <c r="U950" s="5" t="s">
        <v>55</v>
      </c>
      <c r="V950" s="5"/>
      <c r="X950" s="4" t="str">
        <f t="shared" si="57"/>
        <v>, rate1 int</v>
      </c>
    </row>
    <row r="951" spans="2:24" ht="16.5"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6" t="str">
        <f t="shared" si="56"/>
        <v>webDvCurve</v>
      </c>
      <c r="P951" s="7" t="s">
        <v>1439</v>
      </c>
      <c r="Q951" s="6" t="s">
        <v>1448</v>
      </c>
      <c r="R951" s="11"/>
      <c r="S951" s="12" t="s">
        <v>1449</v>
      </c>
      <c r="T951" s="5"/>
      <c r="U951" s="5" t="s">
        <v>55</v>
      </c>
      <c r="V951" s="5"/>
      <c r="X951" s="4" t="str">
        <f t="shared" si="57"/>
        <v>, rate2 int</v>
      </c>
    </row>
    <row r="952" spans="2:24" ht="16.5"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6" t="str">
        <f t="shared" si="56"/>
        <v>webDvCurve</v>
      </c>
      <c r="P952" s="7" t="s">
        <v>1440</v>
      </c>
      <c r="Q952" s="6" t="s">
        <v>1448</v>
      </c>
      <c r="R952" s="11"/>
      <c r="S952" s="12" t="s">
        <v>1449</v>
      </c>
      <c r="T952" s="5"/>
      <c r="U952" s="5" t="s">
        <v>55</v>
      </c>
      <c r="V952" s="5"/>
      <c r="X952" s="4" t="str">
        <f t="shared" si="57"/>
        <v>, rate3 int</v>
      </c>
    </row>
    <row r="953" spans="2:24" ht="16.5"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6" t="str">
        <f t="shared" si="56"/>
        <v>webDvCurve</v>
      </c>
      <c r="P953" s="7" t="s">
        <v>1441</v>
      </c>
      <c r="Q953" s="6" t="s">
        <v>1448</v>
      </c>
      <c r="R953" s="6"/>
      <c r="S953" s="12" t="s">
        <v>1449</v>
      </c>
      <c r="T953" s="5"/>
      <c r="U953" s="5" t="s">
        <v>55</v>
      </c>
      <c r="V953" s="5"/>
      <c r="X953" s="4" t="str">
        <f t="shared" si="57"/>
        <v>, rate4 int</v>
      </c>
    </row>
    <row r="954" spans="2:24" ht="16.5"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6" t="str">
        <f t="shared" si="56"/>
        <v>webDvCurve</v>
      </c>
      <c r="P954" s="7" t="s">
        <v>1442</v>
      </c>
      <c r="Q954" s="6" t="s">
        <v>1448</v>
      </c>
      <c r="R954" s="6"/>
      <c r="S954" s="12" t="s">
        <v>1449</v>
      </c>
      <c r="T954" s="5"/>
      <c r="U954" s="5" t="s">
        <v>55</v>
      </c>
      <c r="V954" s="5"/>
      <c r="X954" s="4" t="str">
        <f t="shared" si="57"/>
        <v>, rate5 int</v>
      </c>
    </row>
    <row r="955" spans="2:24" ht="18" customHeight="1"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6" t="str">
        <f t="shared" si="56"/>
        <v>webDvCurve</v>
      </c>
      <c r="P955" s="7" t="s">
        <v>1443</v>
      </c>
      <c r="Q955" s="6" t="s">
        <v>1448</v>
      </c>
      <c r="R955" s="6"/>
      <c r="S955" s="12" t="s">
        <v>1449</v>
      </c>
      <c r="T955" s="5"/>
      <c r="U955" s="5" t="s">
        <v>55</v>
      </c>
      <c r="V955" s="5"/>
      <c r="X955" s="4" t="str">
        <f t="shared" si="57"/>
        <v>, rate6 int</v>
      </c>
    </row>
    <row r="956" spans="2:24" ht="18" customHeight="1"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6" t="str">
        <f>O953</f>
        <v>webDvCurve</v>
      </c>
      <c r="P956" s="7" t="s">
        <v>1444</v>
      </c>
      <c r="Q956" s="6" t="s">
        <v>1448</v>
      </c>
      <c r="R956" s="6"/>
      <c r="S956" s="12" t="s">
        <v>1449</v>
      </c>
      <c r="T956" s="5"/>
      <c r="U956" s="5" t="s">
        <v>55</v>
      </c>
      <c r="V956" s="5"/>
      <c r="X956" s="4" t="str">
        <f>", " &amp; P956 &amp; " " &amp; Q956 &amp; IF(R956&lt;&gt;"", "(" &amp; R956 &amp; ")", R956) &amp; IF(U956="null",""," NOT NULL") &amp; IF(V956=1," PRIMARY KEY","")</f>
        <v>, rate7 int</v>
      </c>
    </row>
    <row r="957" spans="2:24" ht="18" customHeight="1"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6" t="str">
        <f t="shared" si="56"/>
        <v>webDvCurve</v>
      </c>
      <c r="P957" s="7" t="s">
        <v>1445</v>
      </c>
      <c r="Q957" s="6" t="s">
        <v>1448</v>
      </c>
      <c r="R957" s="6"/>
      <c r="S957" s="12" t="s">
        <v>1449</v>
      </c>
      <c r="T957" s="5"/>
      <c r="U957" s="5" t="s">
        <v>55</v>
      </c>
      <c r="V957" s="5"/>
      <c r="X957" s="4" t="str">
        <f>", " &amp; P957 &amp; " " &amp; Q957 &amp; IF(R957&lt;&gt;"", "(" &amp; R957 &amp; ")", R957) &amp; IF(U957="null",""," NOT NULL") &amp; IF(V957=1," PRIMARY KEY","")</f>
        <v>, rate8 int</v>
      </c>
    </row>
    <row r="958" spans="2:24" ht="18" customHeight="1"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6" t="str">
        <f>O955</f>
        <v>webDvCurve</v>
      </c>
      <c r="P958" s="7" t="s">
        <v>1446</v>
      </c>
      <c r="Q958" s="6" t="s">
        <v>1448</v>
      </c>
      <c r="R958" s="6"/>
      <c r="S958" s="12" t="s">
        <v>1449</v>
      </c>
      <c r="T958" s="5"/>
      <c r="U958" s="5" t="s">
        <v>55</v>
      </c>
      <c r="V958" s="5"/>
      <c r="X958" s="4" t="str">
        <f t="shared" si="57"/>
        <v>, rate9 int</v>
      </c>
    </row>
    <row r="959" spans="2:24" ht="18" customHeight="1"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6" t="str">
        <f t="shared" si="56"/>
        <v>webDvCurve</v>
      </c>
      <c r="P959" s="7" t="s">
        <v>1447</v>
      </c>
      <c r="Q959" s="6" t="s">
        <v>1448</v>
      </c>
      <c r="R959" s="6"/>
      <c r="S959" s="12" t="s">
        <v>1449</v>
      </c>
      <c r="T959" s="5"/>
      <c r="U959" s="5" t="s">
        <v>55</v>
      </c>
      <c r="V959" s="5"/>
      <c r="X959" s="4" t="str">
        <f t="shared" si="57"/>
        <v>, rate10 int</v>
      </c>
    </row>
    <row r="960" spans="2:24" ht="18" customHeight="1">
      <c r="X960" s="4" t="s">
        <v>103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68"/>
  <sheetViews>
    <sheetView tabSelected="1" topLeftCell="A8" zoomScale="70" zoomScaleNormal="70" workbookViewId="0">
      <selection activeCell="B33" sqref="B33"/>
    </sheetView>
  </sheetViews>
  <sheetFormatPr defaultRowHeight="18.75" customHeight="1"/>
  <cols>
    <col min="1" max="1" width="12.125" style="52" customWidth="1"/>
    <col min="2" max="2" width="36.25" style="52" customWidth="1"/>
    <col min="3" max="3" width="29.125" style="52" customWidth="1"/>
    <col min="4" max="4" width="27.125" style="52" customWidth="1"/>
    <col min="5" max="7" width="9" style="52"/>
    <col min="8" max="8" width="6.5" style="52" customWidth="1"/>
    <col min="9" max="9" width="104.375" style="52" bestFit="1" customWidth="1"/>
    <col min="10" max="16384" width="9" style="52"/>
  </cols>
  <sheetData>
    <row r="1" spans="1:9" ht="18.75" customHeight="1">
      <c r="B1" s="408" t="s">
        <v>1821</v>
      </c>
      <c r="C1" s="409"/>
      <c r="D1" s="409"/>
      <c r="E1" s="409"/>
      <c r="F1" s="409"/>
      <c r="G1" s="409"/>
      <c r="H1" s="409"/>
      <c r="I1" s="410"/>
    </row>
    <row r="2" spans="1:9" ht="18.75" customHeight="1" thickBot="1">
      <c r="B2" s="411"/>
      <c r="C2" s="412"/>
      <c r="D2" s="412"/>
      <c r="E2" s="412"/>
      <c r="F2" s="412"/>
      <c r="G2" s="412"/>
      <c r="H2" s="412"/>
      <c r="I2" s="413"/>
    </row>
    <row r="10" spans="1:9" ht="42.75" customHeight="1">
      <c r="B10" s="235" t="s">
        <v>1912</v>
      </c>
      <c r="C10" s="235" t="s">
        <v>1913</v>
      </c>
      <c r="D10" s="235" t="s">
        <v>1924</v>
      </c>
      <c r="E10" s="235" t="s">
        <v>1925</v>
      </c>
      <c r="F10" s="235" t="s">
        <v>1926</v>
      </c>
      <c r="G10" s="235" t="s">
        <v>1927</v>
      </c>
      <c r="H10" s="235" t="s">
        <v>153</v>
      </c>
      <c r="I10" s="235" t="s">
        <v>1928</v>
      </c>
    </row>
    <row r="11" spans="1:9" ht="18.75" customHeight="1">
      <c r="A11" s="52" t="s">
        <v>7465</v>
      </c>
      <c r="B11" s="311" t="s">
        <v>6629</v>
      </c>
      <c r="C11" s="311" t="s">
        <v>6630</v>
      </c>
      <c r="D11" s="311" t="s">
        <v>6631</v>
      </c>
      <c r="E11" s="311" t="s">
        <v>6632</v>
      </c>
      <c r="F11" s="311">
        <v>400</v>
      </c>
      <c r="G11" s="311">
        <v>1</v>
      </c>
      <c r="H11" s="311" t="s">
        <v>6633</v>
      </c>
      <c r="I11" s="311" t="s">
        <v>6634</v>
      </c>
    </row>
    <row r="12" spans="1:9" ht="18.75" customHeight="1">
      <c r="A12" s="52" t="s">
        <v>7465</v>
      </c>
      <c r="B12" s="311" t="s">
        <v>1939</v>
      </c>
      <c r="C12" s="311" t="s">
        <v>1940</v>
      </c>
      <c r="D12" s="311" t="s">
        <v>1941</v>
      </c>
      <c r="E12" s="311" t="s">
        <v>6635</v>
      </c>
      <c r="F12" s="311">
        <v>5</v>
      </c>
      <c r="G12" s="311">
        <v>0.2</v>
      </c>
      <c r="H12" s="311" t="s">
        <v>6636</v>
      </c>
      <c r="I12" s="311" t="s">
        <v>1810</v>
      </c>
    </row>
    <row r="13" spans="1:9" ht="18.75" customHeight="1">
      <c r="A13" s="52" t="s">
        <v>7465</v>
      </c>
      <c r="B13" s="311" t="s">
        <v>1939</v>
      </c>
      <c r="C13" s="311" t="s">
        <v>1940</v>
      </c>
      <c r="D13" s="311" t="s">
        <v>1941</v>
      </c>
      <c r="E13" s="311" t="s">
        <v>1203</v>
      </c>
      <c r="F13" s="311">
        <v>10</v>
      </c>
      <c r="G13" s="311">
        <v>1</v>
      </c>
      <c r="H13" s="311" t="s">
        <v>104</v>
      </c>
      <c r="I13" s="311"/>
    </row>
    <row r="14" spans="1:9" ht="18.75" customHeight="1">
      <c r="A14" s="52" t="s">
        <v>7465</v>
      </c>
      <c r="B14" s="311" t="s">
        <v>1939</v>
      </c>
      <c r="C14" s="311" t="s">
        <v>1940</v>
      </c>
      <c r="D14" s="311" t="s">
        <v>1971</v>
      </c>
      <c r="E14" s="311" t="s">
        <v>1202</v>
      </c>
      <c r="F14" s="311">
        <v>5</v>
      </c>
      <c r="G14" s="311">
        <v>0.15</v>
      </c>
      <c r="H14" s="311"/>
      <c r="I14" s="311" t="s">
        <v>2109</v>
      </c>
    </row>
    <row r="15" spans="1:9" ht="18.75" customHeight="1">
      <c r="A15" s="52" t="s">
        <v>7465</v>
      </c>
      <c r="B15" s="311" t="s">
        <v>1939</v>
      </c>
      <c r="C15" s="311" t="s">
        <v>1940</v>
      </c>
      <c r="D15" s="311" t="s">
        <v>2001</v>
      </c>
      <c r="E15" s="311" t="s">
        <v>1202</v>
      </c>
      <c r="F15" s="311">
        <v>10</v>
      </c>
      <c r="G15" s="311">
        <v>0.05</v>
      </c>
      <c r="H15" s="311"/>
      <c r="I15" s="311" t="s">
        <v>2110</v>
      </c>
    </row>
    <row r="16" spans="1:9" ht="18.75" customHeight="1">
      <c r="A16" s="52" t="s">
        <v>7465</v>
      </c>
      <c r="B16" s="311" t="s">
        <v>1939</v>
      </c>
      <c r="C16" s="311" t="s">
        <v>1940</v>
      </c>
      <c r="D16" s="311" t="s">
        <v>2028</v>
      </c>
      <c r="E16" s="311" t="s">
        <v>1202</v>
      </c>
      <c r="F16" s="311">
        <v>8</v>
      </c>
      <c r="G16" s="311">
        <v>0.1</v>
      </c>
      <c r="H16" s="311"/>
      <c r="I16" s="311" t="s">
        <v>1716</v>
      </c>
    </row>
    <row r="17" spans="1:9" ht="18.75" customHeight="1">
      <c r="A17" s="52" t="s">
        <v>7465</v>
      </c>
      <c r="B17" s="311" t="s">
        <v>1939</v>
      </c>
      <c r="C17" s="311" t="s">
        <v>1940</v>
      </c>
      <c r="D17" s="311" t="s">
        <v>2028</v>
      </c>
      <c r="E17" s="311" t="s">
        <v>1203</v>
      </c>
      <c r="F17" s="311">
        <v>20</v>
      </c>
      <c r="G17" s="311">
        <v>1</v>
      </c>
      <c r="H17" s="311"/>
      <c r="I17" s="311"/>
    </row>
    <row r="18" spans="1:9" ht="18.75" customHeight="1">
      <c r="A18" s="52" t="s">
        <v>7465</v>
      </c>
      <c r="B18" s="311" t="s">
        <v>1939</v>
      </c>
      <c r="C18" s="311" t="s">
        <v>1940</v>
      </c>
      <c r="D18" s="311" t="s">
        <v>2054</v>
      </c>
      <c r="E18" s="311" t="s">
        <v>1202</v>
      </c>
      <c r="F18" s="311">
        <v>5</v>
      </c>
      <c r="G18" s="311">
        <v>0.1</v>
      </c>
      <c r="H18" s="311"/>
      <c r="I18" s="311" t="s">
        <v>1717</v>
      </c>
    </row>
    <row r="19" spans="1:9" ht="18.75" customHeight="1">
      <c r="A19" s="52" t="s">
        <v>7465</v>
      </c>
      <c r="B19" s="311" t="s">
        <v>1939</v>
      </c>
      <c r="C19" s="311" t="s">
        <v>1940</v>
      </c>
      <c r="D19" s="311" t="s">
        <v>2054</v>
      </c>
      <c r="E19" s="311" t="s">
        <v>1203</v>
      </c>
      <c r="F19" s="311">
        <v>15</v>
      </c>
      <c r="G19" s="311">
        <v>1</v>
      </c>
      <c r="H19" s="311"/>
      <c r="I19" s="311"/>
    </row>
    <row r="20" spans="1:9" ht="18.75" customHeight="1">
      <c r="A20" s="52" t="s">
        <v>7465</v>
      </c>
      <c r="B20" s="311" t="s">
        <v>1939</v>
      </c>
      <c r="C20" s="311" t="s">
        <v>1940</v>
      </c>
      <c r="D20" s="311" t="s">
        <v>2076</v>
      </c>
      <c r="E20" s="311" t="s">
        <v>1202</v>
      </c>
      <c r="F20" s="311">
        <v>8</v>
      </c>
      <c r="G20" s="311">
        <v>0.2</v>
      </c>
      <c r="H20" s="311"/>
      <c r="I20" s="311" t="s">
        <v>2132</v>
      </c>
    </row>
    <row r="21" spans="1:9" ht="18.75" customHeight="1">
      <c r="A21" s="52" t="s">
        <v>7465</v>
      </c>
      <c r="B21" s="311" t="s">
        <v>1939</v>
      </c>
      <c r="C21" s="311" t="s">
        <v>1940</v>
      </c>
      <c r="D21" s="311" t="s">
        <v>2076</v>
      </c>
      <c r="E21" s="311" t="s">
        <v>1203</v>
      </c>
      <c r="F21" s="311">
        <v>20</v>
      </c>
      <c r="G21" s="311">
        <v>1</v>
      </c>
      <c r="H21" s="311"/>
      <c r="I21" s="311"/>
    </row>
    <row r="22" spans="1:9" ht="18.75" customHeight="1">
      <c r="A22" s="52" t="s">
        <v>7465</v>
      </c>
      <c r="B22" s="311" t="s">
        <v>1939</v>
      </c>
      <c r="C22" s="311" t="s">
        <v>1972</v>
      </c>
      <c r="D22" s="311" t="s">
        <v>1941</v>
      </c>
      <c r="E22" s="311" t="s">
        <v>1202</v>
      </c>
      <c r="F22" s="311">
        <v>8</v>
      </c>
      <c r="G22" s="311">
        <v>0.15</v>
      </c>
      <c r="H22" s="311"/>
      <c r="I22" s="311" t="s">
        <v>1718</v>
      </c>
    </row>
    <row r="23" spans="1:9" ht="18.75" customHeight="1">
      <c r="A23" s="52" t="s">
        <v>7465</v>
      </c>
      <c r="B23" s="311" t="s">
        <v>1939</v>
      </c>
      <c r="C23" s="311" t="s">
        <v>1972</v>
      </c>
      <c r="D23" s="311" t="s">
        <v>1941</v>
      </c>
      <c r="E23" s="311" t="s">
        <v>1203</v>
      </c>
      <c r="F23" s="311">
        <v>20</v>
      </c>
      <c r="G23" s="311">
        <v>1</v>
      </c>
      <c r="H23" s="311"/>
      <c r="I23" s="311"/>
    </row>
    <row r="24" spans="1:9" ht="18.75" customHeight="1">
      <c r="A24" s="52" t="s">
        <v>7465</v>
      </c>
      <c r="B24" s="311" t="s">
        <v>1939</v>
      </c>
      <c r="C24" s="311" t="s">
        <v>1972</v>
      </c>
      <c r="D24" s="311" t="s">
        <v>1973</v>
      </c>
      <c r="E24" s="311" t="s">
        <v>1202</v>
      </c>
      <c r="F24" s="311">
        <v>10</v>
      </c>
      <c r="G24" s="311">
        <v>0.05</v>
      </c>
      <c r="H24" s="311"/>
      <c r="I24" s="311" t="s">
        <v>1719</v>
      </c>
    </row>
    <row r="25" spans="1:9" ht="18.75" customHeight="1">
      <c r="A25" s="52" t="s">
        <v>7465</v>
      </c>
      <c r="B25" s="311" t="s">
        <v>1939</v>
      </c>
      <c r="C25" s="311" t="s">
        <v>1972</v>
      </c>
      <c r="D25" s="311" t="s">
        <v>1973</v>
      </c>
      <c r="E25" s="311" t="s">
        <v>1203</v>
      </c>
      <c r="F25" s="311">
        <v>20</v>
      </c>
      <c r="G25" s="311">
        <v>1</v>
      </c>
      <c r="H25" s="311"/>
      <c r="I25" s="311"/>
    </row>
    <row r="26" spans="1:9" ht="18.75" customHeight="1">
      <c r="A26" s="52" t="s">
        <v>7465</v>
      </c>
      <c r="B26" s="311" t="s">
        <v>1939</v>
      </c>
      <c r="C26" s="311" t="s">
        <v>1972</v>
      </c>
      <c r="D26" s="311" t="s">
        <v>2002</v>
      </c>
      <c r="E26" s="311" t="s">
        <v>1202</v>
      </c>
      <c r="F26" s="311">
        <v>8</v>
      </c>
      <c r="G26" s="311">
        <v>0.15</v>
      </c>
      <c r="H26" s="311"/>
      <c r="I26" s="311" t="s">
        <v>2111</v>
      </c>
    </row>
    <row r="27" spans="1:9" ht="18.75" customHeight="1">
      <c r="A27" s="52" t="s">
        <v>7465</v>
      </c>
      <c r="B27" s="311" t="s">
        <v>1939</v>
      </c>
      <c r="C27" s="311" t="s">
        <v>1972</v>
      </c>
      <c r="D27" s="311" t="s">
        <v>2002</v>
      </c>
      <c r="E27" s="311" t="s">
        <v>1203</v>
      </c>
      <c r="F27" s="311">
        <v>30</v>
      </c>
      <c r="G27" s="311">
        <v>1</v>
      </c>
      <c r="H27" s="311"/>
      <c r="I27" s="311"/>
    </row>
    <row r="28" spans="1:9" ht="18.75" customHeight="1">
      <c r="A28" s="52" t="s">
        <v>7465</v>
      </c>
      <c r="B28" s="311" t="s">
        <v>1939</v>
      </c>
      <c r="C28" s="311" t="s">
        <v>1972</v>
      </c>
      <c r="D28" s="311" t="s">
        <v>2029</v>
      </c>
      <c r="E28" s="311" t="s">
        <v>1202</v>
      </c>
      <c r="F28" s="311">
        <v>8</v>
      </c>
      <c r="G28" s="311">
        <v>0.1</v>
      </c>
      <c r="H28" s="311"/>
      <c r="I28" s="311" t="s">
        <v>1811</v>
      </c>
    </row>
    <row r="29" spans="1:9" ht="18.75" customHeight="1">
      <c r="A29" s="52" t="s">
        <v>7465</v>
      </c>
      <c r="B29" s="311" t="s">
        <v>1939</v>
      </c>
      <c r="C29" s="311" t="s">
        <v>1972</v>
      </c>
      <c r="D29" s="311" t="s">
        <v>2029</v>
      </c>
      <c r="E29" s="311" t="s">
        <v>1203</v>
      </c>
      <c r="F29" s="311">
        <v>30</v>
      </c>
      <c r="G29" s="311">
        <v>1</v>
      </c>
      <c r="H29" s="311"/>
      <c r="I29" s="311"/>
    </row>
    <row r="30" spans="1:9" ht="18.75" customHeight="1">
      <c r="A30" s="52" t="s">
        <v>7465</v>
      </c>
      <c r="B30" s="311" t="s">
        <v>1939</v>
      </c>
      <c r="C30" s="311" t="s">
        <v>1972</v>
      </c>
      <c r="D30" s="311" t="s">
        <v>2055</v>
      </c>
      <c r="E30" s="311" t="s">
        <v>1202</v>
      </c>
      <c r="F30" s="311">
        <v>25</v>
      </c>
      <c r="G30" s="311">
        <v>0.05</v>
      </c>
      <c r="H30" s="311"/>
      <c r="I30" s="311" t="s">
        <v>1720</v>
      </c>
    </row>
    <row r="31" spans="1:9" ht="18.75" customHeight="1">
      <c r="A31" s="52" t="s">
        <v>7465</v>
      </c>
      <c r="B31" s="311" t="s">
        <v>1939</v>
      </c>
      <c r="C31" s="311" t="s">
        <v>1972</v>
      </c>
      <c r="D31" s="311" t="s">
        <v>2077</v>
      </c>
      <c r="E31" s="311" t="s">
        <v>1203</v>
      </c>
      <c r="F31" s="311">
        <v>5</v>
      </c>
      <c r="G31" s="311">
        <v>1</v>
      </c>
      <c r="H31" s="311"/>
      <c r="I31" s="311" t="s">
        <v>2133</v>
      </c>
    </row>
    <row r="32" spans="1:9" ht="18.75" customHeight="1">
      <c r="A32" s="52" t="s">
        <v>7465</v>
      </c>
      <c r="B32" s="311" t="s">
        <v>1939</v>
      </c>
      <c r="C32" s="311" t="s">
        <v>2003</v>
      </c>
      <c r="D32" s="311" t="s">
        <v>1942</v>
      </c>
      <c r="E32" s="311" t="s">
        <v>1202</v>
      </c>
      <c r="F32" s="311">
        <v>10</v>
      </c>
      <c r="G32" s="311">
        <v>0.2</v>
      </c>
      <c r="H32" s="311" t="s">
        <v>105</v>
      </c>
      <c r="I32" s="311" t="s">
        <v>1812</v>
      </c>
    </row>
    <row r="33" spans="1:9" ht="18.75" customHeight="1">
      <c r="A33" s="52" t="s">
        <v>7465</v>
      </c>
      <c r="B33" s="311" t="s">
        <v>1939</v>
      </c>
      <c r="C33" s="311" t="s">
        <v>2003</v>
      </c>
      <c r="D33" s="311" t="s">
        <v>1942</v>
      </c>
      <c r="E33" s="311" t="s">
        <v>1203</v>
      </c>
      <c r="F33" s="311">
        <v>30</v>
      </c>
      <c r="G33" s="311">
        <v>1</v>
      </c>
      <c r="H33" s="311" t="s">
        <v>106</v>
      </c>
      <c r="I33" s="311"/>
    </row>
    <row r="34" spans="1:9" ht="18.75" customHeight="1">
      <c r="A34" s="52" t="s">
        <v>7465</v>
      </c>
      <c r="B34" s="311" t="s">
        <v>1939</v>
      </c>
      <c r="C34" s="311" t="s">
        <v>2003</v>
      </c>
      <c r="D34" s="311" t="s">
        <v>1974</v>
      </c>
      <c r="E34" s="311" t="s">
        <v>1202</v>
      </c>
      <c r="F34" s="311">
        <v>10</v>
      </c>
      <c r="G34" s="311">
        <v>0.1</v>
      </c>
      <c r="H34" s="311" t="s">
        <v>107</v>
      </c>
      <c r="I34" s="311" t="s">
        <v>1813</v>
      </c>
    </row>
    <row r="35" spans="1:9" ht="18.75" customHeight="1">
      <c r="A35" s="52" t="s">
        <v>7465</v>
      </c>
      <c r="B35" s="311" t="s">
        <v>1939</v>
      </c>
      <c r="C35" s="311" t="s">
        <v>2003</v>
      </c>
      <c r="D35" s="311" t="s">
        <v>1974</v>
      </c>
      <c r="E35" s="311" t="s">
        <v>1203</v>
      </c>
      <c r="F35" s="311">
        <v>25</v>
      </c>
      <c r="G35" s="311">
        <v>1</v>
      </c>
      <c r="H35" s="311"/>
      <c r="I35" s="311"/>
    </row>
    <row r="36" spans="1:9" ht="18.75" customHeight="1">
      <c r="A36" s="52" t="s">
        <v>7465</v>
      </c>
      <c r="B36" s="311" t="s">
        <v>1939</v>
      </c>
      <c r="C36" s="311" t="s">
        <v>2003</v>
      </c>
      <c r="D36" s="311" t="s">
        <v>2004</v>
      </c>
      <c r="E36" s="311" t="s">
        <v>1202</v>
      </c>
      <c r="F36" s="311">
        <v>10</v>
      </c>
      <c r="G36" s="311">
        <v>0.2</v>
      </c>
      <c r="H36" s="311"/>
      <c r="I36" s="311" t="s">
        <v>1721</v>
      </c>
    </row>
    <row r="37" spans="1:9" ht="18.75" customHeight="1">
      <c r="A37" s="52" t="s">
        <v>7465</v>
      </c>
      <c r="B37" s="311" t="s">
        <v>1939</v>
      </c>
      <c r="C37" s="311" t="s">
        <v>2003</v>
      </c>
      <c r="D37" s="311" t="s">
        <v>2004</v>
      </c>
      <c r="E37" s="311" t="s">
        <v>1203</v>
      </c>
      <c r="F37" s="311">
        <v>25</v>
      </c>
      <c r="G37" s="311">
        <v>1</v>
      </c>
      <c r="H37" s="311"/>
      <c r="I37" s="311"/>
    </row>
    <row r="38" spans="1:9" ht="18.75" customHeight="1">
      <c r="A38" s="52" t="s">
        <v>7465</v>
      </c>
      <c r="B38" s="311" t="s">
        <v>1939</v>
      </c>
      <c r="C38" s="311" t="s">
        <v>2003</v>
      </c>
      <c r="D38" s="311" t="s">
        <v>2030</v>
      </c>
      <c r="E38" s="311" t="s">
        <v>1203</v>
      </c>
      <c r="F38" s="311">
        <v>5</v>
      </c>
      <c r="G38" s="311">
        <v>1</v>
      </c>
      <c r="H38" s="311"/>
      <c r="I38" s="311" t="s">
        <v>2115</v>
      </c>
    </row>
    <row r="39" spans="1:9" ht="18.75" customHeight="1">
      <c r="A39" s="52" t="s">
        <v>7465</v>
      </c>
      <c r="B39" s="311" t="s">
        <v>1939</v>
      </c>
      <c r="C39" s="311" t="s">
        <v>2003</v>
      </c>
      <c r="D39" s="311" t="s">
        <v>2056</v>
      </c>
      <c r="E39" s="311" t="s">
        <v>1203</v>
      </c>
      <c r="F39" s="311">
        <v>6</v>
      </c>
      <c r="G39" s="311">
        <v>1</v>
      </c>
      <c r="H39" s="311"/>
      <c r="I39" s="311" t="s">
        <v>2119</v>
      </c>
    </row>
    <row r="40" spans="1:9" ht="18.75" customHeight="1">
      <c r="A40" s="52" t="s">
        <v>7465</v>
      </c>
      <c r="B40" s="311" t="s">
        <v>1939</v>
      </c>
      <c r="C40" s="311" t="s">
        <v>2003</v>
      </c>
      <c r="D40" s="311" t="s">
        <v>2078</v>
      </c>
      <c r="E40" s="311" t="s">
        <v>1203</v>
      </c>
      <c r="F40" s="311">
        <v>12</v>
      </c>
      <c r="G40" s="311">
        <v>1</v>
      </c>
      <c r="H40" s="311"/>
      <c r="I40" s="311" t="s">
        <v>1722</v>
      </c>
    </row>
    <row r="41" spans="1:9" ht="18.75" customHeight="1">
      <c r="A41" s="52" t="s">
        <v>7465</v>
      </c>
      <c r="B41" s="311" t="s">
        <v>1939</v>
      </c>
      <c r="C41" s="311" t="s">
        <v>2031</v>
      </c>
      <c r="D41" s="311" t="s">
        <v>1943</v>
      </c>
      <c r="E41" s="311" t="s">
        <v>1202</v>
      </c>
      <c r="F41" s="311">
        <v>5</v>
      </c>
      <c r="G41" s="311">
        <v>0.1</v>
      </c>
      <c r="H41" s="311" t="s">
        <v>108</v>
      </c>
      <c r="I41" s="311" t="s">
        <v>1723</v>
      </c>
    </row>
    <row r="42" spans="1:9" ht="18.75" customHeight="1">
      <c r="A42" s="52" t="s">
        <v>7465</v>
      </c>
      <c r="B42" s="311" t="s">
        <v>1939</v>
      </c>
      <c r="C42" s="311" t="s">
        <v>2031</v>
      </c>
      <c r="D42" s="311" t="s">
        <v>1943</v>
      </c>
      <c r="E42" s="311" t="s">
        <v>1203</v>
      </c>
      <c r="F42" s="311">
        <v>25</v>
      </c>
      <c r="G42" s="311">
        <v>1</v>
      </c>
      <c r="H42" s="311"/>
      <c r="I42" s="311"/>
    </row>
    <row r="43" spans="1:9" ht="18.75" customHeight="1">
      <c r="A43" s="52" t="s">
        <v>7465</v>
      </c>
      <c r="B43" s="311" t="s">
        <v>1939</v>
      </c>
      <c r="C43" s="311" t="s">
        <v>2031</v>
      </c>
      <c r="D43" s="311" t="s">
        <v>1975</v>
      </c>
      <c r="E43" s="311" t="s">
        <v>1202</v>
      </c>
      <c r="F43" s="311">
        <v>6</v>
      </c>
      <c r="G43" s="311">
        <v>0.1</v>
      </c>
      <c r="H43" s="311"/>
      <c r="I43" s="311" t="s">
        <v>1724</v>
      </c>
    </row>
    <row r="44" spans="1:9" ht="18.75" customHeight="1">
      <c r="A44" s="52" t="s">
        <v>7465</v>
      </c>
      <c r="B44" s="311" t="s">
        <v>1939</v>
      </c>
      <c r="C44" s="311" t="s">
        <v>2031</v>
      </c>
      <c r="D44" s="311" t="s">
        <v>1975</v>
      </c>
      <c r="E44" s="311" t="s">
        <v>1203</v>
      </c>
      <c r="F44" s="311">
        <v>28</v>
      </c>
      <c r="G44" s="311">
        <v>1</v>
      </c>
      <c r="H44" s="311"/>
      <c r="I44" s="311"/>
    </row>
    <row r="45" spans="1:9" ht="18.75" customHeight="1">
      <c r="A45" s="52" t="s">
        <v>7465</v>
      </c>
      <c r="B45" s="311" t="s">
        <v>1939</v>
      </c>
      <c r="C45" s="311" t="s">
        <v>2031</v>
      </c>
      <c r="D45" s="311" t="s">
        <v>2005</v>
      </c>
      <c r="E45" s="311" t="s">
        <v>1203</v>
      </c>
      <c r="F45" s="311">
        <v>25</v>
      </c>
      <c r="G45" s="311">
        <v>1</v>
      </c>
      <c r="H45" s="311"/>
      <c r="I45" s="311" t="s">
        <v>1725</v>
      </c>
    </row>
    <row r="46" spans="1:9" ht="18.75" customHeight="1">
      <c r="A46" s="52" t="s">
        <v>7465</v>
      </c>
      <c r="B46" s="311" t="s">
        <v>1939</v>
      </c>
      <c r="C46" s="311" t="s">
        <v>2031</v>
      </c>
      <c r="D46" s="311" t="s">
        <v>2032</v>
      </c>
      <c r="E46" s="311" t="s">
        <v>1202</v>
      </c>
      <c r="F46" s="311">
        <v>7</v>
      </c>
      <c r="G46" s="311">
        <v>0.15</v>
      </c>
      <c r="H46" s="311"/>
      <c r="I46" s="311" t="s">
        <v>1726</v>
      </c>
    </row>
    <row r="47" spans="1:9" ht="18.75" customHeight="1">
      <c r="A47" s="52" t="s">
        <v>7465</v>
      </c>
      <c r="B47" s="311" t="s">
        <v>1939</v>
      </c>
      <c r="C47" s="311" t="s">
        <v>2031</v>
      </c>
      <c r="D47" s="311" t="s">
        <v>2032</v>
      </c>
      <c r="E47" s="311" t="s">
        <v>1203</v>
      </c>
      <c r="F47" s="311">
        <v>30</v>
      </c>
      <c r="G47" s="311">
        <v>1</v>
      </c>
      <c r="H47" s="311"/>
      <c r="I47" s="311"/>
    </row>
    <row r="48" spans="1:9" ht="18.75" customHeight="1">
      <c r="A48" s="52" t="s">
        <v>7465</v>
      </c>
      <c r="B48" s="311" t="s">
        <v>1939</v>
      </c>
      <c r="C48" s="311" t="s">
        <v>2031</v>
      </c>
      <c r="D48" s="311" t="s">
        <v>2057</v>
      </c>
      <c r="E48" s="311" t="s">
        <v>1202</v>
      </c>
      <c r="F48" s="311">
        <v>5</v>
      </c>
      <c r="G48" s="311">
        <v>0.2</v>
      </c>
      <c r="H48" s="311"/>
      <c r="I48" s="311" t="s">
        <v>2120</v>
      </c>
    </row>
    <row r="49" spans="1:9" ht="18.75" customHeight="1">
      <c r="A49" s="52" t="s">
        <v>7465</v>
      </c>
      <c r="B49" s="311" t="s">
        <v>1939</v>
      </c>
      <c r="C49" s="311" t="s">
        <v>2031</v>
      </c>
      <c r="D49" s="311" t="s">
        <v>2057</v>
      </c>
      <c r="E49" s="311" t="s">
        <v>1203</v>
      </c>
      <c r="F49" s="311">
        <v>10</v>
      </c>
      <c r="G49" s="311">
        <v>1</v>
      </c>
      <c r="H49" s="311"/>
      <c r="I49" s="311"/>
    </row>
    <row r="50" spans="1:9" ht="18.75" customHeight="1">
      <c r="A50" s="52" t="s">
        <v>7465</v>
      </c>
      <c r="B50" s="311" t="s">
        <v>1976</v>
      </c>
      <c r="C50" s="311" t="s">
        <v>1944</v>
      </c>
      <c r="D50" s="311" t="s">
        <v>1945</v>
      </c>
      <c r="E50" s="311" t="s">
        <v>1202</v>
      </c>
      <c r="F50" s="311">
        <v>7</v>
      </c>
      <c r="G50" s="311">
        <v>0.2</v>
      </c>
      <c r="H50" s="311"/>
      <c r="I50" s="311" t="s">
        <v>1727</v>
      </c>
    </row>
    <row r="51" spans="1:9" ht="18.75" customHeight="1">
      <c r="A51" s="52" t="s">
        <v>7465</v>
      </c>
      <c r="B51" s="311" t="s">
        <v>1976</v>
      </c>
      <c r="C51" s="311" t="s">
        <v>1944</v>
      </c>
      <c r="D51" s="311" t="s">
        <v>1945</v>
      </c>
      <c r="E51" s="311" t="s">
        <v>1203</v>
      </c>
      <c r="F51" s="311">
        <v>30</v>
      </c>
      <c r="G51" s="311">
        <v>1</v>
      </c>
      <c r="H51" s="311"/>
      <c r="I51" s="311"/>
    </row>
    <row r="52" spans="1:9" ht="18.75" customHeight="1">
      <c r="A52" s="52" t="s">
        <v>7465</v>
      </c>
      <c r="B52" s="311" t="s">
        <v>1976</v>
      </c>
      <c r="C52" s="311" t="s">
        <v>1944</v>
      </c>
      <c r="D52" s="311" t="s">
        <v>1977</v>
      </c>
      <c r="E52" s="311" t="s">
        <v>1203</v>
      </c>
      <c r="F52" s="311">
        <v>30</v>
      </c>
      <c r="G52" s="311">
        <v>1</v>
      </c>
      <c r="H52" s="311"/>
      <c r="I52" s="311" t="s">
        <v>1728</v>
      </c>
    </row>
    <row r="53" spans="1:9" ht="18.75" customHeight="1">
      <c r="A53" s="52" t="s">
        <v>7465</v>
      </c>
      <c r="B53" s="311" t="s">
        <v>1976</v>
      </c>
      <c r="C53" s="311" t="s">
        <v>1944</v>
      </c>
      <c r="D53" s="311" t="s">
        <v>2006</v>
      </c>
      <c r="E53" s="311" t="s">
        <v>1203</v>
      </c>
      <c r="F53" s="311">
        <v>25</v>
      </c>
      <c r="G53" s="311">
        <v>1</v>
      </c>
      <c r="H53" s="311"/>
      <c r="I53" s="311" t="s">
        <v>1729</v>
      </c>
    </row>
    <row r="54" spans="1:9" ht="18.75" customHeight="1">
      <c r="A54" s="52" t="s">
        <v>7465</v>
      </c>
      <c r="B54" s="311" t="s">
        <v>1976</v>
      </c>
      <c r="C54" s="311" t="s">
        <v>1944</v>
      </c>
      <c r="D54" s="311" t="s">
        <v>2033</v>
      </c>
      <c r="E54" s="311" t="s">
        <v>1203</v>
      </c>
      <c r="F54" s="311">
        <v>5</v>
      </c>
      <c r="G54" s="311">
        <v>1</v>
      </c>
      <c r="H54" s="311"/>
      <c r="I54" s="311" t="s">
        <v>1730</v>
      </c>
    </row>
    <row r="55" spans="1:9" ht="18.75" customHeight="1">
      <c r="A55" s="52" t="s">
        <v>7465</v>
      </c>
      <c r="B55" s="311" t="s">
        <v>1976</v>
      </c>
      <c r="C55" s="311" t="s">
        <v>1944</v>
      </c>
      <c r="D55" s="311" t="s">
        <v>2058</v>
      </c>
      <c r="E55" s="311" t="s">
        <v>1203</v>
      </c>
      <c r="F55" s="311">
        <v>5</v>
      </c>
      <c r="G55" s="311">
        <v>1</v>
      </c>
      <c r="H55" s="311"/>
      <c r="I55" s="311" t="s">
        <v>1731</v>
      </c>
    </row>
    <row r="56" spans="1:9" ht="18.75" customHeight="1">
      <c r="A56" s="52" t="s">
        <v>7465</v>
      </c>
      <c r="B56" s="311" t="s">
        <v>1976</v>
      </c>
      <c r="C56" s="311" t="s">
        <v>1944</v>
      </c>
      <c r="D56" s="311" t="s">
        <v>2079</v>
      </c>
      <c r="E56" s="311" t="s">
        <v>1203</v>
      </c>
      <c r="F56" s="311">
        <v>6</v>
      </c>
      <c r="G56" s="311">
        <v>1</v>
      </c>
      <c r="H56" s="311"/>
      <c r="I56" s="311" t="s">
        <v>1732</v>
      </c>
    </row>
    <row r="57" spans="1:9" ht="18.75" customHeight="1">
      <c r="A57" s="52" t="s">
        <v>7465</v>
      </c>
      <c r="B57" s="311" t="s">
        <v>1976</v>
      </c>
      <c r="C57" s="311" t="s">
        <v>1978</v>
      </c>
      <c r="D57" s="311" t="s">
        <v>1945</v>
      </c>
      <c r="E57" s="311" t="s">
        <v>1202</v>
      </c>
      <c r="F57" s="311">
        <v>7</v>
      </c>
      <c r="G57" s="311">
        <v>0.2</v>
      </c>
      <c r="H57" s="311"/>
      <c r="I57" s="311" t="s">
        <v>1733</v>
      </c>
    </row>
    <row r="58" spans="1:9" ht="18.75" customHeight="1">
      <c r="A58" s="52" t="s">
        <v>7465</v>
      </c>
      <c r="B58" s="311" t="s">
        <v>1976</v>
      </c>
      <c r="C58" s="311" t="s">
        <v>1978</v>
      </c>
      <c r="D58" s="311" t="s">
        <v>1945</v>
      </c>
      <c r="E58" s="311" t="s">
        <v>1203</v>
      </c>
      <c r="F58" s="311">
        <v>30</v>
      </c>
      <c r="G58" s="311">
        <v>1</v>
      </c>
      <c r="H58" s="311"/>
      <c r="I58" s="311"/>
    </row>
    <row r="59" spans="1:9" ht="18.75" customHeight="1">
      <c r="A59" s="52" t="s">
        <v>7465</v>
      </c>
      <c r="B59" s="311" t="s">
        <v>1976</v>
      </c>
      <c r="C59" s="311" t="s">
        <v>1978</v>
      </c>
      <c r="D59" s="311" t="s">
        <v>1979</v>
      </c>
      <c r="E59" s="311" t="s">
        <v>1203</v>
      </c>
      <c r="F59" s="311">
        <v>20</v>
      </c>
      <c r="G59" s="311">
        <v>1</v>
      </c>
      <c r="H59" s="311"/>
      <c r="I59" s="311" t="s">
        <v>1734</v>
      </c>
    </row>
    <row r="60" spans="1:9" ht="18.75" customHeight="1">
      <c r="A60" s="52" t="s">
        <v>7465</v>
      </c>
      <c r="B60" s="311" t="s">
        <v>1976</v>
      </c>
      <c r="C60" s="311" t="s">
        <v>1978</v>
      </c>
      <c r="D60" s="311" t="s">
        <v>2001</v>
      </c>
      <c r="E60" s="311" t="s">
        <v>1202</v>
      </c>
      <c r="F60" s="311">
        <v>10</v>
      </c>
      <c r="G60" s="311">
        <v>0.15</v>
      </c>
      <c r="H60" s="311"/>
      <c r="I60" s="311" t="s">
        <v>1735</v>
      </c>
    </row>
    <row r="61" spans="1:9" ht="18.75" customHeight="1">
      <c r="A61" s="52" t="s">
        <v>7465</v>
      </c>
      <c r="B61" s="311" t="s">
        <v>1976</v>
      </c>
      <c r="C61" s="311" t="s">
        <v>1978</v>
      </c>
      <c r="D61" s="311" t="s">
        <v>2001</v>
      </c>
      <c r="E61" s="311" t="s">
        <v>1203</v>
      </c>
      <c r="F61" s="311">
        <v>20</v>
      </c>
      <c r="G61" s="311">
        <v>1</v>
      </c>
      <c r="H61" s="311"/>
      <c r="I61" s="311"/>
    </row>
    <row r="62" spans="1:9" ht="18.75" customHeight="1">
      <c r="A62" s="52" t="s">
        <v>7465</v>
      </c>
      <c r="B62" s="311" t="s">
        <v>1976</v>
      </c>
      <c r="C62" s="311" t="s">
        <v>1978</v>
      </c>
      <c r="D62" s="311" t="s">
        <v>2034</v>
      </c>
      <c r="E62" s="311" t="s">
        <v>1203</v>
      </c>
      <c r="F62" s="311">
        <v>10</v>
      </c>
      <c r="G62" s="311">
        <v>1</v>
      </c>
      <c r="H62" s="311"/>
      <c r="I62" s="311" t="s">
        <v>1771</v>
      </c>
    </row>
    <row r="63" spans="1:9" ht="18.75" customHeight="1">
      <c r="A63" s="52" t="s">
        <v>7465</v>
      </c>
      <c r="B63" s="311" t="s">
        <v>1976</v>
      </c>
      <c r="C63" s="311" t="s">
        <v>1978</v>
      </c>
      <c r="D63" s="311" t="s">
        <v>2059</v>
      </c>
      <c r="E63" s="311" t="s">
        <v>1203</v>
      </c>
      <c r="F63" s="311">
        <v>5</v>
      </c>
      <c r="G63" s="311">
        <v>1</v>
      </c>
      <c r="H63" s="311"/>
      <c r="I63" s="311" t="s">
        <v>1736</v>
      </c>
    </row>
    <row r="64" spans="1:9" ht="18.75" customHeight="1">
      <c r="A64" s="52" t="s">
        <v>7465</v>
      </c>
      <c r="B64" s="311" t="s">
        <v>1976</v>
      </c>
      <c r="C64" s="311" t="s">
        <v>1978</v>
      </c>
      <c r="D64" s="311" t="s">
        <v>2080</v>
      </c>
      <c r="E64" s="311" t="s">
        <v>1203</v>
      </c>
      <c r="F64" s="311">
        <v>5</v>
      </c>
      <c r="G64" s="311">
        <v>1</v>
      </c>
      <c r="H64" s="311"/>
      <c r="I64" s="311" t="s">
        <v>1814</v>
      </c>
    </row>
    <row r="65" spans="1:9" ht="18.75" customHeight="1">
      <c r="A65" s="52" t="s">
        <v>7465</v>
      </c>
      <c r="B65" s="311" t="s">
        <v>1976</v>
      </c>
      <c r="C65" s="311" t="s">
        <v>1978</v>
      </c>
      <c r="D65" s="311" t="s">
        <v>2093</v>
      </c>
      <c r="E65" s="311" t="s">
        <v>1203</v>
      </c>
      <c r="F65" s="311">
        <v>6</v>
      </c>
      <c r="G65" s="311">
        <v>1</v>
      </c>
      <c r="H65" s="311"/>
      <c r="I65" s="311" t="s">
        <v>1737</v>
      </c>
    </row>
    <row r="66" spans="1:9" ht="18.75" customHeight="1">
      <c r="A66" s="52" t="s">
        <v>7465</v>
      </c>
      <c r="B66" s="311" t="s">
        <v>1976</v>
      </c>
      <c r="C66" s="311" t="s">
        <v>1978</v>
      </c>
      <c r="D66" s="311" t="s">
        <v>2102</v>
      </c>
      <c r="E66" s="311" t="s">
        <v>1202</v>
      </c>
      <c r="F66" s="311">
        <v>10</v>
      </c>
      <c r="G66" s="311">
        <v>0.15</v>
      </c>
      <c r="H66" s="311"/>
      <c r="I66" s="311" t="s">
        <v>1772</v>
      </c>
    </row>
    <row r="67" spans="1:9" s="386" customFormat="1" ht="18.75" customHeight="1">
      <c r="A67" s="52" t="s">
        <v>7465</v>
      </c>
      <c r="B67" s="383" t="s">
        <v>1976</v>
      </c>
      <c r="C67" s="383" t="s">
        <v>1978</v>
      </c>
      <c r="D67" s="383" t="s">
        <v>2105</v>
      </c>
      <c r="E67" s="383" t="s">
        <v>1202</v>
      </c>
      <c r="F67" s="383">
        <v>10</v>
      </c>
      <c r="G67" s="383">
        <v>0.1</v>
      </c>
      <c r="H67" s="383"/>
      <c r="I67" s="383" t="s">
        <v>6637</v>
      </c>
    </row>
    <row r="68" spans="1:9" ht="18.75" customHeight="1">
      <c r="A68" s="52" t="s">
        <v>7465</v>
      </c>
      <c r="B68" s="311" t="s">
        <v>1976</v>
      </c>
      <c r="C68" s="311" t="s">
        <v>2007</v>
      </c>
      <c r="D68" s="311" t="s">
        <v>1941</v>
      </c>
      <c r="E68" s="311" t="s">
        <v>1202</v>
      </c>
      <c r="F68" s="311">
        <v>5</v>
      </c>
      <c r="G68" s="311">
        <v>0.15</v>
      </c>
      <c r="H68" s="311"/>
      <c r="I68" s="311" t="s">
        <v>1739</v>
      </c>
    </row>
    <row r="69" spans="1:9" ht="18.75" customHeight="1">
      <c r="A69" s="52" t="s">
        <v>7465</v>
      </c>
      <c r="B69" s="311" t="s">
        <v>1976</v>
      </c>
      <c r="C69" s="311" t="s">
        <v>2007</v>
      </c>
      <c r="D69" s="311" t="s">
        <v>1941</v>
      </c>
      <c r="E69" s="311" t="s">
        <v>1203</v>
      </c>
      <c r="F69" s="311">
        <v>20</v>
      </c>
      <c r="G69" s="311">
        <v>1</v>
      </c>
      <c r="H69" s="311"/>
      <c r="I69" s="311"/>
    </row>
    <row r="70" spans="1:9" ht="18.75" customHeight="1">
      <c r="A70" s="52" t="s">
        <v>7465</v>
      </c>
      <c r="B70" s="311" t="s">
        <v>1976</v>
      </c>
      <c r="C70" s="311" t="s">
        <v>2007</v>
      </c>
      <c r="D70" s="311" t="s">
        <v>1980</v>
      </c>
      <c r="E70" s="311" t="s">
        <v>1202</v>
      </c>
      <c r="F70" s="311">
        <v>10</v>
      </c>
      <c r="G70" s="311">
        <v>0.15</v>
      </c>
      <c r="H70" s="311"/>
      <c r="I70" s="311" t="s">
        <v>1740</v>
      </c>
    </row>
    <row r="71" spans="1:9" ht="18.75" customHeight="1">
      <c r="A71" s="52" t="s">
        <v>7465</v>
      </c>
      <c r="B71" s="311" t="s">
        <v>1976</v>
      </c>
      <c r="C71" s="311" t="s">
        <v>2007</v>
      </c>
      <c r="D71" s="311" t="s">
        <v>1980</v>
      </c>
      <c r="E71" s="311" t="s">
        <v>1203</v>
      </c>
      <c r="F71" s="311">
        <v>20</v>
      </c>
      <c r="G71" s="311">
        <v>1</v>
      </c>
      <c r="H71" s="311"/>
      <c r="I71" s="311"/>
    </row>
    <row r="72" spans="1:9" ht="18.75" customHeight="1">
      <c r="A72" s="52" t="s">
        <v>7465</v>
      </c>
      <c r="B72" s="311" t="s">
        <v>1976</v>
      </c>
      <c r="C72" s="311" t="s">
        <v>2007</v>
      </c>
      <c r="D72" s="311" t="s">
        <v>2008</v>
      </c>
      <c r="E72" s="311" t="s">
        <v>1202</v>
      </c>
      <c r="F72" s="311">
        <v>10</v>
      </c>
      <c r="G72" s="311">
        <v>0.05</v>
      </c>
      <c r="H72" s="311"/>
      <c r="I72" s="311" t="s">
        <v>1741</v>
      </c>
    </row>
    <row r="73" spans="1:9" ht="18.75" customHeight="1">
      <c r="A73" s="52" t="s">
        <v>7465</v>
      </c>
      <c r="B73" s="311" t="s">
        <v>1976</v>
      </c>
      <c r="C73" s="311" t="s">
        <v>2007</v>
      </c>
      <c r="D73" s="311" t="s">
        <v>2008</v>
      </c>
      <c r="E73" s="311" t="s">
        <v>1203</v>
      </c>
      <c r="F73" s="311">
        <v>20</v>
      </c>
      <c r="G73" s="311">
        <v>1</v>
      </c>
      <c r="H73" s="311"/>
      <c r="I73" s="311"/>
    </row>
    <row r="74" spans="1:9" ht="18.75" customHeight="1">
      <c r="A74" s="52" t="s">
        <v>7465</v>
      </c>
      <c r="B74" s="311" t="s">
        <v>1976</v>
      </c>
      <c r="C74" s="311" t="s">
        <v>2007</v>
      </c>
      <c r="D74" s="311" t="s">
        <v>2035</v>
      </c>
      <c r="E74" s="311" t="s">
        <v>1202</v>
      </c>
      <c r="F74" s="311">
        <v>7</v>
      </c>
      <c r="G74" s="311">
        <v>0.15</v>
      </c>
      <c r="H74" s="311"/>
      <c r="I74" s="311" t="s">
        <v>1742</v>
      </c>
    </row>
    <row r="75" spans="1:9" ht="18.75" customHeight="1">
      <c r="A75" s="52" t="s">
        <v>7465</v>
      </c>
      <c r="B75" s="311" t="s">
        <v>1976</v>
      </c>
      <c r="C75" s="311" t="s">
        <v>2007</v>
      </c>
      <c r="D75" s="311" t="s">
        <v>2035</v>
      </c>
      <c r="E75" s="311" t="s">
        <v>1203</v>
      </c>
      <c r="F75" s="311">
        <v>25</v>
      </c>
      <c r="G75" s="311">
        <v>1</v>
      </c>
      <c r="H75" s="311"/>
      <c r="I75" s="311"/>
    </row>
    <row r="76" spans="1:9" ht="18.75" customHeight="1">
      <c r="A76" s="52" t="s">
        <v>7465</v>
      </c>
      <c r="B76" s="311" t="s">
        <v>1976</v>
      </c>
      <c r="C76" s="311" t="s">
        <v>2007</v>
      </c>
      <c r="D76" s="311" t="s">
        <v>2060</v>
      </c>
      <c r="E76" s="311" t="s">
        <v>1202</v>
      </c>
      <c r="F76" s="311">
        <v>5</v>
      </c>
      <c r="G76" s="311">
        <v>0.2</v>
      </c>
      <c r="H76" s="311"/>
      <c r="I76" s="311" t="s">
        <v>1743</v>
      </c>
    </row>
    <row r="77" spans="1:9" ht="18.75" customHeight="1">
      <c r="A77" s="52" t="s">
        <v>7465</v>
      </c>
      <c r="B77" s="311" t="s">
        <v>1976</v>
      </c>
      <c r="C77" s="311" t="s">
        <v>2007</v>
      </c>
      <c r="D77" s="311" t="s">
        <v>2060</v>
      </c>
      <c r="E77" s="311" t="s">
        <v>1203</v>
      </c>
      <c r="F77" s="311">
        <v>10</v>
      </c>
      <c r="G77" s="311">
        <v>1</v>
      </c>
      <c r="H77" s="311"/>
      <c r="I77" s="311"/>
    </row>
    <row r="78" spans="1:9" ht="18.75" customHeight="1">
      <c r="A78" s="52" t="s">
        <v>7465</v>
      </c>
      <c r="B78" s="311" t="s">
        <v>1976</v>
      </c>
      <c r="C78" s="311" t="s">
        <v>2036</v>
      </c>
      <c r="D78" s="311" t="s">
        <v>1946</v>
      </c>
      <c r="E78" s="311" t="s">
        <v>1202</v>
      </c>
      <c r="F78" s="311">
        <v>10</v>
      </c>
      <c r="G78" s="311">
        <v>0.1</v>
      </c>
      <c r="H78" s="311"/>
      <c r="I78" s="311" t="s">
        <v>1773</v>
      </c>
    </row>
    <row r="79" spans="1:9" ht="18.75" customHeight="1">
      <c r="A79" s="52" t="s">
        <v>7465</v>
      </c>
      <c r="B79" s="311" t="s">
        <v>1976</v>
      </c>
      <c r="C79" s="311" t="s">
        <v>2036</v>
      </c>
      <c r="D79" s="311" t="s">
        <v>1981</v>
      </c>
      <c r="E79" s="311" t="s">
        <v>1202</v>
      </c>
      <c r="F79" s="311">
        <v>10</v>
      </c>
      <c r="G79" s="311">
        <v>0.1</v>
      </c>
      <c r="H79" s="311"/>
      <c r="I79" s="311" t="s">
        <v>1744</v>
      </c>
    </row>
    <row r="80" spans="1:9" ht="18.75" customHeight="1">
      <c r="A80" s="52" t="s">
        <v>7465</v>
      </c>
      <c r="B80" s="311" t="s">
        <v>1976</v>
      </c>
      <c r="C80" s="311" t="s">
        <v>2036</v>
      </c>
      <c r="D80" s="311" t="s">
        <v>1981</v>
      </c>
      <c r="E80" s="311" t="s">
        <v>1203</v>
      </c>
      <c r="F80" s="311">
        <v>25</v>
      </c>
      <c r="G80" s="311">
        <v>1</v>
      </c>
      <c r="H80" s="311"/>
      <c r="I80" s="311"/>
    </row>
    <row r="81" spans="1:9" ht="18.75" customHeight="1">
      <c r="A81" s="52" t="s">
        <v>7465</v>
      </c>
      <c r="B81" s="311" t="s">
        <v>1976</v>
      </c>
      <c r="C81" s="311" t="s">
        <v>2036</v>
      </c>
      <c r="D81" s="311" t="s">
        <v>2009</v>
      </c>
      <c r="E81" s="311" t="s">
        <v>1202</v>
      </c>
      <c r="F81" s="311">
        <v>10</v>
      </c>
      <c r="G81" s="311">
        <v>0.2</v>
      </c>
      <c r="H81" s="311"/>
      <c r="I81" s="311" t="s">
        <v>1815</v>
      </c>
    </row>
    <row r="82" spans="1:9" ht="18.75" customHeight="1">
      <c r="A82" s="52" t="s">
        <v>7465</v>
      </c>
      <c r="B82" s="311" t="s">
        <v>1976</v>
      </c>
      <c r="C82" s="311" t="s">
        <v>2036</v>
      </c>
      <c r="D82" s="311" t="s">
        <v>2037</v>
      </c>
      <c r="E82" s="311" t="s">
        <v>1202</v>
      </c>
      <c r="F82" s="311">
        <v>10</v>
      </c>
      <c r="G82" s="311">
        <v>0.2</v>
      </c>
      <c r="H82" s="311"/>
      <c r="I82" s="311" t="s">
        <v>1816</v>
      </c>
    </row>
    <row r="83" spans="1:9" ht="18.75" customHeight="1">
      <c r="A83" s="52" t="s">
        <v>7465</v>
      </c>
      <c r="B83" s="311" t="s">
        <v>1976</v>
      </c>
      <c r="C83" s="311" t="s">
        <v>2036</v>
      </c>
      <c r="D83" s="311" t="s">
        <v>2037</v>
      </c>
      <c r="E83" s="311" t="s">
        <v>1203</v>
      </c>
      <c r="F83" s="311">
        <v>20</v>
      </c>
      <c r="G83" s="311">
        <v>1</v>
      </c>
      <c r="H83" s="311"/>
      <c r="I83" s="311"/>
    </row>
    <row r="84" spans="1:9" ht="18.75" customHeight="1">
      <c r="A84" s="52" t="s">
        <v>7465</v>
      </c>
      <c r="B84" s="311" t="s">
        <v>1976</v>
      </c>
      <c r="C84" s="311" t="s">
        <v>2036</v>
      </c>
      <c r="D84" s="311" t="s">
        <v>2061</v>
      </c>
      <c r="E84" s="311" t="s">
        <v>1202</v>
      </c>
      <c r="F84" s="311">
        <v>10</v>
      </c>
      <c r="G84" s="311">
        <v>0.1</v>
      </c>
      <c r="H84" s="311"/>
      <c r="I84" s="311" t="s">
        <v>2121</v>
      </c>
    </row>
    <row r="85" spans="1:9" ht="18.75" customHeight="1">
      <c r="A85" s="52" t="s">
        <v>7465</v>
      </c>
      <c r="B85" s="311" t="s">
        <v>1976</v>
      </c>
      <c r="C85" s="311" t="s">
        <v>2036</v>
      </c>
      <c r="D85" s="311" t="s">
        <v>2061</v>
      </c>
      <c r="E85" s="311" t="s">
        <v>1203</v>
      </c>
      <c r="F85" s="311">
        <v>25</v>
      </c>
      <c r="G85" s="311">
        <v>1</v>
      </c>
      <c r="H85" s="311"/>
      <c r="I85" s="311"/>
    </row>
    <row r="86" spans="1:9" ht="18.75" customHeight="1">
      <c r="A86" s="52" t="s">
        <v>7465</v>
      </c>
      <c r="B86" s="311" t="s">
        <v>1976</v>
      </c>
      <c r="C86" s="311" t="s">
        <v>2062</v>
      </c>
      <c r="D86" s="311" t="s">
        <v>1947</v>
      </c>
      <c r="E86" s="311" t="s">
        <v>1202</v>
      </c>
      <c r="F86" s="311">
        <v>10</v>
      </c>
      <c r="G86" s="311">
        <v>0.05</v>
      </c>
      <c r="H86" s="311" t="s">
        <v>109</v>
      </c>
      <c r="I86" s="311" t="s">
        <v>1745</v>
      </c>
    </row>
    <row r="87" spans="1:9" ht="18.75" customHeight="1">
      <c r="A87" s="52" t="s">
        <v>7465</v>
      </c>
      <c r="B87" s="311" t="s">
        <v>1976</v>
      </c>
      <c r="C87" s="311" t="s">
        <v>2062</v>
      </c>
      <c r="D87" s="311" t="s">
        <v>1947</v>
      </c>
      <c r="E87" s="311" t="s">
        <v>1203</v>
      </c>
      <c r="F87" s="311">
        <v>20</v>
      </c>
      <c r="G87" s="311">
        <v>1</v>
      </c>
      <c r="H87" s="311"/>
      <c r="I87" s="311"/>
    </row>
    <row r="88" spans="1:9" ht="18.75" customHeight="1">
      <c r="A88" s="52" t="s">
        <v>7465</v>
      </c>
      <c r="B88" s="311" t="s">
        <v>1976</v>
      </c>
      <c r="C88" s="311" t="s">
        <v>2062</v>
      </c>
      <c r="D88" s="311" t="s">
        <v>1977</v>
      </c>
      <c r="E88" s="311" t="s">
        <v>1202</v>
      </c>
      <c r="F88" s="311">
        <v>5</v>
      </c>
      <c r="G88" s="311">
        <v>0.15</v>
      </c>
      <c r="H88" s="311"/>
      <c r="I88" s="311" t="s">
        <v>2122</v>
      </c>
    </row>
    <row r="89" spans="1:9" ht="18.75" customHeight="1">
      <c r="A89" s="52" t="s">
        <v>7465</v>
      </c>
      <c r="B89" s="311" t="s">
        <v>1976</v>
      </c>
      <c r="C89" s="311" t="s">
        <v>2062</v>
      </c>
      <c r="D89" s="311" t="s">
        <v>1977</v>
      </c>
      <c r="E89" s="311" t="s">
        <v>1203</v>
      </c>
      <c r="F89" s="311">
        <v>20</v>
      </c>
      <c r="G89" s="311">
        <v>1</v>
      </c>
      <c r="H89" s="311"/>
      <c r="I89" s="311"/>
    </row>
    <row r="90" spans="1:9" ht="18.75" customHeight="1">
      <c r="A90" s="52" t="s">
        <v>7465</v>
      </c>
      <c r="B90" s="311" t="s">
        <v>1976</v>
      </c>
      <c r="C90" s="311" t="s">
        <v>2062</v>
      </c>
      <c r="D90" s="311" t="s">
        <v>2010</v>
      </c>
      <c r="E90" s="311" t="s">
        <v>1202</v>
      </c>
      <c r="F90" s="311">
        <v>5</v>
      </c>
      <c r="G90" s="311">
        <v>0.2</v>
      </c>
      <c r="H90" s="311"/>
      <c r="I90" s="311" t="s">
        <v>1746</v>
      </c>
    </row>
    <row r="91" spans="1:9" ht="18.75" customHeight="1">
      <c r="A91" s="52" t="s">
        <v>7465</v>
      </c>
      <c r="B91" s="311" t="s">
        <v>1976</v>
      </c>
      <c r="C91" s="311" t="s">
        <v>2062</v>
      </c>
      <c r="D91" s="311" t="s">
        <v>2010</v>
      </c>
      <c r="E91" s="311" t="s">
        <v>1203</v>
      </c>
      <c r="F91" s="311">
        <v>10</v>
      </c>
      <c r="G91" s="311">
        <v>1</v>
      </c>
      <c r="H91" s="311"/>
      <c r="I91" s="311"/>
    </row>
    <row r="92" spans="1:9" ht="18.75" customHeight="1">
      <c r="A92" s="52" t="s">
        <v>7465</v>
      </c>
      <c r="B92" s="311" t="s">
        <v>1976</v>
      </c>
      <c r="C92" s="311" t="s">
        <v>2062</v>
      </c>
      <c r="D92" s="311" t="s">
        <v>2038</v>
      </c>
      <c r="E92" s="311" t="s">
        <v>1203</v>
      </c>
      <c r="F92" s="311">
        <v>20</v>
      </c>
      <c r="G92" s="311">
        <v>1</v>
      </c>
      <c r="H92" s="311"/>
      <c r="I92" s="311" t="s">
        <v>2123</v>
      </c>
    </row>
    <row r="93" spans="1:9" ht="18.75" customHeight="1">
      <c r="A93" s="52" t="s">
        <v>7465</v>
      </c>
      <c r="B93" s="311" t="s">
        <v>1976</v>
      </c>
      <c r="C93" s="311" t="s">
        <v>2062</v>
      </c>
      <c r="D93" s="311" t="s">
        <v>2063</v>
      </c>
      <c r="E93" s="311" t="s">
        <v>1203</v>
      </c>
      <c r="F93" s="311">
        <v>25</v>
      </c>
      <c r="G93" s="311">
        <v>1</v>
      </c>
      <c r="H93" s="311"/>
      <c r="I93" s="311" t="s">
        <v>1747</v>
      </c>
    </row>
    <row r="94" spans="1:9" ht="18.75" customHeight="1">
      <c r="A94" s="52" t="s">
        <v>7465</v>
      </c>
      <c r="B94" s="311" t="s">
        <v>1976</v>
      </c>
      <c r="C94" s="311" t="s">
        <v>2062</v>
      </c>
      <c r="D94" s="311" t="s">
        <v>2081</v>
      </c>
      <c r="E94" s="311" t="s">
        <v>1202</v>
      </c>
      <c r="F94" s="311">
        <v>10</v>
      </c>
      <c r="G94" s="311">
        <v>0.05</v>
      </c>
      <c r="H94" s="311"/>
      <c r="I94" s="311" t="s">
        <v>1817</v>
      </c>
    </row>
    <row r="95" spans="1:9" ht="18.75" customHeight="1">
      <c r="A95" s="52" t="s">
        <v>7465</v>
      </c>
      <c r="B95" s="311" t="s">
        <v>1976</v>
      </c>
      <c r="C95" s="311" t="s">
        <v>2062</v>
      </c>
      <c r="D95" s="311" t="s">
        <v>2094</v>
      </c>
      <c r="E95" s="311" t="s">
        <v>1203</v>
      </c>
      <c r="F95" s="311">
        <v>5</v>
      </c>
      <c r="G95" s="311">
        <v>1</v>
      </c>
      <c r="H95" s="311"/>
      <c r="I95" s="311" t="s">
        <v>2140</v>
      </c>
    </row>
    <row r="96" spans="1:9" ht="18.75" customHeight="1">
      <c r="A96" s="52" t="s">
        <v>7465</v>
      </c>
      <c r="B96" s="311" t="s">
        <v>1976</v>
      </c>
      <c r="C96" s="311" t="s">
        <v>2082</v>
      </c>
      <c r="D96" s="311" t="s">
        <v>1948</v>
      </c>
      <c r="E96" s="311" t="s">
        <v>1202</v>
      </c>
      <c r="F96" s="311">
        <v>15</v>
      </c>
      <c r="G96" s="311">
        <v>0.2</v>
      </c>
      <c r="H96" s="311" t="s">
        <v>110</v>
      </c>
      <c r="I96" s="311" t="s">
        <v>1748</v>
      </c>
    </row>
    <row r="97" spans="1:9" ht="18.75" customHeight="1">
      <c r="A97" s="52" t="s">
        <v>7465</v>
      </c>
      <c r="B97" s="311" t="s">
        <v>1976</v>
      </c>
      <c r="C97" s="311" t="s">
        <v>2082</v>
      </c>
      <c r="D97" s="311" t="s">
        <v>1948</v>
      </c>
      <c r="E97" s="311" t="s">
        <v>1203</v>
      </c>
      <c r="F97" s="311">
        <v>50</v>
      </c>
      <c r="G97" s="311">
        <v>1</v>
      </c>
      <c r="H97" s="311"/>
      <c r="I97" s="311"/>
    </row>
    <row r="98" spans="1:9" ht="18.75" customHeight="1">
      <c r="A98" s="311" t="s">
        <v>7468</v>
      </c>
      <c r="B98" s="311" t="s">
        <v>2011</v>
      </c>
      <c r="C98" s="311" t="s">
        <v>1949</v>
      </c>
      <c r="D98" s="311" t="s">
        <v>1950</v>
      </c>
      <c r="E98" s="311" t="s">
        <v>1202</v>
      </c>
      <c r="F98" s="311">
        <v>10</v>
      </c>
      <c r="G98" s="311">
        <v>0.3</v>
      </c>
      <c r="H98" s="311"/>
      <c r="I98" s="311" t="s">
        <v>2112</v>
      </c>
    </row>
    <row r="99" spans="1:9" ht="18.75" customHeight="1">
      <c r="A99" s="311" t="s">
        <v>7468</v>
      </c>
      <c r="B99" s="311" t="s">
        <v>2011</v>
      </c>
      <c r="C99" s="311" t="s">
        <v>1949</v>
      </c>
      <c r="D99" s="311" t="s">
        <v>1950</v>
      </c>
      <c r="E99" s="311" t="s">
        <v>1203</v>
      </c>
      <c r="F99" s="311">
        <v>30</v>
      </c>
      <c r="G99" s="311">
        <v>1</v>
      </c>
      <c r="H99" s="311"/>
      <c r="I99" s="311"/>
    </row>
    <row r="100" spans="1:9" ht="18.75" customHeight="1">
      <c r="A100" s="311" t="s">
        <v>7468</v>
      </c>
      <c r="B100" s="311" t="s">
        <v>2011</v>
      </c>
      <c r="C100" s="311" t="s">
        <v>6638</v>
      </c>
      <c r="D100" s="311" t="s">
        <v>1982</v>
      </c>
      <c r="E100" s="311" t="s">
        <v>1202</v>
      </c>
      <c r="F100" s="311">
        <v>10</v>
      </c>
      <c r="G100" s="311">
        <v>0.3</v>
      </c>
      <c r="H100" s="311"/>
      <c r="I100" s="311" t="s">
        <v>1757</v>
      </c>
    </row>
    <row r="101" spans="1:9" ht="18.75" customHeight="1">
      <c r="A101" s="311" t="s">
        <v>7468</v>
      </c>
      <c r="B101" s="311" t="s">
        <v>2011</v>
      </c>
      <c r="C101" s="311" t="s">
        <v>6638</v>
      </c>
      <c r="D101" s="311" t="s">
        <v>1982</v>
      </c>
      <c r="E101" s="311" t="s">
        <v>1203</v>
      </c>
      <c r="F101" s="311">
        <v>30</v>
      </c>
      <c r="G101" s="311">
        <v>1</v>
      </c>
      <c r="H101" s="311"/>
      <c r="I101" s="311"/>
    </row>
    <row r="102" spans="1:9" ht="18.75" customHeight="1">
      <c r="A102" s="311" t="s">
        <v>7468</v>
      </c>
      <c r="B102" s="311" t="s">
        <v>2011</v>
      </c>
      <c r="C102" s="311" t="s">
        <v>1949</v>
      </c>
      <c r="D102" s="311" t="s">
        <v>2012</v>
      </c>
      <c r="E102" s="311" t="s">
        <v>1203</v>
      </c>
      <c r="F102" s="311">
        <v>15</v>
      </c>
      <c r="G102" s="311">
        <v>1</v>
      </c>
      <c r="H102" s="311"/>
      <c r="I102" s="311" t="s">
        <v>1775</v>
      </c>
    </row>
    <row r="103" spans="1:9" ht="18.75" customHeight="1">
      <c r="A103" s="311" t="s">
        <v>7468</v>
      </c>
      <c r="B103" s="311" t="s">
        <v>2011</v>
      </c>
      <c r="C103" s="311" t="s">
        <v>1949</v>
      </c>
      <c r="D103" s="311" t="s">
        <v>2039</v>
      </c>
      <c r="E103" s="311" t="s">
        <v>1203</v>
      </c>
      <c r="F103" s="311">
        <v>20</v>
      </c>
      <c r="G103" s="311">
        <v>1</v>
      </c>
      <c r="H103" s="311"/>
      <c r="I103" s="311" t="s">
        <v>2116</v>
      </c>
    </row>
    <row r="104" spans="1:9" ht="18.75" customHeight="1">
      <c r="A104" s="311" t="s">
        <v>7468</v>
      </c>
      <c r="B104" s="311" t="s">
        <v>2011</v>
      </c>
      <c r="C104" s="311" t="s">
        <v>1949</v>
      </c>
      <c r="D104" s="311" t="s">
        <v>2064</v>
      </c>
      <c r="E104" s="311" t="s">
        <v>1202</v>
      </c>
      <c r="F104" s="311">
        <v>10</v>
      </c>
      <c r="G104" s="311">
        <v>0.1</v>
      </c>
      <c r="H104" s="311"/>
      <c r="I104" s="311" t="s">
        <v>2124</v>
      </c>
    </row>
    <row r="105" spans="1:9" ht="18.75" customHeight="1">
      <c r="A105" s="311" t="s">
        <v>7468</v>
      </c>
      <c r="B105" s="311" t="s">
        <v>2011</v>
      </c>
      <c r="C105" s="311" t="s">
        <v>1949</v>
      </c>
      <c r="D105" s="311" t="s">
        <v>2064</v>
      </c>
      <c r="E105" s="311" t="s">
        <v>1203</v>
      </c>
      <c r="F105" s="311">
        <v>20</v>
      </c>
      <c r="G105" s="311">
        <v>1</v>
      </c>
      <c r="H105" s="311"/>
      <c r="I105" s="311"/>
    </row>
    <row r="106" spans="1:9" ht="18.75" customHeight="1">
      <c r="A106" s="311" t="s">
        <v>7468</v>
      </c>
      <c r="B106" s="311" t="s">
        <v>2011</v>
      </c>
      <c r="C106" s="311" t="s">
        <v>1949</v>
      </c>
      <c r="D106" s="311" t="s">
        <v>2083</v>
      </c>
      <c r="E106" s="311" t="s">
        <v>1203</v>
      </c>
      <c r="F106" s="311">
        <v>20</v>
      </c>
      <c r="G106" s="311">
        <v>1</v>
      </c>
      <c r="H106" s="311"/>
      <c r="I106" s="311" t="s">
        <v>1776</v>
      </c>
    </row>
    <row r="107" spans="1:9" ht="18.75" customHeight="1">
      <c r="A107" s="311" t="s">
        <v>7468</v>
      </c>
      <c r="B107" s="311" t="s">
        <v>2011</v>
      </c>
      <c r="C107" s="311" t="s">
        <v>1949</v>
      </c>
      <c r="D107" s="311" t="s">
        <v>2095</v>
      </c>
      <c r="E107" s="311" t="s">
        <v>1203</v>
      </c>
      <c r="F107" s="311">
        <v>5</v>
      </c>
      <c r="G107" s="311">
        <v>1</v>
      </c>
      <c r="H107" s="311"/>
      <c r="I107" s="311" t="s">
        <v>1758</v>
      </c>
    </row>
    <row r="108" spans="1:9" ht="18.75" customHeight="1">
      <c r="A108" s="311" t="s">
        <v>7468</v>
      </c>
      <c r="B108" s="311" t="s">
        <v>2011</v>
      </c>
      <c r="C108" s="311" t="s">
        <v>1983</v>
      </c>
      <c r="D108" s="311" t="s">
        <v>1951</v>
      </c>
      <c r="E108" s="311" t="s">
        <v>1202</v>
      </c>
      <c r="F108" s="311">
        <v>10</v>
      </c>
      <c r="G108" s="311">
        <v>0.25</v>
      </c>
      <c r="H108" s="311"/>
      <c r="I108" s="311" t="s">
        <v>1759</v>
      </c>
    </row>
    <row r="109" spans="1:9" ht="18.75" customHeight="1">
      <c r="A109" s="311" t="s">
        <v>7468</v>
      </c>
      <c r="B109" s="311" t="s">
        <v>2011</v>
      </c>
      <c r="C109" s="311" t="s">
        <v>1983</v>
      </c>
      <c r="D109" s="311" t="s">
        <v>1951</v>
      </c>
      <c r="E109" s="311" t="s">
        <v>1203</v>
      </c>
      <c r="F109" s="311">
        <v>25</v>
      </c>
      <c r="G109" s="311">
        <v>1</v>
      </c>
      <c r="H109" s="311"/>
      <c r="I109" s="311"/>
    </row>
    <row r="110" spans="1:9" ht="18.75" customHeight="1">
      <c r="A110" s="311" t="s">
        <v>7468</v>
      </c>
      <c r="B110" s="311" t="s">
        <v>2011</v>
      </c>
      <c r="C110" s="311" t="s">
        <v>1983</v>
      </c>
      <c r="D110" s="311" t="s">
        <v>1984</v>
      </c>
      <c r="E110" s="311" t="s">
        <v>1203</v>
      </c>
      <c r="F110" s="311">
        <v>5</v>
      </c>
      <c r="G110" s="311">
        <v>1</v>
      </c>
      <c r="H110" s="311"/>
      <c r="I110" s="311" t="s">
        <v>2113</v>
      </c>
    </row>
    <row r="111" spans="1:9" ht="18.75" customHeight="1">
      <c r="A111" s="311" t="s">
        <v>7468</v>
      </c>
      <c r="B111" s="311" t="s">
        <v>2011</v>
      </c>
      <c r="C111" s="311" t="s">
        <v>1983</v>
      </c>
      <c r="D111" s="311" t="s">
        <v>2013</v>
      </c>
      <c r="E111" s="311" t="s">
        <v>1202</v>
      </c>
      <c r="F111" s="311">
        <v>10</v>
      </c>
      <c r="G111" s="311">
        <v>0.1</v>
      </c>
      <c r="H111" s="311"/>
      <c r="I111" s="311" t="s">
        <v>2114</v>
      </c>
    </row>
    <row r="112" spans="1:9" ht="18.75" customHeight="1">
      <c r="A112" s="311" t="s">
        <v>7468</v>
      </c>
      <c r="B112" s="311" t="s">
        <v>2011</v>
      </c>
      <c r="C112" s="311" t="s">
        <v>1983</v>
      </c>
      <c r="D112" s="311" t="s">
        <v>2013</v>
      </c>
      <c r="E112" s="311" t="s">
        <v>1203</v>
      </c>
      <c r="F112" s="311">
        <v>20</v>
      </c>
      <c r="G112" s="311">
        <v>1</v>
      </c>
      <c r="H112" s="311"/>
      <c r="I112" s="311"/>
    </row>
    <row r="113" spans="1:9" ht="18.75" customHeight="1">
      <c r="A113" s="311" t="s">
        <v>7468</v>
      </c>
      <c r="B113" s="311" t="s">
        <v>2011</v>
      </c>
      <c r="C113" s="311" t="s">
        <v>1983</v>
      </c>
      <c r="D113" s="311" t="s">
        <v>2040</v>
      </c>
      <c r="E113" s="311" t="s">
        <v>1202</v>
      </c>
      <c r="F113" s="311">
        <v>10</v>
      </c>
      <c r="G113" s="311">
        <v>0.1</v>
      </c>
      <c r="H113" s="311"/>
      <c r="I113" s="311" t="s">
        <v>1760</v>
      </c>
    </row>
    <row r="114" spans="1:9" ht="18.75" customHeight="1">
      <c r="A114" s="311" t="s">
        <v>7468</v>
      </c>
      <c r="B114" s="311" t="s">
        <v>2011</v>
      </c>
      <c r="C114" s="311" t="s">
        <v>1983</v>
      </c>
      <c r="D114" s="311" t="s">
        <v>2040</v>
      </c>
      <c r="E114" s="311" t="s">
        <v>1203</v>
      </c>
      <c r="F114" s="311">
        <v>20</v>
      </c>
      <c r="G114" s="311">
        <v>1</v>
      </c>
      <c r="H114" s="311"/>
      <c r="I114" s="311"/>
    </row>
    <row r="115" spans="1:9" ht="18.75" customHeight="1">
      <c r="A115" s="311" t="s">
        <v>7468</v>
      </c>
      <c r="B115" s="311" t="s">
        <v>2011</v>
      </c>
      <c r="C115" s="311" t="s">
        <v>1983</v>
      </c>
      <c r="D115" s="311" t="s">
        <v>2065</v>
      </c>
      <c r="E115" s="311" t="s">
        <v>1203</v>
      </c>
      <c r="F115" s="311">
        <v>20</v>
      </c>
      <c r="G115" s="311">
        <v>1</v>
      </c>
      <c r="H115" s="311"/>
      <c r="I115" s="311" t="s">
        <v>2125</v>
      </c>
    </row>
    <row r="116" spans="1:9" ht="18.75" customHeight="1">
      <c r="A116" s="311" t="s">
        <v>7468</v>
      </c>
      <c r="B116" s="311" t="s">
        <v>2011</v>
      </c>
      <c r="C116" s="311" t="s">
        <v>1983</v>
      </c>
      <c r="D116" s="311" t="s">
        <v>2084</v>
      </c>
      <c r="E116" s="311" t="s">
        <v>1202</v>
      </c>
      <c r="F116" s="311">
        <v>10</v>
      </c>
      <c r="G116" s="311">
        <v>0.1</v>
      </c>
      <c r="H116" s="311"/>
      <c r="I116" s="311" t="s">
        <v>2134</v>
      </c>
    </row>
    <row r="117" spans="1:9" ht="18.75" customHeight="1">
      <c r="A117" s="311" t="s">
        <v>7468</v>
      </c>
      <c r="B117" s="311" t="s">
        <v>2011</v>
      </c>
      <c r="C117" s="311" t="s">
        <v>1983</v>
      </c>
      <c r="D117" s="311" t="s">
        <v>2084</v>
      </c>
      <c r="E117" s="311" t="s">
        <v>1203</v>
      </c>
      <c r="F117" s="311">
        <v>20</v>
      </c>
      <c r="G117" s="311">
        <v>1</v>
      </c>
      <c r="H117" s="311"/>
      <c r="I117" s="311"/>
    </row>
    <row r="118" spans="1:9" ht="18.75" customHeight="1">
      <c r="A118" s="311" t="s">
        <v>7468</v>
      </c>
      <c r="B118" s="311" t="s">
        <v>2011</v>
      </c>
      <c r="C118" s="311" t="s">
        <v>1983</v>
      </c>
      <c r="D118" s="311" t="s">
        <v>2096</v>
      </c>
      <c r="E118" s="311" t="s">
        <v>1203</v>
      </c>
      <c r="F118" s="311">
        <v>30</v>
      </c>
      <c r="G118" s="311">
        <v>1</v>
      </c>
      <c r="H118" s="311"/>
      <c r="I118" s="311" t="s">
        <v>1761</v>
      </c>
    </row>
    <row r="119" spans="1:9" ht="18.75" customHeight="1">
      <c r="A119" s="311" t="s">
        <v>7468</v>
      </c>
      <c r="B119" s="311" t="s">
        <v>2011</v>
      </c>
      <c r="C119" s="311" t="s">
        <v>1983</v>
      </c>
      <c r="D119" s="311" t="s">
        <v>6639</v>
      </c>
      <c r="E119" s="311" t="s">
        <v>1203</v>
      </c>
      <c r="F119" s="311">
        <v>30</v>
      </c>
      <c r="G119" s="311">
        <v>1</v>
      </c>
      <c r="H119" s="311"/>
      <c r="I119" s="311" t="s">
        <v>6792</v>
      </c>
    </row>
    <row r="120" spans="1:9" ht="18.75" customHeight="1">
      <c r="A120" s="311" t="s">
        <v>7468</v>
      </c>
      <c r="B120" s="311" t="s">
        <v>2011</v>
      </c>
      <c r="C120" s="311" t="s">
        <v>6640</v>
      </c>
      <c r="D120" s="311" t="s">
        <v>1952</v>
      </c>
      <c r="E120" s="311" t="s">
        <v>1203</v>
      </c>
      <c r="F120" s="311">
        <v>6</v>
      </c>
      <c r="G120" s="311">
        <v>1</v>
      </c>
      <c r="H120" s="311"/>
      <c r="I120" s="311" t="s">
        <v>1763</v>
      </c>
    </row>
    <row r="121" spans="1:9" ht="18.75" customHeight="1">
      <c r="A121" s="311" t="s">
        <v>7468</v>
      </c>
      <c r="B121" s="311" t="s">
        <v>2011</v>
      </c>
      <c r="C121" s="311" t="s">
        <v>2014</v>
      </c>
      <c r="D121" s="311" t="s">
        <v>1985</v>
      </c>
      <c r="E121" s="311" t="s">
        <v>1203</v>
      </c>
      <c r="F121" s="311">
        <v>6</v>
      </c>
      <c r="G121" s="311">
        <v>1</v>
      </c>
      <c r="H121" s="311"/>
      <c r="I121" s="311" t="s">
        <v>1764</v>
      </c>
    </row>
    <row r="122" spans="1:9" ht="18.75" customHeight="1">
      <c r="A122" s="311" t="s">
        <v>7468</v>
      </c>
      <c r="B122" s="311" t="s">
        <v>2011</v>
      </c>
      <c r="C122" s="311" t="s">
        <v>2014</v>
      </c>
      <c r="D122" s="311" t="s">
        <v>2015</v>
      </c>
      <c r="E122" s="311" t="s">
        <v>1203</v>
      </c>
      <c r="F122" s="311">
        <v>20</v>
      </c>
      <c r="G122" s="311">
        <v>1</v>
      </c>
      <c r="H122" s="311"/>
      <c r="I122" s="311" t="s">
        <v>1777</v>
      </c>
    </row>
    <row r="123" spans="1:9" ht="18.75" customHeight="1">
      <c r="A123" s="311" t="s">
        <v>7468</v>
      </c>
      <c r="B123" s="311" t="s">
        <v>2011</v>
      </c>
      <c r="C123" s="311" t="s">
        <v>2041</v>
      </c>
      <c r="D123" s="311" t="s">
        <v>1953</v>
      </c>
      <c r="E123" s="311" t="s">
        <v>1202</v>
      </c>
      <c r="F123" s="311">
        <v>5</v>
      </c>
      <c r="G123" s="311">
        <v>0.2</v>
      </c>
      <c r="H123" s="311"/>
      <c r="I123" s="311" t="s">
        <v>1749</v>
      </c>
    </row>
    <row r="124" spans="1:9" ht="18.75" customHeight="1">
      <c r="A124" s="311" t="s">
        <v>7468</v>
      </c>
      <c r="B124" s="311" t="s">
        <v>2011</v>
      </c>
      <c r="C124" s="311" t="s">
        <v>2041</v>
      </c>
      <c r="D124" s="311" t="s">
        <v>1953</v>
      </c>
      <c r="E124" s="311" t="s">
        <v>1203</v>
      </c>
      <c r="F124" s="311">
        <v>20</v>
      </c>
      <c r="G124" s="311">
        <v>1</v>
      </c>
      <c r="H124" s="311"/>
      <c r="I124" s="311"/>
    </row>
    <row r="125" spans="1:9" ht="18.75" customHeight="1">
      <c r="A125" s="311" t="s">
        <v>7468</v>
      </c>
      <c r="B125" s="311" t="s">
        <v>2011</v>
      </c>
      <c r="C125" s="311" t="s">
        <v>2041</v>
      </c>
      <c r="D125" s="311" t="s">
        <v>1986</v>
      </c>
      <c r="E125" s="311" t="s">
        <v>1202</v>
      </c>
      <c r="F125" s="311">
        <v>5</v>
      </c>
      <c r="G125" s="311">
        <v>0.2</v>
      </c>
      <c r="H125" s="311"/>
      <c r="I125" s="311" t="s">
        <v>1750</v>
      </c>
    </row>
    <row r="126" spans="1:9" ht="18.75" customHeight="1">
      <c r="A126" s="311" t="s">
        <v>7468</v>
      </c>
      <c r="B126" s="311" t="s">
        <v>2011</v>
      </c>
      <c r="C126" s="311" t="s">
        <v>2041</v>
      </c>
      <c r="D126" s="311" t="s">
        <v>1986</v>
      </c>
      <c r="E126" s="311" t="s">
        <v>1203</v>
      </c>
      <c r="F126" s="311">
        <v>20</v>
      </c>
      <c r="G126" s="311">
        <v>1</v>
      </c>
      <c r="H126" s="311"/>
      <c r="I126" s="311"/>
    </row>
    <row r="127" spans="1:9" ht="18.75" customHeight="1">
      <c r="A127" s="311" t="s">
        <v>7468</v>
      </c>
      <c r="B127" s="311" t="s">
        <v>2011</v>
      </c>
      <c r="C127" s="311" t="s">
        <v>2041</v>
      </c>
      <c r="D127" s="311" t="s">
        <v>2016</v>
      </c>
      <c r="E127" s="311" t="s">
        <v>1202</v>
      </c>
      <c r="F127" s="311">
        <v>5</v>
      </c>
      <c r="G127" s="311">
        <v>0.2</v>
      </c>
      <c r="H127" s="311"/>
      <c r="I127" s="311" t="s">
        <v>1778</v>
      </c>
    </row>
    <row r="128" spans="1:9" ht="18.75" customHeight="1">
      <c r="A128" s="311" t="s">
        <v>7468</v>
      </c>
      <c r="B128" s="311" t="s">
        <v>2011</v>
      </c>
      <c r="C128" s="311" t="s">
        <v>2041</v>
      </c>
      <c r="D128" s="311" t="s">
        <v>2016</v>
      </c>
      <c r="E128" s="311" t="s">
        <v>1203</v>
      </c>
      <c r="F128" s="311">
        <v>20</v>
      </c>
      <c r="G128" s="311">
        <v>1</v>
      </c>
      <c r="H128" s="311"/>
      <c r="I128" s="311"/>
    </row>
    <row r="129" spans="1:9" ht="18.75" customHeight="1">
      <c r="A129" s="311" t="s">
        <v>7468</v>
      </c>
      <c r="B129" s="311" t="s">
        <v>2011</v>
      </c>
      <c r="C129" s="311" t="s">
        <v>2041</v>
      </c>
      <c r="D129" s="311" t="s">
        <v>2042</v>
      </c>
      <c r="E129" s="311" t="s">
        <v>1202</v>
      </c>
      <c r="F129" s="311">
        <v>5</v>
      </c>
      <c r="G129" s="311">
        <v>0.3</v>
      </c>
      <c r="H129" s="311"/>
      <c r="I129" s="311" t="s">
        <v>1751</v>
      </c>
    </row>
    <row r="130" spans="1:9" ht="18.75" customHeight="1">
      <c r="A130" s="311" t="s">
        <v>7468</v>
      </c>
      <c r="B130" s="311" t="s">
        <v>2011</v>
      </c>
      <c r="C130" s="311" t="s">
        <v>2041</v>
      </c>
      <c r="D130" s="311" t="s">
        <v>2042</v>
      </c>
      <c r="E130" s="311" t="s">
        <v>1203</v>
      </c>
      <c r="F130" s="311">
        <v>10</v>
      </c>
      <c r="G130" s="311">
        <v>1</v>
      </c>
      <c r="H130" s="311"/>
      <c r="I130" s="311"/>
    </row>
    <row r="131" spans="1:9" ht="18.75" customHeight="1">
      <c r="A131" s="311" t="s">
        <v>7468</v>
      </c>
      <c r="B131" s="311" t="s">
        <v>2011</v>
      </c>
      <c r="C131" s="311" t="s">
        <v>2041</v>
      </c>
      <c r="D131" s="311" t="s">
        <v>2066</v>
      </c>
      <c r="E131" s="311" t="s">
        <v>1202</v>
      </c>
      <c r="F131" s="311">
        <v>5</v>
      </c>
      <c r="G131" s="311">
        <v>0.2</v>
      </c>
      <c r="H131" s="311"/>
      <c r="I131" s="311" t="s">
        <v>2126</v>
      </c>
    </row>
    <row r="132" spans="1:9" ht="18.75" customHeight="1">
      <c r="A132" s="311" t="s">
        <v>7468</v>
      </c>
      <c r="B132" s="311" t="s">
        <v>2011</v>
      </c>
      <c r="C132" s="311" t="s">
        <v>2041</v>
      </c>
      <c r="D132" s="311" t="s">
        <v>2066</v>
      </c>
      <c r="E132" s="311" t="s">
        <v>1203</v>
      </c>
      <c r="F132" s="311">
        <v>15</v>
      </c>
      <c r="G132" s="311">
        <v>1</v>
      </c>
      <c r="H132" s="311"/>
      <c r="I132" s="311"/>
    </row>
    <row r="133" spans="1:9" ht="18.75" customHeight="1">
      <c r="A133" s="311" t="s">
        <v>7468</v>
      </c>
      <c r="B133" s="311" t="s">
        <v>2011</v>
      </c>
      <c r="C133" s="311" t="s">
        <v>2067</v>
      </c>
      <c r="D133" s="311" t="s">
        <v>1954</v>
      </c>
      <c r="E133" s="311" t="s">
        <v>1202</v>
      </c>
      <c r="F133" s="311">
        <v>5</v>
      </c>
      <c r="G133" s="311">
        <v>0.1</v>
      </c>
      <c r="H133" s="311"/>
      <c r="I133" s="311" t="s">
        <v>1779</v>
      </c>
    </row>
    <row r="134" spans="1:9" ht="18.75" customHeight="1">
      <c r="A134" s="311" t="s">
        <v>7468</v>
      </c>
      <c r="B134" s="311" t="s">
        <v>2011</v>
      </c>
      <c r="C134" s="311" t="s">
        <v>2067</v>
      </c>
      <c r="D134" s="311" t="s">
        <v>1954</v>
      </c>
      <c r="E134" s="311" t="s">
        <v>1203</v>
      </c>
      <c r="F134" s="311">
        <v>20</v>
      </c>
      <c r="G134" s="311">
        <v>1</v>
      </c>
      <c r="H134" s="311"/>
      <c r="I134" s="311"/>
    </row>
    <row r="135" spans="1:9" ht="18.75" customHeight="1">
      <c r="A135" s="311" t="s">
        <v>7468</v>
      </c>
      <c r="B135" s="311" t="s">
        <v>2011</v>
      </c>
      <c r="C135" s="311" t="s">
        <v>2067</v>
      </c>
      <c r="D135" s="311" t="s">
        <v>1987</v>
      </c>
      <c r="E135" s="311" t="s">
        <v>1203</v>
      </c>
      <c r="F135" s="311">
        <v>20</v>
      </c>
      <c r="G135" s="311">
        <v>1</v>
      </c>
      <c r="H135" s="311"/>
      <c r="I135" s="311" t="s">
        <v>1780</v>
      </c>
    </row>
    <row r="136" spans="1:9" ht="18.75" customHeight="1">
      <c r="A136" s="311" t="s">
        <v>7468</v>
      </c>
      <c r="B136" s="311" t="s">
        <v>2011</v>
      </c>
      <c r="C136" s="311" t="s">
        <v>2067</v>
      </c>
      <c r="D136" s="311" t="s">
        <v>2017</v>
      </c>
      <c r="E136" s="311" t="s">
        <v>1203</v>
      </c>
      <c r="F136" s="311">
        <v>25</v>
      </c>
      <c r="G136" s="311">
        <v>1</v>
      </c>
      <c r="H136" s="311"/>
      <c r="I136" s="311" t="s">
        <v>2127</v>
      </c>
    </row>
    <row r="137" spans="1:9" ht="18.75" customHeight="1">
      <c r="A137" s="311" t="s">
        <v>7468</v>
      </c>
      <c r="B137" s="311" t="s">
        <v>2011</v>
      </c>
      <c r="C137" s="311" t="s">
        <v>2067</v>
      </c>
      <c r="D137" s="311" t="s">
        <v>2043</v>
      </c>
      <c r="E137" s="311" t="s">
        <v>1203</v>
      </c>
      <c r="F137" s="311">
        <v>20</v>
      </c>
      <c r="G137" s="311">
        <v>1</v>
      </c>
      <c r="H137" s="311"/>
      <c r="I137" s="311" t="s">
        <v>1781</v>
      </c>
    </row>
    <row r="138" spans="1:9" ht="18.75" customHeight="1">
      <c r="A138" s="311" t="s">
        <v>7468</v>
      </c>
      <c r="B138" s="311" t="s">
        <v>2011</v>
      </c>
      <c r="C138" s="311" t="s">
        <v>2067</v>
      </c>
      <c r="D138" s="311" t="s">
        <v>2068</v>
      </c>
      <c r="E138" s="311" t="s">
        <v>1203</v>
      </c>
      <c r="F138" s="311">
        <v>25</v>
      </c>
      <c r="G138" s="311">
        <v>1</v>
      </c>
      <c r="H138" s="311"/>
      <c r="I138" s="311" t="s">
        <v>1782</v>
      </c>
    </row>
    <row r="139" spans="1:9" ht="18.75" customHeight="1">
      <c r="A139" s="311" t="s">
        <v>7468</v>
      </c>
      <c r="B139" s="311" t="s">
        <v>2011</v>
      </c>
      <c r="C139" s="311" t="s">
        <v>2067</v>
      </c>
      <c r="D139" s="311" t="s">
        <v>2085</v>
      </c>
      <c r="E139" s="311" t="s">
        <v>1203</v>
      </c>
      <c r="F139" s="311">
        <v>15</v>
      </c>
      <c r="G139" s="311">
        <v>1</v>
      </c>
      <c r="H139" s="311"/>
      <c r="I139" s="311" t="s">
        <v>1783</v>
      </c>
    </row>
    <row r="140" spans="1:9" ht="18.75" customHeight="1">
      <c r="A140" s="311" t="s">
        <v>7468</v>
      </c>
      <c r="B140" s="311" t="s">
        <v>2011</v>
      </c>
      <c r="C140" s="311" t="s">
        <v>2067</v>
      </c>
      <c r="D140" s="311" t="s">
        <v>2097</v>
      </c>
      <c r="E140" s="311" t="s">
        <v>1203</v>
      </c>
      <c r="F140" s="311">
        <v>15</v>
      </c>
      <c r="G140" s="311">
        <v>1</v>
      </c>
      <c r="H140" s="311"/>
      <c r="I140" s="311" t="s">
        <v>1784</v>
      </c>
    </row>
    <row r="141" spans="1:9" ht="18.75" customHeight="1">
      <c r="A141" s="311" t="s">
        <v>7468</v>
      </c>
      <c r="B141" s="311" t="s">
        <v>2011</v>
      </c>
      <c r="C141" s="311" t="s">
        <v>2086</v>
      </c>
      <c r="D141" s="311" t="s">
        <v>1955</v>
      </c>
      <c r="E141" s="311" t="s">
        <v>1203</v>
      </c>
      <c r="F141" s="311">
        <v>15</v>
      </c>
      <c r="G141" s="311">
        <v>1</v>
      </c>
      <c r="H141" s="311"/>
      <c r="I141" s="311" t="s">
        <v>1752</v>
      </c>
    </row>
    <row r="142" spans="1:9" ht="18.75" customHeight="1">
      <c r="A142" s="311" t="s">
        <v>7468</v>
      </c>
      <c r="B142" s="311" t="s">
        <v>2011</v>
      </c>
      <c r="C142" s="311" t="s">
        <v>2086</v>
      </c>
      <c r="D142" s="311" t="s">
        <v>1988</v>
      </c>
      <c r="E142" s="311" t="s">
        <v>1203</v>
      </c>
      <c r="F142" s="311">
        <v>5</v>
      </c>
      <c r="G142" s="311">
        <v>1</v>
      </c>
      <c r="H142" s="311"/>
      <c r="I142" s="311" t="s">
        <v>1753</v>
      </c>
    </row>
    <row r="143" spans="1:9" ht="18.75" customHeight="1">
      <c r="A143" s="311" t="s">
        <v>7468</v>
      </c>
      <c r="B143" s="311" t="s">
        <v>2011</v>
      </c>
      <c r="C143" s="311" t="s">
        <v>2086</v>
      </c>
      <c r="D143" s="311" t="s">
        <v>2018</v>
      </c>
      <c r="E143" s="311" t="s">
        <v>1202</v>
      </c>
      <c r="F143" s="311">
        <v>5</v>
      </c>
      <c r="G143" s="311">
        <v>0.2</v>
      </c>
      <c r="H143" s="311"/>
      <c r="I143" s="311" t="s">
        <v>1765</v>
      </c>
    </row>
    <row r="144" spans="1:9" ht="18.75" customHeight="1">
      <c r="A144" s="311" t="s">
        <v>7468</v>
      </c>
      <c r="B144" s="311" t="s">
        <v>2011</v>
      </c>
      <c r="C144" s="311" t="s">
        <v>2086</v>
      </c>
      <c r="D144" s="311" t="s">
        <v>2018</v>
      </c>
      <c r="E144" s="311" t="s">
        <v>1203</v>
      </c>
      <c r="F144" s="311">
        <v>15</v>
      </c>
      <c r="G144" s="311">
        <v>1</v>
      </c>
      <c r="H144" s="311"/>
      <c r="I144" s="311"/>
    </row>
    <row r="145" spans="1:9" ht="18.75" customHeight="1">
      <c r="A145" s="311" t="s">
        <v>7468</v>
      </c>
      <c r="B145" s="311" t="s">
        <v>2011</v>
      </c>
      <c r="C145" s="311" t="s">
        <v>2086</v>
      </c>
      <c r="D145" s="311" t="s">
        <v>2044</v>
      </c>
      <c r="E145" s="311" t="s">
        <v>1203</v>
      </c>
      <c r="F145" s="311">
        <v>10</v>
      </c>
      <c r="G145" s="311">
        <v>1</v>
      </c>
      <c r="H145" s="311"/>
      <c r="I145" s="311" t="s">
        <v>2135</v>
      </c>
    </row>
    <row r="146" spans="1:9" ht="18.75" customHeight="1">
      <c r="A146" s="311" t="s">
        <v>7468</v>
      </c>
      <c r="B146" s="311" t="s">
        <v>2011</v>
      </c>
      <c r="C146" s="311" t="s">
        <v>2086</v>
      </c>
      <c r="D146" s="311" t="s">
        <v>2069</v>
      </c>
      <c r="E146" s="311" t="s">
        <v>1202</v>
      </c>
      <c r="F146" s="311">
        <v>5</v>
      </c>
      <c r="G146" s="311">
        <v>0.2</v>
      </c>
      <c r="H146" s="311"/>
      <c r="I146" s="311" t="s">
        <v>2136</v>
      </c>
    </row>
    <row r="147" spans="1:9" ht="18.75" customHeight="1">
      <c r="A147" s="311" t="s">
        <v>7468</v>
      </c>
      <c r="B147" s="311" t="s">
        <v>2011</v>
      </c>
      <c r="C147" s="311" t="s">
        <v>2086</v>
      </c>
      <c r="D147" s="311" t="s">
        <v>2069</v>
      </c>
      <c r="E147" s="311" t="s">
        <v>1203</v>
      </c>
      <c r="F147" s="311">
        <v>15</v>
      </c>
      <c r="G147" s="311">
        <v>1</v>
      </c>
      <c r="H147" s="311"/>
      <c r="I147" s="311"/>
    </row>
    <row r="148" spans="1:9" ht="18.75" customHeight="1">
      <c r="A148" s="311" t="s">
        <v>7468</v>
      </c>
      <c r="B148" s="311" t="s">
        <v>2011</v>
      </c>
      <c r="C148" s="311" t="s">
        <v>2086</v>
      </c>
      <c r="D148" s="311" t="s">
        <v>2087</v>
      </c>
      <c r="E148" s="311" t="s">
        <v>1203</v>
      </c>
      <c r="F148" s="311">
        <v>5</v>
      </c>
      <c r="G148" s="311">
        <v>1</v>
      </c>
      <c r="H148" s="311"/>
      <c r="I148" s="311" t="s">
        <v>2137</v>
      </c>
    </row>
    <row r="149" spans="1:9" ht="18.75" customHeight="1">
      <c r="A149" s="311" t="s">
        <v>7468</v>
      </c>
      <c r="B149" s="311" t="s">
        <v>2011</v>
      </c>
      <c r="C149" s="311" t="s">
        <v>2098</v>
      </c>
      <c r="D149" s="311" t="s">
        <v>1956</v>
      </c>
      <c r="E149" s="311" t="s">
        <v>1202</v>
      </c>
      <c r="F149" s="311">
        <v>10</v>
      </c>
      <c r="G149" s="311">
        <v>0.1</v>
      </c>
      <c r="H149" s="311"/>
      <c r="I149" s="311" t="s">
        <v>1766</v>
      </c>
    </row>
    <row r="150" spans="1:9" ht="18.75" customHeight="1">
      <c r="A150" s="311" t="s">
        <v>7468</v>
      </c>
      <c r="B150" s="311" t="s">
        <v>2011</v>
      </c>
      <c r="C150" s="311" t="s">
        <v>2098</v>
      </c>
      <c r="D150" s="311" t="s">
        <v>1956</v>
      </c>
      <c r="E150" s="311" t="s">
        <v>1203</v>
      </c>
      <c r="F150" s="311">
        <v>25</v>
      </c>
      <c r="G150" s="311">
        <v>1</v>
      </c>
      <c r="H150" s="311"/>
      <c r="I150" s="311"/>
    </row>
    <row r="151" spans="1:9" ht="18.75" customHeight="1">
      <c r="A151" s="311" t="s">
        <v>7468</v>
      </c>
      <c r="B151" s="311" t="s">
        <v>2011</v>
      </c>
      <c r="C151" s="311" t="s">
        <v>2098</v>
      </c>
      <c r="D151" s="311" t="s">
        <v>1989</v>
      </c>
      <c r="E151" s="311" t="s">
        <v>1202</v>
      </c>
      <c r="F151" s="311">
        <v>5</v>
      </c>
      <c r="G151" s="311">
        <v>0.25</v>
      </c>
      <c r="H151" s="311"/>
      <c r="I151" s="311" t="s">
        <v>1767</v>
      </c>
    </row>
    <row r="152" spans="1:9" ht="18.75" customHeight="1">
      <c r="A152" s="311" t="s">
        <v>7468</v>
      </c>
      <c r="B152" s="311" t="s">
        <v>2011</v>
      </c>
      <c r="C152" s="311" t="s">
        <v>2098</v>
      </c>
      <c r="D152" s="311" t="s">
        <v>1989</v>
      </c>
      <c r="E152" s="311" t="s">
        <v>1203</v>
      </c>
      <c r="F152" s="311">
        <v>25</v>
      </c>
      <c r="G152" s="311">
        <v>1</v>
      </c>
      <c r="H152" s="311"/>
      <c r="I152" s="311"/>
    </row>
    <row r="153" spans="1:9" ht="18.75" customHeight="1">
      <c r="A153" s="311" t="s">
        <v>7468</v>
      </c>
      <c r="B153" s="311" t="s">
        <v>2011</v>
      </c>
      <c r="C153" s="311" t="s">
        <v>2103</v>
      </c>
      <c r="D153" s="311" t="s">
        <v>1957</v>
      </c>
      <c r="E153" s="311" t="s">
        <v>1203</v>
      </c>
      <c r="F153" s="311">
        <v>30</v>
      </c>
      <c r="G153" s="311">
        <v>1</v>
      </c>
      <c r="H153" s="311"/>
      <c r="I153" s="311" t="s">
        <v>1768</v>
      </c>
    </row>
    <row r="154" spans="1:9" ht="18.75" customHeight="1">
      <c r="A154" s="311" t="s">
        <v>7468</v>
      </c>
      <c r="B154" s="311" t="s">
        <v>2011</v>
      </c>
      <c r="C154" s="311" t="s">
        <v>2103</v>
      </c>
      <c r="D154" s="311" t="s">
        <v>1990</v>
      </c>
      <c r="E154" s="311" t="s">
        <v>1202</v>
      </c>
      <c r="F154" s="311">
        <v>5</v>
      </c>
      <c r="G154" s="311">
        <v>0.2</v>
      </c>
      <c r="H154" s="311"/>
      <c r="I154" s="311" t="s">
        <v>1769</v>
      </c>
    </row>
    <row r="155" spans="1:9" ht="18.75" customHeight="1">
      <c r="A155" s="311" t="s">
        <v>7468</v>
      </c>
      <c r="B155" s="311" t="s">
        <v>2011</v>
      </c>
      <c r="C155" s="311" t="s">
        <v>2103</v>
      </c>
      <c r="D155" s="311" t="s">
        <v>1990</v>
      </c>
      <c r="E155" s="311" t="s">
        <v>1203</v>
      </c>
      <c r="F155" s="311">
        <v>15</v>
      </c>
      <c r="G155" s="311">
        <v>1</v>
      </c>
      <c r="H155" s="311"/>
      <c r="I155" s="311"/>
    </row>
    <row r="156" spans="1:9" ht="18.75" customHeight="1">
      <c r="A156" s="311" t="s">
        <v>7468</v>
      </c>
      <c r="B156" s="311" t="s">
        <v>2011</v>
      </c>
      <c r="C156" s="311" t="s">
        <v>2103</v>
      </c>
      <c r="D156" s="311" t="s">
        <v>2019</v>
      </c>
      <c r="E156" s="311" t="s">
        <v>1202</v>
      </c>
      <c r="F156" s="311">
        <v>5</v>
      </c>
      <c r="G156" s="311">
        <v>0.2</v>
      </c>
      <c r="H156" s="311"/>
      <c r="I156" s="311" t="s">
        <v>1770</v>
      </c>
    </row>
    <row r="157" spans="1:9" ht="18.75" customHeight="1">
      <c r="A157" s="311" t="s">
        <v>7468</v>
      </c>
      <c r="B157" s="311" t="s">
        <v>2011</v>
      </c>
      <c r="C157" s="311" t="s">
        <v>2103</v>
      </c>
      <c r="D157" s="311" t="s">
        <v>2019</v>
      </c>
      <c r="E157" s="311" t="s">
        <v>1203</v>
      </c>
      <c r="F157" s="311">
        <v>15</v>
      </c>
      <c r="G157" s="311">
        <v>1</v>
      </c>
      <c r="H157" s="311"/>
      <c r="I157" s="311"/>
    </row>
    <row r="158" spans="1:9" ht="18.75" customHeight="1">
      <c r="A158" s="311" t="s">
        <v>7468</v>
      </c>
      <c r="B158" s="311" t="s">
        <v>2011</v>
      </c>
      <c r="C158" s="311" t="s">
        <v>2106</v>
      </c>
      <c r="D158" s="311" t="s">
        <v>1958</v>
      </c>
      <c r="E158" s="311" t="s">
        <v>1202</v>
      </c>
      <c r="F158" s="311">
        <v>5</v>
      </c>
      <c r="G158" s="311">
        <v>0.25</v>
      </c>
      <c r="H158" s="311"/>
      <c r="I158" s="311" t="s">
        <v>1785</v>
      </c>
    </row>
    <row r="159" spans="1:9" ht="18.75" customHeight="1">
      <c r="A159" s="311" t="s">
        <v>7468</v>
      </c>
      <c r="B159" s="311" t="s">
        <v>2011</v>
      </c>
      <c r="C159" s="311" t="s">
        <v>2106</v>
      </c>
      <c r="D159" s="311" t="s">
        <v>1958</v>
      </c>
      <c r="E159" s="311" t="s">
        <v>1203</v>
      </c>
      <c r="F159" s="311">
        <v>20</v>
      </c>
      <c r="G159" s="311">
        <v>1</v>
      </c>
      <c r="H159" s="311"/>
      <c r="I159" s="311"/>
    </row>
    <row r="160" spans="1:9" ht="18.75" customHeight="1">
      <c r="A160" s="311" t="s">
        <v>7468</v>
      </c>
      <c r="B160" s="311" t="s">
        <v>2011</v>
      </c>
      <c r="C160" s="311" t="s">
        <v>6641</v>
      </c>
      <c r="D160" s="311" t="s">
        <v>1959</v>
      </c>
      <c r="E160" s="311" t="s">
        <v>1202</v>
      </c>
      <c r="F160" s="311">
        <v>5</v>
      </c>
      <c r="G160" s="311">
        <v>0.2</v>
      </c>
      <c r="H160" s="311"/>
      <c r="I160" s="311" t="s">
        <v>2143</v>
      </c>
    </row>
    <row r="161" spans="1:9" ht="18.75" customHeight="1">
      <c r="A161" s="311" t="s">
        <v>7468</v>
      </c>
      <c r="B161" s="311" t="s">
        <v>2011</v>
      </c>
      <c r="C161" s="311" t="s">
        <v>6641</v>
      </c>
      <c r="D161" s="311" t="s">
        <v>1991</v>
      </c>
      <c r="E161" s="311" t="s">
        <v>1203</v>
      </c>
      <c r="F161" s="311">
        <v>5</v>
      </c>
      <c r="G161" s="311">
        <v>1</v>
      </c>
      <c r="H161" s="311"/>
      <c r="I161" s="311" t="s">
        <v>6642</v>
      </c>
    </row>
    <row r="162" spans="1:9" ht="18.75" customHeight="1">
      <c r="A162" s="311" t="s">
        <v>7468</v>
      </c>
      <c r="B162" s="311" t="s">
        <v>2011</v>
      </c>
      <c r="C162" s="311" t="s">
        <v>6641</v>
      </c>
      <c r="D162" s="311" t="s">
        <v>2020</v>
      </c>
      <c r="E162" s="311" t="s">
        <v>1203</v>
      </c>
      <c r="F162" s="311">
        <v>5</v>
      </c>
      <c r="G162" s="311">
        <v>1</v>
      </c>
      <c r="H162" s="311"/>
      <c r="I162" s="311" t="s">
        <v>2144</v>
      </c>
    </row>
    <row r="163" spans="1:9" ht="18.75" customHeight="1">
      <c r="A163" s="311" t="s">
        <v>7468</v>
      </c>
      <c r="B163" s="311" t="s">
        <v>2011</v>
      </c>
      <c r="C163" s="311" t="s">
        <v>6641</v>
      </c>
      <c r="D163" s="311" t="s">
        <v>2045</v>
      </c>
      <c r="E163" s="311" t="s">
        <v>1203</v>
      </c>
      <c r="F163" s="311">
        <v>5</v>
      </c>
      <c r="G163" s="311">
        <v>1</v>
      </c>
      <c r="H163" s="311"/>
      <c r="I163" s="311" t="s">
        <v>2145</v>
      </c>
    </row>
    <row r="164" spans="1:9" ht="18.75" customHeight="1">
      <c r="A164" s="311" t="s">
        <v>7467</v>
      </c>
      <c r="B164" s="311" t="s">
        <v>2046</v>
      </c>
      <c r="C164" s="311" t="s">
        <v>1960</v>
      </c>
      <c r="D164" s="311" t="s">
        <v>1961</v>
      </c>
      <c r="E164" s="311" t="s">
        <v>1202</v>
      </c>
      <c r="F164" s="311">
        <v>5</v>
      </c>
      <c r="G164" s="311">
        <v>0.1</v>
      </c>
      <c r="H164" s="311"/>
      <c r="I164" s="311" t="s">
        <v>1786</v>
      </c>
    </row>
    <row r="165" spans="1:9" ht="18.75" customHeight="1">
      <c r="A165" s="311" t="s">
        <v>7467</v>
      </c>
      <c r="B165" s="311" t="s">
        <v>2046</v>
      </c>
      <c r="C165" s="311" t="s">
        <v>1960</v>
      </c>
      <c r="D165" s="311" t="s">
        <v>1961</v>
      </c>
      <c r="E165" s="311" t="s">
        <v>1203</v>
      </c>
      <c r="F165" s="311">
        <v>10</v>
      </c>
      <c r="G165" s="311">
        <v>1</v>
      </c>
      <c r="H165" s="311"/>
      <c r="I165" s="311"/>
    </row>
    <row r="166" spans="1:9" ht="18.75" customHeight="1">
      <c r="A166" s="311" t="s">
        <v>7467</v>
      </c>
      <c r="B166" s="311" t="s">
        <v>2046</v>
      </c>
      <c r="C166" s="311" t="s">
        <v>1960</v>
      </c>
      <c r="D166" s="311" t="s">
        <v>1992</v>
      </c>
      <c r="E166" s="311" t="s">
        <v>1203</v>
      </c>
      <c r="F166" s="311">
        <v>15</v>
      </c>
      <c r="G166" s="311">
        <v>1</v>
      </c>
      <c r="H166" s="311"/>
      <c r="I166" s="311" t="s">
        <v>2117</v>
      </c>
    </row>
    <row r="167" spans="1:9" ht="18.75" customHeight="1">
      <c r="A167" s="311" t="s">
        <v>7467</v>
      </c>
      <c r="B167" s="311" t="s">
        <v>2046</v>
      </c>
      <c r="C167" s="311" t="s">
        <v>1960</v>
      </c>
      <c r="D167" s="311" t="s">
        <v>1992</v>
      </c>
      <c r="E167" s="311" t="s">
        <v>1202</v>
      </c>
      <c r="F167" s="311">
        <v>7</v>
      </c>
      <c r="G167" s="311">
        <v>0.2</v>
      </c>
      <c r="H167" s="311"/>
      <c r="I167" s="311"/>
    </row>
    <row r="168" spans="1:9" ht="18.75" customHeight="1">
      <c r="A168" s="311" t="s">
        <v>7467</v>
      </c>
      <c r="B168" s="311" t="s">
        <v>2046</v>
      </c>
      <c r="C168" s="311" t="s">
        <v>1960</v>
      </c>
      <c r="D168" s="311" t="s">
        <v>2021</v>
      </c>
      <c r="E168" s="311" t="s">
        <v>1203</v>
      </c>
      <c r="F168" s="311">
        <v>3</v>
      </c>
      <c r="G168" s="311">
        <v>1</v>
      </c>
      <c r="H168" s="311"/>
      <c r="I168" s="311" t="s">
        <v>2118</v>
      </c>
    </row>
    <row r="169" spans="1:9" ht="18.75" customHeight="1">
      <c r="A169" s="311" t="s">
        <v>7467</v>
      </c>
      <c r="B169" s="311" t="s">
        <v>2046</v>
      </c>
      <c r="C169" s="311" t="s">
        <v>1960</v>
      </c>
      <c r="D169" s="311" t="s">
        <v>2047</v>
      </c>
      <c r="E169" s="311" t="s">
        <v>1202</v>
      </c>
      <c r="F169" s="311">
        <v>7</v>
      </c>
      <c r="G169" s="311">
        <v>0.2</v>
      </c>
      <c r="H169" s="311"/>
      <c r="I169" s="311" t="s">
        <v>1787</v>
      </c>
    </row>
    <row r="170" spans="1:9" ht="18.75" customHeight="1">
      <c r="A170" s="311" t="s">
        <v>7467</v>
      </c>
      <c r="B170" s="311" t="s">
        <v>2046</v>
      </c>
      <c r="C170" s="311" t="s">
        <v>1960</v>
      </c>
      <c r="D170" s="311" t="s">
        <v>2047</v>
      </c>
      <c r="E170" s="311" t="s">
        <v>1203</v>
      </c>
      <c r="F170" s="311">
        <v>25</v>
      </c>
      <c r="G170" s="311">
        <v>1</v>
      </c>
      <c r="H170" s="311"/>
      <c r="I170" s="311"/>
    </row>
    <row r="171" spans="1:9" ht="18.75" customHeight="1">
      <c r="A171" s="311" t="s">
        <v>7467</v>
      </c>
      <c r="B171" s="311" t="s">
        <v>2046</v>
      </c>
      <c r="C171" s="311" t="s">
        <v>1960</v>
      </c>
      <c r="D171" s="311" t="s">
        <v>2070</v>
      </c>
      <c r="E171" s="311" t="s">
        <v>1203</v>
      </c>
      <c r="F171" s="311">
        <v>15</v>
      </c>
      <c r="G171" s="311">
        <v>1</v>
      </c>
      <c r="H171" s="311"/>
      <c r="I171" s="311" t="s">
        <v>1788</v>
      </c>
    </row>
    <row r="172" spans="1:9" ht="18.75" customHeight="1">
      <c r="A172" s="311" t="s">
        <v>7467</v>
      </c>
      <c r="B172" s="311" t="s">
        <v>2046</v>
      </c>
      <c r="C172" s="311" t="s">
        <v>1960</v>
      </c>
      <c r="D172" s="311" t="s">
        <v>2088</v>
      </c>
      <c r="E172" s="311" t="s">
        <v>1202</v>
      </c>
      <c r="F172" s="311">
        <v>10</v>
      </c>
      <c r="G172" s="311">
        <v>0.05</v>
      </c>
      <c r="H172" s="311"/>
      <c r="I172" s="311" t="s">
        <v>1789</v>
      </c>
    </row>
    <row r="173" spans="1:9" ht="18.75" customHeight="1">
      <c r="A173" s="311" t="s">
        <v>7467</v>
      </c>
      <c r="B173" s="311" t="s">
        <v>2046</v>
      </c>
      <c r="C173" s="311" t="s">
        <v>1960</v>
      </c>
      <c r="D173" s="311" t="s">
        <v>2099</v>
      </c>
      <c r="E173" s="311" t="s">
        <v>1203</v>
      </c>
      <c r="F173" s="311">
        <v>8</v>
      </c>
      <c r="G173" s="311">
        <v>1</v>
      </c>
      <c r="H173" s="311"/>
      <c r="I173" s="311" t="s">
        <v>1790</v>
      </c>
    </row>
    <row r="174" spans="1:9" ht="18.75" customHeight="1">
      <c r="A174" s="311" t="s">
        <v>7467</v>
      </c>
      <c r="B174" s="311" t="s">
        <v>2046</v>
      </c>
      <c r="C174" s="311" t="s">
        <v>1993</v>
      </c>
      <c r="D174" s="311" t="s">
        <v>1962</v>
      </c>
      <c r="E174" s="311" t="s">
        <v>1203</v>
      </c>
      <c r="F174" s="311">
        <v>20</v>
      </c>
      <c r="G174" s="311">
        <v>1</v>
      </c>
      <c r="H174" s="311"/>
      <c r="I174" s="311" t="s">
        <v>1791</v>
      </c>
    </row>
    <row r="175" spans="1:9" ht="18.75" customHeight="1">
      <c r="A175" s="311" t="s">
        <v>7467</v>
      </c>
      <c r="B175" s="311" t="s">
        <v>2046</v>
      </c>
      <c r="C175" s="311" t="s">
        <v>1993</v>
      </c>
      <c r="D175" s="311" t="s">
        <v>1994</v>
      </c>
      <c r="E175" s="311" t="s">
        <v>1203</v>
      </c>
      <c r="F175" s="311">
        <v>10</v>
      </c>
      <c r="G175" s="311">
        <v>1</v>
      </c>
      <c r="H175" s="311"/>
      <c r="I175" s="311" t="s">
        <v>1792</v>
      </c>
    </row>
    <row r="176" spans="1:9" ht="18.75" customHeight="1">
      <c r="A176" s="311" t="s">
        <v>7467</v>
      </c>
      <c r="B176" s="311" t="s">
        <v>2046</v>
      </c>
      <c r="C176" s="311" t="s">
        <v>2022</v>
      </c>
      <c r="D176" s="311" t="s">
        <v>1963</v>
      </c>
      <c r="E176" s="311" t="s">
        <v>1202</v>
      </c>
      <c r="F176" s="311">
        <v>5</v>
      </c>
      <c r="G176" s="311">
        <v>0.1</v>
      </c>
      <c r="H176" s="311"/>
      <c r="I176" s="311" t="s">
        <v>1793</v>
      </c>
    </row>
    <row r="177" spans="1:9" ht="18.75" customHeight="1">
      <c r="A177" s="311" t="s">
        <v>7467</v>
      </c>
      <c r="B177" s="311" t="s">
        <v>2046</v>
      </c>
      <c r="C177" s="311" t="s">
        <v>2022</v>
      </c>
      <c r="D177" s="311" t="s">
        <v>1963</v>
      </c>
      <c r="E177" s="311" t="s">
        <v>1203</v>
      </c>
      <c r="F177" s="311">
        <v>10</v>
      </c>
      <c r="G177" s="311">
        <v>1</v>
      </c>
      <c r="H177" s="311"/>
      <c r="I177" s="311"/>
    </row>
    <row r="178" spans="1:9" ht="18.75" customHeight="1">
      <c r="A178" s="311" t="s">
        <v>7467</v>
      </c>
      <c r="B178" s="311" t="s">
        <v>2046</v>
      </c>
      <c r="C178" s="311" t="s">
        <v>2022</v>
      </c>
      <c r="D178" s="311" t="s">
        <v>1995</v>
      </c>
      <c r="E178" s="311" t="s">
        <v>1203</v>
      </c>
      <c r="F178" s="311">
        <v>15</v>
      </c>
      <c r="G178" s="311">
        <v>1</v>
      </c>
      <c r="H178" s="311"/>
      <c r="I178" s="311" t="s">
        <v>1754</v>
      </c>
    </row>
    <row r="179" spans="1:9" ht="18.75" customHeight="1">
      <c r="A179" s="311" t="s">
        <v>7467</v>
      </c>
      <c r="B179" s="311" t="s">
        <v>2046</v>
      </c>
      <c r="C179" s="311" t="s">
        <v>2022</v>
      </c>
      <c r="D179" s="311" t="s">
        <v>2023</v>
      </c>
      <c r="E179" s="311" t="s">
        <v>1202</v>
      </c>
      <c r="F179" s="311">
        <v>10</v>
      </c>
      <c r="G179" s="311">
        <v>0.1</v>
      </c>
      <c r="H179" s="311"/>
      <c r="I179" s="311" t="s">
        <v>1794</v>
      </c>
    </row>
    <row r="180" spans="1:9" ht="18.75" customHeight="1">
      <c r="A180" s="311" t="s">
        <v>7467</v>
      </c>
      <c r="B180" s="311" t="s">
        <v>2046</v>
      </c>
      <c r="C180" s="311" t="s">
        <v>2022</v>
      </c>
      <c r="D180" s="311" t="s">
        <v>2023</v>
      </c>
      <c r="E180" s="311" t="s">
        <v>1203</v>
      </c>
      <c r="F180" s="311">
        <v>30</v>
      </c>
      <c r="G180" s="311">
        <v>1</v>
      </c>
      <c r="H180" s="311"/>
      <c r="I180" s="311"/>
    </row>
    <row r="181" spans="1:9" ht="18.75" customHeight="1">
      <c r="A181" s="311" t="s">
        <v>7467</v>
      </c>
      <c r="B181" s="311" t="s">
        <v>2046</v>
      </c>
      <c r="C181" s="311" t="s">
        <v>2022</v>
      </c>
      <c r="D181" s="311" t="s">
        <v>2048</v>
      </c>
      <c r="E181" s="311" t="s">
        <v>1202</v>
      </c>
      <c r="F181" s="311">
        <v>5</v>
      </c>
      <c r="G181" s="311">
        <v>0.1</v>
      </c>
      <c r="H181" s="311"/>
      <c r="I181" s="311" t="s">
        <v>1795</v>
      </c>
    </row>
    <row r="182" spans="1:9" ht="18.75" customHeight="1">
      <c r="A182" s="311" t="s">
        <v>7467</v>
      </c>
      <c r="B182" s="311" t="s">
        <v>2046</v>
      </c>
      <c r="C182" s="311" t="s">
        <v>2022</v>
      </c>
      <c r="D182" s="311" t="s">
        <v>2048</v>
      </c>
      <c r="E182" s="311" t="s">
        <v>1203</v>
      </c>
      <c r="F182" s="311">
        <v>25</v>
      </c>
      <c r="G182" s="311">
        <v>1</v>
      </c>
      <c r="H182" s="311"/>
      <c r="I182" s="311"/>
    </row>
    <row r="183" spans="1:9" ht="18.75" customHeight="1">
      <c r="A183" s="311" t="s">
        <v>7467</v>
      </c>
      <c r="B183" s="311" t="s">
        <v>2046</v>
      </c>
      <c r="C183" s="311" t="s">
        <v>2049</v>
      </c>
      <c r="D183" s="311" t="s">
        <v>1964</v>
      </c>
      <c r="E183" s="311" t="s">
        <v>1203</v>
      </c>
      <c r="F183" s="311">
        <v>20</v>
      </c>
      <c r="G183" s="311">
        <v>1</v>
      </c>
      <c r="H183" s="311"/>
      <c r="I183" s="311" t="s">
        <v>1796</v>
      </c>
    </row>
    <row r="184" spans="1:9" ht="18.75" customHeight="1">
      <c r="A184" s="311" t="s">
        <v>7467</v>
      </c>
      <c r="B184" s="311" t="s">
        <v>2046</v>
      </c>
      <c r="C184" s="311" t="s">
        <v>2049</v>
      </c>
      <c r="D184" s="311" t="s">
        <v>1996</v>
      </c>
      <c r="E184" s="311" t="s">
        <v>1203</v>
      </c>
      <c r="F184" s="311">
        <v>20</v>
      </c>
      <c r="G184" s="311">
        <v>1</v>
      </c>
      <c r="H184" s="311"/>
      <c r="I184" s="311" t="s">
        <v>1797</v>
      </c>
    </row>
    <row r="185" spans="1:9" ht="18.75" customHeight="1">
      <c r="A185" s="311" t="s">
        <v>7467</v>
      </c>
      <c r="B185" s="311" t="s">
        <v>2046</v>
      </c>
      <c r="C185" s="311" t="s">
        <v>2049</v>
      </c>
      <c r="D185" s="311" t="s">
        <v>2024</v>
      </c>
      <c r="E185" s="311" t="s">
        <v>1203</v>
      </c>
      <c r="F185" s="311">
        <v>20</v>
      </c>
      <c r="G185" s="311">
        <v>1</v>
      </c>
      <c r="H185" s="311"/>
      <c r="I185" s="311" t="s">
        <v>1774</v>
      </c>
    </row>
    <row r="186" spans="1:9" ht="18.75" customHeight="1">
      <c r="A186" s="311" t="s">
        <v>7467</v>
      </c>
      <c r="B186" s="311" t="s">
        <v>2046</v>
      </c>
      <c r="C186" s="311" t="s">
        <v>2049</v>
      </c>
      <c r="D186" s="311" t="s">
        <v>2050</v>
      </c>
      <c r="E186" s="311" t="s">
        <v>1203</v>
      </c>
      <c r="F186" s="311">
        <v>20</v>
      </c>
      <c r="G186" s="311">
        <v>1</v>
      </c>
      <c r="H186" s="311"/>
      <c r="I186" s="311" t="s">
        <v>1818</v>
      </c>
    </row>
    <row r="187" spans="1:9" ht="18.75" customHeight="1">
      <c r="A187" s="311" t="s">
        <v>7467</v>
      </c>
      <c r="B187" s="311" t="s">
        <v>2046</v>
      </c>
      <c r="C187" s="311" t="s">
        <v>2049</v>
      </c>
      <c r="D187" s="311" t="s">
        <v>2071</v>
      </c>
      <c r="E187" s="311" t="s">
        <v>1203</v>
      </c>
      <c r="F187" s="311">
        <v>17</v>
      </c>
      <c r="G187" s="311">
        <v>1</v>
      </c>
      <c r="H187" s="311"/>
      <c r="I187" s="311" t="s">
        <v>2128</v>
      </c>
    </row>
    <row r="188" spans="1:9" ht="18.75" customHeight="1">
      <c r="A188" s="311" t="s">
        <v>7467</v>
      </c>
      <c r="B188" s="311" t="s">
        <v>2046</v>
      </c>
      <c r="C188" s="311" t="s">
        <v>2049</v>
      </c>
      <c r="D188" s="311" t="s">
        <v>2089</v>
      </c>
      <c r="E188" s="311" t="s">
        <v>1203</v>
      </c>
      <c r="F188" s="311">
        <v>20</v>
      </c>
      <c r="G188" s="311">
        <v>1</v>
      </c>
      <c r="H188" s="311"/>
      <c r="I188" s="311" t="s">
        <v>1798</v>
      </c>
    </row>
    <row r="189" spans="1:9" ht="18.75" customHeight="1">
      <c r="A189" s="311" t="s">
        <v>7467</v>
      </c>
      <c r="B189" s="311" t="s">
        <v>2046</v>
      </c>
      <c r="C189" s="311" t="s">
        <v>2072</v>
      </c>
      <c r="D189" s="311" t="s">
        <v>1965</v>
      </c>
      <c r="E189" s="311" t="s">
        <v>1203</v>
      </c>
      <c r="F189" s="311">
        <v>10</v>
      </c>
      <c r="G189" s="311">
        <v>1</v>
      </c>
      <c r="H189" s="311"/>
      <c r="I189" s="311" t="s">
        <v>1799</v>
      </c>
    </row>
    <row r="190" spans="1:9" ht="18.75" customHeight="1">
      <c r="A190" s="311" t="s">
        <v>7467</v>
      </c>
      <c r="B190" s="311" t="s">
        <v>2073</v>
      </c>
      <c r="C190" s="311" t="s">
        <v>1966</v>
      </c>
      <c r="D190" s="311" t="s">
        <v>1967</v>
      </c>
      <c r="E190" s="311" t="s">
        <v>1202</v>
      </c>
      <c r="F190" s="311">
        <v>5</v>
      </c>
      <c r="G190" s="311">
        <v>0.1</v>
      </c>
      <c r="H190" s="311" t="s">
        <v>111</v>
      </c>
      <c r="I190" s="311" t="s">
        <v>1800</v>
      </c>
    </row>
    <row r="191" spans="1:9" ht="18.75" customHeight="1">
      <c r="A191" s="311" t="s">
        <v>7467</v>
      </c>
      <c r="B191" s="311" t="s">
        <v>2073</v>
      </c>
      <c r="C191" s="311" t="s">
        <v>1966</v>
      </c>
      <c r="D191" s="311" t="s">
        <v>1967</v>
      </c>
      <c r="E191" s="311" t="s">
        <v>1203</v>
      </c>
      <c r="F191" s="311">
        <v>15</v>
      </c>
      <c r="G191" s="311">
        <v>1</v>
      </c>
      <c r="H191" s="311" t="s">
        <v>112</v>
      </c>
      <c r="I191" s="311"/>
    </row>
    <row r="192" spans="1:9" ht="18.75" customHeight="1">
      <c r="A192" s="311" t="s">
        <v>7467</v>
      </c>
      <c r="B192" s="311" t="s">
        <v>2073</v>
      </c>
      <c r="C192" s="311" t="s">
        <v>1966</v>
      </c>
      <c r="D192" s="311" t="s">
        <v>1997</v>
      </c>
      <c r="E192" s="311" t="s">
        <v>1203</v>
      </c>
      <c r="F192" s="311">
        <v>15</v>
      </c>
      <c r="G192" s="311">
        <v>1</v>
      </c>
      <c r="H192" s="311"/>
      <c r="I192" s="311" t="s">
        <v>1801</v>
      </c>
    </row>
    <row r="193" spans="1:9" ht="18.75" customHeight="1">
      <c r="A193" s="311" t="s">
        <v>7467</v>
      </c>
      <c r="B193" s="311" t="s">
        <v>2073</v>
      </c>
      <c r="C193" s="311" t="s">
        <v>1966</v>
      </c>
      <c r="D193" s="311" t="s">
        <v>2025</v>
      </c>
      <c r="E193" s="311" t="s">
        <v>1203</v>
      </c>
      <c r="F193" s="311">
        <v>9</v>
      </c>
      <c r="G193" s="311">
        <v>1</v>
      </c>
      <c r="H193" s="311"/>
      <c r="I193" s="311" t="s">
        <v>2129</v>
      </c>
    </row>
    <row r="194" spans="1:9" ht="18.75" customHeight="1">
      <c r="A194" s="311" t="s">
        <v>7467</v>
      </c>
      <c r="B194" s="311" t="s">
        <v>2073</v>
      </c>
      <c r="C194" s="311" t="s">
        <v>1966</v>
      </c>
      <c r="D194" s="311" t="s">
        <v>2051</v>
      </c>
      <c r="E194" s="311" t="s">
        <v>1202</v>
      </c>
      <c r="F194" s="311">
        <v>5</v>
      </c>
      <c r="G194" s="311">
        <v>0.1</v>
      </c>
      <c r="H194" s="311"/>
      <c r="I194" s="311" t="s">
        <v>1802</v>
      </c>
    </row>
    <row r="195" spans="1:9" ht="18.75" customHeight="1">
      <c r="A195" s="311" t="s">
        <v>7467</v>
      </c>
      <c r="B195" s="311" t="s">
        <v>2073</v>
      </c>
      <c r="C195" s="311" t="s">
        <v>1966</v>
      </c>
      <c r="D195" s="311" t="s">
        <v>2051</v>
      </c>
      <c r="E195" s="311" t="s">
        <v>1203</v>
      </c>
      <c r="F195" s="311">
        <v>10</v>
      </c>
      <c r="G195" s="311">
        <v>1</v>
      </c>
      <c r="H195" s="311"/>
      <c r="I195" s="311"/>
    </row>
    <row r="196" spans="1:9" ht="18.75" customHeight="1">
      <c r="A196" s="311" t="s">
        <v>7467</v>
      </c>
      <c r="B196" s="311" t="s">
        <v>2073</v>
      </c>
      <c r="C196" s="311" t="s">
        <v>1966</v>
      </c>
      <c r="D196" s="311" t="s">
        <v>2074</v>
      </c>
      <c r="E196" s="311" t="s">
        <v>1203</v>
      </c>
      <c r="F196" s="311">
        <v>20</v>
      </c>
      <c r="G196" s="311">
        <v>1</v>
      </c>
      <c r="H196" s="311"/>
      <c r="I196" s="311" t="s">
        <v>2130</v>
      </c>
    </row>
    <row r="197" spans="1:9" ht="18.75" customHeight="1">
      <c r="A197" s="311" t="s">
        <v>7467</v>
      </c>
      <c r="B197" s="311" t="s">
        <v>2073</v>
      </c>
      <c r="C197" s="311" t="s">
        <v>1966</v>
      </c>
      <c r="D197" s="311" t="s">
        <v>2090</v>
      </c>
      <c r="E197" s="311" t="s">
        <v>1203</v>
      </c>
      <c r="F197" s="311">
        <v>15</v>
      </c>
      <c r="G197" s="311">
        <v>1</v>
      </c>
      <c r="H197" s="311"/>
      <c r="I197" s="311" t="s">
        <v>1819</v>
      </c>
    </row>
    <row r="198" spans="1:9" ht="18.75" customHeight="1">
      <c r="A198" s="311" t="s">
        <v>7467</v>
      </c>
      <c r="B198" s="311" t="s">
        <v>2073</v>
      </c>
      <c r="C198" s="311" t="s">
        <v>1966</v>
      </c>
      <c r="D198" s="311" t="s">
        <v>2100</v>
      </c>
      <c r="E198" s="311" t="s">
        <v>1202</v>
      </c>
      <c r="F198" s="311">
        <v>10</v>
      </c>
      <c r="G198" s="311">
        <v>0.05</v>
      </c>
      <c r="H198" s="311"/>
      <c r="I198" s="311" t="s">
        <v>1803</v>
      </c>
    </row>
    <row r="199" spans="1:9" ht="18.75" customHeight="1">
      <c r="A199" s="311" t="s">
        <v>7467</v>
      </c>
      <c r="B199" s="311" t="s">
        <v>2073</v>
      </c>
      <c r="C199" s="311" t="s">
        <v>1966</v>
      </c>
      <c r="D199" s="311" t="s">
        <v>2104</v>
      </c>
      <c r="E199" s="311" t="s">
        <v>1203</v>
      </c>
      <c r="F199" s="311">
        <v>25</v>
      </c>
      <c r="G199" s="311">
        <v>1</v>
      </c>
      <c r="H199" s="311"/>
      <c r="I199" s="311" t="s">
        <v>1804</v>
      </c>
    </row>
    <row r="200" spans="1:9" ht="18.75" customHeight="1">
      <c r="A200" s="311" t="s">
        <v>7467</v>
      </c>
      <c r="B200" s="311" t="s">
        <v>2073</v>
      </c>
      <c r="C200" s="311" t="s">
        <v>1966</v>
      </c>
      <c r="D200" s="311" t="s">
        <v>2107</v>
      </c>
      <c r="E200" s="311" t="s">
        <v>1202</v>
      </c>
      <c r="F200" s="311">
        <v>10</v>
      </c>
      <c r="G200" s="311">
        <v>0.05</v>
      </c>
      <c r="H200" s="311"/>
      <c r="I200" s="311" t="s">
        <v>6793</v>
      </c>
    </row>
    <row r="201" spans="1:9" ht="18.75" customHeight="1">
      <c r="A201" s="311" t="s">
        <v>7467</v>
      </c>
      <c r="B201" s="311" t="s">
        <v>2073</v>
      </c>
      <c r="C201" s="311" t="s">
        <v>1966</v>
      </c>
      <c r="D201" s="311" t="s">
        <v>2107</v>
      </c>
      <c r="E201" s="311" t="s">
        <v>1203</v>
      </c>
      <c r="F201" s="311">
        <v>20</v>
      </c>
      <c r="G201" s="311">
        <v>1</v>
      </c>
      <c r="H201" s="311"/>
      <c r="I201" s="311"/>
    </row>
    <row r="202" spans="1:9" ht="18.75" customHeight="1">
      <c r="A202" s="311" t="s">
        <v>7467</v>
      </c>
      <c r="B202" s="311" t="s">
        <v>2073</v>
      </c>
      <c r="C202" s="311" t="s">
        <v>1998</v>
      </c>
      <c r="D202" s="311" t="s">
        <v>1968</v>
      </c>
      <c r="E202" s="311" t="s">
        <v>1202</v>
      </c>
      <c r="F202" s="311">
        <v>5</v>
      </c>
      <c r="G202" s="311">
        <v>0.1</v>
      </c>
      <c r="H202" s="311"/>
      <c r="I202" s="311" t="s">
        <v>1755</v>
      </c>
    </row>
    <row r="203" spans="1:9" ht="18.75" customHeight="1">
      <c r="A203" s="311" t="s">
        <v>7467</v>
      </c>
      <c r="B203" s="311" t="s">
        <v>2073</v>
      </c>
      <c r="C203" s="311" t="s">
        <v>1998</v>
      </c>
      <c r="D203" s="311" t="s">
        <v>1968</v>
      </c>
      <c r="E203" s="311" t="s">
        <v>1203</v>
      </c>
      <c r="F203" s="311">
        <v>10</v>
      </c>
      <c r="G203" s="311">
        <v>1</v>
      </c>
      <c r="H203" s="311"/>
      <c r="I203" s="311"/>
    </row>
    <row r="204" spans="1:9" ht="18.75" customHeight="1">
      <c r="A204" s="311" t="s">
        <v>7467</v>
      </c>
      <c r="B204" s="311" t="s">
        <v>2073</v>
      </c>
      <c r="C204" s="311" t="s">
        <v>1998</v>
      </c>
      <c r="D204" s="311" t="s">
        <v>1999</v>
      </c>
      <c r="E204" s="311" t="s">
        <v>1203</v>
      </c>
      <c r="F204" s="311">
        <v>15</v>
      </c>
      <c r="G204" s="311">
        <v>1</v>
      </c>
      <c r="H204" s="311"/>
      <c r="I204" s="311" t="s">
        <v>1805</v>
      </c>
    </row>
    <row r="205" spans="1:9" ht="18.75" customHeight="1">
      <c r="A205" s="311" t="s">
        <v>7467</v>
      </c>
      <c r="B205" s="311" t="s">
        <v>2073</v>
      </c>
      <c r="C205" s="311" t="s">
        <v>1998</v>
      </c>
      <c r="D205" s="311" t="s">
        <v>2026</v>
      </c>
      <c r="E205" s="311" t="s">
        <v>1203</v>
      </c>
      <c r="F205" s="311">
        <v>10</v>
      </c>
      <c r="G205" s="311">
        <v>1</v>
      </c>
      <c r="H205" s="311"/>
      <c r="I205" s="311" t="s">
        <v>1820</v>
      </c>
    </row>
    <row r="206" spans="1:9" ht="18.75" customHeight="1">
      <c r="A206" s="311" t="s">
        <v>7467</v>
      </c>
      <c r="B206" s="311" t="s">
        <v>2073</v>
      </c>
      <c r="C206" s="311" t="s">
        <v>1998</v>
      </c>
      <c r="D206" s="311" t="s">
        <v>2052</v>
      </c>
      <c r="E206" s="311" t="s">
        <v>1202</v>
      </c>
      <c r="F206" s="311">
        <v>10</v>
      </c>
      <c r="G206" s="311">
        <v>0.05</v>
      </c>
      <c r="H206" s="311"/>
      <c r="I206" s="311" t="s">
        <v>2131</v>
      </c>
    </row>
    <row r="207" spans="1:9" ht="18.75" customHeight="1">
      <c r="A207" s="311" t="s">
        <v>7469</v>
      </c>
      <c r="B207" s="311" t="s">
        <v>2091</v>
      </c>
      <c r="C207" s="311" t="s">
        <v>1969</v>
      </c>
      <c r="D207" s="311" t="s">
        <v>1970</v>
      </c>
      <c r="E207" s="311" t="s">
        <v>1202</v>
      </c>
      <c r="F207" s="311">
        <v>10</v>
      </c>
      <c r="G207" s="311">
        <v>0.5</v>
      </c>
      <c r="H207" s="311"/>
      <c r="I207" s="311" t="s">
        <v>1807</v>
      </c>
    </row>
    <row r="208" spans="1:9" ht="18.75" customHeight="1">
      <c r="A208" s="311" t="s">
        <v>7469</v>
      </c>
      <c r="B208" s="311" t="s">
        <v>2091</v>
      </c>
      <c r="C208" s="311" t="s">
        <v>1969</v>
      </c>
      <c r="D208" s="311" t="s">
        <v>1970</v>
      </c>
      <c r="E208" s="311" t="s">
        <v>1203</v>
      </c>
      <c r="F208" s="311">
        <v>20</v>
      </c>
      <c r="G208" s="311">
        <v>1</v>
      </c>
      <c r="H208" s="311"/>
      <c r="I208" s="311"/>
    </row>
    <row r="209" spans="1:9" ht="18.75" customHeight="1">
      <c r="A209" s="311" t="s">
        <v>7469</v>
      </c>
      <c r="B209" s="311" t="s">
        <v>2091</v>
      </c>
      <c r="C209" s="311" t="s">
        <v>1969</v>
      </c>
      <c r="D209" s="311" t="s">
        <v>2000</v>
      </c>
      <c r="E209" s="311" t="s">
        <v>1202</v>
      </c>
      <c r="F209" s="311">
        <v>10</v>
      </c>
      <c r="G209" s="311">
        <v>0.5</v>
      </c>
      <c r="H209" s="311"/>
      <c r="I209" s="311" t="s">
        <v>1756</v>
      </c>
    </row>
    <row r="210" spans="1:9" ht="18.75" customHeight="1">
      <c r="A210" s="311" t="s">
        <v>7469</v>
      </c>
      <c r="B210" s="311" t="s">
        <v>2091</v>
      </c>
      <c r="C210" s="311" t="s">
        <v>1969</v>
      </c>
      <c r="D210" s="311" t="s">
        <v>2000</v>
      </c>
      <c r="E210" s="311" t="s">
        <v>1203</v>
      </c>
      <c r="F210" s="311">
        <v>15</v>
      </c>
      <c r="G210" s="311">
        <v>1</v>
      </c>
      <c r="H210" s="311"/>
      <c r="I210" s="311"/>
    </row>
    <row r="211" spans="1:9" ht="18.75" customHeight="1">
      <c r="A211" s="311" t="s">
        <v>7469</v>
      </c>
      <c r="B211" s="311" t="s">
        <v>2091</v>
      </c>
      <c r="C211" s="311" t="s">
        <v>1969</v>
      </c>
      <c r="D211" s="311" t="s">
        <v>2027</v>
      </c>
      <c r="E211" s="311" t="s">
        <v>1203</v>
      </c>
      <c r="F211" s="311">
        <v>30</v>
      </c>
      <c r="G211" s="311">
        <v>1</v>
      </c>
      <c r="H211" s="311"/>
      <c r="I211" s="311" t="s">
        <v>2138</v>
      </c>
    </row>
    <row r="212" spans="1:9" ht="18.75" customHeight="1">
      <c r="A212" s="311" t="s">
        <v>7469</v>
      </c>
      <c r="B212" s="311" t="s">
        <v>2091</v>
      </c>
      <c r="C212" s="311" t="s">
        <v>1969</v>
      </c>
      <c r="D212" s="311" t="s">
        <v>2053</v>
      </c>
      <c r="E212" s="311" t="s">
        <v>1202</v>
      </c>
      <c r="F212" s="311">
        <v>5</v>
      </c>
      <c r="G212" s="311">
        <v>0.25</v>
      </c>
      <c r="H212" s="311"/>
      <c r="I212" s="311" t="s">
        <v>1809</v>
      </c>
    </row>
    <row r="213" spans="1:9" ht="18.75" customHeight="1">
      <c r="A213" s="311" t="s">
        <v>7469</v>
      </c>
      <c r="B213" s="311" t="s">
        <v>2091</v>
      </c>
      <c r="C213" s="311" t="s">
        <v>1969</v>
      </c>
      <c r="D213" s="311" t="s">
        <v>2053</v>
      </c>
      <c r="E213" s="311" t="s">
        <v>1203</v>
      </c>
      <c r="F213" s="311">
        <v>20</v>
      </c>
      <c r="G213" s="311">
        <v>1</v>
      </c>
      <c r="H213" s="311"/>
      <c r="I213" s="311"/>
    </row>
    <row r="214" spans="1:9" ht="18.75" customHeight="1">
      <c r="A214" s="311" t="s">
        <v>7469</v>
      </c>
      <c r="B214" s="311" t="s">
        <v>2091</v>
      </c>
      <c r="C214" s="311" t="s">
        <v>1969</v>
      </c>
      <c r="D214" s="311" t="s">
        <v>2075</v>
      </c>
      <c r="E214" s="311" t="s">
        <v>1203</v>
      </c>
      <c r="F214" s="311">
        <v>15</v>
      </c>
      <c r="G214" s="311">
        <v>1</v>
      </c>
      <c r="H214" s="311"/>
      <c r="I214" s="311" t="s">
        <v>2139</v>
      </c>
    </row>
    <row r="215" spans="1:9" ht="18.75" customHeight="1">
      <c r="A215" s="311" t="s">
        <v>7469</v>
      </c>
      <c r="B215" s="311" t="s">
        <v>2091</v>
      </c>
      <c r="C215" s="311" t="s">
        <v>1969</v>
      </c>
      <c r="D215" s="311" t="s">
        <v>2075</v>
      </c>
      <c r="E215" s="311" t="s">
        <v>1202</v>
      </c>
      <c r="F215" s="311">
        <v>5</v>
      </c>
      <c r="G215" s="311">
        <v>0.2</v>
      </c>
      <c r="H215" s="311"/>
      <c r="I215" s="311"/>
    </row>
    <row r="216" spans="1:9" ht="18.75" customHeight="1">
      <c r="A216" s="311" t="s">
        <v>7469</v>
      </c>
      <c r="B216" s="311" t="s">
        <v>2091</v>
      </c>
      <c r="C216" s="311" t="s">
        <v>1969</v>
      </c>
      <c r="D216" s="311" t="s">
        <v>2092</v>
      </c>
      <c r="E216" s="311" t="s">
        <v>1202</v>
      </c>
      <c r="F216" s="311">
        <v>3</v>
      </c>
      <c r="G216" s="311">
        <v>0.1</v>
      </c>
      <c r="H216" s="311"/>
      <c r="I216" s="311" t="s">
        <v>1808</v>
      </c>
    </row>
    <row r="217" spans="1:9" ht="18.75" customHeight="1">
      <c r="A217" s="311" t="s">
        <v>7469</v>
      </c>
      <c r="B217" s="311" t="s">
        <v>2091</v>
      </c>
      <c r="C217" s="311" t="s">
        <v>1969</v>
      </c>
      <c r="D217" s="311" t="s">
        <v>2092</v>
      </c>
      <c r="E217" s="311" t="s">
        <v>1203</v>
      </c>
      <c r="F217" s="311">
        <v>10</v>
      </c>
      <c r="G217" s="311">
        <v>1</v>
      </c>
      <c r="H217" s="311"/>
      <c r="I217" s="311"/>
    </row>
    <row r="218" spans="1:9" ht="18.75" customHeight="1">
      <c r="A218" s="311" t="s">
        <v>7469</v>
      </c>
      <c r="B218" s="311" t="s">
        <v>2091</v>
      </c>
      <c r="C218" s="311" t="s">
        <v>1969</v>
      </c>
      <c r="D218" s="311" t="s">
        <v>2101</v>
      </c>
      <c r="E218" s="311" t="s">
        <v>1202</v>
      </c>
      <c r="F218" s="311">
        <v>5</v>
      </c>
      <c r="G218" s="311">
        <v>0.15</v>
      </c>
      <c r="H218" s="311"/>
      <c r="I218" s="311" t="s">
        <v>2141</v>
      </c>
    </row>
    <row r="219" spans="1:9" ht="18.75" customHeight="1">
      <c r="A219" s="311" t="s">
        <v>7469</v>
      </c>
      <c r="B219" s="311" t="s">
        <v>2091</v>
      </c>
      <c r="C219" s="311" t="s">
        <v>1969</v>
      </c>
      <c r="D219" s="311" t="s">
        <v>6643</v>
      </c>
      <c r="E219" s="311" t="s">
        <v>1202</v>
      </c>
      <c r="F219" s="311">
        <v>10</v>
      </c>
      <c r="G219" s="311">
        <v>0.1</v>
      </c>
      <c r="H219" s="311"/>
      <c r="I219" s="311" t="s">
        <v>1806</v>
      </c>
    </row>
    <row r="220" spans="1:9" ht="18.75" customHeight="1">
      <c r="A220" s="311" t="s">
        <v>7469</v>
      </c>
      <c r="B220" s="311" t="s">
        <v>2091</v>
      </c>
      <c r="C220" s="311" t="s">
        <v>1969</v>
      </c>
      <c r="D220" s="311" t="s">
        <v>2108</v>
      </c>
      <c r="E220" s="311" t="s">
        <v>1202</v>
      </c>
      <c r="F220" s="311">
        <v>5</v>
      </c>
      <c r="G220" s="311">
        <v>0.05</v>
      </c>
      <c r="H220" s="311"/>
      <c r="I220" s="311" t="s">
        <v>2142</v>
      </c>
    </row>
    <row r="221" spans="1:9" ht="18.75" customHeight="1">
      <c r="A221" s="311" t="s">
        <v>7469</v>
      </c>
      <c r="B221" s="311" t="s">
        <v>2091</v>
      </c>
      <c r="C221" s="311" t="s">
        <v>1969</v>
      </c>
      <c r="D221" s="311" t="s">
        <v>6644</v>
      </c>
      <c r="E221" s="311" t="s">
        <v>1203</v>
      </c>
      <c r="F221" s="311">
        <v>15</v>
      </c>
      <c r="G221" s="311">
        <v>1</v>
      </c>
      <c r="H221" s="311"/>
      <c r="I221" s="311" t="s">
        <v>2146</v>
      </c>
    </row>
    <row r="222" spans="1:9" ht="18.75" customHeight="1">
      <c r="A222" s="311" t="s">
        <v>7469</v>
      </c>
      <c r="B222" s="311" t="s">
        <v>2091</v>
      </c>
      <c r="C222" s="311" t="s">
        <v>1969</v>
      </c>
      <c r="D222" s="311" t="s">
        <v>6645</v>
      </c>
      <c r="E222" s="311" t="s">
        <v>1203</v>
      </c>
      <c r="F222" s="311">
        <v>10</v>
      </c>
      <c r="G222" s="311">
        <v>1</v>
      </c>
      <c r="H222" s="311"/>
      <c r="I222" s="311" t="s">
        <v>6646</v>
      </c>
    </row>
    <row r="223" spans="1:9" ht="18.75" customHeight="1">
      <c r="A223" s="311" t="s">
        <v>7469</v>
      </c>
      <c r="B223" s="311" t="s">
        <v>2091</v>
      </c>
      <c r="C223" s="311" t="s">
        <v>1969</v>
      </c>
      <c r="D223" s="311" t="s">
        <v>6647</v>
      </c>
      <c r="E223" s="311" t="s">
        <v>1203</v>
      </c>
      <c r="F223" s="311">
        <v>10</v>
      </c>
      <c r="G223" s="311">
        <v>1</v>
      </c>
      <c r="H223" s="311"/>
      <c r="I223" s="311" t="s">
        <v>6648</v>
      </c>
    </row>
    <row r="224" spans="1:9" ht="18.75" customHeight="1">
      <c r="A224" s="311" t="s">
        <v>7469</v>
      </c>
      <c r="B224" s="311" t="s">
        <v>2091</v>
      </c>
      <c r="C224" s="311" t="s">
        <v>1969</v>
      </c>
      <c r="D224" s="311" t="s">
        <v>6649</v>
      </c>
      <c r="E224" s="311" t="s">
        <v>1203</v>
      </c>
      <c r="F224" s="311">
        <v>15</v>
      </c>
      <c r="G224" s="311">
        <v>1</v>
      </c>
      <c r="H224" s="311"/>
      <c r="I224" s="311" t="s">
        <v>6650</v>
      </c>
    </row>
    <row r="225" spans="1:9" ht="18.75" customHeight="1">
      <c r="A225" s="311" t="s">
        <v>7469</v>
      </c>
      <c r="B225" s="311" t="s">
        <v>2091</v>
      </c>
      <c r="C225" s="311" t="s">
        <v>1969</v>
      </c>
      <c r="D225" s="311" t="s">
        <v>6649</v>
      </c>
      <c r="E225" s="311" t="s">
        <v>1202</v>
      </c>
      <c r="F225" s="311">
        <v>5</v>
      </c>
      <c r="G225" s="311">
        <v>0.2</v>
      </c>
      <c r="H225" s="311"/>
      <c r="I225" s="311"/>
    </row>
    <row r="226" spans="1:9" ht="18.75" customHeight="1">
      <c r="A226" s="311" t="s">
        <v>7469</v>
      </c>
      <c r="B226" s="311" t="s">
        <v>2091</v>
      </c>
      <c r="C226" s="311" t="s">
        <v>1969</v>
      </c>
      <c r="D226" s="311" t="s">
        <v>6651</v>
      </c>
      <c r="E226" s="311" t="s">
        <v>1203</v>
      </c>
      <c r="F226" s="311">
        <v>5</v>
      </c>
      <c r="G226" s="311">
        <v>1</v>
      </c>
      <c r="H226" s="311"/>
      <c r="I226" s="311" t="s">
        <v>6652</v>
      </c>
    </row>
    <row r="227" spans="1:9" ht="18.75" customHeight="1">
      <c r="B227" s="311"/>
      <c r="C227" s="311"/>
      <c r="D227" s="311"/>
      <c r="E227" s="311"/>
      <c r="F227" s="311"/>
      <c r="G227" s="311"/>
      <c r="H227" s="311"/>
      <c r="I227" s="311"/>
    </row>
    <row r="228" spans="1:9" ht="18.75" customHeight="1">
      <c r="B228" s="311"/>
      <c r="C228" s="311"/>
      <c r="D228" s="311"/>
      <c r="E228" s="311"/>
      <c r="F228" s="311"/>
      <c r="G228" s="311"/>
      <c r="H228" s="311"/>
      <c r="I228" s="311"/>
    </row>
    <row r="229" spans="1:9" ht="18.75" customHeight="1">
      <c r="B229" s="311"/>
      <c r="C229" s="311"/>
      <c r="D229" s="311"/>
      <c r="E229" s="311"/>
      <c r="F229" s="311"/>
      <c r="G229" s="311"/>
      <c r="H229" s="311"/>
      <c r="I229" s="311"/>
    </row>
    <row r="230" spans="1:9" ht="18.75" customHeight="1">
      <c r="B230" s="311"/>
      <c r="C230" s="311"/>
      <c r="D230" s="311"/>
      <c r="E230" s="311"/>
      <c r="F230" s="311"/>
      <c r="G230" s="311"/>
      <c r="H230" s="311"/>
      <c r="I230" s="311"/>
    </row>
    <row r="231" spans="1:9" ht="18.75" customHeight="1">
      <c r="A231" s="311" t="s">
        <v>3314</v>
      </c>
      <c r="B231" s="311" t="s">
        <v>6653</v>
      </c>
      <c r="C231" s="311" t="s">
        <v>6654</v>
      </c>
      <c r="D231" s="311" t="s">
        <v>6655</v>
      </c>
      <c r="E231" s="311" t="s">
        <v>1202</v>
      </c>
      <c r="F231" s="311">
        <v>10</v>
      </c>
      <c r="G231" s="311">
        <v>0.1</v>
      </c>
      <c r="H231" s="311"/>
      <c r="I231" s="311" t="s">
        <v>6656</v>
      </c>
    </row>
    <row r="232" spans="1:9" ht="18.75" customHeight="1">
      <c r="A232" s="311" t="s">
        <v>3314</v>
      </c>
      <c r="B232" s="311" t="s">
        <v>6653</v>
      </c>
      <c r="C232" s="311" t="s">
        <v>6638</v>
      </c>
      <c r="D232" s="311" t="s">
        <v>6657</v>
      </c>
      <c r="E232" s="311" t="s">
        <v>1203</v>
      </c>
      <c r="F232" s="311">
        <v>10</v>
      </c>
      <c r="G232" s="311">
        <v>1</v>
      </c>
      <c r="H232" s="311"/>
      <c r="I232" s="311" t="s">
        <v>6658</v>
      </c>
    </row>
    <row r="233" spans="1:9" ht="18.75" customHeight="1">
      <c r="A233" s="311" t="s">
        <v>3314</v>
      </c>
      <c r="B233" s="311" t="s">
        <v>6653</v>
      </c>
      <c r="C233" s="311" t="s">
        <v>6640</v>
      </c>
      <c r="D233" s="311" t="s">
        <v>6659</v>
      </c>
      <c r="E233" s="311" t="s">
        <v>1203</v>
      </c>
      <c r="F233" s="311">
        <v>10</v>
      </c>
      <c r="G233" s="311">
        <v>1</v>
      </c>
      <c r="H233" s="311"/>
      <c r="I233" s="311" t="s">
        <v>6660</v>
      </c>
    </row>
    <row r="234" spans="1:9" ht="18.75" customHeight="1">
      <c r="A234" s="311" t="s">
        <v>3314</v>
      </c>
      <c r="B234" s="311" t="s">
        <v>6653</v>
      </c>
      <c r="C234" s="311" t="s">
        <v>6641</v>
      </c>
      <c r="D234" s="311" t="s">
        <v>6661</v>
      </c>
      <c r="E234" s="311" t="s">
        <v>1203</v>
      </c>
      <c r="F234" s="311">
        <v>10</v>
      </c>
      <c r="G234" s="311">
        <v>1</v>
      </c>
      <c r="H234" s="311"/>
      <c r="I234" s="311" t="s">
        <v>6662</v>
      </c>
    </row>
    <row r="235" spans="1:9" ht="18.75" customHeight="1">
      <c r="A235" s="311" t="s">
        <v>3314</v>
      </c>
      <c r="B235" s="311" t="s">
        <v>6653</v>
      </c>
      <c r="C235" s="311" t="s">
        <v>6640</v>
      </c>
      <c r="D235" s="311" t="s">
        <v>6663</v>
      </c>
      <c r="E235" s="311" t="s">
        <v>1203</v>
      </c>
      <c r="F235" s="311">
        <v>5</v>
      </c>
      <c r="G235" s="311">
        <v>1</v>
      </c>
      <c r="H235" s="311"/>
      <c r="I235" s="311" t="s">
        <v>6664</v>
      </c>
    </row>
    <row r="236" spans="1:9" ht="18.75" customHeight="1">
      <c r="B236" s="311"/>
      <c r="C236" s="311"/>
      <c r="D236" s="311"/>
      <c r="E236" s="311"/>
      <c r="F236" s="311"/>
      <c r="G236" s="311"/>
      <c r="H236" s="311"/>
      <c r="I236" s="311"/>
    </row>
    <row r="237" spans="1:9" ht="18.75" customHeight="1">
      <c r="A237" s="311" t="s">
        <v>3315</v>
      </c>
      <c r="B237" s="311" t="s">
        <v>6653</v>
      </c>
      <c r="C237" s="311" t="s">
        <v>6665</v>
      </c>
      <c r="D237" s="311" t="s">
        <v>6666</v>
      </c>
      <c r="E237" s="311" t="s">
        <v>6667</v>
      </c>
      <c r="F237" s="311">
        <v>9</v>
      </c>
      <c r="G237" s="311">
        <v>1</v>
      </c>
      <c r="H237" s="311"/>
      <c r="I237" s="311" t="s">
        <v>6668</v>
      </c>
    </row>
    <row r="238" spans="1:9" ht="18.75" customHeight="1">
      <c r="A238" s="311" t="s">
        <v>3315</v>
      </c>
      <c r="B238" s="311" t="s">
        <v>6653</v>
      </c>
      <c r="C238" s="311" t="s">
        <v>6641</v>
      </c>
      <c r="D238" s="311" t="s">
        <v>6669</v>
      </c>
      <c r="E238" s="311" t="s">
        <v>6635</v>
      </c>
      <c r="F238" s="311">
        <v>5</v>
      </c>
      <c r="G238" s="311">
        <v>0.2</v>
      </c>
      <c r="H238" s="311"/>
      <c r="I238" s="311" t="s">
        <v>6670</v>
      </c>
    </row>
    <row r="239" spans="1:9" ht="18.75" customHeight="1">
      <c r="A239" s="311" t="s">
        <v>3315</v>
      </c>
      <c r="B239" s="311" t="s">
        <v>6653</v>
      </c>
      <c r="C239" s="311" t="s">
        <v>6641</v>
      </c>
      <c r="D239" s="311" t="s">
        <v>6669</v>
      </c>
      <c r="E239" s="311" t="s">
        <v>6667</v>
      </c>
      <c r="F239" s="311">
        <v>20</v>
      </c>
      <c r="G239" s="311">
        <v>1</v>
      </c>
      <c r="H239" s="311"/>
      <c r="I239" s="311"/>
    </row>
    <row r="240" spans="1:9" ht="18.75" customHeight="1">
      <c r="A240" s="311" t="s">
        <v>3315</v>
      </c>
      <c r="B240" s="311" t="s">
        <v>6653</v>
      </c>
      <c r="C240" s="311" t="s">
        <v>6665</v>
      </c>
      <c r="D240" s="311" t="s">
        <v>3317</v>
      </c>
      <c r="E240" s="311" t="s">
        <v>6667</v>
      </c>
      <c r="F240" s="311">
        <v>10</v>
      </c>
      <c r="G240" s="311">
        <v>1</v>
      </c>
      <c r="H240" s="311"/>
      <c r="I240" s="311" t="s">
        <v>6671</v>
      </c>
    </row>
    <row r="241" spans="1:9" ht="18.75" customHeight="1">
      <c r="A241" s="311" t="s">
        <v>3315</v>
      </c>
      <c r="B241" s="311" t="s">
        <v>6653</v>
      </c>
      <c r="C241" s="311" t="s">
        <v>6640</v>
      </c>
      <c r="D241" s="311" t="s">
        <v>6672</v>
      </c>
      <c r="E241" s="311" t="s">
        <v>6667</v>
      </c>
      <c r="F241" s="311">
        <v>9</v>
      </c>
      <c r="G241" s="311">
        <v>1</v>
      </c>
      <c r="H241" s="311"/>
      <c r="I241" s="311" t="s">
        <v>6673</v>
      </c>
    </row>
    <row r="242" spans="1:9" ht="18.75" customHeight="1">
      <c r="A242" s="311" t="s">
        <v>3315</v>
      </c>
      <c r="B242" s="311" t="s">
        <v>6653</v>
      </c>
      <c r="C242" s="311" t="s">
        <v>6665</v>
      </c>
      <c r="D242" s="311" t="s">
        <v>6674</v>
      </c>
      <c r="E242" s="311" t="s">
        <v>6667</v>
      </c>
      <c r="F242" s="311">
        <v>8</v>
      </c>
      <c r="G242" s="311">
        <v>1</v>
      </c>
      <c r="H242" s="311"/>
      <c r="I242" s="311" t="s">
        <v>6675</v>
      </c>
    </row>
    <row r="243" spans="1:9" ht="18.75" customHeight="1">
      <c r="A243" s="311" t="s">
        <v>3315</v>
      </c>
      <c r="B243" s="311" t="s">
        <v>6653</v>
      </c>
      <c r="C243" s="311" t="s">
        <v>6641</v>
      </c>
      <c r="D243" s="311" t="s">
        <v>6676</v>
      </c>
      <c r="E243" s="311" t="s">
        <v>6667</v>
      </c>
      <c r="F243" s="311">
        <v>8</v>
      </c>
      <c r="G243" s="311">
        <v>1</v>
      </c>
      <c r="H243" s="311"/>
      <c r="I243" s="311" t="s">
        <v>6677</v>
      </c>
    </row>
    <row r="244" spans="1:9" ht="18.75" customHeight="1">
      <c r="A244" s="311" t="s">
        <v>3315</v>
      </c>
      <c r="B244" s="311" t="s">
        <v>6653</v>
      </c>
      <c r="C244" s="311" t="s">
        <v>6665</v>
      </c>
      <c r="D244" s="311" t="s">
        <v>6678</v>
      </c>
      <c r="E244" s="311" t="s">
        <v>6667</v>
      </c>
      <c r="F244" s="311">
        <v>11</v>
      </c>
      <c r="G244" s="311">
        <v>1</v>
      </c>
      <c r="H244" s="311"/>
      <c r="I244" s="311" t="s">
        <v>6679</v>
      </c>
    </row>
    <row r="245" spans="1:9" ht="18.75" customHeight="1">
      <c r="A245" s="311" t="s">
        <v>3315</v>
      </c>
      <c r="B245" s="311" t="s">
        <v>6653</v>
      </c>
      <c r="C245" s="311" t="s">
        <v>6641</v>
      </c>
      <c r="D245" s="311" t="s">
        <v>6680</v>
      </c>
      <c r="E245" s="311" t="s">
        <v>6667</v>
      </c>
      <c r="F245" s="311">
        <v>9</v>
      </c>
      <c r="G245" s="311">
        <v>1</v>
      </c>
      <c r="H245" s="311"/>
      <c r="I245" s="311" t="s">
        <v>6681</v>
      </c>
    </row>
    <row r="246" spans="1:9" ht="18.75" customHeight="1">
      <c r="A246" s="311" t="s">
        <v>3315</v>
      </c>
      <c r="B246" s="311" t="s">
        <v>6653</v>
      </c>
      <c r="C246" s="311" t="s">
        <v>6665</v>
      </c>
      <c r="D246" s="311" t="s">
        <v>6682</v>
      </c>
      <c r="E246" s="311" t="s">
        <v>6667</v>
      </c>
      <c r="F246" s="311">
        <v>30</v>
      </c>
      <c r="G246" s="311">
        <v>1</v>
      </c>
      <c r="H246" s="311"/>
      <c r="I246" s="311" t="s">
        <v>3316</v>
      </c>
    </row>
    <row r="247" spans="1:9" ht="18.75" customHeight="1">
      <c r="B247" s="311"/>
      <c r="C247" s="311"/>
      <c r="D247" s="311"/>
      <c r="E247" s="311"/>
      <c r="F247" s="311"/>
      <c r="G247" s="311"/>
      <c r="H247" s="311"/>
      <c r="I247" s="311"/>
    </row>
    <row r="248" spans="1:9" ht="18.75" customHeight="1">
      <c r="A248" s="311" t="s">
        <v>3318</v>
      </c>
      <c r="B248" s="311" t="s">
        <v>6653</v>
      </c>
      <c r="C248" s="311" t="s">
        <v>6683</v>
      </c>
      <c r="D248" s="311" t="s">
        <v>6684</v>
      </c>
      <c r="E248" s="311" t="s">
        <v>6667</v>
      </c>
      <c r="F248" s="311">
        <v>5</v>
      </c>
      <c r="G248" s="311">
        <v>1</v>
      </c>
      <c r="H248" s="311"/>
      <c r="I248" s="311" t="s">
        <v>6685</v>
      </c>
    </row>
    <row r="249" spans="1:9" ht="18.75" customHeight="1">
      <c r="A249" s="311" t="s">
        <v>3318</v>
      </c>
      <c r="B249" s="311" t="s">
        <v>6653</v>
      </c>
      <c r="C249" s="311" t="s">
        <v>6683</v>
      </c>
      <c r="D249" s="311" t="s">
        <v>6686</v>
      </c>
      <c r="E249" s="311" t="s">
        <v>6667</v>
      </c>
      <c r="F249" s="311">
        <v>10</v>
      </c>
      <c r="G249" s="311">
        <v>1</v>
      </c>
      <c r="H249" s="311"/>
      <c r="I249" s="311" t="s">
        <v>6687</v>
      </c>
    </row>
    <row r="250" spans="1:9" ht="18.75" customHeight="1">
      <c r="A250" s="311" t="s">
        <v>3318</v>
      </c>
      <c r="B250" s="311" t="s">
        <v>6653</v>
      </c>
      <c r="C250" s="311" t="s">
        <v>6683</v>
      </c>
      <c r="D250" s="311" t="s">
        <v>6688</v>
      </c>
      <c r="E250" s="311" t="s">
        <v>6667</v>
      </c>
      <c r="F250" s="311">
        <v>6</v>
      </c>
      <c r="G250" s="311">
        <v>1</v>
      </c>
      <c r="H250" s="311"/>
      <c r="I250" s="311" t="s">
        <v>6689</v>
      </c>
    </row>
    <row r="251" spans="1:9" ht="18.75" customHeight="1">
      <c r="A251" s="311" t="s">
        <v>3318</v>
      </c>
      <c r="B251" s="311" t="s">
        <v>6653</v>
      </c>
      <c r="C251" s="311" t="s">
        <v>6683</v>
      </c>
      <c r="D251" s="311" t="s">
        <v>6690</v>
      </c>
      <c r="E251" s="311" t="s">
        <v>6667</v>
      </c>
      <c r="F251" s="311">
        <v>30</v>
      </c>
      <c r="G251" s="311">
        <v>1</v>
      </c>
      <c r="H251" s="311"/>
      <c r="I251" s="311" t="s">
        <v>6691</v>
      </c>
    </row>
    <row r="252" spans="1:9" ht="18.75" customHeight="1">
      <c r="A252" s="311" t="s">
        <v>3318</v>
      </c>
      <c r="B252" s="311" t="s">
        <v>6653</v>
      </c>
      <c r="C252" s="311" t="s">
        <v>6683</v>
      </c>
      <c r="D252" s="311" t="s">
        <v>6692</v>
      </c>
      <c r="E252" s="311" t="s">
        <v>6667</v>
      </c>
      <c r="F252" s="311">
        <v>30</v>
      </c>
      <c r="G252" s="311">
        <v>1</v>
      </c>
      <c r="H252" s="311"/>
      <c r="I252" s="311" t="s">
        <v>6693</v>
      </c>
    </row>
    <row r="253" spans="1:9" ht="18.75" customHeight="1">
      <c r="A253" s="311" t="s">
        <v>3318</v>
      </c>
      <c r="B253" s="311" t="s">
        <v>6653</v>
      </c>
      <c r="C253" s="311" t="s">
        <v>6683</v>
      </c>
      <c r="D253" s="311" t="s">
        <v>6694</v>
      </c>
      <c r="E253" s="311" t="s">
        <v>6667</v>
      </c>
      <c r="F253" s="311">
        <v>30</v>
      </c>
      <c r="G253" s="311">
        <v>1</v>
      </c>
      <c r="H253" s="311"/>
      <c r="I253" s="311" t="s">
        <v>6695</v>
      </c>
    </row>
    <row r="254" spans="1:9" ht="18.75" customHeight="1">
      <c r="A254" s="311" t="s">
        <v>3318</v>
      </c>
      <c r="B254" s="311" t="s">
        <v>6653</v>
      </c>
      <c r="C254" s="311" t="s">
        <v>6683</v>
      </c>
      <c r="D254" s="311" t="s">
        <v>6696</v>
      </c>
      <c r="E254" s="311" t="s">
        <v>6667</v>
      </c>
      <c r="F254" s="311">
        <v>6</v>
      </c>
      <c r="G254" s="311">
        <v>1</v>
      </c>
      <c r="H254" s="311"/>
      <c r="I254" s="311" t="s">
        <v>6697</v>
      </c>
    </row>
    <row r="255" spans="1:9" ht="18.75" customHeight="1">
      <c r="A255" s="311"/>
      <c r="B255" s="311"/>
      <c r="C255" s="311"/>
      <c r="D255" s="311"/>
      <c r="E255" s="311"/>
      <c r="F255" s="311"/>
      <c r="G255" s="311"/>
      <c r="H255" s="311"/>
      <c r="I255" s="311"/>
    </row>
    <row r="256" spans="1:9" ht="18.75" customHeight="1">
      <c r="A256" s="311" t="s">
        <v>7466</v>
      </c>
      <c r="B256" s="311" t="s">
        <v>6698</v>
      </c>
      <c r="C256" s="311" t="s">
        <v>6699</v>
      </c>
      <c r="D256" s="311" t="s">
        <v>6700</v>
      </c>
      <c r="E256" s="311" t="s">
        <v>6667</v>
      </c>
      <c r="F256" s="311">
        <v>7</v>
      </c>
      <c r="G256" s="311">
        <v>1</v>
      </c>
      <c r="H256" s="311"/>
      <c r="I256" s="311" t="s">
        <v>6701</v>
      </c>
    </row>
    <row r="257" spans="1:9" ht="18.75" customHeight="1">
      <c r="A257" s="311" t="s">
        <v>3319</v>
      </c>
      <c r="B257" s="311" t="s">
        <v>6698</v>
      </c>
      <c r="C257" s="311" t="s">
        <v>6699</v>
      </c>
      <c r="D257" s="311" t="s">
        <v>6702</v>
      </c>
      <c r="E257" s="311" t="s">
        <v>6667</v>
      </c>
      <c r="F257" s="311">
        <v>10</v>
      </c>
      <c r="G257" s="311">
        <v>1</v>
      </c>
      <c r="H257" s="311"/>
      <c r="I257" s="311" t="s">
        <v>6703</v>
      </c>
    </row>
    <row r="258" spans="1:9" ht="18.75" customHeight="1">
      <c r="A258" s="311" t="s">
        <v>3319</v>
      </c>
      <c r="B258" s="311" t="s">
        <v>6698</v>
      </c>
      <c r="C258" s="311" t="s">
        <v>6699</v>
      </c>
      <c r="D258" s="311" t="s">
        <v>6704</v>
      </c>
      <c r="E258" s="311" t="s">
        <v>6667</v>
      </c>
      <c r="F258" s="311">
        <v>8</v>
      </c>
      <c r="G258" s="311">
        <v>1</v>
      </c>
      <c r="H258" s="311"/>
      <c r="I258" s="311" t="s">
        <v>6705</v>
      </c>
    </row>
    <row r="259" spans="1:9" ht="18.75" customHeight="1">
      <c r="A259" s="311" t="s">
        <v>3319</v>
      </c>
      <c r="B259" s="311" t="s">
        <v>6698</v>
      </c>
      <c r="C259" s="311" t="s">
        <v>6699</v>
      </c>
      <c r="D259" s="311" t="s">
        <v>6706</v>
      </c>
      <c r="E259" s="311" t="s">
        <v>6667</v>
      </c>
      <c r="F259" s="311">
        <v>8</v>
      </c>
      <c r="G259" s="311">
        <v>1</v>
      </c>
      <c r="H259" s="311"/>
      <c r="I259" s="311" t="s">
        <v>6707</v>
      </c>
    </row>
    <row r="260" spans="1:9" ht="18.75" customHeight="1">
      <c r="A260" s="311" t="s">
        <v>3319</v>
      </c>
      <c r="B260" s="311" t="s">
        <v>6698</v>
      </c>
      <c r="C260" s="311" t="s">
        <v>6699</v>
      </c>
      <c r="D260" s="311" t="s">
        <v>6708</v>
      </c>
      <c r="E260" s="311" t="s">
        <v>6667</v>
      </c>
      <c r="F260" s="311">
        <v>7</v>
      </c>
      <c r="G260" s="311">
        <v>1</v>
      </c>
      <c r="H260" s="311"/>
      <c r="I260" s="311" t="s">
        <v>6709</v>
      </c>
    </row>
    <row r="261" spans="1:9" ht="18.75" customHeight="1">
      <c r="A261" s="311" t="s">
        <v>3319</v>
      </c>
      <c r="B261" s="311" t="s">
        <v>6698</v>
      </c>
      <c r="C261" s="311" t="s">
        <v>6699</v>
      </c>
      <c r="D261" s="311" t="s">
        <v>6710</v>
      </c>
      <c r="E261" s="311" t="s">
        <v>6667</v>
      </c>
      <c r="F261" s="311">
        <v>10</v>
      </c>
      <c r="G261" s="311">
        <v>1</v>
      </c>
      <c r="H261" s="311"/>
      <c r="I261" s="311" t="s">
        <v>6711</v>
      </c>
    </row>
    <row r="262" spans="1:9" ht="18.75" customHeight="1">
      <c r="A262" s="311" t="s">
        <v>3319</v>
      </c>
      <c r="B262" s="311" t="s">
        <v>6698</v>
      </c>
      <c r="C262" s="311" t="s">
        <v>6699</v>
      </c>
      <c r="D262" s="311" t="s">
        <v>6712</v>
      </c>
      <c r="E262" s="311" t="s">
        <v>6667</v>
      </c>
      <c r="F262" s="311">
        <v>11</v>
      </c>
      <c r="G262" s="311">
        <v>1</v>
      </c>
      <c r="H262" s="311"/>
      <c r="I262" s="311" t="s">
        <v>6713</v>
      </c>
    </row>
    <row r="263" spans="1:9" ht="18.75" customHeight="1">
      <c r="A263" s="311" t="s">
        <v>3319</v>
      </c>
      <c r="B263" s="311" t="s">
        <v>6698</v>
      </c>
      <c r="C263" s="311" t="s">
        <v>6699</v>
      </c>
      <c r="D263" s="311" t="s">
        <v>6714</v>
      </c>
      <c r="E263" s="311" t="s">
        <v>6667</v>
      </c>
      <c r="F263" s="311">
        <v>9</v>
      </c>
      <c r="G263" s="311">
        <v>1</v>
      </c>
      <c r="H263" s="311"/>
      <c r="I263" s="311" t="s">
        <v>6715</v>
      </c>
    </row>
    <row r="264" spans="1:9" ht="18.75" customHeight="1">
      <c r="A264" s="311" t="s">
        <v>3319</v>
      </c>
      <c r="B264" s="311" t="s">
        <v>6698</v>
      </c>
      <c r="C264" s="311" t="s">
        <v>6699</v>
      </c>
      <c r="D264" s="311" t="s">
        <v>6716</v>
      </c>
      <c r="E264" s="311" t="s">
        <v>6667</v>
      </c>
      <c r="F264" s="311">
        <v>8</v>
      </c>
      <c r="G264" s="311">
        <v>1</v>
      </c>
      <c r="H264" s="311"/>
      <c r="I264" s="311" t="s">
        <v>6717</v>
      </c>
    </row>
    <row r="265" spans="1:9" ht="18.75" customHeight="1">
      <c r="A265" s="311" t="s">
        <v>3319</v>
      </c>
      <c r="B265" s="311" t="s">
        <v>6698</v>
      </c>
      <c r="C265" s="311" t="s">
        <v>6699</v>
      </c>
      <c r="D265" s="311" t="s">
        <v>6718</v>
      </c>
      <c r="E265" s="311" t="s">
        <v>6667</v>
      </c>
      <c r="F265" s="311">
        <v>5</v>
      </c>
      <c r="G265" s="311">
        <v>1</v>
      </c>
      <c r="H265" s="311"/>
      <c r="I265" s="311" t="s">
        <v>6719</v>
      </c>
    </row>
    <row r="266" spans="1:9" ht="18.75" customHeight="1">
      <c r="A266" s="311" t="s">
        <v>3319</v>
      </c>
      <c r="B266" s="311" t="s">
        <v>6698</v>
      </c>
      <c r="C266" s="311" t="s">
        <v>6699</v>
      </c>
      <c r="D266" s="311" t="s">
        <v>6720</v>
      </c>
      <c r="E266" s="311" t="s">
        <v>6667</v>
      </c>
      <c r="F266" s="311">
        <v>9</v>
      </c>
      <c r="G266" s="311">
        <v>1</v>
      </c>
      <c r="H266" s="311"/>
      <c r="I266" s="311" t="s">
        <v>6721</v>
      </c>
    </row>
    <row r="267" spans="1:9" ht="18.75" customHeight="1">
      <c r="A267" s="311" t="s">
        <v>3319</v>
      </c>
      <c r="B267" s="311" t="s">
        <v>6698</v>
      </c>
      <c r="C267" s="311" t="s">
        <v>6699</v>
      </c>
      <c r="D267" s="311" t="s">
        <v>6722</v>
      </c>
      <c r="E267" s="311" t="s">
        <v>6667</v>
      </c>
      <c r="F267" s="311">
        <v>9</v>
      </c>
      <c r="G267" s="311">
        <v>1</v>
      </c>
      <c r="H267" s="311"/>
      <c r="I267" s="311" t="s">
        <v>6723</v>
      </c>
    </row>
    <row r="268" spans="1:9" ht="18.75" customHeight="1">
      <c r="A268" s="311" t="s">
        <v>3319</v>
      </c>
      <c r="B268" s="311" t="s">
        <v>6698</v>
      </c>
      <c r="C268" s="311" t="s">
        <v>6699</v>
      </c>
      <c r="D268" s="311" t="s">
        <v>6724</v>
      </c>
      <c r="E268" s="311" t="s">
        <v>6667</v>
      </c>
      <c r="F268" s="311">
        <v>9</v>
      </c>
      <c r="G268" s="311">
        <v>1</v>
      </c>
      <c r="H268" s="311"/>
      <c r="I268" s="311" t="s">
        <v>6725</v>
      </c>
    </row>
    <row r="269" spans="1:9" ht="18.75" customHeight="1">
      <c r="A269" s="311" t="s">
        <v>3319</v>
      </c>
      <c r="B269" s="311" t="s">
        <v>6698</v>
      </c>
      <c r="C269" s="311" t="s">
        <v>6699</v>
      </c>
      <c r="D269" s="311" t="s">
        <v>6726</v>
      </c>
      <c r="E269" s="311" t="s">
        <v>6667</v>
      </c>
      <c r="F269" s="311">
        <v>8</v>
      </c>
      <c r="G269" s="311">
        <v>1</v>
      </c>
      <c r="H269" s="311"/>
      <c r="I269" s="311" t="s">
        <v>6727</v>
      </c>
    </row>
    <row r="270" spans="1:9" ht="18.75" customHeight="1">
      <c r="A270" s="311" t="s">
        <v>3319</v>
      </c>
      <c r="B270" s="311" t="s">
        <v>6698</v>
      </c>
      <c r="C270" s="311" t="s">
        <v>6699</v>
      </c>
      <c r="D270" s="311" t="s">
        <v>6728</v>
      </c>
      <c r="E270" s="311" t="s">
        <v>6667</v>
      </c>
      <c r="F270" s="311">
        <v>8</v>
      </c>
      <c r="G270" s="311">
        <v>1</v>
      </c>
      <c r="H270" s="311"/>
      <c r="I270" s="311" t="s">
        <v>6729</v>
      </c>
    </row>
    <row r="271" spans="1:9" ht="18.75" customHeight="1">
      <c r="A271" s="311" t="s">
        <v>3319</v>
      </c>
      <c r="B271" s="311" t="s">
        <v>6698</v>
      </c>
      <c r="C271" s="311" t="s">
        <v>6699</v>
      </c>
      <c r="D271" s="311" t="s">
        <v>6730</v>
      </c>
      <c r="E271" s="311" t="s">
        <v>6667</v>
      </c>
      <c r="F271" s="311">
        <v>20</v>
      </c>
      <c r="G271" s="311">
        <v>1</v>
      </c>
      <c r="H271" s="311"/>
      <c r="I271" s="311" t="s">
        <v>6731</v>
      </c>
    </row>
    <row r="272" spans="1:9" ht="18.75" customHeight="1">
      <c r="A272" s="311"/>
      <c r="B272" s="311"/>
      <c r="C272" s="311"/>
      <c r="D272" s="311"/>
      <c r="E272" s="311"/>
      <c r="F272" s="311"/>
      <c r="G272" s="311"/>
      <c r="H272" s="311"/>
      <c r="I272" s="311"/>
    </row>
    <row r="273" spans="1:9" s="386" customFormat="1" ht="18.75" customHeight="1">
      <c r="A273" s="383" t="s">
        <v>6844</v>
      </c>
      <c r="B273" s="383" t="s">
        <v>6698</v>
      </c>
      <c r="C273" s="383" t="s">
        <v>6699</v>
      </c>
      <c r="D273" s="383" t="s">
        <v>6732</v>
      </c>
      <c r="E273" s="383" t="s">
        <v>6667</v>
      </c>
      <c r="F273" s="384">
        <v>8</v>
      </c>
      <c r="G273" s="385">
        <v>1</v>
      </c>
      <c r="H273" s="383"/>
      <c r="I273" s="383" t="s">
        <v>6733</v>
      </c>
    </row>
    <row r="274" spans="1:9" s="386" customFormat="1" ht="18.75" customHeight="1">
      <c r="A274" s="383" t="s">
        <v>6844</v>
      </c>
      <c r="B274" s="383" t="s">
        <v>6698</v>
      </c>
      <c r="C274" s="383" t="s">
        <v>6699</v>
      </c>
      <c r="D274" s="383" t="s">
        <v>6734</v>
      </c>
      <c r="E274" s="383" t="s">
        <v>6667</v>
      </c>
      <c r="F274" s="384">
        <v>20</v>
      </c>
      <c r="G274" s="385">
        <v>1</v>
      </c>
      <c r="H274" s="383"/>
      <c r="I274" s="383" t="s">
        <v>6735</v>
      </c>
    </row>
    <row r="275" spans="1:9" s="386" customFormat="1" ht="18.75" customHeight="1">
      <c r="A275" s="383" t="s">
        <v>6844</v>
      </c>
      <c r="B275" s="383" t="s">
        <v>6698</v>
      </c>
      <c r="C275" s="383" t="s">
        <v>6699</v>
      </c>
      <c r="D275" s="383" t="s">
        <v>6736</v>
      </c>
      <c r="E275" s="383" t="s">
        <v>6667</v>
      </c>
      <c r="F275" s="384">
        <v>8</v>
      </c>
      <c r="G275" s="385">
        <v>1</v>
      </c>
      <c r="H275" s="383"/>
      <c r="I275" s="383" t="s">
        <v>6737</v>
      </c>
    </row>
    <row r="276" spans="1:9" s="386" customFormat="1" ht="18.75" customHeight="1">
      <c r="A276" s="383" t="s">
        <v>6844</v>
      </c>
      <c r="B276" s="383" t="s">
        <v>6698</v>
      </c>
      <c r="C276" s="383" t="s">
        <v>6699</v>
      </c>
      <c r="D276" s="383" t="s">
        <v>6738</v>
      </c>
      <c r="E276" s="383" t="s">
        <v>6667</v>
      </c>
      <c r="F276" s="384">
        <v>9</v>
      </c>
      <c r="G276" s="385">
        <v>1</v>
      </c>
      <c r="H276" s="383"/>
      <c r="I276" s="383" t="s">
        <v>6739</v>
      </c>
    </row>
    <row r="277" spans="1:9" ht="18.75" customHeight="1">
      <c r="A277" s="311"/>
      <c r="B277" s="311"/>
      <c r="C277" s="311"/>
      <c r="D277" s="311"/>
      <c r="E277" s="311"/>
      <c r="F277" s="311"/>
      <c r="G277" s="311"/>
      <c r="H277" s="311"/>
      <c r="I277" s="311"/>
    </row>
    <row r="278" spans="1:9" ht="18.75" customHeight="1">
      <c r="A278" s="311"/>
      <c r="B278" s="311"/>
      <c r="C278" s="311"/>
      <c r="D278" s="311"/>
      <c r="E278" s="311"/>
      <c r="F278" s="311"/>
      <c r="G278" s="311"/>
      <c r="H278" s="311"/>
      <c r="I278" s="311"/>
    </row>
    <row r="279" spans="1:9" ht="18.75" customHeight="1">
      <c r="A279" s="311" t="s">
        <v>3319</v>
      </c>
      <c r="B279" s="311" t="s">
        <v>6740</v>
      </c>
      <c r="C279" s="311" t="s">
        <v>6741</v>
      </c>
      <c r="D279" s="311" t="s">
        <v>6742</v>
      </c>
      <c r="E279" s="311" t="s">
        <v>6667</v>
      </c>
      <c r="F279" s="311">
        <v>7</v>
      </c>
      <c r="G279" s="311">
        <v>1</v>
      </c>
      <c r="H279" s="311"/>
      <c r="I279" s="311" t="s">
        <v>6743</v>
      </c>
    </row>
    <row r="280" spans="1:9" ht="18.75" customHeight="1">
      <c r="A280" s="311" t="s">
        <v>3319</v>
      </c>
      <c r="B280" s="311" t="s">
        <v>6740</v>
      </c>
      <c r="C280" s="311" t="s">
        <v>6741</v>
      </c>
      <c r="D280" s="311" t="s">
        <v>6744</v>
      </c>
      <c r="E280" s="311" t="s">
        <v>6667</v>
      </c>
      <c r="F280" s="311">
        <v>20</v>
      </c>
      <c r="G280" s="311">
        <v>1</v>
      </c>
      <c r="H280" s="311"/>
      <c r="I280" s="311" t="s">
        <v>6745</v>
      </c>
    </row>
    <row r="281" spans="1:9" ht="18.75" customHeight="1">
      <c r="A281" s="311" t="s">
        <v>3319</v>
      </c>
      <c r="B281" s="311" t="s">
        <v>6740</v>
      </c>
      <c r="C281" s="311" t="s">
        <v>6741</v>
      </c>
      <c r="D281" s="311" t="s">
        <v>6746</v>
      </c>
      <c r="E281" s="311" t="s">
        <v>6667</v>
      </c>
      <c r="F281" s="311">
        <v>20</v>
      </c>
      <c r="G281" s="311">
        <v>1</v>
      </c>
      <c r="H281" s="311"/>
      <c r="I281" s="311" t="s">
        <v>6747</v>
      </c>
    </row>
    <row r="282" spans="1:9" ht="18.75" customHeight="1">
      <c r="A282" s="311" t="s">
        <v>3319</v>
      </c>
      <c r="B282" s="311" t="s">
        <v>6740</v>
      </c>
      <c r="C282" s="311" t="s">
        <v>6748</v>
      </c>
      <c r="D282" s="311" t="s">
        <v>6749</v>
      </c>
      <c r="E282" s="311" t="s">
        <v>6635</v>
      </c>
      <c r="F282" s="311">
        <v>5</v>
      </c>
      <c r="G282" s="311">
        <v>0.2</v>
      </c>
      <c r="H282" s="311"/>
      <c r="I282" s="311" t="s">
        <v>6750</v>
      </c>
    </row>
    <row r="283" spans="1:9" ht="18.75" customHeight="1">
      <c r="A283" s="311" t="s">
        <v>3319</v>
      </c>
      <c r="B283" s="311" t="s">
        <v>6740</v>
      </c>
      <c r="C283" s="311" t="s">
        <v>6748</v>
      </c>
      <c r="D283" s="311" t="s">
        <v>6749</v>
      </c>
      <c r="E283" s="311" t="s">
        <v>6667</v>
      </c>
      <c r="F283" s="311">
        <v>20</v>
      </c>
      <c r="G283" s="311">
        <v>1</v>
      </c>
      <c r="H283" s="311"/>
      <c r="I283" s="311"/>
    </row>
    <row r="284" spans="1:9" ht="18.75" customHeight="1">
      <c r="A284" s="311" t="s">
        <v>3319</v>
      </c>
      <c r="B284" s="311" t="s">
        <v>6740</v>
      </c>
      <c r="C284" s="311" t="s">
        <v>6748</v>
      </c>
      <c r="D284" s="311" t="s">
        <v>6751</v>
      </c>
      <c r="E284" s="311" t="s">
        <v>6635</v>
      </c>
      <c r="F284" s="311">
        <v>5</v>
      </c>
      <c r="G284" s="311">
        <v>0.2</v>
      </c>
      <c r="H284" s="311"/>
      <c r="I284" s="311" t="s">
        <v>6752</v>
      </c>
    </row>
    <row r="285" spans="1:9" ht="18.75" customHeight="1">
      <c r="A285" s="311" t="s">
        <v>3319</v>
      </c>
      <c r="B285" s="311" t="s">
        <v>6740</v>
      </c>
      <c r="C285" s="311" t="s">
        <v>6748</v>
      </c>
      <c r="D285" s="311" t="s">
        <v>6751</v>
      </c>
      <c r="E285" s="311" t="s">
        <v>6667</v>
      </c>
      <c r="F285" s="311">
        <v>20</v>
      </c>
      <c r="G285" s="311">
        <v>1</v>
      </c>
      <c r="H285" s="311"/>
      <c r="I285" s="311"/>
    </row>
    <row r="286" spans="1:9" ht="18.75" customHeight="1">
      <c r="A286" s="311" t="s">
        <v>3319</v>
      </c>
      <c r="B286" s="311" t="s">
        <v>6740</v>
      </c>
      <c r="C286" s="311" t="s">
        <v>6753</v>
      </c>
      <c r="D286" s="311" t="s">
        <v>6754</v>
      </c>
      <c r="E286" s="311" t="s">
        <v>6635</v>
      </c>
      <c r="F286" s="311">
        <v>3</v>
      </c>
      <c r="G286" s="311">
        <v>0.1</v>
      </c>
      <c r="H286" s="311"/>
      <c r="I286" s="311" t="s">
        <v>6755</v>
      </c>
    </row>
    <row r="287" spans="1:9" ht="18.75" customHeight="1">
      <c r="A287" s="311" t="s">
        <v>3319</v>
      </c>
      <c r="B287" s="311" t="s">
        <v>6740</v>
      </c>
      <c r="C287" s="311" t="s">
        <v>6753</v>
      </c>
      <c r="D287" s="311" t="s">
        <v>6754</v>
      </c>
      <c r="E287" s="311" t="s">
        <v>6667</v>
      </c>
      <c r="F287" s="311">
        <v>10</v>
      </c>
      <c r="G287" s="311">
        <v>1</v>
      </c>
      <c r="H287" s="311"/>
      <c r="I287" s="311"/>
    </row>
    <row r="288" spans="1:9" ht="18.75" customHeight="1">
      <c r="A288" s="311" t="s">
        <v>3319</v>
      </c>
      <c r="B288" s="311" t="s">
        <v>6756</v>
      </c>
      <c r="C288" s="311" t="s">
        <v>6757</v>
      </c>
      <c r="D288" s="311" t="s">
        <v>6758</v>
      </c>
      <c r="E288" s="311" t="s">
        <v>6667</v>
      </c>
      <c r="F288" s="311">
        <v>20</v>
      </c>
      <c r="G288" s="311">
        <v>1</v>
      </c>
      <c r="H288" s="311"/>
      <c r="I288" s="311" t="s">
        <v>6759</v>
      </c>
    </row>
    <row r="289" spans="1:9" ht="18.75" customHeight="1">
      <c r="A289" s="311" t="s">
        <v>3319</v>
      </c>
      <c r="B289" s="311" t="s">
        <v>6756</v>
      </c>
      <c r="C289" s="311" t="s">
        <v>6757</v>
      </c>
      <c r="D289" s="311" t="s">
        <v>6760</v>
      </c>
      <c r="E289" s="311" t="s">
        <v>6667</v>
      </c>
      <c r="F289" s="311">
        <v>25</v>
      </c>
      <c r="G289" s="311">
        <v>1</v>
      </c>
      <c r="H289" s="311"/>
      <c r="I289" s="311" t="s">
        <v>6761</v>
      </c>
    </row>
    <row r="290" spans="1:9" ht="18.75" customHeight="1">
      <c r="A290" s="311" t="s">
        <v>3319</v>
      </c>
      <c r="B290" s="311" t="s">
        <v>6756</v>
      </c>
      <c r="C290" s="311" t="s">
        <v>6762</v>
      </c>
      <c r="D290" s="311" t="s">
        <v>6763</v>
      </c>
      <c r="E290" s="311" t="s">
        <v>6667</v>
      </c>
      <c r="F290" s="311">
        <v>20</v>
      </c>
      <c r="G290" s="311">
        <v>1</v>
      </c>
      <c r="H290" s="311"/>
      <c r="I290" s="311" t="s">
        <v>6764</v>
      </c>
    </row>
    <row r="291" spans="1:9" ht="18.75" customHeight="1">
      <c r="A291" s="311" t="s">
        <v>3319</v>
      </c>
      <c r="B291" s="311" t="s">
        <v>6756</v>
      </c>
      <c r="C291" s="311" t="s">
        <v>6762</v>
      </c>
      <c r="D291" s="311" t="s">
        <v>6765</v>
      </c>
      <c r="E291" s="311" t="s">
        <v>6635</v>
      </c>
      <c r="F291" s="311">
        <v>5</v>
      </c>
      <c r="G291" s="311">
        <v>0.2</v>
      </c>
      <c r="H291" s="311"/>
      <c r="I291" s="311" t="s">
        <v>6766</v>
      </c>
    </row>
    <row r="292" spans="1:9" ht="18.75" customHeight="1">
      <c r="A292" s="311" t="s">
        <v>3319</v>
      </c>
      <c r="B292" s="311" t="s">
        <v>6756</v>
      </c>
      <c r="C292" s="311" t="s">
        <v>6762</v>
      </c>
      <c r="D292" s="311" t="s">
        <v>6765</v>
      </c>
      <c r="E292" s="311" t="s">
        <v>6667</v>
      </c>
      <c r="F292" s="311">
        <v>10</v>
      </c>
      <c r="G292" s="311">
        <v>1</v>
      </c>
      <c r="H292" s="311"/>
      <c r="I292" s="311"/>
    </row>
    <row r="293" spans="1:9" ht="18.75" customHeight="1">
      <c r="A293" s="311" t="s">
        <v>3319</v>
      </c>
      <c r="B293" s="311" t="s">
        <v>6756</v>
      </c>
      <c r="C293" s="311" t="s">
        <v>6762</v>
      </c>
      <c r="D293" s="311" t="s">
        <v>6767</v>
      </c>
      <c r="E293" s="311" t="s">
        <v>6667</v>
      </c>
      <c r="F293" s="311">
        <v>20</v>
      </c>
      <c r="G293" s="311">
        <v>1</v>
      </c>
      <c r="H293" s="311"/>
      <c r="I293" s="311" t="s">
        <v>6768</v>
      </c>
    </row>
    <row r="294" spans="1:9" ht="18.75" customHeight="1">
      <c r="A294" s="311" t="s">
        <v>3319</v>
      </c>
      <c r="B294" s="311" t="s">
        <v>6756</v>
      </c>
      <c r="C294" s="311" t="s">
        <v>6762</v>
      </c>
      <c r="D294" s="311" t="s">
        <v>6769</v>
      </c>
      <c r="E294" s="311" t="s">
        <v>6635</v>
      </c>
      <c r="F294" s="311">
        <v>5</v>
      </c>
      <c r="G294" s="311">
        <v>0.2</v>
      </c>
      <c r="H294" s="311"/>
      <c r="I294" s="311" t="s">
        <v>6770</v>
      </c>
    </row>
    <row r="295" spans="1:9" ht="18.75" customHeight="1">
      <c r="A295" s="311" t="s">
        <v>3319</v>
      </c>
      <c r="B295" s="311" t="s">
        <v>6756</v>
      </c>
      <c r="C295" s="311" t="s">
        <v>6762</v>
      </c>
      <c r="D295" s="311" t="s">
        <v>6769</v>
      </c>
      <c r="E295" s="311" t="s">
        <v>6667</v>
      </c>
      <c r="F295" s="311">
        <v>10</v>
      </c>
      <c r="G295" s="311">
        <v>1</v>
      </c>
      <c r="H295" s="311"/>
      <c r="I295" s="311"/>
    </row>
    <row r="296" spans="1:9" ht="18.75" customHeight="1">
      <c r="A296" s="311" t="s">
        <v>3319</v>
      </c>
      <c r="B296" s="311" t="s">
        <v>6756</v>
      </c>
      <c r="C296" s="311" t="s">
        <v>6762</v>
      </c>
      <c r="D296" s="311" t="s">
        <v>6771</v>
      </c>
      <c r="E296" s="311" t="s">
        <v>6635</v>
      </c>
      <c r="F296" s="311">
        <v>8</v>
      </c>
      <c r="G296" s="311">
        <v>0.1</v>
      </c>
      <c r="H296" s="311"/>
      <c r="I296" s="311" t="s">
        <v>6772</v>
      </c>
    </row>
    <row r="297" spans="1:9" ht="18.75" customHeight="1">
      <c r="A297" s="311" t="s">
        <v>3319</v>
      </c>
      <c r="B297" s="311" t="s">
        <v>6756</v>
      </c>
      <c r="C297" s="311" t="s">
        <v>6762</v>
      </c>
      <c r="D297" s="311" t="s">
        <v>6773</v>
      </c>
      <c r="E297" s="311" t="s">
        <v>6635</v>
      </c>
      <c r="F297" s="311">
        <v>10</v>
      </c>
      <c r="G297" s="311">
        <v>0.05</v>
      </c>
      <c r="H297" s="311"/>
      <c r="I297" s="311" t="s">
        <v>6774</v>
      </c>
    </row>
    <row r="298" spans="1:9" ht="18.75" customHeight="1">
      <c r="A298" s="311" t="s">
        <v>3319</v>
      </c>
      <c r="B298" s="311" t="s">
        <v>6756</v>
      </c>
      <c r="C298" s="311" t="s">
        <v>6762</v>
      </c>
      <c r="D298" s="311" t="s">
        <v>6773</v>
      </c>
      <c r="E298" s="311" t="s">
        <v>6667</v>
      </c>
      <c r="F298" s="311">
        <v>20</v>
      </c>
      <c r="G298" s="311">
        <v>1</v>
      </c>
      <c r="H298" s="311"/>
      <c r="I298" s="311"/>
    </row>
    <row r="299" spans="1:9" ht="18.75" customHeight="1">
      <c r="B299" s="311"/>
      <c r="C299" s="311"/>
      <c r="D299" s="311"/>
      <c r="E299" s="311"/>
      <c r="F299" s="311"/>
      <c r="G299" s="311"/>
      <c r="H299" s="311"/>
      <c r="I299" s="311"/>
    </row>
    <row r="300" spans="1:9" ht="18.75" customHeight="1">
      <c r="B300" s="311"/>
      <c r="C300" s="311"/>
      <c r="D300" s="311"/>
      <c r="E300" s="311"/>
      <c r="F300" s="311"/>
      <c r="G300" s="311"/>
      <c r="H300" s="311"/>
      <c r="I300" s="311"/>
    </row>
    <row r="301" spans="1:9" s="386" customFormat="1" ht="18.75" customHeight="1">
      <c r="A301" s="383" t="s">
        <v>6844</v>
      </c>
      <c r="B301" s="383" t="s">
        <v>6756</v>
      </c>
      <c r="C301" s="383" t="s">
        <v>6762</v>
      </c>
      <c r="D301" s="383" t="s">
        <v>6775</v>
      </c>
      <c r="E301" s="383" t="s">
        <v>1202</v>
      </c>
      <c r="F301" s="383">
        <v>8</v>
      </c>
      <c r="G301" s="383">
        <v>0.1</v>
      </c>
      <c r="H301" s="383"/>
      <c r="I301" s="383" t="s">
        <v>6776</v>
      </c>
    </row>
    <row r="302" spans="1:9" s="386" customFormat="1" ht="18.75" customHeight="1">
      <c r="A302" s="383" t="s">
        <v>6844</v>
      </c>
      <c r="B302" s="383" t="s">
        <v>6756</v>
      </c>
      <c r="C302" s="383" t="s">
        <v>6762</v>
      </c>
      <c r="D302" s="383" t="s">
        <v>6775</v>
      </c>
      <c r="E302" s="383" t="s">
        <v>1203</v>
      </c>
      <c r="F302" s="383">
        <v>30</v>
      </c>
      <c r="G302" s="383">
        <v>1</v>
      </c>
      <c r="H302" s="383"/>
      <c r="I302" s="383"/>
    </row>
    <row r="303" spans="1:9" ht="18.75" customHeight="1">
      <c r="B303" s="311"/>
      <c r="C303" s="311"/>
      <c r="D303" s="311"/>
      <c r="E303" s="311"/>
      <c r="F303" s="311"/>
      <c r="G303" s="311"/>
      <c r="H303" s="311"/>
      <c r="I303" s="311"/>
    </row>
    <row r="304" spans="1:9" ht="18.75" customHeight="1">
      <c r="B304" s="311"/>
      <c r="C304" s="311"/>
      <c r="D304" s="311"/>
      <c r="E304" s="311"/>
      <c r="F304" s="311"/>
      <c r="G304" s="311"/>
      <c r="H304" s="311"/>
      <c r="I304" s="311"/>
    </row>
    <row r="305" spans="1:9" ht="18.75" customHeight="1">
      <c r="A305" s="311" t="s">
        <v>3319</v>
      </c>
      <c r="B305" s="311" t="s">
        <v>6756</v>
      </c>
      <c r="C305" s="311" t="s">
        <v>6777</v>
      </c>
      <c r="D305" s="311" t="s">
        <v>6778</v>
      </c>
      <c r="E305" s="311" t="s">
        <v>6667</v>
      </c>
      <c r="F305" s="311">
        <v>20</v>
      </c>
      <c r="G305" s="311">
        <v>1</v>
      </c>
      <c r="H305" s="311"/>
      <c r="I305" s="311" t="s">
        <v>6779</v>
      </c>
    </row>
    <row r="306" spans="1:9" ht="18.75" customHeight="1">
      <c r="A306" s="311" t="s">
        <v>3319</v>
      </c>
      <c r="B306" s="311" t="s">
        <v>6756</v>
      </c>
      <c r="C306" s="311" t="s">
        <v>6777</v>
      </c>
      <c r="D306" s="311" t="s">
        <v>6780</v>
      </c>
      <c r="E306" s="311" t="s">
        <v>6667</v>
      </c>
      <c r="F306" s="311">
        <v>5</v>
      </c>
      <c r="G306" s="311">
        <v>1</v>
      </c>
      <c r="H306" s="311"/>
      <c r="I306" s="311" t="s">
        <v>6781</v>
      </c>
    </row>
    <row r="307" spans="1:9" ht="18.75" customHeight="1">
      <c r="A307" s="311" t="s">
        <v>3319</v>
      </c>
      <c r="B307" s="311" t="s">
        <v>6756</v>
      </c>
      <c r="C307" s="311" t="s">
        <v>6782</v>
      </c>
      <c r="D307" s="311" t="s">
        <v>6783</v>
      </c>
      <c r="E307" s="311" t="s">
        <v>6635</v>
      </c>
      <c r="F307" s="311">
        <v>5</v>
      </c>
      <c r="G307" s="311">
        <v>0.2</v>
      </c>
      <c r="H307" s="311"/>
      <c r="I307" s="311" t="s">
        <v>6784</v>
      </c>
    </row>
    <row r="308" spans="1:9" ht="18.75" customHeight="1">
      <c r="A308" s="311" t="s">
        <v>3319</v>
      </c>
      <c r="B308" s="311" t="s">
        <v>6756</v>
      </c>
      <c r="C308" s="311" t="s">
        <v>6782</v>
      </c>
      <c r="D308" s="311" t="s">
        <v>6783</v>
      </c>
      <c r="E308" s="311" t="s">
        <v>6667</v>
      </c>
      <c r="F308" s="311">
        <v>20</v>
      </c>
      <c r="G308" s="311">
        <v>1</v>
      </c>
      <c r="H308" s="311"/>
      <c r="I308" s="311"/>
    </row>
    <row r="309" spans="1:9" ht="18.75" customHeight="1">
      <c r="A309" s="311" t="s">
        <v>3319</v>
      </c>
      <c r="B309" s="311" t="s">
        <v>6756</v>
      </c>
      <c r="C309" s="311" t="s">
        <v>6782</v>
      </c>
      <c r="D309" s="311" t="s">
        <v>6785</v>
      </c>
      <c r="E309" s="311" t="s">
        <v>6635</v>
      </c>
      <c r="F309" s="311">
        <v>10</v>
      </c>
      <c r="G309" s="311">
        <v>0.2</v>
      </c>
      <c r="H309" s="311"/>
      <c r="I309" s="311" t="s">
        <v>6786</v>
      </c>
    </row>
    <row r="310" spans="1:9" ht="18.75" customHeight="1">
      <c r="A310" s="311" t="s">
        <v>3319</v>
      </c>
      <c r="B310" s="311" t="s">
        <v>6756</v>
      </c>
      <c r="C310" s="311" t="s">
        <v>6782</v>
      </c>
      <c r="D310" s="311" t="s">
        <v>6785</v>
      </c>
      <c r="E310" s="311" t="s">
        <v>6667</v>
      </c>
      <c r="F310" s="311">
        <v>30</v>
      </c>
      <c r="G310" s="311">
        <v>1</v>
      </c>
      <c r="H310" s="311"/>
      <c r="I310" s="311"/>
    </row>
    <row r="311" spans="1:9" ht="18.75" customHeight="1">
      <c r="B311" s="311"/>
      <c r="C311" s="311"/>
      <c r="D311" s="311"/>
      <c r="E311" s="311"/>
      <c r="F311" s="311"/>
      <c r="G311" s="311"/>
      <c r="H311" s="311"/>
      <c r="I311" s="311"/>
    </row>
    <row r="312" spans="1:9" ht="18.75" customHeight="1">
      <c r="B312" s="311"/>
      <c r="C312" s="311"/>
      <c r="D312" s="311"/>
      <c r="E312" s="311"/>
      <c r="F312" s="311"/>
      <c r="G312" s="311"/>
      <c r="H312" s="311"/>
      <c r="I312" s="311"/>
    </row>
    <row r="313" spans="1:9" s="386" customFormat="1" ht="18.75" customHeight="1">
      <c r="A313" s="383" t="s">
        <v>6844</v>
      </c>
      <c r="B313" s="383" t="s">
        <v>6756</v>
      </c>
      <c r="C313" s="383" t="s">
        <v>6782</v>
      </c>
      <c r="D313" s="383" t="s">
        <v>6787</v>
      </c>
      <c r="E313" s="383" t="s">
        <v>6635</v>
      </c>
      <c r="F313" s="383">
        <v>5</v>
      </c>
      <c r="G313" s="383">
        <v>0.2</v>
      </c>
      <c r="H313" s="383"/>
      <c r="I313" s="383" t="s">
        <v>6788</v>
      </c>
    </row>
    <row r="314" spans="1:9" s="386" customFormat="1" ht="18.75" customHeight="1">
      <c r="A314" s="383" t="s">
        <v>6844</v>
      </c>
      <c r="B314" s="383" t="s">
        <v>6756</v>
      </c>
      <c r="C314" s="383" t="s">
        <v>6782</v>
      </c>
      <c r="D314" s="383" t="s">
        <v>6787</v>
      </c>
      <c r="E314" s="383" t="s">
        <v>6667</v>
      </c>
      <c r="F314" s="383">
        <v>20</v>
      </c>
      <c r="G314" s="383">
        <v>1</v>
      </c>
      <c r="H314" s="383"/>
      <c r="I314" s="383"/>
    </row>
    <row r="315" spans="1:9" ht="18.75" customHeight="1">
      <c r="B315" s="311"/>
      <c r="C315" s="311"/>
      <c r="D315" s="311"/>
      <c r="E315" s="311"/>
      <c r="F315" s="311"/>
      <c r="G315" s="311"/>
      <c r="H315" s="311"/>
      <c r="I315" s="311"/>
    </row>
    <row r="316" spans="1:9" ht="18.75" customHeight="1">
      <c r="B316" s="311"/>
      <c r="C316" s="311"/>
      <c r="D316" s="311"/>
      <c r="E316" s="311"/>
      <c r="F316" s="311"/>
      <c r="G316" s="311"/>
      <c r="H316" s="311"/>
      <c r="I316" s="311"/>
    </row>
    <row r="317" spans="1:9" ht="18.75" customHeight="1">
      <c r="A317" s="311" t="s">
        <v>3319</v>
      </c>
      <c r="B317" s="311" t="s">
        <v>6756</v>
      </c>
      <c r="C317" s="311" t="s">
        <v>6789</v>
      </c>
      <c r="D317" s="311" t="s">
        <v>6790</v>
      </c>
      <c r="E317" s="311" t="s">
        <v>6635</v>
      </c>
      <c r="F317" s="311">
        <v>10</v>
      </c>
      <c r="G317" s="311">
        <v>0.15</v>
      </c>
      <c r="H317" s="311"/>
      <c r="I317" s="311" t="s">
        <v>6791</v>
      </c>
    </row>
    <row r="318" spans="1:9" ht="18.75" customHeight="1">
      <c r="A318" s="311" t="s">
        <v>3319</v>
      </c>
      <c r="B318" s="311" t="s">
        <v>6756</v>
      </c>
      <c r="C318" s="311" t="s">
        <v>6789</v>
      </c>
      <c r="D318" s="311" t="s">
        <v>6790</v>
      </c>
      <c r="E318" s="311" t="s">
        <v>6667</v>
      </c>
      <c r="F318" s="311">
        <v>20</v>
      </c>
      <c r="G318" s="311">
        <v>1</v>
      </c>
      <c r="H318" s="311"/>
      <c r="I318" s="311"/>
    </row>
    <row r="320" spans="1:9" ht="18.75" customHeight="1">
      <c r="A320" s="311" t="s">
        <v>6845</v>
      </c>
      <c r="B320" s="367" t="s">
        <v>2046</v>
      </c>
      <c r="C320" s="367" t="s">
        <v>2049</v>
      </c>
      <c r="D320" s="59" t="s">
        <v>6815</v>
      </c>
      <c r="E320" s="311" t="s">
        <v>6816</v>
      </c>
      <c r="F320" s="59">
        <v>9</v>
      </c>
      <c r="G320" s="59">
        <v>1</v>
      </c>
      <c r="H320" s="59"/>
      <c r="I320" s="59" t="s">
        <v>6798</v>
      </c>
    </row>
    <row r="321" spans="1:9" ht="18.75" customHeight="1">
      <c r="A321" s="311" t="s">
        <v>6845</v>
      </c>
      <c r="B321" s="367" t="s">
        <v>2046</v>
      </c>
      <c r="C321" s="367" t="s">
        <v>2049</v>
      </c>
      <c r="D321" s="59" t="s">
        <v>6817</v>
      </c>
      <c r="E321" s="311" t="s">
        <v>6816</v>
      </c>
      <c r="F321" s="59">
        <v>11</v>
      </c>
      <c r="G321" s="59">
        <v>1</v>
      </c>
      <c r="H321" s="59"/>
      <c r="I321" s="59" t="s">
        <v>6806</v>
      </c>
    </row>
    <row r="322" spans="1:9" ht="18.75" customHeight="1">
      <c r="A322" s="311" t="s">
        <v>6845</v>
      </c>
      <c r="B322" s="367" t="s">
        <v>2046</v>
      </c>
      <c r="C322" s="367" t="s">
        <v>2049</v>
      </c>
      <c r="D322" s="59" t="s">
        <v>6818</v>
      </c>
      <c r="E322" s="311" t="s">
        <v>6816</v>
      </c>
      <c r="F322" s="59">
        <v>30</v>
      </c>
      <c r="G322" s="59">
        <v>1</v>
      </c>
      <c r="H322" s="59"/>
      <c r="I322" s="59" t="s">
        <v>6808</v>
      </c>
    </row>
    <row r="323" spans="1:9" ht="18.75" customHeight="1">
      <c r="A323" s="311" t="s">
        <v>6845</v>
      </c>
      <c r="B323" s="367" t="s">
        <v>2046</v>
      </c>
      <c r="C323" s="367" t="s">
        <v>2072</v>
      </c>
      <c r="D323" s="59" t="s">
        <v>6819</v>
      </c>
      <c r="E323" s="311" t="s">
        <v>6816</v>
      </c>
      <c r="F323" s="59">
        <v>10</v>
      </c>
      <c r="G323" s="59">
        <v>1</v>
      </c>
      <c r="H323" s="59"/>
      <c r="I323" s="59" t="s">
        <v>6794</v>
      </c>
    </row>
    <row r="324" spans="1:9" ht="18.75" customHeight="1">
      <c r="A324" s="311" t="s">
        <v>6845</v>
      </c>
      <c r="B324" s="367" t="s">
        <v>2046</v>
      </c>
      <c r="C324" s="367" t="s">
        <v>2072</v>
      </c>
      <c r="D324" s="59" t="s">
        <v>6820</v>
      </c>
      <c r="E324" s="311" t="s">
        <v>6816</v>
      </c>
      <c r="F324" s="59">
        <v>10</v>
      </c>
      <c r="G324" s="59">
        <v>1</v>
      </c>
      <c r="H324" s="59"/>
      <c r="I324" s="59" t="s">
        <v>6796</v>
      </c>
    </row>
    <row r="325" spans="1:9" ht="18.75" customHeight="1">
      <c r="A325" s="311" t="s">
        <v>6845</v>
      </c>
      <c r="B325" s="367" t="s">
        <v>2046</v>
      </c>
      <c r="C325" s="367" t="s">
        <v>2072</v>
      </c>
      <c r="D325" s="59" t="s">
        <v>6821</v>
      </c>
      <c r="E325" s="311" t="s">
        <v>6816</v>
      </c>
      <c r="F325" s="59">
        <v>30</v>
      </c>
      <c r="G325" s="59">
        <v>1</v>
      </c>
      <c r="H325" s="59"/>
      <c r="I325" s="59" t="s">
        <v>6799</v>
      </c>
    </row>
    <row r="326" spans="1:9" ht="18.75" customHeight="1">
      <c r="A326" s="311" t="s">
        <v>6845</v>
      </c>
      <c r="B326" s="367" t="s">
        <v>2073</v>
      </c>
      <c r="C326" s="367" t="s">
        <v>1966</v>
      </c>
      <c r="D326" s="59" t="s">
        <v>6822</v>
      </c>
      <c r="E326" s="311" t="s">
        <v>6816</v>
      </c>
      <c r="F326" s="59">
        <v>10</v>
      </c>
      <c r="G326" s="59">
        <v>1</v>
      </c>
      <c r="H326" s="59"/>
      <c r="I326" s="59" t="s">
        <v>6804</v>
      </c>
    </row>
    <row r="327" spans="1:9" ht="18.75" customHeight="1">
      <c r="A327" s="311" t="s">
        <v>6845</v>
      </c>
      <c r="B327" s="367" t="s">
        <v>2073</v>
      </c>
      <c r="C327" s="367" t="s">
        <v>1966</v>
      </c>
      <c r="D327" s="59" t="s">
        <v>6823</v>
      </c>
      <c r="E327" s="311" t="s">
        <v>6816</v>
      </c>
      <c r="F327" s="59">
        <v>10</v>
      </c>
      <c r="G327" s="59">
        <v>1</v>
      </c>
      <c r="H327" s="59"/>
      <c r="I327" s="59" t="s">
        <v>6809</v>
      </c>
    </row>
    <row r="328" spans="1:9" ht="18.75" customHeight="1">
      <c r="A328" s="311" t="s">
        <v>6845</v>
      </c>
      <c r="B328" s="367" t="s">
        <v>2073</v>
      </c>
      <c r="C328" s="367" t="s">
        <v>1966</v>
      </c>
      <c r="D328" s="59" t="s">
        <v>6824</v>
      </c>
      <c r="E328" s="311" t="s">
        <v>6816</v>
      </c>
      <c r="F328" s="59">
        <v>5</v>
      </c>
      <c r="G328" s="59">
        <v>1</v>
      </c>
      <c r="H328" s="59"/>
      <c r="I328" s="59" t="s">
        <v>6795</v>
      </c>
    </row>
    <row r="329" spans="1:9" ht="18.75" customHeight="1">
      <c r="A329" s="311" t="s">
        <v>6845</v>
      </c>
      <c r="B329" s="367" t="s">
        <v>2073</v>
      </c>
      <c r="C329" s="367" t="s">
        <v>1966</v>
      </c>
      <c r="D329" s="59" t="s">
        <v>6825</v>
      </c>
      <c r="E329" s="311" t="s">
        <v>6816</v>
      </c>
      <c r="F329" s="59">
        <v>9</v>
      </c>
      <c r="G329" s="59">
        <v>1</v>
      </c>
      <c r="H329" s="59"/>
      <c r="I329" s="59" t="s">
        <v>6811</v>
      </c>
    </row>
    <row r="330" spans="1:9" ht="18.75" customHeight="1">
      <c r="A330" s="311" t="s">
        <v>6845</v>
      </c>
      <c r="B330" s="367" t="s">
        <v>2073</v>
      </c>
      <c r="C330" s="367" t="s">
        <v>1966</v>
      </c>
      <c r="D330" s="59" t="s">
        <v>6826</v>
      </c>
      <c r="E330" s="311" t="s">
        <v>6816</v>
      </c>
      <c r="F330" s="59">
        <v>15</v>
      </c>
      <c r="G330" s="59">
        <v>1</v>
      </c>
      <c r="H330" s="59"/>
      <c r="I330" s="59" t="s">
        <v>6812</v>
      </c>
    </row>
    <row r="331" spans="1:9" ht="18.75" customHeight="1">
      <c r="A331" s="311" t="s">
        <v>6845</v>
      </c>
      <c r="B331" s="367" t="s">
        <v>2073</v>
      </c>
      <c r="C331" s="367" t="s">
        <v>1966</v>
      </c>
      <c r="D331" s="59" t="s">
        <v>6827</v>
      </c>
      <c r="E331" s="311" t="s">
        <v>6816</v>
      </c>
      <c r="F331" s="59">
        <v>9</v>
      </c>
      <c r="G331" s="59">
        <v>1</v>
      </c>
      <c r="H331" s="59"/>
      <c r="I331" s="59" t="s">
        <v>6813</v>
      </c>
    </row>
    <row r="332" spans="1:9" ht="18.75" customHeight="1">
      <c r="A332" s="311" t="s">
        <v>6845</v>
      </c>
      <c r="B332" s="367" t="s">
        <v>2073</v>
      </c>
      <c r="C332" s="367" t="s">
        <v>1966</v>
      </c>
      <c r="D332" s="59" t="s">
        <v>6828</v>
      </c>
      <c r="E332" s="311" t="s">
        <v>6816</v>
      </c>
      <c r="F332" s="59">
        <v>10</v>
      </c>
      <c r="G332" s="59">
        <v>1</v>
      </c>
      <c r="H332" s="59"/>
      <c r="I332" s="59" t="s">
        <v>6814</v>
      </c>
    </row>
    <row r="333" spans="1:9" ht="18.75" customHeight="1">
      <c r="A333" s="311" t="s">
        <v>6845</v>
      </c>
      <c r="B333" s="367" t="s">
        <v>2073</v>
      </c>
      <c r="C333" s="367" t="s">
        <v>1998</v>
      </c>
      <c r="D333" s="59" t="s">
        <v>6829</v>
      </c>
      <c r="E333" s="311" t="s">
        <v>6816</v>
      </c>
      <c r="F333" s="59">
        <v>10</v>
      </c>
      <c r="G333" s="59">
        <v>1</v>
      </c>
      <c r="H333" s="59"/>
      <c r="I333" s="59" t="s">
        <v>6797</v>
      </c>
    </row>
    <row r="334" spans="1:9" ht="18.75" customHeight="1">
      <c r="A334" s="311" t="s">
        <v>6845</v>
      </c>
      <c r="B334" s="367" t="s">
        <v>2073</v>
      </c>
      <c r="C334" s="367" t="s">
        <v>1998</v>
      </c>
      <c r="D334" s="59" t="s">
        <v>6830</v>
      </c>
      <c r="E334" s="311" t="s">
        <v>6816</v>
      </c>
      <c r="F334" s="59">
        <v>10</v>
      </c>
      <c r="G334" s="59">
        <v>1</v>
      </c>
      <c r="H334" s="59"/>
      <c r="I334" s="59" t="s">
        <v>6800</v>
      </c>
    </row>
    <row r="335" spans="1:9" ht="18.75" customHeight="1">
      <c r="A335" s="311" t="s">
        <v>6845</v>
      </c>
      <c r="B335" s="367" t="s">
        <v>2073</v>
      </c>
      <c r="C335" s="367" t="s">
        <v>1998</v>
      </c>
      <c r="D335" s="59" t="s">
        <v>6831</v>
      </c>
      <c r="E335" s="311" t="s">
        <v>6816</v>
      </c>
      <c r="F335" s="59">
        <v>10</v>
      </c>
      <c r="G335" s="59">
        <v>1</v>
      </c>
      <c r="H335" s="59"/>
      <c r="I335" s="59" t="s">
        <v>6801</v>
      </c>
    </row>
    <row r="336" spans="1:9" ht="18.75" customHeight="1">
      <c r="A336" s="311" t="s">
        <v>6845</v>
      </c>
      <c r="B336" s="367" t="s">
        <v>2073</v>
      </c>
      <c r="C336" s="367" t="s">
        <v>1998</v>
      </c>
      <c r="D336" s="59" t="s">
        <v>6832</v>
      </c>
      <c r="E336" s="311" t="s">
        <v>6816</v>
      </c>
      <c r="F336" s="59">
        <v>9</v>
      </c>
      <c r="G336" s="59">
        <v>1</v>
      </c>
      <c r="H336" s="59"/>
      <c r="I336" s="59" t="s">
        <v>6802</v>
      </c>
    </row>
    <row r="337" spans="1:9" ht="18.75" customHeight="1">
      <c r="A337" s="311" t="s">
        <v>6845</v>
      </c>
      <c r="B337" s="367" t="s">
        <v>2073</v>
      </c>
      <c r="C337" s="367" t="s">
        <v>1998</v>
      </c>
      <c r="D337" s="59" t="s">
        <v>6833</v>
      </c>
      <c r="E337" s="311" t="s">
        <v>6816</v>
      </c>
      <c r="F337" s="59">
        <v>7</v>
      </c>
      <c r="G337" s="59">
        <v>1</v>
      </c>
      <c r="H337" s="59"/>
      <c r="I337" s="59" t="s">
        <v>6803</v>
      </c>
    </row>
    <row r="338" spans="1:9" ht="18.75" customHeight="1">
      <c r="A338" s="311" t="s">
        <v>6845</v>
      </c>
      <c r="B338" s="367" t="s">
        <v>2073</v>
      </c>
      <c r="C338" s="367" t="s">
        <v>1998</v>
      </c>
      <c r="D338" s="59" t="s">
        <v>6834</v>
      </c>
      <c r="E338" s="311" t="s">
        <v>6816</v>
      </c>
      <c r="F338" s="59">
        <v>6</v>
      </c>
      <c r="G338" s="59">
        <v>1</v>
      </c>
      <c r="H338" s="59"/>
      <c r="I338" s="59" t="s">
        <v>6805</v>
      </c>
    </row>
    <row r="339" spans="1:9" ht="18.75" customHeight="1">
      <c r="A339" s="311" t="s">
        <v>6845</v>
      </c>
      <c r="B339" s="367" t="s">
        <v>2073</v>
      </c>
      <c r="C339" s="367" t="s">
        <v>1998</v>
      </c>
      <c r="D339" s="59" t="s">
        <v>6835</v>
      </c>
      <c r="E339" s="311" t="s">
        <v>6816</v>
      </c>
      <c r="F339" s="59">
        <v>9</v>
      </c>
      <c r="G339" s="59">
        <v>1</v>
      </c>
      <c r="H339" s="59"/>
      <c r="I339" s="59" t="s">
        <v>6807</v>
      </c>
    </row>
    <row r="340" spans="1:9" ht="18.75" customHeight="1">
      <c r="A340" s="311" t="s">
        <v>6845</v>
      </c>
      <c r="B340" s="367" t="s">
        <v>2073</v>
      </c>
      <c r="C340" s="367" t="s">
        <v>1998</v>
      </c>
      <c r="D340" s="59" t="s">
        <v>6836</v>
      </c>
      <c r="E340" s="311" t="s">
        <v>6816</v>
      </c>
      <c r="F340" s="59">
        <v>10</v>
      </c>
      <c r="G340" s="59">
        <v>1</v>
      </c>
      <c r="H340" s="59"/>
      <c r="I340" s="59" t="s">
        <v>6810</v>
      </c>
    </row>
    <row r="341" spans="1:9" ht="18.75" customHeight="1">
      <c r="A341" s="311" t="s">
        <v>6845</v>
      </c>
      <c r="B341" s="367" t="s">
        <v>2073</v>
      </c>
      <c r="C341" s="367" t="s">
        <v>1998</v>
      </c>
      <c r="D341" s="59" t="s">
        <v>6837</v>
      </c>
      <c r="E341" s="311" t="s">
        <v>6838</v>
      </c>
      <c r="F341" s="59">
        <v>9</v>
      </c>
      <c r="G341" s="59">
        <v>1</v>
      </c>
      <c r="H341" s="59"/>
      <c r="I341" s="59" t="s">
        <v>6839</v>
      </c>
    </row>
    <row r="342" spans="1:9" ht="18.75" customHeight="1">
      <c r="A342" s="311" t="s">
        <v>6845</v>
      </c>
      <c r="B342" s="367" t="s">
        <v>2073</v>
      </c>
      <c r="C342" s="367" t="s">
        <v>1998</v>
      </c>
      <c r="D342" s="59" t="s">
        <v>6840</v>
      </c>
      <c r="E342" s="311" t="s">
        <v>6838</v>
      </c>
      <c r="F342" s="59">
        <v>15</v>
      </c>
      <c r="G342" s="59">
        <v>1</v>
      </c>
      <c r="H342" s="59"/>
      <c r="I342" s="59" t="s">
        <v>6841</v>
      </c>
    </row>
    <row r="343" spans="1:9" ht="18.75" customHeight="1">
      <c r="A343" s="311" t="s">
        <v>6845</v>
      </c>
      <c r="B343" s="367" t="s">
        <v>2073</v>
      </c>
      <c r="C343" s="367" t="s">
        <v>1998</v>
      </c>
      <c r="D343" s="59" t="s">
        <v>6842</v>
      </c>
      <c r="E343" s="311" t="s">
        <v>6838</v>
      </c>
      <c r="F343" s="59">
        <v>9</v>
      </c>
      <c r="G343" s="59">
        <v>1</v>
      </c>
      <c r="H343" s="59"/>
      <c r="I343" s="59" t="s">
        <v>6843</v>
      </c>
    </row>
    <row r="344" spans="1:9" ht="18.75" customHeight="1">
      <c r="I344" s="311"/>
    </row>
    <row r="345" spans="1:9" ht="18.75" customHeight="1">
      <c r="A345" s="311" t="s">
        <v>6857</v>
      </c>
      <c r="B345" s="367" t="s">
        <v>2011</v>
      </c>
      <c r="C345" s="367" t="s">
        <v>2067</v>
      </c>
      <c r="D345" s="367" t="s">
        <v>6846</v>
      </c>
      <c r="E345" s="367" t="s">
        <v>1202</v>
      </c>
      <c r="F345" s="368">
        <v>7</v>
      </c>
      <c r="G345" s="368">
        <v>0.2</v>
      </c>
      <c r="H345" s="368"/>
      <c r="I345" s="367" t="s">
        <v>6858</v>
      </c>
    </row>
    <row r="346" spans="1:9" ht="18.75" customHeight="1">
      <c r="A346" s="311" t="s">
        <v>6857</v>
      </c>
      <c r="B346" s="367" t="s">
        <v>2011</v>
      </c>
      <c r="C346" s="367" t="s">
        <v>2067</v>
      </c>
      <c r="D346" s="367" t="s">
        <v>6846</v>
      </c>
      <c r="E346" s="367" t="s">
        <v>1203</v>
      </c>
      <c r="F346" s="368">
        <v>25</v>
      </c>
      <c r="G346" s="368">
        <v>1</v>
      </c>
      <c r="H346" s="368"/>
      <c r="I346" s="367"/>
    </row>
    <row r="347" spans="1:9" ht="18.75" customHeight="1">
      <c r="A347" s="311" t="s">
        <v>6857</v>
      </c>
      <c r="B347" s="367" t="s">
        <v>2011</v>
      </c>
      <c r="C347" s="367" t="s">
        <v>2067</v>
      </c>
      <c r="D347" s="367" t="s">
        <v>6859</v>
      </c>
      <c r="E347" s="367" t="s">
        <v>1203</v>
      </c>
      <c r="F347" s="368">
        <v>15</v>
      </c>
      <c r="G347" s="368"/>
      <c r="H347" s="368"/>
      <c r="I347" s="367" t="s">
        <v>6860</v>
      </c>
    </row>
    <row r="348" spans="1:9" ht="18.75" customHeight="1">
      <c r="A348" s="311" t="s">
        <v>6857</v>
      </c>
      <c r="B348" s="367" t="s">
        <v>2011</v>
      </c>
      <c r="C348" s="367" t="s">
        <v>2067</v>
      </c>
      <c r="D348" s="367" t="s">
        <v>6847</v>
      </c>
      <c r="E348" s="367" t="s">
        <v>1202</v>
      </c>
      <c r="F348" s="368">
        <v>10</v>
      </c>
      <c r="G348" s="368">
        <v>0.05</v>
      </c>
      <c r="H348" s="368"/>
      <c r="I348" s="367" t="s">
        <v>6861</v>
      </c>
    </row>
    <row r="349" spans="1:9" ht="18.75" customHeight="1">
      <c r="A349" s="311" t="s">
        <v>6857</v>
      </c>
      <c r="B349" s="367" t="s">
        <v>2011</v>
      </c>
      <c r="C349" s="367" t="s">
        <v>2067</v>
      </c>
      <c r="D349" s="367" t="s">
        <v>6848</v>
      </c>
      <c r="E349" s="367" t="s">
        <v>1203</v>
      </c>
      <c r="F349" s="368">
        <v>15</v>
      </c>
      <c r="G349" s="368">
        <v>1</v>
      </c>
      <c r="H349" s="368"/>
      <c r="I349" s="367" t="s">
        <v>6862</v>
      </c>
    </row>
    <row r="350" spans="1:9" ht="18.75" customHeight="1">
      <c r="A350" s="311" t="s">
        <v>6857</v>
      </c>
      <c r="B350" s="367" t="s">
        <v>2011</v>
      </c>
      <c r="C350" s="367" t="s">
        <v>2067</v>
      </c>
      <c r="D350" s="367" t="s">
        <v>6849</v>
      </c>
      <c r="E350" s="367" t="s">
        <v>1203</v>
      </c>
      <c r="F350" s="368">
        <v>20</v>
      </c>
      <c r="G350" s="368">
        <v>1</v>
      </c>
      <c r="H350" s="368"/>
      <c r="I350" s="367" t="s">
        <v>6863</v>
      </c>
    </row>
    <row r="351" spans="1:9" ht="18.75" customHeight="1">
      <c r="A351" s="311" t="s">
        <v>6857</v>
      </c>
      <c r="B351" s="367" t="s">
        <v>2011</v>
      </c>
      <c r="C351" s="367" t="s">
        <v>2067</v>
      </c>
      <c r="D351" s="367" t="s">
        <v>6850</v>
      </c>
      <c r="E351" s="367" t="s">
        <v>1203</v>
      </c>
      <c r="F351" s="368">
        <v>10</v>
      </c>
      <c r="G351" s="368">
        <v>1</v>
      </c>
      <c r="H351" s="368"/>
      <c r="I351" s="367" t="s">
        <v>6864</v>
      </c>
    </row>
    <row r="352" spans="1:9" ht="18.75" customHeight="1">
      <c r="A352" s="311" t="s">
        <v>6857</v>
      </c>
      <c r="B352" s="367" t="s">
        <v>2011</v>
      </c>
      <c r="C352" s="367" t="s">
        <v>2067</v>
      </c>
      <c r="D352" s="367" t="s">
        <v>6851</v>
      </c>
      <c r="E352" s="367" t="s">
        <v>1202</v>
      </c>
      <c r="F352" s="368">
        <v>10</v>
      </c>
      <c r="G352" s="368">
        <v>0.1</v>
      </c>
      <c r="H352" s="368"/>
      <c r="I352" s="367" t="s">
        <v>6865</v>
      </c>
    </row>
    <row r="353" spans="1:9" ht="18.75" customHeight="1">
      <c r="A353" s="311" t="s">
        <v>6857</v>
      </c>
      <c r="B353" s="367"/>
      <c r="C353" s="367"/>
      <c r="D353" s="367"/>
      <c r="E353" s="367" t="s">
        <v>1203</v>
      </c>
      <c r="F353" s="368">
        <v>30</v>
      </c>
      <c r="G353" s="368">
        <v>1</v>
      </c>
      <c r="H353" s="368"/>
      <c r="I353" s="367"/>
    </row>
    <row r="354" spans="1:9" ht="18.75" customHeight="1">
      <c r="A354" s="311" t="s">
        <v>6857</v>
      </c>
      <c r="B354" s="367" t="s">
        <v>2011</v>
      </c>
      <c r="C354" s="367" t="s">
        <v>2067</v>
      </c>
      <c r="D354" s="367" t="s">
        <v>6852</v>
      </c>
      <c r="E354" s="367" t="s">
        <v>1203</v>
      </c>
      <c r="F354" s="369">
        <v>8</v>
      </c>
      <c r="G354" s="368">
        <v>1</v>
      </c>
      <c r="H354" s="368"/>
      <c r="I354" s="367" t="s">
        <v>6866</v>
      </c>
    </row>
    <row r="355" spans="1:9" ht="18.75" customHeight="1">
      <c r="A355" s="311" t="s">
        <v>6857</v>
      </c>
      <c r="B355" s="367" t="s">
        <v>2011</v>
      </c>
      <c r="C355" s="367" t="s">
        <v>2067</v>
      </c>
      <c r="D355" s="367" t="s">
        <v>6853</v>
      </c>
      <c r="E355" s="367" t="s">
        <v>1203</v>
      </c>
      <c r="F355" s="370">
        <v>5</v>
      </c>
      <c r="G355" s="368">
        <v>1</v>
      </c>
      <c r="H355" s="368"/>
      <c r="I355" s="367" t="s">
        <v>6867</v>
      </c>
    </row>
    <row r="356" spans="1:9" ht="18.75" customHeight="1">
      <c r="A356" s="311" t="s">
        <v>6857</v>
      </c>
      <c r="B356" s="367" t="s">
        <v>2011</v>
      </c>
      <c r="C356" s="367" t="s">
        <v>2067</v>
      </c>
      <c r="D356" s="367" t="s">
        <v>6854</v>
      </c>
      <c r="E356" s="367" t="s">
        <v>1203</v>
      </c>
      <c r="F356" s="369">
        <v>10</v>
      </c>
      <c r="G356" s="368">
        <v>1</v>
      </c>
      <c r="H356" s="368"/>
      <c r="I356" s="367" t="s">
        <v>6868</v>
      </c>
    </row>
    <row r="357" spans="1:9" ht="18.75" customHeight="1">
      <c r="A357" s="311" t="s">
        <v>6857</v>
      </c>
      <c r="B357" s="367" t="s">
        <v>2011</v>
      </c>
      <c r="C357" s="367" t="s">
        <v>2067</v>
      </c>
      <c r="D357" s="367" t="s">
        <v>6855</v>
      </c>
      <c r="E357" s="367" t="s">
        <v>1203</v>
      </c>
      <c r="F357" s="369">
        <v>10</v>
      </c>
      <c r="G357" s="368">
        <v>1</v>
      </c>
      <c r="H357" s="368"/>
      <c r="I357" s="367" t="s">
        <v>6869</v>
      </c>
    </row>
    <row r="358" spans="1:9" ht="18.75" customHeight="1">
      <c r="A358" s="311" t="s">
        <v>6857</v>
      </c>
      <c r="B358" s="367" t="s">
        <v>2011</v>
      </c>
      <c r="C358" s="367" t="s">
        <v>2067</v>
      </c>
      <c r="D358" s="367" t="s">
        <v>6856</v>
      </c>
      <c r="E358" s="367" t="s">
        <v>1203</v>
      </c>
      <c r="F358" s="369">
        <v>10</v>
      </c>
      <c r="G358" s="368">
        <v>1</v>
      </c>
      <c r="H358" s="368"/>
      <c r="I358" s="367" t="s">
        <v>6870</v>
      </c>
    </row>
    <row r="360" spans="1:9" ht="18.75" customHeight="1">
      <c r="A360" s="311" t="s">
        <v>7469</v>
      </c>
      <c r="B360" s="387" t="s">
        <v>2091</v>
      </c>
      <c r="C360" s="387" t="s">
        <v>1969</v>
      </c>
      <c r="D360" s="387" t="s">
        <v>7103</v>
      </c>
      <c r="E360" s="387" t="s">
        <v>1203</v>
      </c>
      <c r="F360" s="387">
        <v>7</v>
      </c>
      <c r="G360" s="387">
        <v>1</v>
      </c>
      <c r="H360" s="388"/>
      <c r="I360" s="389" t="s">
        <v>7104</v>
      </c>
    </row>
    <row r="361" spans="1:9" ht="18.75" customHeight="1">
      <c r="A361" s="311" t="s">
        <v>7469</v>
      </c>
      <c r="B361" s="387" t="s">
        <v>2091</v>
      </c>
      <c r="C361" s="387" t="s">
        <v>1969</v>
      </c>
      <c r="D361" s="387" t="s">
        <v>7105</v>
      </c>
      <c r="E361" s="387" t="s">
        <v>1203</v>
      </c>
      <c r="F361" s="387">
        <v>9</v>
      </c>
      <c r="G361" s="387">
        <v>1</v>
      </c>
      <c r="H361" s="388"/>
      <c r="I361" s="389" t="s">
        <v>7106</v>
      </c>
    </row>
    <row r="362" spans="1:9" ht="18.75" customHeight="1">
      <c r="A362" s="311" t="s">
        <v>7469</v>
      </c>
      <c r="B362" s="387" t="s">
        <v>2091</v>
      </c>
      <c r="C362" s="387" t="s">
        <v>1969</v>
      </c>
      <c r="D362" s="387" t="s">
        <v>7107</v>
      </c>
      <c r="E362" s="387" t="s">
        <v>1202</v>
      </c>
      <c r="F362" s="387">
        <v>10</v>
      </c>
      <c r="G362" s="387">
        <v>0.05</v>
      </c>
      <c r="H362" s="388"/>
      <c r="I362" s="389" t="s">
        <v>7108</v>
      </c>
    </row>
    <row r="363" spans="1:9" ht="18.75" customHeight="1">
      <c r="A363" s="311" t="s">
        <v>7469</v>
      </c>
      <c r="B363" s="387" t="s">
        <v>2091</v>
      </c>
      <c r="C363" s="387" t="s">
        <v>1969</v>
      </c>
      <c r="D363" s="387" t="s">
        <v>7107</v>
      </c>
      <c r="E363" s="387" t="s">
        <v>1203</v>
      </c>
      <c r="F363" s="387">
        <v>20</v>
      </c>
      <c r="G363" s="387">
        <v>1</v>
      </c>
      <c r="H363" s="388"/>
      <c r="I363" s="389"/>
    </row>
    <row r="364" spans="1:9" ht="18.75" customHeight="1">
      <c r="A364" s="311" t="s">
        <v>7469</v>
      </c>
      <c r="B364" s="387" t="s">
        <v>2091</v>
      </c>
      <c r="C364" s="387" t="s">
        <v>1969</v>
      </c>
      <c r="D364" s="387" t="s">
        <v>7109</v>
      </c>
      <c r="E364" s="387" t="s">
        <v>1203</v>
      </c>
      <c r="F364" s="387">
        <v>8</v>
      </c>
      <c r="G364" s="387">
        <v>1</v>
      </c>
      <c r="H364" s="388"/>
      <c r="I364" s="389" t="s">
        <v>7110</v>
      </c>
    </row>
    <row r="366" spans="1:9" ht="18.75" customHeight="1">
      <c r="A366" s="311" t="s">
        <v>7469</v>
      </c>
      <c r="B366" s="311" t="s">
        <v>7165</v>
      </c>
      <c r="C366" s="311" t="s">
        <v>7166</v>
      </c>
      <c r="D366" s="311" t="s">
        <v>7167</v>
      </c>
      <c r="E366" s="311" t="s">
        <v>7168</v>
      </c>
      <c r="F366" s="311">
        <v>5</v>
      </c>
      <c r="G366" s="311">
        <v>1</v>
      </c>
      <c r="H366" s="311"/>
      <c r="I366" s="311" t="s">
        <v>7169</v>
      </c>
    </row>
    <row r="367" spans="1:9" ht="18.75" customHeight="1">
      <c r="A367" s="311" t="s">
        <v>7469</v>
      </c>
      <c r="B367" s="311" t="s">
        <v>7165</v>
      </c>
      <c r="C367" s="311" t="s">
        <v>7166</v>
      </c>
      <c r="D367" s="311" t="s">
        <v>7170</v>
      </c>
      <c r="E367" s="311" t="s">
        <v>7171</v>
      </c>
      <c r="F367" s="311">
        <v>5</v>
      </c>
      <c r="G367" s="311">
        <v>0.1</v>
      </c>
      <c r="H367" s="311"/>
      <c r="I367" s="311" t="s">
        <v>7172</v>
      </c>
    </row>
    <row r="368" spans="1:9" ht="18.75" customHeight="1">
      <c r="A368" s="311" t="s">
        <v>7469</v>
      </c>
      <c r="B368" s="311" t="s">
        <v>7165</v>
      </c>
      <c r="C368" s="311" t="s">
        <v>7166</v>
      </c>
      <c r="D368" s="311" t="s">
        <v>7170</v>
      </c>
      <c r="E368" s="311" t="s">
        <v>7168</v>
      </c>
      <c r="F368" s="311">
        <v>25</v>
      </c>
      <c r="G368" s="311">
        <v>1</v>
      </c>
      <c r="H368" s="311"/>
      <c r="I368" s="311"/>
    </row>
  </sheetData>
  <autoFilter ref="B10:I226"/>
  <mergeCells count="1">
    <mergeCell ref="B1:I2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B1:I225"/>
  <sheetViews>
    <sheetView zoomScale="70" zoomScaleNormal="70" workbookViewId="0">
      <pane ySplit="11" topLeftCell="A66" activePane="bottomLeft" state="frozen"/>
      <selection activeCell="H11" sqref="H11"/>
      <selection pane="bottomLeft" activeCell="B70" sqref="B70"/>
    </sheetView>
  </sheetViews>
  <sheetFormatPr defaultRowHeight="13.5"/>
  <cols>
    <col min="1" max="1" width="5" style="52" customWidth="1"/>
    <col min="2" max="2" width="29.125" style="52" bestFit="1" customWidth="1"/>
    <col min="3" max="3" width="22.75" style="52" bestFit="1" customWidth="1"/>
    <col min="4" max="4" width="29.625" style="52" bestFit="1" customWidth="1"/>
    <col min="5" max="5" width="9" style="52"/>
    <col min="6" max="6" width="15.875" style="52" bestFit="1" customWidth="1"/>
    <col min="7" max="7" width="9" style="52"/>
    <col min="8" max="8" width="45.125" style="52" customWidth="1"/>
    <col min="9" max="9" width="70.625" style="52" customWidth="1"/>
    <col min="10" max="16384" width="9" style="52"/>
  </cols>
  <sheetData>
    <row r="1" spans="2:9">
      <c r="B1" s="408" t="s">
        <v>1822</v>
      </c>
      <c r="C1" s="409"/>
      <c r="D1" s="409"/>
      <c r="E1" s="409"/>
      <c r="F1" s="409"/>
      <c r="G1" s="409"/>
      <c r="H1" s="410"/>
    </row>
    <row r="2" spans="2:9" ht="14.25" thickBot="1">
      <c r="B2" s="411"/>
      <c r="C2" s="412"/>
      <c r="D2" s="412"/>
      <c r="E2" s="412"/>
      <c r="F2" s="412"/>
      <c r="G2" s="412"/>
      <c r="H2" s="413"/>
    </row>
    <row r="8" spans="2:9" ht="16.5">
      <c r="B8" s="188" t="s">
        <v>1367</v>
      </c>
      <c r="C8" s="73" t="s">
        <v>1712</v>
      </c>
    </row>
    <row r="10" spans="2:9" ht="44.25" customHeight="1">
      <c r="B10" s="235" t="s">
        <v>1912</v>
      </c>
      <c r="C10" s="235" t="s">
        <v>1913</v>
      </c>
      <c r="D10" s="235" t="s">
        <v>1914</v>
      </c>
      <c r="E10" s="235" t="s">
        <v>1921</v>
      </c>
      <c r="F10" s="235" t="s">
        <v>1922</v>
      </c>
      <c r="G10" s="235" t="s">
        <v>153</v>
      </c>
      <c r="H10" s="235" t="s">
        <v>1923</v>
      </c>
    </row>
    <row r="11" spans="2:9" ht="18.75" customHeight="1">
      <c r="B11" s="52" t="s">
        <v>1932</v>
      </c>
      <c r="C11" s="52" t="s">
        <v>2316</v>
      </c>
      <c r="D11" s="52" t="s">
        <v>1553</v>
      </c>
      <c r="E11" s="52">
        <v>1</v>
      </c>
      <c r="F11" s="52">
        <v>1.1747190237135733E-3</v>
      </c>
      <c r="H11" s="52" t="s">
        <v>2256</v>
      </c>
      <c r="I11" s="311"/>
    </row>
    <row r="12" spans="2:9" ht="18.75" customHeight="1">
      <c r="B12" s="52" t="s">
        <v>1932</v>
      </c>
      <c r="C12" s="52" t="s">
        <v>2316</v>
      </c>
      <c r="D12" s="52" t="s">
        <v>1554</v>
      </c>
      <c r="E12" s="52">
        <v>1</v>
      </c>
      <c r="F12" s="52">
        <v>0</v>
      </c>
      <c r="H12" s="52" t="s">
        <v>2151</v>
      </c>
      <c r="I12" s="311"/>
    </row>
    <row r="13" spans="2:9" ht="18.75" customHeight="1">
      <c r="B13" s="52" t="s">
        <v>1932</v>
      </c>
      <c r="C13" s="52" t="s">
        <v>2316</v>
      </c>
      <c r="D13" s="52" t="s">
        <v>1555</v>
      </c>
      <c r="E13" s="52">
        <v>1</v>
      </c>
      <c r="F13" s="52">
        <v>5.5068300715187116E-4</v>
      </c>
      <c r="H13" s="52" t="s">
        <v>2152</v>
      </c>
      <c r="I13" s="311"/>
    </row>
    <row r="14" spans="2:9" ht="18.75" customHeight="1">
      <c r="B14" s="52" t="s">
        <v>1932</v>
      </c>
      <c r="C14" s="52" t="s">
        <v>2316</v>
      </c>
      <c r="D14" s="52" t="s">
        <v>1556</v>
      </c>
      <c r="E14" s="52">
        <v>1</v>
      </c>
      <c r="F14" s="52">
        <v>3.4461536508353382E-4</v>
      </c>
      <c r="H14" s="52" t="s">
        <v>2153</v>
      </c>
      <c r="I14" s="311"/>
    </row>
    <row r="15" spans="2:9" ht="18.75" customHeight="1">
      <c r="B15" s="52" t="s">
        <v>1932</v>
      </c>
      <c r="C15" s="52" t="s">
        <v>2325</v>
      </c>
      <c r="D15" s="52" t="s">
        <v>1557</v>
      </c>
      <c r="E15" s="52">
        <v>1</v>
      </c>
      <c r="F15" s="52">
        <v>9.207704580225369E-4</v>
      </c>
      <c r="H15" s="52" t="s">
        <v>2257</v>
      </c>
      <c r="I15" s="311"/>
    </row>
    <row r="16" spans="2:9" ht="18.75" customHeight="1">
      <c r="B16" s="52" t="s">
        <v>1932</v>
      </c>
      <c r="C16" s="52" t="s">
        <v>2325</v>
      </c>
      <c r="D16" s="52" t="s">
        <v>1558</v>
      </c>
      <c r="E16" s="52">
        <v>1</v>
      </c>
      <c r="F16" s="52">
        <v>2.806389665638271E-5</v>
      </c>
      <c r="H16" s="52" t="s">
        <v>2280</v>
      </c>
      <c r="I16" s="311"/>
    </row>
    <row r="17" spans="2:9" ht="18.75" customHeight="1">
      <c r="B17" s="52" t="s">
        <v>1932</v>
      </c>
      <c r="C17" s="52" t="s">
        <v>2325</v>
      </c>
      <c r="D17" s="52" t="s">
        <v>1559</v>
      </c>
      <c r="E17" s="52">
        <v>1</v>
      </c>
      <c r="F17" s="52">
        <v>3.5561988155423168E-4</v>
      </c>
      <c r="H17" s="52" t="s">
        <v>2206</v>
      </c>
      <c r="I17" s="311"/>
    </row>
    <row r="18" spans="2:9" ht="18.75" customHeight="1">
      <c r="B18" s="52" t="s">
        <v>1932</v>
      </c>
      <c r="C18" s="52" t="s">
        <v>2325</v>
      </c>
      <c r="D18" s="52" t="s">
        <v>1560</v>
      </c>
      <c r="E18" s="52">
        <v>1</v>
      </c>
      <c r="F18" s="52">
        <v>4.9337559232322682E-4</v>
      </c>
      <c r="H18" s="52" t="s">
        <v>2207</v>
      </c>
      <c r="I18" s="311"/>
    </row>
    <row r="19" spans="2:9" ht="18.75" customHeight="1">
      <c r="B19" s="52" t="s">
        <v>1932</v>
      </c>
      <c r="C19" s="52" t="s">
        <v>2334</v>
      </c>
      <c r="D19" s="52" t="s">
        <v>1561</v>
      </c>
      <c r="E19" s="52">
        <v>1</v>
      </c>
      <c r="F19" s="52">
        <v>5.034333348509978E-4</v>
      </c>
      <c r="H19" s="52" t="s">
        <v>2258</v>
      </c>
      <c r="I19" s="311" t="s">
        <v>3149</v>
      </c>
    </row>
    <row r="20" spans="2:9" ht="18.75" customHeight="1">
      <c r="B20" s="52" t="s">
        <v>1932</v>
      </c>
      <c r="C20" s="52" t="s">
        <v>2334</v>
      </c>
      <c r="D20" s="52" t="s">
        <v>1562</v>
      </c>
      <c r="E20" s="52">
        <v>1</v>
      </c>
      <c r="F20" s="52">
        <v>9.1783122851356932E-4</v>
      </c>
      <c r="H20" s="52" t="s">
        <v>2281</v>
      </c>
      <c r="I20" s="311"/>
    </row>
    <row r="21" spans="2:9" ht="18.75" customHeight="1">
      <c r="B21" s="52" t="s">
        <v>1932</v>
      </c>
      <c r="C21" s="52" t="s">
        <v>2334</v>
      </c>
      <c r="D21" s="52" t="s">
        <v>1563</v>
      </c>
      <c r="E21" s="52">
        <v>1</v>
      </c>
      <c r="F21" s="52">
        <v>1.5547418127364256E-3</v>
      </c>
      <c r="H21" s="52" t="s">
        <v>2297</v>
      </c>
      <c r="I21" s="311" t="s">
        <v>3150</v>
      </c>
    </row>
    <row r="22" spans="2:9" ht="18.75" customHeight="1">
      <c r="B22" s="52" t="s">
        <v>1932</v>
      </c>
      <c r="C22" s="52" t="s">
        <v>2340</v>
      </c>
      <c r="D22" s="52" t="s">
        <v>1564</v>
      </c>
      <c r="E22" s="52">
        <v>1</v>
      </c>
      <c r="F22" s="52">
        <v>6.8458953749875177E-4</v>
      </c>
      <c r="H22" s="52" t="s">
        <v>2259</v>
      </c>
      <c r="I22" s="311"/>
    </row>
    <row r="23" spans="2:9" ht="18.75" customHeight="1">
      <c r="B23" s="52" t="s">
        <v>1932</v>
      </c>
      <c r="C23" s="52" t="s">
        <v>2340</v>
      </c>
      <c r="D23" s="52" t="s">
        <v>1565</v>
      </c>
      <c r="E23" s="52">
        <v>1</v>
      </c>
      <c r="F23" s="52">
        <v>8.0815179962851857E-4</v>
      </c>
      <c r="H23" s="52" t="s">
        <v>2282</v>
      </c>
      <c r="I23" s="311"/>
    </row>
    <row r="24" spans="2:9" ht="18.75" customHeight="1">
      <c r="B24" s="52" t="s">
        <v>1932</v>
      </c>
      <c r="C24" s="52" t="s">
        <v>2340</v>
      </c>
      <c r="D24" s="52" t="s">
        <v>1566</v>
      </c>
      <c r="E24" s="52">
        <v>1</v>
      </c>
      <c r="F24" s="52">
        <v>7.6111703261218179E-4</v>
      </c>
      <c r="H24" s="52" t="s">
        <v>2298</v>
      </c>
      <c r="I24" s="311"/>
    </row>
    <row r="25" spans="2:9" ht="18.75" customHeight="1">
      <c r="B25" s="52" t="s">
        <v>1931</v>
      </c>
      <c r="C25" s="52" t="s">
        <v>2317</v>
      </c>
      <c r="D25" s="52" t="s">
        <v>1567</v>
      </c>
      <c r="E25" s="52">
        <v>1</v>
      </c>
      <c r="F25" s="52">
        <v>9.3542314564319159E-3</v>
      </c>
      <c r="H25" s="52" t="s">
        <v>2260</v>
      </c>
      <c r="I25" s="311"/>
    </row>
    <row r="26" spans="2:9" ht="18.75" customHeight="1">
      <c r="B26" s="52" t="s">
        <v>1931</v>
      </c>
      <c r="C26" s="52" t="s">
        <v>2317</v>
      </c>
      <c r="D26" s="52" t="s">
        <v>1568</v>
      </c>
      <c r="E26" s="52">
        <v>1</v>
      </c>
      <c r="F26" s="52">
        <v>3.955283858554824E-3</v>
      </c>
      <c r="H26" s="52" t="s">
        <v>2154</v>
      </c>
      <c r="I26" s="311"/>
    </row>
    <row r="27" spans="2:9" ht="18.75" customHeight="1">
      <c r="B27" s="52" t="s">
        <v>1931</v>
      </c>
      <c r="C27" s="52" t="s">
        <v>2317</v>
      </c>
      <c r="D27" s="52" t="s">
        <v>1569</v>
      </c>
      <c r="E27" s="52">
        <v>1</v>
      </c>
      <c r="F27" s="52">
        <v>5.9851429259554813E-3</v>
      </c>
      <c r="H27" s="52" t="s">
        <v>2155</v>
      </c>
      <c r="I27" s="311"/>
    </row>
    <row r="28" spans="2:9" ht="18.75" customHeight="1">
      <c r="B28" s="52" t="s">
        <v>1931</v>
      </c>
      <c r="C28" s="52" t="s">
        <v>2317</v>
      </c>
      <c r="D28" s="311" t="s">
        <v>2459</v>
      </c>
      <c r="E28" s="52">
        <v>1</v>
      </c>
      <c r="F28" s="52">
        <v>4.1654465368498438E-3</v>
      </c>
      <c r="H28" s="311" t="s">
        <v>2460</v>
      </c>
      <c r="I28" s="311" t="s">
        <v>3151</v>
      </c>
    </row>
    <row r="29" spans="2:9" ht="18.75" customHeight="1">
      <c r="B29" s="52" t="s">
        <v>1931</v>
      </c>
      <c r="C29" s="52" t="s">
        <v>2317</v>
      </c>
      <c r="D29" s="52" t="s">
        <v>1571</v>
      </c>
      <c r="E29" s="52">
        <v>1</v>
      </c>
      <c r="F29" s="52">
        <v>3.810431776202695E-3</v>
      </c>
      <c r="H29" s="52" t="s">
        <v>2156</v>
      </c>
      <c r="I29" s="311" t="s">
        <v>3152</v>
      </c>
    </row>
    <row r="30" spans="2:9" ht="18.75" customHeight="1">
      <c r="B30" s="52" t="s">
        <v>1931</v>
      </c>
      <c r="C30" s="52" t="s">
        <v>2317</v>
      </c>
      <c r="D30" s="52" t="s">
        <v>1572</v>
      </c>
      <c r="E30" s="52">
        <v>1</v>
      </c>
      <c r="F30" s="52">
        <v>4.3326244591576921E-3</v>
      </c>
      <c r="H30" s="52" t="s">
        <v>2157</v>
      </c>
      <c r="I30" s="311" t="s">
        <v>3153</v>
      </c>
    </row>
    <row r="31" spans="2:9" ht="18.75" customHeight="1">
      <c r="B31" s="52" t="s">
        <v>1931</v>
      </c>
      <c r="C31" s="52" t="s">
        <v>2317</v>
      </c>
      <c r="D31" s="52" t="s">
        <v>1573</v>
      </c>
      <c r="E31" s="52">
        <v>1</v>
      </c>
      <c r="F31" s="52">
        <v>4.3282788317251146E-3</v>
      </c>
      <c r="H31" s="53" t="s">
        <v>2158</v>
      </c>
      <c r="I31" s="311" t="s">
        <v>3154</v>
      </c>
    </row>
    <row r="32" spans="2:9" ht="18.75" customHeight="1">
      <c r="B32" s="52" t="s">
        <v>1931</v>
      </c>
      <c r="C32" s="52" t="s">
        <v>2317</v>
      </c>
      <c r="D32" s="52" t="s">
        <v>1574</v>
      </c>
      <c r="E32" s="52">
        <v>1</v>
      </c>
      <c r="F32" s="52">
        <v>2.83964284916837E-3</v>
      </c>
      <c r="H32" s="343" t="s">
        <v>3310</v>
      </c>
      <c r="I32" s="311" t="s">
        <v>3155</v>
      </c>
    </row>
    <row r="33" spans="2:9" ht="18.75" customHeight="1">
      <c r="B33" s="52" t="s">
        <v>1931</v>
      </c>
      <c r="C33" s="52" t="s">
        <v>2317</v>
      </c>
      <c r="D33" s="52" t="s">
        <v>1575</v>
      </c>
      <c r="E33" s="52">
        <v>1</v>
      </c>
      <c r="F33" s="52">
        <v>3.4938352409557608E-3</v>
      </c>
      <c r="H33" s="52" t="s">
        <v>2160</v>
      </c>
      <c r="I33" s="311"/>
    </row>
    <row r="34" spans="2:9" ht="18.75" customHeight="1">
      <c r="B34" s="52" t="s">
        <v>1931</v>
      </c>
      <c r="C34" s="52" t="s">
        <v>2317</v>
      </c>
      <c r="D34" s="52" t="s">
        <v>925</v>
      </c>
      <c r="E34" s="52">
        <v>1</v>
      </c>
      <c r="F34" s="52">
        <v>5.5457739408178858E-3</v>
      </c>
      <c r="H34" s="53" t="s">
        <v>2161</v>
      </c>
      <c r="I34" s="311" t="s">
        <v>3156</v>
      </c>
    </row>
    <row r="35" spans="2:9" ht="18.75" customHeight="1">
      <c r="B35" s="52" t="s">
        <v>1931</v>
      </c>
      <c r="C35" s="52" t="s">
        <v>2317</v>
      </c>
      <c r="D35" s="52" t="s">
        <v>926</v>
      </c>
      <c r="E35" s="52">
        <v>1</v>
      </c>
      <c r="F35" s="52">
        <v>3.1335228587919296E-3</v>
      </c>
      <c r="H35" s="52" t="s">
        <v>2313</v>
      </c>
      <c r="I35" s="311" t="s">
        <v>3157</v>
      </c>
    </row>
    <row r="36" spans="2:9" ht="18.75" customHeight="1">
      <c r="B36" s="52" t="s">
        <v>1931</v>
      </c>
      <c r="C36" s="52" t="s">
        <v>2317</v>
      </c>
      <c r="D36" s="52" t="s">
        <v>927</v>
      </c>
      <c r="E36" s="52">
        <v>1</v>
      </c>
      <c r="F36" s="52">
        <v>2.062605215151966E-3</v>
      </c>
      <c r="H36" s="52" t="s">
        <v>2162</v>
      </c>
      <c r="I36" s="311" t="s">
        <v>3158</v>
      </c>
    </row>
    <row r="37" spans="2:9" ht="18.75" customHeight="1">
      <c r="B37" s="52" t="s">
        <v>1931</v>
      </c>
      <c r="C37" s="52" t="s">
        <v>2317</v>
      </c>
      <c r="D37" s="52" t="s">
        <v>928</v>
      </c>
      <c r="E37" s="52">
        <v>1</v>
      </c>
      <c r="F37" s="52">
        <v>3.1006237843423101E-3</v>
      </c>
      <c r="H37" s="52" t="s">
        <v>2163</v>
      </c>
      <c r="I37" s="311"/>
    </row>
    <row r="38" spans="2:9" ht="18.75" customHeight="1">
      <c r="B38" s="52" t="s">
        <v>1931</v>
      </c>
      <c r="C38" s="52" t="s">
        <v>2326</v>
      </c>
      <c r="D38" s="52" t="s">
        <v>1576</v>
      </c>
      <c r="E38" s="52">
        <v>1</v>
      </c>
      <c r="F38" s="52">
        <v>4.5928297148056931E-4</v>
      </c>
      <c r="H38" s="52" t="s">
        <v>2261</v>
      </c>
      <c r="I38" s="311"/>
    </row>
    <row r="39" spans="2:9" ht="18.75" customHeight="1">
      <c r="B39" s="52" t="s">
        <v>1931</v>
      </c>
      <c r="C39" s="52" t="s">
        <v>2326</v>
      </c>
      <c r="D39" s="52" t="s">
        <v>1577</v>
      </c>
      <c r="E39" s="52">
        <v>1</v>
      </c>
      <c r="F39" s="52">
        <v>1.5642882893944024E-3</v>
      </c>
      <c r="H39" s="52" t="s">
        <v>2283</v>
      </c>
      <c r="I39" s="311"/>
    </row>
    <row r="40" spans="2:9" ht="18.75" customHeight="1">
      <c r="B40" s="52" t="s">
        <v>1931</v>
      </c>
      <c r="C40" s="52" t="s">
        <v>2326</v>
      </c>
      <c r="D40" s="52" t="s">
        <v>1578</v>
      </c>
      <c r="E40" s="52">
        <v>1</v>
      </c>
      <c r="F40" s="52">
        <v>8.383050349861209E-4</v>
      </c>
      <c r="H40" s="52" t="s">
        <v>2208</v>
      </c>
      <c r="I40" s="311"/>
    </row>
    <row r="41" spans="2:9" ht="18.75" customHeight="1">
      <c r="B41" s="52" t="s">
        <v>1931</v>
      </c>
      <c r="C41" s="52" t="s">
        <v>2326</v>
      </c>
      <c r="D41" s="52" t="s">
        <v>1579</v>
      </c>
      <c r="E41" s="52">
        <v>1</v>
      </c>
      <c r="F41" s="52">
        <v>1.0756352837618572E-3</v>
      </c>
      <c r="H41" s="52" t="s">
        <v>2209</v>
      </c>
      <c r="I41" s="311"/>
    </row>
    <row r="42" spans="2:9" ht="18.75" customHeight="1">
      <c r="B42" s="52" t="s">
        <v>1931</v>
      </c>
      <c r="C42" s="52" t="s">
        <v>2326</v>
      </c>
      <c r="D42" s="52" t="s">
        <v>1580</v>
      </c>
      <c r="E42" s="52">
        <v>1</v>
      </c>
      <c r="F42" s="52">
        <v>5.1886888438722883E-4</v>
      </c>
      <c r="H42" s="52" t="s">
        <v>2210</v>
      </c>
      <c r="I42" s="311" t="s">
        <v>3159</v>
      </c>
    </row>
    <row r="43" spans="2:9" ht="18.75" customHeight="1">
      <c r="B43" s="52" t="s">
        <v>1931</v>
      </c>
      <c r="C43" s="52" t="s">
        <v>2326</v>
      </c>
      <c r="D43" s="52" t="s">
        <v>1581</v>
      </c>
      <c r="E43" s="52">
        <v>1</v>
      </c>
      <c r="F43" s="52">
        <v>1.2773974153832851E-3</v>
      </c>
      <c r="H43" s="53" t="s">
        <v>2211</v>
      </c>
      <c r="I43" s="311" t="s">
        <v>3160</v>
      </c>
    </row>
    <row r="44" spans="2:9" ht="18.75" customHeight="1">
      <c r="B44" s="52" t="s">
        <v>1931</v>
      </c>
      <c r="C44" s="52" t="s">
        <v>2326</v>
      </c>
      <c r="D44" s="52" t="s">
        <v>1582</v>
      </c>
      <c r="E44" s="52">
        <v>1</v>
      </c>
      <c r="F44" s="52">
        <v>9.1697778973415765E-4</v>
      </c>
      <c r="H44" s="52" t="s">
        <v>2212</v>
      </c>
      <c r="I44" s="311"/>
    </row>
    <row r="45" spans="2:9" ht="18.75" customHeight="1">
      <c r="B45" s="52" t="s">
        <v>1931</v>
      </c>
      <c r="C45" s="52" t="s">
        <v>2335</v>
      </c>
      <c r="D45" s="52" t="s">
        <v>1583</v>
      </c>
      <c r="E45" s="52">
        <v>1</v>
      </c>
      <c r="F45" s="52">
        <v>1.4490527921204211E-3</v>
      </c>
      <c r="H45" s="53" t="s">
        <v>2262</v>
      </c>
      <c r="I45" s="311" t="s">
        <v>3161</v>
      </c>
    </row>
    <row r="46" spans="2:9" ht="18.75" customHeight="1">
      <c r="B46" s="52" t="s">
        <v>1931</v>
      </c>
      <c r="C46" s="52" t="s">
        <v>2335</v>
      </c>
      <c r="D46" s="52" t="s">
        <v>1584</v>
      </c>
      <c r="E46" s="52">
        <v>1</v>
      </c>
      <c r="F46" s="52">
        <v>1.8875795132877106E-3</v>
      </c>
      <c r="H46" s="53" t="s">
        <v>2284</v>
      </c>
      <c r="I46" s="311" t="s">
        <v>3162</v>
      </c>
    </row>
    <row r="47" spans="2:9" ht="18.75" customHeight="1">
      <c r="B47" s="52" t="s">
        <v>1931</v>
      </c>
      <c r="C47" s="52" t="s">
        <v>2335</v>
      </c>
      <c r="D47" s="311" t="s">
        <v>2461</v>
      </c>
      <c r="E47" s="52">
        <v>1</v>
      </c>
      <c r="F47" s="52">
        <v>1.9909924526656138E-3</v>
      </c>
      <c r="H47" s="311" t="s">
        <v>2462</v>
      </c>
      <c r="I47" s="311"/>
    </row>
    <row r="48" spans="2:9" ht="18.75" customHeight="1">
      <c r="B48" s="52" t="s">
        <v>1931</v>
      </c>
      <c r="C48" s="52" t="s">
        <v>2335</v>
      </c>
      <c r="D48" s="52" t="s">
        <v>1586</v>
      </c>
      <c r="E48" s="52">
        <v>1</v>
      </c>
      <c r="F48" s="52">
        <v>1.3051251886565286E-3</v>
      </c>
      <c r="H48" s="52" t="s">
        <v>2238</v>
      </c>
      <c r="I48" s="311"/>
    </row>
    <row r="49" spans="2:9" ht="18.75" customHeight="1">
      <c r="B49" s="52" t="s">
        <v>1931</v>
      </c>
      <c r="C49" s="52" t="s">
        <v>2335</v>
      </c>
      <c r="D49" s="52" t="s">
        <v>1587</v>
      </c>
      <c r="E49" s="52">
        <v>1</v>
      </c>
      <c r="F49" s="52">
        <v>1.4644211356474456E-3</v>
      </c>
      <c r="H49" s="53" t="s">
        <v>2239</v>
      </c>
      <c r="I49" s="311" t="s">
        <v>3163</v>
      </c>
    </row>
    <row r="50" spans="2:9" ht="18.75" customHeight="1">
      <c r="B50" s="52" t="s">
        <v>1931</v>
      </c>
      <c r="C50" s="52" t="s">
        <v>2335</v>
      </c>
      <c r="D50" s="52" t="s">
        <v>1588</v>
      </c>
      <c r="E50" s="52">
        <v>1</v>
      </c>
      <c r="F50" s="52">
        <v>2.1601685767007723E-3</v>
      </c>
      <c r="H50" s="53" t="s">
        <v>2240</v>
      </c>
      <c r="I50" s="311" t="s">
        <v>3164</v>
      </c>
    </row>
    <row r="51" spans="2:9" ht="18.75" customHeight="1">
      <c r="B51" s="52" t="s">
        <v>1931</v>
      </c>
      <c r="C51" s="52" t="s">
        <v>2335</v>
      </c>
      <c r="D51" s="52" t="s">
        <v>1589</v>
      </c>
      <c r="E51" s="52">
        <v>1</v>
      </c>
      <c r="F51" s="52">
        <v>2.0755692080017089E-3</v>
      </c>
      <c r="H51" s="52" t="s">
        <v>2241</v>
      </c>
      <c r="I51" s="311" t="s">
        <v>3165</v>
      </c>
    </row>
    <row r="52" spans="2:9" ht="18.75" customHeight="1">
      <c r="B52" s="52" t="s">
        <v>1931</v>
      </c>
      <c r="C52" s="52" t="s">
        <v>2335</v>
      </c>
      <c r="D52" s="52" t="s">
        <v>1590</v>
      </c>
      <c r="E52" s="52">
        <v>1</v>
      </c>
      <c r="F52" s="52">
        <v>1.3952860109152844E-3</v>
      </c>
      <c r="H52" s="53" t="s">
        <v>2242</v>
      </c>
      <c r="I52" s="311" t="s">
        <v>3166</v>
      </c>
    </row>
    <row r="53" spans="2:9" ht="18.75" customHeight="1">
      <c r="B53" s="52" t="s">
        <v>1931</v>
      </c>
      <c r="C53" s="52" t="s">
        <v>2335</v>
      </c>
      <c r="D53" s="52" t="s">
        <v>1591</v>
      </c>
      <c r="E53" s="52">
        <v>1</v>
      </c>
      <c r="F53" s="52">
        <v>1.06806078187665E-3</v>
      </c>
      <c r="H53" s="52" t="s">
        <v>2243</v>
      </c>
      <c r="I53" s="311"/>
    </row>
    <row r="54" spans="2:9" ht="18.75" customHeight="1">
      <c r="B54" s="52" t="s">
        <v>1931</v>
      </c>
      <c r="C54" s="52" t="s">
        <v>2335</v>
      </c>
      <c r="D54" s="52" t="s">
        <v>929</v>
      </c>
      <c r="E54" s="52">
        <v>1</v>
      </c>
      <c r="F54" s="52">
        <v>1.1709154589214438E-3</v>
      </c>
      <c r="H54" s="52" t="s">
        <v>2244</v>
      </c>
      <c r="I54" s="311"/>
    </row>
    <row r="55" spans="2:9" ht="18.75" customHeight="1">
      <c r="B55" s="52" t="s">
        <v>1931</v>
      </c>
      <c r="C55" s="52" t="s">
        <v>2335</v>
      </c>
      <c r="D55" s="52" t="s">
        <v>930</v>
      </c>
      <c r="E55" s="52">
        <v>1</v>
      </c>
      <c r="F55" s="52">
        <v>1.3522398328338157E-3</v>
      </c>
      <c r="H55" s="52" t="s">
        <v>2314</v>
      </c>
      <c r="I55" s="311" t="s">
        <v>3167</v>
      </c>
    </row>
    <row r="56" spans="2:9" ht="18.75" customHeight="1">
      <c r="B56" s="52" t="s">
        <v>1929</v>
      </c>
      <c r="C56" s="52" t="s">
        <v>2318</v>
      </c>
      <c r="D56" s="311" t="s">
        <v>2463</v>
      </c>
      <c r="E56" s="52">
        <v>1</v>
      </c>
      <c r="F56" s="52">
        <v>1.5434206008733721E-3</v>
      </c>
      <c r="H56" s="311" t="s">
        <v>2464</v>
      </c>
      <c r="I56" s="311"/>
    </row>
    <row r="57" spans="2:9" ht="18.75" customHeight="1">
      <c r="B57" s="52" t="s">
        <v>1929</v>
      </c>
      <c r="C57" s="52" t="s">
        <v>2318</v>
      </c>
      <c r="D57" s="52" t="s">
        <v>1593</v>
      </c>
      <c r="E57" s="52">
        <v>1</v>
      </c>
      <c r="F57" s="52">
        <v>1.0003608971161722E-3</v>
      </c>
      <c r="H57" s="52" t="s">
        <v>2164</v>
      </c>
      <c r="I57" s="311" t="s">
        <v>3168</v>
      </c>
    </row>
    <row r="58" spans="2:9" ht="18.75" customHeight="1">
      <c r="B58" s="52" t="s">
        <v>1929</v>
      </c>
      <c r="C58" s="52" t="s">
        <v>2318</v>
      </c>
      <c r="D58" s="52" t="s">
        <v>1594</v>
      </c>
      <c r="E58" s="52">
        <v>1</v>
      </c>
      <c r="F58" s="52">
        <v>1.1269340373774089E-3</v>
      </c>
      <c r="H58" s="52" t="s">
        <v>2165</v>
      </c>
      <c r="I58" s="311"/>
    </row>
    <row r="59" spans="2:9" ht="18.75" customHeight="1">
      <c r="B59" s="52" t="s">
        <v>1929</v>
      </c>
      <c r="C59" s="52" t="s">
        <v>2327</v>
      </c>
      <c r="D59" s="52" t="s">
        <v>1595</v>
      </c>
      <c r="E59" s="52">
        <v>1</v>
      </c>
      <c r="F59" s="52">
        <v>1.3792089588672409E-3</v>
      </c>
      <c r="H59" s="52" t="s">
        <v>2263</v>
      </c>
      <c r="I59" s="311"/>
    </row>
    <row r="60" spans="2:9" ht="18.75" customHeight="1">
      <c r="B60" s="52" t="s">
        <v>1929</v>
      </c>
      <c r="C60" s="52" t="s">
        <v>2327</v>
      </c>
      <c r="D60" s="52" t="s">
        <v>1596</v>
      </c>
      <c r="E60" s="52">
        <v>1</v>
      </c>
      <c r="F60" s="52">
        <v>1.0408235830777046E-3</v>
      </c>
      <c r="H60" s="52" t="s">
        <v>2285</v>
      </c>
      <c r="I60" s="311" t="s">
        <v>3169</v>
      </c>
    </row>
    <row r="61" spans="2:9" ht="18.75" customHeight="1">
      <c r="B61" s="52" t="s">
        <v>1929</v>
      </c>
      <c r="C61" s="52" t="s">
        <v>2327</v>
      </c>
      <c r="D61" s="52" t="s">
        <v>1597</v>
      </c>
      <c r="E61" s="52">
        <v>1</v>
      </c>
      <c r="F61" s="52">
        <v>1.2548375080722468E-3</v>
      </c>
      <c r="H61" s="52" t="s">
        <v>2213</v>
      </c>
      <c r="I61" s="311"/>
    </row>
    <row r="62" spans="2:9" ht="18.75" customHeight="1">
      <c r="B62" s="52" t="s">
        <v>1929</v>
      </c>
      <c r="C62" s="52" t="s">
        <v>2356</v>
      </c>
      <c r="D62" s="52" t="s">
        <v>1598</v>
      </c>
      <c r="E62" s="52">
        <v>1</v>
      </c>
      <c r="F62" s="52">
        <v>1.562884856100801E-3</v>
      </c>
      <c r="H62" s="52" t="s">
        <v>2264</v>
      </c>
      <c r="I62" s="311" t="s">
        <v>3170</v>
      </c>
    </row>
    <row r="63" spans="2:9" ht="18.75" customHeight="1">
      <c r="B63" s="52" t="s">
        <v>1929</v>
      </c>
      <c r="C63" s="52" t="s">
        <v>2336</v>
      </c>
      <c r="D63" s="52" t="s">
        <v>1599</v>
      </c>
      <c r="E63" s="52">
        <v>1</v>
      </c>
      <c r="F63" s="52">
        <v>5.3809585826457085E-3</v>
      </c>
      <c r="H63" s="52" t="s">
        <v>2286</v>
      </c>
      <c r="I63" s="311" t="s">
        <v>3171</v>
      </c>
    </row>
    <row r="64" spans="2:9" ht="18.75" customHeight="1">
      <c r="B64" s="52" t="s">
        <v>1929</v>
      </c>
      <c r="C64" s="52" t="s">
        <v>2336</v>
      </c>
      <c r="D64" s="52" t="s">
        <v>1600</v>
      </c>
      <c r="E64" s="52">
        <v>1</v>
      </c>
      <c r="F64" s="52">
        <v>2.1389141620780207E-3</v>
      </c>
      <c r="H64" s="52" t="s">
        <v>2299</v>
      </c>
      <c r="I64" s="311" t="s">
        <v>3172</v>
      </c>
    </row>
    <row r="65" spans="2:9" ht="18.75" customHeight="1">
      <c r="B65" s="52" t="s">
        <v>1929</v>
      </c>
      <c r="C65" s="52" t="s">
        <v>2336</v>
      </c>
      <c r="D65" s="311" t="s">
        <v>7464</v>
      </c>
      <c r="E65" s="52">
        <v>1</v>
      </c>
      <c r="F65" s="406">
        <v>2.0797739999999999E-3</v>
      </c>
      <c r="H65" s="52" t="s">
        <v>2245</v>
      </c>
      <c r="I65" s="311" t="s">
        <v>3173</v>
      </c>
    </row>
    <row r="66" spans="2:9" ht="18.75" customHeight="1">
      <c r="B66" s="52" t="s">
        <v>1929</v>
      </c>
      <c r="C66" s="52" t="s">
        <v>2336</v>
      </c>
      <c r="D66" s="311" t="s">
        <v>2465</v>
      </c>
      <c r="E66" s="52">
        <v>1</v>
      </c>
      <c r="F66" s="52">
        <v>1.2507217868194277E-3</v>
      </c>
      <c r="H66" s="311" t="s">
        <v>2466</v>
      </c>
      <c r="I66" s="311" t="s">
        <v>3174</v>
      </c>
    </row>
    <row r="67" spans="2:9" ht="18.75" customHeight="1">
      <c r="B67" s="52" t="s">
        <v>1929</v>
      </c>
      <c r="C67" s="52" t="s">
        <v>2336</v>
      </c>
      <c r="D67" s="52" t="s">
        <v>1603</v>
      </c>
      <c r="E67" s="52">
        <v>1</v>
      </c>
      <c r="F67" s="52">
        <v>6.0297120847059647E-4</v>
      </c>
      <c r="H67" s="52" t="s">
        <v>2246</v>
      </c>
      <c r="I67" s="311" t="s">
        <v>3175</v>
      </c>
    </row>
    <row r="68" spans="2:9" ht="18.75" customHeight="1">
      <c r="B68" s="52" t="s">
        <v>1929</v>
      </c>
      <c r="C68" s="52" t="s">
        <v>2336</v>
      </c>
      <c r="D68" s="52" t="s">
        <v>1604</v>
      </c>
      <c r="E68" s="52">
        <v>1</v>
      </c>
      <c r="F68" s="52">
        <v>1.3871345997412217E-3</v>
      </c>
      <c r="H68" s="52" t="s">
        <v>2247</v>
      </c>
      <c r="I68" s="311" t="s">
        <v>3176</v>
      </c>
    </row>
    <row r="69" spans="2:9" ht="18.75" customHeight="1">
      <c r="B69" s="52" t="s">
        <v>1929</v>
      </c>
      <c r="C69" s="52" t="s">
        <v>2336</v>
      </c>
      <c r="D69" s="52" t="s">
        <v>1605</v>
      </c>
      <c r="E69" s="52">
        <v>1</v>
      </c>
      <c r="F69" s="52">
        <v>1.258208069007548E-3</v>
      </c>
      <c r="H69" s="52" t="s">
        <v>2248</v>
      </c>
      <c r="I69" s="311"/>
    </row>
    <row r="70" spans="2:9" ht="18.75" customHeight="1">
      <c r="B70" s="52" t="s">
        <v>1929</v>
      </c>
      <c r="C70" s="52" t="s">
        <v>2336</v>
      </c>
      <c r="D70" s="52" t="s">
        <v>1606</v>
      </c>
      <c r="E70" s="52">
        <v>1</v>
      </c>
      <c r="F70" s="52">
        <v>3.7987746781014227E-3</v>
      </c>
      <c r="H70" s="52" t="s">
        <v>2249</v>
      </c>
      <c r="I70" s="311" t="s">
        <v>3177</v>
      </c>
    </row>
    <row r="71" spans="2:9" ht="18.75" customHeight="1">
      <c r="B71" s="52" t="s">
        <v>1929</v>
      </c>
      <c r="C71" s="52" t="s">
        <v>2336</v>
      </c>
      <c r="D71" s="52" t="s">
        <v>931</v>
      </c>
      <c r="E71" s="52">
        <v>1</v>
      </c>
      <c r="F71" s="52">
        <v>1.3937078948830317E-3</v>
      </c>
      <c r="H71" s="52" t="s">
        <v>2250</v>
      </c>
      <c r="I71" s="311"/>
    </row>
    <row r="72" spans="2:9" ht="18.75" customHeight="1">
      <c r="B72" s="52" t="s">
        <v>1930</v>
      </c>
      <c r="C72" s="52" t="s">
        <v>2319</v>
      </c>
      <c r="D72" s="52" t="s">
        <v>1607</v>
      </c>
      <c r="E72" s="52">
        <v>1</v>
      </c>
      <c r="F72" s="52">
        <v>2.9744683301159208E-3</v>
      </c>
      <c r="H72" s="52" t="s">
        <v>2265</v>
      </c>
      <c r="I72" s="311"/>
    </row>
    <row r="73" spans="2:9" ht="18.75" customHeight="1">
      <c r="B73" s="52" t="s">
        <v>1930</v>
      </c>
      <c r="C73" s="52" t="s">
        <v>2319</v>
      </c>
      <c r="D73" s="52" t="s">
        <v>1608</v>
      </c>
      <c r="E73" s="52">
        <v>1</v>
      </c>
      <c r="F73" s="52">
        <v>6.9029460567421267E-3</v>
      </c>
      <c r="H73" s="52" t="s">
        <v>2166</v>
      </c>
      <c r="I73" s="311"/>
    </row>
    <row r="74" spans="2:9" ht="18.75" customHeight="1">
      <c r="B74" s="52" t="s">
        <v>1930</v>
      </c>
      <c r="C74" s="52" t="s">
        <v>2319</v>
      </c>
      <c r="D74" s="52" t="s">
        <v>1609</v>
      </c>
      <c r="E74" s="52">
        <v>1</v>
      </c>
      <c r="F74" s="52">
        <v>6.440453838672206E-3</v>
      </c>
      <c r="H74" s="52" t="s">
        <v>2167</v>
      </c>
      <c r="I74" s="311"/>
    </row>
    <row r="75" spans="2:9" ht="18.75" customHeight="1">
      <c r="B75" s="52" t="s">
        <v>1930</v>
      </c>
      <c r="C75" s="52" t="s">
        <v>2319</v>
      </c>
      <c r="D75" s="52" t="s">
        <v>1610</v>
      </c>
      <c r="E75" s="52">
        <v>1</v>
      </c>
      <c r="F75" s="52">
        <v>4.8886901252755228E-3</v>
      </c>
      <c r="H75" s="52" t="s">
        <v>2168</v>
      </c>
      <c r="I75" s="311"/>
    </row>
    <row r="76" spans="2:9" ht="18.75" customHeight="1">
      <c r="B76" s="52" t="s">
        <v>1930</v>
      </c>
      <c r="C76" s="52" t="s">
        <v>2319</v>
      </c>
      <c r="D76" s="52" t="s">
        <v>1611</v>
      </c>
      <c r="E76" s="52">
        <v>1</v>
      </c>
      <c r="F76" s="52">
        <v>1.2025278302610399E-2</v>
      </c>
      <c r="H76" s="52" t="s">
        <v>2169</v>
      </c>
      <c r="I76" s="311"/>
    </row>
    <row r="77" spans="2:9" ht="18.75" customHeight="1">
      <c r="B77" s="52" t="s">
        <v>1930</v>
      </c>
      <c r="C77" s="52" t="s">
        <v>2319</v>
      </c>
      <c r="D77" s="52" t="s">
        <v>1612</v>
      </c>
      <c r="E77" s="52">
        <v>1</v>
      </c>
      <c r="F77" s="52">
        <v>3.4396084496613457E-3</v>
      </c>
      <c r="H77" s="52" t="s">
        <v>2170</v>
      </c>
      <c r="I77" s="311"/>
    </row>
    <row r="78" spans="2:9" ht="18.75" customHeight="1">
      <c r="B78" s="52" t="s">
        <v>1930</v>
      </c>
      <c r="C78" s="52" t="s">
        <v>2319</v>
      </c>
      <c r="D78" s="52" t="s">
        <v>1613</v>
      </c>
      <c r="E78" s="52">
        <v>1</v>
      </c>
      <c r="F78" s="52">
        <v>1.3923356988906014E-3</v>
      </c>
      <c r="H78" s="52" t="s">
        <v>2171</v>
      </c>
      <c r="I78" s="311"/>
    </row>
    <row r="79" spans="2:9" ht="18.75" customHeight="1">
      <c r="B79" s="52" t="s">
        <v>1930</v>
      </c>
      <c r="C79" s="52" t="s">
        <v>2328</v>
      </c>
      <c r="D79" s="52" t="s">
        <v>1614</v>
      </c>
      <c r="E79" s="52">
        <v>1</v>
      </c>
      <c r="F79" s="52">
        <v>2.6886708431025997E-3</v>
      </c>
      <c r="H79" s="52" t="s">
        <v>2266</v>
      </c>
      <c r="I79" s="311"/>
    </row>
    <row r="80" spans="2:9" ht="18.75" customHeight="1">
      <c r="B80" s="52" t="s">
        <v>1930</v>
      </c>
      <c r="C80" s="52" t="s">
        <v>2328</v>
      </c>
      <c r="D80" s="52" t="s">
        <v>1615</v>
      </c>
      <c r="E80" s="52">
        <v>1</v>
      </c>
      <c r="F80" s="52">
        <v>4.0557420000000002E-3</v>
      </c>
      <c r="H80" s="53" t="s">
        <v>2287</v>
      </c>
      <c r="I80" s="311" t="s">
        <v>3178</v>
      </c>
    </row>
    <row r="81" spans="2:9" ht="18.75" customHeight="1">
      <c r="B81" s="52" t="s">
        <v>1930</v>
      </c>
      <c r="C81" s="52" t="s">
        <v>2328</v>
      </c>
      <c r="D81" s="52" t="s">
        <v>1616</v>
      </c>
      <c r="E81" s="52">
        <v>1</v>
      </c>
      <c r="F81" s="52">
        <v>4.38558E-3</v>
      </c>
      <c r="H81" s="52" t="s">
        <v>2214</v>
      </c>
      <c r="I81" s="311" t="s">
        <v>3179</v>
      </c>
    </row>
    <row r="82" spans="2:9" ht="18.75" customHeight="1">
      <c r="B82" s="52" t="s">
        <v>1930</v>
      </c>
      <c r="C82" s="52" t="s">
        <v>2328</v>
      </c>
      <c r="D82" s="52" t="s">
        <v>1617</v>
      </c>
      <c r="E82" s="52">
        <v>1</v>
      </c>
      <c r="F82" s="52">
        <v>1.6230075211347496E-3</v>
      </c>
      <c r="H82" s="52" t="s">
        <v>2215</v>
      </c>
      <c r="I82" s="311"/>
    </row>
    <row r="83" spans="2:9" ht="18.75" customHeight="1">
      <c r="B83" s="52" t="s">
        <v>1930</v>
      </c>
      <c r="C83" s="52" t="s">
        <v>2328</v>
      </c>
      <c r="D83" s="52" t="s">
        <v>1618</v>
      </c>
      <c r="E83" s="52">
        <v>1</v>
      </c>
      <c r="F83" s="52">
        <v>3.1132713757486439E-3</v>
      </c>
      <c r="H83" s="52" t="s">
        <v>2216</v>
      </c>
      <c r="I83" s="311"/>
    </row>
    <row r="84" spans="2:9" ht="18.75" customHeight="1">
      <c r="B84" s="52" t="s">
        <v>1930</v>
      </c>
      <c r="C84" s="52" t="s">
        <v>2328</v>
      </c>
      <c r="D84" s="52" t="s">
        <v>1619</v>
      </c>
      <c r="E84" s="52">
        <v>1</v>
      </c>
      <c r="F84" s="52">
        <v>4.5115188126772727E-3</v>
      </c>
      <c r="H84" s="52" t="s">
        <v>2217</v>
      </c>
      <c r="I84" s="311"/>
    </row>
    <row r="85" spans="2:9" ht="18.75" customHeight="1">
      <c r="B85" s="52" t="s">
        <v>1930</v>
      </c>
      <c r="C85" s="52" t="s">
        <v>2337</v>
      </c>
      <c r="D85" s="52" t="s">
        <v>1620</v>
      </c>
      <c r="E85" s="52">
        <v>1</v>
      </c>
      <c r="F85" s="52">
        <v>2.3023208736948912E-3</v>
      </c>
      <c r="H85" s="52" t="s">
        <v>2267</v>
      </c>
      <c r="I85" s="311"/>
    </row>
    <row r="86" spans="2:9" ht="18.75" customHeight="1">
      <c r="B86" s="52" t="s">
        <v>1930</v>
      </c>
      <c r="C86" s="52" t="s">
        <v>2337</v>
      </c>
      <c r="D86" s="52" t="s">
        <v>1621</v>
      </c>
      <c r="E86" s="52">
        <v>1</v>
      </c>
      <c r="F86" s="52">
        <v>2.6667728017086105E-3</v>
      </c>
      <c r="H86" s="52" t="s">
        <v>2288</v>
      </c>
      <c r="I86" s="311" t="s">
        <v>3180</v>
      </c>
    </row>
    <row r="87" spans="2:9" ht="18.75" customHeight="1">
      <c r="B87" s="52" t="s">
        <v>1930</v>
      </c>
      <c r="C87" s="52" t="s">
        <v>2337</v>
      </c>
      <c r="D87" s="311" t="s">
        <v>2467</v>
      </c>
      <c r="E87" s="52">
        <v>1</v>
      </c>
      <c r="F87" s="52">
        <v>2.7194799683059453E-3</v>
      </c>
      <c r="H87" s="311" t="s">
        <v>2468</v>
      </c>
      <c r="I87" s="311" t="s">
        <v>3181</v>
      </c>
    </row>
    <row r="88" spans="2:9" ht="18.75" customHeight="1">
      <c r="B88" s="52" t="s">
        <v>1930</v>
      </c>
      <c r="C88" s="52" t="s">
        <v>2337</v>
      </c>
      <c r="D88" s="52" t="s">
        <v>1623</v>
      </c>
      <c r="E88" s="52">
        <v>1</v>
      </c>
      <c r="F88" s="52">
        <v>2.2223425264374088E-3</v>
      </c>
      <c r="H88" s="52" t="s">
        <v>2251</v>
      </c>
      <c r="I88" s="311" t="s">
        <v>3182</v>
      </c>
    </row>
    <row r="89" spans="2:9" ht="18.75" customHeight="1">
      <c r="B89" s="52" t="s">
        <v>1930</v>
      </c>
      <c r="C89" s="52" t="s">
        <v>2341</v>
      </c>
      <c r="D89" s="52" t="s">
        <v>1624</v>
      </c>
      <c r="E89" s="52">
        <v>1</v>
      </c>
      <c r="F89" s="52">
        <v>2.3074198086049111E-3</v>
      </c>
      <c r="H89" s="53" t="s">
        <v>2268</v>
      </c>
      <c r="I89" s="311" t="s">
        <v>3183</v>
      </c>
    </row>
    <row r="90" spans="2:9" ht="18.75" customHeight="1">
      <c r="B90" s="52" t="s">
        <v>1930</v>
      </c>
      <c r="C90" s="52" t="s">
        <v>2341</v>
      </c>
      <c r="D90" s="52" t="s">
        <v>1625</v>
      </c>
      <c r="E90" s="52">
        <v>1</v>
      </c>
      <c r="F90" s="52">
        <v>1.9719345584264126E-3</v>
      </c>
      <c r="H90" s="53" t="s">
        <v>2289</v>
      </c>
      <c r="I90" s="311" t="s">
        <v>3184</v>
      </c>
    </row>
    <row r="91" spans="2:9" ht="18.75" customHeight="1">
      <c r="B91" s="52" t="s">
        <v>1930</v>
      </c>
      <c r="C91" s="52" t="s">
        <v>2341</v>
      </c>
      <c r="D91" s="52" t="s">
        <v>1626</v>
      </c>
      <c r="E91" s="52">
        <v>1</v>
      </c>
      <c r="F91" s="52">
        <v>1.8346149081003413E-3</v>
      </c>
      <c r="H91" s="52" t="s">
        <v>2300</v>
      </c>
      <c r="I91" s="311" t="s">
        <v>3185</v>
      </c>
    </row>
    <row r="92" spans="2:9" ht="18.75" customHeight="1">
      <c r="B92" s="52" t="s">
        <v>1930</v>
      </c>
      <c r="C92" s="52" t="s">
        <v>2341</v>
      </c>
      <c r="D92" s="52" t="s">
        <v>1627</v>
      </c>
      <c r="E92" s="52">
        <v>1</v>
      </c>
      <c r="F92" s="52">
        <v>1.5897025155539935E-3</v>
      </c>
      <c r="H92" s="52" t="s">
        <v>2303</v>
      </c>
      <c r="I92" s="311" t="s">
        <v>3186</v>
      </c>
    </row>
    <row r="93" spans="2:9" ht="18.75" customHeight="1">
      <c r="B93" s="52" t="s">
        <v>1930</v>
      </c>
      <c r="C93" s="52" t="s">
        <v>2341</v>
      </c>
      <c r="D93" s="52" t="s">
        <v>1628</v>
      </c>
      <c r="E93" s="52">
        <v>1</v>
      </c>
      <c r="F93" s="52">
        <v>1.4656326722127442E-3</v>
      </c>
      <c r="H93" s="52" t="s">
        <v>2255</v>
      </c>
      <c r="I93" s="311"/>
    </row>
    <row r="94" spans="2:9" ht="18.75" customHeight="1">
      <c r="B94" s="52" t="s">
        <v>1933</v>
      </c>
      <c r="C94" s="52" t="s">
        <v>2320</v>
      </c>
      <c r="D94" s="52" t="s">
        <v>1629</v>
      </c>
      <c r="E94" s="52">
        <v>1</v>
      </c>
      <c r="F94" s="52">
        <v>1.2635296064791907E-3</v>
      </c>
      <c r="H94" s="52" t="s">
        <v>2269</v>
      </c>
      <c r="I94" s="311"/>
    </row>
    <row r="95" spans="2:9" ht="18.75" customHeight="1">
      <c r="B95" s="52" t="s">
        <v>1933</v>
      </c>
      <c r="C95" s="52" t="s">
        <v>2320</v>
      </c>
      <c r="D95" s="52" t="s">
        <v>1630</v>
      </c>
      <c r="E95" s="52">
        <v>1</v>
      </c>
      <c r="F95" s="52">
        <v>1.7328088586891256E-3</v>
      </c>
      <c r="H95" s="52" t="s">
        <v>2172</v>
      </c>
      <c r="I95" s="311"/>
    </row>
    <row r="96" spans="2:9" ht="18.75" customHeight="1">
      <c r="B96" s="52" t="s">
        <v>1933</v>
      </c>
      <c r="C96" s="52" t="s">
        <v>2320</v>
      </c>
      <c r="D96" s="52" t="s">
        <v>1631</v>
      </c>
      <c r="E96" s="52">
        <v>1</v>
      </c>
      <c r="F96" s="52">
        <v>1.3448418214072832E-3</v>
      </c>
      <c r="H96" s="52" t="s">
        <v>2173</v>
      </c>
      <c r="I96" s="311"/>
    </row>
    <row r="97" spans="2:9" ht="18.75" customHeight="1">
      <c r="B97" s="52" t="s">
        <v>1933</v>
      </c>
      <c r="C97" s="52" t="s">
        <v>2320</v>
      </c>
      <c r="D97" s="52" t="s">
        <v>1632</v>
      </c>
      <c r="E97" s="52">
        <v>1</v>
      </c>
      <c r="F97" s="52">
        <v>1.1248939134653848E-3</v>
      </c>
      <c r="H97" s="52" t="s">
        <v>2174</v>
      </c>
      <c r="I97" s="311"/>
    </row>
    <row r="98" spans="2:9" ht="18.75" customHeight="1">
      <c r="B98" s="52" t="s">
        <v>1933</v>
      </c>
      <c r="C98" s="52" t="s">
        <v>2320</v>
      </c>
      <c r="D98" s="52" t="s">
        <v>1633</v>
      </c>
      <c r="E98" s="52">
        <v>1</v>
      </c>
      <c r="F98" s="52">
        <v>1.5158994406800031E-3</v>
      </c>
      <c r="H98" s="52" t="s">
        <v>2175</v>
      </c>
      <c r="I98" s="311"/>
    </row>
    <row r="99" spans="2:9" ht="18.75" customHeight="1">
      <c r="B99" s="52" t="s">
        <v>1933</v>
      </c>
      <c r="C99" s="52" t="s">
        <v>2320</v>
      </c>
      <c r="D99" s="52" t="s">
        <v>1634</v>
      </c>
      <c r="E99" s="52">
        <v>1</v>
      </c>
      <c r="F99" s="52">
        <v>2.2795803815503016E-3</v>
      </c>
      <c r="H99" s="52" t="s">
        <v>2176</v>
      </c>
      <c r="I99" s="311" t="s">
        <v>3187</v>
      </c>
    </row>
    <row r="100" spans="2:9" ht="18.75" customHeight="1">
      <c r="B100" s="52" t="s">
        <v>1933</v>
      </c>
      <c r="C100" s="52" t="s">
        <v>2329</v>
      </c>
      <c r="D100" s="52" t="s">
        <v>1635</v>
      </c>
      <c r="E100" s="52">
        <v>1</v>
      </c>
      <c r="F100" s="52">
        <v>4.7604096287969547E-4</v>
      </c>
      <c r="H100" s="52" t="s">
        <v>2270</v>
      </c>
      <c r="I100" s="311" t="s">
        <v>3188</v>
      </c>
    </row>
    <row r="101" spans="2:9" ht="18.75" customHeight="1">
      <c r="B101" s="52" t="s">
        <v>1933</v>
      </c>
      <c r="C101" s="52" t="s">
        <v>2329</v>
      </c>
      <c r="D101" s="52" t="s">
        <v>1636</v>
      </c>
      <c r="E101" s="52">
        <v>1</v>
      </c>
      <c r="F101" s="52">
        <v>7.8525761498333404E-4</v>
      </c>
      <c r="H101" s="52" t="s">
        <v>2290</v>
      </c>
      <c r="I101" s="311"/>
    </row>
    <row r="102" spans="2:9" ht="18.75" customHeight="1">
      <c r="B102" s="52" t="s">
        <v>1933</v>
      </c>
      <c r="C102" s="52" t="s">
        <v>2329</v>
      </c>
      <c r="D102" s="311" t="s">
        <v>2469</v>
      </c>
      <c r="E102" s="52">
        <v>1</v>
      </c>
      <c r="F102" s="52">
        <v>1.576694504999944E-3</v>
      </c>
      <c r="H102" s="311" t="s">
        <v>2470</v>
      </c>
      <c r="I102" s="311"/>
    </row>
    <row r="103" spans="2:9" ht="18.75" customHeight="1">
      <c r="B103" s="52" t="s">
        <v>1933</v>
      </c>
      <c r="C103" s="52" t="s">
        <v>2329</v>
      </c>
      <c r="D103" s="52" t="s">
        <v>1638</v>
      </c>
      <c r="E103" s="52">
        <v>1</v>
      </c>
      <c r="F103" s="52">
        <v>7.8116947644631585E-4</v>
      </c>
      <c r="H103" s="52" t="s">
        <v>2218</v>
      </c>
      <c r="I103" s="311" t="s">
        <v>3189</v>
      </c>
    </row>
    <row r="104" spans="2:9" ht="18.75" customHeight="1">
      <c r="B104" s="52" t="s">
        <v>1933</v>
      </c>
      <c r="C104" s="52" t="s">
        <v>2329</v>
      </c>
      <c r="D104" s="52" t="s">
        <v>1639</v>
      </c>
      <c r="E104" s="52">
        <v>1</v>
      </c>
      <c r="F104" s="52">
        <v>6.2672691879813889E-4</v>
      </c>
      <c r="H104" s="52" t="s">
        <v>2219</v>
      </c>
      <c r="I104" s="311"/>
    </row>
    <row r="105" spans="2:9" ht="18.75" customHeight="1">
      <c r="B105" s="52" t="s">
        <v>1933</v>
      </c>
      <c r="C105" s="52" t="s">
        <v>2329</v>
      </c>
      <c r="D105" s="52" t="s">
        <v>1640</v>
      </c>
      <c r="E105" s="52">
        <v>1</v>
      </c>
      <c r="F105" s="52">
        <v>5.6700187591983333E-4</v>
      </c>
      <c r="H105" s="52" t="s">
        <v>2220</v>
      </c>
      <c r="I105" s="311" t="s">
        <v>3190</v>
      </c>
    </row>
    <row r="106" spans="2:9" ht="18.75" customHeight="1">
      <c r="B106" s="52" t="s">
        <v>1933</v>
      </c>
      <c r="C106" s="52" t="s">
        <v>2338</v>
      </c>
      <c r="D106" s="52" t="s">
        <v>1641</v>
      </c>
      <c r="E106" s="52">
        <v>1</v>
      </c>
      <c r="F106" s="52">
        <v>9.6667889096109516E-4</v>
      </c>
      <c r="H106" s="52" t="s">
        <v>2271</v>
      </c>
      <c r="I106" s="311"/>
    </row>
    <row r="107" spans="2:9" ht="18.75" customHeight="1">
      <c r="B107" s="52" t="s">
        <v>1933</v>
      </c>
      <c r="C107" s="52" t="s">
        <v>2338</v>
      </c>
      <c r="D107" s="52" t="s">
        <v>1642</v>
      </c>
      <c r="E107" s="52">
        <v>1</v>
      </c>
      <c r="F107" s="52">
        <v>9.730727363279016E-4</v>
      </c>
      <c r="H107" s="52" t="s">
        <v>2291</v>
      </c>
      <c r="I107" s="311"/>
    </row>
    <row r="108" spans="2:9" ht="18.75" customHeight="1">
      <c r="B108" s="52" t="s">
        <v>1933</v>
      </c>
      <c r="C108" s="52" t="s">
        <v>2338</v>
      </c>
      <c r="D108" s="52" t="s">
        <v>1643</v>
      </c>
      <c r="E108" s="52">
        <v>1</v>
      </c>
      <c r="F108" s="52">
        <v>9.975185640526932E-4</v>
      </c>
      <c r="H108" s="52" t="s">
        <v>2301</v>
      </c>
      <c r="I108" s="311"/>
    </row>
    <row r="109" spans="2:9" ht="18.75" customHeight="1">
      <c r="B109" s="52" t="s">
        <v>1933</v>
      </c>
      <c r="C109" s="52" t="s">
        <v>2338</v>
      </c>
      <c r="D109" s="52" t="s">
        <v>1644</v>
      </c>
      <c r="E109" s="52">
        <v>1</v>
      </c>
      <c r="F109" s="52">
        <v>1.5049647142989214E-3</v>
      </c>
      <c r="H109" s="52" t="s">
        <v>2252</v>
      </c>
      <c r="I109" s="311"/>
    </row>
    <row r="110" spans="2:9" ht="18.75" customHeight="1">
      <c r="B110" s="52" t="s">
        <v>1933</v>
      </c>
      <c r="C110" s="52" t="s">
        <v>2338</v>
      </c>
      <c r="D110" s="52" t="s">
        <v>1645</v>
      </c>
      <c r="E110" s="52">
        <v>1</v>
      </c>
      <c r="F110" s="52">
        <v>1.1738957378330391E-3</v>
      </c>
      <c r="H110" s="52" t="s">
        <v>2253</v>
      </c>
      <c r="I110" s="311" t="s">
        <v>3191</v>
      </c>
    </row>
    <row r="111" spans="2:9" ht="18.75" customHeight="1">
      <c r="B111" s="52" t="s">
        <v>1934</v>
      </c>
      <c r="C111" s="52" t="s">
        <v>2321</v>
      </c>
      <c r="D111" s="52" t="s">
        <v>1646</v>
      </c>
      <c r="E111" s="52">
        <v>1</v>
      </c>
      <c r="F111" s="52">
        <v>1.33119935380107E-3</v>
      </c>
      <c r="H111" s="52" t="s">
        <v>2272</v>
      </c>
      <c r="I111" s="311"/>
    </row>
    <row r="112" spans="2:9" ht="18.75" customHeight="1">
      <c r="B112" s="52" t="s">
        <v>1934</v>
      </c>
      <c r="C112" s="52" t="s">
        <v>2321</v>
      </c>
      <c r="D112" s="52" t="s">
        <v>1647</v>
      </c>
      <c r="E112" s="52">
        <v>1</v>
      </c>
      <c r="F112" s="52">
        <v>1.1880301502240136E-3</v>
      </c>
      <c r="H112" s="52" t="s">
        <v>2177</v>
      </c>
      <c r="I112" s="311" t="s">
        <v>3192</v>
      </c>
    </row>
    <row r="113" spans="2:9" ht="18.75" customHeight="1">
      <c r="B113" s="52" t="s">
        <v>1934</v>
      </c>
      <c r="C113" s="52" t="s">
        <v>2321</v>
      </c>
      <c r="D113" s="52" t="s">
        <v>1648</v>
      </c>
      <c r="E113" s="52">
        <v>1</v>
      </c>
      <c r="F113" s="52">
        <v>1.3314438856016594E-3</v>
      </c>
      <c r="H113" s="52" t="s">
        <v>2178</v>
      </c>
      <c r="I113" s="311"/>
    </row>
    <row r="114" spans="2:9" ht="18.75" customHeight="1">
      <c r="B114" s="52" t="s">
        <v>1934</v>
      </c>
      <c r="C114" s="52" t="s">
        <v>2321</v>
      </c>
      <c r="D114" s="52" t="s">
        <v>1649</v>
      </c>
      <c r="E114" s="52">
        <v>1</v>
      </c>
      <c r="F114" s="52">
        <v>1.0685886463868599E-3</v>
      </c>
      <c r="H114" s="53" t="s">
        <v>2179</v>
      </c>
      <c r="I114" s="311" t="s">
        <v>3193</v>
      </c>
    </row>
    <row r="115" spans="2:9" ht="18.75" customHeight="1">
      <c r="B115" s="52" t="s">
        <v>1934</v>
      </c>
      <c r="C115" s="52" t="s">
        <v>2321</v>
      </c>
      <c r="D115" s="52" t="s">
        <v>1650</v>
      </c>
      <c r="E115" s="52">
        <v>1</v>
      </c>
      <c r="F115" s="52">
        <v>9.9058795663003194E-4</v>
      </c>
      <c r="H115" s="52" t="s">
        <v>2180</v>
      </c>
      <c r="I115" s="311"/>
    </row>
    <row r="116" spans="2:9" ht="18.75" customHeight="1">
      <c r="B116" s="52" t="s">
        <v>1934</v>
      </c>
      <c r="C116" s="52" t="s">
        <v>2321</v>
      </c>
      <c r="D116" s="52" t="s">
        <v>1651</v>
      </c>
      <c r="E116" s="52">
        <v>1</v>
      </c>
      <c r="F116" s="52">
        <v>1.0651043717729415E-3</v>
      </c>
      <c r="H116" s="52" t="s">
        <v>2181</v>
      </c>
      <c r="I116" s="311" t="s">
        <v>3194</v>
      </c>
    </row>
    <row r="117" spans="2:9" ht="18.75" customHeight="1">
      <c r="B117" s="52" t="s">
        <v>1934</v>
      </c>
      <c r="C117" s="52" t="s">
        <v>2321</v>
      </c>
      <c r="D117" s="311" t="s">
        <v>2471</v>
      </c>
      <c r="E117" s="52">
        <v>1</v>
      </c>
      <c r="F117" s="52">
        <v>1.3172614626041584E-3</v>
      </c>
      <c r="H117" s="311" t="s">
        <v>2474</v>
      </c>
      <c r="I117" s="311"/>
    </row>
    <row r="118" spans="2:9" ht="18.75" customHeight="1">
      <c r="B118" s="52" t="s">
        <v>1934</v>
      </c>
      <c r="C118" s="52" t="s">
        <v>2321</v>
      </c>
      <c r="D118" s="311" t="s">
        <v>2472</v>
      </c>
      <c r="E118" s="52">
        <v>1</v>
      </c>
      <c r="F118" s="52">
        <v>1.1821139169126244E-3</v>
      </c>
      <c r="H118" s="311" t="s">
        <v>2475</v>
      </c>
      <c r="I118" s="311" t="s">
        <v>3195</v>
      </c>
    </row>
    <row r="119" spans="2:9" ht="18.75" customHeight="1">
      <c r="B119" s="52" t="s">
        <v>1934</v>
      </c>
      <c r="C119" s="52" t="s">
        <v>2321</v>
      </c>
      <c r="D119" s="311" t="s">
        <v>2473</v>
      </c>
      <c r="E119" s="52">
        <v>1</v>
      </c>
      <c r="F119" s="52">
        <v>1.1098492552323214E-3</v>
      </c>
      <c r="H119" s="311" t="s">
        <v>2476</v>
      </c>
      <c r="I119" s="311" t="s">
        <v>3196</v>
      </c>
    </row>
    <row r="120" spans="2:9" ht="18.75" customHeight="1">
      <c r="B120" s="52" t="s">
        <v>1934</v>
      </c>
      <c r="C120" s="52" t="s">
        <v>2321</v>
      </c>
      <c r="D120" s="52" t="s">
        <v>932</v>
      </c>
      <c r="E120" s="52">
        <v>1</v>
      </c>
      <c r="F120" s="52">
        <v>1.3523382332471731E-3</v>
      </c>
      <c r="H120" s="52" t="s">
        <v>2182</v>
      </c>
      <c r="I120" s="311" t="s">
        <v>3197</v>
      </c>
    </row>
    <row r="121" spans="2:9" ht="18.75" customHeight="1">
      <c r="B121" s="52" t="s">
        <v>1934</v>
      </c>
      <c r="C121" s="52" t="s">
        <v>2321</v>
      </c>
      <c r="D121" s="52" t="s">
        <v>933</v>
      </c>
      <c r="E121" s="52">
        <v>1</v>
      </c>
      <c r="F121" s="52">
        <v>1.0681743745547981E-3</v>
      </c>
      <c r="H121" s="52" t="s">
        <v>2315</v>
      </c>
      <c r="I121" s="311"/>
    </row>
    <row r="122" spans="2:9" ht="18.75" customHeight="1">
      <c r="B122" s="52" t="s">
        <v>1934</v>
      </c>
      <c r="C122" s="52" t="s">
        <v>2321</v>
      </c>
      <c r="D122" s="52" t="s">
        <v>934</v>
      </c>
      <c r="E122" s="52">
        <v>1</v>
      </c>
      <c r="F122" s="52">
        <v>1.2847121701203626E-3</v>
      </c>
      <c r="H122" s="52" t="s">
        <v>2183</v>
      </c>
      <c r="I122" s="311"/>
    </row>
    <row r="123" spans="2:9" ht="18.75" customHeight="1">
      <c r="B123" s="52" t="s">
        <v>1934</v>
      </c>
      <c r="C123" s="52" t="s">
        <v>2321</v>
      </c>
      <c r="D123" s="52" t="s">
        <v>1655</v>
      </c>
      <c r="E123" s="52">
        <v>1</v>
      </c>
      <c r="F123" s="52">
        <v>1.226731937793874E-3</v>
      </c>
      <c r="H123" s="52" t="s">
        <v>2184</v>
      </c>
      <c r="I123" s="311"/>
    </row>
    <row r="124" spans="2:9" ht="18.75" customHeight="1">
      <c r="B124" s="52" t="s">
        <v>1934</v>
      </c>
      <c r="C124" s="52" t="s">
        <v>2321</v>
      </c>
      <c r="D124" s="52" t="s">
        <v>935</v>
      </c>
      <c r="E124" s="52">
        <v>1</v>
      </c>
      <c r="F124" s="52">
        <v>1.1839981968191694E-3</v>
      </c>
      <c r="H124" s="52" t="s">
        <v>2185</v>
      </c>
      <c r="I124" s="311"/>
    </row>
    <row r="125" spans="2:9" ht="18.75" customHeight="1">
      <c r="B125" s="52" t="s">
        <v>1934</v>
      </c>
      <c r="C125" s="52" t="s">
        <v>2321</v>
      </c>
      <c r="D125" s="52" t="s">
        <v>936</v>
      </c>
      <c r="E125" s="52">
        <v>1</v>
      </c>
      <c r="F125" s="52">
        <v>1.096485407523192E-3</v>
      </c>
      <c r="H125" s="52" t="s">
        <v>2186</v>
      </c>
      <c r="I125" s="311"/>
    </row>
    <row r="126" spans="2:9" ht="18.75" customHeight="1">
      <c r="B126" s="52" t="s">
        <v>1934</v>
      </c>
      <c r="C126" s="52" t="s">
        <v>2321</v>
      </c>
      <c r="D126" s="52" t="s">
        <v>1656</v>
      </c>
      <c r="E126" s="52">
        <v>1</v>
      </c>
      <c r="F126" s="52">
        <v>2.2632670463392825E-3</v>
      </c>
      <c r="H126" s="52" t="s">
        <v>2187</v>
      </c>
      <c r="I126" s="311"/>
    </row>
    <row r="127" spans="2:9" ht="18.75" customHeight="1">
      <c r="B127" s="52" t="s">
        <v>1934</v>
      </c>
      <c r="C127" s="52" t="s">
        <v>2321</v>
      </c>
      <c r="D127" s="52" t="s">
        <v>937</v>
      </c>
      <c r="E127" s="52">
        <v>1</v>
      </c>
      <c r="F127" s="52">
        <v>1.186549317729014E-3</v>
      </c>
      <c r="H127" s="52" t="s">
        <v>2188</v>
      </c>
      <c r="I127" s="311"/>
    </row>
    <row r="128" spans="2:9" ht="18.75" customHeight="1">
      <c r="B128" s="52" t="s">
        <v>1934</v>
      </c>
      <c r="C128" s="52" t="s">
        <v>2321</v>
      </c>
      <c r="D128" s="311" t="s">
        <v>2477</v>
      </c>
      <c r="E128" s="52">
        <v>1</v>
      </c>
      <c r="F128" s="52">
        <v>8.8393923692249804E-4</v>
      </c>
      <c r="H128" s="343" t="s">
        <v>2478</v>
      </c>
      <c r="I128" s="311"/>
    </row>
    <row r="129" spans="2:9" ht="18.75" customHeight="1">
      <c r="B129" s="52" t="s">
        <v>1934</v>
      </c>
      <c r="C129" s="52" t="s">
        <v>2321</v>
      </c>
      <c r="D129" s="52" t="s">
        <v>938</v>
      </c>
      <c r="E129" s="52">
        <v>1</v>
      </c>
      <c r="F129" s="52">
        <v>8.8137054664331755E-4</v>
      </c>
      <c r="H129" s="52" t="s">
        <v>2189</v>
      </c>
      <c r="I129" s="311"/>
    </row>
    <row r="130" spans="2:9" ht="18.75" customHeight="1">
      <c r="B130" s="52" t="s">
        <v>1934</v>
      </c>
      <c r="C130" s="52" t="s">
        <v>2321</v>
      </c>
      <c r="D130" s="52" t="s">
        <v>939</v>
      </c>
      <c r="E130" s="52">
        <v>1</v>
      </c>
      <c r="F130" s="52">
        <v>7.2420177846391665E-4</v>
      </c>
      <c r="H130" s="53" t="s">
        <v>2190</v>
      </c>
      <c r="I130" s="311" t="s">
        <v>3198</v>
      </c>
    </row>
    <row r="131" spans="2:9" ht="18.75" customHeight="1">
      <c r="B131" s="52" t="s">
        <v>1934</v>
      </c>
      <c r="C131" s="52" t="s">
        <v>2321</v>
      </c>
      <c r="D131" s="311" t="s">
        <v>2479</v>
      </c>
      <c r="E131" s="52">
        <v>1</v>
      </c>
      <c r="F131" s="52">
        <v>7.767439418954118E-4</v>
      </c>
      <c r="H131" s="343" t="s">
        <v>2480</v>
      </c>
      <c r="I131" s="311" t="s">
        <v>3199</v>
      </c>
    </row>
    <row r="132" spans="2:9" ht="18.75" customHeight="1">
      <c r="B132" s="52" t="s">
        <v>1934</v>
      </c>
      <c r="C132" s="52" t="s">
        <v>2353</v>
      </c>
      <c r="D132" s="311" t="s">
        <v>2481</v>
      </c>
      <c r="E132" s="52">
        <v>1</v>
      </c>
      <c r="F132" s="52">
        <v>7.0311724765042985E-4</v>
      </c>
      <c r="H132" s="343" t="s">
        <v>2482</v>
      </c>
      <c r="I132" s="311" t="s">
        <v>3200</v>
      </c>
    </row>
    <row r="133" spans="2:9" ht="18.75" customHeight="1">
      <c r="B133" s="52" t="s">
        <v>1934</v>
      </c>
      <c r="C133" s="52" t="s">
        <v>2330</v>
      </c>
      <c r="D133" s="52" t="s">
        <v>1660</v>
      </c>
      <c r="E133" s="52">
        <v>1</v>
      </c>
      <c r="F133" s="52">
        <v>8.6021813618934512E-4</v>
      </c>
      <c r="H133" s="52" t="s">
        <v>2292</v>
      </c>
      <c r="I133" s="311"/>
    </row>
    <row r="134" spans="2:9" ht="18.75" customHeight="1">
      <c r="B134" s="52" t="s">
        <v>1934</v>
      </c>
      <c r="C134" s="52" t="s">
        <v>2330</v>
      </c>
      <c r="D134" s="311" t="s">
        <v>2483</v>
      </c>
      <c r="E134" s="52">
        <v>1</v>
      </c>
      <c r="F134" s="52">
        <v>9.3065148087339027E-4</v>
      </c>
      <c r="H134" s="311" t="s">
        <v>2484</v>
      </c>
      <c r="I134" s="311" t="s">
        <v>3201</v>
      </c>
    </row>
    <row r="135" spans="2:9" ht="18.75" customHeight="1">
      <c r="B135" s="52" t="s">
        <v>1934</v>
      </c>
      <c r="C135" s="52" t="s">
        <v>2330</v>
      </c>
      <c r="D135" s="52" t="s">
        <v>1662</v>
      </c>
      <c r="E135" s="52">
        <v>1</v>
      </c>
      <c r="F135" s="52">
        <v>8.5523744258667977E-4</v>
      </c>
      <c r="H135" s="53" t="s">
        <v>2221</v>
      </c>
      <c r="I135" s="311"/>
    </row>
    <row r="136" spans="2:9" ht="18.75" customHeight="1">
      <c r="B136" s="52" t="s">
        <v>1934</v>
      </c>
      <c r="C136" s="52" t="s">
        <v>2330</v>
      </c>
      <c r="D136" s="52" t="s">
        <v>1663</v>
      </c>
      <c r="E136" s="52">
        <v>1</v>
      </c>
      <c r="F136" s="52">
        <v>9.9573630484713353E-4</v>
      </c>
      <c r="H136" s="52" t="s">
        <v>2222</v>
      </c>
      <c r="I136" s="311"/>
    </row>
    <row r="137" spans="2:9" ht="18.75" customHeight="1">
      <c r="B137" s="52" t="s">
        <v>1934</v>
      </c>
      <c r="C137" s="52" t="s">
        <v>2330</v>
      </c>
      <c r="D137" s="52" t="s">
        <v>1664</v>
      </c>
      <c r="E137" s="52">
        <v>1</v>
      </c>
      <c r="F137" s="52">
        <v>7.3783130821771035E-4</v>
      </c>
      <c r="H137" s="52" t="s">
        <v>2223</v>
      </c>
      <c r="I137" s="311"/>
    </row>
    <row r="138" spans="2:9" ht="18.75" customHeight="1">
      <c r="B138" s="52" t="s">
        <v>1934</v>
      </c>
      <c r="C138" s="52" t="s">
        <v>2330</v>
      </c>
      <c r="D138" s="52" t="s">
        <v>1665</v>
      </c>
      <c r="E138" s="52">
        <v>1</v>
      </c>
      <c r="F138" s="52">
        <v>1.0127353283829643E-3</v>
      </c>
      <c r="H138" s="52" t="s">
        <v>2224</v>
      </c>
      <c r="I138" s="311"/>
    </row>
    <row r="139" spans="2:9" ht="18.75" customHeight="1">
      <c r="B139" s="52" t="s">
        <v>1934</v>
      </c>
      <c r="C139" s="52" t="s">
        <v>2330</v>
      </c>
      <c r="D139" s="311" t="s">
        <v>2485</v>
      </c>
      <c r="E139" s="52">
        <v>1</v>
      </c>
      <c r="F139" s="52">
        <v>9.0961632698019252E-4</v>
      </c>
      <c r="H139" s="311" t="s">
        <v>2487</v>
      </c>
      <c r="I139" s="311"/>
    </row>
    <row r="140" spans="2:9" ht="18.75" customHeight="1">
      <c r="B140" s="52" t="s">
        <v>1934</v>
      </c>
      <c r="C140" s="52" t="s">
        <v>2330</v>
      </c>
      <c r="D140" s="311" t="s">
        <v>2486</v>
      </c>
      <c r="E140" s="52">
        <v>1</v>
      </c>
      <c r="F140" s="52">
        <v>7.2254978637588049E-4</v>
      </c>
      <c r="H140" s="311" t="s">
        <v>2488</v>
      </c>
      <c r="I140" s="311"/>
    </row>
    <row r="141" spans="2:9" ht="18.75" customHeight="1">
      <c r="B141" s="52" t="s">
        <v>1934</v>
      </c>
      <c r="C141" s="52" t="s">
        <v>2330</v>
      </c>
      <c r="D141" s="52" t="s">
        <v>1668</v>
      </c>
      <c r="E141" s="52">
        <v>1</v>
      </c>
      <c r="F141" s="52">
        <v>1.4279440704029782E-3</v>
      </c>
      <c r="H141" s="52" t="s">
        <v>2225</v>
      </c>
      <c r="I141" s="311"/>
    </row>
    <row r="142" spans="2:9" ht="18.75" customHeight="1">
      <c r="B142" s="52" t="s">
        <v>1934</v>
      </c>
      <c r="C142" s="52" t="s">
        <v>2330</v>
      </c>
      <c r="D142" s="52" t="s">
        <v>940</v>
      </c>
      <c r="E142" s="52">
        <v>1</v>
      </c>
      <c r="F142" s="52">
        <v>8.8919838215375786E-4</v>
      </c>
      <c r="H142" s="52" t="s">
        <v>2312</v>
      </c>
      <c r="I142" s="311"/>
    </row>
    <row r="143" spans="2:9" ht="18.75" customHeight="1">
      <c r="B143" s="52" t="s">
        <v>1935</v>
      </c>
      <c r="C143" s="52" t="s">
        <v>2322</v>
      </c>
      <c r="D143" s="52" t="s">
        <v>1669</v>
      </c>
      <c r="E143" s="52">
        <v>1</v>
      </c>
      <c r="F143" s="52">
        <v>6.8192049679323234E-4</v>
      </c>
      <c r="H143" s="53" t="s">
        <v>2273</v>
      </c>
      <c r="I143" s="311"/>
    </row>
    <row r="144" spans="2:9" ht="18.75" customHeight="1">
      <c r="B144" s="52" t="s">
        <v>1935</v>
      </c>
      <c r="C144" s="52" t="s">
        <v>2322</v>
      </c>
      <c r="D144" s="52" t="s">
        <v>1670</v>
      </c>
      <c r="E144" s="52">
        <v>1</v>
      </c>
      <c r="F144" s="52">
        <v>7.1502915723545561E-4</v>
      </c>
      <c r="H144" s="53" t="s">
        <v>2191</v>
      </c>
      <c r="I144" s="311"/>
    </row>
    <row r="145" spans="2:9" ht="18.75" customHeight="1">
      <c r="B145" s="52" t="s">
        <v>1935</v>
      </c>
      <c r="C145" s="52" t="s">
        <v>2322</v>
      </c>
      <c r="D145" s="52" t="s">
        <v>1671</v>
      </c>
      <c r="E145" s="52">
        <v>1</v>
      </c>
      <c r="F145" s="52">
        <v>6.215231100543335E-4</v>
      </c>
      <c r="H145" s="53" t="s">
        <v>2192</v>
      </c>
      <c r="I145" s="311"/>
    </row>
    <row r="146" spans="2:9" ht="18.75" customHeight="1">
      <c r="B146" s="52" t="s">
        <v>1935</v>
      </c>
      <c r="C146" s="52" t="s">
        <v>2322</v>
      </c>
      <c r="D146" s="52" t="s">
        <v>1672</v>
      </c>
      <c r="E146" s="52">
        <v>1</v>
      </c>
      <c r="F146" s="52">
        <v>6.1335002472843146E-4</v>
      </c>
      <c r="H146" s="343" t="s">
        <v>3311</v>
      </c>
      <c r="I146" s="311"/>
    </row>
    <row r="147" spans="2:9" ht="18.75" customHeight="1">
      <c r="B147" s="52" t="s">
        <v>1935</v>
      </c>
      <c r="C147" s="52" t="s">
        <v>2322</v>
      </c>
      <c r="D147" s="52" t="s">
        <v>1673</v>
      </c>
      <c r="E147" s="52">
        <v>1</v>
      </c>
      <c r="F147" s="52">
        <v>5.8758636921412593E-4</v>
      </c>
      <c r="H147" s="311" t="s">
        <v>3312</v>
      </c>
      <c r="I147" s="311"/>
    </row>
    <row r="148" spans="2:9" ht="18.75" customHeight="1">
      <c r="B148" s="52" t="s">
        <v>1935</v>
      </c>
      <c r="C148" s="52" t="s">
        <v>2322</v>
      </c>
      <c r="D148" s="52" t="s">
        <v>1674</v>
      </c>
      <c r="E148" s="52">
        <v>1</v>
      </c>
      <c r="F148" s="52">
        <v>6.6242704821281942E-4</v>
      </c>
      <c r="H148" s="53" t="s">
        <v>2194</v>
      </c>
      <c r="I148" s="311"/>
    </row>
    <row r="149" spans="2:9" ht="18.75" customHeight="1">
      <c r="B149" s="52" t="s">
        <v>1935</v>
      </c>
      <c r="C149" s="52" t="s">
        <v>2322</v>
      </c>
      <c r="D149" s="311" t="s">
        <v>2489</v>
      </c>
      <c r="E149" s="52">
        <v>1</v>
      </c>
      <c r="F149" s="52">
        <v>5.8549711428880881E-4</v>
      </c>
      <c r="H149" s="311" t="s">
        <v>2490</v>
      </c>
      <c r="I149" s="311"/>
    </row>
    <row r="150" spans="2:9" ht="18.75" customHeight="1">
      <c r="B150" s="52" t="s">
        <v>1935</v>
      </c>
      <c r="C150" s="52" t="s">
        <v>2322</v>
      </c>
      <c r="D150" s="52" t="s">
        <v>1676</v>
      </c>
      <c r="E150" s="52">
        <v>1</v>
      </c>
      <c r="F150" s="52">
        <v>7.0306133334917199E-4</v>
      </c>
      <c r="H150" s="52" t="s">
        <v>2195</v>
      </c>
      <c r="I150" s="311"/>
    </row>
    <row r="151" spans="2:9" ht="18.75" customHeight="1">
      <c r="B151" s="52" t="s">
        <v>1935</v>
      </c>
      <c r="C151" s="52" t="s">
        <v>2322</v>
      </c>
      <c r="D151" s="52" t="s">
        <v>1677</v>
      </c>
      <c r="E151" s="52">
        <v>1</v>
      </c>
      <c r="F151" s="52">
        <v>1.110335620570704E-3</v>
      </c>
      <c r="H151" s="52" t="s">
        <v>2196</v>
      </c>
      <c r="I151" s="311"/>
    </row>
    <row r="152" spans="2:9" ht="18.75" customHeight="1">
      <c r="B152" s="52" t="s">
        <v>1935</v>
      </c>
      <c r="C152" s="52" t="s">
        <v>2322</v>
      </c>
      <c r="D152" s="52" t="s">
        <v>941</v>
      </c>
      <c r="E152" s="52">
        <v>1</v>
      </c>
      <c r="F152" s="52">
        <v>9.7728062143587072E-4</v>
      </c>
      <c r="H152" s="52" t="s">
        <v>2197</v>
      </c>
      <c r="I152" s="311"/>
    </row>
    <row r="153" spans="2:9" ht="18.75" customHeight="1">
      <c r="B153" s="52" t="s">
        <v>1935</v>
      </c>
      <c r="C153" s="52" t="s">
        <v>2322</v>
      </c>
      <c r="D153" s="52" t="s">
        <v>942</v>
      </c>
      <c r="E153" s="52">
        <v>1</v>
      </c>
      <c r="F153" s="52">
        <v>8.881084470376998E-4</v>
      </c>
      <c r="H153" s="52" t="s">
        <v>2311</v>
      </c>
      <c r="I153" s="311"/>
    </row>
    <row r="154" spans="2:9" ht="18.75" customHeight="1">
      <c r="B154" s="52" t="s">
        <v>1935</v>
      </c>
      <c r="C154" s="52" t="s">
        <v>2322</v>
      </c>
      <c r="D154" s="52" t="s">
        <v>943</v>
      </c>
      <c r="E154" s="52">
        <v>1</v>
      </c>
      <c r="F154" s="52">
        <v>8.3833364057315108E-4</v>
      </c>
      <c r="H154" s="52" t="s">
        <v>2310</v>
      </c>
      <c r="I154" s="311"/>
    </row>
    <row r="155" spans="2:9" ht="18.75" customHeight="1">
      <c r="B155" s="52" t="s">
        <v>1935</v>
      </c>
      <c r="C155" s="52" t="s">
        <v>2322</v>
      </c>
      <c r="D155" s="52" t="s">
        <v>944</v>
      </c>
      <c r="E155" s="52">
        <v>1</v>
      </c>
      <c r="F155" s="52">
        <v>7.4130139020155649E-4</v>
      </c>
      <c r="H155" s="52" t="s">
        <v>2309</v>
      </c>
      <c r="I155" s="311"/>
    </row>
    <row r="156" spans="2:9" ht="18.75" customHeight="1">
      <c r="B156" s="52" t="s">
        <v>1935</v>
      </c>
      <c r="C156" s="52" t="s">
        <v>2322</v>
      </c>
      <c r="D156" s="52" t="s">
        <v>1678</v>
      </c>
      <c r="E156" s="52">
        <v>1</v>
      </c>
      <c r="F156" s="52">
        <v>7.0230544244371336E-4</v>
      </c>
      <c r="H156" s="53" t="s">
        <v>2308</v>
      </c>
      <c r="I156" s="311" t="s">
        <v>3202</v>
      </c>
    </row>
    <row r="157" spans="2:9" ht="18.75" customHeight="1">
      <c r="B157" s="52" t="s">
        <v>1935</v>
      </c>
      <c r="C157" s="52" t="s">
        <v>2322</v>
      </c>
      <c r="D157" s="311" t="s">
        <v>2491</v>
      </c>
      <c r="E157" s="52">
        <v>1</v>
      </c>
      <c r="F157" s="52">
        <v>5.8258299703783142E-4</v>
      </c>
      <c r="H157" s="311" t="s">
        <v>2492</v>
      </c>
      <c r="I157" s="311" t="s">
        <v>3203</v>
      </c>
    </row>
    <row r="158" spans="2:9" ht="18.75" customHeight="1">
      <c r="B158" s="52" t="s">
        <v>1935</v>
      </c>
      <c r="C158" s="52" t="s">
        <v>2331</v>
      </c>
      <c r="D158" s="52" t="s">
        <v>1680</v>
      </c>
      <c r="E158" s="52">
        <v>1</v>
      </c>
      <c r="F158" s="52">
        <v>8.8859469186448382E-4</v>
      </c>
      <c r="H158" s="52" t="s">
        <v>2274</v>
      </c>
      <c r="I158" s="311"/>
    </row>
    <row r="159" spans="2:9" ht="18.75" customHeight="1">
      <c r="B159" s="52" t="s">
        <v>1935</v>
      </c>
      <c r="C159" s="52" t="s">
        <v>2331</v>
      </c>
      <c r="D159" s="52" t="s">
        <v>1681</v>
      </c>
      <c r="E159" s="52">
        <v>1</v>
      </c>
      <c r="F159" s="52">
        <v>1.3547604821347503E-3</v>
      </c>
      <c r="H159" s="52" t="s">
        <v>2293</v>
      </c>
      <c r="I159" s="311"/>
    </row>
    <row r="160" spans="2:9" ht="18.75" customHeight="1">
      <c r="B160" s="52" t="s">
        <v>1935</v>
      </c>
      <c r="C160" s="52" t="s">
        <v>2331</v>
      </c>
      <c r="D160" s="52" t="s">
        <v>1682</v>
      </c>
      <c r="E160" s="52">
        <v>1</v>
      </c>
      <c r="F160" s="52">
        <v>8.8173522188007565E-4</v>
      </c>
      <c r="H160" s="52" t="s">
        <v>2226</v>
      </c>
      <c r="I160" s="311"/>
    </row>
    <row r="161" spans="2:9" ht="18.75" customHeight="1">
      <c r="B161" s="52" t="s">
        <v>1936</v>
      </c>
      <c r="C161" s="52" t="s">
        <v>2323</v>
      </c>
      <c r="D161" s="52" t="s">
        <v>1683</v>
      </c>
      <c r="E161" s="52">
        <v>1</v>
      </c>
      <c r="F161" s="52">
        <v>8.3100019299442603E-4</v>
      </c>
      <c r="H161" s="52" t="s">
        <v>2275</v>
      </c>
      <c r="I161" s="311"/>
    </row>
    <row r="162" spans="2:9" ht="18.75" customHeight="1">
      <c r="B162" s="52" t="s">
        <v>1936</v>
      </c>
      <c r="C162" s="52" t="s">
        <v>2323</v>
      </c>
      <c r="D162" s="52" t="s">
        <v>1684</v>
      </c>
      <c r="E162" s="52">
        <v>1</v>
      </c>
      <c r="F162" s="52">
        <v>8.4902575011148995E-4</v>
      </c>
      <c r="H162" s="52" t="s">
        <v>2198</v>
      </c>
      <c r="I162" s="311"/>
    </row>
    <row r="163" spans="2:9" ht="18.75" customHeight="1">
      <c r="B163" s="52" t="s">
        <v>1936</v>
      </c>
      <c r="C163" s="52" t="s">
        <v>2323</v>
      </c>
      <c r="D163" s="52" t="s">
        <v>1685</v>
      </c>
      <c r="E163" s="52">
        <v>1</v>
      </c>
      <c r="F163" s="52">
        <v>7.4203618099872768E-4</v>
      </c>
      <c r="H163" s="52" t="s">
        <v>2199</v>
      </c>
      <c r="I163" s="311"/>
    </row>
    <row r="164" spans="2:9" ht="18.75" customHeight="1">
      <c r="B164" s="52" t="s">
        <v>1936</v>
      </c>
      <c r="C164" s="52" t="s">
        <v>2332</v>
      </c>
      <c r="D164" s="52" t="s">
        <v>1686</v>
      </c>
      <c r="E164" s="52">
        <v>1</v>
      </c>
      <c r="F164" s="52">
        <v>6.8526555317111721E-4</v>
      </c>
      <c r="H164" s="52" t="s">
        <v>2276</v>
      </c>
      <c r="I164" s="311"/>
    </row>
    <row r="165" spans="2:9" ht="18.75" customHeight="1">
      <c r="B165" s="52" t="s">
        <v>1936</v>
      </c>
      <c r="C165" s="52" t="s">
        <v>2332</v>
      </c>
      <c r="D165" s="52" t="s">
        <v>1687</v>
      </c>
      <c r="E165" s="52">
        <v>1</v>
      </c>
      <c r="F165" s="52">
        <v>1.1432029875207883E-3</v>
      </c>
      <c r="H165" s="52" t="s">
        <v>2294</v>
      </c>
      <c r="I165" s="311"/>
    </row>
    <row r="166" spans="2:9" ht="18.75" customHeight="1">
      <c r="B166" s="52" t="s">
        <v>1936</v>
      </c>
      <c r="C166" s="52" t="s">
        <v>2332</v>
      </c>
      <c r="D166" s="52" t="s">
        <v>1688</v>
      </c>
      <c r="E166" s="52">
        <v>1</v>
      </c>
      <c r="F166" s="52">
        <v>1.3661015724276968E-3</v>
      </c>
      <c r="H166" s="52" t="s">
        <v>2227</v>
      </c>
      <c r="I166" s="311"/>
    </row>
    <row r="167" spans="2:9" ht="18.75" customHeight="1">
      <c r="B167" s="52" t="s">
        <v>1936</v>
      </c>
      <c r="C167" s="52" t="s">
        <v>2332</v>
      </c>
      <c r="D167" s="52" t="s">
        <v>1689</v>
      </c>
      <c r="E167" s="52">
        <v>1</v>
      </c>
      <c r="F167" s="52">
        <v>1.3651933030281245E-3</v>
      </c>
      <c r="H167" s="52" t="s">
        <v>2228</v>
      </c>
      <c r="I167" s="311"/>
    </row>
    <row r="168" spans="2:9" ht="18.75" customHeight="1">
      <c r="B168" s="52" t="s">
        <v>1936</v>
      </c>
      <c r="C168" s="52" t="s">
        <v>2332</v>
      </c>
      <c r="D168" s="52" t="s">
        <v>1690</v>
      </c>
      <c r="E168" s="52">
        <v>1</v>
      </c>
      <c r="F168" s="52">
        <v>1.0475532561449363E-3</v>
      </c>
      <c r="H168" s="52" t="s">
        <v>2229</v>
      </c>
      <c r="I168" s="311"/>
    </row>
    <row r="169" spans="2:9" ht="18.75" customHeight="1">
      <c r="B169" s="52" t="s">
        <v>1936</v>
      </c>
      <c r="C169" s="52" t="s">
        <v>2332</v>
      </c>
      <c r="D169" s="52" t="s">
        <v>1691</v>
      </c>
      <c r="E169" s="52">
        <v>1</v>
      </c>
      <c r="F169" s="52">
        <v>1.0708630847686292E-3</v>
      </c>
      <c r="H169" s="52" t="s">
        <v>2230</v>
      </c>
      <c r="I169" s="311"/>
    </row>
    <row r="170" spans="2:9" ht="18.75" customHeight="1">
      <c r="B170" s="52" t="s">
        <v>1936</v>
      </c>
      <c r="C170" s="52" t="s">
        <v>2332</v>
      </c>
      <c r="D170" s="52" t="s">
        <v>1692</v>
      </c>
      <c r="E170" s="52">
        <v>1</v>
      </c>
      <c r="F170" s="52">
        <v>9.0430827695581098E-4</v>
      </c>
      <c r="H170" s="52" t="s">
        <v>2231</v>
      </c>
      <c r="I170" s="311"/>
    </row>
    <row r="171" spans="2:9" ht="18.75" customHeight="1">
      <c r="B171" s="52" t="s">
        <v>1936</v>
      </c>
      <c r="C171" s="52" t="s">
        <v>2332</v>
      </c>
      <c r="D171" s="52" t="s">
        <v>1693</v>
      </c>
      <c r="E171" s="52">
        <v>1</v>
      </c>
      <c r="F171" s="52">
        <v>1.0703799019252005E-3</v>
      </c>
      <c r="H171" s="52" t="s">
        <v>2232</v>
      </c>
      <c r="I171" s="311"/>
    </row>
    <row r="172" spans="2:9" ht="18.75" customHeight="1">
      <c r="B172" s="52" t="s">
        <v>1936</v>
      </c>
      <c r="C172" s="52" t="s">
        <v>2332</v>
      </c>
      <c r="D172" s="52" t="s">
        <v>1694</v>
      </c>
      <c r="E172" s="52">
        <v>1</v>
      </c>
      <c r="F172" s="52">
        <v>8.0438073570928889E-4</v>
      </c>
      <c r="H172" s="52" t="s">
        <v>2233</v>
      </c>
      <c r="I172" s="311"/>
    </row>
    <row r="173" spans="2:9" ht="18.75" customHeight="1">
      <c r="B173" s="52" t="s">
        <v>1936</v>
      </c>
      <c r="C173" s="52" t="s">
        <v>2332</v>
      </c>
      <c r="D173" s="52" t="s">
        <v>945</v>
      </c>
      <c r="E173" s="52">
        <v>1</v>
      </c>
      <c r="F173" s="52">
        <v>1.0506335248479186E-3</v>
      </c>
      <c r="H173" s="52" t="s">
        <v>2234</v>
      </c>
      <c r="I173" s="311"/>
    </row>
    <row r="174" spans="2:9" ht="18.75" customHeight="1">
      <c r="B174" s="52" t="s">
        <v>1936</v>
      </c>
      <c r="C174" s="52" t="s">
        <v>2332</v>
      </c>
      <c r="D174" s="52" t="s">
        <v>946</v>
      </c>
      <c r="E174" s="52">
        <v>1</v>
      </c>
      <c r="F174" s="52">
        <v>8.7806940637034534E-4</v>
      </c>
      <c r="H174" s="52" t="s">
        <v>2304</v>
      </c>
      <c r="I174" s="311"/>
    </row>
    <row r="175" spans="2:9" ht="18.75" customHeight="1">
      <c r="B175" s="52" t="s">
        <v>1936</v>
      </c>
      <c r="C175" s="52" t="s">
        <v>2332</v>
      </c>
      <c r="D175" s="52" t="s">
        <v>947</v>
      </c>
      <c r="E175" s="52">
        <v>1</v>
      </c>
      <c r="F175" s="52">
        <v>8.3312527137838254E-4</v>
      </c>
      <c r="H175" s="52" t="s">
        <v>2305</v>
      </c>
      <c r="I175" s="311"/>
    </row>
    <row r="176" spans="2:9" ht="18.75" customHeight="1">
      <c r="B176" s="52" t="s">
        <v>1936</v>
      </c>
      <c r="C176" s="52" t="s">
        <v>2332</v>
      </c>
      <c r="D176" s="52" t="s">
        <v>948</v>
      </c>
      <c r="E176" s="52">
        <v>1</v>
      </c>
      <c r="F176" s="52">
        <v>9.5043161637852782E-4</v>
      </c>
      <c r="H176" s="52" t="s">
        <v>2306</v>
      </c>
      <c r="I176" s="311"/>
    </row>
    <row r="177" spans="2:9" ht="18.75" customHeight="1">
      <c r="B177" s="52" t="s">
        <v>1936</v>
      </c>
      <c r="C177" s="52" t="s">
        <v>2332</v>
      </c>
      <c r="D177" s="52" t="s">
        <v>949</v>
      </c>
      <c r="E177" s="52">
        <v>1</v>
      </c>
      <c r="F177" s="52">
        <v>1.0724714662767045E-3</v>
      </c>
      <c r="H177" s="52" t="s">
        <v>2307</v>
      </c>
      <c r="I177" s="311"/>
    </row>
    <row r="178" spans="2:9" ht="18.75" customHeight="1">
      <c r="B178" s="52" t="s">
        <v>1937</v>
      </c>
      <c r="C178" s="52" t="s">
        <v>2324</v>
      </c>
      <c r="D178" s="52" t="s">
        <v>1695</v>
      </c>
      <c r="E178" s="52">
        <v>1</v>
      </c>
      <c r="F178" s="52">
        <v>6.6141308888830461E-4</v>
      </c>
      <c r="H178" s="52" t="s">
        <v>2277</v>
      </c>
      <c r="I178" s="311"/>
    </row>
    <row r="179" spans="2:9" ht="18.75" customHeight="1">
      <c r="B179" s="52" t="s">
        <v>1937</v>
      </c>
      <c r="C179" s="52" t="s">
        <v>2324</v>
      </c>
      <c r="D179" s="52" t="s">
        <v>1696</v>
      </c>
      <c r="E179" s="52">
        <v>1</v>
      </c>
      <c r="F179" s="52">
        <v>1.0887667833297259E-3</v>
      </c>
      <c r="H179" s="52" t="s">
        <v>2200</v>
      </c>
      <c r="I179" s="311"/>
    </row>
    <row r="180" spans="2:9" ht="18.75" customHeight="1">
      <c r="B180" s="52" t="s">
        <v>1937</v>
      </c>
      <c r="C180" s="52" t="s">
        <v>2324</v>
      </c>
      <c r="D180" s="52" t="s">
        <v>1697</v>
      </c>
      <c r="E180" s="52">
        <v>1</v>
      </c>
      <c r="F180" s="52">
        <v>1.0795520774927196E-3</v>
      </c>
      <c r="H180" s="52" t="s">
        <v>2201</v>
      </c>
      <c r="I180" s="311"/>
    </row>
    <row r="181" spans="2:9" ht="18.75" customHeight="1">
      <c r="B181" s="52" t="s">
        <v>1937</v>
      </c>
      <c r="C181" s="52" t="s">
        <v>2324</v>
      </c>
      <c r="D181" s="52" t="s">
        <v>1698</v>
      </c>
      <c r="E181" s="52">
        <v>1</v>
      </c>
      <c r="F181" s="52">
        <v>1.2419092153290675E-3</v>
      </c>
      <c r="H181" s="52" t="s">
        <v>2202</v>
      </c>
      <c r="I181" s="311"/>
    </row>
    <row r="182" spans="2:9" ht="18.75" customHeight="1">
      <c r="B182" s="52" t="s">
        <v>1937</v>
      </c>
      <c r="C182" s="52" t="s">
        <v>2324</v>
      </c>
      <c r="D182" s="52" t="s">
        <v>1699</v>
      </c>
      <c r="E182" s="52">
        <v>1</v>
      </c>
      <c r="F182" s="52">
        <v>1.5227568979723168E-3</v>
      </c>
      <c r="H182" s="52" t="s">
        <v>2203</v>
      </c>
      <c r="I182" s="311"/>
    </row>
    <row r="183" spans="2:9" ht="18.75" customHeight="1">
      <c r="B183" s="52" t="s">
        <v>1937</v>
      </c>
      <c r="C183" s="52" t="s">
        <v>2324</v>
      </c>
      <c r="D183" s="52" t="s">
        <v>1700</v>
      </c>
      <c r="E183" s="52">
        <v>1</v>
      </c>
      <c r="F183" s="52">
        <v>1.5911457364238052E-3</v>
      </c>
      <c r="H183" s="52" t="s">
        <v>2204</v>
      </c>
      <c r="I183" s="311"/>
    </row>
    <row r="184" spans="2:9" ht="18.75" customHeight="1">
      <c r="B184" s="52" t="s">
        <v>1937</v>
      </c>
      <c r="C184" s="52" t="s">
        <v>2324</v>
      </c>
      <c r="D184" s="52" t="s">
        <v>1701</v>
      </c>
      <c r="E184" s="52">
        <v>1</v>
      </c>
      <c r="F184" s="52">
        <v>2.3197937532051884E-3</v>
      </c>
      <c r="H184" s="52" t="s">
        <v>2205</v>
      </c>
      <c r="I184" s="311"/>
    </row>
    <row r="185" spans="2:9" ht="18.75" customHeight="1">
      <c r="B185" s="52" t="s">
        <v>1937</v>
      </c>
      <c r="C185" s="52" t="s">
        <v>2333</v>
      </c>
      <c r="D185" s="52" t="s">
        <v>1702</v>
      </c>
      <c r="E185" s="52">
        <v>1</v>
      </c>
      <c r="F185" s="52">
        <v>2.8899352827629703E-4</v>
      </c>
      <c r="H185" s="52" t="s">
        <v>2278</v>
      </c>
      <c r="I185" s="311"/>
    </row>
    <row r="186" spans="2:9" ht="18.75" customHeight="1">
      <c r="B186" s="52" t="s">
        <v>1937</v>
      </c>
      <c r="C186" s="52" t="s">
        <v>2333</v>
      </c>
      <c r="D186" s="52" t="s">
        <v>1703</v>
      </c>
      <c r="E186" s="52">
        <v>1</v>
      </c>
      <c r="F186" s="52">
        <v>3.7960009316814904E-4</v>
      </c>
      <c r="H186" s="52" t="s">
        <v>2295</v>
      </c>
      <c r="I186" s="311"/>
    </row>
    <row r="187" spans="2:9" ht="18.75" customHeight="1">
      <c r="B187" s="52" t="s">
        <v>1937</v>
      </c>
      <c r="C187" s="52" t="s">
        <v>2333</v>
      </c>
      <c r="D187" s="52" t="s">
        <v>1704</v>
      </c>
      <c r="E187" s="52">
        <v>1</v>
      </c>
      <c r="F187" s="52">
        <v>1.9236887396842519E-4</v>
      </c>
      <c r="H187" s="52" t="s">
        <v>2235</v>
      </c>
      <c r="I187" s="311"/>
    </row>
    <row r="188" spans="2:9" ht="18.75" customHeight="1">
      <c r="B188" s="52" t="s">
        <v>1937</v>
      </c>
      <c r="C188" s="52" t="s">
        <v>2333</v>
      </c>
      <c r="D188" s="52" t="s">
        <v>1705</v>
      </c>
      <c r="E188" s="52">
        <v>1</v>
      </c>
      <c r="F188" s="52">
        <v>2.6598748644788211E-4</v>
      </c>
      <c r="H188" s="52" t="s">
        <v>2236</v>
      </c>
      <c r="I188" s="311"/>
    </row>
    <row r="189" spans="2:9" ht="18.75" customHeight="1">
      <c r="B189" s="52" t="s">
        <v>1937</v>
      </c>
      <c r="C189" s="52" t="s">
        <v>2333</v>
      </c>
      <c r="D189" s="52" t="s">
        <v>1706</v>
      </c>
      <c r="E189" s="52">
        <v>1</v>
      </c>
      <c r="F189" s="52">
        <v>3.7518479870984352E-4</v>
      </c>
      <c r="H189" s="52" t="s">
        <v>2237</v>
      </c>
      <c r="I189" s="311"/>
    </row>
    <row r="190" spans="2:9" ht="18.75" customHeight="1">
      <c r="B190" s="52" t="s">
        <v>1937</v>
      </c>
      <c r="C190" s="52" t="s">
        <v>2339</v>
      </c>
      <c r="D190" s="52" t="s">
        <v>1707</v>
      </c>
      <c r="E190" s="52">
        <v>1</v>
      </c>
      <c r="F190" s="52">
        <v>7.5480145460999639E-5</v>
      </c>
      <c r="H190" s="52" t="s">
        <v>2279</v>
      </c>
      <c r="I190" s="311"/>
    </row>
    <row r="191" spans="2:9" ht="18.75" customHeight="1">
      <c r="B191" s="52" t="s">
        <v>1937</v>
      </c>
      <c r="C191" s="52" t="s">
        <v>2339</v>
      </c>
      <c r="D191" s="52" t="s">
        <v>1708</v>
      </c>
      <c r="E191" s="52">
        <v>1</v>
      </c>
      <c r="F191" s="52">
        <v>2.7280254317666364E-4</v>
      </c>
      <c r="H191" s="52" t="s">
        <v>2296</v>
      </c>
      <c r="I191" s="311"/>
    </row>
    <row r="192" spans="2:9" ht="18.75" customHeight="1">
      <c r="B192" s="52" t="s">
        <v>1937</v>
      </c>
      <c r="C192" s="52" t="s">
        <v>2339</v>
      </c>
      <c r="D192" s="52" t="s">
        <v>1709</v>
      </c>
      <c r="E192" s="52">
        <v>1</v>
      </c>
      <c r="F192" s="52">
        <v>1.7644575488700158E-4</v>
      </c>
      <c r="H192" s="52" t="s">
        <v>2302</v>
      </c>
      <c r="I192" s="311"/>
    </row>
    <row r="193" spans="2:9" ht="18.75" customHeight="1">
      <c r="B193" s="52" t="s">
        <v>1937</v>
      </c>
      <c r="C193" s="52" t="s">
        <v>2339</v>
      </c>
      <c r="D193" s="52" t="s">
        <v>1710</v>
      </c>
      <c r="E193" s="52">
        <v>1</v>
      </c>
      <c r="F193" s="52">
        <v>3.1451166415221289E-4</v>
      </c>
      <c r="H193" s="52" t="s">
        <v>2254</v>
      </c>
      <c r="I193" s="311"/>
    </row>
    <row r="194" spans="2:9" ht="18.75" customHeight="1">
      <c r="B194" s="52" t="s">
        <v>1938</v>
      </c>
      <c r="C194" s="311" t="s">
        <v>2493</v>
      </c>
      <c r="D194" s="52" t="s">
        <v>1711</v>
      </c>
      <c r="E194" s="52">
        <v>1</v>
      </c>
      <c r="F194" s="52">
        <v>0</v>
      </c>
      <c r="H194" s="343" t="s">
        <v>3313</v>
      </c>
      <c r="I194" s="311"/>
    </row>
    <row r="221" spans="9:9">
      <c r="I221" s="52" t="s">
        <v>2147</v>
      </c>
    </row>
    <row r="222" spans="9:9">
      <c r="I222" s="52" t="s">
        <v>2148</v>
      </c>
    </row>
    <row r="223" spans="9:9">
      <c r="I223" s="52" t="s">
        <v>2149</v>
      </c>
    </row>
    <row r="225" spans="9:9">
      <c r="I225" s="52" t="s">
        <v>2150</v>
      </c>
    </row>
  </sheetData>
  <mergeCells count="1">
    <mergeCell ref="B1:H2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J194"/>
  <sheetViews>
    <sheetView workbookViewId="0">
      <pane ySplit="11" topLeftCell="A12" activePane="bottomLeft" state="frozen"/>
      <selection activeCell="B194" sqref="B194"/>
      <selection pane="bottomLeft" activeCell="D21" sqref="D21"/>
    </sheetView>
  </sheetViews>
  <sheetFormatPr defaultRowHeight="13.5"/>
  <cols>
    <col min="1" max="1" width="5" style="52" customWidth="1"/>
    <col min="2" max="2" width="29.125" style="52" bestFit="1" customWidth="1"/>
    <col min="3" max="3" width="20.375" style="52" bestFit="1" customWidth="1"/>
    <col min="4" max="4" width="28.125" style="52" bestFit="1" customWidth="1"/>
    <col min="5" max="16384" width="9" style="52"/>
  </cols>
  <sheetData>
    <row r="1" spans="2:10" ht="13.5" customHeight="1">
      <c r="B1" s="414" t="s">
        <v>1823</v>
      </c>
      <c r="C1" s="414"/>
      <c r="D1" s="414"/>
      <c r="E1" s="414"/>
      <c r="F1" s="414"/>
      <c r="G1" s="414"/>
      <c r="H1" s="414"/>
      <c r="I1" s="414"/>
      <c r="J1" s="414"/>
    </row>
    <row r="2" spans="2:10" ht="13.5" customHeight="1">
      <c r="B2" s="414"/>
      <c r="C2" s="414"/>
      <c r="D2" s="414"/>
      <c r="E2" s="414"/>
      <c r="F2" s="414"/>
      <c r="G2" s="414"/>
      <c r="H2" s="414"/>
      <c r="I2" s="414"/>
      <c r="J2" s="414"/>
    </row>
    <row r="8" spans="2:10" ht="16.5">
      <c r="B8" s="188" t="s">
        <v>1367</v>
      </c>
      <c r="C8" s="73" t="s">
        <v>1715</v>
      </c>
    </row>
    <row r="10" spans="2:10" ht="37.5" customHeight="1">
      <c r="B10" s="235" t="s">
        <v>1912</v>
      </c>
      <c r="C10" s="235" t="s">
        <v>1913</v>
      </c>
      <c r="D10" s="235" t="s">
        <v>1914</v>
      </c>
      <c r="E10" s="235" t="s">
        <v>1915</v>
      </c>
      <c r="F10" s="235" t="s">
        <v>1916</v>
      </c>
      <c r="G10" s="235" t="s">
        <v>1917</v>
      </c>
      <c r="H10" s="235" t="s">
        <v>1918</v>
      </c>
      <c r="I10" s="235" t="s">
        <v>1919</v>
      </c>
      <c r="J10" s="235" t="s">
        <v>1920</v>
      </c>
    </row>
    <row r="11" spans="2:10" ht="18.75" customHeight="1">
      <c r="B11" s="52" t="s">
        <v>1932</v>
      </c>
      <c r="C11" s="52" t="s">
        <v>2316</v>
      </c>
      <c r="D11" s="52" t="s">
        <v>1553</v>
      </c>
      <c r="E11" s="52">
        <v>3.3437196637903708E-6</v>
      </c>
      <c r="F11" s="52">
        <v>7.399321002738682E-4</v>
      </c>
      <c r="G11" s="52">
        <v>1.1398137458293196E-10</v>
      </c>
      <c r="H11" s="52">
        <v>3.1373483161513745E-6</v>
      </c>
      <c r="I11" s="52">
        <v>3.1994386924244412E-7</v>
      </c>
      <c r="J11" s="52">
        <v>2.2145651454771146E-6</v>
      </c>
    </row>
    <row r="12" spans="2:10" ht="18.75" customHeight="1">
      <c r="B12" s="52" t="s">
        <v>1932</v>
      </c>
      <c r="C12" s="52" t="s">
        <v>2316</v>
      </c>
      <c r="D12" s="52" t="s">
        <v>1554</v>
      </c>
      <c r="E12" s="52">
        <v>0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</row>
    <row r="13" spans="2:10" ht="18.75" customHeight="1">
      <c r="B13" s="52" t="s">
        <v>1932</v>
      </c>
      <c r="C13" s="52" t="s">
        <v>2316</v>
      </c>
      <c r="D13" s="52" t="s">
        <v>1555</v>
      </c>
      <c r="E13" s="52">
        <v>2.2000130319326261E-6</v>
      </c>
      <c r="F13" s="52">
        <v>6.0474845154545847E-4</v>
      </c>
      <c r="G13" s="52">
        <v>1.4734582111676096E-11</v>
      </c>
      <c r="H13" s="52">
        <v>2.1293351495308834E-6</v>
      </c>
      <c r="I13" s="52">
        <v>2.6153433129551511E-7</v>
      </c>
      <c r="J13" s="52">
        <v>1.7968535369493034E-6</v>
      </c>
    </row>
    <row r="14" spans="2:10" ht="18.75" customHeight="1">
      <c r="B14" s="52" t="s">
        <v>1932</v>
      </c>
      <c r="C14" s="52" t="s">
        <v>2316</v>
      </c>
      <c r="D14" s="52" t="s">
        <v>1556</v>
      </c>
      <c r="E14" s="52">
        <v>1.1564923909827128E-6</v>
      </c>
      <c r="F14" s="52">
        <v>2.6676774907754723E-4</v>
      </c>
      <c r="G14" s="52">
        <v>1.2497599857656141E-11</v>
      </c>
      <c r="H14" s="52">
        <v>1.0771607221364384E-6</v>
      </c>
      <c r="I14" s="52">
        <v>1.3705513723290801E-7</v>
      </c>
      <c r="J14" s="52">
        <v>9.9745481555225772E-7</v>
      </c>
    </row>
    <row r="15" spans="2:10" ht="18.75" customHeight="1">
      <c r="B15" s="52" t="s">
        <v>1932</v>
      </c>
      <c r="C15" s="52" t="s">
        <v>2325</v>
      </c>
      <c r="D15" s="52" t="s">
        <v>1557</v>
      </c>
      <c r="E15" s="52">
        <v>3.1124893093920123E-6</v>
      </c>
      <c r="F15" s="52">
        <v>6.6877220210461233E-4</v>
      </c>
      <c r="G15" s="52">
        <v>1.1045715233358167E-10</v>
      </c>
      <c r="H15" s="52">
        <v>2.0724554733839768E-6</v>
      </c>
      <c r="I15" s="52">
        <v>2.3967480969440809E-7</v>
      </c>
      <c r="J15" s="52">
        <v>1.6349309153790682E-6</v>
      </c>
    </row>
    <row r="16" spans="2:10" ht="18.75" customHeight="1">
      <c r="B16" s="52" t="s">
        <v>1932</v>
      </c>
      <c r="C16" s="52" t="s">
        <v>2325</v>
      </c>
      <c r="D16" s="52" t="s">
        <v>1558</v>
      </c>
      <c r="E16" s="52">
        <v>9.9230905208510444E-8</v>
      </c>
      <c r="F16" s="52">
        <v>2.8423892899554962E-5</v>
      </c>
      <c r="G16" s="52">
        <v>8.623328552073399E-13</v>
      </c>
      <c r="H16" s="52">
        <v>9.808639813025589E-8</v>
      </c>
      <c r="I16" s="52">
        <v>1.1701927624786554E-8</v>
      </c>
      <c r="J16" s="52">
        <v>7.4533042664362024E-8</v>
      </c>
    </row>
    <row r="17" spans="2:10" ht="18.75" customHeight="1">
      <c r="B17" s="52" t="s">
        <v>1932</v>
      </c>
      <c r="C17" s="52" t="s">
        <v>2325</v>
      </c>
      <c r="D17" s="52" t="s">
        <v>1559</v>
      </c>
      <c r="E17" s="52">
        <v>1.0478944883172309E-6</v>
      </c>
      <c r="F17" s="52">
        <v>2.4653936310184015E-4</v>
      </c>
      <c r="G17" s="52">
        <v>3.8635383024091247E-11</v>
      </c>
      <c r="H17" s="52">
        <v>8.8311286483608667E-7</v>
      </c>
      <c r="I17" s="52">
        <v>8.6209943733196663E-8</v>
      </c>
      <c r="J17" s="52">
        <v>5.4837586711462487E-7</v>
      </c>
    </row>
    <row r="18" spans="2:10" ht="18.75" customHeight="1">
      <c r="B18" s="52" t="s">
        <v>1932</v>
      </c>
      <c r="C18" s="52" t="s">
        <v>2325</v>
      </c>
      <c r="D18" s="52" t="s">
        <v>1560</v>
      </c>
      <c r="E18" s="52">
        <v>1.4475673918596833E-6</v>
      </c>
      <c r="F18" s="52">
        <v>3.1836279868841536E-4</v>
      </c>
      <c r="G18" s="52">
        <v>5.1934440253572352E-11</v>
      </c>
      <c r="H18" s="52">
        <v>1.2019738020055764E-6</v>
      </c>
      <c r="I18" s="52">
        <v>1.2335225771486109E-7</v>
      </c>
      <c r="J18" s="52">
        <v>8.3467390667193676E-7</v>
      </c>
    </row>
    <row r="19" spans="2:10" ht="18.75" customHeight="1">
      <c r="B19" s="52" t="s">
        <v>1932</v>
      </c>
      <c r="C19" s="52" t="s">
        <v>2334</v>
      </c>
      <c r="D19" s="52" t="s">
        <v>1561</v>
      </c>
      <c r="E19" s="52">
        <v>1.6039740608190761E-6</v>
      </c>
      <c r="F19" s="52">
        <v>3.3454367615870999E-4</v>
      </c>
      <c r="G19" s="52">
        <v>5.8050558490939715E-11</v>
      </c>
      <c r="H19" s="52">
        <v>1.1132962677715224E-6</v>
      </c>
      <c r="I19" s="52">
        <v>1.2209956994975836E-7</v>
      </c>
      <c r="J19" s="52">
        <v>8.5405470960894812E-7</v>
      </c>
    </row>
    <row r="20" spans="2:10" ht="18.75" customHeight="1">
      <c r="B20" s="52" t="s">
        <v>1932</v>
      </c>
      <c r="C20" s="52" t="s">
        <v>2334</v>
      </c>
      <c r="D20" s="52" t="s">
        <v>1562</v>
      </c>
      <c r="E20" s="52">
        <v>3.0974480720073091E-6</v>
      </c>
      <c r="F20" s="52">
        <v>6.5380095158479833E-4</v>
      </c>
      <c r="G20" s="52">
        <v>1.1689222129104356E-10</v>
      </c>
      <c r="H20" s="52">
        <v>1.9232977385761022E-6</v>
      </c>
      <c r="I20" s="52">
        <v>2.2364533424880943E-7</v>
      </c>
      <c r="J20" s="52">
        <v>1.5206443389066003E-6</v>
      </c>
    </row>
    <row r="21" spans="2:10" ht="18.75" customHeight="1">
      <c r="B21" s="52" t="s">
        <v>1932</v>
      </c>
      <c r="C21" s="52" t="s">
        <v>2334</v>
      </c>
      <c r="D21" s="52" t="s">
        <v>1563</v>
      </c>
      <c r="E21" s="52">
        <v>5.2153804035445171E-6</v>
      </c>
      <c r="F21" s="52">
        <v>9.094530990903986E-4</v>
      </c>
      <c r="G21" s="52">
        <v>2.3518129403537453E-10</v>
      </c>
      <c r="H21" s="52">
        <v>2.544656393766351E-6</v>
      </c>
      <c r="I21" s="52">
        <v>2.9848009982582467E-7</v>
      </c>
      <c r="J21" s="52">
        <v>2.3759946458697704E-6</v>
      </c>
    </row>
    <row r="22" spans="2:10" ht="18.75" customHeight="1">
      <c r="B22" s="52" t="s">
        <v>1932</v>
      </c>
      <c r="C22" s="52" t="s">
        <v>2340</v>
      </c>
      <c r="D22" s="52" t="s">
        <v>1564</v>
      </c>
      <c r="E22" s="52">
        <v>2.3926955046052272E-6</v>
      </c>
      <c r="F22" s="52">
        <v>6.0371596239323748E-4</v>
      </c>
      <c r="G22" s="52">
        <v>7.0094672271788242E-11</v>
      </c>
      <c r="H22" s="52">
        <v>1.8510600254513638E-6</v>
      </c>
      <c r="I22" s="52">
        <v>2.1431568471362353E-7</v>
      </c>
      <c r="J22" s="52">
        <v>1.2765877515169386E-6</v>
      </c>
    </row>
    <row r="23" spans="2:10" ht="18.75" customHeight="1">
      <c r="B23" s="52" t="s">
        <v>1932</v>
      </c>
      <c r="C23" s="52" t="s">
        <v>2340</v>
      </c>
      <c r="D23" s="52" t="s">
        <v>1565</v>
      </c>
      <c r="E23" s="52">
        <v>2.6653270210269659E-6</v>
      </c>
      <c r="F23" s="52">
        <v>5.7541782735728083E-4</v>
      </c>
      <c r="G23" s="52">
        <v>9.2779157535955418E-11</v>
      </c>
      <c r="H23" s="52">
        <v>1.8249472414868039E-6</v>
      </c>
      <c r="I23" s="52">
        <v>2.0884471304034675E-7</v>
      </c>
      <c r="J23" s="52">
        <v>1.4274980809329423E-6</v>
      </c>
    </row>
    <row r="24" spans="2:10" ht="18.75" customHeight="1">
      <c r="B24" s="52" t="s">
        <v>1932</v>
      </c>
      <c r="C24" s="52" t="s">
        <v>2340</v>
      </c>
      <c r="D24" s="52" t="s">
        <v>1566</v>
      </c>
      <c r="E24" s="52">
        <v>2.6828138424891463E-6</v>
      </c>
      <c r="F24" s="52">
        <v>7.7963148161883404E-4</v>
      </c>
      <c r="G24" s="52">
        <v>5.7065772503837506E-11</v>
      </c>
      <c r="H24" s="52">
        <v>2.5134918493982945E-6</v>
      </c>
      <c r="I24" s="52">
        <v>2.8568918075917303E-7</v>
      </c>
      <c r="J24" s="52">
        <v>1.5560716391788814E-6</v>
      </c>
    </row>
    <row r="25" spans="2:10" ht="18.75" customHeight="1">
      <c r="B25" s="52" t="s">
        <v>1931</v>
      </c>
      <c r="C25" s="52" t="s">
        <v>2317</v>
      </c>
      <c r="D25" s="52" t="s">
        <v>1567</v>
      </c>
      <c r="E25" s="52">
        <v>3.1908035271661627E-6</v>
      </c>
      <c r="F25" s="52">
        <v>7.8731686020906515E-3</v>
      </c>
      <c r="G25" s="52">
        <v>4.4591773691013146E-11</v>
      </c>
      <c r="H25" s="52">
        <v>4.9094305087180408E-5</v>
      </c>
      <c r="I25" s="52">
        <v>2.9449591057019709E-6</v>
      </c>
      <c r="J25" s="52">
        <v>3.1403853079367822E-6</v>
      </c>
    </row>
    <row r="26" spans="2:10" ht="18.75" customHeight="1">
      <c r="B26" s="52" t="s">
        <v>1931</v>
      </c>
      <c r="C26" s="52" t="s">
        <v>2317</v>
      </c>
      <c r="D26" s="52" t="s">
        <v>1568</v>
      </c>
      <c r="E26" s="52">
        <v>1.0021423242605743E-5</v>
      </c>
      <c r="F26" s="52">
        <v>4.8338446519662018E-3</v>
      </c>
      <c r="G26" s="52">
        <v>2.9205124597554387E-11</v>
      </c>
      <c r="H26" s="52">
        <v>1.9213948696328382E-5</v>
      </c>
      <c r="I26" s="52">
        <v>1.6002400956657643E-6</v>
      </c>
      <c r="J26" s="52">
        <v>6.7753737766600616E-6</v>
      </c>
    </row>
    <row r="27" spans="2:10" ht="18.75" customHeight="1">
      <c r="B27" s="52" t="s">
        <v>1931</v>
      </c>
      <c r="C27" s="52" t="s">
        <v>2317</v>
      </c>
      <c r="D27" s="52" t="s">
        <v>1569</v>
      </c>
      <c r="E27" s="52">
        <v>4.1470200744401937E-6</v>
      </c>
      <c r="F27" s="52">
        <v>5.3285571029242813E-3</v>
      </c>
      <c r="G27" s="52">
        <v>3.6767308303045136E-11</v>
      </c>
      <c r="H27" s="52">
        <v>3.071354242328965E-5</v>
      </c>
      <c r="I27" s="52">
        <v>1.9595007631714115E-6</v>
      </c>
      <c r="J27" s="52">
        <v>3.3269679763692301E-6</v>
      </c>
    </row>
    <row r="28" spans="2:10" ht="18.75" customHeight="1">
      <c r="B28" s="52" t="s">
        <v>1931</v>
      </c>
      <c r="C28" s="52" t="s">
        <v>2317</v>
      </c>
      <c r="D28" s="311" t="s">
        <v>2459</v>
      </c>
      <c r="E28" s="52">
        <v>3.4410956765953019E-6</v>
      </c>
      <c r="F28" s="52">
        <v>3.7680051963200965E-3</v>
      </c>
      <c r="G28" s="52">
        <v>3.2376711514777621E-11</v>
      </c>
      <c r="H28" s="52">
        <v>2.1074275440590287E-5</v>
      </c>
      <c r="I28" s="52">
        <v>1.381888954226993E-6</v>
      </c>
      <c r="J28" s="52">
        <v>2.6058414605157077E-6</v>
      </c>
    </row>
    <row r="29" spans="2:10" ht="18.75" customHeight="1">
      <c r="B29" s="52" t="s">
        <v>1931</v>
      </c>
      <c r="C29" s="52" t="s">
        <v>2317</v>
      </c>
      <c r="D29" s="52" t="s">
        <v>1571</v>
      </c>
      <c r="E29" s="52">
        <v>3.4095600932462493E-6</v>
      </c>
      <c r="F29" s="52">
        <v>3.4777349533772453E-3</v>
      </c>
      <c r="G29" s="52">
        <v>3.1778949478467109E-11</v>
      </c>
      <c r="H29" s="52">
        <v>1.9119824441350419E-5</v>
      </c>
      <c r="I29" s="52">
        <v>1.2715878888644034E-6</v>
      </c>
      <c r="J29" s="52">
        <v>2.5192728456808906E-6</v>
      </c>
    </row>
    <row r="30" spans="2:10" ht="18.75" customHeight="1">
      <c r="B30" s="52" t="s">
        <v>1931</v>
      </c>
      <c r="C30" s="52" t="s">
        <v>2317</v>
      </c>
      <c r="D30" s="52" t="s">
        <v>1572</v>
      </c>
      <c r="E30" s="52">
        <v>3.713806753934009E-6</v>
      </c>
      <c r="F30" s="52">
        <v>3.9622275136993309E-3</v>
      </c>
      <c r="G30" s="52">
        <v>3.4325754434046009E-11</v>
      </c>
      <c r="H30" s="52">
        <v>2.1896507914806624E-5</v>
      </c>
      <c r="I30" s="52">
        <v>1.4492811512354313E-6</v>
      </c>
      <c r="J30" s="52">
        <v>2.7241769274072517E-6</v>
      </c>
    </row>
    <row r="31" spans="2:10" ht="18.75" customHeight="1">
      <c r="B31" s="52" t="s">
        <v>1931</v>
      </c>
      <c r="C31" s="52" t="s">
        <v>2317</v>
      </c>
      <c r="D31" s="52" t="s">
        <v>1573</v>
      </c>
      <c r="E31" s="52">
        <v>3.664212986232989E-6</v>
      </c>
      <c r="F31" s="52">
        <v>4.000784439948008E-3</v>
      </c>
      <c r="G31" s="52">
        <v>3.0948992267959692E-11</v>
      </c>
      <c r="H31" s="52">
        <v>2.202368978278927E-5</v>
      </c>
      <c r="I31" s="52">
        <v>1.4580863374169009E-6</v>
      </c>
      <c r="J31" s="52">
        <v>2.629280937748106E-6</v>
      </c>
    </row>
    <row r="32" spans="2:10" ht="18.75" customHeight="1">
      <c r="B32" s="52" t="s">
        <v>1931</v>
      </c>
      <c r="C32" s="52" t="s">
        <v>2317</v>
      </c>
      <c r="D32" s="52" t="s">
        <v>1574</v>
      </c>
      <c r="E32" s="52">
        <v>3.0867009889805709E-6</v>
      </c>
      <c r="F32" s="52">
        <v>2.6289805507777684E-3</v>
      </c>
      <c r="G32" s="52">
        <v>2.7753864050821342E-11</v>
      </c>
      <c r="H32" s="52">
        <v>1.3990024289982943E-5</v>
      </c>
      <c r="I32" s="52">
        <v>9.6209247143023659E-7</v>
      </c>
      <c r="J32" s="52">
        <v>2.2565267791834184E-6</v>
      </c>
    </row>
    <row r="33" spans="2:10" ht="18.75" customHeight="1">
      <c r="B33" s="52" t="s">
        <v>1931</v>
      </c>
      <c r="C33" s="52" t="s">
        <v>2317</v>
      </c>
      <c r="D33" s="52" t="s">
        <v>1575</v>
      </c>
      <c r="E33" s="52">
        <v>3.3054205868264234E-6</v>
      </c>
      <c r="F33" s="52">
        <v>3.2601836222657592E-3</v>
      </c>
      <c r="G33" s="52">
        <v>2.9233681362670843E-11</v>
      </c>
      <c r="H33" s="52">
        <v>1.7584667198336269E-5</v>
      </c>
      <c r="I33" s="52">
        <v>1.1880858928845995E-6</v>
      </c>
      <c r="J33" s="52">
        <v>2.3201106542915415E-6</v>
      </c>
    </row>
    <row r="34" spans="2:10" ht="18.75" customHeight="1">
      <c r="B34" s="52" t="s">
        <v>1931</v>
      </c>
      <c r="C34" s="52" t="s">
        <v>2317</v>
      </c>
      <c r="D34" s="52" t="s">
        <v>925</v>
      </c>
      <c r="E34" s="52">
        <v>3.3201164329377367E-6</v>
      </c>
      <c r="F34" s="52">
        <v>4.8016374049040193E-3</v>
      </c>
      <c r="G34" s="52">
        <v>3.4904075541301458E-11</v>
      </c>
      <c r="H34" s="52">
        <v>2.8440910189617271E-5</v>
      </c>
      <c r="I34" s="52">
        <v>1.7894668307630803E-6</v>
      </c>
      <c r="J34" s="52">
        <v>2.7989492047662275E-6</v>
      </c>
    </row>
    <row r="35" spans="2:10" ht="18.75" customHeight="1">
      <c r="B35" s="52" t="s">
        <v>1931</v>
      </c>
      <c r="C35" s="52" t="s">
        <v>2317</v>
      </c>
      <c r="D35" s="52" t="s">
        <v>926</v>
      </c>
      <c r="E35" s="52">
        <v>3.0864341761112168E-6</v>
      </c>
      <c r="F35" s="52">
        <v>2.8123866169958538E-3</v>
      </c>
      <c r="G35" s="52">
        <v>2.5199341518254463E-11</v>
      </c>
      <c r="H35" s="52">
        <v>1.5321135677563227E-5</v>
      </c>
      <c r="I35" s="52">
        <v>1.0311058568166577E-6</v>
      </c>
      <c r="J35" s="52">
        <v>2.2814761055232416E-6</v>
      </c>
    </row>
    <row r="36" spans="2:10" ht="18.75" customHeight="1">
      <c r="B36" s="52" t="s">
        <v>1931</v>
      </c>
      <c r="C36" s="52" t="s">
        <v>2317</v>
      </c>
      <c r="D36" s="52" t="s">
        <v>927</v>
      </c>
      <c r="E36" s="52">
        <v>3.4122263860413216E-6</v>
      </c>
      <c r="F36" s="52">
        <v>1.9609156961549684E-3</v>
      </c>
      <c r="G36" s="52">
        <v>2.7231685063732818E-11</v>
      </c>
      <c r="H36" s="52">
        <v>9.6928769642231922E-6</v>
      </c>
      <c r="I36" s="52">
        <v>7.6774592940714209E-7</v>
      </c>
      <c r="J36" s="52">
        <v>2.6778553920565367E-6</v>
      </c>
    </row>
    <row r="37" spans="2:10" ht="18.75" customHeight="1">
      <c r="B37" s="52" t="s">
        <v>1931</v>
      </c>
      <c r="C37" s="52" t="s">
        <v>2317</v>
      </c>
      <c r="D37" s="52" t="s">
        <v>928</v>
      </c>
      <c r="E37" s="52">
        <v>3.0980405800096287E-6</v>
      </c>
      <c r="F37" s="52">
        <v>2.8586809311197635E-3</v>
      </c>
      <c r="G37" s="52">
        <v>2.8545254570718011E-11</v>
      </c>
      <c r="H37" s="52">
        <v>1.541773955495619E-5</v>
      </c>
      <c r="I37" s="52">
        <v>1.0523749858562396E-6</v>
      </c>
      <c r="J37" s="52">
        <v>2.2502841983145892E-6</v>
      </c>
    </row>
    <row r="38" spans="2:10" ht="18.75" customHeight="1">
      <c r="B38" s="52" t="s">
        <v>1931</v>
      </c>
      <c r="C38" s="52" t="s">
        <v>2326</v>
      </c>
      <c r="D38" s="52" t="s">
        <v>1576</v>
      </c>
      <c r="E38" s="52">
        <v>1.1610037628456699E-6</v>
      </c>
      <c r="F38" s="52">
        <v>5.2292829177293413E-4</v>
      </c>
      <c r="G38" s="52">
        <v>7.0263679603209184E-12</v>
      </c>
      <c r="H38" s="52">
        <v>2.0285716328678576E-6</v>
      </c>
      <c r="I38" s="52">
        <v>1.7748063276690833E-7</v>
      </c>
      <c r="J38" s="52">
        <v>7.4422188921948974E-7</v>
      </c>
    </row>
    <row r="39" spans="2:10" ht="18.75" customHeight="1">
      <c r="B39" s="52" t="s">
        <v>1931</v>
      </c>
      <c r="C39" s="52" t="s">
        <v>2326</v>
      </c>
      <c r="D39" s="52" t="s">
        <v>1577</v>
      </c>
      <c r="E39" s="52">
        <v>6.1354345335507421E-6</v>
      </c>
      <c r="F39" s="52">
        <v>2.1110340112002689E-3</v>
      </c>
      <c r="G39" s="52">
        <v>2.2465397879854201E-11</v>
      </c>
      <c r="H39" s="52">
        <v>6.5414385223572204E-6</v>
      </c>
      <c r="I39" s="52">
        <v>7.1818766159803849E-7</v>
      </c>
      <c r="J39" s="52">
        <v>4.1532278608254719E-6</v>
      </c>
    </row>
    <row r="40" spans="2:10" ht="18.75" customHeight="1">
      <c r="B40" s="52" t="s">
        <v>1931</v>
      </c>
      <c r="C40" s="52" t="s">
        <v>2326</v>
      </c>
      <c r="D40" s="52" t="s">
        <v>1578</v>
      </c>
      <c r="E40" s="52">
        <v>2.9363012467068573E-6</v>
      </c>
      <c r="F40" s="52">
        <v>1.0387620361721785E-3</v>
      </c>
      <c r="G40" s="52">
        <v>3.4239536932492673E-11</v>
      </c>
      <c r="H40" s="52">
        <v>3.4615246537757828E-6</v>
      </c>
      <c r="I40" s="52">
        <v>3.6701799052702149E-7</v>
      </c>
      <c r="J40" s="52">
        <v>1.8114913423082138E-6</v>
      </c>
    </row>
    <row r="41" spans="2:10" ht="18.75" customHeight="1">
      <c r="B41" s="52" t="s">
        <v>1931</v>
      </c>
      <c r="C41" s="52" t="s">
        <v>2326</v>
      </c>
      <c r="D41" s="52" t="s">
        <v>1579</v>
      </c>
      <c r="E41" s="52">
        <v>2.7361329254502059E-6</v>
      </c>
      <c r="F41" s="52">
        <v>1.0018424447768132E-3</v>
      </c>
      <c r="G41" s="52">
        <v>3.7983192051402278E-11</v>
      </c>
      <c r="H41" s="52">
        <v>4.1350161149600492E-6</v>
      </c>
      <c r="I41" s="52">
        <v>3.7719330815190476E-7</v>
      </c>
      <c r="J41" s="52">
        <v>1.9505558722114948E-6</v>
      </c>
    </row>
    <row r="42" spans="2:10" ht="18.75" customHeight="1">
      <c r="B42" s="52" t="s">
        <v>1931</v>
      </c>
      <c r="C42" s="52" t="s">
        <v>2326</v>
      </c>
      <c r="D42" s="52" t="s">
        <v>1580</v>
      </c>
      <c r="E42" s="52">
        <v>1.6113897138473646E-6</v>
      </c>
      <c r="F42" s="52">
        <v>5.8540667573467916E-4</v>
      </c>
      <c r="G42" s="52">
        <v>1.2159541181047289E-11</v>
      </c>
      <c r="H42" s="52">
        <v>2.0810004384520515E-6</v>
      </c>
      <c r="I42" s="52">
        <v>2.0175591025518672E-7</v>
      </c>
      <c r="J42" s="52">
        <v>1.0896306273647508E-6</v>
      </c>
    </row>
    <row r="43" spans="2:10" ht="18.75" customHeight="1">
      <c r="B43" s="52" t="s">
        <v>1931</v>
      </c>
      <c r="C43" s="52" t="s">
        <v>2326</v>
      </c>
      <c r="D43" s="52" t="s">
        <v>1581</v>
      </c>
      <c r="E43" s="52">
        <v>4.9349311545798577E-6</v>
      </c>
      <c r="F43" s="52">
        <v>1.6166823391264447E-3</v>
      </c>
      <c r="G43" s="52">
        <v>2.2179946281609254E-11</v>
      </c>
      <c r="H43" s="52">
        <v>5.0758732941139783E-6</v>
      </c>
      <c r="I43" s="52">
        <v>5.5955558066816481E-7</v>
      </c>
      <c r="J43" s="52">
        <v>3.4549184098733489E-6</v>
      </c>
    </row>
    <row r="44" spans="2:10" ht="18.75" customHeight="1">
      <c r="B44" s="52" t="s">
        <v>1931</v>
      </c>
      <c r="C44" s="52" t="s">
        <v>2326</v>
      </c>
      <c r="D44" s="52" t="s">
        <v>1582</v>
      </c>
      <c r="E44" s="52">
        <v>2.8973861457576646E-6</v>
      </c>
      <c r="F44" s="52">
        <v>8.9888617422946256E-4</v>
      </c>
      <c r="G44" s="52">
        <v>3.0063248294831286E-11</v>
      </c>
      <c r="H44" s="52">
        <v>3.3608920357254226E-6</v>
      </c>
      <c r="I44" s="52">
        <v>3.339476322290333E-7</v>
      </c>
      <c r="J44" s="52">
        <v>2.1790543562744654E-6</v>
      </c>
    </row>
    <row r="45" spans="2:10" ht="18.75" customHeight="1">
      <c r="B45" s="52" t="s">
        <v>1931</v>
      </c>
      <c r="C45" s="52" t="s">
        <v>2335</v>
      </c>
      <c r="D45" s="52" t="s">
        <v>1583</v>
      </c>
      <c r="E45" s="52">
        <v>3.2604615877797892E-6</v>
      </c>
      <c r="F45" s="52">
        <v>1.3832165088290486E-3</v>
      </c>
      <c r="G45" s="52">
        <v>2.1542615673976318E-11</v>
      </c>
      <c r="H45" s="52">
        <v>6.2390903262746352E-6</v>
      </c>
      <c r="I45" s="52">
        <v>5.3398871679651456E-7</v>
      </c>
      <c r="J45" s="52">
        <v>2.5874043803885605E-6</v>
      </c>
    </row>
    <row r="46" spans="2:10" ht="18.75" customHeight="1">
      <c r="B46" s="52" t="s">
        <v>1931</v>
      </c>
      <c r="C46" s="52" t="s">
        <v>2335</v>
      </c>
      <c r="D46" s="52" t="s">
        <v>1584</v>
      </c>
      <c r="E46" s="52">
        <v>2.3734278832801329E-6</v>
      </c>
      <c r="F46" s="52">
        <v>1.7129737223286474E-3</v>
      </c>
      <c r="G46" s="52">
        <v>2.0216942161857857E-11</v>
      </c>
      <c r="H46" s="52">
        <v>9.0730890453132349E-6</v>
      </c>
      <c r="I46" s="52">
        <v>6.5506896483146507E-7</v>
      </c>
      <c r="J46" s="52">
        <v>1.8650786445743105E-6</v>
      </c>
    </row>
    <row r="47" spans="2:10" ht="18.75" customHeight="1">
      <c r="B47" s="52" t="s">
        <v>1931</v>
      </c>
      <c r="C47" s="52" t="s">
        <v>2335</v>
      </c>
      <c r="D47" s="311" t="s">
        <v>2461</v>
      </c>
      <c r="E47" s="52">
        <v>2.6609821566216748E-6</v>
      </c>
      <c r="F47" s="52">
        <v>1.800583126296084E-3</v>
      </c>
      <c r="G47" s="52">
        <v>2.4555922507017508E-11</v>
      </c>
      <c r="H47" s="52">
        <v>9.4116271947663751E-6</v>
      </c>
      <c r="I47" s="52">
        <v>6.9145711562382869E-7</v>
      </c>
      <c r="J47" s="52">
        <v>2.0770686605551668E-6</v>
      </c>
    </row>
    <row r="48" spans="2:10" ht="18.75" customHeight="1">
      <c r="B48" s="52" t="s">
        <v>1931</v>
      </c>
      <c r="C48" s="52" t="s">
        <v>2335</v>
      </c>
      <c r="D48" s="52" t="s">
        <v>1586</v>
      </c>
      <c r="E48" s="52">
        <v>3.189765442435046E-6</v>
      </c>
      <c r="F48" s="52">
        <v>1.2005576463252627E-3</v>
      </c>
      <c r="G48" s="52">
        <v>2.2811631824360128E-11</v>
      </c>
      <c r="H48" s="52">
        <v>5.4906490619256524E-6</v>
      </c>
      <c r="I48" s="52">
        <v>5.0252352819327859E-7</v>
      </c>
      <c r="J48" s="52">
        <v>2.7242788565120554E-6</v>
      </c>
    </row>
    <row r="49" spans="2:10" ht="18.75" customHeight="1">
      <c r="B49" s="52" t="s">
        <v>1931</v>
      </c>
      <c r="C49" s="52" t="s">
        <v>2335</v>
      </c>
      <c r="D49" s="52" t="s">
        <v>1587</v>
      </c>
      <c r="E49" s="52">
        <v>2.6951571035255805E-6</v>
      </c>
      <c r="F49" s="52">
        <v>1.2416995027712111E-3</v>
      </c>
      <c r="G49" s="52">
        <v>2.1881372818898409E-11</v>
      </c>
      <c r="H49" s="52">
        <v>6.336254996107134E-6</v>
      </c>
      <c r="I49" s="52">
        <v>5.290848008852828E-7</v>
      </c>
      <c r="J49" s="52">
        <v>2.3824979243290813E-6</v>
      </c>
    </row>
    <row r="50" spans="2:10" ht="18.75" customHeight="1">
      <c r="B50" s="52" t="s">
        <v>1931</v>
      </c>
      <c r="C50" s="52" t="s">
        <v>2335</v>
      </c>
      <c r="D50" s="52" t="s">
        <v>1588</v>
      </c>
      <c r="E50" s="52">
        <v>2.6913743460262645E-6</v>
      </c>
      <c r="F50" s="52">
        <v>1.9982337401336404E-3</v>
      </c>
      <c r="G50" s="52">
        <v>2.344831241987554E-11</v>
      </c>
      <c r="H50" s="52">
        <v>1.0404059625212464E-5</v>
      </c>
      <c r="I50" s="52">
        <v>7.4541858709450471E-7</v>
      </c>
      <c r="J50" s="52">
        <v>1.9977052983242229E-6</v>
      </c>
    </row>
    <row r="51" spans="2:10" ht="18.75" customHeight="1">
      <c r="B51" s="52" t="s">
        <v>1931</v>
      </c>
      <c r="C51" s="52" t="s">
        <v>2335</v>
      </c>
      <c r="D51" s="52" t="s">
        <v>1589</v>
      </c>
      <c r="E51" s="52">
        <v>2.9106032114635583E-6</v>
      </c>
      <c r="F51" s="52">
        <v>1.9774007983929974E-3</v>
      </c>
      <c r="G51" s="52">
        <v>2.1245524357049337E-11</v>
      </c>
      <c r="H51" s="52">
        <v>9.9997023125962816E-6</v>
      </c>
      <c r="I51" s="52">
        <v>7.3495067444899253E-7</v>
      </c>
      <c r="J51" s="52">
        <v>2.1893479387975052E-6</v>
      </c>
    </row>
    <row r="52" spans="2:10" ht="18.75" customHeight="1">
      <c r="B52" s="52" t="s">
        <v>1931</v>
      </c>
      <c r="C52" s="52" t="s">
        <v>2335</v>
      </c>
      <c r="D52" s="52" t="s">
        <v>1590</v>
      </c>
      <c r="E52" s="52">
        <v>2.4859390658353311E-6</v>
      </c>
      <c r="F52" s="52">
        <v>1.2262736104793209E-3</v>
      </c>
      <c r="G52" s="52">
        <v>2.1467815908755707E-11</v>
      </c>
      <c r="H52" s="52">
        <v>6.1774621903571828E-6</v>
      </c>
      <c r="I52" s="52">
        <v>4.9863509164218195E-7</v>
      </c>
      <c r="J52" s="52">
        <v>2.0894080067679873E-6</v>
      </c>
    </row>
    <row r="53" spans="2:10" ht="18.75" customHeight="1">
      <c r="B53" s="52" t="s">
        <v>1931</v>
      </c>
      <c r="C53" s="52" t="s">
        <v>2335</v>
      </c>
      <c r="D53" s="52" t="s">
        <v>1591</v>
      </c>
      <c r="E53" s="52">
        <v>3.7735189356455036E-6</v>
      </c>
      <c r="F53" s="52">
        <v>7.1054168967054374E-4</v>
      </c>
      <c r="G53" s="52">
        <v>2.4931368271154305E-11</v>
      </c>
      <c r="H53" s="52">
        <v>3.0858014481766376E-6</v>
      </c>
      <c r="I53" s="52">
        <v>3.9506731818021877E-7</v>
      </c>
      <c r="J53" s="52">
        <v>3.4099079833542576E-6</v>
      </c>
    </row>
    <row r="54" spans="2:10" ht="18.75" customHeight="1">
      <c r="B54" s="52" t="s">
        <v>1931</v>
      </c>
      <c r="C54" s="52" t="s">
        <v>2335</v>
      </c>
      <c r="D54" s="52" t="s">
        <v>929</v>
      </c>
      <c r="E54" s="52">
        <v>2.6568601680488444E-6</v>
      </c>
      <c r="F54" s="52">
        <v>1.0324812998236065E-3</v>
      </c>
      <c r="G54" s="52">
        <v>2.0222192186199762E-11</v>
      </c>
      <c r="H54" s="52">
        <v>5.0166272890896302E-6</v>
      </c>
      <c r="I54" s="52">
        <v>4.5944514753419327E-7</v>
      </c>
      <c r="J54" s="52">
        <v>2.390473176097933E-6</v>
      </c>
    </row>
    <row r="55" spans="2:10" ht="18.75" customHeight="1">
      <c r="B55" s="52" t="s">
        <v>1931</v>
      </c>
      <c r="C55" s="52" t="s">
        <v>2335</v>
      </c>
      <c r="D55" s="52" t="s">
        <v>930</v>
      </c>
      <c r="E55" s="52">
        <v>2.6577817906840007E-6</v>
      </c>
      <c r="F55" s="52">
        <v>1.2413953985962226E-3</v>
      </c>
      <c r="G55" s="52">
        <v>2.1844339021430899E-11</v>
      </c>
      <c r="H55" s="52">
        <v>6.0158744330519572E-6</v>
      </c>
      <c r="I55" s="52">
        <v>5.0017049896209689E-7</v>
      </c>
      <c r="J55" s="52">
        <v>2.1830985888207439E-6</v>
      </c>
    </row>
    <row r="56" spans="2:10" ht="18.75" customHeight="1">
      <c r="B56" s="52" t="s">
        <v>1929</v>
      </c>
      <c r="C56" s="52" t="s">
        <v>2318</v>
      </c>
      <c r="D56" s="311" t="s">
        <v>2463</v>
      </c>
      <c r="E56" s="52">
        <v>2.5794431492556612E-6</v>
      </c>
      <c r="F56" s="52">
        <v>7.1651884135604568E-4</v>
      </c>
      <c r="G56" s="52">
        <v>3.1022397890194728E-11</v>
      </c>
      <c r="H56" s="52">
        <v>2.9625928059730302E-6</v>
      </c>
      <c r="I56" s="52">
        <v>3.2281432836820379E-7</v>
      </c>
      <c r="J56" s="52">
        <v>2.0424339236306559E-6</v>
      </c>
    </row>
    <row r="57" spans="2:10" ht="18.75" customHeight="1">
      <c r="B57" s="52" t="s">
        <v>1929</v>
      </c>
      <c r="C57" s="52" t="s">
        <v>2318</v>
      </c>
      <c r="D57" s="52" t="s">
        <v>1593</v>
      </c>
      <c r="E57" s="52">
        <v>2.8367952308776917E-6</v>
      </c>
      <c r="F57" s="52">
        <v>7.0268611762397295E-4</v>
      </c>
      <c r="G57" s="52">
        <v>2.1897667812659151E-11</v>
      </c>
      <c r="H57" s="52">
        <v>2.7576255916852842E-6</v>
      </c>
      <c r="I57" s="52">
        <v>3.1595952702146541E-7</v>
      </c>
      <c r="J57" s="52">
        <v>2.4207764530207618E-6</v>
      </c>
    </row>
    <row r="58" spans="2:10" ht="18.75" customHeight="1">
      <c r="B58" s="52" t="s">
        <v>1929</v>
      </c>
      <c r="C58" s="52" t="s">
        <v>2318</v>
      </c>
      <c r="D58" s="52" t="s">
        <v>1594</v>
      </c>
      <c r="E58" s="52">
        <v>3.7906083031979312E-6</v>
      </c>
      <c r="F58" s="52">
        <v>8.1234712595558379E-4</v>
      </c>
      <c r="G58" s="52">
        <v>2.5159279498345892E-11</v>
      </c>
      <c r="H58" s="52">
        <v>3.0381309163207927E-6</v>
      </c>
      <c r="I58" s="52">
        <v>3.6370197627052356E-7</v>
      </c>
      <c r="J58" s="52">
        <v>3.3503343466974713E-6</v>
      </c>
    </row>
    <row r="59" spans="2:10" ht="18.75" customHeight="1">
      <c r="B59" s="52" t="s">
        <v>1929</v>
      </c>
      <c r="C59" s="52" t="s">
        <v>2327</v>
      </c>
      <c r="D59" s="52" t="s">
        <v>1595</v>
      </c>
      <c r="E59" s="52">
        <v>3.852615621483793E-6</v>
      </c>
      <c r="F59" s="52">
        <v>9.6843648099373804E-4</v>
      </c>
      <c r="G59" s="52">
        <v>4.1926216532604824E-11</v>
      </c>
      <c r="H59" s="52">
        <v>4.0540988754161533E-6</v>
      </c>
      <c r="I59" s="52">
        <v>4.6324579590967957E-7</v>
      </c>
      <c r="J59" s="52">
        <v>3.1394720477902615E-6</v>
      </c>
    </row>
    <row r="60" spans="2:10" ht="18.75" customHeight="1">
      <c r="B60" s="52" t="s">
        <v>1929</v>
      </c>
      <c r="C60" s="52" t="s">
        <v>2327</v>
      </c>
      <c r="D60" s="52" t="s">
        <v>1596</v>
      </c>
      <c r="E60" s="52">
        <v>3.1831107212065277E-6</v>
      </c>
      <c r="F60" s="52">
        <v>7.5822468437772078E-4</v>
      </c>
      <c r="G60" s="52">
        <v>4.3327659915440971E-11</v>
      </c>
      <c r="H60" s="52">
        <v>2.5375578225914871E-6</v>
      </c>
      <c r="I60" s="52">
        <v>2.9569621225163989E-7</v>
      </c>
      <c r="J60" s="52">
        <v>2.2314267254327129E-6</v>
      </c>
    </row>
    <row r="61" spans="2:10" ht="18.75" customHeight="1">
      <c r="B61" s="52" t="s">
        <v>1929</v>
      </c>
      <c r="C61" s="52" t="s">
        <v>2327</v>
      </c>
      <c r="D61" s="52" t="s">
        <v>1597</v>
      </c>
      <c r="E61" s="52">
        <v>3.2210445027504102E-6</v>
      </c>
      <c r="F61" s="52">
        <v>9.1309560150876115E-4</v>
      </c>
      <c r="G61" s="52">
        <v>4.5640930066887463E-11</v>
      </c>
      <c r="H61" s="52">
        <v>3.8684745525075518E-6</v>
      </c>
      <c r="I61" s="52">
        <v>3.9233842448034013E-7</v>
      </c>
      <c r="J61" s="52">
        <v>2.4975290329603495E-6</v>
      </c>
    </row>
    <row r="62" spans="2:10" ht="18.75" customHeight="1">
      <c r="B62" s="52" t="s">
        <v>1929</v>
      </c>
      <c r="C62" s="52" t="s">
        <v>2356</v>
      </c>
      <c r="D62" s="52" t="s">
        <v>1598</v>
      </c>
      <c r="E62" s="52">
        <v>5.774455047895958E-6</v>
      </c>
      <c r="F62" s="52">
        <v>1.4227084250013386E-3</v>
      </c>
      <c r="G62" s="52">
        <v>6.3262702022418668E-11</v>
      </c>
      <c r="H62" s="52">
        <v>4.2081489128630596E-6</v>
      </c>
      <c r="I62" s="52">
        <v>4.8480892839390832E-7</v>
      </c>
      <c r="J62" s="52">
        <v>3.7656024632122403E-6</v>
      </c>
    </row>
    <row r="63" spans="2:10" ht="18.75" customHeight="1">
      <c r="B63" s="52" t="s">
        <v>1929</v>
      </c>
      <c r="C63" s="52" t="s">
        <v>2336</v>
      </c>
      <c r="D63" s="52" t="s">
        <v>1599</v>
      </c>
      <c r="E63" s="52">
        <v>4.0221698536213537E-6</v>
      </c>
      <c r="F63" s="52">
        <v>4.5630327179177286E-3</v>
      </c>
      <c r="G63" s="52">
        <v>5.0714187209329142E-11</v>
      </c>
      <c r="H63" s="52">
        <v>2.5370477073219843E-5</v>
      </c>
      <c r="I63" s="52">
        <v>1.6724666996719077E-6</v>
      </c>
      <c r="J63" s="52">
        <v>2.7692273574387882E-6</v>
      </c>
    </row>
    <row r="64" spans="2:10" ht="18.75" customHeight="1">
      <c r="B64" s="52" t="s">
        <v>1929</v>
      </c>
      <c r="C64" s="52" t="s">
        <v>2336</v>
      </c>
      <c r="D64" s="52" t="s">
        <v>1600</v>
      </c>
      <c r="E64" s="52">
        <v>3.0514598621443948E-6</v>
      </c>
      <c r="F64" s="52">
        <v>1.7092821828902445E-3</v>
      </c>
      <c r="G64" s="52">
        <v>8.2545353204314272E-11</v>
      </c>
      <c r="H64" s="52">
        <v>8.561504191915672E-6</v>
      </c>
      <c r="I64" s="52">
        <v>6.2637173070827761E-7</v>
      </c>
      <c r="J64" s="52">
        <v>1.8110451211204845E-6</v>
      </c>
    </row>
    <row r="65" spans="2:10" ht="18.75" customHeight="1">
      <c r="B65" s="52" t="s">
        <v>1929</v>
      </c>
      <c r="C65" s="52" t="s">
        <v>2336</v>
      </c>
      <c r="D65" s="52" t="s">
        <v>1601</v>
      </c>
      <c r="E65" s="52">
        <v>2.7950951506277803E-6</v>
      </c>
      <c r="F65" s="52">
        <v>1.6658077274433662E-3</v>
      </c>
      <c r="G65" s="52">
        <v>5.226211558903149E-11</v>
      </c>
      <c r="H65" s="52">
        <v>8.5348681015697055E-6</v>
      </c>
      <c r="I65" s="52">
        <v>6.3467161995032396E-7</v>
      </c>
      <c r="J65" s="52">
        <v>1.9477657634710365E-6</v>
      </c>
    </row>
    <row r="66" spans="2:10" ht="18.75" customHeight="1">
      <c r="B66" s="52" t="s">
        <v>1929</v>
      </c>
      <c r="C66" s="52" t="s">
        <v>2336</v>
      </c>
      <c r="D66" s="311" t="s">
        <v>2465</v>
      </c>
      <c r="E66" s="52">
        <v>3.0907454018992989E-6</v>
      </c>
      <c r="F66" s="52">
        <v>1.0508240918673118E-3</v>
      </c>
      <c r="G66" s="52">
        <v>4.9933818417320305E-11</v>
      </c>
      <c r="H66" s="52">
        <v>4.4406309950500836E-6</v>
      </c>
      <c r="I66" s="52">
        <v>4.1043027202762141E-7</v>
      </c>
      <c r="J66" s="52">
        <v>2.1699732563282862E-6</v>
      </c>
    </row>
    <row r="67" spans="2:10" ht="18.75" customHeight="1">
      <c r="B67" s="52" t="s">
        <v>1929</v>
      </c>
      <c r="C67" s="52" t="s">
        <v>2336</v>
      </c>
      <c r="D67" s="52" t="s">
        <v>1603</v>
      </c>
      <c r="E67" s="52">
        <v>1.9498645273602697E-6</v>
      </c>
      <c r="F67" s="52">
        <v>5.5643826278974724E-4</v>
      </c>
      <c r="G67" s="52">
        <v>3.7114315280910883E-11</v>
      </c>
      <c r="H67" s="52">
        <v>2.0302206706396474E-6</v>
      </c>
      <c r="I67" s="52">
        <v>2.2389406802083197E-7</v>
      </c>
      <c r="J67" s="52">
        <v>1.2884842695820362E-6</v>
      </c>
    </row>
    <row r="68" spans="2:10" ht="18.75" customHeight="1">
      <c r="B68" s="52" t="s">
        <v>1929</v>
      </c>
      <c r="C68" s="52" t="s">
        <v>2336</v>
      </c>
      <c r="D68" s="52" t="s">
        <v>1604</v>
      </c>
      <c r="E68" s="52">
        <v>3.3761695014896187E-6</v>
      </c>
      <c r="F68" s="52">
        <v>1.0151854777282294E-3</v>
      </c>
      <c r="G68" s="52">
        <v>5.8975002997004007E-11</v>
      </c>
      <c r="H68" s="52">
        <v>4.2061936649212461E-6</v>
      </c>
      <c r="I68" s="52">
        <v>4.2212713640193976E-7</v>
      </c>
      <c r="J68" s="52">
        <v>2.4436120093903463E-6</v>
      </c>
    </row>
    <row r="69" spans="2:10" ht="18.75" customHeight="1">
      <c r="B69" s="52" t="s">
        <v>1929</v>
      </c>
      <c r="C69" s="52" t="s">
        <v>2336</v>
      </c>
      <c r="D69" s="52" t="s">
        <v>1605</v>
      </c>
      <c r="E69" s="52">
        <v>4.5965566765101562E-6</v>
      </c>
      <c r="F69" s="52">
        <v>8.3526332453037733E-4</v>
      </c>
      <c r="G69" s="52">
        <v>2.3549102773140487E-11</v>
      </c>
      <c r="H69" s="52">
        <v>4.3405284898256527E-6</v>
      </c>
      <c r="I69" s="52">
        <v>5.8486912857753982E-7</v>
      </c>
      <c r="J69" s="52">
        <v>5.1613725748949183E-6</v>
      </c>
    </row>
    <row r="70" spans="2:10" ht="18.75" customHeight="1">
      <c r="B70" s="52" t="s">
        <v>1929</v>
      </c>
      <c r="C70" s="52" t="s">
        <v>2336</v>
      </c>
      <c r="D70" s="52" t="s">
        <v>1606</v>
      </c>
      <c r="E70" s="52">
        <v>3.2299159899125459E-6</v>
      </c>
      <c r="F70" s="52">
        <v>7.4465539757636126E-4</v>
      </c>
      <c r="G70" s="52">
        <v>4.6450864948220252E-11</v>
      </c>
      <c r="H70" s="52">
        <v>3.3256627576651094E-6</v>
      </c>
      <c r="I70" s="52">
        <v>3.684442127849986E-7</v>
      </c>
      <c r="J70" s="52">
        <v>2.8854991250294622E-6</v>
      </c>
    </row>
    <row r="71" spans="2:10" ht="18.75" customHeight="1">
      <c r="B71" s="52" t="s">
        <v>1929</v>
      </c>
      <c r="C71" s="52" t="s">
        <v>2336</v>
      </c>
      <c r="D71" s="52" t="s">
        <v>931</v>
      </c>
      <c r="E71" s="52">
        <v>3.7457618778993248E-6</v>
      </c>
      <c r="F71" s="52">
        <v>1.0979463371373712E-3</v>
      </c>
      <c r="G71" s="52">
        <v>6.4432147775936821E-11</v>
      </c>
      <c r="H71" s="52">
        <v>4.9257426435896085E-6</v>
      </c>
      <c r="I71" s="52">
        <v>5.079534942215346E-7</v>
      </c>
      <c r="J71" s="52">
        <v>3.0650956207393394E-6</v>
      </c>
    </row>
    <row r="72" spans="2:10" ht="18.75" customHeight="1">
      <c r="B72" s="52" t="s">
        <v>1930</v>
      </c>
      <c r="C72" s="52" t="s">
        <v>2319</v>
      </c>
      <c r="D72" s="52" t="s">
        <v>1607</v>
      </c>
      <c r="E72" s="52">
        <v>4.1053749571863542E-6</v>
      </c>
      <c r="F72" s="52">
        <v>5.9252772312416984E-4</v>
      </c>
      <c r="G72" s="52">
        <v>2.6414028687811192E-11</v>
      </c>
      <c r="H72" s="52">
        <v>4.0018313464965285E-6</v>
      </c>
      <c r="I72" s="52">
        <v>5.5916144667693707E-7</v>
      </c>
      <c r="J72" s="52">
        <v>5.1164579582268238E-6</v>
      </c>
    </row>
    <row r="73" spans="2:10" ht="18.75" customHeight="1">
      <c r="B73" s="52" t="s">
        <v>1930</v>
      </c>
      <c r="C73" s="52" t="s">
        <v>2319</v>
      </c>
      <c r="D73" s="52" t="s">
        <v>1608</v>
      </c>
      <c r="E73" s="52">
        <v>2.5173053898774376E-6</v>
      </c>
      <c r="F73" s="52">
        <v>5.2526065936216745E-4</v>
      </c>
      <c r="G73" s="52">
        <v>1.7782815280158556E-11</v>
      </c>
      <c r="H73" s="52">
        <v>2.8842022854219829E-6</v>
      </c>
      <c r="I73" s="52">
        <v>3.5237705391576246E-7</v>
      </c>
      <c r="J73" s="52">
        <v>2.7583017130118598E-6</v>
      </c>
    </row>
    <row r="74" spans="2:10" ht="18.75" customHeight="1">
      <c r="B74" s="52" t="s">
        <v>1930</v>
      </c>
      <c r="C74" s="52" t="s">
        <v>2319</v>
      </c>
      <c r="D74" s="52" t="s">
        <v>1609</v>
      </c>
      <c r="E74" s="52">
        <v>3.0442511674790558E-5</v>
      </c>
      <c r="F74" s="52">
        <v>1.4135032141132252E-3</v>
      </c>
      <c r="G74" s="52">
        <v>6.2509537613265824E-12</v>
      </c>
      <c r="H74" s="52">
        <v>2.4523247657590523E-5</v>
      </c>
      <c r="I74" s="52">
        <v>4.3373623682915776E-6</v>
      </c>
      <c r="J74" s="52">
        <v>4.7847150776630172E-5</v>
      </c>
    </row>
    <row r="75" spans="2:10" ht="18.75" customHeight="1">
      <c r="B75" s="52" t="s">
        <v>1930</v>
      </c>
      <c r="C75" s="52" t="s">
        <v>2319</v>
      </c>
      <c r="D75" s="52" t="s">
        <v>1610</v>
      </c>
      <c r="E75" s="52">
        <v>2.1817266686944007E-5</v>
      </c>
      <c r="F75" s="52">
        <v>1.3790465392264E-3</v>
      </c>
      <c r="G75" s="52">
        <v>1.1338132257343717E-11</v>
      </c>
      <c r="H75" s="52">
        <v>1.8531053147849646E-5</v>
      </c>
      <c r="I75" s="52">
        <v>3.1308402647269763E-6</v>
      </c>
      <c r="J75" s="52">
        <v>3.348060497450855E-5</v>
      </c>
    </row>
    <row r="76" spans="2:10" ht="18.75" customHeight="1">
      <c r="B76" s="52" t="s">
        <v>1930</v>
      </c>
      <c r="C76" s="52" t="s">
        <v>2319</v>
      </c>
      <c r="D76" s="52" t="s">
        <v>1611</v>
      </c>
      <c r="E76" s="52">
        <v>4.0966072495975405E-6</v>
      </c>
      <c r="F76" s="52">
        <v>1.0002055409754362E-2</v>
      </c>
      <c r="G76" s="52">
        <v>3.4084392036573237E-11</v>
      </c>
      <c r="H76" s="52">
        <v>6.2177380911169019E-5</v>
      </c>
      <c r="I76" s="52">
        <v>3.7535344530521663E-6</v>
      </c>
      <c r="J76" s="52">
        <v>4.0872660223153127E-6</v>
      </c>
    </row>
    <row r="77" spans="2:10" ht="18.75" customHeight="1">
      <c r="B77" s="52" t="s">
        <v>1930</v>
      </c>
      <c r="C77" s="52" t="s">
        <v>2319</v>
      </c>
      <c r="D77" s="52" t="s">
        <v>1612</v>
      </c>
      <c r="E77" s="52">
        <v>1.5190324385273109E-5</v>
      </c>
      <c r="F77" s="52">
        <v>1.2210104083385099E-3</v>
      </c>
      <c r="G77" s="52">
        <v>1.4253724900576733E-11</v>
      </c>
      <c r="H77" s="52">
        <v>1.3125115157268326E-5</v>
      </c>
      <c r="I77" s="52">
        <v>2.1543777886998008E-6</v>
      </c>
      <c r="J77" s="52">
        <v>2.2479273885519718E-5</v>
      </c>
    </row>
    <row r="78" spans="2:10" ht="18.75" customHeight="1">
      <c r="B78" s="52" t="s">
        <v>1930</v>
      </c>
      <c r="C78" s="52" t="s">
        <v>2319</v>
      </c>
      <c r="D78" s="52" t="s">
        <v>1613</v>
      </c>
      <c r="E78" s="52">
        <v>4.8498336674105543E-6</v>
      </c>
      <c r="F78" s="52">
        <v>1.5005974800527005E-3</v>
      </c>
      <c r="G78" s="52">
        <v>1.9722788208732699E-11</v>
      </c>
      <c r="H78" s="52">
        <v>6.0735551159710188E-6</v>
      </c>
      <c r="I78" s="52">
        <v>7.1564485985435721E-7</v>
      </c>
      <c r="J78" s="52">
        <v>4.3246908493055481E-6</v>
      </c>
    </row>
    <row r="79" spans="2:10" ht="18.75" customHeight="1">
      <c r="B79" s="52" t="s">
        <v>1930</v>
      </c>
      <c r="C79" s="52" t="s">
        <v>2328</v>
      </c>
      <c r="D79" s="52" t="s">
        <v>1614</v>
      </c>
      <c r="E79" s="52">
        <v>6.0254139050984437E-6</v>
      </c>
      <c r="F79" s="52">
        <v>1.8569926386144361E-3</v>
      </c>
      <c r="G79" s="52">
        <v>2.2967520037592579E-11</v>
      </c>
      <c r="H79" s="52">
        <v>9.5019055461356803E-6</v>
      </c>
      <c r="I79" s="52">
        <v>9.6598992149038836E-7</v>
      </c>
      <c r="J79" s="52">
        <v>6.3075890118428219E-6</v>
      </c>
    </row>
    <row r="80" spans="2:10" ht="18.75" customHeight="1">
      <c r="B80" s="52" t="s">
        <v>1930</v>
      </c>
      <c r="C80" s="52" t="s">
        <v>2328</v>
      </c>
      <c r="D80" s="52" t="s">
        <v>1615</v>
      </c>
      <c r="E80" s="52">
        <v>1.8301979138433327E-5</v>
      </c>
      <c r="F80" s="52">
        <v>1.1598371421023392E-3</v>
      </c>
      <c r="G80" s="52">
        <v>1.3964568047393313E-11</v>
      </c>
      <c r="H80" s="52">
        <v>1.5387925450765023E-5</v>
      </c>
      <c r="I80" s="52">
        <v>2.6089121897983355E-6</v>
      </c>
      <c r="J80" s="52">
        <v>2.793455743424308E-5</v>
      </c>
    </row>
    <row r="81" spans="2:10" ht="18.75" customHeight="1">
      <c r="B81" s="52" t="s">
        <v>1930</v>
      </c>
      <c r="C81" s="52" t="s">
        <v>2328</v>
      </c>
      <c r="D81" s="52" t="s">
        <v>1616</v>
      </c>
      <c r="E81" s="52">
        <v>1.9806274427483596E-5</v>
      </c>
      <c r="F81" s="52">
        <v>1.2349178384979029E-3</v>
      </c>
      <c r="G81" s="52">
        <v>1.1317633834272945E-11</v>
      </c>
      <c r="H81" s="52">
        <v>1.6558461525457235E-5</v>
      </c>
      <c r="I81" s="52">
        <v>2.8154715902991107E-6</v>
      </c>
      <c r="J81" s="52">
        <v>3.0282895206584916E-5</v>
      </c>
    </row>
    <row r="82" spans="2:10" ht="18.75" customHeight="1">
      <c r="B82" s="52" t="s">
        <v>1930</v>
      </c>
      <c r="C82" s="52" t="s">
        <v>2328</v>
      </c>
      <c r="D82" s="52" t="s">
        <v>1617</v>
      </c>
      <c r="E82" s="52">
        <v>4.2676929798891812E-6</v>
      </c>
      <c r="F82" s="52">
        <v>9.6210475997132825E-4</v>
      </c>
      <c r="G82" s="52">
        <v>1.8027333277069038E-11</v>
      </c>
      <c r="H82" s="52">
        <v>5.475868876668938E-6</v>
      </c>
      <c r="I82" s="52">
        <v>6.6257883803461931E-7</v>
      </c>
      <c r="J82" s="52">
        <v>4.9939766792748103E-6</v>
      </c>
    </row>
    <row r="83" spans="2:10" ht="18.75" customHeight="1">
      <c r="B83" s="52" t="s">
        <v>1930</v>
      </c>
      <c r="C83" s="52" t="s">
        <v>2328</v>
      </c>
      <c r="D83" s="52" t="s">
        <v>1618</v>
      </c>
      <c r="E83" s="52">
        <v>1.3399115950194924E-5</v>
      </c>
      <c r="F83" s="52">
        <v>1.1817571978211532E-3</v>
      </c>
      <c r="G83" s="52">
        <v>1.4402733125829136E-11</v>
      </c>
      <c r="H83" s="52">
        <v>1.1866433127457539E-5</v>
      </c>
      <c r="I83" s="52">
        <v>1.9152483692469761E-6</v>
      </c>
      <c r="J83" s="52">
        <v>1.9615462587717285E-5</v>
      </c>
    </row>
    <row r="84" spans="2:10" ht="18.75" customHeight="1">
      <c r="B84" s="52" t="s">
        <v>1930</v>
      </c>
      <c r="C84" s="52" t="s">
        <v>2328</v>
      </c>
      <c r="D84" s="52" t="s">
        <v>1619</v>
      </c>
      <c r="E84" s="52">
        <v>2.0492333812686426E-5</v>
      </c>
      <c r="F84" s="52">
        <v>1.3214832023984966E-3</v>
      </c>
      <c r="G84" s="52">
        <v>1.385327872589597E-11</v>
      </c>
      <c r="H84" s="52">
        <v>1.6808305098319963E-5</v>
      </c>
      <c r="I84" s="52">
        <v>2.8868225304922441E-6</v>
      </c>
      <c r="J84" s="52">
        <v>3.0844267385788402E-5</v>
      </c>
    </row>
    <row r="85" spans="2:10" ht="18.75" customHeight="1">
      <c r="B85" s="52" t="s">
        <v>1930</v>
      </c>
      <c r="C85" s="52" t="s">
        <v>2337</v>
      </c>
      <c r="D85" s="52" t="s">
        <v>1620</v>
      </c>
      <c r="E85" s="52">
        <v>8.9275204761210908E-6</v>
      </c>
      <c r="F85" s="52">
        <v>1.028416158354699E-3</v>
      </c>
      <c r="G85" s="52">
        <v>2.195659762081847E-11</v>
      </c>
      <c r="H85" s="52">
        <v>8.6595424934141971E-6</v>
      </c>
      <c r="I85" s="52">
        <v>1.2811818380433728E-6</v>
      </c>
      <c r="J85" s="52">
        <v>1.2499130550978289E-5</v>
      </c>
    </row>
    <row r="86" spans="2:10" ht="18.75" customHeight="1">
      <c r="B86" s="52" t="s">
        <v>1930</v>
      </c>
      <c r="C86" s="52" t="s">
        <v>2337</v>
      </c>
      <c r="D86" s="52" t="s">
        <v>1621</v>
      </c>
      <c r="E86" s="52">
        <v>9.9926760738221344E-6</v>
      </c>
      <c r="F86" s="52">
        <v>1.0680169857973378E-3</v>
      </c>
      <c r="G86" s="52">
        <v>1.8124659123768271E-11</v>
      </c>
      <c r="H86" s="52">
        <v>1.0075428279564532E-5</v>
      </c>
      <c r="I86" s="52">
        <v>1.4763264195951539E-6</v>
      </c>
      <c r="J86" s="52">
        <v>1.453347959404763E-5</v>
      </c>
    </row>
    <row r="87" spans="2:10" ht="18.75" customHeight="1">
      <c r="B87" s="52" t="s">
        <v>1930</v>
      </c>
      <c r="C87" s="52" t="s">
        <v>2337</v>
      </c>
      <c r="D87" s="311" t="s">
        <v>2467</v>
      </c>
      <c r="E87" s="52">
        <v>1.1471096058271986E-5</v>
      </c>
      <c r="F87" s="52">
        <v>9.3525422904032886E-4</v>
      </c>
      <c r="G87" s="52">
        <v>1.8505586288053044E-11</v>
      </c>
      <c r="H87" s="52">
        <v>9.7809623201125306E-6</v>
      </c>
      <c r="I87" s="52">
        <v>1.6027393873098633E-6</v>
      </c>
      <c r="J87" s="52">
        <v>1.6765657780015409E-5</v>
      </c>
    </row>
    <row r="88" spans="2:10" ht="18.75" customHeight="1">
      <c r="B88" s="52" t="s">
        <v>1930</v>
      </c>
      <c r="C88" s="52" t="s">
        <v>2337</v>
      </c>
      <c r="D88" s="52" t="s">
        <v>1623</v>
      </c>
      <c r="E88" s="52">
        <v>8.1250187283759728E-6</v>
      </c>
      <c r="F88" s="52">
        <v>1.0609134356929877E-3</v>
      </c>
      <c r="G88" s="52">
        <v>1.8957886019824123E-11</v>
      </c>
      <c r="H88" s="52">
        <v>8.3111921515430974E-6</v>
      </c>
      <c r="I88" s="52">
        <v>1.1865620726065462E-6</v>
      </c>
      <c r="J88" s="52">
        <v>1.1187390296977829E-5</v>
      </c>
    </row>
    <row r="89" spans="2:10" ht="18.75" customHeight="1">
      <c r="B89" s="52" t="s">
        <v>1930</v>
      </c>
      <c r="C89" s="52" t="s">
        <v>2341</v>
      </c>
      <c r="D89" s="52" t="s">
        <v>1624</v>
      </c>
      <c r="E89" s="52">
        <v>9.6957412244566581E-6</v>
      </c>
      <c r="F89" s="52">
        <v>9.0442016728743896E-4</v>
      </c>
      <c r="G89" s="52">
        <v>1.778719062205673E-11</v>
      </c>
      <c r="H89" s="52">
        <v>8.6634346881895757E-6</v>
      </c>
      <c r="I89" s="52">
        <v>1.3774359137030952E-6</v>
      </c>
      <c r="J89" s="52">
        <v>1.3974975233807534E-5</v>
      </c>
    </row>
    <row r="90" spans="2:10" ht="18.75" customHeight="1">
      <c r="B90" s="52" t="s">
        <v>1930</v>
      </c>
      <c r="C90" s="52" t="s">
        <v>2341</v>
      </c>
      <c r="D90" s="52" t="s">
        <v>1625</v>
      </c>
      <c r="E90" s="52">
        <v>8.1210014217604728E-6</v>
      </c>
      <c r="F90" s="52">
        <v>8.2327094176126595E-4</v>
      </c>
      <c r="G90" s="52">
        <v>1.7133768222791835E-11</v>
      </c>
      <c r="H90" s="52">
        <v>7.3884188231067664E-6</v>
      </c>
      <c r="I90" s="52">
        <v>1.1463342526654897E-6</v>
      </c>
      <c r="J90" s="52">
        <v>1.1520058120112047E-5</v>
      </c>
    </row>
    <row r="91" spans="2:10" ht="18.75" customHeight="1">
      <c r="B91" s="52" t="s">
        <v>1930</v>
      </c>
      <c r="C91" s="52" t="s">
        <v>2341</v>
      </c>
      <c r="D91" s="52" t="s">
        <v>1626</v>
      </c>
      <c r="E91" s="52">
        <v>7.3200828498503893E-6</v>
      </c>
      <c r="F91" s="52">
        <v>7.8792587111404285E-4</v>
      </c>
      <c r="G91" s="52">
        <v>2.0742610552134391E-11</v>
      </c>
      <c r="H91" s="52">
        <v>6.9158602372181929E-6</v>
      </c>
      <c r="I91" s="52">
        <v>1.048275805226885E-6</v>
      </c>
      <c r="J91" s="52">
        <v>1.0308423701899983E-5</v>
      </c>
    </row>
    <row r="92" spans="2:10" ht="18.75" customHeight="1">
      <c r="B92" s="52" t="s">
        <v>1930</v>
      </c>
      <c r="C92" s="52" t="s">
        <v>2341</v>
      </c>
      <c r="D92" s="52" t="s">
        <v>1627</v>
      </c>
      <c r="E92" s="52">
        <v>5.9568300513842778E-6</v>
      </c>
      <c r="F92" s="52">
        <v>7.3599034444441576E-4</v>
      </c>
      <c r="G92" s="52">
        <v>1.4586284076870022E-11</v>
      </c>
      <c r="H92" s="52">
        <v>5.9634756843196872E-6</v>
      </c>
      <c r="I92" s="52">
        <v>8.6292947639957817E-7</v>
      </c>
      <c r="J92" s="52">
        <v>8.2389356992015854E-6</v>
      </c>
    </row>
    <row r="93" spans="2:10" ht="18.75" customHeight="1">
      <c r="B93" s="52" t="s">
        <v>1930</v>
      </c>
      <c r="C93" s="52" t="s">
        <v>2341</v>
      </c>
      <c r="D93" s="52" t="s">
        <v>1628</v>
      </c>
      <c r="E93" s="52">
        <v>5.6354847280870641E-6</v>
      </c>
      <c r="F93" s="52">
        <v>6.5603406672139816E-4</v>
      </c>
      <c r="G93" s="52">
        <v>1.9377644422935549E-11</v>
      </c>
      <c r="H93" s="52">
        <v>5.2841495334446262E-6</v>
      </c>
      <c r="I93" s="52">
        <v>7.9023253237081856E-7</v>
      </c>
      <c r="J93" s="52">
        <v>7.6818984576635714E-6</v>
      </c>
    </row>
    <row r="94" spans="2:10" ht="18.75" customHeight="1">
      <c r="B94" s="52" t="s">
        <v>1933</v>
      </c>
      <c r="C94" s="52" t="s">
        <v>2320</v>
      </c>
      <c r="D94" s="52" t="s">
        <v>1629</v>
      </c>
      <c r="E94" s="52">
        <v>4.3921013726493534E-6</v>
      </c>
      <c r="F94" s="52">
        <v>1.4674471560351936E-3</v>
      </c>
      <c r="G94" s="52">
        <v>1.5657693434498521E-11</v>
      </c>
      <c r="H94" s="52">
        <v>5.35791930484826E-6</v>
      </c>
      <c r="I94" s="52">
        <v>6.2934248263964709E-7</v>
      </c>
      <c r="J94" s="52">
        <v>3.5060365449322715E-6</v>
      </c>
    </row>
    <row r="95" spans="2:10" ht="18.75" customHeight="1">
      <c r="B95" s="52" t="s">
        <v>1933</v>
      </c>
      <c r="C95" s="52" t="s">
        <v>2320</v>
      </c>
      <c r="D95" s="52" t="s">
        <v>1630</v>
      </c>
      <c r="E95" s="52">
        <v>6.8194385741942558E-6</v>
      </c>
      <c r="F95" s="52">
        <v>1.026658543616988E-3</v>
      </c>
      <c r="G95" s="52">
        <v>1.7162794790586154E-11</v>
      </c>
      <c r="H95" s="52">
        <v>6.4028030589216538E-6</v>
      </c>
      <c r="I95" s="52">
        <v>9.3961180472111093E-7</v>
      </c>
      <c r="J95" s="52">
        <v>8.6064888105353616E-6</v>
      </c>
    </row>
    <row r="96" spans="2:10" ht="18.75" customHeight="1">
      <c r="B96" s="52" t="s">
        <v>1933</v>
      </c>
      <c r="C96" s="52" t="s">
        <v>2320</v>
      </c>
      <c r="D96" s="52" t="s">
        <v>1631</v>
      </c>
      <c r="E96" s="52">
        <v>5.2157414196434336E-6</v>
      </c>
      <c r="F96" s="52">
        <v>8.2460673561007098E-4</v>
      </c>
      <c r="G96" s="52">
        <v>1.7731907291892818E-11</v>
      </c>
      <c r="H96" s="52">
        <v>4.9601603896441607E-6</v>
      </c>
      <c r="I96" s="52">
        <v>7.1772405885461479E-7</v>
      </c>
      <c r="J96" s="52">
        <v>6.4466704179279248E-6</v>
      </c>
    </row>
    <row r="97" spans="2:10" ht="18.75" customHeight="1">
      <c r="B97" s="52" t="s">
        <v>1933</v>
      </c>
      <c r="C97" s="52" t="s">
        <v>2320</v>
      </c>
      <c r="D97" s="52" t="s">
        <v>1632</v>
      </c>
      <c r="E97" s="52">
        <v>4.3531678472048736E-6</v>
      </c>
      <c r="F97" s="52">
        <v>7.1297927537108052E-4</v>
      </c>
      <c r="G97" s="52">
        <v>1.6093710296125252E-11</v>
      </c>
      <c r="H97" s="52">
        <v>4.2608325759203691E-6</v>
      </c>
      <c r="I97" s="52">
        <v>6.0028456071466668E-7</v>
      </c>
      <c r="J97" s="52">
        <v>5.3418168507998009E-6</v>
      </c>
    </row>
    <row r="98" spans="2:10" ht="18.75" customHeight="1">
      <c r="B98" s="52" t="s">
        <v>1933</v>
      </c>
      <c r="C98" s="52" t="s">
        <v>2320</v>
      </c>
      <c r="D98" s="52" t="s">
        <v>1633</v>
      </c>
      <c r="E98" s="52">
        <v>6.1955665903749321E-6</v>
      </c>
      <c r="F98" s="52">
        <v>9.2713043507500713E-4</v>
      </c>
      <c r="G98" s="52">
        <v>1.7899020569792244E-11</v>
      </c>
      <c r="H98" s="52">
        <v>5.711191745359837E-6</v>
      </c>
      <c r="I98" s="52">
        <v>8.4643068761576076E-7</v>
      </c>
      <c r="J98" s="52">
        <v>7.7889381681384556E-6</v>
      </c>
    </row>
    <row r="99" spans="2:10" ht="18.75" customHeight="1">
      <c r="B99" s="52" t="s">
        <v>1933</v>
      </c>
      <c r="C99" s="52" t="s">
        <v>2320</v>
      </c>
      <c r="D99" s="52" t="s">
        <v>1634</v>
      </c>
      <c r="E99" s="52">
        <v>9.8148674188550713E-6</v>
      </c>
      <c r="F99" s="52">
        <v>1.1038847362613469E-3</v>
      </c>
      <c r="G99" s="52">
        <v>1.7551873873441944E-11</v>
      </c>
      <c r="H99" s="52">
        <v>8.8966114439705513E-6</v>
      </c>
      <c r="I99" s="52">
        <v>1.3937526618687365E-6</v>
      </c>
      <c r="J99" s="52">
        <v>1.3609543466629629E-5</v>
      </c>
    </row>
    <row r="100" spans="2:10" ht="18.75" customHeight="1">
      <c r="B100" s="52" t="s">
        <v>1933</v>
      </c>
      <c r="C100" s="52" t="s">
        <v>2329</v>
      </c>
      <c r="D100" s="52" t="s">
        <v>1635</v>
      </c>
      <c r="E100" s="52">
        <v>1.4488799906752579E-6</v>
      </c>
      <c r="F100" s="52">
        <v>3.7391761352235372E-4</v>
      </c>
      <c r="G100" s="52">
        <v>2.7296805610037252E-11</v>
      </c>
      <c r="H100" s="52">
        <v>1.4367487340544874E-6</v>
      </c>
      <c r="I100" s="52">
        <v>1.6279161560021644E-7</v>
      </c>
      <c r="J100" s="52">
        <v>1.0572658427829915E-6</v>
      </c>
    </row>
    <row r="101" spans="2:10" ht="18.75" customHeight="1">
      <c r="B101" s="52" t="s">
        <v>1933</v>
      </c>
      <c r="C101" s="52" t="s">
        <v>2329</v>
      </c>
      <c r="D101" s="52" t="s">
        <v>1636</v>
      </c>
      <c r="E101" s="52">
        <v>2.9874046084441339E-6</v>
      </c>
      <c r="F101" s="52">
        <v>5.3530691425204813E-4</v>
      </c>
      <c r="G101" s="52">
        <v>2.137912851232216E-11</v>
      </c>
      <c r="H101" s="52">
        <v>2.8443625120521304E-6</v>
      </c>
      <c r="I101" s="52">
        <v>3.9516145724272591E-7</v>
      </c>
      <c r="J101" s="52">
        <v>3.3478707481273255E-6</v>
      </c>
    </row>
    <row r="102" spans="2:10" ht="18.75" customHeight="1">
      <c r="B102" s="52" t="s">
        <v>1933</v>
      </c>
      <c r="C102" s="52" t="s">
        <v>2329</v>
      </c>
      <c r="D102" s="311" t="s">
        <v>2469</v>
      </c>
      <c r="E102" s="52">
        <v>6.0673194133723061E-6</v>
      </c>
      <c r="F102" s="52">
        <v>1.222979935366659E-3</v>
      </c>
      <c r="G102" s="52">
        <v>2.2071731947609E-11</v>
      </c>
      <c r="H102" s="52">
        <v>6.0015337583168665E-6</v>
      </c>
      <c r="I102" s="52">
        <v>8.303963290352651E-7</v>
      </c>
      <c r="J102" s="52">
        <v>6.7565470064391629E-6</v>
      </c>
    </row>
    <row r="103" spans="2:10" ht="18.75" customHeight="1">
      <c r="B103" s="52" t="s">
        <v>1933</v>
      </c>
      <c r="C103" s="52" t="s">
        <v>2329</v>
      </c>
      <c r="D103" s="52" t="s">
        <v>1638</v>
      </c>
      <c r="E103" s="52">
        <v>2.6706025692807861E-6</v>
      </c>
      <c r="F103" s="52">
        <v>5.5765755063288903E-4</v>
      </c>
      <c r="G103" s="52">
        <v>2.1896988639703826E-11</v>
      </c>
      <c r="H103" s="52">
        <v>2.7957751248630533E-6</v>
      </c>
      <c r="I103" s="52">
        <v>3.5784542774922756E-7</v>
      </c>
      <c r="J103" s="52">
        <v>2.8252183477595478E-6</v>
      </c>
    </row>
    <row r="104" spans="2:10" ht="18.75" customHeight="1">
      <c r="B104" s="52" t="s">
        <v>1933</v>
      </c>
      <c r="C104" s="52" t="s">
        <v>2329</v>
      </c>
      <c r="D104" s="52" t="s">
        <v>1639</v>
      </c>
      <c r="E104" s="52">
        <v>2.1239145562630592E-6</v>
      </c>
      <c r="F104" s="52">
        <v>4.945501325491526E-4</v>
      </c>
      <c r="G104" s="52">
        <v>2.2868648334593697E-11</v>
      </c>
      <c r="H104" s="52">
        <v>2.1793379234370894E-6</v>
      </c>
      <c r="I104" s="52">
        <v>2.706694117528683E-7</v>
      </c>
      <c r="J104" s="52">
        <v>1.9895837300749235E-6</v>
      </c>
    </row>
    <row r="105" spans="2:10" ht="18.75" customHeight="1">
      <c r="B105" s="52" t="s">
        <v>1933</v>
      </c>
      <c r="C105" s="52" t="s">
        <v>2329</v>
      </c>
      <c r="D105" s="52" t="s">
        <v>1640</v>
      </c>
      <c r="E105" s="52">
        <v>1.8686985219758491E-6</v>
      </c>
      <c r="F105" s="52">
        <v>4.3966184423082657E-4</v>
      </c>
      <c r="G105" s="52">
        <v>1.9515615622306987E-11</v>
      </c>
      <c r="H105" s="52">
        <v>1.9880850027990867E-6</v>
      </c>
      <c r="I105" s="52">
        <v>2.4263917246652825E-7</v>
      </c>
      <c r="J105" s="52">
        <v>1.7743320557580306E-6</v>
      </c>
    </row>
    <row r="106" spans="2:10" ht="18.75" customHeight="1">
      <c r="B106" s="52" t="s">
        <v>1933</v>
      </c>
      <c r="C106" s="52" t="s">
        <v>2338</v>
      </c>
      <c r="D106" s="52" t="s">
        <v>1641</v>
      </c>
      <c r="E106" s="52">
        <v>2.7963545919471228E-6</v>
      </c>
      <c r="F106" s="52">
        <v>8.3346482127138989E-4</v>
      </c>
      <c r="G106" s="52">
        <v>2.7249303113238226E-11</v>
      </c>
      <c r="H106" s="52">
        <v>3.3574921921107357E-6</v>
      </c>
      <c r="I106" s="52">
        <v>3.8261329678270688E-7</v>
      </c>
      <c r="J106" s="52">
        <v>2.3160850899730449E-6</v>
      </c>
    </row>
    <row r="107" spans="2:10" ht="18.75" customHeight="1">
      <c r="B107" s="52" t="s">
        <v>1933</v>
      </c>
      <c r="C107" s="52" t="s">
        <v>2338</v>
      </c>
      <c r="D107" s="52" t="s">
        <v>1642</v>
      </c>
      <c r="E107" s="52">
        <v>3.1114870932517351E-6</v>
      </c>
      <c r="F107" s="52">
        <v>8.5219688690050123E-4</v>
      </c>
      <c r="G107" s="52">
        <v>1.8939352798112037E-11</v>
      </c>
      <c r="H107" s="52">
        <v>3.6227614461072144E-6</v>
      </c>
      <c r="I107" s="52">
        <v>4.3121976772226443E-7</v>
      </c>
      <c r="J107" s="52">
        <v>2.8959630019311457E-6</v>
      </c>
    </row>
    <row r="108" spans="2:10" ht="18.75" customHeight="1">
      <c r="B108" s="52" t="s">
        <v>1933</v>
      </c>
      <c r="C108" s="52" t="s">
        <v>2338</v>
      </c>
      <c r="D108" s="52" t="s">
        <v>1643</v>
      </c>
      <c r="E108" s="52">
        <v>3.1559759497798681E-6</v>
      </c>
      <c r="F108" s="52">
        <v>7.4032922169270496E-4</v>
      </c>
      <c r="G108" s="52">
        <v>1.9052930921481932E-11</v>
      </c>
      <c r="H108" s="52">
        <v>3.6185960118686128E-6</v>
      </c>
      <c r="I108" s="52">
        <v>4.4783430507843441E-7</v>
      </c>
      <c r="J108" s="52">
        <v>3.3163309907359301E-6</v>
      </c>
    </row>
    <row r="109" spans="2:10" ht="18.75" customHeight="1">
      <c r="B109" s="52" t="s">
        <v>1933</v>
      </c>
      <c r="C109" s="52" t="s">
        <v>2338</v>
      </c>
      <c r="D109" s="52" t="s">
        <v>1644</v>
      </c>
      <c r="E109" s="52">
        <v>4.1154575637447649E-6</v>
      </c>
      <c r="F109" s="52">
        <v>1.4618083808674628E-3</v>
      </c>
      <c r="G109" s="52">
        <v>2.3885701236174283E-11</v>
      </c>
      <c r="H109" s="52">
        <v>5.7392015539067776E-6</v>
      </c>
      <c r="I109" s="52">
        <v>6.1932895619464791E-7</v>
      </c>
      <c r="J109" s="52">
        <v>3.2422016224769082E-6</v>
      </c>
    </row>
    <row r="110" spans="2:10" ht="18.75" customHeight="1">
      <c r="B110" s="52" t="s">
        <v>1933</v>
      </c>
      <c r="C110" s="52" t="s">
        <v>2338</v>
      </c>
      <c r="D110" s="52" t="s">
        <v>1645</v>
      </c>
      <c r="E110" s="52">
        <v>3.8789926638456936E-6</v>
      </c>
      <c r="F110" s="52">
        <v>8.6995499069757003E-4</v>
      </c>
      <c r="G110" s="52">
        <v>1.7847200596662618E-11</v>
      </c>
      <c r="H110" s="52">
        <v>4.3470022654535066E-6</v>
      </c>
      <c r="I110" s="52">
        <v>5.5438289472637007E-7</v>
      </c>
      <c r="J110" s="52">
        <v>4.2262633247637264E-6</v>
      </c>
    </row>
    <row r="111" spans="2:10" ht="18.75" customHeight="1">
      <c r="B111" s="52" t="s">
        <v>1934</v>
      </c>
      <c r="C111" s="52" t="s">
        <v>2321</v>
      </c>
      <c r="D111" s="52" t="s">
        <v>1646</v>
      </c>
      <c r="E111" s="52">
        <v>1.9487516174628281E-6</v>
      </c>
      <c r="F111" s="52">
        <v>1.1484357968967512E-3</v>
      </c>
      <c r="G111" s="52">
        <v>1.7597246609375229E-11</v>
      </c>
      <c r="H111" s="52">
        <v>6.0604895457868084E-6</v>
      </c>
      <c r="I111" s="52">
        <v>4.6086751317462733E-7</v>
      </c>
      <c r="J111" s="52">
        <v>1.6470268294416255E-6</v>
      </c>
    </row>
    <row r="112" spans="2:10" ht="18.75" customHeight="1">
      <c r="B112" s="52" t="s">
        <v>1934</v>
      </c>
      <c r="C112" s="52" t="s">
        <v>2321</v>
      </c>
      <c r="D112" s="52" t="s">
        <v>1647</v>
      </c>
      <c r="E112" s="52">
        <v>2.2010229354691669E-6</v>
      </c>
      <c r="F112" s="52">
        <v>1.0601737452792272E-3</v>
      </c>
      <c r="G112" s="52">
        <v>1.7346557440179678E-11</v>
      </c>
      <c r="H112" s="52">
        <v>5.2603050739340659E-6</v>
      </c>
      <c r="I112" s="52">
        <v>4.2147889335096751E-7</v>
      </c>
      <c r="J112" s="52">
        <v>1.8305155126223317E-6</v>
      </c>
    </row>
    <row r="113" spans="2:10" ht="18.75" customHeight="1">
      <c r="B113" s="52" t="s">
        <v>1934</v>
      </c>
      <c r="C113" s="52" t="s">
        <v>2321</v>
      </c>
      <c r="D113" s="52" t="s">
        <v>1648</v>
      </c>
      <c r="E113" s="52">
        <v>2.3132566770124647E-6</v>
      </c>
      <c r="F113" s="52">
        <v>1.1672034871876217E-3</v>
      </c>
      <c r="G113" s="52">
        <v>1.8520467410401453E-11</v>
      </c>
      <c r="H113" s="52">
        <v>5.8863100706574087E-6</v>
      </c>
      <c r="I113" s="52">
        <v>4.7848278831527316E-7</v>
      </c>
      <c r="J113" s="52">
        <v>1.939226385768003E-6</v>
      </c>
    </row>
    <row r="114" spans="2:10" ht="18.75" customHeight="1">
      <c r="B114" s="52" t="s">
        <v>1934</v>
      </c>
      <c r="C114" s="52" t="s">
        <v>2321</v>
      </c>
      <c r="D114" s="52" t="s">
        <v>1649</v>
      </c>
      <c r="E114" s="52">
        <v>1.9914915231182328E-6</v>
      </c>
      <c r="F114" s="52">
        <v>8.909807651652095E-4</v>
      </c>
      <c r="G114" s="52">
        <v>1.8473461915478963E-11</v>
      </c>
      <c r="H114" s="52">
        <v>4.5934697710108953E-6</v>
      </c>
      <c r="I114" s="52">
        <v>3.8390621970554414E-7</v>
      </c>
      <c r="J114" s="52">
        <v>1.7765473418702443E-6</v>
      </c>
    </row>
    <row r="115" spans="2:10" ht="18.75" customHeight="1">
      <c r="B115" s="52" t="s">
        <v>1934</v>
      </c>
      <c r="C115" s="52" t="s">
        <v>2321</v>
      </c>
      <c r="D115" s="52" t="s">
        <v>1650</v>
      </c>
      <c r="E115" s="52">
        <v>2.1959577639871216E-6</v>
      </c>
      <c r="F115" s="52">
        <v>8.4347725391606117E-4</v>
      </c>
      <c r="G115" s="52">
        <v>1.5448633677517278E-11</v>
      </c>
      <c r="H115" s="52">
        <v>4.2322586048712948E-6</v>
      </c>
      <c r="I115" s="52">
        <v>3.7875083853103814E-7</v>
      </c>
      <c r="J115" s="52">
        <v>2.0594132289894635E-6</v>
      </c>
    </row>
    <row r="116" spans="2:10" ht="18.75" customHeight="1">
      <c r="B116" s="52" t="s">
        <v>1934</v>
      </c>
      <c r="C116" s="52" t="s">
        <v>2321</v>
      </c>
      <c r="D116" s="52" t="s">
        <v>1651</v>
      </c>
      <c r="E116" s="52">
        <v>1.9353375678771928E-6</v>
      </c>
      <c r="F116" s="52">
        <v>9.3161656472556277E-4</v>
      </c>
      <c r="G116" s="52">
        <v>2.1811327661898E-11</v>
      </c>
      <c r="H116" s="52">
        <v>4.5910042150855413E-6</v>
      </c>
      <c r="I116" s="52">
        <v>3.6869801208491696E-7</v>
      </c>
      <c r="J116" s="52">
        <v>1.5231595898898102E-6</v>
      </c>
    </row>
    <row r="117" spans="2:10" ht="18.75" customHeight="1">
      <c r="B117" s="52" t="s">
        <v>1934</v>
      </c>
      <c r="C117" s="52" t="s">
        <v>2321</v>
      </c>
      <c r="D117" s="311" t="s">
        <v>2471</v>
      </c>
      <c r="E117" s="52">
        <v>2.4889842316311504E-6</v>
      </c>
      <c r="F117" s="52">
        <v>1.124015161201786E-3</v>
      </c>
      <c r="G117" s="52">
        <v>2.5241652892580519E-11</v>
      </c>
      <c r="H117" s="52">
        <v>5.6571975318652326E-6</v>
      </c>
      <c r="I117" s="52">
        <v>4.6493193817844232E-7</v>
      </c>
      <c r="J117" s="52">
        <v>2.1301156013192504E-6</v>
      </c>
    </row>
    <row r="118" spans="2:10" ht="18.75" customHeight="1">
      <c r="B118" s="52" t="s">
        <v>1934</v>
      </c>
      <c r="C118" s="52" t="s">
        <v>2321</v>
      </c>
      <c r="D118" s="311" t="s">
        <v>2472</v>
      </c>
      <c r="E118" s="52">
        <v>2.1121527305138277E-6</v>
      </c>
      <c r="F118" s="52">
        <v>1.0213275511723238E-3</v>
      </c>
      <c r="G118" s="52">
        <v>1.5546080000900201E-11</v>
      </c>
      <c r="H118" s="52">
        <v>5.2832779836376093E-6</v>
      </c>
      <c r="I118" s="52">
        <v>4.260422388877505E-7</v>
      </c>
      <c r="J118" s="52">
        <v>1.9087813792145091E-6</v>
      </c>
    </row>
    <row r="119" spans="2:10" ht="18.75" customHeight="1">
      <c r="B119" s="52" t="s">
        <v>1934</v>
      </c>
      <c r="C119" s="52" t="s">
        <v>2321</v>
      </c>
      <c r="D119" s="311" t="s">
        <v>2473</v>
      </c>
      <c r="E119" s="52">
        <v>2.3280287276563206E-6</v>
      </c>
      <c r="F119" s="52">
        <v>8.7665867681482564E-4</v>
      </c>
      <c r="G119" s="52">
        <v>1.6589000309381442E-11</v>
      </c>
      <c r="H119" s="52">
        <v>4.7579940811637484E-6</v>
      </c>
      <c r="I119" s="52">
        <v>4.3221575799636803E-7</v>
      </c>
      <c r="J119" s="52">
        <v>2.3833747712458848E-6</v>
      </c>
    </row>
    <row r="120" spans="2:10" ht="18.75" customHeight="1">
      <c r="B120" s="52" t="s">
        <v>1934</v>
      </c>
      <c r="C120" s="52" t="s">
        <v>2321</v>
      </c>
      <c r="D120" s="52" t="s">
        <v>932</v>
      </c>
      <c r="E120" s="52">
        <v>2.2347697268117861E-6</v>
      </c>
      <c r="F120" s="52">
        <v>1.1549680673857865E-3</v>
      </c>
      <c r="G120" s="52">
        <v>1.9163283520888043E-11</v>
      </c>
      <c r="H120" s="52">
        <v>6.0802146367780184E-6</v>
      </c>
      <c r="I120" s="52">
        <v>4.8495335773443422E-7</v>
      </c>
      <c r="J120" s="52">
        <v>1.9868479178269894E-6</v>
      </c>
    </row>
    <row r="121" spans="2:10" ht="18.75" customHeight="1">
      <c r="B121" s="52" t="s">
        <v>1934</v>
      </c>
      <c r="C121" s="52" t="s">
        <v>2321</v>
      </c>
      <c r="D121" s="52" t="s">
        <v>933</v>
      </c>
      <c r="E121" s="52">
        <v>1.9397745700943954E-6</v>
      </c>
      <c r="F121" s="52">
        <v>8.8664640272962411E-4</v>
      </c>
      <c r="G121" s="52">
        <v>1.7065524288145778E-11</v>
      </c>
      <c r="H121" s="52">
        <v>4.6316919242688076E-6</v>
      </c>
      <c r="I121" s="52">
        <v>3.8039616914285668E-7</v>
      </c>
      <c r="J121" s="52">
        <v>1.755854816853773E-6</v>
      </c>
    </row>
    <row r="122" spans="2:10" ht="18.75" customHeight="1">
      <c r="B122" s="52" t="s">
        <v>1934</v>
      </c>
      <c r="C122" s="52" t="s">
        <v>2321</v>
      </c>
      <c r="D122" s="52" t="s">
        <v>934</v>
      </c>
      <c r="E122" s="52">
        <v>2.2410763552350592E-6</v>
      </c>
      <c r="F122" s="52">
        <v>1.0963795814319499E-3</v>
      </c>
      <c r="G122" s="52">
        <v>1.848354168769858E-11</v>
      </c>
      <c r="H122" s="52">
        <v>5.6864640133442955E-6</v>
      </c>
      <c r="I122" s="52">
        <v>4.6164426847442206E-7</v>
      </c>
      <c r="J122" s="52">
        <v>1.9665924362166473E-6</v>
      </c>
    </row>
    <row r="123" spans="2:10" ht="18.75" customHeight="1">
      <c r="B123" s="52" t="s">
        <v>1934</v>
      </c>
      <c r="C123" s="52" t="s">
        <v>2321</v>
      </c>
      <c r="D123" s="52" t="s">
        <v>1655</v>
      </c>
      <c r="E123" s="52">
        <v>2.0670724069016121E-6</v>
      </c>
      <c r="F123" s="52">
        <v>1.0341092332453396E-3</v>
      </c>
      <c r="G123" s="52">
        <v>2.0564175555084711E-11</v>
      </c>
      <c r="H123" s="52">
        <v>5.4225874027116129E-6</v>
      </c>
      <c r="I123" s="52">
        <v>4.3196734197437123E-7</v>
      </c>
      <c r="J123" s="52">
        <v>1.7973456398530107E-6</v>
      </c>
    </row>
    <row r="124" spans="2:10" ht="18.75" customHeight="1">
      <c r="B124" s="52" t="s">
        <v>1934</v>
      </c>
      <c r="C124" s="52" t="s">
        <v>2321</v>
      </c>
      <c r="D124" s="52" t="s">
        <v>935</v>
      </c>
      <c r="E124" s="52">
        <v>2.5586557248259648E-6</v>
      </c>
      <c r="F124" s="52">
        <v>9.8587735625708505E-4</v>
      </c>
      <c r="G124" s="52">
        <v>1.9686104055428958E-11</v>
      </c>
      <c r="H124" s="52">
        <v>5.0054191752142453E-6</v>
      </c>
      <c r="I124" s="52">
        <v>4.3961399642945496E-7</v>
      </c>
      <c r="J124" s="52">
        <v>2.4106708047781167E-6</v>
      </c>
    </row>
    <row r="125" spans="2:10" ht="18.75" customHeight="1">
      <c r="B125" s="52" t="s">
        <v>1934</v>
      </c>
      <c r="C125" s="52" t="s">
        <v>2321</v>
      </c>
      <c r="D125" s="52" t="s">
        <v>936</v>
      </c>
      <c r="E125" s="52">
        <v>2.163759969404727E-6</v>
      </c>
      <c r="F125" s="52">
        <v>9.2590489993670173E-4</v>
      </c>
      <c r="G125" s="52">
        <v>1.8921742589659934E-11</v>
      </c>
      <c r="H125" s="52">
        <v>4.6495010315854617E-6</v>
      </c>
      <c r="I125" s="52">
        <v>3.9758753265585851E-7</v>
      </c>
      <c r="J125" s="52">
        <v>1.8826154073483477E-6</v>
      </c>
    </row>
    <row r="126" spans="2:10" ht="18.75" customHeight="1">
      <c r="B126" s="52" t="s">
        <v>1934</v>
      </c>
      <c r="C126" s="52" t="s">
        <v>2321</v>
      </c>
      <c r="D126" s="52" t="s">
        <v>1656</v>
      </c>
      <c r="E126" s="52">
        <v>2.4239430838413886E-6</v>
      </c>
      <c r="F126" s="52">
        <v>2.0704716406924222E-3</v>
      </c>
      <c r="G126" s="52">
        <v>2.0643693747739465E-11</v>
      </c>
      <c r="H126" s="52">
        <v>1.1200423544058413E-5</v>
      </c>
      <c r="I126" s="52">
        <v>7.7999668180216908E-7</v>
      </c>
      <c r="J126" s="52">
        <v>1.8636104832448673E-6</v>
      </c>
    </row>
    <row r="127" spans="2:10" ht="18.75" customHeight="1">
      <c r="B127" s="52" t="s">
        <v>1934</v>
      </c>
      <c r="C127" s="52" t="s">
        <v>2321</v>
      </c>
      <c r="D127" s="52" t="s">
        <v>937</v>
      </c>
      <c r="E127" s="52">
        <v>2.1449344924228073E-6</v>
      </c>
      <c r="F127" s="52">
        <v>1.0040200669901485E-3</v>
      </c>
      <c r="G127" s="52">
        <v>1.6383181859016914E-11</v>
      </c>
      <c r="H127" s="52">
        <v>5.2405780467162964E-6</v>
      </c>
      <c r="I127" s="52">
        <v>4.3687231102996552E-7</v>
      </c>
      <c r="J127" s="52">
        <v>1.9707808622933716E-6</v>
      </c>
    </row>
    <row r="128" spans="2:10" ht="18.75" customHeight="1">
      <c r="B128" s="52" t="s">
        <v>1934</v>
      </c>
      <c r="C128" s="52" t="s">
        <v>2321</v>
      </c>
      <c r="D128" s="311" t="s">
        <v>2477</v>
      </c>
      <c r="E128" s="52">
        <v>2.300395366799818E-6</v>
      </c>
      <c r="F128" s="52">
        <v>7.4807128470265544E-4</v>
      </c>
      <c r="G128" s="52">
        <v>1.4154240522072725E-11</v>
      </c>
      <c r="H128" s="52">
        <v>3.629353044318859E-6</v>
      </c>
      <c r="I128" s="52">
        <v>3.5187299075400859E-7</v>
      </c>
      <c r="J128" s="52">
        <v>2.2129987658340533E-6</v>
      </c>
    </row>
    <row r="129" spans="2:10" ht="18.75" customHeight="1">
      <c r="B129" s="52" t="s">
        <v>1934</v>
      </c>
      <c r="C129" s="52" t="s">
        <v>2321</v>
      </c>
      <c r="D129" s="52" t="s">
        <v>938</v>
      </c>
      <c r="E129" s="52">
        <v>2.2434929947258704E-6</v>
      </c>
      <c r="F129" s="52">
        <v>7.2260606926182044E-4</v>
      </c>
      <c r="G129" s="52">
        <v>1.6995284829494147E-11</v>
      </c>
      <c r="H129" s="52">
        <v>3.4692822180502126E-6</v>
      </c>
      <c r="I129" s="52">
        <v>3.406019811090007E-7</v>
      </c>
      <c r="J129" s="52">
        <v>2.1173213079160025E-6</v>
      </c>
    </row>
    <row r="130" spans="2:10" ht="18.75" customHeight="1">
      <c r="B130" s="52" t="s">
        <v>1934</v>
      </c>
      <c r="C130" s="52" t="s">
        <v>2321</v>
      </c>
      <c r="D130" s="52" t="s">
        <v>939</v>
      </c>
      <c r="E130" s="52">
        <v>2.127703128267559E-6</v>
      </c>
      <c r="F130" s="52">
        <v>5.7280928695663627E-4</v>
      </c>
      <c r="G130" s="52">
        <v>1.3006882578225251E-11</v>
      </c>
      <c r="H130" s="52">
        <v>2.861412852113238E-6</v>
      </c>
      <c r="I130" s="52">
        <v>3.1494483550399048E-7</v>
      </c>
      <c r="J130" s="52">
        <v>2.1916874126881433E-6</v>
      </c>
    </row>
    <row r="131" spans="2:10" ht="18.75" customHeight="1">
      <c r="B131" s="52" t="s">
        <v>1934</v>
      </c>
      <c r="C131" s="52" t="s">
        <v>2321</v>
      </c>
      <c r="D131" s="311" t="s">
        <v>2479</v>
      </c>
      <c r="E131" s="52">
        <v>2.1432965952627169E-6</v>
      </c>
      <c r="F131" s="52">
        <v>5.8862581438455964E-4</v>
      </c>
      <c r="G131" s="52">
        <v>1.1877186518030177E-11</v>
      </c>
      <c r="H131" s="52">
        <v>3.1209664869518258E-6</v>
      </c>
      <c r="I131" s="52">
        <v>3.3053422933078402E-7</v>
      </c>
      <c r="J131" s="52">
        <v>2.3118971067957541E-6</v>
      </c>
    </row>
    <row r="132" spans="2:10" ht="18.75" customHeight="1">
      <c r="B132" s="52" t="s">
        <v>1934</v>
      </c>
      <c r="C132" s="52" t="s">
        <v>2353</v>
      </c>
      <c r="D132" s="311" t="s">
        <v>2481</v>
      </c>
      <c r="E132" s="52">
        <v>2.3770379635334699E-6</v>
      </c>
      <c r="F132" s="52">
        <v>5.833618208442885E-4</v>
      </c>
      <c r="G132" s="52">
        <v>1.2276005662957435E-11</v>
      </c>
      <c r="H132" s="52">
        <v>2.7380989293532563E-6</v>
      </c>
      <c r="I132" s="52">
        <v>3.2065249641886441E-7</v>
      </c>
      <c r="J132" s="52">
        <v>2.4325213085465961E-6</v>
      </c>
    </row>
    <row r="133" spans="2:10" ht="18.75" customHeight="1">
      <c r="B133" s="52" t="s">
        <v>1934</v>
      </c>
      <c r="C133" s="52" t="s">
        <v>2330</v>
      </c>
      <c r="D133" s="52" t="s">
        <v>1660</v>
      </c>
      <c r="E133" s="52">
        <v>2.9444324619268498E-6</v>
      </c>
      <c r="F133" s="52">
        <v>7.1781725832376899E-4</v>
      </c>
      <c r="G133" s="52">
        <v>1.7555454785384102E-11</v>
      </c>
      <c r="H133" s="52">
        <v>3.2239195802445266E-6</v>
      </c>
      <c r="I133" s="52">
        <v>3.8326364078254169E-7</v>
      </c>
      <c r="J133" s="52">
        <v>2.9025298618733748E-6</v>
      </c>
    </row>
    <row r="134" spans="2:10" ht="18.75" customHeight="1">
      <c r="B134" s="52" t="s">
        <v>1934</v>
      </c>
      <c r="C134" s="52" t="s">
        <v>2330</v>
      </c>
      <c r="D134" s="311" t="s">
        <v>2483</v>
      </c>
      <c r="E134" s="52">
        <v>2.9674442083862225E-6</v>
      </c>
      <c r="F134" s="52">
        <v>7.1653433118640426E-4</v>
      </c>
      <c r="G134" s="52">
        <v>1.5220374425194199E-11</v>
      </c>
      <c r="H134" s="52">
        <v>3.3079657963710063E-6</v>
      </c>
      <c r="I134" s="52">
        <v>3.7241986899270244E-7</v>
      </c>
      <c r="J134" s="52">
        <v>2.8942246590811804E-6</v>
      </c>
    </row>
    <row r="135" spans="2:10" ht="18.75" customHeight="1">
      <c r="B135" s="52" t="s">
        <v>1934</v>
      </c>
      <c r="C135" s="52" t="s">
        <v>2330</v>
      </c>
      <c r="D135" s="52" t="s">
        <v>1662</v>
      </c>
      <c r="E135" s="52">
        <v>2.4435084499934655E-6</v>
      </c>
      <c r="F135" s="52">
        <v>6.5728602234317113E-4</v>
      </c>
      <c r="G135" s="52">
        <v>1.4372869144139774E-11</v>
      </c>
      <c r="H135" s="52">
        <v>3.3738462294577337E-6</v>
      </c>
      <c r="I135" s="52">
        <v>3.685275598360551E-7</v>
      </c>
      <c r="J135" s="52">
        <v>2.5631431015257716E-6</v>
      </c>
    </row>
    <row r="136" spans="2:10" ht="18.75" customHeight="1">
      <c r="B136" s="52" t="s">
        <v>1934</v>
      </c>
      <c r="C136" s="52" t="s">
        <v>2330</v>
      </c>
      <c r="D136" s="52" t="s">
        <v>1663</v>
      </c>
      <c r="E136" s="52">
        <v>2.7787132134434122E-6</v>
      </c>
      <c r="F136" s="52">
        <v>8.1839660274962646E-4</v>
      </c>
      <c r="G136" s="52">
        <v>1.6126122193623127E-11</v>
      </c>
      <c r="H136" s="52">
        <v>3.7456249211477694E-6</v>
      </c>
      <c r="I136" s="52">
        <v>3.8336486777707336E-7</v>
      </c>
      <c r="J136" s="52">
        <v>2.6277758206374529E-6</v>
      </c>
    </row>
    <row r="137" spans="2:10" ht="18.75" customHeight="1">
      <c r="B137" s="52" t="s">
        <v>1934</v>
      </c>
      <c r="C137" s="52" t="s">
        <v>2330</v>
      </c>
      <c r="D137" s="52" t="s">
        <v>1664</v>
      </c>
      <c r="E137" s="52">
        <v>2.5812581951614867E-6</v>
      </c>
      <c r="F137" s="52">
        <v>5.5035357577267472E-4</v>
      </c>
      <c r="G137" s="52">
        <v>1.1207429310771609E-11</v>
      </c>
      <c r="H137" s="52">
        <v>2.7162269124663096E-6</v>
      </c>
      <c r="I137" s="52">
        <v>3.4108813114743735E-7</v>
      </c>
      <c r="J137" s="52">
        <v>2.8026835796621279E-6</v>
      </c>
    </row>
    <row r="138" spans="2:10" ht="18.75" customHeight="1">
      <c r="B138" s="52" t="s">
        <v>1934</v>
      </c>
      <c r="C138" s="52" t="s">
        <v>2330</v>
      </c>
      <c r="D138" s="52" t="s">
        <v>1665</v>
      </c>
      <c r="E138" s="52">
        <v>3.6906305131794506E-6</v>
      </c>
      <c r="F138" s="52">
        <v>6.6364512880774825E-4</v>
      </c>
      <c r="G138" s="52">
        <v>1.3777879666248939E-11</v>
      </c>
      <c r="H138" s="52">
        <v>3.8409997416064916E-6</v>
      </c>
      <c r="I138" s="52">
        <v>5.1331376171628512E-7</v>
      </c>
      <c r="J138" s="52">
        <v>4.4451418125264797E-6</v>
      </c>
    </row>
    <row r="139" spans="2:10" ht="18.75" customHeight="1">
      <c r="B139" s="52" t="s">
        <v>1934</v>
      </c>
      <c r="C139" s="52" t="s">
        <v>2330</v>
      </c>
      <c r="D139" s="311" t="s">
        <v>2485</v>
      </c>
      <c r="E139" s="52">
        <v>3.262872079439379E-6</v>
      </c>
      <c r="F139" s="52">
        <v>6.4936242671538667E-4</v>
      </c>
      <c r="G139" s="52">
        <v>1.3721211941402553E-11</v>
      </c>
      <c r="H139" s="52">
        <v>3.4936200562822651E-6</v>
      </c>
      <c r="I139" s="52">
        <v>4.562717121558942E-7</v>
      </c>
      <c r="J139" s="52">
        <v>3.7533221337480189E-6</v>
      </c>
    </row>
    <row r="140" spans="2:10" ht="18.75" customHeight="1">
      <c r="B140" s="52" t="s">
        <v>1934</v>
      </c>
      <c r="C140" s="52" t="s">
        <v>2330</v>
      </c>
      <c r="D140" s="311" t="s">
        <v>2486</v>
      </c>
      <c r="E140" s="52">
        <v>2.1200415840725205E-6</v>
      </c>
      <c r="F140" s="52">
        <v>5.4769467919397053E-4</v>
      </c>
      <c r="G140" s="52">
        <v>1.5364019671576119E-11</v>
      </c>
      <c r="H140" s="52">
        <v>2.7686337633260232E-6</v>
      </c>
      <c r="I140" s="52">
        <v>3.0713115402255562E-7</v>
      </c>
      <c r="J140" s="52">
        <v>2.1938286843798027E-6</v>
      </c>
    </row>
    <row r="141" spans="2:10" ht="18.75" customHeight="1">
      <c r="B141" s="52" t="s">
        <v>1934</v>
      </c>
      <c r="C141" s="52" t="s">
        <v>2330</v>
      </c>
      <c r="D141" s="52" t="s">
        <v>1668</v>
      </c>
      <c r="E141" s="52">
        <v>5.7286481346560101E-6</v>
      </c>
      <c r="F141" s="52">
        <v>6.183803895857471E-4</v>
      </c>
      <c r="G141" s="52">
        <v>1.2408936941641367E-11</v>
      </c>
      <c r="H141" s="52">
        <v>5.3361623021786652E-6</v>
      </c>
      <c r="I141" s="52">
        <v>8.1498462555838556E-7</v>
      </c>
      <c r="J141" s="52">
        <v>8.0601102142864658E-6</v>
      </c>
    </row>
    <row r="142" spans="2:10" ht="18.75" customHeight="1">
      <c r="B142" s="52" t="s">
        <v>1934</v>
      </c>
      <c r="C142" s="52" t="s">
        <v>2330</v>
      </c>
      <c r="D142" s="52" t="s">
        <v>940</v>
      </c>
      <c r="E142" s="52">
        <v>2.8595369504117523E-6</v>
      </c>
      <c r="F142" s="52">
        <v>6.569850248543406E-4</v>
      </c>
      <c r="G142" s="52">
        <v>1.467465947796389E-11</v>
      </c>
      <c r="H142" s="52">
        <v>3.471964736909685E-6</v>
      </c>
      <c r="I142" s="52">
        <v>4.1730745497972103E-7</v>
      </c>
      <c r="J142" s="52">
        <v>3.1735162581899244E-6</v>
      </c>
    </row>
    <row r="143" spans="2:10" ht="18.75" customHeight="1">
      <c r="B143" s="52" t="s">
        <v>1935</v>
      </c>
      <c r="C143" s="52" t="s">
        <v>2322</v>
      </c>
      <c r="D143" s="52" t="s">
        <v>1669</v>
      </c>
      <c r="E143" s="52">
        <v>2.1937230806680351E-6</v>
      </c>
      <c r="F143" s="52">
        <v>5.0375321158670119E-4</v>
      </c>
      <c r="G143" s="52">
        <v>1.2168671620699793E-11</v>
      </c>
      <c r="H143" s="52">
        <v>2.5477552984786429E-6</v>
      </c>
      <c r="I143" s="52">
        <v>3.0256559799612695E-7</v>
      </c>
      <c r="J143" s="52">
        <v>2.3559258741858354E-6</v>
      </c>
    </row>
    <row r="144" spans="2:10" ht="18.75" customHeight="1">
      <c r="B144" s="52" t="s">
        <v>1935</v>
      </c>
      <c r="C144" s="52" t="s">
        <v>2322</v>
      </c>
      <c r="D144" s="52" t="s">
        <v>1670</v>
      </c>
      <c r="E144" s="52">
        <v>2.3354086132032497E-6</v>
      </c>
      <c r="F144" s="52">
        <v>5.2894494148752579E-4</v>
      </c>
      <c r="G144" s="52">
        <v>1.3269850856041311E-11</v>
      </c>
      <c r="H144" s="52">
        <v>2.7122944899975969E-6</v>
      </c>
      <c r="I144" s="52">
        <v>3.279275215119085E-7</v>
      </c>
      <c r="J144" s="52">
        <v>2.5320526301035402E-6</v>
      </c>
    </row>
    <row r="145" spans="2:10" ht="18.75" customHeight="1">
      <c r="B145" s="52" t="s">
        <v>1935</v>
      </c>
      <c r="C145" s="52" t="s">
        <v>2322</v>
      </c>
      <c r="D145" s="52" t="s">
        <v>1671</v>
      </c>
      <c r="E145" s="52">
        <v>2.0001778976467216E-6</v>
      </c>
      <c r="F145" s="52">
        <v>4.7028578781346185E-4</v>
      </c>
      <c r="G145" s="52">
        <v>1.1257944238434341E-11</v>
      </c>
      <c r="H145" s="52">
        <v>2.3619602700777878E-6</v>
      </c>
      <c r="I145" s="52">
        <v>2.8057075799420283E-7</v>
      </c>
      <c r="J145" s="52">
        <v>2.1304334425042734E-6</v>
      </c>
    </row>
    <row r="146" spans="2:10" ht="18.75" customHeight="1">
      <c r="B146" s="52" t="s">
        <v>1935</v>
      </c>
      <c r="C146" s="52" t="s">
        <v>2322</v>
      </c>
      <c r="D146" s="52" t="s">
        <v>1672</v>
      </c>
      <c r="E146" s="52">
        <v>1.9438413238956061E-6</v>
      </c>
      <c r="F146" s="52">
        <v>4.6417660517094288E-4</v>
      </c>
      <c r="G146" s="52">
        <v>1.1241731474327562E-11</v>
      </c>
      <c r="H146" s="52">
        <v>2.2957088694640112E-6</v>
      </c>
      <c r="I146" s="52">
        <v>2.7044557059637617E-7</v>
      </c>
      <c r="J146" s="52">
        <v>2.0402630420344359E-6</v>
      </c>
    </row>
    <row r="147" spans="2:10" ht="18.75" customHeight="1">
      <c r="B147" s="52" t="s">
        <v>1935</v>
      </c>
      <c r="C147" s="52" t="s">
        <v>2322</v>
      </c>
      <c r="D147" s="52" t="s">
        <v>1673</v>
      </c>
      <c r="E147" s="52">
        <v>1.9885336540164917E-6</v>
      </c>
      <c r="F147" s="52">
        <v>4.5361856456223353E-4</v>
      </c>
      <c r="G147" s="52">
        <v>9.9585427056780836E-12</v>
      </c>
      <c r="H147" s="52">
        <v>2.2334017761593139E-6</v>
      </c>
      <c r="I147" s="52">
        <v>2.7282678167417773E-7</v>
      </c>
      <c r="J147" s="52">
        <v>2.1210752582596975E-6</v>
      </c>
    </row>
    <row r="148" spans="2:10" ht="18.75" customHeight="1">
      <c r="B148" s="52" t="s">
        <v>1935</v>
      </c>
      <c r="C148" s="52" t="s">
        <v>2322</v>
      </c>
      <c r="D148" s="52" t="s">
        <v>1674</v>
      </c>
      <c r="E148" s="52">
        <v>2.0430788137065543E-6</v>
      </c>
      <c r="F148" s="52">
        <v>5.3528200240138908E-4</v>
      </c>
      <c r="G148" s="52">
        <v>1.2399932607483891E-11</v>
      </c>
      <c r="H148" s="52">
        <v>2.5794074894297068E-6</v>
      </c>
      <c r="I148" s="52">
        <v>2.9082539271869674E-7</v>
      </c>
      <c r="J148" s="52">
        <v>2.0679774003609958E-6</v>
      </c>
    </row>
    <row r="149" spans="2:10" ht="18.75" customHeight="1">
      <c r="B149" s="52" t="s">
        <v>1935</v>
      </c>
      <c r="C149" s="52" t="s">
        <v>2322</v>
      </c>
      <c r="D149" s="311" t="s">
        <v>2489</v>
      </c>
      <c r="E149" s="52">
        <v>1.9773275108578307E-6</v>
      </c>
      <c r="F149" s="52">
        <v>4.5629951251983128E-4</v>
      </c>
      <c r="G149" s="52">
        <v>1.0062140834285753E-11</v>
      </c>
      <c r="H149" s="52">
        <v>2.2415619898218832E-6</v>
      </c>
      <c r="I149" s="52">
        <v>2.7473714692660323E-7</v>
      </c>
      <c r="J149" s="52">
        <v>2.1035280411614977E-6</v>
      </c>
    </row>
    <row r="150" spans="2:10" ht="18.75" customHeight="1">
      <c r="B150" s="52" t="s">
        <v>1935</v>
      </c>
      <c r="C150" s="52" t="s">
        <v>2322</v>
      </c>
      <c r="D150" s="52" t="s">
        <v>1676</v>
      </c>
      <c r="E150" s="52">
        <v>2.0965310299730058E-6</v>
      </c>
      <c r="F150" s="52">
        <v>5.8565482104828352E-4</v>
      </c>
      <c r="G150" s="52">
        <v>1.4255716630917171E-11</v>
      </c>
      <c r="H150" s="52">
        <v>2.6911109313503416E-6</v>
      </c>
      <c r="I150" s="52">
        <v>3.0106539177823184E-7</v>
      </c>
      <c r="J150" s="52">
        <v>2.0091094125129939E-6</v>
      </c>
    </row>
    <row r="151" spans="2:10" ht="18.75" customHeight="1">
      <c r="B151" s="52" t="s">
        <v>1935</v>
      </c>
      <c r="C151" s="52" t="s">
        <v>2322</v>
      </c>
      <c r="D151" s="52" t="s">
        <v>1677</v>
      </c>
      <c r="E151" s="52">
        <v>3.529975992801016E-6</v>
      </c>
      <c r="F151" s="52">
        <v>7.0501904653861051E-4</v>
      </c>
      <c r="G151" s="52">
        <v>1.4761362689245263E-11</v>
      </c>
      <c r="H151" s="52">
        <v>4.4015167734140313E-6</v>
      </c>
      <c r="I151" s="52">
        <v>5.3540210998400063E-7</v>
      </c>
      <c r="J151" s="52">
        <v>4.3745246451304089E-6</v>
      </c>
    </row>
    <row r="152" spans="2:10" ht="18.75" customHeight="1">
      <c r="B152" s="52" t="s">
        <v>1935</v>
      </c>
      <c r="C152" s="52" t="s">
        <v>2322</v>
      </c>
      <c r="D152" s="52" t="s">
        <v>941</v>
      </c>
      <c r="E152" s="52">
        <v>3.3381435353679417E-6</v>
      </c>
      <c r="F152" s="52">
        <v>6.6819838511027012E-4</v>
      </c>
      <c r="G152" s="52">
        <v>1.4096939980804252E-11</v>
      </c>
      <c r="H152" s="52">
        <v>3.7467504112082241E-6</v>
      </c>
      <c r="I152" s="52">
        <v>4.5572648801837959E-7</v>
      </c>
      <c r="J152" s="52">
        <v>3.8984112874160073E-6</v>
      </c>
    </row>
    <row r="153" spans="2:10" ht="18.75" customHeight="1">
      <c r="B153" s="52" t="s">
        <v>1935</v>
      </c>
      <c r="C153" s="52" t="s">
        <v>2322</v>
      </c>
      <c r="D153" s="52" t="s">
        <v>942</v>
      </c>
      <c r="E153" s="52">
        <v>2.7049940023358126E-6</v>
      </c>
      <c r="F153" s="52">
        <v>6.9438226877398745E-4</v>
      </c>
      <c r="G153" s="52">
        <v>1.5882552225888854E-11</v>
      </c>
      <c r="H153" s="52">
        <v>3.4422892143338912E-6</v>
      </c>
      <c r="I153" s="52">
        <v>3.7092462387220399E-7</v>
      </c>
      <c r="J153" s="52">
        <v>2.8006297453376368E-6</v>
      </c>
    </row>
    <row r="154" spans="2:10" ht="18.75" customHeight="1">
      <c r="B154" s="52" t="s">
        <v>1935</v>
      </c>
      <c r="C154" s="52" t="s">
        <v>2322</v>
      </c>
      <c r="D154" s="52" t="s">
        <v>943</v>
      </c>
      <c r="E154" s="52">
        <v>2.4333899756037143E-6</v>
      </c>
      <c r="F154" s="52">
        <v>6.335818586310143E-4</v>
      </c>
      <c r="G154" s="52">
        <v>1.4847196763713486E-11</v>
      </c>
      <c r="H154" s="52">
        <v>3.3159660429117903E-6</v>
      </c>
      <c r="I154" s="52">
        <v>3.6027798465490304E-7</v>
      </c>
      <c r="J154" s="52">
        <v>2.6055261697484386E-6</v>
      </c>
    </row>
    <row r="155" spans="2:10" ht="18.75" customHeight="1">
      <c r="B155" s="52" t="s">
        <v>1935</v>
      </c>
      <c r="C155" s="52" t="s">
        <v>2322</v>
      </c>
      <c r="D155" s="52" t="s">
        <v>944</v>
      </c>
      <c r="E155" s="52">
        <v>2.4179442844346375E-6</v>
      </c>
      <c r="F155" s="52">
        <v>5.5869030138703288E-4</v>
      </c>
      <c r="G155" s="52">
        <v>1.400454114331449E-11</v>
      </c>
      <c r="H155" s="52">
        <v>2.8652262132975045E-6</v>
      </c>
      <c r="I155" s="52">
        <v>3.3536353969580239E-7</v>
      </c>
      <c r="J155" s="52">
        <v>2.6142932207851069E-6</v>
      </c>
    </row>
    <row r="156" spans="2:10" ht="18.75" customHeight="1">
      <c r="B156" s="52" t="s">
        <v>1935</v>
      </c>
      <c r="C156" s="52" t="s">
        <v>2322</v>
      </c>
      <c r="D156" s="52" t="s">
        <v>1678</v>
      </c>
      <c r="E156" s="52">
        <v>1.9336120101761754E-6</v>
      </c>
      <c r="F156" s="52">
        <v>5.7424513918186669E-4</v>
      </c>
      <c r="G156" s="52">
        <v>1.2658460475426187E-11</v>
      </c>
      <c r="H156" s="52">
        <v>2.8231702772105453E-6</v>
      </c>
      <c r="I156" s="52">
        <v>2.932723175786149E-7</v>
      </c>
      <c r="J156" s="52">
        <v>1.9199929365583828E-6</v>
      </c>
    </row>
    <row r="157" spans="2:10" ht="18.75" customHeight="1">
      <c r="B157" s="52" t="s">
        <v>1935</v>
      </c>
      <c r="C157" s="52" t="s">
        <v>2322</v>
      </c>
      <c r="D157" s="311" t="s">
        <v>2491</v>
      </c>
      <c r="E157" s="52">
        <v>1.7991914806768503E-6</v>
      </c>
      <c r="F157" s="52">
        <v>4.6656809130053711E-4</v>
      </c>
      <c r="G157" s="52">
        <v>1.1809092366453537E-11</v>
      </c>
      <c r="H157" s="52">
        <v>2.2538350942551004E-6</v>
      </c>
      <c r="I157" s="52">
        <v>2.5454734336000468E-7</v>
      </c>
      <c r="J157" s="52">
        <v>1.8173649941615718E-6</v>
      </c>
    </row>
    <row r="158" spans="2:10" ht="18.75" customHeight="1">
      <c r="B158" s="52" t="s">
        <v>1935</v>
      </c>
      <c r="C158" s="52" t="s">
        <v>2331</v>
      </c>
      <c r="D158" s="52" t="s">
        <v>1680</v>
      </c>
      <c r="E158" s="52">
        <v>2.8194307260327145E-6</v>
      </c>
      <c r="F158" s="52">
        <v>6.4807582452418278E-4</v>
      </c>
      <c r="G158" s="52">
        <v>2.2027608996001196E-11</v>
      </c>
      <c r="H158" s="52">
        <v>3.3317530837508627E-6</v>
      </c>
      <c r="I158" s="52">
        <v>3.964533369695684E-7</v>
      </c>
      <c r="J158" s="52">
        <v>2.9913153537030032E-6</v>
      </c>
    </row>
    <row r="159" spans="2:10" ht="18.75" customHeight="1">
      <c r="B159" s="52" t="s">
        <v>1935</v>
      </c>
      <c r="C159" s="52" t="s">
        <v>2331</v>
      </c>
      <c r="D159" s="52" t="s">
        <v>1681</v>
      </c>
      <c r="E159" s="52">
        <v>2.8616131203731443E-6</v>
      </c>
      <c r="F159" s="52">
        <v>1.134850393922749E-3</v>
      </c>
      <c r="G159" s="52">
        <v>2.153377907362163E-11</v>
      </c>
      <c r="H159" s="52">
        <v>5.8952779829702535E-6</v>
      </c>
      <c r="I159" s="52">
        <v>5.2892542513754231E-7</v>
      </c>
      <c r="J159" s="52">
        <v>2.7598553382170454E-6</v>
      </c>
    </row>
    <row r="160" spans="2:10" ht="18.75" customHeight="1">
      <c r="B160" s="52" t="s">
        <v>1935</v>
      </c>
      <c r="C160" s="52" t="s">
        <v>2331</v>
      </c>
      <c r="D160" s="52" t="s">
        <v>1682</v>
      </c>
      <c r="E160" s="52">
        <v>2.8072737477627874E-6</v>
      </c>
      <c r="F160" s="52">
        <v>6.3118769364022757E-4</v>
      </c>
      <c r="G160" s="52">
        <v>1.9375315726474364E-11</v>
      </c>
      <c r="H160" s="52">
        <v>3.3496952382047234E-6</v>
      </c>
      <c r="I160" s="52">
        <v>4.01404605831723E-7</v>
      </c>
      <c r="J160" s="52">
        <v>3.0682009443462236E-6</v>
      </c>
    </row>
    <row r="161" spans="2:10" ht="18.75" customHeight="1">
      <c r="B161" s="52" t="s">
        <v>1936</v>
      </c>
      <c r="C161" s="52" t="s">
        <v>2323</v>
      </c>
      <c r="D161" s="52" t="s">
        <v>1683</v>
      </c>
      <c r="E161" s="52">
        <v>1.7971527186683074E-6</v>
      </c>
      <c r="F161" s="52">
        <v>6.7408737682797374E-4</v>
      </c>
      <c r="G161" s="52">
        <v>2.0797146930784192E-11</v>
      </c>
      <c r="H161" s="52">
        <v>3.4176212625352337E-6</v>
      </c>
      <c r="I161" s="52">
        <v>3.0631997054370315E-7</v>
      </c>
      <c r="J161" s="52">
        <v>1.6267509058416788E-6</v>
      </c>
    </row>
    <row r="162" spans="2:10" ht="18.75" customHeight="1">
      <c r="B162" s="52" t="s">
        <v>1936</v>
      </c>
      <c r="C162" s="52" t="s">
        <v>2323</v>
      </c>
      <c r="D162" s="52" t="s">
        <v>1684</v>
      </c>
      <c r="E162" s="52">
        <v>1.6611674058269419E-6</v>
      </c>
      <c r="F162" s="52">
        <v>7.0565165628966103E-4</v>
      </c>
      <c r="G162" s="52">
        <v>2.0887914941609085E-11</v>
      </c>
      <c r="H162" s="52">
        <v>3.5790272132691471E-6</v>
      </c>
      <c r="I162" s="52">
        <v>3.0260998610254465E-7</v>
      </c>
      <c r="J162" s="52">
        <v>1.4293659160884978E-6</v>
      </c>
    </row>
    <row r="163" spans="2:10" ht="18.75" customHeight="1">
      <c r="B163" s="52" t="s">
        <v>1936</v>
      </c>
      <c r="C163" s="52" t="s">
        <v>2323</v>
      </c>
      <c r="D163" s="52" t="s">
        <v>1685</v>
      </c>
      <c r="E163" s="52">
        <v>2.0536131902537752E-6</v>
      </c>
      <c r="F163" s="52">
        <v>5.3389208056420429E-4</v>
      </c>
      <c r="G163" s="52">
        <v>1.6550239160275613E-11</v>
      </c>
      <c r="H163" s="52">
        <v>2.8555510584972748E-6</v>
      </c>
      <c r="I163" s="52">
        <v>3.0628017989305587E-7</v>
      </c>
      <c r="J163" s="52">
        <v>2.1775013013844372E-6</v>
      </c>
    </row>
    <row r="164" spans="2:10" ht="18.75" customHeight="1">
      <c r="B164" s="52" t="s">
        <v>1936</v>
      </c>
      <c r="C164" s="52" t="s">
        <v>2332</v>
      </c>
      <c r="D164" s="52" t="s">
        <v>1686</v>
      </c>
      <c r="E164" s="52">
        <v>2.3341791549925651E-6</v>
      </c>
      <c r="F164" s="52">
        <v>1.034675693096951E-3</v>
      </c>
      <c r="G164" s="52">
        <v>8.1917575998892996E-12</v>
      </c>
      <c r="H164" s="52">
        <v>3.4369436721905736E-6</v>
      </c>
      <c r="I164" s="52">
        <v>3.5319146373368052E-7</v>
      </c>
      <c r="J164" s="52">
        <v>1.3397087234301969E-6</v>
      </c>
    </row>
    <row r="165" spans="2:10" ht="18.75" customHeight="1">
      <c r="B165" s="52" t="s">
        <v>1936</v>
      </c>
      <c r="C165" s="52" t="s">
        <v>2332</v>
      </c>
      <c r="D165" s="52" t="s">
        <v>1687</v>
      </c>
      <c r="E165" s="52">
        <v>1.8776375297000705E-6</v>
      </c>
      <c r="F165" s="52">
        <v>7.7017768823796763E-4</v>
      </c>
      <c r="G165" s="52">
        <v>4.5693136826797221E-11</v>
      </c>
      <c r="H165" s="52">
        <v>3.6802503784395202E-6</v>
      </c>
      <c r="I165" s="52">
        <v>2.9774931600620058E-7</v>
      </c>
      <c r="J165" s="52">
        <v>1.2645567283129313E-6</v>
      </c>
    </row>
    <row r="166" spans="2:10" ht="18.75" customHeight="1">
      <c r="B166" s="52" t="s">
        <v>1936</v>
      </c>
      <c r="C166" s="52" t="s">
        <v>2332</v>
      </c>
      <c r="D166" s="52" t="s">
        <v>1688</v>
      </c>
      <c r="E166" s="52">
        <v>2.2128180448108054E-6</v>
      </c>
      <c r="F166" s="52">
        <v>1.1455839413645015E-3</v>
      </c>
      <c r="G166" s="52">
        <v>4.2892928476539911E-11</v>
      </c>
      <c r="H166" s="52">
        <v>5.7648818377527384E-6</v>
      </c>
      <c r="I166" s="52">
        <v>4.4096893295185995E-7</v>
      </c>
      <c r="J166" s="52">
        <v>1.5702784164006202E-6</v>
      </c>
    </row>
    <row r="167" spans="2:10" ht="18.75" customHeight="1">
      <c r="B167" s="52" t="s">
        <v>1936</v>
      </c>
      <c r="C167" s="52" t="s">
        <v>2332</v>
      </c>
      <c r="D167" s="52" t="s">
        <v>1689</v>
      </c>
      <c r="E167" s="52">
        <v>2.1862092530145058E-6</v>
      </c>
      <c r="F167" s="52">
        <v>1.1564717143388143E-3</v>
      </c>
      <c r="G167" s="52">
        <v>3.7526839200022375E-11</v>
      </c>
      <c r="H167" s="52">
        <v>5.8170553156549068E-6</v>
      </c>
      <c r="I167" s="52">
        <v>4.4645273948545249E-7</v>
      </c>
      <c r="J167" s="52">
        <v>1.5900543678776036E-6</v>
      </c>
    </row>
    <row r="168" spans="2:10" ht="18.75" customHeight="1">
      <c r="B168" s="52" t="s">
        <v>1936</v>
      </c>
      <c r="C168" s="52" t="s">
        <v>2332</v>
      </c>
      <c r="D168" s="52" t="s">
        <v>1690</v>
      </c>
      <c r="E168" s="52">
        <v>2.2777018486023931E-6</v>
      </c>
      <c r="F168" s="52">
        <v>7.581797333532478E-4</v>
      </c>
      <c r="G168" s="52">
        <v>7.5576522375408923E-11</v>
      </c>
      <c r="H168" s="52">
        <v>3.3938765167981462E-6</v>
      </c>
      <c r="I168" s="52">
        <v>2.8321947277094123E-7</v>
      </c>
      <c r="J168" s="52">
        <v>1.3365356384590228E-6</v>
      </c>
    </row>
    <row r="169" spans="2:10" ht="18.75" customHeight="1">
      <c r="B169" s="52" t="s">
        <v>1936</v>
      </c>
      <c r="C169" s="52" t="s">
        <v>2332</v>
      </c>
      <c r="D169" s="52" t="s">
        <v>1691</v>
      </c>
      <c r="E169" s="52">
        <v>2.0873223789216976E-6</v>
      </c>
      <c r="F169" s="52">
        <v>6.9085408722729903E-4</v>
      </c>
      <c r="G169" s="52">
        <v>5.1704904847431545E-11</v>
      </c>
      <c r="H169" s="52">
        <v>3.0971128009227554E-6</v>
      </c>
      <c r="I169" s="52">
        <v>2.6858262633619128E-7</v>
      </c>
      <c r="J169" s="52">
        <v>1.4166172926860539E-6</v>
      </c>
    </row>
    <row r="170" spans="2:10" ht="18.75" customHeight="1">
      <c r="B170" s="52" t="s">
        <v>1936</v>
      </c>
      <c r="C170" s="52" t="s">
        <v>2332</v>
      </c>
      <c r="D170" s="52" t="s">
        <v>1692</v>
      </c>
      <c r="E170" s="52">
        <v>1.8640707955542184E-6</v>
      </c>
      <c r="F170" s="52">
        <v>6.8372310440892553E-4</v>
      </c>
      <c r="G170" s="52">
        <v>5.2133937935792571E-11</v>
      </c>
      <c r="H170" s="52">
        <v>3.0915329339471631E-6</v>
      </c>
      <c r="I170" s="52">
        <v>2.5262237615596008E-7</v>
      </c>
      <c r="J170" s="52">
        <v>1.1048436411108718E-6</v>
      </c>
    </row>
    <row r="171" spans="2:10" ht="18.75" customHeight="1">
      <c r="B171" s="52" t="s">
        <v>1936</v>
      </c>
      <c r="C171" s="52" t="s">
        <v>2332</v>
      </c>
      <c r="D171" s="52" t="s">
        <v>1693</v>
      </c>
      <c r="E171" s="52">
        <v>1.8041031776631101E-6</v>
      </c>
      <c r="F171" s="52">
        <v>8.92928541702634E-4</v>
      </c>
      <c r="G171" s="52">
        <v>3.7574937287040829E-11</v>
      </c>
      <c r="H171" s="52">
        <v>4.453394256772782E-6</v>
      </c>
      <c r="I171" s="52">
        <v>3.4084347512999174E-7</v>
      </c>
      <c r="J171" s="52">
        <v>1.258546374652044E-6</v>
      </c>
    </row>
    <row r="172" spans="2:10" ht="18.75" customHeight="1">
      <c r="B172" s="52" t="s">
        <v>1936</v>
      </c>
      <c r="C172" s="52" t="s">
        <v>2332</v>
      </c>
      <c r="D172" s="52" t="s">
        <v>1694</v>
      </c>
      <c r="E172" s="52">
        <v>1.9792226143263505E-6</v>
      </c>
      <c r="F172" s="52">
        <v>5.9262324659317765E-4</v>
      </c>
      <c r="G172" s="52">
        <v>6.4135152552465767E-11</v>
      </c>
      <c r="H172" s="52">
        <v>2.4750575801442727E-6</v>
      </c>
      <c r="I172" s="52">
        <v>2.1714106096795291E-7</v>
      </c>
      <c r="J172" s="52">
        <v>1.1476875969177589E-6</v>
      </c>
    </row>
    <row r="173" spans="2:10" ht="18.75" customHeight="1">
      <c r="B173" s="52" t="s">
        <v>1936</v>
      </c>
      <c r="C173" s="52" t="s">
        <v>2332</v>
      </c>
      <c r="D173" s="52" t="s">
        <v>945</v>
      </c>
      <c r="E173" s="52">
        <v>2.1226272292214023E-6</v>
      </c>
      <c r="F173" s="52">
        <v>7.8724960545660592E-4</v>
      </c>
      <c r="G173" s="52">
        <v>5.9146295198169234E-11</v>
      </c>
      <c r="H173" s="52">
        <v>3.6731342987743628E-6</v>
      </c>
      <c r="I173" s="52">
        <v>3.0279056673122042E-7</v>
      </c>
      <c r="J173" s="52">
        <v>1.3602320622233515E-6</v>
      </c>
    </row>
    <row r="174" spans="2:10" ht="18.75" customHeight="1">
      <c r="B174" s="52" t="s">
        <v>1936</v>
      </c>
      <c r="C174" s="52" t="s">
        <v>2332</v>
      </c>
      <c r="D174" s="52" t="s">
        <v>946</v>
      </c>
      <c r="E174" s="52">
        <v>1.8075310651900913E-6</v>
      </c>
      <c r="F174" s="52">
        <v>7.2695871800569287E-4</v>
      </c>
      <c r="G174" s="52">
        <v>2.3945482652490725E-11</v>
      </c>
      <c r="H174" s="52">
        <v>3.5858074145766499E-6</v>
      </c>
      <c r="I174" s="52">
        <v>3.0982929072402453E-7</v>
      </c>
      <c r="J174" s="52">
        <v>1.5111873315163485E-6</v>
      </c>
    </row>
    <row r="175" spans="2:10" ht="18.75" customHeight="1">
      <c r="B175" s="52" t="s">
        <v>1936</v>
      </c>
      <c r="C175" s="52" t="s">
        <v>2332</v>
      </c>
      <c r="D175" s="52" t="s">
        <v>947</v>
      </c>
      <c r="E175" s="52">
        <v>2.0478281202353498E-6</v>
      </c>
      <c r="F175" s="52">
        <v>6.6083078819962411E-4</v>
      </c>
      <c r="G175" s="52">
        <v>3.0548008692890788E-11</v>
      </c>
      <c r="H175" s="52">
        <v>3.1262661213010752E-6</v>
      </c>
      <c r="I175" s="52">
        <v>2.9730264385089976E-7</v>
      </c>
      <c r="J175" s="52">
        <v>1.7318317781046697E-6</v>
      </c>
    </row>
    <row r="176" spans="2:10" ht="18.75" customHeight="1">
      <c r="B176" s="52" t="s">
        <v>1936</v>
      </c>
      <c r="C176" s="52" t="s">
        <v>2332</v>
      </c>
      <c r="D176" s="52" t="s">
        <v>948</v>
      </c>
      <c r="E176" s="52">
        <v>1.6488641743156033E-6</v>
      </c>
      <c r="F176" s="52">
        <v>8.0227427249775988E-4</v>
      </c>
      <c r="G176" s="52">
        <v>2.2518009985686194E-11</v>
      </c>
      <c r="H176" s="52">
        <v>4.1136782260569677E-6</v>
      </c>
      <c r="I176" s="52">
        <v>3.2774742721953357E-7</v>
      </c>
      <c r="J176" s="52">
        <v>1.3526431297409646E-6</v>
      </c>
    </row>
    <row r="177" spans="2:10" ht="18.75" customHeight="1">
      <c r="B177" s="52" t="s">
        <v>1936</v>
      </c>
      <c r="C177" s="52" t="s">
        <v>2332</v>
      </c>
      <c r="D177" s="52" t="s">
        <v>949</v>
      </c>
      <c r="E177" s="52">
        <v>2.0489585184282415E-6</v>
      </c>
      <c r="F177" s="52">
        <v>8.5132419158714088E-4</v>
      </c>
      <c r="G177" s="52">
        <v>3.7209930906231386E-11</v>
      </c>
      <c r="H177" s="52">
        <v>4.3100980599949684E-6</v>
      </c>
      <c r="I177" s="52">
        <v>3.5683905193234617E-7</v>
      </c>
      <c r="J177" s="52">
        <v>1.6473476754100602E-6</v>
      </c>
    </row>
    <row r="178" spans="2:10" ht="18.75" customHeight="1">
      <c r="B178" s="52" t="s">
        <v>1937</v>
      </c>
      <c r="C178" s="52" t="s">
        <v>2324</v>
      </c>
      <c r="D178" s="52" t="s">
        <v>1695</v>
      </c>
      <c r="E178" s="52">
        <v>2.3533458797528557E-6</v>
      </c>
      <c r="F178" s="52">
        <v>7.1352053012314583E-4</v>
      </c>
      <c r="G178" s="52">
        <v>5.6443242127885617E-11</v>
      </c>
      <c r="H178" s="52">
        <v>2.1404633655251618E-6</v>
      </c>
      <c r="I178" s="52">
        <v>2.3865986736434883E-7</v>
      </c>
      <c r="J178" s="52">
        <v>1.179382983613083E-6</v>
      </c>
    </row>
    <row r="179" spans="2:10" ht="18.75" customHeight="1">
      <c r="B179" s="52" t="s">
        <v>1937</v>
      </c>
      <c r="C179" s="52" t="s">
        <v>2324</v>
      </c>
      <c r="D179" s="52" t="s">
        <v>1696</v>
      </c>
      <c r="E179" s="52">
        <v>3.8788274590345113E-6</v>
      </c>
      <c r="F179" s="52">
        <v>1.0016420041591379E-3</v>
      </c>
      <c r="G179" s="52">
        <v>1.2150020602228613E-10</v>
      </c>
      <c r="H179" s="52">
        <v>2.8327551137769239E-6</v>
      </c>
      <c r="I179" s="52">
        <v>3.2311286495388266E-7</v>
      </c>
      <c r="J179" s="52">
        <v>1.8196119106555242E-6</v>
      </c>
    </row>
    <row r="180" spans="2:10" ht="18.75" customHeight="1">
      <c r="B180" s="52" t="s">
        <v>1937</v>
      </c>
      <c r="C180" s="52" t="s">
        <v>2324</v>
      </c>
      <c r="D180" s="52" t="s">
        <v>1697</v>
      </c>
      <c r="E180" s="52">
        <v>3.3770826544185175E-6</v>
      </c>
      <c r="F180" s="52">
        <v>6.5874351459002157E-4</v>
      </c>
      <c r="G180" s="52">
        <v>9.0167924831416192E-11</v>
      </c>
      <c r="H180" s="52">
        <v>1.7563202877149416E-6</v>
      </c>
      <c r="I180" s="52">
        <v>2.0139974580469953E-7</v>
      </c>
      <c r="J180" s="52">
        <v>1.2129988325570703E-6</v>
      </c>
    </row>
    <row r="181" spans="2:10" ht="18.75" customHeight="1">
      <c r="B181" s="52" t="s">
        <v>1937</v>
      </c>
      <c r="C181" s="52" t="s">
        <v>2324</v>
      </c>
      <c r="D181" s="52" t="s">
        <v>1698</v>
      </c>
      <c r="E181" s="52">
        <v>4.1874273383818083E-6</v>
      </c>
      <c r="F181" s="52">
        <v>6.9542281440557597E-4</v>
      </c>
      <c r="G181" s="52">
        <v>1.9041247815520841E-10</v>
      </c>
      <c r="H181" s="52">
        <v>1.9484026942413812E-6</v>
      </c>
      <c r="I181" s="52">
        <v>2.3334240537954896E-7</v>
      </c>
      <c r="J181" s="52">
        <v>1.9512234560594846E-6</v>
      </c>
    </row>
    <row r="182" spans="2:10" ht="18.75" customHeight="1">
      <c r="B182" s="52" t="s">
        <v>1937</v>
      </c>
      <c r="C182" s="52" t="s">
        <v>2324</v>
      </c>
      <c r="D182" s="52" t="s">
        <v>1699</v>
      </c>
      <c r="E182" s="52">
        <v>4.2350591257620139E-6</v>
      </c>
      <c r="F182" s="52">
        <v>7.5472606016707634E-4</v>
      </c>
      <c r="G182" s="52">
        <v>1.8405623939028782E-10</v>
      </c>
      <c r="H182" s="52">
        <v>2.0352488907300087E-6</v>
      </c>
      <c r="I182" s="52">
        <v>2.3773126594239613E-7</v>
      </c>
      <c r="J182" s="52">
        <v>1.8258161794399761E-6</v>
      </c>
    </row>
    <row r="183" spans="2:10" ht="18.75" customHeight="1">
      <c r="B183" s="52" t="s">
        <v>1937</v>
      </c>
      <c r="C183" s="52" t="s">
        <v>2324</v>
      </c>
      <c r="D183" s="52" t="s">
        <v>1700</v>
      </c>
      <c r="E183" s="52">
        <v>8.991341970660878E-7</v>
      </c>
      <c r="F183" s="52">
        <v>2.3768035437528025E-4</v>
      </c>
      <c r="G183" s="52">
        <v>1.9256837518690844E-11</v>
      </c>
      <c r="H183" s="52">
        <v>9.1445224302777418E-7</v>
      </c>
      <c r="I183" s="52">
        <v>9.5826196204842858E-8</v>
      </c>
      <c r="J183" s="52">
        <v>5.9190222714433021E-7</v>
      </c>
    </row>
    <row r="184" spans="2:10" ht="18.75" customHeight="1">
      <c r="B184" s="52" t="s">
        <v>1937</v>
      </c>
      <c r="C184" s="52" t="s">
        <v>2324</v>
      </c>
      <c r="D184" s="52" t="s">
        <v>1701</v>
      </c>
      <c r="E184" s="52">
        <v>9.3510079184761281E-7</v>
      </c>
      <c r="F184" s="52">
        <v>2.5960695384407285E-4</v>
      </c>
      <c r="G184" s="52">
        <v>7.628341774051381E-12</v>
      </c>
      <c r="H184" s="52">
        <v>1.212159881570538E-6</v>
      </c>
      <c r="I184" s="52">
        <v>1.3178911192215055E-7</v>
      </c>
      <c r="J184" s="52">
        <v>8.7991596338809051E-7</v>
      </c>
    </row>
    <row r="185" spans="2:10" ht="18.75" customHeight="1">
      <c r="B185" s="52" t="s">
        <v>1937</v>
      </c>
      <c r="C185" s="52" t="s">
        <v>2333</v>
      </c>
      <c r="D185" s="52" t="s">
        <v>1702</v>
      </c>
      <c r="E185" s="52">
        <v>1.1404866830119012E-6</v>
      </c>
      <c r="F185" s="52">
        <v>3.6228449298257028E-4</v>
      </c>
      <c r="G185" s="52">
        <v>5.9538545917066677E-12</v>
      </c>
      <c r="H185" s="52">
        <v>1.181448860612743E-6</v>
      </c>
      <c r="I185" s="52">
        <v>1.3577991441042465E-7</v>
      </c>
      <c r="J185" s="52">
        <v>8.2221117157362894E-7</v>
      </c>
    </row>
    <row r="186" spans="2:10" ht="18.75" customHeight="1">
      <c r="B186" s="52" t="s">
        <v>1937</v>
      </c>
      <c r="C186" s="52" t="s">
        <v>2333</v>
      </c>
      <c r="D186" s="52" t="s">
        <v>1703</v>
      </c>
      <c r="E186" s="52">
        <v>1.4003247198067522E-6</v>
      </c>
      <c r="F186" s="52">
        <v>4.9056248377888723E-4</v>
      </c>
      <c r="G186" s="52">
        <v>8.538160441614954E-12</v>
      </c>
      <c r="H186" s="52">
        <v>1.6140789355484677E-6</v>
      </c>
      <c r="I186" s="52">
        <v>1.8600101675346808E-7</v>
      </c>
      <c r="J186" s="52">
        <v>9.4082073893104369E-7</v>
      </c>
    </row>
    <row r="187" spans="2:10" ht="18.75" customHeight="1">
      <c r="B187" s="52" t="s">
        <v>1937</v>
      </c>
      <c r="C187" s="52" t="s">
        <v>2333</v>
      </c>
      <c r="D187" s="52" t="s">
        <v>1704</v>
      </c>
      <c r="E187" s="52">
        <v>6.5995196923829194E-7</v>
      </c>
      <c r="F187" s="52">
        <v>1.5073669758470853E-4</v>
      </c>
      <c r="G187" s="52">
        <v>5.7344985170405489E-12</v>
      </c>
      <c r="H187" s="52">
        <v>6.4848245721099052E-7</v>
      </c>
      <c r="I187" s="52">
        <v>8.0967773460609672E-8</v>
      </c>
      <c r="J187" s="52">
        <v>6.2151480186449666E-7</v>
      </c>
    </row>
    <row r="188" spans="2:10" ht="18.75" customHeight="1">
      <c r="B188" s="52" t="s">
        <v>1937</v>
      </c>
      <c r="C188" s="52" t="s">
        <v>2333</v>
      </c>
      <c r="D188" s="52" t="s">
        <v>1705</v>
      </c>
      <c r="E188" s="52">
        <v>9.7833365777034071E-7</v>
      </c>
      <c r="F188" s="52">
        <v>2.8606313220009183E-4</v>
      </c>
      <c r="G188" s="52">
        <v>6.973548193572898E-12</v>
      </c>
      <c r="H188" s="52">
        <v>1.0202888909945562E-6</v>
      </c>
      <c r="I188" s="52">
        <v>1.2289671655991318E-7</v>
      </c>
      <c r="J188" s="52">
        <v>7.6581244058930725E-7</v>
      </c>
    </row>
    <row r="189" spans="2:10" ht="18.75" customHeight="1">
      <c r="B189" s="52" t="s">
        <v>1937</v>
      </c>
      <c r="C189" s="52" t="s">
        <v>2333</v>
      </c>
      <c r="D189" s="52" t="s">
        <v>1706</v>
      </c>
      <c r="E189" s="52">
        <v>1.4269252378368902E-6</v>
      </c>
      <c r="F189" s="52">
        <v>4.8404653682163377E-4</v>
      </c>
      <c r="G189" s="52">
        <v>7.9363518225116845E-12</v>
      </c>
      <c r="H189" s="52">
        <v>1.6144900395285582E-6</v>
      </c>
      <c r="I189" s="52">
        <v>1.8939739732778118E-7</v>
      </c>
      <c r="J189" s="52">
        <v>9.9970287774095742E-7</v>
      </c>
    </row>
    <row r="190" spans="2:10" ht="18.75" customHeight="1">
      <c r="B190" s="52" t="s">
        <v>1937</v>
      </c>
      <c r="C190" s="52" t="s">
        <v>2339</v>
      </c>
      <c r="D190" s="52" t="s">
        <v>1707</v>
      </c>
      <c r="E190" s="52">
        <v>2.236630493343791E-7</v>
      </c>
      <c r="F190" s="52">
        <v>6.0046128915703126E-5</v>
      </c>
      <c r="G190" s="52">
        <v>1.9083929472625053E-12</v>
      </c>
      <c r="H190" s="52">
        <v>2.7998141746415415E-7</v>
      </c>
      <c r="I190" s="52">
        <v>3.0836850786139244E-8</v>
      </c>
      <c r="J190" s="52">
        <v>2.1303582437935503E-7</v>
      </c>
    </row>
    <row r="191" spans="2:10" ht="18.75" customHeight="1">
      <c r="B191" s="52" t="s">
        <v>1937</v>
      </c>
      <c r="C191" s="52" t="s">
        <v>2339</v>
      </c>
      <c r="D191" s="52" t="s">
        <v>1708</v>
      </c>
      <c r="E191" s="52">
        <v>9.3035704604693998E-7</v>
      </c>
      <c r="F191" s="52">
        <v>2.3277779076135775E-4</v>
      </c>
      <c r="G191" s="52">
        <v>8.2823147664521276E-12</v>
      </c>
      <c r="H191" s="52">
        <v>8.6448692820897103E-7</v>
      </c>
      <c r="I191" s="52">
        <v>1.062174279626046E-7</v>
      </c>
      <c r="J191" s="52">
        <v>7.6762358061052764E-7</v>
      </c>
    </row>
    <row r="192" spans="2:10" ht="18.75" customHeight="1">
      <c r="B192" s="52" t="s">
        <v>1937</v>
      </c>
      <c r="C192" s="52" t="s">
        <v>2339</v>
      </c>
      <c r="D192" s="52" t="s">
        <v>1709</v>
      </c>
      <c r="E192" s="52">
        <v>6.1672747398716246E-7</v>
      </c>
      <c r="F192" s="52">
        <v>1.4543986176535336E-4</v>
      </c>
      <c r="G192" s="52">
        <v>5.4765875261588707E-12</v>
      </c>
      <c r="H192" s="52">
        <v>5.849555338945541E-7</v>
      </c>
      <c r="I192" s="52">
        <v>7.2884857223440679E-8</v>
      </c>
      <c r="J192" s="52">
        <v>5.4352406236798616E-7</v>
      </c>
    </row>
    <row r="193" spans="2:10" ht="18.75" customHeight="1">
      <c r="B193" s="52" t="s">
        <v>1937</v>
      </c>
      <c r="C193" s="52" t="s">
        <v>2339</v>
      </c>
      <c r="D193" s="52" t="s">
        <v>1710</v>
      </c>
      <c r="E193" s="52">
        <v>1.1395715289344471E-6</v>
      </c>
      <c r="F193" s="52">
        <v>2.2877568570866757E-4</v>
      </c>
      <c r="G193" s="52">
        <v>9.4645526638748336E-12</v>
      </c>
      <c r="H193" s="52">
        <v>1.0619512346160914E-6</v>
      </c>
      <c r="I193" s="52">
        <v>1.4137277517331383E-7</v>
      </c>
      <c r="J193" s="52">
        <v>1.1380640430553268E-6</v>
      </c>
    </row>
    <row r="194" spans="2:10" ht="18.75" customHeight="1">
      <c r="B194" s="52" t="s">
        <v>1938</v>
      </c>
      <c r="C194" s="311" t="s">
        <v>2493</v>
      </c>
      <c r="D194" s="52" t="s">
        <v>1711</v>
      </c>
      <c r="E194" s="52">
        <v>0</v>
      </c>
      <c r="F194" s="52">
        <v>0</v>
      </c>
      <c r="G194" s="52">
        <v>0</v>
      </c>
      <c r="H194" s="52">
        <v>0</v>
      </c>
      <c r="I194" s="52">
        <v>0</v>
      </c>
      <c r="J194" s="52">
        <v>0</v>
      </c>
    </row>
  </sheetData>
  <mergeCells count="1">
    <mergeCell ref="B1:J2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3"/>
  <sheetViews>
    <sheetView topLeftCell="A7" zoomScale="80" zoomScaleNormal="80" workbookViewId="0">
      <selection activeCell="AH29" sqref="A29:AH31"/>
    </sheetView>
  </sheetViews>
  <sheetFormatPr defaultRowHeight="16.5"/>
  <cols>
    <col min="2" max="2" width="20.25" style="54" customWidth="1"/>
    <col min="3" max="3" width="9" style="54"/>
    <col min="4" max="4" width="12.125" style="54" customWidth="1"/>
    <col min="5" max="5" width="42.25" customWidth="1"/>
    <col min="6" max="6" width="33.375" customWidth="1"/>
  </cols>
  <sheetData>
    <row r="1" spans="2:14" s="54" customFormat="1" ht="16.5" customHeight="1">
      <c r="B1" s="408" t="s">
        <v>1828</v>
      </c>
      <c r="C1" s="409"/>
      <c r="D1" s="409"/>
      <c r="E1" s="409"/>
      <c r="F1" s="410"/>
      <c r="G1" s="102"/>
      <c r="H1" s="102"/>
      <c r="I1" s="102"/>
      <c r="J1" s="102"/>
      <c r="K1" s="102"/>
      <c r="L1" s="102"/>
      <c r="M1" s="102"/>
      <c r="N1" s="102"/>
    </row>
    <row r="2" spans="2:14" s="54" customFormat="1" ht="16.5" customHeight="1" thickBot="1">
      <c r="B2" s="411"/>
      <c r="C2" s="412"/>
      <c r="D2" s="412"/>
      <c r="E2" s="412"/>
      <c r="F2" s="413"/>
      <c r="G2" s="102"/>
      <c r="H2" s="102"/>
      <c r="I2" s="102"/>
      <c r="J2" s="102"/>
      <c r="K2" s="102"/>
      <c r="L2" s="102"/>
      <c r="M2" s="102"/>
      <c r="N2" s="102"/>
    </row>
    <row r="3" spans="2:14" s="54" customFormat="1"/>
    <row r="4" spans="2:14" s="54" customFormat="1"/>
    <row r="5" spans="2:14" s="54" customFormat="1">
      <c r="D5" s="102"/>
    </row>
    <row r="6" spans="2:14" s="54" customFormat="1">
      <c r="D6" s="102"/>
    </row>
    <row r="7" spans="2:14">
      <c r="D7" s="102"/>
    </row>
    <row r="8" spans="2:14">
      <c r="B8" s="188" t="s">
        <v>1367</v>
      </c>
      <c r="C8" s="73" t="s">
        <v>1544</v>
      </c>
      <c r="D8" s="102"/>
    </row>
    <row r="9" spans="2:14" ht="17.25" thickBot="1">
      <c r="B9" s="102"/>
      <c r="C9" s="102"/>
      <c r="D9" s="102"/>
    </row>
    <row r="10" spans="2:14" ht="17.25" thickBot="1">
      <c r="B10" s="189" t="s">
        <v>139</v>
      </c>
      <c r="C10" s="190" t="s">
        <v>141</v>
      </c>
      <c r="D10" s="191" t="s">
        <v>1499</v>
      </c>
      <c r="E10" s="190"/>
      <c r="F10" s="192"/>
    </row>
    <row r="11" spans="2:14" ht="19.5" customHeight="1" thickTop="1">
      <c r="B11" s="193" t="s">
        <v>114</v>
      </c>
      <c r="C11" s="162" t="s">
        <v>115</v>
      </c>
      <c r="D11" s="163">
        <v>153.6</v>
      </c>
      <c r="E11" s="162"/>
      <c r="F11" s="164" t="s">
        <v>1500</v>
      </c>
    </row>
    <row r="12" spans="2:14" ht="19.5" customHeight="1">
      <c r="B12" s="194" t="s">
        <v>116</v>
      </c>
      <c r="C12" s="165" t="s">
        <v>115</v>
      </c>
      <c r="D12" s="166">
        <v>99.18</v>
      </c>
      <c r="E12" s="167" t="s">
        <v>1501</v>
      </c>
      <c r="F12" s="168" t="s">
        <v>1502</v>
      </c>
    </row>
    <row r="13" spans="2:14" ht="19.5" customHeight="1">
      <c r="B13" s="194" t="s">
        <v>117</v>
      </c>
      <c r="C13" s="165" t="s">
        <v>115</v>
      </c>
      <c r="D13" s="166">
        <v>841.61</v>
      </c>
      <c r="E13" s="167" t="s">
        <v>1503</v>
      </c>
      <c r="F13" s="169"/>
    </row>
    <row r="14" spans="2:14" ht="19.5" customHeight="1">
      <c r="B14" s="194" t="s">
        <v>118</v>
      </c>
      <c r="C14" s="165" t="s">
        <v>119</v>
      </c>
      <c r="D14" s="166">
        <v>1914</v>
      </c>
      <c r="E14" s="170"/>
      <c r="F14" s="169"/>
    </row>
    <row r="15" spans="2:14" ht="19.5" customHeight="1">
      <c r="B15" s="195" t="s">
        <v>120</v>
      </c>
      <c r="C15" s="165" t="s">
        <v>119</v>
      </c>
      <c r="D15" s="166">
        <v>678.97799999999995</v>
      </c>
      <c r="E15" s="167" t="s">
        <v>1504</v>
      </c>
      <c r="F15" s="171" t="s">
        <v>1505</v>
      </c>
    </row>
    <row r="16" spans="2:14" ht="19.5" customHeight="1">
      <c r="B16" s="194" t="s">
        <v>121</v>
      </c>
      <c r="C16" s="165" t="s">
        <v>119</v>
      </c>
      <c r="D16" s="166">
        <v>1261</v>
      </c>
      <c r="E16" s="170" t="s">
        <v>1506</v>
      </c>
      <c r="F16" s="169"/>
    </row>
    <row r="17" spans="2:6" ht="19.5" customHeight="1">
      <c r="B17" s="194" t="s">
        <v>122</v>
      </c>
      <c r="C17" s="165" t="s">
        <v>119</v>
      </c>
      <c r="D17" s="166">
        <v>1746</v>
      </c>
      <c r="E17" s="170"/>
      <c r="F17" s="169"/>
    </row>
    <row r="18" spans="2:6" ht="19.5" customHeight="1">
      <c r="B18" s="194" t="s">
        <v>123</v>
      </c>
      <c r="C18" s="165" t="s">
        <v>119</v>
      </c>
      <c r="D18" s="166">
        <v>1186.96</v>
      </c>
      <c r="E18" s="170" t="s">
        <v>1507</v>
      </c>
      <c r="F18" s="169"/>
    </row>
    <row r="19" spans="2:6" ht="19.5" customHeight="1">
      <c r="B19" s="194" t="s">
        <v>124</v>
      </c>
      <c r="C19" s="165" t="s">
        <v>115</v>
      </c>
      <c r="D19" s="166">
        <v>1805</v>
      </c>
      <c r="E19" s="170" t="s">
        <v>1508</v>
      </c>
      <c r="F19" s="169"/>
    </row>
    <row r="20" spans="2:6" ht="19.5" customHeight="1">
      <c r="B20" s="194" t="s">
        <v>125</v>
      </c>
      <c r="C20" s="165" t="s">
        <v>126</v>
      </c>
      <c r="D20" s="166">
        <v>841.61</v>
      </c>
      <c r="E20" s="170" t="s">
        <v>1509</v>
      </c>
      <c r="F20" s="169"/>
    </row>
    <row r="21" spans="2:6" ht="19.5" customHeight="1">
      <c r="B21" s="194" t="s">
        <v>127</v>
      </c>
      <c r="C21" s="165" t="s">
        <v>115</v>
      </c>
      <c r="D21" s="166">
        <v>768.6</v>
      </c>
      <c r="E21" s="167" t="s">
        <v>1510</v>
      </c>
      <c r="F21" s="168" t="s">
        <v>1511</v>
      </c>
    </row>
    <row r="22" spans="2:6" ht="19.5" customHeight="1">
      <c r="B22" s="196" t="s">
        <v>128</v>
      </c>
      <c r="C22" s="165" t="s">
        <v>1824</v>
      </c>
      <c r="D22" s="172">
        <v>0</v>
      </c>
      <c r="E22" s="170"/>
      <c r="F22" s="169"/>
    </row>
    <row r="23" spans="2:6" ht="19.5" customHeight="1">
      <c r="B23" s="194" t="s">
        <v>129</v>
      </c>
      <c r="C23" s="165" t="s">
        <v>115</v>
      </c>
      <c r="D23" s="166">
        <v>126.39</v>
      </c>
      <c r="E23" s="170" t="s">
        <v>1512</v>
      </c>
      <c r="F23" s="169"/>
    </row>
    <row r="24" spans="2:6" ht="19.5" customHeight="1">
      <c r="B24" s="194" t="s">
        <v>130</v>
      </c>
      <c r="C24" s="165" t="s">
        <v>119</v>
      </c>
      <c r="D24" s="166">
        <v>630</v>
      </c>
      <c r="E24" s="170" t="s">
        <v>1513</v>
      </c>
      <c r="F24" s="168" t="s">
        <v>1514</v>
      </c>
    </row>
    <row r="25" spans="2:6" ht="19.5" customHeight="1">
      <c r="B25" s="196" t="s">
        <v>131</v>
      </c>
      <c r="C25" s="165" t="s">
        <v>119</v>
      </c>
      <c r="D25" s="172">
        <v>0</v>
      </c>
      <c r="E25" s="170"/>
      <c r="F25" s="169"/>
    </row>
    <row r="26" spans="2:6" ht="19.5" customHeight="1">
      <c r="B26" s="194" t="s">
        <v>132</v>
      </c>
      <c r="C26" s="165" t="s">
        <v>115</v>
      </c>
      <c r="D26" s="166">
        <v>820</v>
      </c>
      <c r="E26" s="167" t="s">
        <v>1515</v>
      </c>
      <c r="F26" s="168" t="s">
        <v>1516</v>
      </c>
    </row>
    <row r="27" spans="2:6" ht="19.5" customHeight="1">
      <c r="B27" s="196" t="s">
        <v>133</v>
      </c>
      <c r="C27" s="170" t="s">
        <v>1825</v>
      </c>
      <c r="D27" s="173">
        <v>0</v>
      </c>
      <c r="E27" s="174"/>
      <c r="F27" s="169"/>
    </row>
    <row r="28" spans="2:6" ht="19.5" customHeight="1">
      <c r="B28" s="196" t="s">
        <v>1517</v>
      </c>
      <c r="C28" s="170" t="s">
        <v>1825</v>
      </c>
      <c r="D28" s="175">
        <v>95.83</v>
      </c>
      <c r="E28" s="176" t="s">
        <v>1518</v>
      </c>
      <c r="F28" s="177" t="s">
        <v>1519</v>
      </c>
    </row>
    <row r="29" spans="2:6" ht="19.5" customHeight="1">
      <c r="B29" s="196" t="s">
        <v>134</v>
      </c>
      <c r="C29" s="170" t="s">
        <v>1825</v>
      </c>
      <c r="D29" s="166">
        <v>95.83</v>
      </c>
      <c r="E29" s="176" t="s">
        <v>1518</v>
      </c>
      <c r="F29" s="178"/>
    </row>
    <row r="30" spans="2:6" ht="19.5" customHeight="1">
      <c r="B30" s="196" t="s">
        <v>135</v>
      </c>
      <c r="C30" s="170" t="s">
        <v>1826</v>
      </c>
      <c r="D30" s="175">
        <v>95.83</v>
      </c>
      <c r="E30" s="176" t="s">
        <v>1518</v>
      </c>
      <c r="F30" s="179"/>
    </row>
    <row r="31" spans="2:6" ht="19.5" customHeight="1">
      <c r="B31" s="196" t="s">
        <v>136</v>
      </c>
      <c r="C31" s="170" t="s">
        <v>1826</v>
      </c>
      <c r="D31" s="175">
        <v>95.83</v>
      </c>
      <c r="E31" s="176" t="s">
        <v>1518</v>
      </c>
      <c r="F31" s="180"/>
    </row>
    <row r="32" spans="2:6" ht="19.5" customHeight="1">
      <c r="B32" s="197" t="s">
        <v>137</v>
      </c>
      <c r="C32" s="181" t="s">
        <v>1827</v>
      </c>
      <c r="D32" s="166">
        <v>12118</v>
      </c>
      <c r="E32" s="182" t="s">
        <v>1520</v>
      </c>
      <c r="F32" s="183" t="s">
        <v>1521</v>
      </c>
    </row>
    <row r="33" spans="2:6" ht="19.5" customHeight="1" thickBot="1">
      <c r="B33" s="198" t="s">
        <v>138</v>
      </c>
      <c r="C33" s="184" t="s">
        <v>1827</v>
      </c>
      <c r="D33" s="185">
        <v>0</v>
      </c>
      <c r="E33" s="184"/>
      <c r="F33" s="186"/>
    </row>
  </sheetData>
  <mergeCells count="1">
    <mergeCell ref="B1:F2"/>
  </mergeCells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GH4242"/>
  <sheetViews>
    <sheetView topLeftCell="A10" workbookViewId="0">
      <selection activeCell="C53" sqref="C53"/>
    </sheetView>
  </sheetViews>
  <sheetFormatPr defaultRowHeight="13.5"/>
  <cols>
    <col min="1" max="1" width="9" style="20"/>
    <col min="2" max="2" width="25.25" style="19" customWidth="1"/>
    <col min="3" max="4" width="25.25" style="20" customWidth="1"/>
    <col min="5" max="7" width="9" style="20"/>
    <col min="8" max="8" width="13" style="20" customWidth="1"/>
    <col min="9" max="86" width="9" style="20"/>
    <col min="87" max="87" width="9" style="20" customWidth="1"/>
    <col min="88" max="171" width="9" style="20"/>
    <col min="172" max="178" width="9" style="20" customWidth="1"/>
    <col min="179" max="16384" width="9" style="20"/>
  </cols>
  <sheetData>
    <row r="1" spans="2:190" ht="38.25" customHeight="1" thickBot="1">
      <c r="B1" s="415" t="s">
        <v>1829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416"/>
      <c r="AV1" s="416"/>
      <c r="AW1" s="416"/>
      <c r="AX1" s="416"/>
      <c r="AY1" s="416"/>
      <c r="AZ1" s="416"/>
      <c r="BA1" s="416"/>
      <c r="BB1" s="416"/>
      <c r="BC1" s="416"/>
      <c r="BD1" s="416"/>
      <c r="BE1" s="416"/>
      <c r="BF1" s="416"/>
      <c r="BG1" s="416"/>
      <c r="BH1" s="416"/>
      <c r="BI1" s="416"/>
      <c r="BJ1" s="416"/>
      <c r="BK1" s="416"/>
      <c r="BL1" s="416"/>
      <c r="BM1" s="416"/>
      <c r="BN1" s="416"/>
      <c r="BO1" s="416"/>
      <c r="BP1" s="416"/>
      <c r="BQ1" s="416"/>
      <c r="BR1" s="416"/>
      <c r="BS1" s="416"/>
      <c r="BT1" s="416"/>
      <c r="BU1" s="416"/>
      <c r="BV1" s="416"/>
      <c r="BW1" s="416"/>
      <c r="BX1" s="416"/>
      <c r="BY1" s="416"/>
      <c r="BZ1" s="416"/>
      <c r="CA1" s="416"/>
      <c r="CB1" s="416"/>
      <c r="CC1" s="416"/>
      <c r="CD1" s="416"/>
      <c r="CE1" s="416"/>
      <c r="CF1" s="416"/>
      <c r="CG1" s="416"/>
      <c r="CH1" s="416"/>
      <c r="CI1" s="416"/>
      <c r="CJ1" s="416"/>
      <c r="CK1" s="416"/>
      <c r="CL1" s="416"/>
      <c r="CM1" s="416"/>
      <c r="CN1" s="416"/>
      <c r="CO1" s="416"/>
      <c r="CP1" s="416"/>
      <c r="CQ1" s="416"/>
      <c r="CR1" s="416"/>
      <c r="CS1" s="416"/>
      <c r="CT1" s="416"/>
      <c r="CU1" s="416"/>
      <c r="CV1" s="416"/>
      <c r="CW1" s="416"/>
      <c r="CX1" s="416"/>
      <c r="CY1" s="416"/>
      <c r="CZ1" s="416"/>
      <c r="DA1" s="416"/>
      <c r="DB1" s="416"/>
      <c r="DC1" s="416"/>
      <c r="DD1" s="416"/>
      <c r="DE1" s="416"/>
      <c r="DF1" s="416"/>
      <c r="DG1" s="416"/>
      <c r="DH1" s="416"/>
      <c r="DI1" s="416"/>
      <c r="DJ1" s="416"/>
      <c r="DK1" s="416"/>
      <c r="DL1" s="416"/>
      <c r="DM1" s="416"/>
      <c r="DN1" s="416"/>
      <c r="DO1" s="416"/>
      <c r="DP1" s="416"/>
      <c r="DQ1" s="416"/>
      <c r="DR1" s="416"/>
      <c r="DS1" s="416"/>
      <c r="DT1" s="416"/>
      <c r="DU1" s="416"/>
      <c r="DV1" s="416"/>
      <c r="DW1" s="416"/>
      <c r="DX1" s="416"/>
      <c r="DY1" s="416"/>
      <c r="DZ1" s="416"/>
      <c r="EA1" s="416"/>
      <c r="EB1" s="416"/>
      <c r="EC1" s="416"/>
      <c r="ED1" s="416"/>
      <c r="EE1" s="416"/>
      <c r="EF1" s="416"/>
      <c r="EG1" s="416"/>
      <c r="EH1" s="416"/>
      <c r="EI1" s="416"/>
      <c r="EJ1" s="416"/>
      <c r="EK1" s="416"/>
      <c r="EL1" s="416"/>
      <c r="EM1" s="416"/>
      <c r="EN1" s="416"/>
      <c r="EO1" s="416"/>
      <c r="EP1" s="416"/>
      <c r="EQ1" s="416"/>
      <c r="ER1" s="416"/>
      <c r="ES1" s="416"/>
      <c r="ET1" s="416"/>
      <c r="EU1" s="416"/>
      <c r="EV1" s="416"/>
      <c r="EW1" s="416"/>
      <c r="EX1" s="416"/>
      <c r="EY1" s="416"/>
      <c r="EZ1" s="416"/>
      <c r="FA1" s="416"/>
      <c r="FB1" s="416"/>
      <c r="FC1" s="416"/>
      <c r="FD1" s="416"/>
      <c r="FE1" s="416"/>
      <c r="FF1" s="416"/>
      <c r="FG1" s="416"/>
      <c r="FH1" s="416"/>
      <c r="FI1" s="416"/>
      <c r="FJ1" s="416"/>
      <c r="FK1" s="416"/>
      <c r="FL1" s="416"/>
      <c r="FM1" s="416"/>
      <c r="FN1" s="416"/>
      <c r="FO1" s="416"/>
      <c r="FP1" s="416"/>
      <c r="FQ1" s="416"/>
      <c r="FR1" s="416"/>
      <c r="FS1" s="416"/>
      <c r="FT1" s="416"/>
      <c r="FU1" s="416"/>
      <c r="FV1" s="416"/>
      <c r="FW1" s="416"/>
      <c r="FX1" s="416"/>
      <c r="FY1" s="416"/>
      <c r="FZ1" s="416"/>
      <c r="GA1" s="416"/>
      <c r="GB1" s="416"/>
      <c r="GC1" s="416"/>
      <c r="GD1" s="416"/>
      <c r="GE1" s="416"/>
      <c r="GF1" s="416"/>
      <c r="GG1" s="416"/>
      <c r="GH1" s="417"/>
    </row>
    <row r="2" spans="2:190" ht="35.25" customHeight="1">
      <c r="B2" s="20"/>
    </row>
    <row r="10" spans="2:190" ht="27">
      <c r="B10" s="235" t="s">
        <v>1912</v>
      </c>
      <c r="C10" s="235" t="s">
        <v>1913</v>
      </c>
      <c r="D10" s="235" t="s">
        <v>1914</v>
      </c>
      <c r="E10" s="245" t="s">
        <v>149</v>
      </c>
      <c r="F10" s="245" t="s">
        <v>142</v>
      </c>
      <c r="G10" s="245" t="s">
        <v>143</v>
      </c>
      <c r="H10" s="245" t="s">
        <v>2361</v>
      </c>
    </row>
    <row r="11" spans="2:190">
      <c r="B11" s="243" t="s">
        <v>1932</v>
      </c>
      <c r="C11" s="243" t="s">
        <v>2316</v>
      </c>
      <c r="D11" s="243" t="s">
        <v>1553</v>
      </c>
      <c r="E11" s="243" t="s">
        <v>2359</v>
      </c>
      <c r="F11" s="243">
        <v>137</v>
      </c>
      <c r="G11" s="243" t="s">
        <v>122</v>
      </c>
      <c r="H11" s="243">
        <v>0.152978</v>
      </c>
    </row>
    <row r="12" spans="2:190">
      <c r="B12" s="243" t="s">
        <v>1932</v>
      </c>
      <c r="C12" s="243" t="s">
        <v>2316</v>
      </c>
      <c r="D12" s="243" t="s">
        <v>1553</v>
      </c>
      <c r="E12" s="243" t="s">
        <v>831</v>
      </c>
      <c r="F12" s="243">
        <v>301</v>
      </c>
      <c r="G12" s="243" t="s">
        <v>136</v>
      </c>
      <c r="H12" s="243">
        <v>1.397E-3</v>
      </c>
      <c r="L12" s="21"/>
      <c r="M12" s="21"/>
      <c r="N12" s="21"/>
      <c r="O12" s="21"/>
      <c r="P12" s="21"/>
    </row>
    <row r="13" spans="2:190">
      <c r="B13" s="243" t="s">
        <v>1932</v>
      </c>
      <c r="C13" s="243" t="s">
        <v>2316</v>
      </c>
      <c r="D13" s="243" t="s">
        <v>1553</v>
      </c>
      <c r="E13" s="243" t="s">
        <v>2359</v>
      </c>
      <c r="F13" s="243">
        <v>141</v>
      </c>
      <c r="G13" s="243" t="s">
        <v>132</v>
      </c>
      <c r="H13" s="243">
        <v>8.6799999999999996E-4</v>
      </c>
      <c r="L13" s="21"/>
      <c r="M13" s="22"/>
      <c r="N13" s="23"/>
      <c r="O13" s="21"/>
      <c r="P13" s="21"/>
    </row>
    <row r="14" spans="2:190">
      <c r="B14" s="243" t="s">
        <v>1932</v>
      </c>
      <c r="C14" s="243" t="s">
        <v>2316</v>
      </c>
      <c r="D14" s="243" t="s">
        <v>1553</v>
      </c>
      <c r="E14" s="243" t="s">
        <v>2359</v>
      </c>
      <c r="F14" s="243">
        <v>132</v>
      </c>
      <c r="G14" s="243" t="s">
        <v>129</v>
      </c>
      <c r="H14" s="243">
        <v>1.6459999999999999E-3</v>
      </c>
    </row>
    <row r="15" spans="2:190">
      <c r="B15" s="243" t="s">
        <v>1932</v>
      </c>
      <c r="C15" s="243" t="s">
        <v>2316</v>
      </c>
      <c r="D15" s="243" t="s">
        <v>1553</v>
      </c>
      <c r="E15" s="243" t="s">
        <v>2359</v>
      </c>
      <c r="F15" s="243">
        <v>133</v>
      </c>
      <c r="G15" s="243" t="s">
        <v>130</v>
      </c>
      <c r="H15" s="243">
        <v>2.1690999999999998E-2</v>
      </c>
    </row>
    <row r="16" spans="2:190">
      <c r="B16" s="243" t="s">
        <v>1932</v>
      </c>
      <c r="C16" s="243" t="s">
        <v>2316</v>
      </c>
      <c r="D16" s="243" t="s">
        <v>1553</v>
      </c>
      <c r="E16" s="243" t="s">
        <v>2359</v>
      </c>
      <c r="F16" s="243">
        <v>302</v>
      </c>
      <c r="G16" s="243" t="s">
        <v>125</v>
      </c>
      <c r="H16" s="243">
        <v>7.0650000000000001E-3</v>
      </c>
    </row>
    <row r="17" spans="2:8">
      <c r="B17" s="243" t="s">
        <v>1932</v>
      </c>
      <c r="C17" s="243" t="s">
        <v>2316</v>
      </c>
      <c r="D17" s="243" t="s">
        <v>1553</v>
      </c>
      <c r="E17" s="243" t="s">
        <v>2359</v>
      </c>
      <c r="F17" s="243">
        <v>136</v>
      </c>
      <c r="G17" s="243" t="s">
        <v>121</v>
      </c>
      <c r="H17" s="243">
        <v>2.4450000000000001E-3</v>
      </c>
    </row>
    <row r="18" spans="2:8">
      <c r="B18" s="243" t="s">
        <v>1932</v>
      </c>
      <c r="C18" s="243" t="s">
        <v>2316</v>
      </c>
      <c r="D18" s="243" t="s">
        <v>1553</v>
      </c>
      <c r="E18" s="243" t="s">
        <v>2359</v>
      </c>
      <c r="F18" s="243">
        <v>30</v>
      </c>
      <c r="G18" s="243" t="s">
        <v>114</v>
      </c>
      <c r="H18" s="243">
        <v>1.4671E-2</v>
      </c>
    </row>
    <row r="19" spans="2:8">
      <c r="B19" s="243" t="s">
        <v>1932</v>
      </c>
      <c r="C19" s="243" t="s">
        <v>2316</v>
      </c>
      <c r="D19" s="243" t="s">
        <v>1553</v>
      </c>
      <c r="E19" s="243" t="s">
        <v>2360</v>
      </c>
      <c r="F19" s="243">
        <v>403</v>
      </c>
      <c r="G19" s="243" t="s">
        <v>138</v>
      </c>
      <c r="H19" s="243">
        <v>2.7309999999999999E-3</v>
      </c>
    </row>
    <row r="20" spans="2:8">
      <c r="B20" s="243" t="s">
        <v>1932</v>
      </c>
      <c r="C20" s="243" t="s">
        <v>2316</v>
      </c>
      <c r="D20" s="243" t="s">
        <v>1553</v>
      </c>
      <c r="E20" s="243" t="s">
        <v>2359</v>
      </c>
      <c r="F20" s="243">
        <v>144</v>
      </c>
      <c r="G20" s="243" t="s">
        <v>133</v>
      </c>
      <c r="H20" s="243">
        <v>3.8900000000000002E-4</v>
      </c>
    </row>
    <row r="21" spans="2:8">
      <c r="B21" s="243" t="s">
        <v>1932</v>
      </c>
      <c r="C21" s="243" t="s">
        <v>2316</v>
      </c>
      <c r="D21" s="243" t="s">
        <v>1553</v>
      </c>
      <c r="E21" s="243" t="s">
        <v>137</v>
      </c>
      <c r="F21" s="243">
        <v>41</v>
      </c>
      <c r="G21" s="243" t="s">
        <v>137</v>
      </c>
      <c r="H21" s="243">
        <v>6.4199999999999999E-4</v>
      </c>
    </row>
    <row r="22" spans="2:8">
      <c r="B22" s="243" t="s">
        <v>1932</v>
      </c>
      <c r="C22" s="243" t="s">
        <v>2316</v>
      </c>
      <c r="D22" s="243" t="s">
        <v>1553</v>
      </c>
      <c r="E22" s="243" t="s">
        <v>831</v>
      </c>
      <c r="F22" s="243">
        <v>298</v>
      </c>
      <c r="G22" s="243" t="s">
        <v>1517</v>
      </c>
      <c r="H22" s="243">
        <v>1.85E-4</v>
      </c>
    </row>
    <row r="23" spans="2:8">
      <c r="B23" s="243" t="s">
        <v>1932</v>
      </c>
      <c r="C23" s="243" t="s">
        <v>2316</v>
      </c>
      <c r="D23" s="243" t="s">
        <v>1553</v>
      </c>
      <c r="E23" s="243" t="s">
        <v>2359</v>
      </c>
      <c r="F23" s="243">
        <v>139</v>
      </c>
      <c r="G23" s="243" t="s">
        <v>124</v>
      </c>
      <c r="H23" s="243">
        <v>3.2929999999999999E-3</v>
      </c>
    </row>
    <row r="24" spans="2:8">
      <c r="B24" s="243" t="s">
        <v>1932</v>
      </c>
      <c r="C24" s="243" t="s">
        <v>2316</v>
      </c>
      <c r="D24" s="243" t="s">
        <v>1553</v>
      </c>
      <c r="E24" s="243" t="s">
        <v>2359</v>
      </c>
      <c r="F24" s="243">
        <v>131</v>
      </c>
      <c r="G24" s="243" t="s">
        <v>128</v>
      </c>
      <c r="H24" s="243">
        <v>1.3428000000000001E-2</v>
      </c>
    </row>
    <row r="25" spans="2:8">
      <c r="B25" s="243" t="s">
        <v>1932</v>
      </c>
      <c r="C25" s="243" t="s">
        <v>2316</v>
      </c>
      <c r="D25" s="243" t="s">
        <v>1553</v>
      </c>
      <c r="E25" s="243" t="s">
        <v>2359</v>
      </c>
      <c r="F25" s="243">
        <v>32</v>
      </c>
      <c r="G25" s="243" t="s">
        <v>127</v>
      </c>
      <c r="H25" s="243">
        <v>0.121644</v>
      </c>
    </row>
    <row r="26" spans="2:8">
      <c r="B26" s="243" t="s">
        <v>1932</v>
      </c>
      <c r="C26" s="243" t="s">
        <v>2316</v>
      </c>
      <c r="D26" s="243" t="s">
        <v>1553</v>
      </c>
      <c r="E26" s="243" t="s">
        <v>831</v>
      </c>
      <c r="F26" s="243">
        <v>300</v>
      </c>
      <c r="G26" s="243" t="s">
        <v>135</v>
      </c>
      <c r="H26" s="243">
        <v>5.999E-3</v>
      </c>
    </row>
    <row r="27" spans="2:8">
      <c r="B27" s="243" t="s">
        <v>1932</v>
      </c>
      <c r="C27" s="243" t="s">
        <v>2316</v>
      </c>
      <c r="D27" s="243" t="s">
        <v>1553</v>
      </c>
      <c r="E27" s="243" t="s">
        <v>2359</v>
      </c>
      <c r="F27" s="243">
        <v>31</v>
      </c>
      <c r="G27" s="243" t="s">
        <v>116</v>
      </c>
      <c r="H27" s="243">
        <v>3.0769999999999999E-3</v>
      </c>
    </row>
    <row r="28" spans="2:8">
      <c r="B28" s="243" t="s">
        <v>1932</v>
      </c>
      <c r="C28" s="243" t="s">
        <v>2316</v>
      </c>
      <c r="D28" s="243" t="s">
        <v>1553</v>
      </c>
      <c r="E28" s="243" t="s">
        <v>2359</v>
      </c>
      <c r="F28" s="243">
        <v>140</v>
      </c>
      <c r="G28" s="243" t="s">
        <v>131</v>
      </c>
      <c r="H28" s="243">
        <v>9.7300000000000002E-4</v>
      </c>
    </row>
    <row r="29" spans="2:8">
      <c r="B29" s="243" t="s">
        <v>1932</v>
      </c>
      <c r="C29" s="243" t="s">
        <v>2316</v>
      </c>
      <c r="D29" s="243" t="s">
        <v>1553</v>
      </c>
      <c r="E29" s="243" t="s">
        <v>2359</v>
      </c>
      <c r="F29" s="243">
        <v>135</v>
      </c>
      <c r="G29" s="243" t="s">
        <v>120</v>
      </c>
      <c r="H29" s="243">
        <v>1.062E-3</v>
      </c>
    </row>
    <row r="30" spans="2:8">
      <c r="B30" s="243" t="s">
        <v>1932</v>
      </c>
      <c r="C30" s="243" t="s">
        <v>2316</v>
      </c>
      <c r="D30" s="243" t="s">
        <v>1553</v>
      </c>
      <c r="E30" s="243" t="s">
        <v>2359</v>
      </c>
      <c r="F30" s="243">
        <v>138</v>
      </c>
      <c r="G30" s="243" t="s">
        <v>123</v>
      </c>
      <c r="H30" s="243">
        <v>1.6364E-2</v>
      </c>
    </row>
    <row r="31" spans="2:8">
      <c r="B31" s="243" t="s">
        <v>1932</v>
      </c>
      <c r="C31" s="243" t="s">
        <v>2316</v>
      </c>
      <c r="D31" s="243" t="s">
        <v>1553</v>
      </c>
      <c r="E31" s="243" t="s">
        <v>2359</v>
      </c>
      <c r="F31" s="243">
        <v>33</v>
      </c>
      <c r="G31" s="243" t="s">
        <v>117</v>
      </c>
      <c r="H31" s="243">
        <v>5.4400000000000004E-3</v>
      </c>
    </row>
    <row r="32" spans="2:8">
      <c r="B32" s="243" t="s">
        <v>1932</v>
      </c>
      <c r="C32" s="243" t="s">
        <v>2316</v>
      </c>
      <c r="D32" s="243" t="s">
        <v>1553</v>
      </c>
      <c r="E32" s="243" t="s">
        <v>831</v>
      </c>
      <c r="F32" s="243">
        <v>299</v>
      </c>
      <c r="G32" s="243" t="s">
        <v>134</v>
      </c>
      <c r="H32" s="243">
        <v>1.1318E-2</v>
      </c>
    </row>
    <row r="33" spans="2:8">
      <c r="B33" s="243" t="s">
        <v>1932</v>
      </c>
      <c r="C33" s="243" t="s">
        <v>2316</v>
      </c>
      <c r="D33" s="243" t="s">
        <v>1553</v>
      </c>
      <c r="E33" s="243" t="s">
        <v>2359</v>
      </c>
      <c r="F33" s="243">
        <v>134</v>
      </c>
      <c r="G33" s="243" t="s">
        <v>118</v>
      </c>
      <c r="H33" s="243">
        <v>2.2260000000000001E-3</v>
      </c>
    </row>
    <row r="34" spans="2:8">
      <c r="B34" s="243" t="s">
        <v>1932</v>
      </c>
      <c r="C34" s="243" t="s">
        <v>2316</v>
      </c>
      <c r="D34" s="243" t="s">
        <v>1554</v>
      </c>
      <c r="E34" s="243" t="s">
        <v>2359</v>
      </c>
      <c r="F34" s="243">
        <v>137</v>
      </c>
      <c r="G34" s="243" t="s">
        <v>122</v>
      </c>
      <c r="H34" s="243">
        <v>0</v>
      </c>
    </row>
    <row r="35" spans="2:8">
      <c r="B35" s="243" t="s">
        <v>1932</v>
      </c>
      <c r="C35" s="243" t="s">
        <v>2316</v>
      </c>
      <c r="D35" s="243" t="s">
        <v>1554</v>
      </c>
      <c r="E35" s="243" t="s">
        <v>831</v>
      </c>
      <c r="F35" s="243">
        <v>301</v>
      </c>
      <c r="G35" s="243" t="s">
        <v>136</v>
      </c>
      <c r="H35" s="243">
        <v>0</v>
      </c>
    </row>
    <row r="36" spans="2:8">
      <c r="B36" s="243" t="s">
        <v>1932</v>
      </c>
      <c r="C36" s="243" t="s">
        <v>2316</v>
      </c>
      <c r="D36" s="243" t="s">
        <v>1554</v>
      </c>
      <c r="E36" s="243" t="s">
        <v>2359</v>
      </c>
      <c r="F36" s="243">
        <v>141</v>
      </c>
      <c r="G36" s="243" t="s">
        <v>132</v>
      </c>
      <c r="H36" s="243">
        <v>0</v>
      </c>
    </row>
    <row r="37" spans="2:8">
      <c r="B37" s="243" t="s">
        <v>1932</v>
      </c>
      <c r="C37" s="243" t="s">
        <v>2316</v>
      </c>
      <c r="D37" s="243" t="s">
        <v>1554</v>
      </c>
      <c r="E37" s="243" t="s">
        <v>2359</v>
      </c>
      <c r="F37" s="243">
        <v>132</v>
      </c>
      <c r="G37" s="243" t="s">
        <v>129</v>
      </c>
      <c r="H37" s="243">
        <v>0</v>
      </c>
    </row>
    <row r="38" spans="2:8">
      <c r="B38" s="243" t="s">
        <v>1932</v>
      </c>
      <c r="C38" s="243" t="s">
        <v>2316</v>
      </c>
      <c r="D38" s="243" t="s">
        <v>1554</v>
      </c>
      <c r="E38" s="243" t="s">
        <v>2359</v>
      </c>
      <c r="F38" s="243">
        <v>133</v>
      </c>
      <c r="G38" s="243" t="s">
        <v>130</v>
      </c>
      <c r="H38" s="243">
        <v>0</v>
      </c>
    </row>
    <row r="39" spans="2:8">
      <c r="B39" s="243" t="s">
        <v>1932</v>
      </c>
      <c r="C39" s="243" t="s">
        <v>2316</v>
      </c>
      <c r="D39" s="243" t="s">
        <v>1554</v>
      </c>
      <c r="E39" s="243" t="s">
        <v>2359</v>
      </c>
      <c r="F39" s="243">
        <v>302</v>
      </c>
      <c r="G39" s="243" t="s">
        <v>125</v>
      </c>
      <c r="H39" s="243">
        <v>0</v>
      </c>
    </row>
    <row r="40" spans="2:8">
      <c r="B40" s="243" t="s">
        <v>1932</v>
      </c>
      <c r="C40" s="243" t="s">
        <v>2316</v>
      </c>
      <c r="D40" s="243" t="s">
        <v>1554</v>
      </c>
      <c r="E40" s="243" t="s">
        <v>2359</v>
      </c>
      <c r="F40" s="243">
        <v>136</v>
      </c>
      <c r="G40" s="243" t="s">
        <v>121</v>
      </c>
      <c r="H40" s="243">
        <v>0</v>
      </c>
    </row>
    <row r="41" spans="2:8">
      <c r="B41" s="243" t="s">
        <v>1932</v>
      </c>
      <c r="C41" s="243" t="s">
        <v>2316</v>
      </c>
      <c r="D41" s="243" t="s">
        <v>1554</v>
      </c>
      <c r="E41" s="243" t="s">
        <v>2359</v>
      </c>
      <c r="F41" s="243">
        <v>30</v>
      </c>
      <c r="G41" s="243" t="s">
        <v>114</v>
      </c>
      <c r="H41" s="243">
        <v>0</v>
      </c>
    </row>
    <row r="42" spans="2:8">
      <c r="B42" s="243" t="s">
        <v>1932</v>
      </c>
      <c r="C42" s="243" t="s">
        <v>2316</v>
      </c>
      <c r="D42" s="243" t="s">
        <v>1554</v>
      </c>
      <c r="E42" s="243" t="s">
        <v>2360</v>
      </c>
      <c r="F42" s="243">
        <v>403</v>
      </c>
      <c r="G42" s="243" t="s">
        <v>138</v>
      </c>
      <c r="H42" s="243">
        <v>0</v>
      </c>
    </row>
    <row r="43" spans="2:8">
      <c r="B43" s="243" t="s">
        <v>1932</v>
      </c>
      <c r="C43" s="243" t="s">
        <v>2316</v>
      </c>
      <c r="D43" s="243" t="s">
        <v>1554</v>
      </c>
      <c r="E43" s="243" t="s">
        <v>2359</v>
      </c>
      <c r="F43" s="243">
        <v>144</v>
      </c>
      <c r="G43" s="243" t="s">
        <v>133</v>
      </c>
      <c r="H43" s="243">
        <v>0</v>
      </c>
    </row>
    <row r="44" spans="2:8">
      <c r="B44" s="243" t="s">
        <v>1932</v>
      </c>
      <c r="C44" s="243" t="s">
        <v>2316</v>
      </c>
      <c r="D44" s="243" t="s">
        <v>1554</v>
      </c>
      <c r="E44" s="243" t="s">
        <v>137</v>
      </c>
      <c r="F44" s="243">
        <v>41</v>
      </c>
      <c r="G44" s="243" t="s">
        <v>137</v>
      </c>
      <c r="H44" s="243">
        <v>0</v>
      </c>
    </row>
    <row r="45" spans="2:8">
      <c r="B45" s="243" t="s">
        <v>1932</v>
      </c>
      <c r="C45" s="243" t="s">
        <v>2316</v>
      </c>
      <c r="D45" s="243" t="s">
        <v>1554</v>
      </c>
      <c r="E45" s="243" t="s">
        <v>831</v>
      </c>
      <c r="F45" s="243">
        <v>298</v>
      </c>
      <c r="G45" s="243" t="s">
        <v>1517</v>
      </c>
      <c r="H45" s="243">
        <v>0</v>
      </c>
    </row>
    <row r="46" spans="2:8">
      <c r="B46" s="243" t="s">
        <v>1932</v>
      </c>
      <c r="C46" s="243" t="s">
        <v>2316</v>
      </c>
      <c r="D46" s="243" t="s">
        <v>1554</v>
      </c>
      <c r="E46" s="243" t="s">
        <v>2359</v>
      </c>
      <c r="F46" s="243">
        <v>139</v>
      </c>
      <c r="G46" s="243" t="s">
        <v>124</v>
      </c>
      <c r="H46" s="243">
        <v>0</v>
      </c>
    </row>
    <row r="47" spans="2:8">
      <c r="B47" s="243" t="s">
        <v>1932</v>
      </c>
      <c r="C47" s="243" t="s">
        <v>2316</v>
      </c>
      <c r="D47" s="243" t="s">
        <v>1554</v>
      </c>
      <c r="E47" s="243" t="s">
        <v>2359</v>
      </c>
      <c r="F47" s="243">
        <v>131</v>
      </c>
      <c r="G47" s="243" t="s">
        <v>128</v>
      </c>
      <c r="H47" s="243">
        <v>0</v>
      </c>
    </row>
    <row r="48" spans="2:8">
      <c r="B48" s="243" t="s">
        <v>1932</v>
      </c>
      <c r="C48" s="243" t="s">
        <v>2316</v>
      </c>
      <c r="D48" s="243" t="s">
        <v>1554</v>
      </c>
      <c r="E48" s="243" t="s">
        <v>2359</v>
      </c>
      <c r="F48" s="243">
        <v>32</v>
      </c>
      <c r="G48" s="243" t="s">
        <v>127</v>
      </c>
      <c r="H48" s="243">
        <v>0</v>
      </c>
    </row>
    <row r="49" spans="2:8">
      <c r="B49" s="243" t="s">
        <v>1932</v>
      </c>
      <c r="C49" s="243" t="s">
        <v>2316</v>
      </c>
      <c r="D49" s="243" t="s">
        <v>1554</v>
      </c>
      <c r="E49" s="243" t="s">
        <v>831</v>
      </c>
      <c r="F49" s="243">
        <v>300</v>
      </c>
      <c r="G49" s="243" t="s">
        <v>135</v>
      </c>
      <c r="H49" s="243">
        <v>0</v>
      </c>
    </row>
    <row r="50" spans="2:8">
      <c r="B50" s="243" t="s">
        <v>1932</v>
      </c>
      <c r="C50" s="243" t="s">
        <v>2316</v>
      </c>
      <c r="D50" s="243" t="s">
        <v>1554</v>
      </c>
      <c r="E50" s="243" t="s">
        <v>2359</v>
      </c>
      <c r="F50" s="243">
        <v>31</v>
      </c>
      <c r="G50" s="243" t="s">
        <v>116</v>
      </c>
      <c r="H50" s="243">
        <v>0</v>
      </c>
    </row>
    <row r="51" spans="2:8">
      <c r="B51" s="243" t="s">
        <v>1932</v>
      </c>
      <c r="C51" s="243" t="s">
        <v>2316</v>
      </c>
      <c r="D51" s="243" t="s">
        <v>1554</v>
      </c>
      <c r="E51" s="243" t="s">
        <v>2359</v>
      </c>
      <c r="F51" s="243">
        <v>140</v>
      </c>
      <c r="G51" s="243" t="s">
        <v>131</v>
      </c>
      <c r="H51" s="243">
        <v>0</v>
      </c>
    </row>
    <row r="52" spans="2:8">
      <c r="B52" s="243" t="s">
        <v>1932</v>
      </c>
      <c r="C52" s="243" t="s">
        <v>2316</v>
      </c>
      <c r="D52" s="243" t="s">
        <v>1554</v>
      </c>
      <c r="E52" s="243" t="s">
        <v>2359</v>
      </c>
      <c r="F52" s="243">
        <v>135</v>
      </c>
      <c r="G52" s="243" t="s">
        <v>120</v>
      </c>
      <c r="H52" s="243">
        <v>0</v>
      </c>
    </row>
    <row r="53" spans="2:8">
      <c r="B53" s="243" t="s">
        <v>1932</v>
      </c>
      <c r="C53" s="243" t="s">
        <v>2316</v>
      </c>
      <c r="D53" s="243" t="s">
        <v>1554</v>
      </c>
      <c r="E53" s="243" t="s">
        <v>2359</v>
      </c>
      <c r="F53" s="243">
        <v>138</v>
      </c>
      <c r="G53" s="243" t="s">
        <v>123</v>
      </c>
      <c r="H53" s="243">
        <v>0</v>
      </c>
    </row>
    <row r="54" spans="2:8">
      <c r="B54" s="243" t="s">
        <v>1932</v>
      </c>
      <c r="C54" s="243" t="s">
        <v>2316</v>
      </c>
      <c r="D54" s="243" t="s">
        <v>1554</v>
      </c>
      <c r="E54" s="243" t="s">
        <v>2359</v>
      </c>
      <c r="F54" s="243">
        <v>33</v>
      </c>
      <c r="G54" s="243" t="s">
        <v>117</v>
      </c>
      <c r="H54" s="243">
        <v>0</v>
      </c>
    </row>
    <row r="55" spans="2:8">
      <c r="B55" s="243" t="s">
        <v>1932</v>
      </c>
      <c r="C55" s="243" t="s">
        <v>2316</v>
      </c>
      <c r="D55" s="243" t="s">
        <v>1554</v>
      </c>
      <c r="E55" s="243" t="s">
        <v>831</v>
      </c>
      <c r="F55" s="243">
        <v>299</v>
      </c>
      <c r="G55" s="243" t="s">
        <v>134</v>
      </c>
      <c r="H55" s="243">
        <v>0</v>
      </c>
    </row>
    <row r="56" spans="2:8">
      <c r="B56" s="243" t="s">
        <v>1932</v>
      </c>
      <c r="C56" s="243" t="s">
        <v>2316</v>
      </c>
      <c r="D56" s="243" t="s">
        <v>1554</v>
      </c>
      <c r="E56" s="243" t="s">
        <v>2359</v>
      </c>
      <c r="F56" s="243">
        <v>134</v>
      </c>
      <c r="G56" s="243" t="s">
        <v>118</v>
      </c>
      <c r="H56" s="243">
        <v>0</v>
      </c>
    </row>
    <row r="57" spans="2:8">
      <c r="B57" s="243" t="s">
        <v>1932</v>
      </c>
      <c r="C57" s="243" t="s">
        <v>2316</v>
      </c>
      <c r="D57" s="243" t="s">
        <v>1555</v>
      </c>
      <c r="E57" s="243" t="s">
        <v>2359</v>
      </c>
      <c r="F57" s="243">
        <v>137</v>
      </c>
      <c r="G57" s="243" t="s">
        <v>122</v>
      </c>
      <c r="H57" s="243">
        <v>1.9550999999999999E-2</v>
      </c>
    </row>
    <row r="58" spans="2:8">
      <c r="B58" s="243" t="s">
        <v>1932</v>
      </c>
      <c r="C58" s="243" t="s">
        <v>2316</v>
      </c>
      <c r="D58" s="243" t="s">
        <v>1555</v>
      </c>
      <c r="E58" s="243" t="s">
        <v>831</v>
      </c>
      <c r="F58" s="243">
        <v>301</v>
      </c>
      <c r="G58" s="243" t="s">
        <v>136</v>
      </c>
      <c r="H58" s="243">
        <v>9.68E-4</v>
      </c>
    </row>
    <row r="59" spans="2:8">
      <c r="B59" s="243" t="s">
        <v>1932</v>
      </c>
      <c r="C59" s="243" t="s">
        <v>2316</v>
      </c>
      <c r="D59" s="243" t="s">
        <v>1555</v>
      </c>
      <c r="E59" s="243" t="s">
        <v>2359</v>
      </c>
      <c r="F59" s="243">
        <v>141</v>
      </c>
      <c r="G59" s="243" t="s">
        <v>132</v>
      </c>
      <c r="H59" s="243">
        <v>1.049E-3</v>
      </c>
    </row>
    <row r="60" spans="2:8">
      <c r="B60" s="243" t="s">
        <v>1932</v>
      </c>
      <c r="C60" s="243" t="s">
        <v>2316</v>
      </c>
      <c r="D60" s="243" t="s">
        <v>1555</v>
      </c>
      <c r="E60" s="243" t="s">
        <v>2359</v>
      </c>
      <c r="F60" s="243">
        <v>132</v>
      </c>
      <c r="G60" s="243" t="s">
        <v>129</v>
      </c>
      <c r="H60" s="243">
        <v>9.9799999999999997E-4</v>
      </c>
    </row>
    <row r="61" spans="2:8">
      <c r="B61" s="243" t="s">
        <v>1932</v>
      </c>
      <c r="C61" s="243" t="s">
        <v>2316</v>
      </c>
      <c r="D61" s="243" t="s">
        <v>1555</v>
      </c>
      <c r="E61" s="243" t="s">
        <v>2359</v>
      </c>
      <c r="F61" s="243">
        <v>133</v>
      </c>
      <c r="G61" s="243" t="s">
        <v>130</v>
      </c>
      <c r="H61" s="243">
        <v>1.6653000000000001E-2</v>
      </c>
    </row>
    <row r="62" spans="2:8">
      <c r="B62" s="243" t="s">
        <v>1932</v>
      </c>
      <c r="C62" s="243" t="s">
        <v>2316</v>
      </c>
      <c r="D62" s="243" t="s">
        <v>1555</v>
      </c>
      <c r="E62" s="243" t="s">
        <v>2359</v>
      </c>
      <c r="F62" s="243">
        <v>302</v>
      </c>
      <c r="G62" s="243" t="s">
        <v>125</v>
      </c>
      <c r="H62" s="243">
        <v>1.9640999999999999E-2</v>
      </c>
    </row>
    <row r="63" spans="2:8">
      <c r="B63" s="243" t="s">
        <v>1932</v>
      </c>
      <c r="C63" s="243" t="s">
        <v>2316</v>
      </c>
      <c r="D63" s="243" t="s">
        <v>1555</v>
      </c>
      <c r="E63" s="243" t="s">
        <v>2359</v>
      </c>
      <c r="F63" s="243">
        <v>136</v>
      </c>
      <c r="G63" s="243" t="s">
        <v>121</v>
      </c>
      <c r="H63" s="243">
        <v>1.279E-3</v>
      </c>
    </row>
    <row r="64" spans="2:8">
      <c r="B64" s="243" t="s">
        <v>1932</v>
      </c>
      <c r="C64" s="243" t="s">
        <v>2316</v>
      </c>
      <c r="D64" s="243" t="s">
        <v>1555</v>
      </c>
      <c r="E64" s="243" t="s">
        <v>2359</v>
      </c>
      <c r="F64" s="243">
        <v>30</v>
      </c>
      <c r="G64" s="243" t="s">
        <v>114</v>
      </c>
      <c r="H64" s="243">
        <v>4.2200000000000001E-4</v>
      </c>
    </row>
    <row r="65" spans="2:8">
      <c r="B65" s="243" t="s">
        <v>1932</v>
      </c>
      <c r="C65" s="243" t="s">
        <v>2316</v>
      </c>
      <c r="D65" s="243" t="s">
        <v>1555</v>
      </c>
      <c r="E65" s="243" t="s">
        <v>2360</v>
      </c>
      <c r="F65" s="243">
        <v>403</v>
      </c>
      <c r="G65" s="243" t="s">
        <v>138</v>
      </c>
      <c r="H65" s="243">
        <v>2.9729999999999999E-3</v>
      </c>
    </row>
    <row r="66" spans="2:8">
      <c r="B66" s="243" t="s">
        <v>1932</v>
      </c>
      <c r="C66" s="243" t="s">
        <v>2316</v>
      </c>
      <c r="D66" s="243" t="s">
        <v>1555</v>
      </c>
      <c r="E66" s="243" t="s">
        <v>2359</v>
      </c>
      <c r="F66" s="243">
        <v>144</v>
      </c>
      <c r="G66" s="243" t="s">
        <v>133</v>
      </c>
      <c r="H66" s="243">
        <v>3.1300000000000002E-4</v>
      </c>
    </row>
    <row r="67" spans="2:8">
      <c r="B67" s="243" t="s">
        <v>1932</v>
      </c>
      <c r="C67" s="243" t="s">
        <v>2316</v>
      </c>
      <c r="D67" s="243" t="s">
        <v>1555</v>
      </c>
      <c r="E67" s="243" t="s">
        <v>137</v>
      </c>
      <c r="F67" s="243">
        <v>41</v>
      </c>
      <c r="G67" s="243" t="s">
        <v>137</v>
      </c>
      <c r="H67" s="243">
        <v>9.6400000000000001E-4</v>
      </c>
    </row>
    <row r="68" spans="2:8">
      <c r="B68" s="243" t="s">
        <v>1932</v>
      </c>
      <c r="C68" s="243" t="s">
        <v>2316</v>
      </c>
      <c r="D68" s="243" t="s">
        <v>1555</v>
      </c>
      <c r="E68" s="243" t="s">
        <v>831</v>
      </c>
      <c r="F68" s="243">
        <v>298</v>
      </c>
      <c r="G68" s="243" t="s">
        <v>1517</v>
      </c>
      <c r="H68" s="243">
        <v>5.7899999999999998E-4</v>
      </c>
    </row>
    <row r="69" spans="2:8">
      <c r="B69" s="243" t="s">
        <v>1932</v>
      </c>
      <c r="C69" s="243" t="s">
        <v>2316</v>
      </c>
      <c r="D69" s="243" t="s">
        <v>1555</v>
      </c>
      <c r="E69" s="243" t="s">
        <v>2359</v>
      </c>
      <c r="F69" s="243">
        <v>139</v>
      </c>
      <c r="G69" s="243" t="s">
        <v>124</v>
      </c>
      <c r="H69" s="243">
        <v>4.0410000000000003E-3</v>
      </c>
    </row>
    <row r="70" spans="2:8">
      <c r="B70" s="243" t="s">
        <v>1932</v>
      </c>
      <c r="C70" s="243" t="s">
        <v>2316</v>
      </c>
      <c r="D70" s="243" t="s">
        <v>1555</v>
      </c>
      <c r="E70" s="243" t="s">
        <v>2359</v>
      </c>
      <c r="F70" s="243">
        <v>131</v>
      </c>
      <c r="G70" s="243" t="s">
        <v>128</v>
      </c>
      <c r="H70" s="244">
        <v>4.3999999999999999E-5</v>
      </c>
    </row>
    <row r="71" spans="2:8">
      <c r="B71" s="243" t="s">
        <v>1932</v>
      </c>
      <c r="C71" s="243" t="s">
        <v>2316</v>
      </c>
      <c r="D71" s="243" t="s">
        <v>1555</v>
      </c>
      <c r="E71" s="243" t="s">
        <v>2359</v>
      </c>
      <c r="F71" s="243">
        <v>32</v>
      </c>
      <c r="G71" s="243" t="s">
        <v>127</v>
      </c>
      <c r="H71" s="243">
        <v>3.6624999999999998E-2</v>
      </c>
    </row>
    <row r="72" spans="2:8">
      <c r="B72" s="243" t="s">
        <v>1932</v>
      </c>
      <c r="C72" s="243" t="s">
        <v>2316</v>
      </c>
      <c r="D72" s="243" t="s">
        <v>1555</v>
      </c>
      <c r="E72" s="243" t="s">
        <v>831</v>
      </c>
      <c r="F72" s="243">
        <v>300</v>
      </c>
      <c r="G72" s="243" t="s">
        <v>135</v>
      </c>
      <c r="H72" s="243">
        <v>1.7673000000000001E-2</v>
      </c>
    </row>
    <row r="73" spans="2:8">
      <c r="B73" s="243" t="s">
        <v>1932</v>
      </c>
      <c r="C73" s="243" t="s">
        <v>2316</v>
      </c>
      <c r="D73" s="243" t="s">
        <v>1555</v>
      </c>
      <c r="E73" s="243" t="s">
        <v>2359</v>
      </c>
      <c r="F73" s="243">
        <v>31</v>
      </c>
      <c r="G73" s="243" t="s">
        <v>116</v>
      </c>
      <c r="H73" s="243">
        <v>5.7429999999999998E-3</v>
      </c>
    </row>
    <row r="74" spans="2:8">
      <c r="B74" s="243" t="s">
        <v>1932</v>
      </c>
      <c r="C74" s="243" t="s">
        <v>2316</v>
      </c>
      <c r="D74" s="243" t="s">
        <v>1555</v>
      </c>
      <c r="E74" s="243" t="s">
        <v>2359</v>
      </c>
      <c r="F74" s="243">
        <v>140</v>
      </c>
      <c r="G74" s="243" t="s">
        <v>131</v>
      </c>
      <c r="H74" s="243">
        <v>9.4200000000000002E-4</v>
      </c>
    </row>
    <row r="75" spans="2:8">
      <c r="B75" s="243" t="s">
        <v>1932</v>
      </c>
      <c r="C75" s="243" t="s">
        <v>2316</v>
      </c>
      <c r="D75" s="243" t="s">
        <v>1555</v>
      </c>
      <c r="E75" s="243" t="s">
        <v>2359</v>
      </c>
      <c r="F75" s="243">
        <v>135</v>
      </c>
      <c r="G75" s="243" t="s">
        <v>120</v>
      </c>
      <c r="H75" s="243">
        <v>3.14E-3</v>
      </c>
    </row>
    <row r="76" spans="2:8">
      <c r="B76" s="243" t="s">
        <v>1932</v>
      </c>
      <c r="C76" s="243" t="s">
        <v>2316</v>
      </c>
      <c r="D76" s="243" t="s">
        <v>1555</v>
      </c>
      <c r="E76" s="243" t="s">
        <v>2359</v>
      </c>
      <c r="F76" s="243">
        <v>138</v>
      </c>
      <c r="G76" s="243" t="s">
        <v>123</v>
      </c>
      <c r="H76" s="243">
        <v>4.5979999999999997E-3</v>
      </c>
    </row>
    <row r="77" spans="2:8">
      <c r="B77" s="243" t="s">
        <v>1932</v>
      </c>
      <c r="C77" s="243" t="s">
        <v>2316</v>
      </c>
      <c r="D77" s="243" t="s">
        <v>1555</v>
      </c>
      <c r="E77" s="243" t="s">
        <v>2359</v>
      </c>
      <c r="F77" s="243">
        <v>33</v>
      </c>
      <c r="G77" s="243" t="s">
        <v>117</v>
      </c>
      <c r="H77" s="243">
        <v>1.5122999999999999E-2</v>
      </c>
    </row>
    <row r="78" spans="2:8">
      <c r="B78" s="243" t="s">
        <v>1932</v>
      </c>
      <c r="C78" s="243" t="s">
        <v>2316</v>
      </c>
      <c r="D78" s="243" t="s">
        <v>1555</v>
      </c>
      <c r="E78" s="243" t="s">
        <v>831</v>
      </c>
      <c r="F78" s="243">
        <v>299</v>
      </c>
      <c r="G78" s="243" t="s">
        <v>134</v>
      </c>
      <c r="H78" s="243">
        <v>3.3259999999999998E-2</v>
      </c>
    </row>
    <row r="79" spans="2:8">
      <c r="B79" s="243" t="s">
        <v>1932</v>
      </c>
      <c r="C79" s="243" t="s">
        <v>2316</v>
      </c>
      <c r="D79" s="243" t="s">
        <v>1555</v>
      </c>
      <c r="E79" s="243" t="s">
        <v>2359</v>
      </c>
      <c r="F79" s="243">
        <v>134</v>
      </c>
      <c r="G79" s="243" t="s">
        <v>118</v>
      </c>
      <c r="H79" s="243">
        <v>4.0419999999999996E-3</v>
      </c>
    </row>
    <row r="80" spans="2:8">
      <c r="B80" s="243" t="s">
        <v>1932</v>
      </c>
      <c r="C80" s="243" t="s">
        <v>2316</v>
      </c>
      <c r="D80" s="243" t="s">
        <v>1556</v>
      </c>
      <c r="E80" s="243" t="s">
        <v>2359</v>
      </c>
      <c r="F80" s="243">
        <v>137</v>
      </c>
      <c r="G80" s="243" t="s">
        <v>122</v>
      </c>
      <c r="H80" s="243">
        <v>1.6652E-2</v>
      </c>
    </row>
    <row r="81" spans="2:8">
      <c r="B81" s="243" t="s">
        <v>1932</v>
      </c>
      <c r="C81" s="243" t="s">
        <v>2316</v>
      </c>
      <c r="D81" s="243" t="s">
        <v>1556</v>
      </c>
      <c r="E81" s="243" t="s">
        <v>831</v>
      </c>
      <c r="F81" s="243">
        <v>301</v>
      </c>
      <c r="G81" s="243" t="s">
        <v>136</v>
      </c>
      <c r="H81" s="243">
        <v>6.1899999999999998E-4</v>
      </c>
    </row>
    <row r="82" spans="2:8">
      <c r="B82" s="243" t="s">
        <v>1932</v>
      </c>
      <c r="C82" s="243" t="s">
        <v>2316</v>
      </c>
      <c r="D82" s="243" t="s">
        <v>1556</v>
      </c>
      <c r="E82" s="243" t="s">
        <v>2359</v>
      </c>
      <c r="F82" s="243">
        <v>141</v>
      </c>
      <c r="G82" s="243" t="s">
        <v>132</v>
      </c>
      <c r="H82" s="243">
        <v>5.5500000000000005E-4</v>
      </c>
    </row>
    <row r="83" spans="2:8">
      <c r="B83" s="243" t="s">
        <v>1932</v>
      </c>
      <c r="C83" s="243" t="s">
        <v>2316</v>
      </c>
      <c r="D83" s="243" t="s">
        <v>1556</v>
      </c>
      <c r="E83" s="243" t="s">
        <v>2359</v>
      </c>
      <c r="F83" s="243">
        <v>132</v>
      </c>
      <c r="G83" s="243" t="s">
        <v>129</v>
      </c>
      <c r="H83" s="243">
        <v>7.4799999999999997E-4</v>
      </c>
    </row>
    <row r="84" spans="2:8">
      <c r="B84" s="243" t="s">
        <v>1932</v>
      </c>
      <c r="C84" s="243" t="s">
        <v>2316</v>
      </c>
      <c r="D84" s="243" t="s">
        <v>1556</v>
      </c>
      <c r="E84" s="243" t="s">
        <v>2359</v>
      </c>
      <c r="F84" s="243">
        <v>133</v>
      </c>
      <c r="G84" s="243" t="s">
        <v>130</v>
      </c>
      <c r="H84" s="243">
        <v>8.1119999999999994E-3</v>
      </c>
    </row>
    <row r="85" spans="2:8">
      <c r="B85" s="243" t="s">
        <v>1932</v>
      </c>
      <c r="C85" s="243" t="s">
        <v>2316</v>
      </c>
      <c r="D85" s="243" t="s">
        <v>1556</v>
      </c>
      <c r="E85" s="243" t="s">
        <v>2359</v>
      </c>
      <c r="F85" s="243">
        <v>302</v>
      </c>
      <c r="G85" s="243" t="s">
        <v>125</v>
      </c>
      <c r="H85" s="243">
        <v>5.8500000000000002E-3</v>
      </c>
    </row>
    <row r="86" spans="2:8">
      <c r="B86" s="243" t="s">
        <v>1932</v>
      </c>
      <c r="C86" s="243" t="s">
        <v>2316</v>
      </c>
      <c r="D86" s="243" t="s">
        <v>1556</v>
      </c>
      <c r="E86" s="243" t="s">
        <v>2359</v>
      </c>
      <c r="F86" s="243">
        <v>136</v>
      </c>
      <c r="G86" s="243" t="s">
        <v>121</v>
      </c>
      <c r="H86" s="243">
        <v>1.5950000000000001E-3</v>
      </c>
    </row>
    <row r="87" spans="2:8">
      <c r="B87" s="243" t="s">
        <v>1932</v>
      </c>
      <c r="C87" s="243" t="s">
        <v>2316</v>
      </c>
      <c r="D87" s="243" t="s">
        <v>1556</v>
      </c>
      <c r="E87" s="243" t="s">
        <v>2359</v>
      </c>
      <c r="F87" s="243">
        <v>30</v>
      </c>
      <c r="G87" s="243" t="s">
        <v>114</v>
      </c>
      <c r="H87" s="243">
        <v>2.52E-4</v>
      </c>
    </row>
    <row r="88" spans="2:8">
      <c r="B88" s="243" t="s">
        <v>1932</v>
      </c>
      <c r="C88" s="243" t="s">
        <v>2316</v>
      </c>
      <c r="D88" s="243" t="s">
        <v>1556</v>
      </c>
      <c r="E88" s="243" t="s">
        <v>2360</v>
      </c>
      <c r="F88" s="243">
        <v>403</v>
      </c>
      <c r="G88" s="243" t="s">
        <v>138</v>
      </c>
      <c r="H88" s="243">
        <v>9.5209999999999999E-3</v>
      </c>
    </row>
    <row r="89" spans="2:8">
      <c r="B89" s="243" t="s">
        <v>1932</v>
      </c>
      <c r="C89" s="243" t="s">
        <v>2316</v>
      </c>
      <c r="D89" s="243" t="s">
        <v>1556</v>
      </c>
      <c r="E89" s="243" t="s">
        <v>2359</v>
      </c>
      <c r="F89" s="243">
        <v>144</v>
      </c>
      <c r="G89" s="243" t="s">
        <v>133</v>
      </c>
      <c r="H89" s="243">
        <v>1.15E-4</v>
      </c>
    </row>
    <row r="90" spans="2:8">
      <c r="B90" s="243" t="s">
        <v>1932</v>
      </c>
      <c r="C90" s="243" t="s">
        <v>2316</v>
      </c>
      <c r="D90" s="243" t="s">
        <v>1556</v>
      </c>
      <c r="E90" s="243" t="s">
        <v>137</v>
      </c>
      <c r="F90" s="243">
        <v>41</v>
      </c>
      <c r="G90" s="243" t="s">
        <v>137</v>
      </c>
      <c r="H90" s="243">
        <v>5.9800000000000001E-4</v>
      </c>
    </row>
    <row r="91" spans="2:8">
      <c r="B91" s="243" t="s">
        <v>1932</v>
      </c>
      <c r="C91" s="243" t="s">
        <v>2316</v>
      </c>
      <c r="D91" s="243" t="s">
        <v>1556</v>
      </c>
      <c r="E91" s="243" t="s">
        <v>831</v>
      </c>
      <c r="F91" s="243">
        <v>298</v>
      </c>
      <c r="G91" s="243" t="s">
        <v>1517</v>
      </c>
      <c r="H91" s="243">
        <v>2.02E-4</v>
      </c>
    </row>
    <row r="92" spans="2:8">
      <c r="B92" s="243" t="s">
        <v>1932</v>
      </c>
      <c r="C92" s="243" t="s">
        <v>2316</v>
      </c>
      <c r="D92" s="243" t="s">
        <v>1556</v>
      </c>
      <c r="E92" s="243" t="s">
        <v>2359</v>
      </c>
      <c r="F92" s="243">
        <v>139</v>
      </c>
      <c r="G92" s="243" t="s">
        <v>124</v>
      </c>
      <c r="H92" s="243">
        <v>6.424E-3</v>
      </c>
    </row>
    <row r="93" spans="2:8">
      <c r="B93" s="243" t="s">
        <v>1932</v>
      </c>
      <c r="C93" s="243" t="s">
        <v>2316</v>
      </c>
      <c r="D93" s="243" t="s">
        <v>1556</v>
      </c>
      <c r="E93" s="243" t="s">
        <v>2359</v>
      </c>
      <c r="F93" s="243">
        <v>131</v>
      </c>
      <c r="G93" s="243" t="s">
        <v>128</v>
      </c>
      <c r="H93" s="244">
        <v>6.0999999999999999E-5</v>
      </c>
    </row>
    <row r="94" spans="2:8">
      <c r="B94" s="243" t="s">
        <v>1932</v>
      </c>
      <c r="C94" s="243" t="s">
        <v>2316</v>
      </c>
      <c r="D94" s="243" t="s">
        <v>1556</v>
      </c>
      <c r="E94" s="243" t="s">
        <v>2359</v>
      </c>
      <c r="F94" s="243">
        <v>32</v>
      </c>
      <c r="G94" s="243" t="s">
        <v>127</v>
      </c>
      <c r="H94" s="243">
        <v>3.2655999999999998E-2</v>
      </c>
    </row>
    <row r="95" spans="2:8">
      <c r="B95" s="243" t="s">
        <v>1932</v>
      </c>
      <c r="C95" s="243" t="s">
        <v>2316</v>
      </c>
      <c r="D95" s="243" t="s">
        <v>1556</v>
      </c>
      <c r="E95" s="243" t="s">
        <v>831</v>
      </c>
      <c r="F95" s="243">
        <v>300</v>
      </c>
      <c r="G95" s="243" t="s">
        <v>135</v>
      </c>
      <c r="H95" s="243">
        <v>7.1040000000000001E-3</v>
      </c>
    </row>
    <row r="96" spans="2:8">
      <c r="B96" s="243" t="s">
        <v>1932</v>
      </c>
      <c r="C96" s="243" t="s">
        <v>2316</v>
      </c>
      <c r="D96" s="243" t="s">
        <v>1556</v>
      </c>
      <c r="E96" s="243" t="s">
        <v>2359</v>
      </c>
      <c r="F96" s="243">
        <v>31</v>
      </c>
      <c r="G96" s="243" t="s">
        <v>116</v>
      </c>
      <c r="H96" s="243">
        <v>2.3830000000000001E-3</v>
      </c>
    </row>
    <row r="97" spans="2:8">
      <c r="B97" s="243" t="s">
        <v>1932</v>
      </c>
      <c r="C97" s="243" t="s">
        <v>2316</v>
      </c>
      <c r="D97" s="243" t="s">
        <v>1556</v>
      </c>
      <c r="E97" s="243" t="s">
        <v>2359</v>
      </c>
      <c r="F97" s="243">
        <v>140</v>
      </c>
      <c r="G97" s="243" t="s">
        <v>131</v>
      </c>
      <c r="H97" s="243">
        <v>6.3599999999999996E-4</v>
      </c>
    </row>
    <row r="98" spans="2:8">
      <c r="B98" s="243" t="s">
        <v>1932</v>
      </c>
      <c r="C98" s="243" t="s">
        <v>2316</v>
      </c>
      <c r="D98" s="243" t="s">
        <v>1556</v>
      </c>
      <c r="E98" s="243" t="s">
        <v>2359</v>
      </c>
      <c r="F98" s="243">
        <v>135</v>
      </c>
      <c r="G98" s="243" t="s">
        <v>120</v>
      </c>
      <c r="H98" s="243">
        <v>6.4899999999999995E-4</v>
      </c>
    </row>
    <row r="99" spans="2:8">
      <c r="B99" s="243" t="s">
        <v>1932</v>
      </c>
      <c r="C99" s="243" t="s">
        <v>2316</v>
      </c>
      <c r="D99" s="243" t="s">
        <v>1556</v>
      </c>
      <c r="E99" s="243" t="s">
        <v>2359</v>
      </c>
      <c r="F99" s="243">
        <v>138</v>
      </c>
      <c r="G99" s="243" t="s">
        <v>123</v>
      </c>
      <c r="H99" s="243">
        <v>7.0749999999999997E-3</v>
      </c>
    </row>
    <row r="100" spans="2:8">
      <c r="B100" s="243" t="s">
        <v>1932</v>
      </c>
      <c r="C100" s="243" t="s">
        <v>2316</v>
      </c>
      <c r="D100" s="243" t="s">
        <v>1556</v>
      </c>
      <c r="E100" s="243" t="s">
        <v>2359</v>
      </c>
      <c r="F100" s="243">
        <v>33</v>
      </c>
      <c r="G100" s="243" t="s">
        <v>117</v>
      </c>
      <c r="H100" s="243">
        <v>4.5040000000000002E-3</v>
      </c>
    </row>
    <row r="101" spans="2:8">
      <c r="B101" s="243" t="s">
        <v>1932</v>
      </c>
      <c r="C101" s="243" t="s">
        <v>2316</v>
      </c>
      <c r="D101" s="243" t="s">
        <v>1556</v>
      </c>
      <c r="E101" s="243" t="s">
        <v>831</v>
      </c>
      <c r="F101" s="243">
        <v>299</v>
      </c>
      <c r="G101" s="243" t="s">
        <v>134</v>
      </c>
      <c r="H101" s="243">
        <v>1.1868999999999999E-2</v>
      </c>
    </row>
    <row r="102" spans="2:8">
      <c r="B102" s="243" t="s">
        <v>1932</v>
      </c>
      <c r="C102" s="243" t="s">
        <v>2316</v>
      </c>
      <c r="D102" s="243" t="s">
        <v>1556</v>
      </c>
      <c r="E102" s="243" t="s">
        <v>2359</v>
      </c>
      <c r="F102" s="243">
        <v>134</v>
      </c>
      <c r="G102" s="243" t="s">
        <v>118</v>
      </c>
      <c r="H102" s="243">
        <v>1.4297000000000001E-2</v>
      </c>
    </row>
    <row r="103" spans="2:8">
      <c r="B103" s="243" t="s">
        <v>1932</v>
      </c>
      <c r="C103" s="243" t="s">
        <v>2325</v>
      </c>
      <c r="D103" s="243" t="s">
        <v>1557</v>
      </c>
      <c r="E103" s="243" t="s">
        <v>2359</v>
      </c>
      <c r="F103" s="243">
        <v>137</v>
      </c>
      <c r="G103" s="243" t="s">
        <v>122</v>
      </c>
      <c r="H103" s="243">
        <v>0.14821599999999999</v>
      </c>
    </row>
    <row r="104" spans="2:8">
      <c r="B104" s="243" t="s">
        <v>1932</v>
      </c>
      <c r="C104" s="243" t="s">
        <v>2325</v>
      </c>
      <c r="D104" s="243" t="s">
        <v>1557</v>
      </c>
      <c r="E104" s="243" t="s">
        <v>831</v>
      </c>
      <c r="F104" s="243">
        <v>301</v>
      </c>
      <c r="G104" s="243" t="s">
        <v>136</v>
      </c>
      <c r="H104" s="243">
        <v>1.441E-3</v>
      </c>
    </row>
    <row r="105" spans="2:8">
      <c r="B105" s="243" t="s">
        <v>1932</v>
      </c>
      <c r="C105" s="243" t="s">
        <v>2325</v>
      </c>
      <c r="D105" s="243" t="s">
        <v>1557</v>
      </c>
      <c r="E105" s="243" t="s">
        <v>2359</v>
      </c>
      <c r="F105" s="243">
        <v>141</v>
      </c>
      <c r="G105" s="243" t="s">
        <v>132</v>
      </c>
      <c r="H105" s="243">
        <v>1.6199999999999999E-3</v>
      </c>
    </row>
    <row r="106" spans="2:8">
      <c r="B106" s="243" t="s">
        <v>1932</v>
      </c>
      <c r="C106" s="243" t="s">
        <v>2325</v>
      </c>
      <c r="D106" s="243" t="s">
        <v>1557</v>
      </c>
      <c r="E106" s="243" t="s">
        <v>2359</v>
      </c>
      <c r="F106" s="243">
        <v>132</v>
      </c>
      <c r="G106" s="243" t="s">
        <v>129</v>
      </c>
      <c r="H106" s="243">
        <v>2.091E-3</v>
      </c>
    </row>
    <row r="107" spans="2:8">
      <c r="B107" s="243" t="s">
        <v>1932</v>
      </c>
      <c r="C107" s="243" t="s">
        <v>2325</v>
      </c>
      <c r="D107" s="243" t="s">
        <v>1557</v>
      </c>
      <c r="E107" s="243" t="s">
        <v>2359</v>
      </c>
      <c r="F107" s="243">
        <v>133</v>
      </c>
      <c r="G107" s="243" t="s">
        <v>130</v>
      </c>
      <c r="H107" s="243">
        <v>1.0378999999999999E-2</v>
      </c>
    </row>
    <row r="108" spans="2:8">
      <c r="B108" s="243" t="s">
        <v>1932</v>
      </c>
      <c r="C108" s="243" t="s">
        <v>2325</v>
      </c>
      <c r="D108" s="243" t="s">
        <v>1557</v>
      </c>
      <c r="E108" s="243" t="s">
        <v>2359</v>
      </c>
      <c r="F108" s="243">
        <v>302</v>
      </c>
      <c r="G108" s="243" t="s">
        <v>125</v>
      </c>
      <c r="H108" s="243">
        <v>9.2280000000000001E-3</v>
      </c>
    </row>
    <row r="109" spans="2:8">
      <c r="B109" s="243" t="s">
        <v>1932</v>
      </c>
      <c r="C109" s="243" t="s">
        <v>2325</v>
      </c>
      <c r="D109" s="243" t="s">
        <v>1557</v>
      </c>
      <c r="E109" s="243" t="s">
        <v>2359</v>
      </c>
      <c r="F109" s="243">
        <v>136</v>
      </c>
      <c r="G109" s="243" t="s">
        <v>121</v>
      </c>
      <c r="H109" s="243">
        <v>2.2460000000000002E-3</v>
      </c>
    </row>
    <row r="110" spans="2:8">
      <c r="B110" s="243" t="s">
        <v>1932</v>
      </c>
      <c r="C110" s="243" t="s">
        <v>2325</v>
      </c>
      <c r="D110" s="243" t="s">
        <v>1557</v>
      </c>
      <c r="E110" s="243" t="s">
        <v>2359</v>
      </c>
      <c r="F110" s="243">
        <v>30</v>
      </c>
      <c r="G110" s="243" t="s">
        <v>114</v>
      </c>
      <c r="H110" s="243">
        <v>4.8299999999999998E-4</v>
      </c>
    </row>
    <row r="111" spans="2:8">
      <c r="B111" s="243" t="s">
        <v>1932</v>
      </c>
      <c r="C111" s="243" t="s">
        <v>2325</v>
      </c>
      <c r="D111" s="243" t="s">
        <v>1557</v>
      </c>
      <c r="E111" s="243" t="s">
        <v>2360</v>
      </c>
      <c r="F111" s="243">
        <v>403</v>
      </c>
      <c r="G111" s="243" t="s">
        <v>138</v>
      </c>
      <c r="H111" s="243">
        <v>1.7390000000000001E-3</v>
      </c>
    </row>
    <row r="112" spans="2:8">
      <c r="B112" s="243" t="s">
        <v>1932</v>
      </c>
      <c r="C112" s="243" t="s">
        <v>2325</v>
      </c>
      <c r="D112" s="243" t="s">
        <v>1557</v>
      </c>
      <c r="E112" s="243" t="s">
        <v>2359</v>
      </c>
      <c r="F112" s="243">
        <v>144</v>
      </c>
      <c r="G112" s="243" t="s">
        <v>133</v>
      </c>
      <c r="H112" s="243">
        <v>2.0799999999999999E-4</v>
      </c>
    </row>
    <row r="113" spans="2:8">
      <c r="B113" s="243" t="s">
        <v>1932</v>
      </c>
      <c r="C113" s="243" t="s">
        <v>2325</v>
      </c>
      <c r="D113" s="243" t="s">
        <v>1557</v>
      </c>
      <c r="E113" s="243" t="s">
        <v>137</v>
      </c>
      <c r="F113" s="243">
        <v>41</v>
      </c>
      <c r="G113" s="243" t="s">
        <v>137</v>
      </c>
      <c r="H113" s="243">
        <v>4.5600000000000003E-4</v>
      </c>
    </row>
    <row r="114" spans="2:8">
      <c r="B114" s="243" t="s">
        <v>1932</v>
      </c>
      <c r="C114" s="243" t="s">
        <v>2325</v>
      </c>
      <c r="D114" s="243" t="s">
        <v>1557</v>
      </c>
      <c r="E114" s="243" t="s">
        <v>831</v>
      </c>
      <c r="F114" s="243">
        <v>298</v>
      </c>
      <c r="G114" s="243" t="s">
        <v>1517</v>
      </c>
      <c r="H114" s="243">
        <v>3.6099999999999999E-4</v>
      </c>
    </row>
    <row r="115" spans="2:8">
      <c r="B115" s="243" t="s">
        <v>1932</v>
      </c>
      <c r="C115" s="243" t="s">
        <v>2325</v>
      </c>
      <c r="D115" s="243" t="s">
        <v>1557</v>
      </c>
      <c r="E115" s="243" t="s">
        <v>2359</v>
      </c>
      <c r="F115" s="243">
        <v>139</v>
      </c>
      <c r="G115" s="243" t="s">
        <v>124</v>
      </c>
      <c r="H115" s="243">
        <v>3.9410000000000001E-3</v>
      </c>
    </row>
    <row r="116" spans="2:8">
      <c r="B116" s="243" t="s">
        <v>1932</v>
      </c>
      <c r="C116" s="243" t="s">
        <v>2325</v>
      </c>
      <c r="D116" s="243" t="s">
        <v>1557</v>
      </c>
      <c r="E116" s="243" t="s">
        <v>2359</v>
      </c>
      <c r="F116" s="243">
        <v>131</v>
      </c>
      <c r="G116" s="243" t="s">
        <v>128</v>
      </c>
      <c r="H116" s="244">
        <v>4.0000000000000003E-5</v>
      </c>
    </row>
    <row r="117" spans="2:8">
      <c r="B117" s="243" t="s">
        <v>1932</v>
      </c>
      <c r="C117" s="243" t="s">
        <v>2325</v>
      </c>
      <c r="D117" s="243" t="s">
        <v>1557</v>
      </c>
      <c r="E117" s="243" t="s">
        <v>2359</v>
      </c>
      <c r="F117" s="243">
        <v>32</v>
      </c>
      <c r="G117" s="243" t="s">
        <v>127</v>
      </c>
      <c r="H117" s="243">
        <v>0.102281</v>
      </c>
    </row>
    <row r="118" spans="2:8">
      <c r="B118" s="243" t="s">
        <v>1932</v>
      </c>
      <c r="C118" s="243" t="s">
        <v>2325</v>
      </c>
      <c r="D118" s="243" t="s">
        <v>1557</v>
      </c>
      <c r="E118" s="243" t="s">
        <v>831</v>
      </c>
      <c r="F118" s="243">
        <v>300</v>
      </c>
      <c r="G118" s="243" t="s">
        <v>135</v>
      </c>
      <c r="H118" s="243">
        <v>1.1191E-2</v>
      </c>
    </row>
    <row r="119" spans="2:8">
      <c r="B119" s="243" t="s">
        <v>1932</v>
      </c>
      <c r="C119" s="243" t="s">
        <v>2325</v>
      </c>
      <c r="D119" s="243" t="s">
        <v>1557</v>
      </c>
      <c r="E119" s="243" t="s">
        <v>2359</v>
      </c>
      <c r="F119" s="243">
        <v>31</v>
      </c>
      <c r="G119" s="243" t="s">
        <v>116</v>
      </c>
      <c r="H119" s="243">
        <v>4.7999999999999996E-3</v>
      </c>
    </row>
    <row r="120" spans="2:8">
      <c r="B120" s="243" t="s">
        <v>1932</v>
      </c>
      <c r="C120" s="243" t="s">
        <v>2325</v>
      </c>
      <c r="D120" s="243" t="s">
        <v>1557</v>
      </c>
      <c r="E120" s="243" t="s">
        <v>2359</v>
      </c>
      <c r="F120" s="243">
        <v>140</v>
      </c>
      <c r="G120" s="243" t="s">
        <v>131</v>
      </c>
      <c r="H120" s="243">
        <v>4.7320000000000001E-3</v>
      </c>
    </row>
    <row r="121" spans="2:8">
      <c r="B121" s="243" t="s">
        <v>1932</v>
      </c>
      <c r="C121" s="243" t="s">
        <v>2325</v>
      </c>
      <c r="D121" s="243" t="s">
        <v>1557</v>
      </c>
      <c r="E121" s="243" t="s">
        <v>2359</v>
      </c>
      <c r="F121" s="243">
        <v>135</v>
      </c>
      <c r="G121" s="243" t="s">
        <v>120</v>
      </c>
      <c r="H121" s="243">
        <v>1.671E-3</v>
      </c>
    </row>
    <row r="122" spans="2:8">
      <c r="B122" s="243" t="s">
        <v>1932</v>
      </c>
      <c r="C122" s="243" t="s">
        <v>2325</v>
      </c>
      <c r="D122" s="243" t="s">
        <v>1557</v>
      </c>
      <c r="E122" s="243" t="s">
        <v>2359</v>
      </c>
      <c r="F122" s="243">
        <v>138</v>
      </c>
      <c r="G122" s="243" t="s">
        <v>123</v>
      </c>
      <c r="H122" s="243">
        <v>4.5989999999999998E-3</v>
      </c>
    </row>
    <row r="123" spans="2:8">
      <c r="B123" s="243" t="s">
        <v>1932</v>
      </c>
      <c r="C123" s="243" t="s">
        <v>2325</v>
      </c>
      <c r="D123" s="243" t="s">
        <v>1557</v>
      </c>
      <c r="E123" s="243" t="s">
        <v>2359</v>
      </c>
      <c r="F123" s="243">
        <v>33</v>
      </c>
      <c r="G123" s="243" t="s">
        <v>117</v>
      </c>
      <c r="H123" s="243">
        <v>7.1050000000000002E-3</v>
      </c>
    </row>
    <row r="124" spans="2:8">
      <c r="B124" s="243" t="s">
        <v>1932</v>
      </c>
      <c r="C124" s="243" t="s">
        <v>2325</v>
      </c>
      <c r="D124" s="243" t="s">
        <v>1557</v>
      </c>
      <c r="E124" s="243" t="s">
        <v>831</v>
      </c>
      <c r="F124" s="243">
        <v>299</v>
      </c>
      <c r="G124" s="243" t="s">
        <v>134</v>
      </c>
      <c r="H124" s="243">
        <v>2.1132999999999999E-2</v>
      </c>
    </row>
    <row r="125" spans="2:8">
      <c r="B125" s="243" t="s">
        <v>1932</v>
      </c>
      <c r="C125" s="243" t="s">
        <v>2325</v>
      </c>
      <c r="D125" s="243" t="s">
        <v>1557</v>
      </c>
      <c r="E125" s="243" t="s">
        <v>2359</v>
      </c>
      <c r="F125" s="243">
        <v>134</v>
      </c>
      <c r="G125" s="243" t="s">
        <v>118</v>
      </c>
      <c r="H125" s="243">
        <v>3.444E-3</v>
      </c>
    </row>
    <row r="126" spans="2:8">
      <c r="B126" s="243" t="s">
        <v>1932</v>
      </c>
      <c r="C126" s="243" t="s">
        <v>2325</v>
      </c>
      <c r="D126" s="243" t="s">
        <v>1558</v>
      </c>
      <c r="E126" s="243" t="s">
        <v>2359</v>
      </c>
      <c r="F126" s="243">
        <v>137</v>
      </c>
      <c r="G126" s="243" t="s">
        <v>122</v>
      </c>
      <c r="H126" s="243">
        <v>1.1460000000000001E-3</v>
      </c>
    </row>
    <row r="127" spans="2:8">
      <c r="B127" s="243" t="s">
        <v>1932</v>
      </c>
      <c r="C127" s="243" t="s">
        <v>2325</v>
      </c>
      <c r="D127" s="243" t="s">
        <v>1558</v>
      </c>
      <c r="E127" s="243" t="s">
        <v>831</v>
      </c>
      <c r="F127" s="243">
        <v>301</v>
      </c>
      <c r="G127" s="243" t="s">
        <v>136</v>
      </c>
      <c r="H127" s="244">
        <v>5.3000000000000001E-5</v>
      </c>
    </row>
    <row r="128" spans="2:8">
      <c r="B128" s="243" t="s">
        <v>1932</v>
      </c>
      <c r="C128" s="243" t="s">
        <v>2325</v>
      </c>
      <c r="D128" s="243" t="s">
        <v>1558</v>
      </c>
      <c r="E128" s="243" t="s">
        <v>2359</v>
      </c>
      <c r="F128" s="243">
        <v>141</v>
      </c>
      <c r="G128" s="243" t="s">
        <v>132</v>
      </c>
      <c r="H128" s="244">
        <v>3.0000000000000001E-5</v>
      </c>
    </row>
    <row r="129" spans="2:8">
      <c r="B129" s="243" t="s">
        <v>1932</v>
      </c>
      <c r="C129" s="243" t="s">
        <v>2325</v>
      </c>
      <c r="D129" s="243" t="s">
        <v>1558</v>
      </c>
      <c r="E129" s="243" t="s">
        <v>2359</v>
      </c>
      <c r="F129" s="243">
        <v>132</v>
      </c>
      <c r="G129" s="243" t="s">
        <v>129</v>
      </c>
      <c r="H129" s="244">
        <v>5.7000000000000003E-5</v>
      </c>
    </row>
    <row r="130" spans="2:8">
      <c r="B130" s="243" t="s">
        <v>1932</v>
      </c>
      <c r="C130" s="243" t="s">
        <v>2325</v>
      </c>
      <c r="D130" s="243" t="s">
        <v>1558</v>
      </c>
      <c r="E130" s="243" t="s">
        <v>2359</v>
      </c>
      <c r="F130" s="243">
        <v>133</v>
      </c>
      <c r="G130" s="243" t="s">
        <v>130</v>
      </c>
      <c r="H130" s="243">
        <v>4.2299999999999998E-4</v>
      </c>
    </row>
    <row r="131" spans="2:8">
      <c r="B131" s="243" t="s">
        <v>1932</v>
      </c>
      <c r="C131" s="243" t="s">
        <v>2325</v>
      </c>
      <c r="D131" s="243" t="s">
        <v>1558</v>
      </c>
      <c r="E131" s="243" t="s">
        <v>2359</v>
      </c>
      <c r="F131" s="243">
        <v>302</v>
      </c>
      <c r="G131" s="243" t="s">
        <v>125</v>
      </c>
      <c r="H131" s="243">
        <v>8.2100000000000001E-4</v>
      </c>
    </row>
    <row r="132" spans="2:8">
      <c r="B132" s="243" t="s">
        <v>1932</v>
      </c>
      <c r="C132" s="243" t="s">
        <v>2325</v>
      </c>
      <c r="D132" s="243" t="s">
        <v>1558</v>
      </c>
      <c r="E132" s="243" t="s">
        <v>2359</v>
      </c>
      <c r="F132" s="243">
        <v>136</v>
      </c>
      <c r="G132" s="243" t="s">
        <v>121</v>
      </c>
      <c r="H132" s="243">
        <v>1.4100000000000001E-4</v>
      </c>
    </row>
    <row r="133" spans="2:8">
      <c r="B133" s="243" t="s">
        <v>1932</v>
      </c>
      <c r="C133" s="243" t="s">
        <v>2325</v>
      </c>
      <c r="D133" s="243" t="s">
        <v>1558</v>
      </c>
      <c r="E133" s="243" t="s">
        <v>2359</v>
      </c>
      <c r="F133" s="243">
        <v>30</v>
      </c>
      <c r="G133" s="243" t="s">
        <v>114</v>
      </c>
      <c r="H133" s="244">
        <v>2.3E-5</v>
      </c>
    </row>
    <row r="134" spans="2:8">
      <c r="B134" s="243" t="s">
        <v>1932</v>
      </c>
      <c r="C134" s="243" t="s">
        <v>2325</v>
      </c>
      <c r="D134" s="243" t="s">
        <v>1558</v>
      </c>
      <c r="E134" s="243" t="s">
        <v>2360</v>
      </c>
      <c r="F134" s="243">
        <v>403</v>
      </c>
      <c r="G134" s="243" t="s">
        <v>138</v>
      </c>
      <c r="H134" s="243">
        <v>1.36E-4</v>
      </c>
    </row>
    <row r="135" spans="2:8">
      <c r="B135" s="243" t="s">
        <v>1932</v>
      </c>
      <c r="C135" s="243" t="s">
        <v>2325</v>
      </c>
      <c r="D135" s="243" t="s">
        <v>1558</v>
      </c>
      <c r="E135" s="243" t="s">
        <v>2359</v>
      </c>
      <c r="F135" s="243">
        <v>144</v>
      </c>
      <c r="G135" s="243" t="s">
        <v>133</v>
      </c>
      <c r="H135" s="244">
        <v>1.0000000000000001E-5</v>
      </c>
    </row>
    <row r="136" spans="2:8">
      <c r="B136" s="243" t="s">
        <v>1932</v>
      </c>
      <c r="C136" s="243" t="s">
        <v>2325</v>
      </c>
      <c r="D136" s="243" t="s">
        <v>1558</v>
      </c>
      <c r="E136" s="243" t="s">
        <v>137</v>
      </c>
      <c r="F136" s="243">
        <v>41</v>
      </c>
      <c r="G136" s="243" t="s">
        <v>137</v>
      </c>
      <c r="H136" s="244">
        <v>1.5999999999999999E-5</v>
      </c>
    </row>
    <row r="137" spans="2:8">
      <c r="B137" s="243" t="s">
        <v>1932</v>
      </c>
      <c r="C137" s="243" t="s">
        <v>2325</v>
      </c>
      <c r="D137" s="243" t="s">
        <v>1558</v>
      </c>
      <c r="E137" s="243" t="s">
        <v>831</v>
      </c>
      <c r="F137" s="243">
        <v>298</v>
      </c>
      <c r="G137" s="243" t="s">
        <v>1517</v>
      </c>
      <c r="H137" s="244">
        <v>2.5999999999999998E-5</v>
      </c>
    </row>
    <row r="138" spans="2:8">
      <c r="B138" s="243" t="s">
        <v>1932</v>
      </c>
      <c r="C138" s="243" t="s">
        <v>2325</v>
      </c>
      <c r="D138" s="243" t="s">
        <v>1558</v>
      </c>
      <c r="E138" s="243" t="s">
        <v>2359</v>
      </c>
      <c r="F138" s="243">
        <v>139</v>
      </c>
      <c r="G138" s="243" t="s">
        <v>124</v>
      </c>
      <c r="H138" s="243">
        <v>3.5399999999999999E-4</v>
      </c>
    </row>
    <row r="139" spans="2:8">
      <c r="B139" s="243" t="s">
        <v>1932</v>
      </c>
      <c r="C139" s="243" t="s">
        <v>2325</v>
      </c>
      <c r="D139" s="243" t="s">
        <v>1558</v>
      </c>
      <c r="E139" s="243" t="s">
        <v>2359</v>
      </c>
      <c r="F139" s="243">
        <v>131</v>
      </c>
      <c r="G139" s="243" t="s">
        <v>128</v>
      </c>
      <c r="H139" s="244">
        <v>3.9999999999999998E-6</v>
      </c>
    </row>
    <row r="140" spans="2:8">
      <c r="B140" s="243" t="s">
        <v>1932</v>
      </c>
      <c r="C140" s="243" t="s">
        <v>2325</v>
      </c>
      <c r="D140" s="243" t="s">
        <v>1558</v>
      </c>
      <c r="E140" s="243" t="s">
        <v>2359</v>
      </c>
      <c r="F140" s="243">
        <v>32</v>
      </c>
      <c r="G140" s="243" t="s">
        <v>127</v>
      </c>
      <c r="H140" s="243">
        <v>2.0939999999999999E-3</v>
      </c>
    </row>
    <row r="141" spans="2:8">
      <c r="B141" s="243" t="s">
        <v>1932</v>
      </c>
      <c r="C141" s="243" t="s">
        <v>2325</v>
      </c>
      <c r="D141" s="243" t="s">
        <v>1558</v>
      </c>
      <c r="E141" s="243" t="s">
        <v>831</v>
      </c>
      <c r="F141" s="243">
        <v>300</v>
      </c>
      <c r="G141" s="243" t="s">
        <v>135</v>
      </c>
      <c r="H141" s="243">
        <v>8.1099999999999998E-4</v>
      </c>
    </row>
    <row r="142" spans="2:8">
      <c r="B142" s="243" t="s">
        <v>1932</v>
      </c>
      <c r="C142" s="243" t="s">
        <v>2325</v>
      </c>
      <c r="D142" s="243" t="s">
        <v>1558</v>
      </c>
      <c r="E142" s="243" t="s">
        <v>2359</v>
      </c>
      <c r="F142" s="243">
        <v>31</v>
      </c>
      <c r="G142" s="243" t="s">
        <v>116</v>
      </c>
      <c r="H142" s="243">
        <v>2.72E-4</v>
      </c>
    </row>
    <row r="143" spans="2:8">
      <c r="B143" s="243" t="s">
        <v>1932</v>
      </c>
      <c r="C143" s="243" t="s">
        <v>2325</v>
      </c>
      <c r="D143" s="243" t="s">
        <v>1558</v>
      </c>
      <c r="E143" s="243" t="s">
        <v>2359</v>
      </c>
      <c r="F143" s="243">
        <v>140</v>
      </c>
      <c r="G143" s="243" t="s">
        <v>131</v>
      </c>
      <c r="H143" s="244">
        <v>6.8999999999999997E-5</v>
      </c>
    </row>
    <row r="144" spans="2:8">
      <c r="B144" s="243" t="s">
        <v>1932</v>
      </c>
      <c r="C144" s="243" t="s">
        <v>2325</v>
      </c>
      <c r="D144" s="243" t="s">
        <v>1558</v>
      </c>
      <c r="E144" s="243" t="s">
        <v>2359</v>
      </c>
      <c r="F144" s="243">
        <v>135</v>
      </c>
      <c r="G144" s="243" t="s">
        <v>120</v>
      </c>
      <c r="H144" s="243">
        <v>3.7199999999999999E-4</v>
      </c>
    </row>
    <row r="145" spans="2:8">
      <c r="B145" s="243" t="s">
        <v>1932</v>
      </c>
      <c r="C145" s="243" t="s">
        <v>2325</v>
      </c>
      <c r="D145" s="243" t="s">
        <v>1558</v>
      </c>
      <c r="E145" s="243" t="s">
        <v>2359</v>
      </c>
      <c r="F145" s="243">
        <v>138</v>
      </c>
      <c r="G145" s="243" t="s">
        <v>123</v>
      </c>
      <c r="H145" s="243">
        <v>2.14E-4</v>
      </c>
    </row>
    <row r="146" spans="2:8">
      <c r="B146" s="243" t="s">
        <v>1932</v>
      </c>
      <c r="C146" s="243" t="s">
        <v>2325</v>
      </c>
      <c r="D146" s="243" t="s">
        <v>1558</v>
      </c>
      <c r="E146" s="243" t="s">
        <v>2359</v>
      </c>
      <c r="F146" s="243">
        <v>33</v>
      </c>
      <c r="G146" s="243" t="s">
        <v>117</v>
      </c>
      <c r="H146" s="243">
        <v>6.3199999999999997E-4</v>
      </c>
    </row>
    <row r="147" spans="2:8">
      <c r="B147" s="243" t="s">
        <v>1932</v>
      </c>
      <c r="C147" s="243" t="s">
        <v>2325</v>
      </c>
      <c r="D147" s="243" t="s">
        <v>1558</v>
      </c>
      <c r="E147" s="243" t="s">
        <v>831</v>
      </c>
      <c r="F147" s="243">
        <v>299</v>
      </c>
      <c r="G147" s="243" t="s">
        <v>134</v>
      </c>
      <c r="H147" s="243">
        <v>1.5299999999999999E-3</v>
      </c>
    </row>
    <row r="148" spans="2:8">
      <c r="B148" s="243" t="s">
        <v>1932</v>
      </c>
      <c r="C148" s="243" t="s">
        <v>2325</v>
      </c>
      <c r="D148" s="243" t="s">
        <v>1558</v>
      </c>
      <c r="E148" s="243" t="s">
        <v>2359</v>
      </c>
      <c r="F148" s="243">
        <v>134</v>
      </c>
      <c r="G148" s="243" t="s">
        <v>118</v>
      </c>
      <c r="H148" s="243">
        <v>8.6799999999999996E-4</v>
      </c>
    </row>
    <row r="149" spans="2:8">
      <c r="B149" s="243" t="s">
        <v>1932</v>
      </c>
      <c r="C149" s="243" t="s">
        <v>2325</v>
      </c>
      <c r="D149" s="243" t="s">
        <v>1559</v>
      </c>
      <c r="E149" s="243" t="s">
        <v>2359</v>
      </c>
      <c r="F149" s="243">
        <v>137</v>
      </c>
      <c r="G149" s="243" t="s">
        <v>122</v>
      </c>
      <c r="H149" s="243">
        <v>5.1830000000000001E-2</v>
      </c>
    </row>
    <row r="150" spans="2:8">
      <c r="B150" s="243" t="s">
        <v>1932</v>
      </c>
      <c r="C150" s="243" t="s">
        <v>2325</v>
      </c>
      <c r="D150" s="243" t="s">
        <v>1559</v>
      </c>
      <c r="E150" s="243" t="s">
        <v>831</v>
      </c>
      <c r="F150" s="243">
        <v>301</v>
      </c>
      <c r="G150" s="243" t="s">
        <v>136</v>
      </c>
      <c r="H150" s="243">
        <v>1.093E-3</v>
      </c>
    </row>
    <row r="151" spans="2:8">
      <c r="B151" s="243" t="s">
        <v>1932</v>
      </c>
      <c r="C151" s="243" t="s">
        <v>2325</v>
      </c>
      <c r="D151" s="243" t="s">
        <v>1559</v>
      </c>
      <c r="E151" s="243" t="s">
        <v>2359</v>
      </c>
      <c r="F151" s="243">
        <v>141</v>
      </c>
      <c r="G151" s="243" t="s">
        <v>132</v>
      </c>
      <c r="H151" s="243">
        <v>2.1800000000000001E-4</v>
      </c>
    </row>
    <row r="152" spans="2:8">
      <c r="B152" s="243" t="s">
        <v>1932</v>
      </c>
      <c r="C152" s="243" t="s">
        <v>2325</v>
      </c>
      <c r="D152" s="243" t="s">
        <v>1559</v>
      </c>
      <c r="E152" s="243" t="s">
        <v>2359</v>
      </c>
      <c r="F152" s="243">
        <v>132</v>
      </c>
      <c r="G152" s="243" t="s">
        <v>129</v>
      </c>
      <c r="H152" s="243">
        <v>1.9789999999999999E-3</v>
      </c>
    </row>
    <row r="153" spans="2:8">
      <c r="B153" s="243" t="s">
        <v>1932</v>
      </c>
      <c r="C153" s="243" t="s">
        <v>2325</v>
      </c>
      <c r="D153" s="243" t="s">
        <v>1559</v>
      </c>
      <c r="E153" s="243" t="s">
        <v>2359</v>
      </c>
      <c r="F153" s="243">
        <v>133</v>
      </c>
      <c r="G153" s="243" t="s">
        <v>130</v>
      </c>
      <c r="H153" s="243">
        <v>2.9979999999999998E-3</v>
      </c>
    </row>
    <row r="154" spans="2:8">
      <c r="B154" s="243" t="s">
        <v>1932</v>
      </c>
      <c r="C154" s="243" t="s">
        <v>2325</v>
      </c>
      <c r="D154" s="243" t="s">
        <v>1559</v>
      </c>
      <c r="E154" s="243" t="s">
        <v>2359</v>
      </c>
      <c r="F154" s="243">
        <v>302</v>
      </c>
      <c r="G154" s="243" t="s">
        <v>125</v>
      </c>
      <c r="H154" s="243">
        <v>3.382E-3</v>
      </c>
    </row>
    <row r="155" spans="2:8">
      <c r="B155" s="243" t="s">
        <v>1932</v>
      </c>
      <c r="C155" s="243" t="s">
        <v>2325</v>
      </c>
      <c r="D155" s="243" t="s">
        <v>1559</v>
      </c>
      <c r="E155" s="243" t="s">
        <v>2359</v>
      </c>
      <c r="F155" s="243">
        <v>136</v>
      </c>
      <c r="G155" s="243" t="s">
        <v>121</v>
      </c>
      <c r="H155" s="243">
        <v>1.235E-3</v>
      </c>
    </row>
    <row r="156" spans="2:8">
      <c r="B156" s="243" t="s">
        <v>1932</v>
      </c>
      <c r="C156" s="243" t="s">
        <v>2325</v>
      </c>
      <c r="D156" s="243" t="s">
        <v>1559</v>
      </c>
      <c r="E156" s="243" t="s">
        <v>2359</v>
      </c>
      <c r="F156" s="243">
        <v>30</v>
      </c>
      <c r="G156" s="243" t="s">
        <v>114</v>
      </c>
      <c r="H156" s="243">
        <v>4.0299999999999998E-4</v>
      </c>
    </row>
    <row r="157" spans="2:8">
      <c r="B157" s="243" t="s">
        <v>1932</v>
      </c>
      <c r="C157" s="243" t="s">
        <v>2325</v>
      </c>
      <c r="D157" s="243" t="s">
        <v>1559</v>
      </c>
      <c r="E157" s="243" t="s">
        <v>2360</v>
      </c>
      <c r="F157" s="243">
        <v>403</v>
      </c>
      <c r="G157" s="243" t="s">
        <v>138</v>
      </c>
      <c r="H157" s="243">
        <v>3.88E-4</v>
      </c>
    </row>
    <row r="158" spans="2:8">
      <c r="B158" s="243" t="s">
        <v>1932</v>
      </c>
      <c r="C158" s="243" t="s">
        <v>2325</v>
      </c>
      <c r="D158" s="243" t="s">
        <v>1559</v>
      </c>
      <c r="E158" s="243" t="s">
        <v>2359</v>
      </c>
      <c r="F158" s="243">
        <v>144</v>
      </c>
      <c r="G158" s="243" t="s">
        <v>133</v>
      </c>
      <c r="H158" s="244">
        <v>8.1000000000000004E-5</v>
      </c>
    </row>
    <row r="159" spans="2:8">
      <c r="B159" s="243" t="s">
        <v>1932</v>
      </c>
      <c r="C159" s="243" t="s">
        <v>2325</v>
      </c>
      <c r="D159" s="243" t="s">
        <v>1559</v>
      </c>
      <c r="E159" s="243" t="s">
        <v>137</v>
      </c>
      <c r="F159" s="243">
        <v>41</v>
      </c>
      <c r="G159" s="243" t="s">
        <v>137</v>
      </c>
      <c r="H159" s="243">
        <v>2.8699999999999998E-4</v>
      </c>
    </row>
    <row r="160" spans="2:8">
      <c r="B160" s="243" t="s">
        <v>1932</v>
      </c>
      <c r="C160" s="243" t="s">
        <v>2325</v>
      </c>
      <c r="D160" s="243" t="s">
        <v>1559</v>
      </c>
      <c r="E160" s="243" t="s">
        <v>831</v>
      </c>
      <c r="F160" s="243">
        <v>298</v>
      </c>
      <c r="G160" s="243" t="s">
        <v>1517</v>
      </c>
      <c r="H160" s="244">
        <v>7.2000000000000002E-5</v>
      </c>
    </row>
    <row r="161" spans="2:8">
      <c r="B161" s="243" t="s">
        <v>1932</v>
      </c>
      <c r="C161" s="243" t="s">
        <v>2325</v>
      </c>
      <c r="D161" s="243" t="s">
        <v>1559</v>
      </c>
      <c r="E161" s="243" t="s">
        <v>2359</v>
      </c>
      <c r="F161" s="243">
        <v>139</v>
      </c>
      <c r="G161" s="243" t="s">
        <v>124</v>
      </c>
      <c r="H161" s="243">
        <v>2.3080000000000002E-3</v>
      </c>
    </row>
    <row r="162" spans="2:8">
      <c r="B162" s="243" t="s">
        <v>1932</v>
      </c>
      <c r="C162" s="243" t="s">
        <v>2325</v>
      </c>
      <c r="D162" s="243" t="s">
        <v>1559</v>
      </c>
      <c r="E162" s="243" t="s">
        <v>2359</v>
      </c>
      <c r="F162" s="243">
        <v>131</v>
      </c>
      <c r="G162" s="243" t="s">
        <v>128</v>
      </c>
      <c r="H162" s="244">
        <v>8.1000000000000004E-5</v>
      </c>
    </row>
    <row r="163" spans="2:8">
      <c r="B163" s="243" t="s">
        <v>1932</v>
      </c>
      <c r="C163" s="243" t="s">
        <v>2325</v>
      </c>
      <c r="D163" s="243" t="s">
        <v>1559</v>
      </c>
      <c r="E163" s="243" t="s">
        <v>2359</v>
      </c>
      <c r="F163" s="243">
        <v>32</v>
      </c>
      <c r="G163" s="243" t="s">
        <v>127</v>
      </c>
      <c r="H163" s="243">
        <v>3.5178000000000001E-2</v>
      </c>
    </row>
    <row r="164" spans="2:8">
      <c r="B164" s="243" t="s">
        <v>1932</v>
      </c>
      <c r="C164" s="243" t="s">
        <v>2325</v>
      </c>
      <c r="D164" s="243" t="s">
        <v>1559</v>
      </c>
      <c r="E164" s="243" t="s">
        <v>831</v>
      </c>
      <c r="F164" s="243">
        <v>300</v>
      </c>
      <c r="G164" s="243" t="s">
        <v>135</v>
      </c>
      <c r="H164" s="243">
        <v>2.2290000000000001E-3</v>
      </c>
    </row>
    <row r="165" spans="2:8">
      <c r="B165" s="243" t="s">
        <v>1932</v>
      </c>
      <c r="C165" s="243" t="s">
        <v>2325</v>
      </c>
      <c r="D165" s="243" t="s">
        <v>1559</v>
      </c>
      <c r="E165" s="243" t="s">
        <v>2359</v>
      </c>
      <c r="F165" s="243">
        <v>31</v>
      </c>
      <c r="G165" s="243" t="s">
        <v>116</v>
      </c>
      <c r="H165" s="243">
        <v>2.1489999999999999E-3</v>
      </c>
    </row>
    <row r="166" spans="2:8">
      <c r="B166" s="243" t="s">
        <v>1932</v>
      </c>
      <c r="C166" s="243" t="s">
        <v>2325</v>
      </c>
      <c r="D166" s="243" t="s">
        <v>1559</v>
      </c>
      <c r="E166" s="243" t="s">
        <v>2359</v>
      </c>
      <c r="F166" s="243">
        <v>140</v>
      </c>
      <c r="G166" s="243" t="s">
        <v>131</v>
      </c>
      <c r="H166" s="243">
        <v>4.4299999999999998E-4</v>
      </c>
    </row>
    <row r="167" spans="2:8">
      <c r="B167" s="243" t="s">
        <v>1932</v>
      </c>
      <c r="C167" s="243" t="s">
        <v>2325</v>
      </c>
      <c r="D167" s="243" t="s">
        <v>1559</v>
      </c>
      <c r="E167" s="243" t="s">
        <v>2359</v>
      </c>
      <c r="F167" s="243">
        <v>135</v>
      </c>
      <c r="G167" s="243" t="s">
        <v>120</v>
      </c>
      <c r="H167" s="243">
        <v>3.9100000000000002E-4</v>
      </c>
    </row>
    <row r="168" spans="2:8">
      <c r="B168" s="243" t="s">
        <v>1932</v>
      </c>
      <c r="C168" s="243" t="s">
        <v>2325</v>
      </c>
      <c r="D168" s="243" t="s">
        <v>1559</v>
      </c>
      <c r="E168" s="243" t="s">
        <v>2359</v>
      </c>
      <c r="F168" s="243">
        <v>138</v>
      </c>
      <c r="G168" s="243" t="s">
        <v>123</v>
      </c>
      <c r="H168" s="243">
        <v>1.5039999999999999E-3</v>
      </c>
    </row>
    <row r="169" spans="2:8">
      <c r="B169" s="243" t="s">
        <v>1932</v>
      </c>
      <c r="C169" s="243" t="s">
        <v>2325</v>
      </c>
      <c r="D169" s="243" t="s">
        <v>1559</v>
      </c>
      <c r="E169" s="243" t="s">
        <v>2359</v>
      </c>
      <c r="F169" s="243">
        <v>33</v>
      </c>
      <c r="G169" s="243" t="s">
        <v>117</v>
      </c>
      <c r="H169" s="243">
        <v>2.604E-3</v>
      </c>
    </row>
    <row r="170" spans="2:8">
      <c r="B170" s="243" t="s">
        <v>1932</v>
      </c>
      <c r="C170" s="243" t="s">
        <v>2325</v>
      </c>
      <c r="D170" s="243" t="s">
        <v>1559</v>
      </c>
      <c r="E170" s="243" t="s">
        <v>831</v>
      </c>
      <c r="F170" s="243">
        <v>299</v>
      </c>
      <c r="G170" s="243" t="s">
        <v>134</v>
      </c>
      <c r="H170" s="243">
        <v>4.2090000000000001E-3</v>
      </c>
    </row>
    <row r="171" spans="2:8">
      <c r="B171" s="243" t="s">
        <v>1932</v>
      </c>
      <c r="C171" s="243" t="s">
        <v>2325</v>
      </c>
      <c r="D171" s="243" t="s">
        <v>1559</v>
      </c>
      <c r="E171" s="243" t="s">
        <v>2359</v>
      </c>
      <c r="F171" s="243">
        <v>134</v>
      </c>
      <c r="G171" s="243" t="s">
        <v>118</v>
      </c>
      <c r="H171" s="243">
        <v>9.9200000000000004E-4</v>
      </c>
    </row>
    <row r="172" spans="2:8">
      <c r="B172" s="243" t="s">
        <v>1932</v>
      </c>
      <c r="C172" s="243" t="s">
        <v>2325</v>
      </c>
      <c r="D172" s="243" t="s">
        <v>1560</v>
      </c>
      <c r="E172" s="243" t="s">
        <v>2359</v>
      </c>
      <c r="F172" s="243">
        <v>137</v>
      </c>
      <c r="G172" s="243" t="s">
        <v>122</v>
      </c>
      <c r="H172" s="243">
        <v>6.9675000000000001E-2</v>
      </c>
    </row>
    <row r="173" spans="2:8">
      <c r="B173" s="243" t="s">
        <v>1932</v>
      </c>
      <c r="C173" s="243" t="s">
        <v>2325</v>
      </c>
      <c r="D173" s="243" t="s">
        <v>1560</v>
      </c>
      <c r="E173" s="243" t="s">
        <v>831</v>
      </c>
      <c r="F173" s="243">
        <v>301</v>
      </c>
      <c r="G173" s="243" t="s">
        <v>136</v>
      </c>
      <c r="H173" s="243">
        <v>1.5380000000000001E-3</v>
      </c>
    </row>
    <row r="174" spans="2:8">
      <c r="B174" s="243" t="s">
        <v>1932</v>
      </c>
      <c r="C174" s="243" t="s">
        <v>2325</v>
      </c>
      <c r="D174" s="243" t="s">
        <v>1560</v>
      </c>
      <c r="E174" s="243" t="s">
        <v>2359</v>
      </c>
      <c r="F174" s="243">
        <v>141</v>
      </c>
      <c r="G174" s="243" t="s">
        <v>132</v>
      </c>
      <c r="H174" s="243">
        <v>7.9199999999999995E-4</v>
      </c>
    </row>
    <row r="175" spans="2:8">
      <c r="B175" s="243" t="s">
        <v>1932</v>
      </c>
      <c r="C175" s="243" t="s">
        <v>2325</v>
      </c>
      <c r="D175" s="243" t="s">
        <v>1560</v>
      </c>
      <c r="E175" s="243" t="s">
        <v>2359</v>
      </c>
      <c r="F175" s="243">
        <v>132</v>
      </c>
      <c r="G175" s="243" t="s">
        <v>129</v>
      </c>
      <c r="H175" s="243">
        <v>2.5760000000000002E-3</v>
      </c>
    </row>
    <row r="176" spans="2:8">
      <c r="B176" s="243" t="s">
        <v>1932</v>
      </c>
      <c r="C176" s="243" t="s">
        <v>2325</v>
      </c>
      <c r="D176" s="243" t="s">
        <v>1560</v>
      </c>
      <c r="E176" s="243" t="s">
        <v>2359</v>
      </c>
      <c r="F176" s="243">
        <v>133</v>
      </c>
      <c r="G176" s="243" t="s">
        <v>130</v>
      </c>
      <c r="H176" s="243">
        <v>6.1339999999999997E-3</v>
      </c>
    </row>
    <row r="177" spans="2:8">
      <c r="B177" s="243" t="s">
        <v>1932</v>
      </c>
      <c r="C177" s="243" t="s">
        <v>2325</v>
      </c>
      <c r="D177" s="243" t="s">
        <v>1560</v>
      </c>
      <c r="E177" s="243" t="s">
        <v>2359</v>
      </c>
      <c r="F177" s="243">
        <v>302</v>
      </c>
      <c r="G177" s="243" t="s">
        <v>125</v>
      </c>
      <c r="H177" s="243">
        <v>3.4520000000000002E-3</v>
      </c>
    </row>
    <row r="178" spans="2:8">
      <c r="B178" s="243" t="s">
        <v>1932</v>
      </c>
      <c r="C178" s="243" t="s">
        <v>2325</v>
      </c>
      <c r="D178" s="243" t="s">
        <v>1560</v>
      </c>
      <c r="E178" s="243" t="s">
        <v>2359</v>
      </c>
      <c r="F178" s="243">
        <v>136</v>
      </c>
      <c r="G178" s="243" t="s">
        <v>121</v>
      </c>
      <c r="H178" s="243">
        <v>1.495E-3</v>
      </c>
    </row>
    <row r="179" spans="2:8">
      <c r="B179" s="243" t="s">
        <v>1932</v>
      </c>
      <c r="C179" s="243" t="s">
        <v>2325</v>
      </c>
      <c r="D179" s="243" t="s">
        <v>1560</v>
      </c>
      <c r="E179" s="243" t="s">
        <v>2359</v>
      </c>
      <c r="F179" s="243">
        <v>30</v>
      </c>
      <c r="G179" s="243" t="s">
        <v>114</v>
      </c>
      <c r="H179" s="243">
        <v>4.3100000000000001E-4</v>
      </c>
    </row>
    <row r="180" spans="2:8">
      <c r="B180" s="243" t="s">
        <v>1932</v>
      </c>
      <c r="C180" s="243" t="s">
        <v>2325</v>
      </c>
      <c r="D180" s="243" t="s">
        <v>1560</v>
      </c>
      <c r="E180" s="243" t="s">
        <v>2360</v>
      </c>
      <c r="F180" s="243">
        <v>403</v>
      </c>
      <c r="G180" s="243" t="s">
        <v>138</v>
      </c>
      <c r="H180" s="243">
        <v>6.1399999999999996E-4</v>
      </c>
    </row>
    <row r="181" spans="2:8">
      <c r="B181" s="243" t="s">
        <v>1932</v>
      </c>
      <c r="C181" s="243" t="s">
        <v>2325</v>
      </c>
      <c r="D181" s="243" t="s">
        <v>1560</v>
      </c>
      <c r="E181" s="243" t="s">
        <v>2359</v>
      </c>
      <c r="F181" s="243">
        <v>144</v>
      </c>
      <c r="G181" s="243" t="s">
        <v>133</v>
      </c>
      <c r="H181" s="243">
        <v>1.37E-4</v>
      </c>
    </row>
    <row r="182" spans="2:8">
      <c r="B182" s="243" t="s">
        <v>1932</v>
      </c>
      <c r="C182" s="243" t="s">
        <v>2325</v>
      </c>
      <c r="D182" s="243" t="s">
        <v>1560</v>
      </c>
      <c r="E182" s="243" t="s">
        <v>137</v>
      </c>
      <c r="F182" s="243">
        <v>41</v>
      </c>
      <c r="G182" s="243" t="s">
        <v>137</v>
      </c>
      <c r="H182" s="243">
        <v>4.3800000000000002E-4</v>
      </c>
    </row>
    <row r="183" spans="2:8">
      <c r="B183" s="243" t="s">
        <v>1932</v>
      </c>
      <c r="C183" s="243" t="s">
        <v>2325</v>
      </c>
      <c r="D183" s="243" t="s">
        <v>1560</v>
      </c>
      <c r="E183" s="243" t="s">
        <v>831</v>
      </c>
      <c r="F183" s="243">
        <v>298</v>
      </c>
      <c r="G183" s="243" t="s">
        <v>1517</v>
      </c>
      <c r="H183" s="244">
        <v>8.2000000000000001E-5</v>
      </c>
    </row>
    <row r="184" spans="2:8">
      <c r="B184" s="243" t="s">
        <v>1932</v>
      </c>
      <c r="C184" s="243" t="s">
        <v>2325</v>
      </c>
      <c r="D184" s="243" t="s">
        <v>1560</v>
      </c>
      <c r="E184" s="243" t="s">
        <v>2359</v>
      </c>
      <c r="F184" s="243">
        <v>139</v>
      </c>
      <c r="G184" s="243" t="s">
        <v>124</v>
      </c>
      <c r="H184" s="243">
        <v>3.65E-3</v>
      </c>
    </row>
    <row r="185" spans="2:8">
      <c r="B185" s="243" t="s">
        <v>1932</v>
      </c>
      <c r="C185" s="243" t="s">
        <v>2325</v>
      </c>
      <c r="D185" s="243" t="s">
        <v>1560</v>
      </c>
      <c r="E185" s="243" t="s">
        <v>2359</v>
      </c>
      <c r="F185" s="243">
        <v>131</v>
      </c>
      <c r="G185" s="243" t="s">
        <v>128</v>
      </c>
      <c r="H185" s="244">
        <v>3.1999999999999999E-5</v>
      </c>
    </row>
    <row r="186" spans="2:8">
      <c r="B186" s="243" t="s">
        <v>1932</v>
      </c>
      <c r="C186" s="243" t="s">
        <v>2325</v>
      </c>
      <c r="D186" s="243" t="s">
        <v>1560</v>
      </c>
      <c r="E186" s="243" t="s">
        <v>2359</v>
      </c>
      <c r="F186" s="243">
        <v>32</v>
      </c>
      <c r="G186" s="243" t="s">
        <v>127</v>
      </c>
      <c r="H186" s="243">
        <v>5.0878E-2</v>
      </c>
    </row>
    <row r="187" spans="2:8">
      <c r="B187" s="243" t="s">
        <v>1932</v>
      </c>
      <c r="C187" s="243" t="s">
        <v>2325</v>
      </c>
      <c r="D187" s="243" t="s">
        <v>1560</v>
      </c>
      <c r="E187" s="243" t="s">
        <v>831</v>
      </c>
      <c r="F187" s="243">
        <v>300</v>
      </c>
      <c r="G187" s="243" t="s">
        <v>135</v>
      </c>
      <c r="H187" s="243">
        <v>2.526E-3</v>
      </c>
    </row>
    <row r="188" spans="2:8">
      <c r="B188" s="243" t="s">
        <v>1932</v>
      </c>
      <c r="C188" s="243" t="s">
        <v>2325</v>
      </c>
      <c r="D188" s="243" t="s">
        <v>1560</v>
      </c>
      <c r="E188" s="243" t="s">
        <v>2359</v>
      </c>
      <c r="F188" s="243">
        <v>31</v>
      </c>
      <c r="G188" s="243" t="s">
        <v>116</v>
      </c>
      <c r="H188" s="243">
        <v>2.7629999999999998E-3</v>
      </c>
    </row>
    <row r="189" spans="2:8">
      <c r="B189" s="243" t="s">
        <v>1932</v>
      </c>
      <c r="C189" s="243" t="s">
        <v>2325</v>
      </c>
      <c r="D189" s="243" t="s">
        <v>1560</v>
      </c>
      <c r="E189" s="243" t="s">
        <v>2359</v>
      </c>
      <c r="F189" s="243">
        <v>140</v>
      </c>
      <c r="G189" s="243" t="s">
        <v>131</v>
      </c>
      <c r="H189" s="243">
        <v>1.9499999999999999E-3</v>
      </c>
    </row>
    <row r="190" spans="2:8">
      <c r="B190" s="243" t="s">
        <v>1932</v>
      </c>
      <c r="C190" s="243" t="s">
        <v>2325</v>
      </c>
      <c r="D190" s="243" t="s">
        <v>1560</v>
      </c>
      <c r="E190" s="243" t="s">
        <v>2359</v>
      </c>
      <c r="F190" s="243">
        <v>135</v>
      </c>
      <c r="G190" s="243" t="s">
        <v>120</v>
      </c>
      <c r="H190" s="243">
        <v>7.5699999999999997E-4</v>
      </c>
    </row>
    <row r="191" spans="2:8">
      <c r="B191" s="243" t="s">
        <v>1932</v>
      </c>
      <c r="C191" s="243" t="s">
        <v>2325</v>
      </c>
      <c r="D191" s="243" t="s">
        <v>1560</v>
      </c>
      <c r="E191" s="243" t="s">
        <v>2359</v>
      </c>
      <c r="F191" s="243">
        <v>138</v>
      </c>
      <c r="G191" s="243" t="s">
        <v>123</v>
      </c>
      <c r="H191" s="243">
        <v>2.3349999999999998E-3</v>
      </c>
    </row>
    <row r="192" spans="2:8">
      <c r="B192" s="243" t="s">
        <v>1932</v>
      </c>
      <c r="C192" s="243" t="s">
        <v>2325</v>
      </c>
      <c r="D192" s="243" t="s">
        <v>1560</v>
      </c>
      <c r="E192" s="243" t="s">
        <v>2359</v>
      </c>
      <c r="F192" s="243">
        <v>33</v>
      </c>
      <c r="G192" s="243" t="s">
        <v>117</v>
      </c>
      <c r="H192" s="243">
        <v>2.6580000000000002E-3</v>
      </c>
    </row>
    <row r="193" spans="2:8">
      <c r="B193" s="243" t="s">
        <v>1932</v>
      </c>
      <c r="C193" s="243" t="s">
        <v>2325</v>
      </c>
      <c r="D193" s="243" t="s">
        <v>1560</v>
      </c>
      <c r="E193" s="243" t="s">
        <v>831</v>
      </c>
      <c r="F193" s="243">
        <v>299</v>
      </c>
      <c r="G193" s="243" t="s">
        <v>134</v>
      </c>
      <c r="H193" s="243">
        <v>5.078E-3</v>
      </c>
    </row>
    <row r="194" spans="2:8">
      <c r="B194" s="243" t="s">
        <v>1932</v>
      </c>
      <c r="C194" s="243" t="s">
        <v>2325</v>
      </c>
      <c r="D194" s="243" t="s">
        <v>1560</v>
      </c>
      <c r="E194" s="243" t="s">
        <v>2359</v>
      </c>
      <c r="F194" s="243">
        <v>134</v>
      </c>
      <c r="G194" s="243" t="s">
        <v>118</v>
      </c>
      <c r="H194" s="243">
        <v>2.5890000000000002E-3</v>
      </c>
    </row>
    <row r="195" spans="2:8">
      <c r="B195" s="243" t="s">
        <v>1932</v>
      </c>
      <c r="C195" s="243" t="s">
        <v>2334</v>
      </c>
      <c r="D195" s="243" t="s">
        <v>1561</v>
      </c>
      <c r="E195" s="243" t="s">
        <v>2359</v>
      </c>
      <c r="F195" s="243">
        <v>137</v>
      </c>
      <c r="G195" s="243" t="s">
        <v>122</v>
      </c>
      <c r="H195" s="243">
        <v>7.7861E-2</v>
      </c>
    </row>
    <row r="196" spans="2:8">
      <c r="B196" s="243" t="s">
        <v>1932</v>
      </c>
      <c r="C196" s="243" t="s">
        <v>2334</v>
      </c>
      <c r="D196" s="243" t="s">
        <v>1561</v>
      </c>
      <c r="E196" s="243" t="s">
        <v>831</v>
      </c>
      <c r="F196" s="243">
        <v>301</v>
      </c>
      <c r="G196" s="243" t="s">
        <v>136</v>
      </c>
      <c r="H196" s="243">
        <v>9.59E-4</v>
      </c>
    </row>
    <row r="197" spans="2:8">
      <c r="B197" s="243" t="s">
        <v>1932</v>
      </c>
      <c r="C197" s="243" t="s">
        <v>2334</v>
      </c>
      <c r="D197" s="243" t="s">
        <v>1561</v>
      </c>
      <c r="E197" s="243" t="s">
        <v>2359</v>
      </c>
      <c r="F197" s="243">
        <v>141</v>
      </c>
      <c r="G197" s="243" t="s">
        <v>132</v>
      </c>
      <c r="H197" s="243">
        <v>7.9299999999999998E-4</v>
      </c>
    </row>
    <row r="198" spans="2:8">
      <c r="B198" s="243" t="s">
        <v>1932</v>
      </c>
      <c r="C198" s="243" t="s">
        <v>2334</v>
      </c>
      <c r="D198" s="243" t="s">
        <v>1561</v>
      </c>
      <c r="E198" s="243" t="s">
        <v>2359</v>
      </c>
      <c r="F198" s="243">
        <v>132</v>
      </c>
      <c r="G198" s="243" t="s">
        <v>129</v>
      </c>
      <c r="H198" s="243">
        <v>1.73E-3</v>
      </c>
    </row>
    <row r="199" spans="2:8">
      <c r="B199" s="243" t="s">
        <v>1932</v>
      </c>
      <c r="C199" s="243" t="s">
        <v>2334</v>
      </c>
      <c r="D199" s="243" t="s">
        <v>1561</v>
      </c>
      <c r="E199" s="243" t="s">
        <v>2359</v>
      </c>
      <c r="F199" s="243">
        <v>133</v>
      </c>
      <c r="G199" s="243" t="s">
        <v>130</v>
      </c>
      <c r="H199" s="243">
        <v>5.3080000000000002E-3</v>
      </c>
    </row>
    <row r="200" spans="2:8">
      <c r="B200" s="243" t="s">
        <v>1932</v>
      </c>
      <c r="C200" s="243" t="s">
        <v>2334</v>
      </c>
      <c r="D200" s="243" t="s">
        <v>1561</v>
      </c>
      <c r="E200" s="243" t="s">
        <v>2359</v>
      </c>
      <c r="F200" s="243">
        <v>302</v>
      </c>
      <c r="G200" s="243" t="s">
        <v>125</v>
      </c>
      <c r="H200" s="243">
        <v>4.1599999999999996E-3</v>
      </c>
    </row>
    <row r="201" spans="2:8">
      <c r="B201" s="243" t="s">
        <v>1932</v>
      </c>
      <c r="C201" s="243" t="s">
        <v>2334</v>
      </c>
      <c r="D201" s="243" t="s">
        <v>1561</v>
      </c>
      <c r="E201" s="243" t="s">
        <v>2359</v>
      </c>
      <c r="F201" s="243">
        <v>136</v>
      </c>
      <c r="G201" s="243" t="s">
        <v>121</v>
      </c>
      <c r="H201" s="243">
        <v>1.5009999999999999E-3</v>
      </c>
    </row>
    <row r="202" spans="2:8">
      <c r="B202" s="243" t="s">
        <v>1932</v>
      </c>
      <c r="C202" s="243" t="s">
        <v>2334</v>
      </c>
      <c r="D202" s="243" t="s">
        <v>1561</v>
      </c>
      <c r="E202" s="243" t="s">
        <v>2359</v>
      </c>
      <c r="F202" s="243">
        <v>30</v>
      </c>
      <c r="G202" s="243" t="s">
        <v>114</v>
      </c>
      <c r="H202" s="243">
        <v>3.48E-4</v>
      </c>
    </row>
    <row r="203" spans="2:8">
      <c r="B203" s="243" t="s">
        <v>1932</v>
      </c>
      <c r="C203" s="243" t="s">
        <v>2334</v>
      </c>
      <c r="D203" s="243" t="s">
        <v>1561</v>
      </c>
      <c r="E203" s="243" t="s">
        <v>2360</v>
      </c>
      <c r="F203" s="243">
        <v>403</v>
      </c>
      <c r="G203" s="243" t="s">
        <v>138</v>
      </c>
      <c r="H203" s="243">
        <v>9.2100000000000005E-4</v>
      </c>
    </row>
    <row r="204" spans="2:8">
      <c r="B204" s="243" t="s">
        <v>1932</v>
      </c>
      <c r="C204" s="243" t="s">
        <v>2334</v>
      </c>
      <c r="D204" s="243" t="s">
        <v>1561</v>
      </c>
      <c r="E204" s="243" t="s">
        <v>2359</v>
      </c>
      <c r="F204" s="243">
        <v>144</v>
      </c>
      <c r="G204" s="243" t="s">
        <v>133</v>
      </c>
      <c r="H204" s="243">
        <v>1.2400000000000001E-4</v>
      </c>
    </row>
    <row r="205" spans="2:8">
      <c r="B205" s="243" t="s">
        <v>1932</v>
      </c>
      <c r="C205" s="243" t="s">
        <v>2334</v>
      </c>
      <c r="D205" s="243" t="s">
        <v>1561</v>
      </c>
      <c r="E205" s="243" t="s">
        <v>137</v>
      </c>
      <c r="F205" s="243">
        <v>41</v>
      </c>
      <c r="G205" s="243" t="s">
        <v>137</v>
      </c>
      <c r="H205" s="243">
        <v>3.0299999999999999E-4</v>
      </c>
    </row>
    <row r="206" spans="2:8">
      <c r="B206" s="243" t="s">
        <v>1932</v>
      </c>
      <c r="C206" s="243" t="s">
        <v>2334</v>
      </c>
      <c r="D206" s="243" t="s">
        <v>1561</v>
      </c>
      <c r="E206" s="243" t="s">
        <v>831</v>
      </c>
      <c r="F206" s="243">
        <v>298</v>
      </c>
      <c r="G206" s="243" t="s">
        <v>1517</v>
      </c>
      <c r="H206" s="243">
        <v>1.2400000000000001E-4</v>
      </c>
    </row>
    <row r="207" spans="2:8">
      <c r="B207" s="243" t="s">
        <v>1932</v>
      </c>
      <c r="C207" s="243" t="s">
        <v>2334</v>
      </c>
      <c r="D207" s="243" t="s">
        <v>1561</v>
      </c>
      <c r="E207" s="243" t="s">
        <v>2359</v>
      </c>
      <c r="F207" s="243">
        <v>139</v>
      </c>
      <c r="G207" s="243" t="s">
        <v>124</v>
      </c>
      <c r="H207" s="243">
        <v>5.4599999999999996E-3</v>
      </c>
    </row>
    <row r="208" spans="2:8">
      <c r="B208" s="243" t="s">
        <v>1932</v>
      </c>
      <c r="C208" s="243" t="s">
        <v>2334</v>
      </c>
      <c r="D208" s="243" t="s">
        <v>1561</v>
      </c>
      <c r="E208" s="243" t="s">
        <v>2359</v>
      </c>
      <c r="F208" s="243">
        <v>131</v>
      </c>
      <c r="G208" s="243" t="s">
        <v>128</v>
      </c>
      <c r="H208" s="244">
        <v>4.6E-5</v>
      </c>
    </row>
    <row r="209" spans="2:8">
      <c r="B209" s="243" t="s">
        <v>1932</v>
      </c>
      <c r="C209" s="243" t="s">
        <v>2334</v>
      </c>
      <c r="D209" s="243" t="s">
        <v>1561</v>
      </c>
      <c r="E209" s="243" t="s">
        <v>2359</v>
      </c>
      <c r="F209" s="243">
        <v>32</v>
      </c>
      <c r="G209" s="243" t="s">
        <v>127</v>
      </c>
      <c r="H209" s="243">
        <v>5.5931000000000002E-2</v>
      </c>
    </row>
    <row r="210" spans="2:8">
      <c r="B210" s="243" t="s">
        <v>1932</v>
      </c>
      <c r="C210" s="243" t="s">
        <v>2334</v>
      </c>
      <c r="D210" s="243" t="s">
        <v>1561</v>
      </c>
      <c r="E210" s="243" t="s">
        <v>831</v>
      </c>
      <c r="F210" s="243">
        <v>300</v>
      </c>
      <c r="G210" s="243" t="s">
        <v>135</v>
      </c>
      <c r="H210" s="243">
        <v>3.7599999999999999E-3</v>
      </c>
    </row>
    <row r="211" spans="2:8">
      <c r="B211" s="243" t="s">
        <v>1932</v>
      </c>
      <c r="C211" s="243" t="s">
        <v>2334</v>
      </c>
      <c r="D211" s="243" t="s">
        <v>1561</v>
      </c>
      <c r="E211" s="243" t="s">
        <v>2359</v>
      </c>
      <c r="F211" s="243">
        <v>31</v>
      </c>
      <c r="G211" s="243" t="s">
        <v>116</v>
      </c>
      <c r="H211" s="243">
        <v>2.4090000000000001E-3</v>
      </c>
    </row>
    <row r="212" spans="2:8">
      <c r="B212" s="243" t="s">
        <v>1932</v>
      </c>
      <c r="C212" s="243" t="s">
        <v>2334</v>
      </c>
      <c r="D212" s="243" t="s">
        <v>1561</v>
      </c>
      <c r="E212" s="243" t="s">
        <v>2359</v>
      </c>
      <c r="F212" s="243">
        <v>140</v>
      </c>
      <c r="G212" s="243" t="s">
        <v>131</v>
      </c>
      <c r="H212" s="243">
        <v>2.8219999999999999E-3</v>
      </c>
    </row>
    <row r="213" spans="2:8">
      <c r="B213" s="243" t="s">
        <v>1932</v>
      </c>
      <c r="C213" s="243" t="s">
        <v>2334</v>
      </c>
      <c r="D213" s="243" t="s">
        <v>1561</v>
      </c>
      <c r="E213" s="243" t="s">
        <v>2359</v>
      </c>
      <c r="F213" s="243">
        <v>135</v>
      </c>
      <c r="G213" s="243" t="s">
        <v>120</v>
      </c>
      <c r="H213" s="243">
        <v>6.1700000000000004E-4</v>
      </c>
    </row>
    <row r="214" spans="2:8">
      <c r="B214" s="243" t="s">
        <v>1932</v>
      </c>
      <c r="C214" s="243" t="s">
        <v>2334</v>
      </c>
      <c r="D214" s="243" t="s">
        <v>1561</v>
      </c>
      <c r="E214" s="243" t="s">
        <v>2359</v>
      </c>
      <c r="F214" s="243">
        <v>138</v>
      </c>
      <c r="G214" s="243" t="s">
        <v>123</v>
      </c>
      <c r="H214" s="243">
        <v>2.1180000000000001E-3</v>
      </c>
    </row>
    <row r="215" spans="2:8">
      <c r="B215" s="243" t="s">
        <v>1932</v>
      </c>
      <c r="C215" s="243" t="s">
        <v>2334</v>
      </c>
      <c r="D215" s="243" t="s">
        <v>1561</v>
      </c>
      <c r="E215" s="243" t="s">
        <v>2359</v>
      </c>
      <c r="F215" s="243">
        <v>33</v>
      </c>
      <c r="G215" s="243" t="s">
        <v>117</v>
      </c>
      <c r="H215" s="243">
        <v>3.2030000000000001E-3</v>
      </c>
    </row>
    <row r="216" spans="2:8">
      <c r="B216" s="243" t="s">
        <v>1932</v>
      </c>
      <c r="C216" s="243" t="s">
        <v>2334</v>
      </c>
      <c r="D216" s="243" t="s">
        <v>1561</v>
      </c>
      <c r="E216" s="243" t="s">
        <v>831</v>
      </c>
      <c r="F216" s="243">
        <v>299</v>
      </c>
      <c r="G216" s="243" t="s">
        <v>134</v>
      </c>
      <c r="H216" s="243">
        <v>7.1209999999999997E-3</v>
      </c>
    </row>
    <row r="217" spans="2:8">
      <c r="B217" s="243" t="s">
        <v>1932</v>
      </c>
      <c r="C217" s="243" t="s">
        <v>2334</v>
      </c>
      <c r="D217" s="243" t="s">
        <v>1561</v>
      </c>
      <c r="E217" s="243" t="s">
        <v>2359</v>
      </c>
      <c r="F217" s="243">
        <v>134</v>
      </c>
      <c r="G217" s="243" t="s">
        <v>118</v>
      </c>
      <c r="H217" s="243">
        <v>3.1150000000000001E-3</v>
      </c>
    </row>
    <row r="218" spans="2:8">
      <c r="B218" s="243" t="s">
        <v>1932</v>
      </c>
      <c r="C218" s="243" t="s">
        <v>2334</v>
      </c>
      <c r="D218" s="243" t="s">
        <v>1562</v>
      </c>
      <c r="E218" s="243" t="s">
        <v>2359</v>
      </c>
      <c r="F218" s="243">
        <v>137</v>
      </c>
      <c r="G218" s="243" t="s">
        <v>122</v>
      </c>
      <c r="H218" s="243">
        <v>0.15687799999999999</v>
      </c>
    </row>
    <row r="219" spans="2:8">
      <c r="B219" s="243" t="s">
        <v>1932</v>
      </c>
      <c r="C219" s="243" t="s">
        <v>2334</v>
      </c>
      <c r="D219" s="243" t="s">
        <v>1562</v>
      </c>
      <c r="E219" s="243" t="s">
        <v>831</v>
      </c>
      <c r="F219" s="243">
        <v>301</v>
      </c>
      <c r="G219" s="243" t="s">
        <v>136</v>
      </c>
      <c r="H219" s="243">
        <v>1.134E-3</v>
      </c>
    </row>
    <row r="220" spans="2:8">
      <c r="B220" s="243" t="s">
        <v>1932</v>
      </c>
      <c r="C220" s="243" t="s">
        <v>2334</v>
      </c>
      <c r="D220" s="243" t="s">
        <v>1562</v>
      </c>
      <c r="E220" s="243" t="s">
        <v>2359</v>
      </c>
      <c r="F220" s="243">
        <v>141</v>
      </c>
      <c r="G220" s="243" t="s">
        <v>132</v>
      </c>
      <c r="H220" s="243">
        <v>1.405E-3</v>
      </c>
    </row>
    <row r="221" spans="2:8">
      <c r="B221" s="243" t="s">
        <v>1932</v>
      </c>
      <c r="C221" s="243" t="s">
        <v>2334</v>
      </c>
      <c r="D221" s="243" t="s">
        <v>1562</v>
      </c>
      <c r="E221" s="243" t="s">
        <v>2359</v>
      </c>
      <c r="F221" s="243">
        <v>132</v>
      </c>
      <c r="G221" s="243" t="s">
        <v>129</v>
      </c>
      <c r="H221" s="243">
        <v>1.689E-3</v>
      </c>
    </row>
    <row r="222" spans="2:8">
      <c r="B222" s="243" t="s">
        <v>1932</v>
      </c>
      <c r="C222" s="243" t="s">
        <v>2334</v>
      </c>
      <c r="D222" s="243" t="s">
        <v>1562</v>
      </c>
      <c r="E222" s="243" t="s">
        <v>2359</v>
      </c>
      <c r="F222" s="243">
        <v>133</v>
      </c>
      <c r="G222" s="243" t="s">
        <v>130</v>
      </c>
      <c r="H222" s="243">
        <v>8.4530000000000004E-3</v>
      </c>
    </row>
    <row r="223" spans="2:8">
      <c r="B223" s="243" t="s">
        <v>1932</v>
      </c>
      <c r="C223" s="243" t="s">
        <v>2334</v>
      </c>
      <c r="D223" s="243" t="s">
        <v>1562</v>
      </c>
      <c r="E223" s="243" t="s">
        <v>2359</v>
      </c>
      <c r="F223" s="243">
        <v>302</v>
      </c>
      <c r="G223" s="243" t="s">
        <v>125</v>
      </c>
      <c r="H223" s="243">
        <v>8.4550000000000007E-3</v>
      </c>
    </row>
    <row r="224" spans="2:8">
      <c r="B224" s="243" t="s">
        <v>1932</v>
      </c>
      <c r="C224" s="243" t="s">
        <v>2334</v>
      </c>
      <c r="D224" s="243" t="s">
        <v>1562</v>
      </c>
      <c r="E224" s="243" t="s">
        <v>2359</v>
      </c>
      <c r="F224" s="243">
        <v>136</v>
      </c>
      <c r="G224" s="243" t="s">
        <v>121</v>
      </c>
      <c r="H224" s="243">
        <v>1.3190000000000001E-3</v>
      </c>
    </row>
    <row r="225" spans="2:8">
      <c r="B225" s="243" t="s">
        <v>1932</v>
      </c>
      <c r="C225" s="243" t="s">
        <v>2334</v>
      </c>
      <c r="D225" s="243" t="s">
        <v>1562</v>
      </c>
      <c r="E225" s="243" t="s">
        <v>2359</v>
      </c>
      <c r="F225" s="243">
        <v>30</v>
      </c>
      <c r="G225" s="243" t="s">
        <v>114</v>
      </c>
      <c r="H225" s="243">
        <v>4.2400000000000001E-4</v>
      </c>
    </row>
    <row r="226" spans="2:8">
      <c r="B226" s="243" t="s">
        <v>1932</v>
      </c>
      <c r="C226" s="243" t="s">
        <v>2334</v>
      </c>
      <c r="D226" s="243" t="s">
        <v>1562</v>
      </c>
      <c r="E226" s="243" t="s">
        <v>2360</v>
      </c>
      <c r="F226" s="243">
        <v>403</v>
      </c>
      <c r="G226" s="243" t="s">
        <v>138</v>
      </c>
      <c r="H226" s="243">
        <v>8.8699999999999998E-4</v>
      </c>
    </row>
    <row r="227" spans="2:8">
      <c r="B227" s="243" t="s">
        <v>1932</v>
      </c>
      <c r="C227" s="243" t="s">
        <v>2334</v>
      </c>
      <c r="D227" s="243" t="s">
        <v>1562</v>
      </c>
      <c r="E227" s="243" t="s">
        <v>2359</v>
      </c>
      <c r="F227" s="243">
        <v>144</v>
      </c>
      <c r="G227" s="243" t="s">
        <v>133</v>
      </c>
      <c r="H227" s="243">
        <v>1.6899999999999999E-4</v>
      </c>
    </row>
    <row r="228" spans="2:8">
      <c r="B228" s="243" t="s">
        <v>1932</v>
      </c>
      <c r="C228" s="243" t="s">
        <v>2334</v>
      </c>
      <c r="D228" s="243" t="s">
        <v>1562</v>
      </c>
      <c r="E228" s="243" t="s">
        <v>137</v>
      </c>
      <c r="F228" s="243">
        <v>41</v>
      </c>
      <c r="G228" s="243" t="s">
        <v>137</v>
      </c>
      <c r="H228" s="243">
        <v>3.79E-4</v>
      </c>
    </row>
    <row r="229" spans="2:8">
      <c r="B229" s="243" t="s">
        <v>1932</v>
      </c>
      <c r="C229" s="243" t="s">
        <v>2334</v>
      </c>
      <c r="D229" s="243" t="s">
        <v>1562</v>
      </c>
      <c r="E229" s="243" t="s">
        <v>831</v>
      </c>
      <c r="F229" s="243">
        <v>298</v>
      </c>
      <c r="G229" s="243" t="s">
        <v>1517</v>
      </c>
      <c r="H229" s="243">
        <v>3.7300000000000001E-4</v>
      </c>
    </row>
    <row r="230" spans="2:8">
      <c r="B230" s="243" t="s">
        <v>1932</v>
      </c>
      <c r="C230" s="243" t="s">
        <v>2334</v>
      </c>
      <c r="D230" s="243" t="s">
        <v>1562</v>
      </c>
      <c r="E230" s="243" t="s">
        <v>2359</v>
      </c>
      <c r="F230" s="243">
        <v>139</v>
      </c>
      <c r="G230" s="243" t="s">
        <v>124</v>
      </c>
      <c r="H230" s="243">
        <v>2.957E-3</v>
      </c>
    </row>
    <row r="231" spans="2:8">
      <c r="B231" s="243" t="s">
        <v>1932</v>
      </c>
      <c r="C231" s="243" t="s">
        <v>2334</v>
      </c>
      <c r="D231" s="243" t="s">
        <v>1562</v>
      </c>
      <c r="E231" s="243" t="s">
        <v>2359</v>
      </c>
      <c r="F231" s="243">
        <v>131</v>
      </c>
      <c r="G231" s="243" t="s">
        <v>128</v>
      </c>
      <c r="H231" s="244">
        <v>3.3000000000000003E-5</v>
      </c>
    </row>
    <row r="232" spans="2:8">
      <c r="B232" s="243" t="s">
        <v>1932</v>
      </c>
      <c r="C232" s="243" t="s">
        <v>2334</v>
      </c>
      <c r="D232" s="243" t="s">
        <v>1562</v>
      </c>
      <c r="E232" s="243" t="s">
        <v>2359</v>
      </c>
      <c r="F232" s="243">
        <v>32</v>
      </c>
      <c r="G232" s="243" t="s">
        <v>127</v>
      </c>
      <c r="H232" s="243">
        <v>0.105438</v>
      </c>
    </row>
    <row r="233" spans="2:8">
      <c r="B233" s="243" t="s">
        <v>1932</v>
      </c>
      <c r="C233" s="243" t="s">
        <v>2334</v>
      </c>
      <c r="D233" s="243" t="s">
        <v>1562</v>
      </c>
      <c r="E233" s="243" t="s">
        <v>831</v>
      </c>
      <c r="F233" s="243">
        <v>300</v>
      </c>
      <c r="G233" s="243" t="s">
        <v>135</v>
      </c>
      <c r="H233" s="243">
        <v>1.0562E-2</v>
      </c>
    </row>
    <row r="234" spans="2:8">
      <c r="B234" s="243" t="s">
        <v>1932</v>
      </c>
      <c r="C234" s="243" t="s">
        <v>2334</v>
      </c>
      <c r="D234" s="243" t="s">
        <v>1562</v>
      </c>
      <c r="E234" s="243" t="s">
        <v>2359</v>
      </c>
      <c r="F234" s="243">
        <v>31</v>
      </c>
      <c r="G234" s="243" t="s">
        <v>116</v>
      </c>
      <c r="H234" s="243">
        <v>4.4400000000000004E-3</v>
      </c>
    </row>
    <row r="235" spans="2:8">
      <c r="B235" s="243" t="s">
        <v>1932</v>
      </c>
      <c r="C235" s="243" t="s">
        <v>2334</v>
      </c>
      <c r="D235" s="243" t="s">
        <v>1562</v>
      </c>
      <c r="E235" s="243" t="s">
        <v>2359</v>
      </c>
      <c r="F235" s="243">
        <v>140</v>
      </c>
      <c r="G235" s="243" t="s">
        <v>131</v>
      </c>
      <c r="H235" s="243">
        <v>3.0079999999999998E-3</v>
      </c>
    </row>
    <row r="236" spans="2:8">
      <c r="B236" s="243" t="s">
        <v>1932</v>
      </c>
      <c r="C236" s="243" t="s">
        <v>2334</v>
      </c>
      <c r="D236" s="243" t="s">
        <v>1562</v>
      </c>
      <c r="E236" s="243" t="s">
        <v>2359</v>
      </c>
      <c r="F236" s="243">
        <v>135</v>
      </c>
      <c r="G236" s="243" t="s">
        <v>120</v>
      </c>
      <c r="H236" s="243">
        <v>5.2499999999999997E-4</v>
      </c>
    </row>
    <row r="237" spans="2:8">
      <c r="B237" s="243" t="s">
        <v>1932</v>
      </c>
      <c r="C237" s="243" t="s">
        <v>2334</v>
      </c>
      <c r="D237" s="243" t="s">
        <v>1562</v>
      </c>
      <c r="E237" s="243" t="s">
        <v>2359</v>
      </c>
      <c r="F237" s="243">
        <v>138</v>
      </c>
      <c r="G237" s="243" t="s">
        <v>123</v>
      </c>
      <c r="H237" s="243">
        <v>8.2789999999999999E-3</v>
      </c>
    </row>
    <row r="238" spans="2:8">
      <c r="B238" s="243" t="s">
        <v>1932</v>
      </c>
      <c r="C238" s="243" t="s">
        <v>2334</v>
      </c>
      <c r="D238" s="243" t="s">
        <v>1562</v>
      </c>
      <c r="E238" s="243" t="s">
        <v>2359</v>
      </c>
      <c r="F238" s="243">
        <v>33</v>
      </c>
      <c r="G238" s="243" t="s">
        <v>117</v>
      </c>
      <c r="H238" s="243">
        <v>6.5110000000000003E-3</v>
      </c>
    </row>
    <row r="239" spans="2:8">
      <c r="B239" s="243" t="s">
        <v>1932</v>
      </c>
      <c r="C239" s="243" t="s">
        <v>2334</v>
      </c>
      <c r="D239" s="243" t="s">
        <v>1562</v>
      </c>
      <c r="E239" s="243" t="s">
        <v>831</v>
      </c>
      <c r="F239" s="243">
        <v>299</v>
      </c>
      <c r="G239" s="243" t="s">
        <v>134</v>
      </c>
      <c r="H239" s="243">
        <v>2.0875000000000001E-2</v>
      </c>
    </row>
    <row r="240" spans="2:8">
      <c r="B240" s="243" t="s">
        <v>1932</v>
      </c>
      <c r="C240" s="243" t="s">
        <v>2334</v>
      </c>
      <c r="D240" s="243" t="s">
        <v>1562</v>
      </c>
      <c r="E240" s="243" t="s">
        <v>2359</v>
      </c>
      <c r="F240" s="243">
        <v>134</v>
      </c>
      <c r="G240" s="243" t="s">
        <v>118</v>
      </c>
      <c r="H240" s="243">
        <v>2.5990000000000002E-3</v>
      </c>
    </row>
    <row r="241" spans="2:8">
      <c r="B241" s="243" t="s">
        <v>1932</v>
      </c>
      <c r="C241" s="243" t="s">
        <v>2334</v>
      </c>
      <c r="D241" s="243" t="s">
        <v>1563</v>
      </c>
      <c r="E241" s="243" t="s">
        <v>2359</v>
      </c>
      <c r="F241" s="243">
        <v>137</v>
      </c>
      <c r="G241" s="243" t="s">
        <v>122</v>
      </c>
      <c r="H241" s="243">
        <v>0.315745</v>
      </c>
    </row>
    <row r="242" spans="2:8">
      <c r="B242" s="243" t="s">
        <v>1932</v>
      </c>
      <c r="C242" s="243" t="s">
        <v>2334</v>
      </c>
      <c r="D242" s="243" t="s">
        <v>1563</v>
      </c>
      <c r="E242" s="243" t="s">
        <v>831</v>
      </c>
      <c r="F242" s="243">
        <v>301</v>
      </c>
      <c r="G242" s="243" t="s">
        <v>136</v>
      </c>
      <c r="H242" s="243">
        <v>1.9109999999999999E-3</v>
      </c>
    </row>
    <row r="243" spans="2:8">
      <c r="B243" s="243" t="s">
        <v>1932</v>
      </c>
      <c r="C243" s="243" t="s">
        <v>2334</v>
      </c>
      <c r="D243" s="243" t="s">
        <v>1563</v>
      </c>
      <c r="E243" s="243" t="s">
        <v>2359</v>
      </c>
      <c r="F243" s="243">
        <v>141</v>
      </c>
      <c r="G243" s="243" t="s">
        <v>132</v>
      </c>
      <c r="H243" s="243">
        <v>2.0209999999999998E-3</v>
      </c>
    </row>
    <row r="244" spans="2:8">
      <c r="B244" s="243" t="s">
        <v>1932</v>
      </c>
      <c r="C244" s="243" t="s">
        <v>2334</v>
      </c>
      <c r="D244" s="243" t="s">
        <v>1563</v>
      </c>
      <c r="E244" s="243" t="s">
        <v>2359</v>
      </c>
      <c r="F244" s="243">
        <v>132</v>
      </c>
      <c r="G244" s="243" t="s">
        <v>129</v>
      </c>
      <c r="H244" s="243">
        <v>2.9190000000000002E-3</v>
      </c>
    </row>
    <row r="245" spans="2:8">
      <c r="B245" s="243" t="s">
        <v>1932</v>
      </c>
      <c r="C245" s="243" t="s">
        <v>2334</v>
      </c>
      <c r="D245" s="243" t="s">
        <v>1563</v>
      </c>
      <c r="E245" s="243" t="s">
        <v>2359</v>
      </c>
      <c r="F245" s="243">
        <v>133</v>
      </c>
      <c r="G245" s="243" t="s">
        <v>130</v>
      </c>
      <c r="H245" s="243">
        <v>1.2055E-2</v>
      </c>
    </row>
    <row r="246" spans="2:8">
      <c r="B246" s="243" t="s">
        <v>1932</v>
      </c>
      <c r="C246" s="243" t="s">
        <v>2334</v>
      </c>
      <c r="D246" s="243" t="s">
        <v>1563</v>
      </c>
      <c r="E246" s="243" t="s">
        <v>2359</v>
      </c>
      <c r="F246" s="243">
        <v>302</v>
      </c>
      <c r="G246" s="243" t="s">
        <v>125</v>
      </c>
      <c r="H246" s="243">
        <v>6.8310000000000003E-3</v>
      </c>
    </row>
    <row r="247" spans="2:8">
      <c r="B247" s="243" t="s">
        <v>1932</v>
      </c>
      <c r="C247" s="243" t="s">
        <v>2334</v>
      </c>
      <c r="D247" s="243" t="s">
        <v>1563</v>
      </c>
      <c r="E247" s="243" t="s">
        <v>2359</v>
      </c>
      <c r="F247" s="243">
        <v>136</v>
      </c>
      <c r="G247" s="243" t="s">
        <v>121</v>
      </c>
      <c r="H247" s="243">
        <v>2.032E-3</v>
      </c>
    </row>
    <row r="248" spans="2:8">
      <c r="B248" s="243" t="s">
        <v>1932</v>
      </c>
      <c r="C248" s="243" t="s">
        <v>2334</v>
      </c>
      <c r="D248" s="243" t="s">
        <v>1563</v>
      </c>
      <c r="E248" s="243" t="s">
        <v>2359</v>
      </c>
      <c r="F248" s="243">
        <v>30</v>
      </c>
      <c r="G248" s="243" t="s">
        <v>114</v>
      </c>
      <c r="H248" s="243">
        <v>5.2499999999999997E-4</v>
      </c>
    </row>
    <row r="249" spans="2:8">
      <c r="B249" s="243" t="s">
        <v>1932</v>
      </c>
      <c r="C249" s="243" t="s">
        <v>2334</v>
      </c>
      <c r="D249" s="243" t="s">
        <v>1563</v>
      </c>
      <c r="E249" s="243" t="s">
        <v>2360</v>
      </c>
      <c r="F249" s="243">
        <v>403</v>
      </c>
      <c r="G249" s="243" t="s">
        <v>138</v>
      </c>
      <c r="H249" s="243">
        <v>2.085E-3</v>
      </c>
    </row>
    <row r="250" spans="2:8">
      <c r="B250" s="243" t="s">
        <v>1932</v>
      </c>
      <c r="C250" s="243" t="s">
        <v>2334</v>
      </c>
      <c r="D250" s="243" t="s">
        <v>1563</v>
      </c>
      <c r="E250" s="243" t="s">
        <v>2359</v>
      </c>
      <c r="F250" s="243">
        <v>144</v>
      </c>
      <c r="G250" s="243" t="s">
        <v>133</v>
      </c>
      <c r="H250" s="243">
        <v>2.4399999999999999E-4</v>
      </c>
    </row>
    <row r="251" spans="2:8">
      <c r="B251" s="243" t="s">
        <v>1932</v>
      </c>
      <c r="C251" s="243" t="s">
        <v>2334</v>
      </c>
      <c r="D251" s="243" t="s">
        <v>1563</v>
      </c>
      <c r="E251" s="243" t="s">
        <v>137</v>
      </c>
      <c r="F251" s="243">
        <v>41</v>
      </c>
      <c r="G251" s="243" t="s">
        <v>137</v>
      </c>
      <c r="H251" s="243">
        <v>5.31E-4</v>
      </c>
    </row>
    <row r="252" spans="2:8">
      <c r="B252" s="243" t="s">
        <v>1932</v>
      </c>
      <c r="C252" s="243" t="s">
        <v>2334</v>
      </c>
      <c r="D252" s="243" t="s">
        <v>1563</v>
      </c>
      <c r="E252" s="243" t="s">
        <v>831</v>
      </c>
      <c r="F252" s="243">
        <v>298</v>
      </c>
      <c r="G252" s="243" t="s">
        <v>1517</v>
      </c>
      <c r="H252" s="243">
        <v>2.2900000000000001E-4</v>
      </c>
    </row>
    <row r="253" spans="2:8">
      <c r="B253" s="243" t="s">
        <v>1932</v>
      </c>
      <c r="C253" s="243" t="s">
        <v>2334</v>
      </c>
      <c r="D253" s="243" t="s">
        <v>1563</v>
      </c>
      <c r="E253" s="243" t="s">
        <v>2359</v>
      </c>
      <c r="F253" s="243">
        <v>139</v>
      </c>
      <c r="G253" s="243" t="s">
        <v>124</v>
      </c>
      <c r="H253" s="243">
        <v>4.6439999999999997E-3</v>
      </c>
    </row>
    <row r="254" spans="2:8">
      <c r="B254" s="243" t="s">
        <v>1932</v>
      </c>
      <c r="C254" s="243" t="s">
        <v>2334</v>
      </c>
      <c r="D254" s="243" t="s">
        <v>1563</v>
      </c>
      <c r="E254" s="243" t="s">
        <v>2359</v>
      </c>
      <c r="F254" s="243">
        <v>131</v>
      </c>
      <c r="G254" s="243" t="s">
        <v>128</v>
      </c>
      <c r="H254" s="244">
        <v>3.0000000000000001E-5</v>
      </c>
    </row>
    <row r="255" spans="2:8">
      <c r="B255" s="243" t="s">
        <v>1932</v>
      </c>
      <c r="C255" s="243" t="s">
        <v>2334</v>
      </c>
      <c r="D255" s="243" t="s">
        <v>1563</v>
      </c>
      <c r="E255" s="243" t="s">
        <v>2359</v>
      </c>
      <c r="F255" s="243">
        <v>32</v>
      </c>
      <c r="G255" s="243" t="s">
        <v>127</v>
      </c>
      <c r="H255" s="243">
        <v>0.19742399999999999</v>
      </c>
    </row>
    <row r="256" spans="2:8">
      <c r="B256" s="243" t="s">
        <v>1932</v>
      </c>
      <c r="C256" s="243" t="s">
        <v>2334</v>
      </c>
      <c r="D256" s="243" t="s">
        <v>1563</v>
      </c>
      <c r="E256" s="243" t="s">
        <v>831</v>
      </c>
      <c r="F256" s="243">
        <v>300</v>
      </c>
      <c r="G256" s="243" t="s">
        <v>135</v>
      </c>
      <c r="H256" s="243">
        <v>7.0099999999999997E-3</v>
      </c>
    </row>
    <row r="257" spans="2:8">
      <c r="B257" s="243" t="s">
        <v>1932</v>
      </c>
      <c r="C257" s="243" t="s">
        <v>2334</v>
      </c>
      <c r="D257" s="243" t="s">
        <v>1563</v>
      </c>
      <c r="E257" s="243" t="s">
        <v>2359</v>
      </c>
      <c r="F257" s="243">
        <v>31</v>
      </c>
      <c r="G257" s="243" t="s">
        <v>116</v>
      </c>
      <c r="H257" s="243">
        <v>4.3350000000000003E-3</v>
      </c>
    </row>
    <row r="258" spans="2:8">
      <c r="B258" s="243" t="s">
        <v>1932</v>
      </c>
      <c r="C258" s="243" t="s">
        <v>2334</v>
      </c>
      <c r="D258" s="243" t="s">
        <v>1563</v>
      </c>
      <c r="E258" s="243" t="s">
        <v>2359</v>
      </c>
      <c r="F258" s="243">
        <v>140</v>
      </c>
      <c r="G258" s="243" t="s">
        <v>131</v>
      </c>
      <c r="H258" s="243">
        <v>4.8650000000000004E-3</v>
      </c>
    </row>
    <row r="259" spans="2:8">
      <c r="B259" s="243" t="s">
        <v>1932</v>
      </c>
      <c r="C259" s="243" t="s">
        <v>2334</v>
      </c>
      <c r="D259" s="243" t="s">
        <v>1563</v>
      </c>
      <c r="E259" s="243" t="s">
        <v>2359</v>
      </c>
      <c r="F259" s="243">
        <v>135</v>
      </c>
      <c r="G259" s="243" t="s">
        <v>120</v>
      </c>
      <c r="H259" s="243">
        <v>2.807E-3</v>
      </c>
    </row>
    <row r="260" spans="2:8">
      <c r="B260" s="243" t="s">
        <v>1932</v>
      </c>
      <c r="C260" s="243" t="s">
        <v>2334</v>
      </c>
      <c r="D260" s="243" t="s">
        <v>1563</v>
      </c>
      <c r="E260" s="243" t="s">
        <v>2359</v>
      </c>
      <c r="F260" s="243">
        <v>138</v>
      </c>
      <c r="G260" s="243" t="s">
        <v>123</v>
      </c>
      <c r="H260" s="243">
        <v>5.3959999999999998E-3</v>
      </c>
    </row>
    <row r="261" spans="2:8">
      <c r="B261" s="243" t="s">
        <v>1932</v>
      </c>
      <c r="C261" s="243" t="s">
        <v>2334</v>
      </c>
      <c r="D261" s="243" t="s">
        <v>1563</v>
      </c>
      <c r="E261" s="243" t="s">
        <v>2359</v>
      </c>
      <c r="F261" s="243">
        <v>33</v>
      </c>
      <c r="G261" s="243" t="s">
        <v>117</v>
      </c>
      <c r="H261" s="243">
        <v>5.2599999999999999E-3</v>
      </c>
    </row>
    <row r="262" spans="2:8">
      <c r="B262" s="243" t="s">
        <v>1932</v>
      </c>
      <c r="C262" s="243" t="s">
        <v>2334</v>
      </c>
      <c r="D262" s="243" t="s">
        <v>1563</v>
      </c>
      <c r="E262" s="243" t="s">
        <v>831</v>
      </c>
      <c r="F262" s="243">
        <v>299</v>
      </c>
      <c r="G262" s="243" t="s">
        <v>134</v>
      </c>
      <c r="H262" s="243">
        <v>1.3219E-2</v>
      </c>
    </row>
    <row r="263" spans="2:8">
      <c r="B263" s="243" t="s">
        <v>1932</v>
      </c>
      <c r="C263" s="243" t="s">
        <v>2334</v>
      </c>
      <c r="D263" s="243" t="s">
        <v>1563</v>
      </c>
      <c r="E263" s="243" t="s">
        <v>2359</v>
      </c>
      <c r="F263" s="243">
        <v>134</v>
      </c>
      <c r="G263" s="243" t="s">
        <v>118</v>
      </c>
      <c r="H263" s="243">
        <v>3.8180000000000002E-3</v>
      </c>
    </row>
    <row r="264" spans="2:8">
      <c r="B264" s="243" t="s">
        <v>1932</v>
      </c>
      <c r="C264" s="243" t="s">
        <v>2340</v>
      </c>
      <c r="D264" s="243" t="s">
        <v>1564</v>
      </c>
      <c r="E264" s="243" t="s">
        <v>2359</v>
      </c>
      <c r="F264" s="243">
        <v>137</v>
      </c>
      <c r="G264" s="243" t="s">
        <v>122</v>
      </c>
      <c r="H264" s="243">
        <v>9.4010999999999997E-2</v>
      </c>
    </row>
    <row r="265" spans="2:8">
      <c r="B265" s="243" t="s">
        <v>1932</v>
      </c>
      <c r="C265" s="243" t="s">
        <v>2340</v>
      </c>
      <c r="D265" s="243" t="s">
        <v>1564</v>
      </c>
      <c r="E265" s="243" t="s">
        <v>831</v>
      </c>
      <c r="F265" s="243">
        <v>301</v>
      </c>
      <c r="G265" s="243" t="s">
        <v>136</v>
      </c>
      <c r="H265" s="243">
        <v>1.0059999999999999E-3</v>
      </c>
    </row>
    <row r="266" spans="2:8">
      <c r="B266" s="243" t="s">
        <v>1932</v>
      </c>
      <c r="C266" s="243" t="s">
        <v>2340</v>
      </c>
      <c r="D266" s="243" t="s">
        <v>1564</v>
      </c>
      <c r="E266" s="243" t="s">
        <v>2359</v>
      </c>
      <c r="F266" s="243">
        <v>141</v>
      </c>
      <c r="G266" s="243" t="s">
        <v>132</v>
      </c>
      <c r="H266" s="243">
        <v>1.5430000000000001E-3</v>
      </c>
    </row>
    <row r="267" spans="2:8">
      <c r="B267" s="243" t="s">
        <v>1932</v>
      </c>
      <c r="C267" s="243" t="s">
        <v>2340</v>
      </c>
      <c r="D267" s="243" t="s">
        <v>1564</v>
      </c>
      <c r="E267" s="243" t="s">
        <v>2359</v>
      </c>
      <c r="F267" s="243">
        <v>132</v>
      </c>
      <c r="G267" s="243" t="s">
        <v>129</v>
      </c>
      <c r="H267" s="243">
        <v>1.3259999999999999E-3</v>
      </c>
    </row>
    <row r="268" spans="2:8">
      <c r="B268" s="243" t="s">
        <v>1932</v>
      </c>
      <c r="C268" s="243" t="s">
        <v>2340</v>
      </c>
      <c r="D268" s="243" t="s">
        <v>1564</v>
      </c>
      <c r="E268" s="243" t="s">
        <v>2359</v>
      </c>
      <c r="F268" s="243">
        <v>133</v>
      </c>
      <c r="G268" s="243" t="s">
        <v>130</v>
      </c>
      <c r="H268" s="243">
        <v>7.9150000000000002E-3</v>
      </c>
    </row>
    <row r="269" spans="2:8">
      <c r="B269" s="243" t="s">
        <v>1932</v>
      </c>
      <c r="C269" s="243" t="s">
        <v>2340</v>
      </c>
      <c r="D269" s="243" t="s">
        <v>1564</v>
      </c>
      <c r="E269" s="243" t="s">
        <v>2359</v>
      </c>
      <c r="F269" s="243">
        <v>302</v>
      </c>
      <c r="G269" s="243" t="s">
        <v>125</v>
      </c>
      <c r="H269" s="243">
        <v>1.0212000000000001E-2</v>
      </c>
    </row>
    <row r="270" spans="2:8">
      <c r="B270" s="243" t="s">
        <v>1932</v>
      </c>
      <c r="C270" s="243" t="s">
        <v>2340</v>
      </c>
      <c r="D270" s="243" t="s">
        <v>1564</v>
      </c>
      <c r="E270" s="243" t="s">
        <v>2359</v>
      </c>
      <c r="F270" s="243">
        <v>136</v>
      </c>
      <c r="G270" s="243" t="s">
        <v>121</v>
      </c>
      <c r="H270" s="243">
        <v>2.1069999999999999E-3</v>
      </c>
    </row>
    <row r="271" spans="2:8">
      <c r="B271" s="243" t="s">
        <v>1932</v>
      </c>
      <c r="C271" s="243" t="s">
        <v>2340</v>
      </c>
      <c r="D271" s="243" t="s">
        <v>1564</v>
      </c>
      <c r="E271" s="243" t="s">
        <v>2359</v>
      </c>
      <c r="F271" s="243">
        <v>30</v>
      </c>
      <c r="G271" s="243" t="s">
        <v>114</v>
      </c>
      <c r="H271" s="243">
        <v>4.1300000000000001E-4</v>
      </c>
    </row>
    <row r="272" spans="2:8">
      <c r="B272" s="243" t="s">
        <v>1932</v>
      </c>
      <c r="C272" s="243" t="s">
        <v>2340</v>
      </c>
      <c r="D272" s="243" t="s">
        <v>1564</v>
      </c>
      <c r="E272" s="243" t="s">
        <v>2360</v>
      </c>
      <c r="F272" s="243">
        <v>403</v>
      </c>
      <c r="G272" s="243" t="s">
        <v>138</v>
      </c>
      <c r="H272" s="243">
        <v>1.534E-3</v>
      </c>
    </row>
    <row r="273" spans="2:8">
      <c r="B273" s="243" t="s">
        <v>1932</v>
      </c>
      <c r="C273" s="243" t="s">
        <v>2340</v>
      </c>
      <c r="D273" s="243" t="s">
        <v>1564</v>
      </c>
      <c r="E273" s="243" t="s">
        <v>2359</v>
      </c>
      <c r="F273" s="243">
        <v>144</v>
      </c>
      <c r="G273" s="243" t="s">
        <v>133</v>
      </c>
      <c r="H273" s="243">
        <v>1.6200000000000001E-4</v>
      </c>
    </row>
    <row r="274" spans="2:8">
      <c r="B274" s="243" t="s">
        <v>1932</v>
      </c>
      <c r="C274" s="243" t="s">
        <v>2340</v>
      </c>
      <c r="D274" s="243" t="s">
        <v>1564</v>
      </c>
      <c r="E274" s="243" t="s">
        <v>137</v>
      </c>
      <c r="F274" s="243">
        <v>41</v>
      </c>
      <c r="G274" s="243" t="s">
        <v>137</v>
      </c>
      <c r="H274" s="243">
        <v>1.0003409999999999</v>
      </c>
    </row>
    <row r="275" spans="2:8">
      <c r="B275" s="243" t="s">
        <v>1932</v>
      </c>
      <c r="C275" s="243" t="s">
        <v>2340</v>
      </c>
      <c r="D275" s="243" t="s">
        <v>1564</v>
      </c>
      <c r="E275" s="243" t="s">
        <v>831</v>
      </c>
      <c r="F275" s="243">
        <v>298</v>
      </c>
      <c r="G275" s="243" t="s">
        <v>1517</v>
      </c>
      <c r="H275" s="243">
        <v>4.7899999999999999E-4</v>
      </c>
    </row>
    <row r="276" spans="2:8">
      <c r="B276" s="243" t="s">
        <v>1932</v>
      </c>
      <c r="C276" s="243" t="s">
        <v>2340</v>
      </c>
      <c r="D276" s="243" t="s">
        <v>1564</v>
      </c>
      <c r="E276" s="243" t="s">
        <v>2359</v>
      </c>
      <c r="F276" s="243">
        <v>139</v>
      </c>
      <c r="G276" s="243" t="s">
        <v>124</v>
      </c>
      <c r="H276" s="243">
        <v>2.7260000000000001E-3</v>
      </c>
    </row>
    <row r="277" spans="2:8">
      <c r="B277" s="243" t="s">
        <v>1932</v>
      </c>
      <c r="C277" s="243" t="s">
        <v>2340</v>
      </c>
      <c r="D277" s="243" t="s">
        <v>1564</v>
      </c>
      <c r="E277" s="243" t="s">
        <v>2359</v>
      </c>
      <c r="F277" s="243">
        <v>131</v>
      </c>
      <c r="G277" s="243" t="s">
        <v>128</v>
      </c>
      <c r="H277" s="244">
        <v>3.1999999999999999E-5</v>
      </c>
    </row>
    <row r="278" spans="2:8">
      <c r="B278" s="243" t="s">
        <v>1932</v>
      </c>
      <c r="C278" s="243" t="s">
        <v>2340</v>
      </c>
      <c r="D278" s="243" t="s">
        <v>1564</v>
      </c>
      <c r="E278" s="243" t="s">
        <v>2359</v>
      </c>
      <c r="F278" s="243">
        <v>32</v>
      </c>
      <c r="G278" s="243" t="s">
        <v>127</v>
      </c>
      <c r="H278" s="243">
        <v>6.8062999999999999E-2</v>
      </c>
    </row>
    <row r="279" spans="2:8">
      <c r="B279" s="243" t="s">
        <v>1932</v>
      </c>
      <c r="C279" s="243" t="s">
        <v>2340</v>
      </c>
      <c r="D279" s="243" t="s">
        <v>1564</v>
      </c>
      <c r="E279" s="243" t="s">
        <v>831</v>
      </c>
      <c r="F279" s="243">
        <v>300</v>
      </c>
      <c r="G279" s="243" t="s">
        <v>135</v>
      </c>
      <c r="H279" s="243">
        <v>1.4291E-2</v>
      </c>
    </row>
    <row r="280" spans="2:8">
      <c r="B280" s="243" t="s">
        <v>1932</v>
      </c>
      <c r="C280" s="243" t="s">
        <v>2340</v>
      </c>
      <c r="D280" s="243" t="s">
        <v>1564</v>
      </c>
      <c r="E280" s="243" t="s">
        <v>2359</v>
      </c>
      <c r="F280" s="243">
        <v>31</v>
      </c>
      <c r="G280" s="243" t="s">
        <v>116</v>
      </c>
      <c r="H280" s="243">
        <v>5.0210000000000003E-3</v>
      </c>
    </row>
    <row r="281" spans="2:8">
      <c r="B281" s="243" t="s">
        <v>1932</v>
      </c>
      <c r="C281" s="243" t="s">
        <v>2340</v>
      </c>
      <c r="D281" s="243" t="s">
        <v>1564</v>
      </c>
      <c r="E281" s="243" t="s">
        <v>2359</v>
      </c>
      <c r="F281" s="243">
        <v>140</v>
      </c>
      <c r="G281" s="243" t="s">
        <v>131</v>
      </c>
      <c r="H281" s="243">
        <v>2.6440000000000001E-3</v>
      </c>
    </row>
    <row r="282" spans="2:8">
      <c r="B282" s="243" t="s">
        <v>1932</v>
      </c>
      <c r="C282" s="243" t="s">
        <v>2340</v>
      </c>
      <c r="D282" s="243" t="s">
        <v>1564</v>
      </c>
      <c r="E282" s="243" t="s">
        <v>2359</v>
      </c>
      <c r="F282" s="243">
        <v>135</v>
      </c>
      <c r="G282" s="243" t="s">
        <v>120</v>
      </c>
      <c r="H282" s="243">
        <v>7.0799999999999997E-4</v>
      </c>
    </row>
    <row r="283" spans="2:8">
      <c r="B283" s="243" t="s">
        <v>1932</v>
      </c>
      <c r="C283" s="243" t="s">
        <v>2340</v>
      </c>
      <c r="D283" s="243" t="s">
        <v>1564</v>
      </c>
      <c r="E283" s="243" t="s">
        <v>2359</v>
      </c>
      <c r="F283" s="243">
        <v>138</v>
      </c>
      <c r="G283" s="243" t="s">
        <v>123</v>
      </c>
      <c r="H283" s="243">
        <v>4.8479999999999999E-3</v>
      </c>
    </row>
    <row r="284" spans="2:8">
      <c r="B284" s="243" t="s">
        <v>1932</v>
      </c>
      <c r="C284" s="243" t="s">
        <v>2340</v>
      </c>
      <c r="D284" s="243" t="s">
        <v>1564</v>
      </c>
      <c r="E284" s="243" t="s">
        <v>2359</v>
      </c>
      <c r="F284" s="243">
        <v>33</v>
      </c>
      <c r="G284" s="243" t="s">
        <v>117</v>
      </c>
      <c r="H284" s="243">
        <v>7.8630000000000002E-3</v>
      </c>
    </row>
    <row r="285" spans="2:8">
      <c r="B285" s="243" t="s">
        <v>1932</v>
      </c>
      <c r="C285" s="243" t="s">
        <v>2340</v>
      </c>
      <c r="D285" s="243" t="s">
        <v>1564</v>
      </c>
      <c r="E285" s="243" t="s">
        <v>831</v>
      </c>
      <c r="F285" s="243">
        <v>299</v>
      </c>
      <c r="G285" s="243" t="s">
        <v>134</v>
      </c>
      <c r="H285" s="243">
        <v>2.6877999999999999E-2</v>
      </c>
    </row>
    <row r="286" spans="2:8">
      <c r="B286" s="243" t="s">
        <v>1932</v>
      </c>
      <c r="C286" s="243" t="s">
        <v>2340</v>
      </c>
      <c r="D286" s="243" t="s">
        <v>1564</v>
      </c>
      <c r="E286" s="243" t="s">
        <v>2359</v>
      </c>
      <c r="F286" s="243">
        <v>134</v>
      </c>
      <c r="G286" s="243" t="s">
        <v>118</v>
      </c>
      <c r="H286" s="243">
        <v>2.2780000000000001E-3</v>
      </c>
    </row>
    <row r="287" spans="2:8">
      <c r="B287" s="243" t="s">
        <v>1932</v>
      </c>
      <c r="C287" s="243" t="s">
        <v>2340</v>
      </c>
      <c r="D287" s="243" t="s">
        <v>1565</v>
      </c>
      <c r="E287" s="243" t="s">
        <v>2359</v>
      </c>
      <c r="F287" s="243">
        <v>137</v>
      </c>
      <c r="G287" s="243" t="s">
        <v>122</v>
      </c>
      <c r="H287" s="243">
        <v>0.124477</v>
      </c>
    </row>
    <row r="288" spans="2:8">
      <c r="B288" s="243" t="s">
        <v>1932</v>
      </c>
      <c r="C288" s="243" t="s">
        <v>2340</v>
      </c>
      <c r="D288" s="243" t="s">
        <v>1565</v>
      </c>
      <c r="E288" s="243" t="s">
        <v>831</v>
      </c>
      <c r="F288" s="243">
        <v>301</v>
      </c>
      <c r="G288" s="243" t="s">
        <v>136</v>
      </c>
      <c r="H288" s="243">
        <v>1.2650000000000001E-3</v>
      </c>
    </row>
    <row r="289" spans="2:8">
      <c r="B289" s="243" t="s">
        <v>1932</v>
      </c>
      <c r="C289" s="243" t="s">
        <v>2340</v>
      </c>
      <c r="D289" s="243" t="s">
        <v>1565</v>
      </c>
      <c r="E289" s="243" t="s">
        <v>2359</v>
      </c>
      <c r="F289" s="243">
        <v>141</v>
      </c>
      <c r="G289" s="243" t="s">
        <v>132</v>
      </c>
      <c r="H289" s="243">
        <v>9.7300000000000002E-4</v>
      </c>
    </row>
    <row r="290" spans="2:8">
      <c r="B290" s="243" t="s">
        <v>1932</v>
      </c>
      <c r="C290" s="243" t="s">
        <v>2340</v>
      </c>
      <c r="D290" s="243" t="s">
        <v>1565</v>
      </c>
      <c r="E290" s="243" t="s">
        <v>2359</v>
      </c>
      <c r="F290" s="243">
        <v>132</v>
      </c>
      <c r="G290" s="243" t="s">
        <v>129</v>
      </c>
      <c r="H290" s="243">
        <v>2.0439999999999998E-3</v>
      </c>
    </row>
    <row r="291" spans="2:8">
      <c r="B291" s="243" t="s">
        <v>1932</v>
      </c>
      <c r="C291" s="243" t="s">
        <v>2340</v>
      </c>
      <c r="D291" s="243" t="s">
        <v>1565</v>
      </c>
      <c r="E291" s="243" t="s">
        <v>2359</v>
      </c>
      <c r="F291" s="243">
        <v>133</v>
      </c>
      <c r="G291" s="243" t="s">
        <v>130</v>
      </c>
      <c r="H291" s="243">
        <v>9.0729999999999995E-3</v>
      </c>
    </row>
    <row r="292" spans="2:8">
      <c r="B292" s="243" t="s">
        <v>1932</v>
      </c>
      <c r="C292" s="243" t="s">
        <v>2340</v>
      </c>
      <c r="D292" s="243" t="s">
        <v>1565</v>
      </c>
      <c r="E292" s="243" t="s">
        <v>2359</v>
      </c>
      <c r="F292" s="243">
        <v>302</v>
      </c>
      <c r="G292" s="243" t="s">
        <v>125</v>
      </c>
      <c r="H292" s="243">
        <v>8.0949999999999998E-3</v>
      </c>
    </row>
    <row r="293" spans="2:8">
      <c r="B293" s="243" t="s">
        <v>1932</v>
      </c>
      <c r="C293" s="243" t="s">
        <v>2340</v>
      </c>
      <c r="D293" s="243" t="s">
        <v>1565</v>
      </c>
      <c r="E293" s="243" t="s">
        <v>2359</v>
      </c>
      <c r="F293" s="243">
        <v>136</v>
      </c>
      <c r="G293" s="243" t="s">
        <v>121</v>
      </c>
      <c r="H293" s="243">
        <v>1.7819999999999999E-3</v>
      </c>
    </row>
    <row r="294" spans="2:8">
      <c r="B294" s="243" t="s">
        <v>1932</v>
      </c>
      <c r="C294" s="243" t="s">
        <v>2340</v>
      </c>
      <c r="D294" s="243" t="s">
        <v>1565</v>
      </c>
      <c r="E294" s="243" t="s">
        <v>2359</v>
      </c>
      <c r="F294" s="243">
        <v>30</v>
      </c>
      <c r="G294" s="243" t="s">
        <v>114</v>
      </c>
      <c r="H294" s="243">
        <v>4.44E-4</v>
      </c>
    </row>
    <row r="295" spans="2:8">
      <c r="B295" s="243" t="s">
        <v>1932</v>
      </c>
      <c r="C295" s="243" t="s">
        <v>2340</v>
      </c>
      <c r="D295" s="243" t="s">
        <v>1565</v>
      </c>
      <c r="E295" s="243" t="s">
        <v>2360</v>
      </c>
      <c r="F295" s="243">
        <v>403</v>
      </c>
      <c r="G295" s="243" t="s">
        <v>138</v>
      </c>
      <c r="H295" s="243">
        <v>2.503E-3</v>
      </c>
    </row>
    <row r="296" spans="2:8">
      <c r="B296" s="243" t="s">
        <v>1932</v>
      </c>
      <c r="C296" s="243" t="s">
        <v>2340</v>
      </c>
      <c r="D296" s="243" t="s">
        <v>1565</v>
      </c>
      <c r="E296" s="243" t="s">
        <v>2359</v>
      </c>
      <c r="F296" s="243">
        <v>144</v>
      </c>
      <c r="G296" s="243" t="s">
        <v>133</v>
      </c>
      <c r="H296" s="243">
        <v>1.8200000000000001E-4</v>
      </c>
    </row>
    <row r="297" spans="2:8">
      <c r="B297" s="243" t="s">
        <v>1932</v>
      </c>
      <c r="C297" s="243" t="s">
        <v>2340</v>
      </c>
      <c r="D297" s="243" t="s">
        <v>1565</v>
      </c>
      <c r="E297" s="243" t="s">
        <v>137</v>
      </c>
      <c r="F297" s="243">
        <v>41</v>
      </c>
      <c r="G297" s="243" t="s">
        <v>137</v>
      </c>
      <c r="H297" s="243">
        <v>3.9399999999999998E-4</v>
      </c>
    </row>
    <row r="298" spans="2:8">
      <c r="B298" s="243" t="s">
        <v>1932</v>
      </c>
      <c r="C298" s="243" t="s">
        <v>2340</v>
      </c>
      <c r="D298" s="243" t="s">
        <v>1565</v>
      </c>
      <c r="E298" s="243" t="s">
        <v>831</v>
      </c>
      <c r="F298" s="243">
        <v>298</v>
      </c>
      <c r="G298" s="243" t="s">
        <v>1517</v>
      </c>
      <c r="H298" s="243">
        <v>2.81E-4</v>
      </c>
    </row>
    <row r="299" spans="2:8">
      <c r="B299" s="243" t="s">
        <v>1932</v>
      </c>
      <c r="C299" s="243" t="s">
        <v>2340</v>
      </c>
      <c r="D299" s="243" t="s">
        <v>1565</v>
      </c>
      <c r="E299" s="243" t="s">
        <v>2359</v>
      </c>
      <c r="F299" s="243">
        <v>139</v>
      </c>
      <c r="G299" s="243" t="s">
        <v>124</v>
      </c>
      <c r="H299" s="243">
        <v>4.5360000000000001E-3</v>
      </c>
    </row>
    <row r="300" spans="2:8">
      <c r="B300" s="243" t="s">
        <v>1932</v>
      </c>
      <c r="C300" s="243" t="s">
        <v>2340</v>
      </c>
      <c r="D300" s="243" t="s">
        <v>1565</v>
      </c>
      <c r="E300" s="243" t="s">
        <v>2359</v>
      </c>
      <c r="F300" s="243">
        <v>131</v>
      </c>
      <c r="G300" s="243" t="s">
        <v>128</v>
      </c>
      <c r="H300" s="244">
        <v>2.5000000000000001E-5</v>
      </c>
    </row>
    <row r="301" spans="2:8">
      <c r="B301" s="243" t="s">
        <v>1932</v>
      </c>
      <c r="C301" s="243" t="s">
        <v>2340</v>
      </c>
      <c r="D301" s="243" t="s">
        <v>1565</v>
      </c>
      <c r="E301" s="243" t="s">
        <v>2359</v>
      </c>
      <c r="F301" s="243">
        <v>32</v>
      </c>
      <c r="G301" s="243" t="s">
        <v>127</v>
      </c>
      <c r="H301" s="243">
        <v>8.9209999999999998E-2</v>
      </c>
    </row>
    <row r="302" spans="2:8">
      <c r="B302" s="243" t="s">
        <v>1932</v>
      </c>
      <c r="C302" s="243" t="s">
        <v>2340</v>
      </c>
      <c r="D302" s="243" t="s">
        <v>1565</v>
      </c>
      <c r="E302" s="243" t="s">
        <v>831</v>
      </c>
      <c r="F302" s="243">
        <v>300</v>
      </c>
      <c r="G302" s="243" t="s">
        <v>135</v>
      </c>
      <c r="H302" s="243">
        <v>9.2399999999999999E-3</v>
      </c>
    </row>
    <row r="303" spans="2:8">
      <c r="B303" s="243" t="s">
        <v>1932</v>
      </c>
      <c r="C303" s="243" t="s">
        <v>2340</v>
      </c>
      <c r="D303" s="243" t="s">
        <v>1565</v>
      </c>
      <c r="E303" s="243" t="s">
        <v>2359</v>
      </c>
      <c r="F303" s="243">
        <v>31</v>
      </c>
      <c r="G303" s="243" t="s">
        <v>116</v>
      </c>
      <c r="H303" s="243">
        <v>4.2180000000000004E-3</v>
      </c>
    </row>
    <row r="304" spans="2:8">
      <c r="B304" s="243" t="s">
        <v>1932</v>
      </c>
      <c r="C304" s="243" t="s">
        <v>2340</v>
      </c>
      <c r="D304" s="243" t="s">
        <v>1565</v>
      </c>
      <c r="E304" s="243" t="s">
        <v>2359</v>
      </c>
      <c r="F304" s="243">
        <v>140</v>
      </c>
      <c r="G304" s="243" t="s">
        <v>131</v>
      </c>
      <c r="H304" s="243">
        <v>4.032E-3</v>
      </c>
    </row>
    <row r="305" spans="2:8">
      <c r="B305" s="243" t="s">
        <v>1932</v>
      </c>
      <c r="C305" s="243" t="s">
        <v>2340</v>
      </c>
      <c r="D305" s="243" t="s">
        <v>1565</v>
      </c>
      <c r="E305" s="243" t="s">
        <v>2359</v>
      </c>
      <c r="F305" s="243">
        <v>135</v>
      </c>
      <c r="G305" s="243" t="s">
        <v>120</v>
      </c>
      <c r="H305" s="243">
        <v>1.6169999999999999E-3</v>
      </c>
    </row>
    <row r="306" spans="2:8">
      <c r="B306" s="243" t="s">
        <v>1932</v>
      </c>
      <c r="C306" s="243" t="s">
        <v>2340</v>
      </c>
      <c r="D306" s="243" t="s">
        <v>1565</v>
      </c>
      <c r="E306" s="243" t="s">
        <v>2359</v>
      </c>
      <c r="F306" s="243">
        <v>138</v>
      </c>
      <c r="G306" s="243" t="s">
        <v>123</v>
      </c>
      <c r="H306" s="243">
        <v>6.1570000000000001E-3</v>
      </c>
    </row>
    <row r="307" spans="2:8">
      <c r="B307" s="243" t="s">
        <v>1932</v>
      </c>
      <c r="C307" s="243" t="s">
        <v>2340</v>
      </c>
      <c r="D307" s="243" t="s">
        <v>1565</v>
      </c>
      <c r="E307" s="243" t="s">
        <v>2359</v>
      </c>
      <c r="F307" s="243">
        <v>33</v>
      </c>
      <c r="G307" s="243" t="s">
        <v>117</v>
      </c>
      <c r="H307" s="243">
        <v>6.2329999999999998E-3</v>
      </c>
    </row>
    <row r="308" spans="2:8">
      <c r="B308" s="243" t="s">
        <v>1932</v>
      </c>
      <c r="C308" s="243" t="s">
        <v>2340</v>
      </c>
      <c r="D308" s="243" t="s">
        <v>1565</v>
      </c>
      <c r="E308" s="243" t="s">
        <v>831</v>
      </c>
      <c r="F308" s="243">
        <v>299</v>
      </c>
      <c r="G308" s="243" t="s">
        <v>134</v>
      </c>
      <c r="H308" s="243">
        <v>1.7583000000000001E-2</v>
      </c>
    </row>
    <row r="309" spans="2:8">
      <c r="B309" s="243" t="s">
        <v>1932</v>
      </c>
      <c r="C309" s="243" t="s">
        <v>2340</v>
      </c>
      <c r="D309" s="243" t="s">
        <v>1565</v>
      </c>
      <c r="E309" s="243" t="s">
        <v>2359</v>
      </c>
      <c r="F309" s="243">
        <v>134</v>
      </c>
      <c r="G309" s="243" t="s">
        <v>118</v>
      </c>
      <c r="H309" s="243">
        <v>4.0000000000000001E-3</v>
      </c>
    </row>
    <row r="310" spans="2:8">
      <c r="B310" s="243" t="s">
        <v>1932</v>
      </c>
      <c r="C310" s="243" t="s">
        <v>2340</v>
      </c>
      <c r="D310" s="243" t="s">
        <v>1566</v>
      </c>
      <c r="E310" s="243" t="s">
        <v>2359</v>
      </c>
      <c r="F310" s="243">
        <v>137</v>
      </c>
      <c r="G310" s="243" t="s">
        <v>122</v>
      </c>
      <c r="H310" s="243">
        <v>7.6433000000000001E-2</v>
      </c>
    </row>
    <row r="311" spans="2:8">
      <c r="B311" s="243" t="s">
        <v>1932</v>
      </c>
      <c r="C311" s="243" t="s">
        <v>2340</v>
      </c>
      <c r="D311" s="243" t="s">
        <v>1566</v>
      </c>
      <c r="E311" s="243" t="s">
        <v>831</v>
      </c>
      <c r="F311" s="243">
        <v>301</v>
      </c>
      <c r="G311" s="243" t="s">
        <v>136</v>
      </c>
      <c r="H311" s="243">
        <v>1.2459999999999999E-3</v>
      </c>
    </row>
    <row r="312" spans="2:8">
      <c r="B312" s="243" t="s">
        <v>1932</v>
      </c>
      <c r="C312" s="243" t="s">
        <v>2340</v>
      </c>
      <c r="D312" s="243" t="s">
        <v>1566</v>
      </c>
      <c r="E312" s="243" t="s">
        <v>2359</v>
      </c>
      <c r="F312" s="243">
        <v>141</v>
      </c>
      <c r="G312" s="243" t="s">
        <v>132</v>
      </c>
      <c r="H312" s="243">
        <v>1.444E-3</v>
      </c>
    </row>
    <row r="313" spans="2:8">
      <c r="B313" s="243" t="s">
        <v>1932</v>
      </c>
      <c r="C313" s="243" t="s">
        <v>2340</v>
      </c>
      <c r="D313" s="243" t="s">
        <v>1566</v>
      </c>
      <c r="E313" s="243" t="s">
        <v>2359</v>
      </c>
      <c r="F313" s="243">
        <v>132</v>
      </c>
      <c r="G313" s="243" t="s">
        <v>129</v>
      </c>
      <c r="H313" s="243">
        <v>1.9220000000000001E-3</v>
      </c>
    </row>
    <row r="314" spans="2:8">
      <c r="B314" s="243" t="s">
        <v>1932</v>
      </c>
      <c r="C314" s="243" t="s">
        <v>2340</v>
      </c>
      <c r="D314" s="243" t="s">
        <v>1566</v>
      </c>
      <c r="E314" s="243" t="s">
        <v>2359</v>
      </c>
      <c r="F314" s="243">
        <v>133</v>
      </c>
      <c r="G314" s="243" t="s">
        <v>130</v>
      </c>
      <c r="H314" s="243">
        <v>1.0034E-2</v>
      </c>
    </row>
    <row r="315" spans="2:8">
      <c r="B315" s="243" t="s">
        <v>1932</v>
      </c>
      <c r="C315" s="243" t="s">
        <v>2340</v>
      </c>
      <c r="D315" s="243" t="s">
        <v>1566</v>
      </c>
      <c r="E315" s="243" t="s">
        <v>2359</v>
      </c>
      <c r="F315" s="243">
        <v>302</v>
      </c>
      <c r="G315" s="243" t="s">
        <v>125</v>
      </c>
      <c r="H315" s="243">
        <v>1.5172E-2</v>
      </c>
    </row>
    <row r="316" spans="2:8">
      <c r="B316" s="243" t="s">
        <v>1932</v>
      </c>
      <c r="C316" s="243" t="s">
        <v>2340</v>
      </c>
      <c r="D316" s="243" t="s">
        <v>1566</v>
      </c>
      <c r="E316" s="243" t="s">
        <v>2359</v>
      </c>
      <c r="F316" s="243">
        <v>136</v>
      </c>
      <c r="G316" s="243" t="s">
        <v>121</v>
      </c>
      <c r="H316" s="243">
        <v>2.3900000000000002E-3</v>
      </c>
    </row>
    <row r="317" spans="2:8">
      <c r="B317" s="243" t="s">
        <v>1932</v>
      </c>
      <c r="C317" s="243" t="s">
        <v>2340</v>
      </c>
      <c r="D317" s="243" t="s">
        <v>1566</v>
      </c>
      <c r="E317" s="243" t="s">
        <v>2359</v>
      </c>
      <c r="F317" s="243">
        <v>30</v>
      </c>
      <c r="G317" s="243" t="s">
        <v>114</v>
      </c>
      <c r="H317" s="243">
        <v>6.5099999999999999E-4</v>
      </c>
    </row>
    <row r="318" spans="2:8">
      <c r="B318" s="243" t="s">
        <v>1932</v>
      </c>
      <c r="C318" s="243" t="s">
        <v>2340</v>
      </c>
      <c r="D318" s="243" t="s">
        <v>1566</v>
      </c>
      <c r="E318" s="243" t="s">
        <v>2360</v>
      </c>
      <c r="F318" s="243">
        <v>403</v>
      </c>
      <c r="G318" s="243" t="s">
        <v>138</v>
      </c>
      <c r="H318" s="243">
        <v>2.4789999999999999E-3</v>
      </c>
    </row>
    <row r="319" spans="2:8">
      <c r="B319" s="243" t="s">
        <v>1932</v>
      </c>
      <c r="C319" s="243" t="s">
        <v>2340</v>
      </c>
      <c r="D319" s="243" t="s">
        <v>1566</v>
      </c>
      <c r="E319" s="243" t="s">
        <v>2359</v>
      </c>
      <c r="F319" s="243">
        <v>144</v>
      </c>
      <c r="G319" s="243" t="s">
        <v>133</v>
      </c>
      <c r="H319" s="243">
        <v>2.0100000000000001E-4</v>
      </c>
    </row>
    <row r="320" spans="2:8">
      <c r="B320" s="243" t="s">
        <v>1932</v>
      </c>
      <c r="C320" s="243" t="s">
        <v>2340</v>
      </c>
      <c r="D320" s="243" t="s">
        <v>1566</v>
      </c>
      <c r="E320" s="243" t="s">
        <v>137</v>
      </c>
      <c r="F320" s="243">
        <v>41</v>
      </c>
      <c r="G320" s="243" t="s">
        <v>137</v>
      </c>
      <c r="H320" s="243">
        <v>4.17E-4</v>
      </c>
    </row>
    <row r="321" spans="2:8">
      <c r="B321" s="243" t="s">
        <v>1932</v>
      </c>
      <c r="C321" s="243" t="s">
        <v>2340</v>
      </c>
      <c r="D321" s="243" t="s">
        <v>1566</v>
      </c>
      <c r="E321" s="243" t="s">
        <v>831</v>
      </c>
      <c r="F321" s="243">
        <v>298</v>
      </c>
      <c r="G321" s="243" t="s">
        <v>1517</v>
      </c>
      <c r="H321" s="243">
        <v>7.1599999999999995E-4</v>
      </c>
    </row>
    <row r="322" spans="2:8">
      <c r="B322" s="243" t="s">
        <v>1932</v>
      </c>
      <c r="C322" s="243" t="s">
        <v>2340</v>
      </c>
      <c r="D322" s="243" t="s">
        <v>1566</v>
      </c>
      <c r="E322" s="243" t="s">
        <v>2359</v>
      </c>
      <c r="F322" s="243">
        <v>139</v>
      </c>
      <c r="G322" s="243" t="s">
        <v>124</v>
      </c>
      <c r="H322" s="243">
        <v>5.3350000000000003E-3</v>
      </c>
    </row>
    <row r="323" spans="2:8">
      <c r="B323" s="243" t="s">
        <v>1932</v>
      </c>
      <c r="C323" s="243" t="s">
        <v>2340</v>
      </c>
      <c r="D323" s="243" t="s">
        <v>1566</v>
      </c>
      <c r="E323" s="243" t="s">
        <v>2359</v>
      </c>
      <c r="F323" s="243">
        <v>131</v>
      </c>
      <c r="G323" s="243" t="s">
        <v>128</v>
      </c>
      <c r="H323" s="244">
        <v>6.8999999999999997E-5</v>
      </c>
    </row>
    <row r="324" spans="2:8">
      <c r="B324" s="243" t="s">
        <v>1932</v>
      </c>
      <c r="C324" s="243" t="s">
        <v>2340</v>
      </c>
      <c r="D324" s="243" t="s">
        <v>1566</v>
      </c>
      <c r="E324" s="243" t="s">
        <v>2359</v>
      </c>
      <c r="F324" s="243">
        <v>32</v>
      </c>
      <c r="G324" s="243" t="s">
        <v>127</v>
      </c>
      <c r="H324" s="243">
        <v>6.3844999999999999E-2</v>
      </c>
    </row>
    <row r="325" spans="2:8">
      <c r="B325" s="243" t="s">
        <v>1932</v>
      </c>
      <c r="C325" s="243" t="s">
        <v>2340</v>
      </c>
      <c r="D325" s="243" t="s">
        <v>1566</v>
      </c>
      <c r="E325" s="243" t="s">
        <v>831</v>
      </c>
      <c r="F325" s="243">
        <v>300</v>
      </c>
      <c r="G325" s="243" t="s">
        <v>135</v>
      </c>
      <c r="H325" s="243">
        <v>2.1257999999999999E-2</v>
      </c>
    </row>
    <row r="326" spans="2:8">
      <c r="B326" s="243" t="s">
        <v>1932</v>
      </c>
      <c r="C326" s="243" t="s">
        <v>2340</v>
      </c>
      <c r="D326" s="243" t="s">
        <v>1566</v>
      </c>
      <c r="E326" s="243" t="s">
        <v>2359</v>
      </c>
      <c r="F326" s="243">
        <v>31</v>
      </c>
      <c r="G326" s="243" t="s">
        <v>116</v>
      </c>
      <c r="H326" s="243">
        <v>7.3759999999999997E-3</v>
      </c>
    </row>
    <row r="327" spans="2:8">
      <c r="B327" s="243" t="s">
        <v>1932</v>
      </c>
      <c r="C327" s="243" t="s">
        <v>2340</v>
      </c>
      <c r="D327" s="243" t="s">
        <v>1566</v>
      </c>
      <c r="E327" s="243" t="s">
        <v>2359</v>
      </c>
      <c r="F327" s="243">
        <v>140</v>
      </c>
      <c r="G327" s="243" t="s">
        <v>131</v>
      </c>
      <c r="H327" s="243">
        <v>2.5070000000000001E-3</v>
      </c>
    </row>
    <row r="328" spans="2:8">
      <c r="B328" s="243" t="s">
        <v>1932</v>
      </c>
      <c r="C328" s="243" t="s">
        <v>2340</v>
      </c>
      <c r="D328" s="243" t="s">
        <v>1566</v>
      </c>
      <c r="E328" s="243" t="s">
        <v>2359</v>
      </c>
      <c r="F328" s="243">
        <v>135</v>
      </c>
      <c r="G328" s="243" t="s">
        <v>120</v>
      </c>
      <c r="H328" s="243">
        <v>9.2900000000000003E-4</v>
      </c>
    </row>
    <row r="329" spans="2:8">
      <c r="B329" s="243" t="s">
        <v>1932</v>
      </c>
      <c r="C329" s="243" t="s">
        <v>2340</v>
      </c>
      <c r="D329" s="243" t="s">
        <v>1566</v>
      </c>
      <c r="E329" s="243" t="s">
        <v>2359</v>
      </c>
      <c r="F329" s="243">
        <v>138</v>
      </c>
      <c r="G329" s="243" t="s">
        <v>123</v>
      </c>
      <c r="H329" s="243">
        <v>5.8520000000000004E-3</v>
      </c>
    </row>
    <row r="330" spans="2:8">
      <c r="B330" s="243" t="s">
        <v>1932</v>
      </c>
      <c r="C330" s="243" t="s">
        <v>2340</v>
      </c>
      <c r="D330" s="243" t="s">
        <v>1566</v>
      </c>
      <c r="E330" s="243" t="s">
        <v>2359</v>
      </c>
      <c r="F330" s="243">
        <v>33</v>
      </c>
      <c r="G330" s="243" t="s">
        <v>117</v>
      </c>
      <c r="H330" s="243">
        <v>1.1682E-2</v>
      </c>
    </row>
    <row r="331" spans="2:8">
      <c r="B331" s="243" t="s">
        <v>1932</v>
      </c>
      <c r="C331" s="243" t="s">
        <v>2340</v>
      </c>
      <c r="D331" s="243" t="s">
        <v>1566</v>
      </c>
      <c r="E331" s="243" t="s">
        <v>831</v>
      </c>
      <c r="F331" s="243">
        <v>299</v>
      </c>
      <c r="G331" s="243" t="s">
        <v>134</v>
      </c>
      <c r="H331" s="243">
        <v>3.9982999999999998E-2</v>
      </c>
    </row>
    <row r="332" spans="2:8">
      <c r="B332" s="243" t="s">
        <v>1932</v>
      </c>
      <c r="C332" s="243" t="s">
        <v>2340</v>
      </c>
      <c r="D332" s="243" t="s">
        <v>1566</v>
      </c>
      <c r="E332" s="243" t="s">
        <v>2359</v>
      </c>
      <c r="F332" s="243">
        <v>134</v>
      </c>
      <c r="G332" s="243" t="s">
        <v>118</v>
      </c>
      <c r="H332" s="243">
        <v>4.921E-3</v>
      </c>
    </row>
    <row r="333" spans="2:8">
      <c r="B333" s="243" t="s">
        <v>1931</v>
      </c>
      <c r="C333" s="243" t="s">
        <v>2317</v>
      </c>
      <c r="D333" s="243" t="s">
        <v>1567</v>
      </c>
      <c r="E333" s="243" t="s">
        <v>2359</v>
      </c>
      <c r="F333" s="243">
        <v>137</v>
      </c>
      <c r="G333" s="243" t="s">
        <v>122</v>
      </c>
      <c r="H333" s="243">
        <v>5.9752E-2</v>
      </c>
    </row>
    <row r="334" spans="2:8">
      <c r="B334" s="243" t="s">
        <v>1931</v>
      </c>
      <c r="C334" s="243" t="s">
        <v>2317</v>
      </c>
      <c r="D334" s="243" t="s">
        <v>1567</v>
      </c>
      <c r="E334" s="243" t="s">
        <v>831</v>
      </c>
      <c r="F334" s="243">
        <v>301</v>
      </c>
      <c r="G334" s="243" t="s">
        <v>136</v>
      </c>
      <c r="H334" s="243">
        <v>1.8946999999999999E-2</v>
      </c>
    </row>
    <row r="335" spans="2:8">
      <c r="B335" s="243" t="s">
        <v>1931</v>
      </c>
      <c r="C335" s="243" t="s">
        <v>2317</v>
      </c>
      <c r="D335" s="243" t="s">
        <v>1567</v>
      </c>
      <c r="E335" s="243" t="s">
        <v>2359</v>
      </c>
      <c r="F335" s="243">
        <v>141</v>
      </c>
      <c r="G335" s="243" t="s">
        <v>132</v>
      </c>
      <c r="H335" s="243">
        <v>3.1199999999999999E-3</v>
      </c>
    </row>
    <row r="336" spans="2:8">
      <c r="B336" s="243" t="s">
        <v>1931</v>
      </c>
      <c r="C336" s="243" t="s">
        <v>2317</v>
      </c>
      <c r="D336" s="243" t="s">
        <v>1567</v>
      </c>
      <c r="E336" s="243" t="s">
        <v>2359</v>
      </c>
      <c r="F336" s="243">
        <v>132</v>
      </c>
      <c r="G336" s="243" t="s">
        <v>129</v>
      </c>
      <c r="H336" s="243">
        <v>0.22630500000000001</v>
      </c>
    </row>
    <row r="337" spans="2:8">
      <c r="B337" s="243" t="s">
        <v>1931</v>
      </c>
      <c r="C337" s="243" t="s">
        <v>2317</v>
      </c>
      <c r="D337" s="243" t="s">
        <v>1567</v>
      </c>
      <c r="E337" s="243" t="s">
        <v>2359</v>
      </c>
      <c r="F337" s="243">
        <v>133</v>
      </c>
      <c r="G337" s="243" t="s">
        <v>130</v>
      </c>
      <c r="H337" s="243">
        <v>6.4000000000000003E-3</v>
      </c>
    </row>
    <row r="338" spans="2:8">
      <c r="B338" s="243" t="s">
        <v>1931</v>
      </c>
      <c r="C338" s="243" t="s">
        <v>2317</v>
      </c>
      <c r="D338" s="243" t="s">
        <v>1567</v>
      </c>
      <c r="E338" s="243" t="s">
        <v>2359</v>
      </c>
      <c r="F338" s="243">
        <v>302</v>
      </c>
      <c r="G338" s="243" t="s">
        <v>125</v>
      </c>
      <c r="H338" s="243">
        <v>1.0302E-2</v>
      </c>
    </row>
    <row r="339" spans="2:8">
      <c r="B339" s="243" t="s">
        <v>1931</v>
      </c>
      <c r="C339" s="243" t="s">
        <v>2317</v>
      </c>
      <c r="D339" s="243" t="s">
        <v>1567</v>
      </c>
      <c r="E339" s="243" t="s">
        <v>2359</v>
      </c>
      <c r="F339" s="243">
        <v>136</v>
      </c>
      <c r="G339" s="243" t="s">
        <v>121</v>
      </c>
      <c r="H339" s="243">
        <v>1.8760000000000001E-3</v>
      </c>
    </row>
    <row r="340" spans="2:8">
      <c r="B340" s="243" t="s">
        <v>1931</v>
      </c>
      <c r="C340" s="243" t="s">
        <v>2317</v>
      </c>
      <c r="D340" s="243" t="s">
        <v>1567</v>
      </c>
      <c r="E340" s="243" t="s">
        <v>2359</v>
      </c>
      <c r="F340" s="243">
        <v>30</v>
      </c>
      <c r="G340" s="243" t="s">
        <v>114</v>
      </c>
      <c r="H340" s="243">
        <v>4.0548000000000001E-2</v>
      </c>
    </row>
    <row r="341" spans="2:8">
      <c r="B341" s="243" t="s">
        <v>1931</v>
      </c>
      <c r="C341" s="243" t="s">
        <v>2317</v>
      </c>
      <c r="D341" s="243" t="s">
        <v>1567</v>
      </c>
      <c r="E341" s="243" t="s">
        <v>2360</v>
      </c>
      <c r="F341" s="243">
        <v>403</v>
      </c>
      <c r="G341" s="243" t="s">
        <v>138</v>
      </c>
      <c r="H341" s="243">
        <v>1.923E-3</v>
      </c>
    </row>
    <row r="342" spans="2:8">
      <c r="B342" s="243" t="s">
        <v>1931</v>
      </c>
      <c r="C342" s="243" t="s">
        <v>2317</v>
      </c>
      <c r="D342" s="243" t="s">
        <v>1567</v>
      </c>
      <c r="E342" s="243" t="s">
        <v>2359</v>
      </c>
      <c r="F342" s="243">
        <v>144</v>
      </c>
      <c r="G342" s="243" t="s">
        <v>133</v>
      </c>
      <c r="H342" s="243">
        <v>3.7300000000000001E-4</v>
      </c>
    </row>
    <row r="343" spans="2:8">
      <c r="B343" s="243" t="s">
        <v>1931</v>
      </c>
      <c r="C343" s="243" t="s">
        <v>2317</v>
      </c>
      <c r="D343" s="243" t="s">
        <v>1567</v>
      </c>
      <c r="E343" s="243" t="s">
        <v>137</v>
      </c>
      <c r="F343" s="243">
        <v>41</v>
      </c>
      <c r="G343" s="243" t="s">
        <v>137</v>
      </c>
      <c r="H343" s="243">
        <v>2.1513999999999998E-2</v>
      </c>
    </row>
    <row r="344" spans="2:8">
      <c r="B344" s="243" t="s">
        <v>1931</v>
      </c>
      <c r="C344" s="243" t="s">
        <v>2317</v>
      </c>
      <c r="D344" s="243" t="s">
        <v>1567</v>
      </c>
      <c r="E344" s="243" t="s">
        <v>831</v>
      </c>
      <c r="F344" s="243">
        <v>298</v>
      </c>
      <c r="G344" s="243" t="s">
        <v>1517</v>
      </c>
      <c r="H344" s="243">
        <v>2.8299999999999999E-4</v>
      </c>
    </row>
    <row r="345" spans="2:8">
      <c r="B345" s="243" t="s">
        <v>1931</v>
      </c>
      <c r="C345" s="243" t="s">
        <v>2317</v>
      </c>
      <c r="D345" s="243" t="s">
        <v>1567</v>
      </c>
      <c r="E345" s="243" t="s">
        <v>2359</v>
      </c>
      <c r="F345" s="243">
        <v>139</v>
      </c>
      <c r="G345" s="243" t="s">
        <v>124</v>
      </c>
      <c r="H345" s="243">
        <v>3.2109999999999999E-3</v>
      </c>
    </row>
    <row r="346" spans="2:8">
      <c r="B346" s="243" t="s">
        <v>1931</v>
      </c>
      <c r="C346" s="243" t="s">
        <v>2317</v>
      </c>
      <c r="D346" s="243" t="s">
        <v>1567</v>
      </c>
      <c r="E346" s="243" t="s">
        <v>2359</v>
      </c>
      <c r="F346" s="243">
        <v>131</v>
      </c>
      <c r="G346" s="243" t="s">
        <v>128</v>
      </c>
      <c r="H346" s="244">
        <v>2.1999999999999999E-5</v>
      </c>
    </row>
    <row r="347" spans="2:8">
      <c r="B347" s="243" t="s">
        <v>1931</v>
      </c>
      <c r="C347" s="243" t="s">
        <v>2317</v>
      </c>
      <c r="D347" s="243" t="s">
        <v>1567</v>
      </c>
      <c r="E347" s="243" t="s">
        <v>2359</v>
      </c>
      <c r="F347" s="243">
        <v>32</v>
      </c>
      <c r="G347" s="243" t="s">
        <v>127</v>
      </c>
      <c r="H347" s="243">
        <v>5.2491999999999997E-2</v>
      </c>
    </row>
    <row r="348" spans="2:8">
      <c r="B348" s="243" t="s">
        <v>1931</v>
      </c>
      <c r="C348" s="243" t="s">
        <v>2317</v>
      </c>
      <c r="D348" s="243" t="s">
        <v>1567</v>
      </c>
      <c r="E348" s="243" t="s">
        <v>831</v>
      </c>
      <c r="F348" s="243">
        <v>300</v>
      </c>
      <c r="G348" s="243" t="s">
        <v>135</v>
      </c>
      <c r="H348" s="243">
        <v>9.0320000000000001E-3</v>
      </c>
    </row>
    <row r="349" spans="2:8">
      <c r="B349" s="243" t="s">
        <v>1931</v>
      </c>
      <c r="C349" s="243" t="s">
        <v>2317</v>
      </c>
      <c r="D349" s="243" t="s">
        <v>1567</v>
      </c>
      <c r="E349" s="243" t="s">
        <v>2359</v>
      </c>
      <c r="F349" s="243">
        <v>31</v>
      </c>
      <c r="G349" s="243" t="s">
        <v>116</v>
      </c>
      <c r="H349" s="243">
        <v>0.16725899999999999</v>
      </c>
    </row>
    <row r="350" spans="2:8">
      <c r="B350" s="243" t="s">
        <v>1931</v>
      </c>
      <c r="C350" s="243" t="s">
        <v>2317</v>
      </c>
      <c r="D350" s="243" t="s">
        <v>1567</v>
      </c>
      <c r="E350" s="243" t="s">
        <v>2359</v>
      </c>
      <c r="F350" s="243">
        <v>140</v>
      </c>
      <c r="G350" s="243" t="s">
        <v>131</v>
      </c>
      <c r="H350" s="243">
        <v>7.5510000000000004E-3</v>
      </c>
    </row>
    <row r="351" spans="2:8">
      <c r="B351" s="243" t="s">
        <v>1931</v>
      </c>
      <c r="C351" s="243" t="s">
        <v>2317</v>
      </c>
      <c r="D351" s="243" t="s">
        <v>1567</v>
      </c>
      <c r="E351" s="243" t="s">
        <v>2359</v>
      </c>
      <c r="F351" s="243">
        <v>135</v>
      </c>
      <c r="G351" s="243" t="s">
        <v>120</v>
      </c>
      <c r="H351" s="243">
        <v>1.1329999999999999E-3</v>
      </c>
    </row>
    <row r="352" spans="2:8">
      <c r="B352" s="243" t="s">
        <v>1931</v>
      </c>
      <c r="C352" s="243" t="s">
        <v>2317</v>
      </c>
      <c r="D352" s="243" t="s">
        <v>1567</v>
      </c>
      <c r="E352" s="243" t="s">
        <v>2359</v>
      </c>
      <c r="F352" s="243">
        <v>138</v>
      </c>
      <c r="G352" s="243" t="s">
        <v>123</v>
      </c>
      <c r="H352" s="243">
        <v>6.4580000000000002E-3</v>
      </c>
    </row>
    <row r="353" spans="2:8">
      <c r="B353" s="243" t="s">
        <v>1931</v>
      </c>
      <c r="C353" s="243" t="s">
        <v>2317</v>
      </c>
      <c r="D353" s="243" t="s">
        <v>1567</v>
      </c>
      <c r="E353" s="243" t="s">
        <v>2359</v>
      </c>
      <c r="F353" s="243">
        <v>33</v>
      </c>
      <c r="G353" s="243" t="s">
        <v>117</v>
      </c>
      <c r="H353" s="243">
        <v>7.9319999999999998E-3</v>
      </c>
    </row>
    <row r="354" spans="2:8">
      <c r="B354" s="243" t="s">
        <v>1931</v>
      </c>
      <c r="C354" s="243" t="s">
        <v>2317</v>
      </c>
      <c r="D354" s="243" t="s">
        <v>1567</v>
      </c>
      <c r="E354" s="243" t="s">
        <v>831</v>
      </c>
      <c r="F354" s="243">
        <v>299</v>
      </c>
      <c r="G354" s="243" t="s">
        <v>134</v>
      </c>
      <c r="H354" s="243">
        <v>1.7111999999999999E-2</v>
      </c>
    </row>
    <row r="355" spans="2:8">
      <c r="B355" s="243" t="s">
        <v>1931</v>
      </c>
      <c r="C355" s="243" t="s">
        <v>2317</v>
      </c>
      <c r="D355" s="243" t="s">
        <v>1567</v>
      </c>
      <c r="E355" s="243" t="s">
        <v>2359</v>
      </c>
      <c r="F355" s="243">
        <v>134</v>
      </c>
      <c r="G355" s="243" t="s">
        <v>118</v>
      </c>
      <c r="H355" s="243">
        <v>2.7260000000000001E-3</v>
      </c>
    </row>
    <row r="356" spans="2:8">
      <c r="B356" s="243" t="s">
        <v>1931</v>
      </c>
      <c r="C356" s="243" t="s">
        <v>2317</v>
      </c>
      <c r="D356" s="243" t="s">
        <v>1568</v>
      </c>
      <c r="E356" s="243" t="s">
        <v>2359</v>
      </c>
      <c r="F356" s="243">
        <v>137</v>
      </c>
      <c r="G356" s="243" t="s">
        <v>122</v>
      </c>
      <c r="H356" s="243">
        <v>3.7684000000000002E-2</v>
      </c>
    </row>
    <row r="357" spans="2:8">
      <c r="B357" s="243" t="s">
        <v>1931</v>
      </c>
      <c r="C357" s="243" t="s">
        <v>2317</v>
      </c>
      <c r="D357" s="243" t="s">
        <v>1568</v>
      </c>
      <c r="E357" s="243" t="s">
        <v>831</v>
      </c>
      <c r="F357" s="243">
        <v>301</v>
      </c>
      <c r="G357" s="243" t="s">
        <v>136</v>
      </c>
      <c r="H357" s="243">
        <v>3.8700000000000002E-3</v>
      </c>
    </row>
    <row r="358" spans="2:8">
      <c r="B358" s="243" t="s">
        <v>1931</v>
      </c>
      <c r="C358" s="243" t="s">
        <v>2317</v>
      </c>
      <c r="D358" s="243" t="s">
        <v>1568</v>
      </c>
      <c r="E358" s="243" t="s">
        <v>2359</v>
      </c>
      <c r="F358" s="243">
        <v>141</v>
      </c>
      <c r="G358" s="243" t="s">
        <v>132</v>
      </c>
      <c r="H358" s="243">
        <v>3.4229999999999998E-3</v>
      </c>
    </row>
    <row r="359" spans="2:8">
      <c r="B359" s="243" t="s">
        <v>1931</v>
      </c>
      <c r="C359" s="243" t="s">
        <v>2317</v>
      </c>
      <c r="D359" s="243" t="s">
        <v>1568</v>
      </c>
      <c r="E359" s="243" t="s">
        <v>2359</v>
      </c>
      <c r="F359" s="243">
        <v>132</v>
      </c>
      <c r="G359" s="243" t="s">
        <v>129</v>
      </c>
      <c r="H359" s="243">
        <v>5.4503999999999997E-2</v>
      </c>
    </row>
    <row r="360" spans="2:8">
      <c r="B360" s="243" t="s">
        <v>1931</v>
      </c>
      <c r="C360" s="243" t="s">
        <v>2317</v>
      </c>
      <c r="D360" s="243" t="s">
        <v>1568</v>
      </c>
      <c r="E360" s="243" t="s">
        <v>2359</v>
      </c>
      <c r="F360" s="243">
        <v>133</v>
      </c>
      <c r="G360" s="243" t="s">
        <v>130</v>
      </c>
      <c r="H360" s="243">
        <v>1.1279000000000001E-2</v>
      </c>
    </row>
    <row r="361" spans="2:8">
      <c r="B361" s="243" t="s">
        <v>1931</v>
      </c>
      <c r="C361" s="243" t="s">
        <v>2317</v>
      </c>
      <c r="D361" s="243" t="s">
        <v>1568</v>
      </c>
      <c r="E361" s="243" t="s">
        <v>2359</v>
      </c>
      <c r="F361" s="243">
        <v>302</v>
      </c>
      <c r="G361" s="243" t="s">
        <v>125</v>
      </c>
      <c r="H361" s="243">
        <v>0.150562</v>
      </c>
    </row>
    <row r="362" spans="2:8">
      <c r="B362" s="243" t="s">
        <v>1931</v>
      </c>
      <c r="C362" s="243" t="s">
        <v>2317</v>
      </c>
      <c r="D362" s="243" t="s">
        <v>1568</v>
      </c>
      <c r="E362" s="243" t="s">
        <v>2359</v>
      </c>
      <c r="F362" s="243">
        <v>136</v>
      </c>
      <c r="G362" s="243" t="s">
        <v>121</v>
      </c>
      <c r="H362" s="243">
        <v>4.3709999999999999E-3</v>
      </c>
    </row>
    <row r="363" spans="2:8">
      <c r="B363" s="243" t="s">
        <v>1931</v>
      </c>
      <c r="C363" s="243" t="s">
        <v>2317</v>
      </c>
      <c r="D363" s="243" t="s">
        <v>1568</v>
      </c>
      <c r="E363" s="243" t="s">
        <v>2359</v>
      </c>
      <c r="F363" s="243">
        <v>30</v>
      </c>
      <c r="G363" s="243" t="s">
        <v>114</v>
      </c>
      <c r="H363" s="243">
        <v>1.916E-3</v>
      </c>
    </row>
    <row r="364" spans="2:8">
      <c r="B364" s="243" t="s">
        <v>1931</v>
      </c>
      <c r="C364" s="243" t="s">
        <v>2317</v>
      </c>
      <c r="D364" s="243" t="s">
        <v>1568</v>
      </c>
      <c r="E364" s="243" t="s">
        <v>2360</v>
      </c>
      <c r="F364" s="243">
        <v>403</v>
      </c>
      <c r="G364" s="243" t="s">
        <v>138</v>
      </c>
      <c r="H364" s="243">
        <v>2.196E-3</v>
      </c>
    </row>
    <row r="365" spans="2:8">
      <c r="B365" s="243" t="s">
        <v>1931</v>
      </c>
      <c r="C365" s="243" t="s">
        <v>2317</v>
      </c>
      <c r="D365" s="243" t="s">
        <v>1568</v>
      </c>
      <c r="E365" s="243" t="s">
        <v>2359</v>
      </c>
      <c r="F365" s="243">
        <v>144</v>
      </c>
      <c r="G365" s="243" t="s">
        <v>133</v>
      </c>
      <c r="H365" s="243">
        <v>5.9800000000000001E-4</v>
      </c>
    </row>
    <row r="366" spans="2:8">
      <c r="B366" s="243" t="s">
        <v>1931</v>
      </c>
      <c r="C366" s="243" t="s">
        <v>2317</v>
      </c>
      <c r="D366" s="243" t="s">
        <v>1568</v>
      </c>
      <c r="E366" s="243" t="s">
        <v>137</v>
      </c>
      <c r="F366" s="243">
        <v>41</v>
      </c>
      <c r="G366" s="243" t="s">
        <v>137</v>
      </c>
      <c r="H366" s="243">
        <v>4.705E-3</v>
      </c>
    </row>
    <row r="367" spans="2:8">
      <c r="B367" s="243" t="s">
        <v>1931</v>
      </c>
      <c r="C367" s="243" t="s">
        <v>2317</v>
      </c>
      <c r="D367" s="243" t="s">
        <v>1568</v>
      </c>
      <c r="E367" s="243" t="s">
        <v>831</v>
      </c>
      <c r="F367" s="243">
        <v>298</v>
      </c>
      <c r="G367" s="243" t="s">
        <v>1517</v>
      </c>
      <c r="H367" s="243">
        <v>3.0509999999999999E-3</v>
      </c>
    </row>
    <row r="368" spans="2:8">
      <c r="B368" s="243" t="s">
        <v>1931</v>
      </c>
      <c r="C368" s="243" t="s">
        <v>2317</v>
      </c>
      <c r="D368" s="243" t="s">
        <v>1568</v>
      </c>
      <c r="E368" s="243" t="s">
        <v>2359</v>
      </c>
      <c r="F368" s="243">
        <v>139</v>
      </c>
      <c r="G368" s="243" t="s">
        <v>124</v>
      </c>
      <c r="H368" s="243">
        <v>6.7099999999999998E-3</v>
      </c>
    </row>
    <row r="369" spans="2:8">
      <c r="B369" s="243" t="s">
        <v>1931</v>
      </c>
      <c r="C369" s="243" t="s">
        <v>2317</v>
      </c>
      <c r="D369" s="243" t="s">
        <v>1568</v>
      </c>
      <c r="E369" s="243" t="s">
        <v>2359</v>
      </c>
      <c r="F369" s="243">
        <v>131</v>
      </c>
      <c r="G369" s="243" t="s">
        <v>128</v>
      </c>
      <c r="H369" s="244">
        <v>3.0000000000000001E-5</v>
      </c>
    </row>
    <row r="370" spans="2:8">
      <c r="B370" s="243" t="s">
        <v>1931</v>
      </c>
      <c r="C370" s="243" t="s">
        <v>2317</v>
      </c>
      <c r="D370" s="243" t="s">
        <v>1568</v>
      </c>
      <c r="E370" s="243" t="s">
        <v>2359</v>
      </c>
      <c r="F370" s="243">
        <v>32</v>
      </c>
      <c r="G370" s="243" t="s">
        <v>127</v>
      </c>
      <c r="H370" s="243">
        <v>5.6762E-2</v>
      </c>
    </row>
    <row r="371" spans="2:8">
      <c r="B371" s="243" t="s">
        <v>1931</v>
      </c>
      <c r="C371" s="243" t="s">
        <v>2317</v>
      </c>
      <c r="D371" s="243" t="s">
        <v>1568</v>
      </c>
      <c r="E371" s="243" t="s">
        <v>831</v>
      </c>
      <c r="F371" s="243">
        <v>300</v>
      </c>
      <c r="G371" s="243" t="s">
        <v>135</v>
      </c>
      <c r="H371" s="243">
        <v>9.6784999999999996E-2</v>
      </c>
    </row>
    <row r="372" spans="2:8">
      <c r="B372" s="243" t="s">
        <v>1931</v>
      </c>
      <c r="C372" s="243" t="s">
        <v>2317</v>
      </c>
      <c r="D372" s="243" t="s">
        <v>1568</v>
      </c>
      <c r="E372" s="243" t="s">
        <v>2359</v>
      </c>
      <c r="F372" s="243">
        <v>31</v>
      </c>
      <c r="G372" s="243" t="s">
        <v>116</v>
      </c>
      <c r="H372" s="243">
        <v>6.7290000000000003E-2</v>
      </c>
    </row>
    <row r="373" spans="2:8">
      <c r="B373" s="243" t="s">
        <v>1931</v>
      </c>
      <c r="C373" s="243" t="s">
        <v>2317</v>
      </c>
      <c r="D373" s="243" t="s">
        <v>1568</v>
      </c>
      <c r="E373" s="243" t="s">
        <v>2359</v>
      </c>
      <c r="F373" s="243">
        <v>140</v>
      </c>
      <c r="G373" s="243" t="s">
        <v>131</v>
      </c>
      <c r="H373" s="243">
        <v>3.1350000000000002E-3</v>
      </c>
    </row>
    <row r="374" spans="2:8">
      <c r="B374" s="243" t="s">
        <v>1931</v>
      </c>
      <c r="C374" s="243" t="s">
        <v>2317</v>
      </c>
      <c r="D374" s="243" t="s">
        <v>1568</v>
      </c>
      <c r="E374" s="243" t="s">
        <v>2359</v>
      </c>
      <c r="F374" s="243">
        <v>135</v>
      </c>
      <c r="G374" s="243" t="s">
        <v>120</v>
      </c>
      <c r="H374" s="243">
        <v>1.9369999999999999E-3</v>
      </c>
    </row>
    <row r="375" spans="2:8">
      <c r="B375" s="243" t="s">
        <v>1931</v>
      </c>
      <c r="C375" s="243" t="s">
        <v>2317</v>
      </c>
      <c r="D375" s="243" t="s">
        <v>1568</v>
      </c>
      <c r="E375" s="243" t="s">
        <v>2359</v>
      </c>
      <c r="F375" s="243">
        <v>138</v>
      </c>
      <c r="G375" s="243" t="s">
        <v>123</v>
      </c>
      <c r="H375" s="243">
        <v>1.7087999999999999E-2</v>
      </c>
    </row>
    <row r="376" spans="2:8">
      <c r="B376" s="243" t="s">
        <v>1931</v>
      </c>
      <c r="C376" s="243" t="s">
        <v>2317</v>
      </c>
      <c r="D376" s="243" t="s">
        <v>1568</v>
      </c>
      <c r="E376" s="243" t="s">
        <v>2359</v>
      </c>
      <c r="F376" s="243">
        <v>33</v>
      </c>
      <c r="G376" s="243" t="s">
        <v>117</v>
      </c>
      <c r="H376" s="243">
        <v>0.11593000000000001</v>
      </c>
    </row>
    <row r="377" spans="2:8">
      <c r="B377" s="243" t="s">
        <v>1931</v>
      </c>
      <c r="C377" s="243" t="s">
        <v>2317</v>
      </c>
      <c r="D377" s="243" t="s">
        <v>1568</v>
      </c>
      <c r="E377" s="243" t="s">
        <v>831</v>
      </c>
      <c r="F377" s="243">
        <v>299</v>
      </c>
      <c r="G377" s="243" t="s">
        <v>134</v>
      </c>
      <c r="H377" s="243">
        <v>0.18856100000000001</v>
      </c>
    </row>
    <row r="378" spans="2:8">
      <c r="B378" s="243" t="s">
        <v>1931</v>
      </c>
      <c r="C378" s="243" t="s">
        <v>2317</v>
      </c>
      <c r="D378" s="243" t="s">
        <v>1568</v>
      </c>
      <c r="E378" s="243" t="s">
        <v>2359</v>
      </c>
      <c r="F378" s="243">
        <v>134</v>
      </c>
      <c r="G378" s="243" t="s">
        <v>118</v>
      </c>
      <c r="H378" s="243">
        <v>3.4979999999999998E-3</v>
      </c>
    </row>
    <row r="379" spans="2:8">
      <c r="B379" s="243" t="s">
        <v>1931</v>
      </c>
      <c r="C379" s="243" t="s">
        <v>2317</v>
      </c>
      <c r="D379" s="243" t="s">
        <v>1569</v>
      </c>
      <c r="E379" s="243" t="s">
        <v>2359</v>
      </c>
      <c r="F379" s="243">
        <v>137</v>
      </c>
      <c r="G379" s="243" t="s">
        <v>122</v>
      </c>
      <c r="H379" s="243">
        <v>4.8958000000000002E-2</v>
      </c>
    </row>
    <row r="380" spans="2:8">
      <c r="B380" s="243" t="s">
        <v>1931</v>
      </c>
      <c r="C380" s="243" t="s">
        <v>2317</v>
      </c>
      <c r="D380" s="243" t="s">
        <v>1569</v>
      </c>
      <c r="E380" s="243" t="s">
        <v>831</v>
      </c>
      <c r="F380" s="243">
        <v>301</v>
      </c>
      <c r="G380" s="243" t="s">
        <v>136</v>
      </c>
      <c r="H380" s="243">
        <v>3.2481000000000003E-2</v>
      </c>
    </row>
    <row r="381" spans="2:8">
      <c r="B381" s="243" t="s">
        <v>1931</v>
      </c>
      <c r="C381" s="243" t="s">
        <v>2317</v>
      </c>
      <c r="D381" s="243" t="s">
        <v>1569</v>
      </c>
      <c r="E381" s="243" t="s">
        <v>2359</v>
      </c>
      <c r="F381" s="243">
        <v>141</v>
      </c>
      <c r="G381" s="243" t="s">
        <v>132</v>
      </c>
      <c r="H381" s="243">
        <v>2.9030000000000002E-3</v>
      </c>
    </row>
    <row r="382" spans="2:8">
      <c r="B382" s="243" t="s">
        <v>1931</v>
      </c>
      <c r="C382" s="243" t="s">
        <v>2317</v>
      </c>
      <c r="D382" s="243" t="s">
        <v>1569</v>
      </c>
      <c r="E382" s="243" t="s">
        <v>2359</v>
      </c>
      <c r="F382" s="243">
        <v>132</v>
      </c>
      <c r="G382" s="243" t="s">
        <v>129</v>
      </c>
      <c r="H382" s="243">
        <v>0.13353499999999999</v>
      </c>
    </row>
    <row r="383" spans="2:8">
      <c r="B383" s="243" t="s">
        <v>1931</v>
      </c>
      <c r="C383" s="243" t="s">
        <v>2317</v>
      </c>
      <c r="D383" s="243" t="s">
        <v>1569</v>
      </c>
      <c r="E383" s="243" t="s">
        <v>2359</v>
      </c>
      <c r="F383" s="243">
        <v>133</v>
      </c>
      <c r="G383" s="243" t="s">
        <v>130</v>
      </c>
      <c r="H383" s="243">
        <v>8.8319999999999996E-3</v>
      </c>
    </row>
    <row r="384" spans="2:8">
      <c r="B384" s="243" t="s">
        <v>1931</v>
      </c>
      <c r="C384" s="243" t="s">
        <v>2317</v>
      </c>
      <c r="D384" s="243" t="s">
        <v>1569</v>
      </c>
      <c r="E384" s="243" t="s">
        <v>2359</v>
      </c>
      <c r="F384" s="243">
        <v>302</v>
      </c>
      <c r="G384" s="243" t="s">
        <v>125</v>
      </c>
      <c r="H384" s="243">
        <v>3.6694999999999998E-2</v>
      </c>
    </row>
    <row r="385" spans="2:8">
      <c r="B385" s="243" t="s">
        <v>1931</v>
      </c>
      <c r="C385" s="243" t="s">
        <v>2317</v>
      </c>
      <c r="D385" s="243" t="s">
        <v>1569</v>
      </c>
      <c r="E385" s="243" t="s">
        <v>2359</v>
      </c>
      <c r="F385" s="243">
        <v>136</v>
      </c>
      <c r="G385" s="243" t="s">
        <v>121</v>
      </c>
      <c r="H385" s="243">
        <v>3.676E-3</v>
      </c>
    </row>
    <row r="386" spans="2:8">
      <c r="B386" s="243" t="s">
        <v>1931</v>
      </c>
      <c r="C386" s="243" t="s">
        <v>2317</v>
      </c>
      <c r="D386" s="243" t="s">
        <v>1569</v>
      </c>
      <c r="E386" s="243" t="s">
        <v>2359</v>
      </c>
      <c r="F386" s="243">
        <v>30</v>
      </c>
      <c r="G386" s="243" t="s">
        <v>114</v>
      </c>
      <c r="H386" s="243">
        <v>2.1982000000000002E-2</v>
      </c>
    </row>
    <row r="387" spans="2:8">
      <c r="B387" s="243" t="s">
        <v>1931</v>
      </c>
      <c r="C387" s="243" t="s">
        <v>2317</v>
      </c>
      <c r="D387" s="243" t="s">
        <v>1569</v>
      </c>
      <c r="E387" s="243" t="s">
        <v>2360</v>
      </c>
      <c r="F387" s="243">
        <v>403</v>
      </c>
      <c r="G387" s="243" t="s">
        <v>138</v>
      </c>
      <c r="H387" s="243">
        <v>3.0829999999999998E-3</v>
      </c>
    </row>
    <row r="388" spans="2:8">
      <c r="B388" s="243" t="s">
        <v>1931</v>
      </c>
      <c r="C388" s="243" t="s">
        <v>2317</v>
      </c>
      <c r="D388" s="243" t="s">
        <v>1569</v>
      </c>
      <c r="E388" s="243" t="s">
        <v>2359</v>
      </c>
      <c r="F388" s="243">
        <v>144</v>
      </c>
      <c r="G388" s="243" t="s">
        <v>133</v>
      </c>
      <c r="H388" s="243">
        <v>6.9800000000000005E-4</v>
      </c>
    </row>
    <row r="389" spans="2:8">
      <c r="B389" s="243" t="s">
        <v>1931</v>
      </c>
      <c r="C389" s="243" t="s">
        <v>2317</v>
      </c>
      <c r="D389" s="243" t="s">
        <v>1569</v>
      </c>
      <c r="E389" s="243" t="s">
        <v>137</v>
      </c>
      <c r="F389" s="243">
        <v>41</v>
      </c>
      <c r="G389" s="243" t="s">
        <v>137</v>
      </c>
      <c r="H389" s="243">
        <v>1.5606E-2</v>
      </c>
    </row>
    <row r="390" spans="2:8">
      <c r="B390" s="243" t="s">
        <v>1931</v>
      </c>
      <c r="C390" s="243" t="s">
        <v>2317</v>
      </c>
      <c r="D390" s="243" t="s">
        <v>1569</v>
      </c>
      <c r="E390" s="243" t="s">
        <v>831</v>
      </c>
      <c r="F390" s="243">
        <v>298</v>
      </c>
      <c r="G390" s="243" t="s">
        <v>1517</v>
      </c>
      <c r="H390" s="243">
        <v>6.7500000000000004E-4</v>
      </c>
    </row>
    <row r="391" spans="2:8">
      <c r="B391" s="243" t="s">
        <v>1931</v>
      </c>
      <c r="C391" s="243" t="s">
        <v>2317</v>
      </c>
      <c r="D391" s="243" t="s">
        <v>1569</v>
      </c>
      <c r="E391" s="243" t="s">
        <v>2359</v>
      </c>
      <c r="F391" s="243">
        <v>139</v>
      </c>
      <c r="G391" s="243" t="s">
        <v>124</v>
      </c>
      <c r="H391" s="243">
        <v>5.6519999999999999E-3</v>
      </c>
    </row>
    <row r="392" spans="2:8">
      <c r="B392" s="243" t="s">
        <v>1931</v>
      </c>
      <c r="C392" s="243" t="s">
        <v>2317</v>
      </c>
      <c r="D392" s="243" t="s">
        <v>1569</v>
      </c>
      <c r="E392" s="243" t="s">
        <v>2359</v>
      </c>
      <c r="F392" s="243">
        <v>131</v>
      </c>
      <c r="G392" s="243" t="s">
        <v>128</v>
      </c>
      <c r="H392" s="244">
        <v>2.4000000000000001E-5</v>
      </c>
    </row>
    <row r="393" spans="2:8">
      <c r="B393" s="243" t="s">
        <v>1931</v>
      </c>
      <c r="C393" s="243" t="s">
        <v>2317</v>
      </c>
      <c r="D393" s="243" t="s">
        <v>1569</v>
      </c>
      <c r="E393" s="243" t="s">
        <v>2359</v>
      </c>
      <c r="F393" s="243">
        <v>32</v>
      </c>
      <c r="G393" s="243" t="s">
        <v>127</v>
      </c>
      <c r="H393" s="243">
        <v>5.5927999999999999E-2</v>
      </c>
    </row>
    <row r="394" spans="2:8">
      <c r="B394" s="243" t="s">
        <v>1931</v>
      </c>
      <c r="C394" s="243" t="s">
        <v>2317</v>
      </c>
      <c r="D394" s="243" t="s">
        <v>1569</v>
      </c>
      <c r="E394" s="243" t="s">
        <v>831</v>
      </c>
      <c r="F394" s="243">
        <v>300</v>
      </c>
      <c r="G394" s="243" t="s">
        <v>135</v>
      </c>
      <c r="H394" s="243">
        <v>2.1041000000000001E-2</v>
      </c>
    </row>
    <row r="395" spans="2:8">
      <c r="B395" s="243" t="s">
        <v>1931</v>
      </c>
      <c r="C395" s="243" t="s">
        <v>2317</v>
      </c>
      <c r="D395" s="243" t="s">
        <v>1569</v>
      </c>
      <c r="E395" s="243" t="s">
        <v>2359</v>
      </c>
      <c r="F395" s="243">
        <v>31</v>
      </c>
      <c r="G395" s="243" t="s">
        <v>116</v>
      </c>
      <c r="H395" s="243">
        <v>0.104477</v>
      </c>
    </row>
    <row r="396" spans="2:8">
      <c r="B396" s="243" t="s">
        <v>1931</v>
      </c>
      <c r="C396" s="243" t="s">
        <v>2317</v>
      </c>
      <c r="D396" s="243" t="s">
        <v>1569</v>
      </c>
      <c r="E396" s="243" t="s">
        <v>2359</v>
      </c>
      <c r="F396" s="243">
        <v>140</v>
      </c>
      <c r="G396" s="243" t="s">
        <v>131</v>
      </c>
      <c r="H396" s="243">
        <v>5.9129999999999999E-3</v>
      </c>
    </row>
    <row r="397" spans="2:8">
      <c r="B397" s="243" t="s">
        <v>1931</v>
      </c>
      <c r="C397" s="243" t="s">
        <v>2317</v>
      </c>
      <c r="D397" s="243" t="s">
        <v>1569</v>
      </c>
      <c r="E397" s="243" t="s">
        <v>2359</v>
      </c>
      <c r="F397" s="243">
        <v>135</v>
      </c>
      <c r="G397" s="243" t="s">
        <v>120</v>
      </c>
      <c r="H397" s="243">
        <v>1.4270000000000001E-3</v>
      </c>
    </row>
    <row r="398" spans="2:8">
      <c r="B398" s="243" t="s">
        <v>1931</v>
      </c>
      <c r="C398" s="243" t="s">
        <v>2317</v>
      </c>
      <c r="D398" s="243" t="s">
        <v>1569</v>
      </c>
      <c r="E398" s="243" t="s">
        <v>2359</v>
      </c>
      <c r="F398" s="243">
        <v>138</v>
      </c>
      <c r="G398" s="243" t="s">
        <v>123</v>
      </c>
      <c r="H398" s="243">
        <v>1.2173E-2</v>
      </c>
    </row>
    <row r="399" spans="2:8">
      <c r="B399" s="243" t="s">
        <v>1931</v>
      </c>
      <c r="C399" s="243" t="s">
        <v>2317</v>
      </c>
      <c r="D399" s="243" t="s">
        <v>1569</v>
      </c>
      <c r="E399" s="243" t="s">
        <v>2359</v>
      </c>
      <c r="F399" s="243">
        <v>33</v>
      </c>
      <c r="G399" s="243" t="s">
        <v>117</v>
      </c>
      <c r="H399" s="243">
        <v>2.8254000000000001E-2</v>
      </c>
    </row>
    <row r="400" spans="2:8">
      <c r="B400" s="243" t="s">
        <v>1931</v>
      </c>
      <c r="C400" s="243" t="s">
        <v>2317</v>
      </c>
      <c r="D400" s="243" t="s">
        <v>1569</v>
      </c>
      <c r="E400" s="243" t="s">
        <v>831</v>
      </c>
      <c r="F400" s="243">
        <v>299</v>
      </c>
      <c r="G400" s="243" t="s">
        <v>134</v>
      </c>
      <c r="H400" s="243">
        <v>4.0223000000000002E-2</v>
      </c>
    </row>
    <row r="401" spans="2:8">
      <c r="B401" s="243" t="s">
        <v>1931</v>
      </c>
      <c r="C401" s="243" t="s">
        <v>2317</v>
      </c>
      <c r="D401" s="243" t="s">
        <v>1569</v>
      </c>
      <c r="E401" s="243" t="s">
        <v>2359</v>
      </c>
      <c r="F401" s="243">
        <v>134</v>
      </c>
      <c r="G401" s="243" t="s">
        <v>118</v>
      </c>
      <c r="H401" s="243">
        <v>3.5330000000000001E-3</v>
      </c>
    </row>
    <row r="402" spans="2:8">
      <c r="B402" s="243" t="s">
        <v>1931</v>
      </c>
      <c r="C402" s="243" t="s">
        <v>2317</v>
      </c>
      <c r="D402" s="243" t="s">
        <v>1570</v>
      </c>
      <c r="E402" s="243" t="s">
        <v>2359</v>
      </c>
      <c r="F402" s="243">
        <v>137</v>
      </c>
      <c r="G402" s="243" t="s">
        <v>122</v>
      </c>
      <c r="H402" s="243">
        <v>4.3130000000000002E-2</v>
      </c>
    </row>
    <row r="403" spans="2:8">
      <c r="B403" s="243" t="s">
        <v>1931</v>
      </c>
      <c r="C403" s="243" t="s">
        <v>2317</v>
      </c>
      <c r="D403" s="243" t="s">
        <v>1570</v>
      </c>
      <c r="E403" s="243" t="s">
        <v>831</v>
      </c>
      <c r="F403" s="243">
        <v>301</v>
      </c>
      <c r="G403" s="243" t="s">
        <v>136</v>
      </c>
      <c r="H403" s="243">
        <v>2.1850999999999999E-2</v>
      </c>
    </row>
    <row r="404" spans="2:8">
      <c r="B404" s="243" t="s">
        <v>1931</v>
      </c>
      <c r="C404" s="243" t="s">
        <v>2317</v>
      </c>
      <c r="D404" s="243" t="s">
        <v>1570</v>
      </c>
      <c r="E404" s="243" t="s">
        <v>2359</v>
      </c>
      <c r="F404" s="243">
        <v>141</v>
      </c>
      <c r="G404" s="243" t="s">
        <v>132</v>
      </c>
      <c r="H404" s="243">
        <v>2.3270000000000001E-3</v>
      </c>
    </row>
    <row r="405" spans="2:8">
      <c r="B405" s="243" t="s">
        <v>1931</v>
      </c>
      <c r="C405" s="243" t="s">
        <v>2317</v>
      </c>
      <c r="D405" s="243" t="s">
        <v>1570</v>
      </c>
      <c r="E405" s="243" t="s">
        <v>2359</v>
      </c>
      <c r="F405" s="243">
        <v>132</v>
      </c>
      <c r="G405" s="243" t="s">
        <v>129</v>
      </c>
      <c r="H405" s="243">
        <v>8.8715000000000002E-2</v>
      </c>
    </row>
    <row r="406" spans="2:8">
      <c r="B406" s="243" t="s">
        <v>1931</v>
      </c>
      <c r="C406" s="243" t="s">
        <v>2317</v>
      </c>
      <c r="D406" s="243" t="s">
        <v>1570</v>
      </c>
      <c r="E406" s="243" t="s">
        <v>2359</v>
      </c>
      <c r="F406" s="243">
        <v>133</v>
      </c>
      <c r="G406" s="243" t="s">
        <v>130</v>
      </c>
      <c r="H406" s="243">
        <v>7.8659999999999997E-3</v>
      </c>
    </row>
    <row r="407" spans="2:8">
      <c r="B407" s="243" t="s">
        <v>1931</v>
      </c>
      <c r="C407" s="243" t="s">
        <v>2317</v>
      </c>
      <c r="D407" s="243" t="s">
        <v>1570</v>
      </c>
      <c r="E407" s="243" t="s">
        <v>2359</v>
      </c>
      <c r="F407" s="243">
        <v>302</v>
      </c>
      <c r="G407" s="243" t="s">
        <v>125</v>
      </c>
      <c r="H407" s="243">
        <v>3.0026000000000001E-2</v>
      </c>
    </row>
    <row r="408" spans="2:8">
      <c r="B408" s="243" t="s">
        <v>1931</v>
      </c>
      <c r="C408" s="243" t="s">
        <v>2317</v>
      </c>
      <c r="D408" s="243" t="s">
        <v>1570</v>
      </c>
      <c r="E408" s="243" t="s">
        <v>2359</v>
      </c>
      <c r="F408" s="243">
        <v>136</v>
      </c>
      <c r="G408" s="243" t="s">
        <v>121</v>
      </c>
      <c r="H408" s="243">
        <v>3.6670000000000001E-3</v>
      </c>
    </row>
    <row r="409" spans="2:8">
      <c r="B409" s="243" t="s">
        <v>1931</v>
      </c>
      <c r="C409" s="243" t="s">
        <v>2317</v>
      </c>
      <c r="D409" s="243" t="s">
        <v>1570</v>
      </c>
      <c r="E409" s="243" t="s">
        <v>2359</v>
      </c>
      <c r="F409" s="243">
        <v>30</v>
      </c>
      <c r="G409" s="243" t="s">
        <v>114</v>
      </c>
      <c r="H409" s="243">
        <v>1.4710000000000001E-2</v>
      </c>
    </row>
    <row r="410" spans="2:8">
      <c r="B410" s="243" t="s">
        <v>1931</v>
      </c>
      <c r="C410" s="243" t="s">
        <v>2317</v>
      </c>
      <c r="D410" s="243" t="s">
        <v>1570</v>
      </c>
      <c r="E410" s="243" t="s">
        <v>2360</v>
      </c>
      <c r="F410" s="243">
        <v>403</v>
      </c>
      <c r="G410" s="243" t="s">
        <v>138</v>
      </c>
      <c r="H410" s="243">
        <v>3.5309999999999999E-3</v>
      </c>
    </row>
    <row r="411" spans="2:8">
      <c r="B411" s="243" t="s">
        <v>1931</v>
      </c>
      <c r="C411" s="243" t="s">
        <v>2317</v>
      </c>
      <c r="D411" s="243" t="s">
        <v>1570</v>
      </c>
      <c r="E411" s="243" t="s">
        <v>2359</v>
      </c>
      <c r="F411" s="243">
        <v>144</v>
      </c>
      <c r="G411" s="243" t="s">
        <v>133</v>
      </c>
      <c r="H411" s="243">
        <v>5.2400000000000005E-4</v>
      </c>
    </row>
    <row r="412" spans="2:8">
      <c r="B412" s="243" t="s">
        <v>1931</v>
      </c>
      <c r="C412" s="243" t="s">
        <v>2317</v>
      </c>
      <c r="D412" s="243" t="s">
        <v>1570</v>
      </c>
      <c r="E412" s="243" t="s">
        <v>137</v>
      </c>
      <c r="F412" s="243">
        <v>41</v>
      </c>
      <c r="G412" s="243" t="s">
        <v>137</v>
      </c>
      <c r="H412" s="243">
        <v>1.0725999999999999E-2</v>
      </c>
    </row>
    <row r="413" spans="2:8">
      <c r="B413" s="243" t="s">
        <v>1931</v>
      </c>
      <c r="C413" s="243" t="s">
        <v>2317</v>
      </c>
      <c r="D413" s="243" t="s">
        <v>1570</v>
      </c>
      <c r="E413" s="243" t="s">
        <v>831</v>
      </c>
      <c r="F413" s="243">
        <v>298</v>
      </c>
      <c r="G413" s="243" t="s">
        <v>1517</v>
      </c>
      <c r="H413" s="243">
        <v>7.1100000000000004E-4</v>
      </c>
    </row>
    <row r="414" spans="2:8">
      <c r="B414" s="243" t="s">
        <v>1931</v>
      </c>
      <c r="C414" s="243" t="s">
        <v>2317</v>
      </c>
      <c r="D414" s="243" t="s">
        <v>1570</v>
      </c>
      <c r="E414" s="243" t="s">
        <v>2359</v>
      </c>
      <c r="F414" s="243">
        <v>139</v>
      </c>
      <c r="G414" s="243" t="s">
        <v>124</v>
      </c>
      <c r="H414" s="243">
        <v>5.2989999999999999E-3</v>
      </c>
    </row>
    <row r="415" spans="2:8">
      <c r="B415" s="243" t="s">
        <v>1931</v>
      </c>
      <c r="C415" s="243" t="s">
        <v>2317</v>
      </c>
      <c r="D415" s="243" t="s">
        <v>1570</v>
      </c>
      <c r="E415" s="243" t="s">
        <v>2359</v>
      </c>
      <c r="F415" s="243">
        <v>131</v>
      </c>
      <c r="G415" s="243" t="s">
        <v>128</v>
      </c>
      <c r="H415" s="244">
        <v>2.4000000000000001E-5</v>
      </c>
    </row>
    <row r="416" spans="2:8">
      <c r="B416" s="243" t="s">
        <v>1931</v>
      </c>
      <c r="C416" s="243" t="s">
        <v>2317</v>
      </c>
      <c r="D416" s="243" t="s">
        <v>1570</v>
      </c>
      <c r="E416" s="243" t="s">
        <v>2359</v>
      </c>
      <c r="F416" s="243">
        <v>32</v>
      </c>
      <c r="G416" s="243" t="s">
        <v>127</v>
      </c>
      <c r="H416" s="243">
        <v>5.1524E-2</v>
      </c>
    </row>
    <row r="417" spans="2:8">
      <c r="B417" s="243" t="s">
        <v>1931</v>
      </c>
      <c r="C417" s="243" t="s">
        <v>2317</v>
      </c>
      <c r="D417" s="243" t="s">
        <v>1570</v>
      </c>
      <c r="E417" s="243" t="s">
        <v>831</v>
      </c>
      <c r="F417" s="243">
        <v>300</v>
      </c>
      <c r="G417" s="243" t="s">
        <v>135</v>
      </c>
      <c r="H417" s="243">
        <v>2.1845E-2</v>
      </c>
    </row>
    <row r="418" spans="2:8">
      <c r="B418" s="243" t="s">
        <v>1931</v>
      </c>
      <c r="C418" s="243" t="s">
        <v>2317</v>
      </c>
      <c r="D418" s="243" t="s">
        <v>1570</v>
      </c>
      <c r="E418" s="243" t="s">
        <v>2359</v>
      </c>
      <c r="F418" s="243">
        <v>31</v>
      </c>
      <c r="G418" s="243" t="s">
        <v>116</v>
      </c>
      <c r="H418" s="243">
        <v>7.1601999999999999E-2</v>
      </c>
    </row>
    <row r="419" spans="2:8">
      <c r="B419" s="243" t="s">
        <v>1931</v>
      </c>
      <c r="C419" s="243" t="s">
        <v>2317</v>
      </c>
      <c r="D419" s="243" t="s">
        <v>1570</v>
      </c>
      <c r="E419" s="243" t="s">
        <v>2359</v>
      </c>
      <c r="F419" s="243">
        <v>140</v>
      </c>
      <c r="G419" s="243" t="s">
        <v>131</v>
      </c>
      <c r="H419" s="243">
        <v>4.8830000000000002E-3</v>
      </c>
    </row>
    <row r="420" spans="2:8">
      <c r="B420" s="243" t="s">
        <v>1931</v>
      </c>
      <c r="C420" s="243" t="s">
        <v>2317</v>
      </c>
      <c r="D420" s="243" t="s">
        <v>1570</v>
      </c>
      <c r="E420" s="243" t="s">
        <v>2359</v>
      </c>
      <c r="F420" s="243">
        <v>135</v>
      </c>
      <c r="G420" s="243" t="s">
        <v>120</v>
      </c>
      <c r="H420" s="243">
        <v>1.358E-3</v>
      </c>
    </row>
    <row r="421" spans="2:8">
      <c r="B421" s="243" t="s">
        <v>1931</v>
      </c>
      <c r="C421" s="243" t="s">
        <v>2317</v>
      </c>
      <c r="D421" s="243" t="s">
        <v>1570</v>
      </c>
      <c r="E421" s="243" t="s">
        <v>2359</v>
      </c>
      <c r="F421" s="243">
        <v>138</v>
      </c>
      <c r="G421" s="243" t="s">
        <v>123</v>
      </c>
      <c r="H421" s="243">
        <v>1.2603E-2</v>
      </c>
    </row>
    <row r="422" spans="2:8">
      <c r="B422" s="243" t="s">
        <v>1931</v>
      </c>
      <c r="C422" s="243" t="s">
        <v>2317</v>
      </c>
      <c r="D422" s="243" t="s">
        <v>1570</v>
      </c>
      <c r="E422" s="243" t="s">
        <v>2359</v>
      </c>
      <c r="F422" s="243">
        <v>33</v>
      </c>
      <c r="G422" s="243" t="s">
        <v>117</v>
      </c>
      <c r="H422" s="243">
        <v>2.3119000000000001E-2</v>
      </c>
    </row>
    <row r="423" spans="2:8">
      <c r="B423" s="243" t="s">
        <v>1931</v>
      </c>
      <c r="C423" s="243" t="s">
        <v>2317</v>
      </c>
      <c r="D423" s="243" t="s">
        <v>1570</v>
      </c>
      <c r="E423" s="243" t="s">
        <v>831</v>
      </c>
      <c r="F423" s="243">
        <v>299</v>
      </c>
      <c r="G423" s="243" t="s">
        <v>134</v>
      </c>
      <c r="H423" s="243">
        <v>4.1491E-2</v>
      </c>
    </row>
    <row r="424" spans="2:8">
      <c r="B424" s="243" t="s">
        <v>1931</v>
      </c>
      <c r="C424" s="243" t="s">
        <v>2317</v>
      </c>
      <c r="D424" s="243" t="s">
        <v>1570</v>
      </c>
      <c r="E424" s="243" t="s">
        <v>2359</v>
      </c>
      <c r="F424" s="243">
        <v>134</v>
      </c>
      <c r="G424" s="243" t="s">
        <v>118</v>
      </c>
      <c r="H424" s="243">
        <v>3.9230000000000003E-3</v>
      </c>
    </row>
    <row r="425" spans="2:8">
      <c r="B425" s="243" t="s">
        <v>1931</v>
      </c>
      <c r="C425" s="243" t="s">
        <v>2317</v>
      </c>
      <c r="D425" s="243" t="s">
        <v>1571</v>
      </c>
      <c r="E425" s="243" t="s">
        <v>2359</v>
      </c>
      <c r="F425" s="243">
        <v>137</v>
      </c>
      <c r="G425" s="243" t="s">
        <v>122</v>
      </c>
      <c r="H425" s="243">
        <v>4.2327999999999998E-2</v>
      </c>
    </row>
    <row r="426" spans="2:8">
      <c r="B426" s="243" t="s">
        <v>1931</v>
      </c>
      <c r="C426" s="243" t="s">
        <v>2317</v>
      </c>
      <c r="D426" s="243" t="s">
        <v>1571</v>
      </c>
      <c r="E426" s="243" t="s">
        <v>831</v>
      </c>
      <c r="F426" s="243">
        <v>301</v>
      </c>
      <c r="G426" s="243" t="s">
        <v>136</v>
      </c>
      <c r="H426" s="243">
        <v>2.0545999999999998E-2</v>
      </c>
    </row>
    <row r="427" spans="2:8">
      <c r="B427" s="243" t="s">
        <v>1931</v>
      </c>
      <c r="C427" s="243" t="s">
        <v>2317</v>
      </c>
      <c r="D427" s="243" t="s">
        <v>1571</v>
      </c>
      <c r="E427" s="243" t="s">
        <v>2359</v>
      </c>
      <c r="F427" s="243">
        <v>141</v>
      </c>
      <c r="G427" s="243" t="s">
        <v>132</v>
      </c>
      <c r="H427" s="243">
        <v>2.271E-3</v>
      </c>
    </row>
    <row r="428" spans="2:8">
      <c r="B428" s="243" t="s">
        <v>1931</v>
      </c>
      <c r="C428" s="243" t="s">
        <v>2317</v>
      </c>
      <c r="D428" s="243" t="s">
        <v>1571</v>
      </c>
      <c r="E428" s="243" t="s">
        <v>2359</v>
      </c>
      <c r="F428" s="243">
        <v>132</v>
      </c>
      <c r="G428" s="243" t="s">
        <v>129</v>
      </c>
      <c r="H428" s="243">
        <v>7.9060000000000005E-2</v>
      </c>
    </row>
    <row r="429" spans="2:8">
      <c r="B429" s="243" t="s">
        <v>1931</v>
      </c>
      <c r="C429" s="243" t="s">
        <v>2317</v>
      </c>
      <c r="D429" s="243" t="s">
        <v>1571</v>
      </c>
      <c r="E429" s="243" t="s">
        <v>2359</v>
      </c>
      <c r="F429" s="243">
        <v>133</v>
      </c>
      <c r="G429" s="243" t="s">
        <v>130</v>
      </c>
      <c r="H429" s="243">
        <v>7.6680000000000003E-3</v>
      </c>
    </row>
    <row r="430" spans="2:8">
      <c r="B430" s="243" t="s">
        <v>1931</v>
      </c>
      <c r="C430" s="243" t="s">
        <v>2317</v>
      </c>
      <c r="D430" s="243" t="s">
        <v>1571</v>
      </c>
      <c r="E430" s="243" t="s">
        <v>2359</v>
      </c>
      <c r="F430" s="243">
        <v>302</v>
      </c>
      <c r="G430" s="243" t="s">
        <v>125</v>
      </c>
      <c r="H430" s="243">
        <v>3.0306E-2</v>
      </c>
    </row>
    <row r="431" spans="2:8">
      <c r="B431" s="243" t="s">
        <v>1931</v>
      </c>
      <c r="C431" s="243" t="s">
        <v>2317</v>
      </c>
      <c r="D431" s="243" t="s">
        <v>1571</v>
      </c>
      <c r="E431" s="243" t="s">
        <v>2359</v>
      </c>
      <c r="F431" s="243">
        <v>136</v>
      </c>
      <c r="G431" s="243" t="s">
        <v>121</v>
      </c>
      <c r="H431" s="243">
        <v>5.3619999999999996E-3</v>
      </c>
    </row>
    <row r="432" spans="2:8">
      <c r="B432" s="243" t="s">
        <v>1931</v>
      </c>
      <c r="C432" s="243" t="s">
        <v>2317</v>
      </c>
      <c r="D432" s="243" t="s">
        <v>1571</v>
      </c>
      <c r="E432" s="243" t="s">
        <v>2359</v>
      </c>
      <c r="F432" s="243">
        <v>30</v>
      </c>
      <c r="G432" s="243" t="s">
        <v>114</v>
      </c>
      <c r="H432" s="243">
        <v>1.3114000000000001E-2</v>
      </c>
    </row>
    <row r="433" spans="2:8">
      <c r="B433" s="243" t="s">
        <v>1931</v>
      </c>
      <c r="C433" s="243" t="s">
        <v>2317</v>
      </c>
      <c r="D433" s="243" t="s">
        <v>1571</v>
      </c>
      <c r="E433" s="243" t="s">
        <v>2360</v>
      </c>
      <c r="F433" s="243">
        <v>403</v>
      </c>
      <c r="G433" s="243" t="s">
        <v>138</v>
      </c>
      <c r="H433" s="243">
        <v>4.4289999999999998E-3</v>
      </c>
    </row>
    <row r="434" spans="2:8">
      <c r="B434" s="243" t="s">
        <v>1931</v>
      </c>
      <c r="C434" s="243" t="s">
        <v>2317</v>
      </c>
      <c r="D434" s="243" t="s">
        <v>1571</v>
      </c>
      <c r="E434" s="243" t="s">
        <v>2359</v>
      </c>
      <c r="F434" s="243">
        <v>144</v>
      </c>
      <c r="G434" s="243" t="s">
        <v>133</v>
      </c>
      <c r="H434" s="243">
        <v>5.0900000000000001E-4</v>
      </c>
    </row>
    <row r="435" spans="2:8">
      <c r="B435" s="243" t="s">
        <v>1931</v>
      </c>
      <c r="C435" s="243" t="s">
        <v>2317</v>
      </c>
      <c r="D435" s="243" t="s">
        <v>1571</v>
      </c>
      <c r="E435" s="243" t="s">
        <v>137</v>
      </c>
      <c r="F435" s="243">
        <v>41</v>
      </c>
      <c r="G435" s="243" t="s">
        <v>137</v>
      </c>
      <c r="H435" s="243">
        <v>9.7020000000000006E-3</v>
      </c>
    </row>
    <row r="436" spans="2:8">
      <c r="B436" s="243" t="s">
        <v>1931</v>
      </c>
      <c r="C436" s="243" t="s">
        <v>2317</v>
      </c>
      <c r="D436" s="243" t="s">
        <v>1571</v>
      </c>
      <c r="E436" s="243" t="s">
        <v>831</v>
      </c>
      <c r="F436" s="243">
        <v>298</v>
      </c>
      <c r="G436" s="243" t="s">
        <v>1517</v>
      </c>
      <c r="H436" s="243">
        <v>7.1699999999999997E-4</v>
      </c>
    </row>
    <row r="437" spans="2:8">
      <c r="B437" s="243" t="s">
        <v>1931</v>
      </c>
      <c r="C437" s="243" t="s">
        <v>2317</v>
      </c>
      <c r="D437" s="243" t="s">
        <v>1571</v>
      </c>
      <c r="E437" s="243" t="s">
        <v>2359</v>
      </c>
      <c r="F437" s="243">
        <v>139</v>
      </c>
      <c r="G437" s="243" t="s">
        <v>124</v>
      </c>
      <c r="H437" s="243">
        <v>5.0000000000000001E-3</v>
      </c>
    </row>
    <row r="438" spans="2:8">
      <c r="B438" s="243" t="s">
        <v>1931</v>
      </c>
      <c r="C438" s="243" t="s">
        <v>2317</v>
      </c>
      <c r="D438" s="243" t="s">
        <v>1571</v>
      </c>
      <c r="E438" s="243" t="s">
        <v>2359</v>
      </c>
      <c r="F438" s="243">
        <v>131</v>
      </c>
      <c r="G438" s="243" t="s">
        <v>128</v>
      </c>
      <c r="H438" s="244">
        <v>2.6999999999999999E-5</v>
      </c>
    </row>
    <row r="439" spans="2:8">
      <c r="B439" s="243" t="s">
        <v>1931</v>
      </c>
      <c r="C439" s="243" t="s">
        <v>2317</v>
      </c>
      <c r="D439" s="243" t="s">
        <v>1571</v>
      </c>
      <c r="E439" s="243" t="s">
        <v>2359</v>
      </c>
      <c r="F439" s="243">
        <v>32</v>
      </c>
      <c r="G439" s="243" t="s">
        <v>127</v>
      </c>
      <c r="H439" s="243">
        <v>5.2854999999999999E-2</v>
      </c>
    </row>
    <row r="440" spans="2:8">
      <c r="B440" s="243" t="s">
        <v>1931</v>
      </c>
      <c r="C440" s="243" t="s">
        <v>2317</v>
      </c>
      <c r="D440" s="243" t="s">
        <v>1571</v>
      </c>
      <c r="E440" s="243" t="s">
        <v>831</v>
      </c>
      <c r="F440" s="243">
        <v>300</v>
      </c>
      <c r="G440" s="243" t="s">
        <v>135</v>
      </c>
      <c r="H440" s="243">
        <v>2.3296999999999998E-2</v>
      </c>
    </row>
    <row r="441" spans="2:8">
      <c r="B441" s="243" t="s">
        <v>1931</v>
      </c>
      <c r="C441" s="243" t="s">
        <v>2317</v>
      </c>
      <c r="D441" s="243" t="s">
        <v>1571</v>
      </c>
      <c r="E441" s="243" t="s">
        <v>2359</v>
      </c>
      <c r="F441" s="243">
        <v>31</v>
      </c>
      <c r="G441" s="243" t="s">
        <v>116</v>
      </c>
      <c r="H441" s="243">
        <v>6.4977999999999994E-2</v>
      </c>
    </row>
    <row r="442" spans="2:8">
      <c r="B442" s="243" t="s">
        <v>1931</v>
      </c>
      <c r="C442" s="243" t="s">
        <v>2317</v>
      </c>
      <c r="D442" s="243" t="s">
        <v>1571</v>
      </c>
      <c r="E442" s="243" t="s">
        <v>2359</v>
      </c>
      <c r="F442" s="243">
        <v>140</v>
      </c>
      <c r="G442" s="243" t="s">
        <v>131</v>
      </c>
      <c r="H442" s="243">
        <v>4.4359999999999998E-3</v>
      </c>
    </row>
    <row r="443" spans="2:8">
      <c r="B443" s="243" t="s">
        <v>1931</v>
      </c>
      <c r="C443" s="243" t="s">
        <v>2317</v>
      </c>
      <c r="D443" s="243" t="s">
        <v>1571</v>
      </c>
      <c r="E443" s="243" t="s">
        <v>2359</v>
      </c>
      <c r="F443" s="243">
        <v>135</v>
      </c>
      <c r="G443" s="243" t="s">
        <v>120</v>
      </c>
      <c r="H443" s="243">
        <v>1.3010000000000001E-3</v>
      </c>
    </row>
    <row r="444" spans="2:8">
      <c r="B444" s="243" t="s">
        <v>1931</v>
      </c>
      <c r="C444" s="243" t="s">
        <v>2317</v>
      </c>
      <c r="D444" s="243" t="s">
        <v>1571</v>
      </c>
      <c r="E444" s="243" t="s">
        <v>2359</v>
      </c>
      <c r="F444" s="243">
        <v>138</v>
      </c>
      <c r="G444" s="243" t="s">
        <v>123</v>
      </c>
      <c r="H444" s="243">
        <v>1.4043E-2</v>
      </c>
    </row>
    <row r="445" spans="2:8">
      <c r="B445" s="243" t="s">
        <v>1931</v>
      </c>
      <c r="C445" s="243" t="s">
        <v>2317</v>
      </c>
      <c r="D445" s="243" t="s">
        <v>1571</v>
      </c>
      <c r="E445" s="243" t="s">
        <v>2359</v>
      </c>
      <c r="F445" s="243">
        <v>33</v>
      </c>
      <c r="G445" s="243" t="s">
        <v>117</v>
      </c>
      <c r="H445" s="243">
        <v>2.3335000000000002E-2</v>
      </c>
    </row>
    <row r="446" spans="2:8">
      <c r="B446" s="243" t="s">
        <v>1931</v>
      </c>
      <c r="C446" s="243" t="s">
        <v>2317</v>
      </c>
      <c r="D446" s="243" t="s">
        <v>1571</v>
      </c>
      <c r="E446" s="243" t="s">
        <v>831</v>
      </c>
      <c r="F446" s="243">
        <v>299</v>
      </c>
      <c r="G446" s="243" t="s">
        <v>134</v>
      </c>
      <c r="H446" s="243">
        <v>4.446E-2</v>
      </c>
    </row>
    <row r="447" spans="2:8">
      <c r="B447" s="243" t="s">
        <v>1931</v>
      </c>
      <c r="C447" s="243" t="s">
        <v>2317</v>
      </c>
      <c r="D447" s="243" t="s">
        <v>1571</v>
      </c>
      <c r="E447" s="243" t="s">
        <v>2359</v>
      </c>
      <c r="F447" s="243">
        <v>134</v>
      </c>
      <c r="G447" s="243" t="s">
        <v>118</v>
      </c>
      <c r="H447" s="243">
        <v>4.1980000000000003E-3</v>
      </c>
    </row>
    <row r="448" spans="2:8">
      <c r="B448" s="243" t="s">
        <v>1931</v>
      </c>
      <c r="C448" s="243" t="s">
        <v>2317</v>
      </c>
      <c r="D448" s="243" t="s">
        <v>1572</v>
      </c>
      <c r="E448" s="243" t="s">
        <v>2359</v>
      </c>
      <c r="F448" s="243">
        <v>137</v>
      </c>
      <c r="G448" s="243" t="s">
        <v>122</v>
      </c>
      <c r="H448" s="243">
        <v>4.5719999999999997E-2</v>
      </c>
    </row>
    <row r="449" spans="2:8">
      <c r="B449" s="243" t="s">
        <v>1931</v>
      </c>
      <c r="C449" s="243" t="s">
        <v>2317</v>
      </c>
      <c r="D449" s="243" t="s">
        <v>1572</v>
      </c>
      <c r="E449" s="243" t="s">
        <v>831</v>
      </c>
      <c r="F449" s="243">
        <v>301</v>
      </c>
      <c r="G449" s="243" t="s">
        <v>136</v>
      </c>
      <c r="H449" s="243">
        <v>3.9084000000000001E-2</v>
      </c>
    </row>
    <row r="450" spans="2:8">
      <c r="B450" s="243" t="s">
        <v>1931</v>
      </c>
      <c r="C450" s="243" t="s">
        <v>2317</v>
      </c>
      <c r="D450" s="243" t="s">
        <v>1572</v>
      </c>
      <c r="E450" s="243" t="s">
        <v>2359</v>
      </c>
      <c r="F450" s="243">
        <v>141</v>
      </c>
      <c r="G450" s="243" t="s">
        <v>132</v>
      </c>
      <c r="H450" s="243">
        <v>3.7450000000000001E-3</v>
      </c>
    </row>
    <row r="451" spans="2:8">
      <c r="B451" s="243" t="s">
        <v>1931</v>
      </c>
      <c r="C451" s="243" t="s">
        <v>2317</v>
      </c>
      <c r="D451" s="243" t="s">
        <v>1572</v>
      </c>
      <c r="E451" s="243" t="s">
        <v>2359</v>
      </c>
      <c r="F451" s="243">
        <v>132</v>
      </c>
      <c r="G451" s="243" t="s">
        <v>129</v>
      </c>
      <c r="H451" s="243">
        <v>9.1692999999999997E-2</v>
      </c>
    </row>
    <row r="452" spans="2:8">
      <c r="B452" s="243" t="s">
        <v>1931</v>
      </c>
      <c r="C452" s="243" t="s">
        <v>2317</v>
      </c>
      <c r="D452" s="243" t="s">
        <v>1572</v>
      </c>
      <c r="E452" s="243" t="s">
        <v>2359</v>
      </c>
      <c r="F452" s="243">
        <v>133</v>
      </c>
      <c r="G452" s="243" t="s">
        <v>130</v>
      </c>
      <c r="H452" s="243">
        <v>8.2640000000000005E-3</v>
      </c>
    </row>
    <row r="453" spans="2:8">
      <c r="B453" s="243" t="s">
        <v>1931</v>
      </c>
      <c r="C453" s="243" t="s">
        <v>2317</v>
      </c>
      <c r="D453" s="243" t="s">
        <v>1572</v>
      </c>
      <c r="E453" s="243" t="s">
        <v>2359</v>
      </c>
      <c r="F453" s="243">
        <v>302</v>
      </c>
      <c r="G453" s="243" t="s">
        <v>125</v>
      </c>
      <c r="H453" s="243">
        <v>3.1669999999999997E-2</v>
      </c>
    </row>
    <row r="454" spans="2:8">
      <c r="B454" s="243" t="s">
        <v>1931</v>
      </c>
      <c r="C454" s="243" t="s">
        <v>2317</v>
      </c>
      <c r="D454" s="243" t="s">
        <v>1572</v>
      </c>
      <c r="E454" s="243" t="s">
        <v>2359</v>
      </c>
      <c r="F454" s="243">
        <v>136</v>
      </c>
      <c r="G454" s="243" t="s">
        <v>121</v>
      </c>
      <c r="H454" s="243">
        <v>4.2360000000000002E-3</v>
      </c>
    </row>
    <row r="455" spans="2:8">
      <c r="B455" s="243" t="s">
        <v>1931</v>
      </c>
      <c r="C455" s="243" t="s">
        <v>2317</v>
      </c>
      <c r="D455" s="243" t="s">
        <v>1572</v>
      </c>
      <c r="E455" s="243" t="s">
        <v>2359</v>
      </c>
      <c r="F455" s="243">
        <v>30</v>
      </c>
      <c r="G455" s="243" t="s">
        <v>114</v>
      </c>
      <c r="H455" s="243">
        <v>1.4239999999999999E-2</v>
      </c>
    </row>
    <row r="456" spans="2:8">
      <c r="B456" s="243" t="s">
        <v>1931</v>
      </c>
      <c r="C456" s="243" t="s">
        <v>2317</v>
      </c>
      <c r="D456" s="243" t="s">
        <v>1572</v>
      </c>
      <c r="E456" s="243" t="s">
        <v>2360</v>
      </c>
      <c r="F456" s="243">
        <v>403</v>
      </c>
      <c r="G456" s="243" t="s">
        <v>138</v>
      </c>
      <c r="H456" s="243">
        <v>3.5969999999999999E-3</v>
      </c>
    </row>
    <row r="457" spans="2:8">
      <c r="B457" s="243" t="s">
        <v>1931</v>
      </c>
      <c r="C457" s="243" t="s">
        <v>2317</v>
      </c>
      <c r="D457" s="243" t="s">
        <v>1572</v>
      </c>
      <c r="E457" s="243" t="s">
        <v>2359</v>
      </c>
      <c r="F457" s="243">
        <v>144</v>
      </c>
      <c r="G457" s="243" t="s">
        <v>133</v>
      </c>
      <c r="H457" s="243">
        <v>7.4700000000000005E-4</v>
      </c>
    </row>
    <row r="458" spans="2:8">
      <c r="B458" s="243" t="s">
        <v>1931</v>
      </c>
      <c r="C458" s="243" t="s">
        <v>2317</v>
      </c>
      <c r="D458" s="243" t="s">
        <v>1572</v>
      </c>
      <c r="E458" s="243" t="s">
        <v>137</v>
      </c>
      <c r="F458" s="243">
        <v>41</v>
      </c>
      <c r="G458" s="243" t="s">
        <v>137</v>
      </c>
      <c r="H458" s="243">
        <v>1.0286999999999999E-2</v>
      </c>
    </row>
    <row r="459" spans="2:8">
      <c r="B459" s="243" t="s">
        <v>1931</v>
      </c>
      <c r="C459" s="243" t="s">
        <v>2317</v>
      </c>
      <c r="D459" s="243" t="s">
        <v>1572</v>
      </c>
      <c r="E459" s="243" t="s">
        <v>831</v>
      </c>
      <c r="F459" s="243">
        <v>298</v>
      </c>
      <c r="G459" s="243" t="s">
        <v>1517</v>
      </c>
      <c r="H459" s="243">
        <v>6.8199999999999999E-4</v>
      </c>
    </row>
    <row r="460" spans="2:8">
      <c r="B460" s="243" t="s">
        <v>1931</v>
      </c>
      <c r="C460" s="243" t="s">
        <v>2317</v>
      </c>
      <c r="D460" s="243" t="s">
        <v>1572</v>
      </c>
      <c r="E460" s="243" t="s">
        <v>2359</v>
      </c>
      <c r="F460" s="243">
        <v>139</v>
      </c>
      <c r="G460" s="243" t="s">
        <v>124</v>
      </c>
      <c r="H460" s="243">
        <v>6.2870000000000001E-3</v>
      </c>
    </row>
    <row r="461" spans="2:8">
      <c r="B461" s="243" t="s">
        <v>1931</v>
      </c>
      <c r="C461" s="243" t="s">
        <v>2317</v>
      </c>
      <c r="D461" s="243" t="s">
        <v>1572</v>
      </c>
      <c r="E461" s="243" t="s">
        <v>2359</v>
      </c>
      <c r="F461" s="243">
        <v>131</v>
      </c>
      <c r="G461" s="243" t="s">
        <v>128</v>
      </c>
      <c r="H461" s="244">
        <v>2.4000000000000001E-5</v>
      </c>
    </row>
    <row r="462" spans="2:8">
      <c r="B462" s="243" t="s">
        <v>1931</v>
      </c>
      <c r="C462" s="243" t="s">
        <v>2317</v>
      </c>
      <c r="D462" s="243" t="s">
        <v>1572</v>
      </c>
      <c r="E462" s="243" t="s">
        <v>2359</v>
      </c>
      <c r="F462" s="243">
        <v>32</v>
      </c>
      <c r="G462" s="243" t="s">
        <v>127</v>
      </c>
      <c r="H462" s="243">
        <v>5.5820000000000002E-2</v>
      </c>
    </row>
    <row r="463" spans="2:8">
      <c r="B463" s="243" t="s">
        <v>1931</v>
      </c>
      <c r="C463" s="243" t="s">
        <v>2317</v>
      </c>
      <c r="D463" s="243" t="s">
        <v>1572</v>
      </c>
      <c r="E463" s="243" t="s">
        <v>831</v>
      </c>
      <c r="F463" s="243">
        <v>300</v>
      </c>
      <c r="G463" s="243" t="s">
        <v>135</v>
      </c>
      <c r="H463" s="243">
        <v>2.0958000000000001E-2</v>
      </c>
    </row>
    <row r="464" spans="2:8">
      <c r="B464" s="243" t="s">
        <v>1931</v>
      </c>
      <c r="C464" s="243" t="s">
        <v>2317</v>
      </c>
      <c r="D464" s="243" t="s">
        <v>1572</v>
      </c>
      <c r="E464" s="243" t="s">
        <v>2359</v>
      </c>
      <c r="F464" s="243">
        <v>31</v>
      </c>
      <c r="G464" s="243" t="s">
        <v>116</v>
      </c>
      <c r="H464" s="243">
        <v>7.4588000000000002E-2</v>
      </c>
    </row>
    <row r="465" spans="2:8">
      <c r="B465" s="243" t="s">
        <v>1931</v>
      </c>
      <c r="C465" s="243" t="s">
        <v>2317</v>
      </c>
      <c r="D465" s="243" t="s">
        <v>1572</v>
      </c>
      <c r="E465" s="243" t="s">
        <v>2359</v>
      </c>
      <c r="F465" s="243">
        <v>140</v>
      </c>
      <c r="G465" s="243" t="s">
        <v>131</v>
      </c>
      <c r="H465" s="243">
        <v>5.1970000000000002E-3</v>
      </c>
    </row>
    <row r="466" spans="2:8">
      <c r="B466" s="243" t="s">
        <v>1931</v>
      </c>
      <c r="C466" s="243" t="s">
        <v>2317</v>
      </c>
      <c r="D466" s="243" t="s">
        <v>1572</v>
      </c>
      <c r="E466" s="243" t="s">
        <v>2359</v>
      </c>
      <c r="F466" s="243">
        <v>135</v>
      </c>
      <c r="G466" s="243" t="s">
        <v>120</v>
      </c>
      <c r="H466" s="243">
        <v>1.4519999999999999E-3</v>
      </c>
    </row>
    <row r="467" spans="2:8">
      <c r="B467" s="243" t="s">
        <v>1931</v>
      </c>
      <c r="C467" s="243" t="s">
        <v>2317</v>
      </c>
      <c r="D467" s="243" t="s">
        <v>1572</v>
      </c>
      <c r="E467" s="243" t="s">
        <v>2359</v>
      </c>
      <c r="F467" s="243">
        <v>138</v>
      </c>
      <c r="G467" s="243" t="s">
        <v>123</v>
      </c>
      <c r="H467" s="243">
        <v>1.3532000000000001E-2</v>
      </c>
    </row>
    <row r="468" spans="2:8">
      <c r="B468" s="243" t="s">
        <v>1931</v>
      </c>
      <c r="C468" s="243" t="s">
        <v>2317</v>
      </c>
      <c r="D468" s="243" t="s">
        <v>1572</v>
      </c>
      <c r="E468" s="243" t="s">
        <v>2359</v>
      </c>
      <c r="F468" s="243">
        <v>33</v>
      </c>
      <c r="G468" s="243" t="s">
        <v>117</v>
      </c>
      <c r="H468" s="243">
        <v>2.4385E-2</v>
      </c>
    </row>
    <row r="469" spans="2:8">
      <c r="B469" s="243" t="s">
        <v>1931</v>
      </c>
      <c r="C469" s="243" t="s">
        <v>2317</v>
      </c>
      <c r="D469" s="243" t="s">
        <v>1572</v>
      </c>
      <c r="E469" s="243" t="s">
        <v>831</v>
      </c>
      <c r="F469" s="243">
        <v>299</v>
      </c>
      <c r="G469" s="243" t="s">
        <v>134</v>
      </c>
      <c r="H469" s="243">
        <v>3.9841000000000001E-2</v>
      </c>
    </row>
    <row r="470" spans="2:8">
      <c r="B470" s="243" t="s">
        <v>1931</v>
      </c>
      <c r="C470" s="243" t="s">
        <v>2317</v>
      </c>
      <c r="D470" s="243" t="s">
        <v>1572</v>
      </c>
      <c r="E470" s="243" t="s">
        <v>2359</v>
      </c>
      <c r="F470" s="243">
        <v>134</v>
      </c>
      <c r="G470" s="243" t="s">
        <v>118</v>
      </c>
      <c r="H470" s="243">
        <v>3.8310000000000002E-3</v>
      </c>
    </row>
    <row r="471" spans="2:8">
      <c r="B471" s="243" t="s">
        <v>1931</v>
      </c>
      <c r="C471" s="243" t="s">
        <v>2317</v>
      </c>
      <c r="D471" s="243" t="s">
        <v>1573</v>
      </c>
      <c r="E471" s="243" t="s">
        <v>2359</v>
      </c>
      <c r="F471" s="243">
        <v>137</v>
      </c>
      <c r="G471" s="243" t="s">
        <v>122</v>
      </c>
      <c r="H471" s="243">
        <v>4.1173000000000001E-2</v>
      </c>
    </row>
    <row r="472" spans="2:8">
      <c r="B472" s="243" t="s">
        <v>1931</v>
      </c>
      <c r="C472" s="243" t="s">
        <v>2317</v>
      </c>
      <c r="D472" s="243" t="s">
        <v>1573</v>
      </c>
      <c r="E472" s="243" t="s">
        <v>831</v>
      </c>
      <c r="F472" s="243">
        <v>301</v>
      </c>
      <c r="G472" s="243" t="s">
        <v>136</v>
      </c>
      <c r="H472" s="243">
        <v>4.8763000000000001E-2</v>
      </c>
    </row>
    <row r="473" spans="2:8">
      <c r="B473" s="243" t="s">
        <v>1931</v>
      </c>
      <c r="C473" s="243" t="s">
        <v>2317</v>
      </c>
      <c r="D473" s="243" t="s">
        <v>1573</v>
      </c>
      <c r="E473" s="243" t="s">
        <v>2359</v>
      </c>
      <c r="F473" s="243">
        <v>141</v>
      </c>
      <c r="G473" s="243" t="s">
        <v>132</v>
      </c>
      <c r="H473" s="243">
        <v>2.0509999999999999E-3</v>
      </c>
    </row>
    <row r="474" spans="2:8">
      <c r="B474" s="243" t="s">
        <v>1931</v>
      </c>
      <c r="C474" s="243" t="s">
        <v>2317</v>
      </c>
      <c r="D474" s="243" t="s">
        <v>1573</v>
      </c>
      <c r="E474" s="243" t="s">
        <v>2359</v>
      </c>
      <c r="F474" s="243">
        <v>132</v>
      </c>
      <c r="G474" s="243" t="s">
        <v>129</v>
      </c>
      <c r="H474" s="243">
        <v>9.2348E-2</v>
      </c>
    </row>
    <row r="475" spans="2:8">
      <c r="B475" s="243" t="s">
        <v>1931</v>
      </c>
      <c r="C475" s="243" t="s">
        <v>2317</v>
      </c>
      <c r="D475" s="243" t="s">
        <v>1573</v>
      </c>
      <c r="E475" s="243" t="s">
        <v>2359</v>
      </c>
      <c r="F475" s="243">
        <v>133</v>
      </c>
      <c r="G475" s="243" t="s">
        <v>130</v>
      </c>
      <c r="H475" s="243">
        <v>7.2430000000000003E-3</v>
      </c>
    </row>
    <row r="476" spans="2:8">
      <c r="B476" s="243" t="s">
        <v>1931</v>
      </c>
      <c r="C476" s="243" t="s">
        <v>2317</v>
      </c>
      <c r="D476" s="243" t="s">
        <v>1573</v>
      </c>
      <c r="E476" s="243" t="s">
        <v>2359</v>
      </c>
      <c r="F476" s="243">
        <v>302</v>
      </c>
      <c r="G476" s="243" t="s">
        <v>125</v>
      </c>
      <c r="H476" s="243">
        <v>3.1230000000000001E-2</v>
      </c>
    </row>
    <row r="477" spans="2:8">
      <c r="B477" s="243" t="s">
        <v>1931</v>
      </c>
      <c r="C477" s="243" t="s">
        <v>2317</v>
      </c>
      <c r="D477" s="243" t="s">
        <v>1573</v>
      </c>
      <c r="E477" s="243" t="s">
        <v>2359</v>
      </c>
      <c r="F477" s="243">
        <v>136</v>
      </c>
      <c r="G477" s="243" t="s">
        <v>121</v>
      </c>
      <c r="H477" s="243">
        <v>3.3930000000000002E-3</v>
      </c>
    </row>
    <row r="478" spans="2:8">
      <c r="B478" s="243" t="s">
        <v>1931</v>
      </c>
      <c r="C478" s="243" t="s">
        <v>2317</v>
      </c>
      <c r="D478" s="243" t="s">
        <v>1573</v>
      </c>
      <c r="E478" s="243" t="s">
        <v>2359</v>
      </c>
      <c r="F478" s="243">
        <v>30</v>
      </c>
      <c r="G478" s="243" t="s">
        <v>114</v>
      </c>
      <c r="H478" s="243">
        <v>1.3798E-2</v>
      </c>
    </row>
    <row r="479" spans="2:8">
      <c r="B479" s="243" t="s">
        <v>1931</v>
      </c>
      <c r="C479" s="243" t="s">
        <v>2317</v>
      </c>
      <c r="D479" s="243" t="s">
        <v>1573</v>
      </c>
      <c r="E479" s="243" t="s">
        <v>2360</v>
      </c>
      <c r="F479" s="243">
        <v>403</v>
      </c>
      <c r="G479" s="243" t="s">
        <v>138</v>
      </c>
      <c r="H479" s="243">
        <v>2.8709999999999999E-3</v>
      </c>
    </row>
    <row r="480" spans="2:8">
      <c r="B480" s="243" t="s">
        <v>1931</v>
      </c>
      <c r="C480" s="243" t="s">
        <v>2317</v>
      </c>
      <c r="D480" s="243" t="s">
        <v>1573</v>
      </c>
      <c r="E480" s="243" t="s">
        <v>2359</v>
      </c>
      <c r="F480" s="243">
        <v>144</v>
      </c>
      <c r="G480" s="243" t="s">
        <v>133</v>
      </c>
      <c r="H480" s="243">
        <v>8.3100000000000003E-4</v>
      </c>
    </row>
    <row r="481" spans="2:8">
      <c r="B481" s="243" t="s">
        <v>1931</v>
      </c>
      <c r="C481" s="243" t="s">
        <v>2317</v>
      </c>
      <c r="D481" s="243" t="s">
        <v>1573</v>
      </c>
      <c r="E481" s="243" t="s">
        <v>137</v>
      </c>
      <c r="F481" s="243">
        <v>41</v>
      </c>
      <c r="G481" s="243" t="s">
        <v>137</v>
      </c>
      <c r="H481" s="243">
        <v>9.8600000000000007E-3</v>
      </c>
    </row>
    <row r="482" spans="2:8">
      <c r="B482" s="243" t="s">
        <v>1931</v>
      </c>
      <c r="C482" s="243" t="s">
        <v>2317</v>
      </c>
      <c r="D482" s="243" t="s">
        <v>1573</v>
      </c>
      <c r="E482" s="243" t="s">
        <v>831</v>
      </c>
      <c r="F482" s="243">
        <v>298</v>
      </c>
      <c r="G482" s="243" t="s">
        <v>1517</v>
      </c>
      <c r="H482" s="243">
        <v>6.1200000000000002E-4</v>
      </c>
    </row>
    <row r="483" spans="2:8">
      <c r="B483" s="243" t="s">
        <v>1931</v>
      </c>
      <c r="C483" s="243" t="s">
        <v>2317</v>
      </c>
      <c r="D483" s="243" t="s">
        <v>1573</v>
      </c>
      <c r="E483" s="243" t="s">
        <v>2359</v>
      </c>
      <c r="F483" s="243">
        <v>139</v>
      </c>
      <c r="G483" s="243" t="s">
        <v>124</v>
      </c>
      <c r="H483" s="243">
        <v>7.6319999999999999E-3</v>
      </c>
    </row>
    <row r="484" spans="2:8">
      <c r="B484" s="243" t="s">
        <v>1931</v>
      </c>
      <c r="C484" s="243" t="s">
        <v>2317</v>
      </c>
      <c r="D484" s="243" t="s">
        <v>1573</v>
      </c>
      <c r="E484" s="243" t="s">
        <v>2359</v>
      </c>
      <c r="F484" s="243">
        <v>131</v>
      </c>
      <c r="G484" s="243" t="s">
        <v>128</v>
      </c>
      <c r="H484" s="244">
        <v>2.3E-5</v>
      </c>
    </row>
    <row r="485" spans="2:8">
      <c r="B485" s="243" t="s">
        <v>1931</v>
      </c>
      <c r="C485" s="243" t="s">
        <v>2317</v>
      </c>
      <c r="D485" s="243" t="s">
        <v>1573</v>
      </c>
      <c r="E485" s="243" t="s">
        <v>2359</v>
      </c>
      <c r="F485" s="243">
        <v>32</v>
      </c>
      <c r="G485" s="243" t="s">
        <v>127</v>
      </c>
      <c r="H485" s="243">
        <v>5.2533000000000003E-2</v>
      </c>
    </row>
    <row r="486" spans="2:8">
      <c r="B486" s="243" t="s">
        <v>1931</v>
      </c>
      <c r="C486" s="243" t="s">
        <v>2317</v>
      </c>
      <c r="D486" s="243" t="s">
        <v>1573</v>
      </c>
      <c r="E486" s="243" t="s">
        <v>831</v>
      </c>
      <c r="F486" s="243">
        <v>300</v>
      </c>
      <c r="G486" s="243" t="s">
        <v>135</v>
      </c>
      <c r="H486" s="243">
        <v>1.9564000000000002E-2</v>
      </c>
    </row>
    <row r="487" spans="2:8">
      <c r="B487" s="243" t="s">
        <v>1931</v>
      </c>
      <c r="C487" s="243" t="s">
        <v>2317</v>
      </c>
      <c r="D487" s="243" t="s">
        <v>1573</v>
      </c>
      <c r="E487" s="243" t="s">
        <v>2359</v>
      </c>
      <c r="F487" s="243">
        <v>31</v>
      </c>
      <c r="G487" s="243" t="s">
        <v>116</v>
      </c>
      <c r="H487" s="243">
        <v>7.5288999999999995E-2</v>
      </c>
    </row>
    <row r="488" spans="2:8">
      <c r="B488" s="243" t="s">
        <v>1931</v>
      </c>
      <c r="C488" s="243" t="s">
        <v>2317</v>
      </c>
      <c r="D488" s="243" t="s">
        <v>1573</v>
      </c>
      <c r="E488" s="243" t="s">
        <v>2359</v>
      </c>
      <c r="F488" s="243">
        <v>140</v>
      </c>
      <c r="G488" s="243" t="s">
        <v>131</v>
      </c>
      <c r="H488" s="243">
        <v>4.6600000000000001E-3</v>
      </c>
    </row>
    <row r="489" spans="2:8">
      <c r="B489" s="243" t="s">
        <v>1931</v>
      </c>
      <c r="C489" s="243" t="s">
        <v>2317</v>
      </c>
      <c r="D489" s="243" t="s">
        <v>1573</v>
      </c>
      <c r="E489" s="243" t="s">
        <v>2359</v>
      </c>
      <c r="F489" s="243">
        <v>135</v>
      </c>
      <c r="G489" s="243" t="s">
        <v>120</v>
      </c>
      <c r="H489" s="243">
        <v>1.3569999999999999E-3</v>
      </c>
    </row>
    <row r="490" spans="2:8">
      <c r="B490" s="243" t="s">
        <v>1931</v>
      </c>
      <c r="C490" s="243" t="s">
        <v>2317</v>
      </c>
      <c r="D490" s="243" t="s">
        <v>1573</v>
      </c>
      <c r="E490" s="243" t="s">
        <v>2359</v>
      </c>
      <c r="F490" s="243">
        <v>138</v>
      </c>
      <c r="G490" s="243" t="s">
        <v>123</v>
      </c>
      <c r="H490" s="243">
        <v>1.4702E-2</v>
      </c>
    </row>
    <row r="491" spans="2:8">
      <c r="B491" s="243" t="s">
        <v>1931</v>
      </c>
      <c r="C491" s="243" t="s">
        <v>2317</v>
      </c>
      <c r="D491" s="243" t="s">
        <v>1573</v>
      </c>
      <c r="E491" s="243" t="s">
        <v>2359</v>
      </c>
      <c r="F491" s="243">
        <v>33</v>
      </c>
      <c r="G491" s="243" t="s">
        <v>117</v>
      </c>
      <c r="H491" s="243">
        <v>2.4046999999999999E-2</v>
      </c>
    </row>
    <row r="492" spans="2:8">
      <c r="B492" s="243" t="s">
        <v>1931</v>
      </c>
      <c r="C492" s="243" t="s">
        <v>2317</v>
      </c>
      <c r="D492" s="243" t="s">
        <v>1573</v>
      </c>
      <c r="E492" s="243" t="s">
        <v>831</v>
      </c>
      <c r="F492" s="243">
        <v>299</v>
      </c>
      <c r="G492" s="243" t="s">
        <v>134</v>
      </c>
      <c r="H492" s="243">
        <v>3.7367999999999998E-2</v>
      </c>
    </row>
    <row r="493" spans="2:8">
      <c r="B493" s="243" t="s">
        <v>1931</v>
      </c>
      <c r="C493" s="243" t="s">
        <v>2317</v>
      </c>
      <c r="D493" s="243" t="s">
        <v>1573</v>
      </c>
      <c r="E493" s="243" t="s">
        <v>2359</v>
      </c>
      <c r="F493" s="243">
        <v>134</v>
      </c>
      <c r="G493" s="243" t="s">
        <v>118</v>
      </c>
      <c r="H493" s="243">
        <v>3.274E-3</v>
      </c>
    </row>
    <row r="494" spans="2:8">
      <c r="B494" s="243" t="s">
        <v>1931</v>
      </c>
      <c r="C494" s="243" t="s">
        <v>2317</v>
      </c>
      <c r="D494" s="243" t="s">
        <v>1574</v>
      </c>
      <c r="E494" s="243" t="s">
        <v>2359</v>
      </c>
      <c r="F494" s="243">
        <v>137</v>
      </c>
      <c r="G494" s="243" t="s">
        <v>122</v>
      </c>
      <c r="H494" s="243">
        <v>3.6908999999999997E-2</v>
      </c>
    </row>
    <row r="495" spans="2:8">
      <c r="B495" s="243" t="s">
        <v>1931</v>
      </c>
      <c r="C495" s="243" t="s">
        <v>2317</v>
      </c>
      <c r="D495" s="243" t="s">
        <v>1574</v>
      </c>
      <c r="E495" s="243" t="s">
        <v>831</v>
      </c>
      <c r="F495" s="243">
        <v>301</v>
      </c>
      <c r="G495" s="243" t="s">
        <v>136</v>
      </c>
      <c r="H495" s="243">
        <v>3.0908000000000001E-2</v>
      </c>
    </row>
    <row r="496" spans="2:8">
      <c r="B496" s="243" t="s">
        <v>1931</v>
      </c>
      <c r="C496" s="243" t="s">
        <v>2317</v>
      </c>
      <c r="D496" s="243" t="s">
        <v>1574</v>
      </c>
      <c r="E496" s="243" t="s">
        <v>2359</v>
      </c>
      <c r="F496" s="243">
        <v>141</v>
      </c>
      <c r="G496" s="243" t="s">
        <v>132</v>
      </c>
      <c r="H496" s="243">
        <v>1.769E-3</v>
      </c>
    </row>
    <row r="497" spans="2:8">
      <c r="B497" s="243" t="s">
        <v>1931</v>
      </c>
      <c r="C497" s="243" t="s">
        <v>2317</v>
      </c>
      <c r="D497" s="243" t="s">
        <v>1574</v>
      </c>
      <c r="E497" s="243" t="s">
        <v>2359</v>
      </c>
      <c r="F497" s="243">
        <v>132</v>
      </c>
      <c r="G497" s="243" t="s">
        <v>129</v>
      </c>
      <c r="H497" s="243">
        <v>5.6335999999999997E-2</v>
      </c>
    </row>
    <row r="498" spans="2:8">
      <c r="B498" s="243" t="s">
        <v>1931</v>
      </c>
      <c r="C498" s="243" t="s">
        <v>2317</v>
      </c>
      <c r="D498" s="243" t="s">
        <v>1574</v>
      </c>
      <c r="E498" s="243" t="s">
        <v>2359</v>
      </c>
      <c r="F498" s="243">
        <v>133</v>
      </c>
      <c r="G498" s="243" t="s">
        <v>130</v>
      </c>
      <c r="H498" s="243">
        <v>8.6510000000000007E-3</v>
      </c>
    </row>
    <row r="499" spans="2:8">
      <c r="B499" s="243" t="s">
        <v>1931</v>
      </c>
      <c r="C499" s="243" t="s">
        <v>2317</v>
      </c>
      <c r="D499" s="243" t="s">
        <v>1574</v>
      </c>
      <c r="E499" s="243" t="s">
        <v>2359</v>
      </c>
      <c r="F499" s="243">
        <v>302</v>
      </c>
      <c r="G499" s="243" t="s">
        <v>125</v>
      </c>
      <c r="H499" s="243">
        <v>2.8591999999999999E-2</v>
      </c>
    </row>
    <row r="500" spans="2:8">
      <c r="B500" s="243" t="s">
        <v>1931</v>
      </c>
      <c r="C500" s="243" t="s">
        <v>2317</v>
      </c>
      <c r="D500" s="243" t="s">
        <v>1574</v>
      </c>
      <c r="E500" s="243" t="s">
        <v>2359</v>
      </c>
      <c r="F500" s="243">
        <v>136</v>
      </c>
      <c r="G500" s="243" t="s">
        <v>121</v>
      </c>
      <c r="H500" s="243">
        <v>3.6240000000000001E-3</v>
      </c>
    </row>
    <row r="501" spans="2:8">
      <c r="B501" s="243" t="s">
        <v>1931</v>
      </c>
      <c r="C501" s="243" t="s">
        <v>2317</v>
      </c>
      <c r="D501" s="243" t="s">
        <v>1574</v>
      </c>
      <c r="E501" s="243" t="s">
        <v>2359</v>
      </c>
      <c r="F501" s="243">
        <v>30</v>
      </c>
      <c r="G501" s="243" t="s">
        <v>114</v>
      </c>
      <c r="H501" s="243">
        <v>8.4030000000000007E-3</v>
      </c>
    </row>
    <row r="502" spans="2:8">
      <c r="B502" s="243" t="s">
        <v>1931</v>
      </c>
      <c r="C502" s="243" t="s">
        <v>2317</v>
      </c>
      <c r="D502" s="243" t="s">
        <v>1574</v>
      </c>
      <c r="E502" s="243" t="s">
        <v>2360</v>
      </c>
      <c r="F502" s="243">
        <v>403</v>
      </c>
      <c r="G502" s="243" t="s">
        <v>138</v>
      </c>
      <c r="H502" s="243">
        <v>2.7309999999999999E-3</v>
      </c>
    </row>
    <row r="503" spans="2:8">
      <c r="B503" s="243" t="s">
        <v>1931</v>
      </c>
      <c r="C503" s="243" t="s">
        <v>2317</v>
      </c>
      <c r="D503" s="243" t="s">
        <v>1574</v>
      </c>
      <c r="E503" s="243" t="s">
        <v>2359</v>
      </c>
      <c r="F503" s="243">
        <v>144</v>
      </c>
      <c r="G503" s="243" t="s">
        <v>133</v>
      </c>
      <c r="H503" s="243">
        <v>6.9300000000000004E-4</v>
      </c>
    </row>
    <row r="504" spans="2:8">
      <c r="B504" s="243" t="s">
        <v>1931</v>
      </c>
      <c r="C504" s="243" t="s">
        <v>2317</v>
      </c>
      <c r="D504" s="243" t="s">
        <v>1574</v>
      </c>
      <c r="E504" s="243" t="s">
        <v>137</v>
      </c>
      <c r="F504" s="243">
        <v>41</v>
      </c>
      <c r="G504" s="243" t="s">
        <v>137</v>
      </c>
      <c r="H504" s="243">
        <v>6.1739999999999998E-3</v>
      </c>
    </row>
    <row r="505" spans="2:8">
      <c r="B505" s="243" t="s">
        <v>1931</v>
      </c>
      <c r="C505" s="243" t="s">
        <v>2317</v>
      </c>
      <c r="D505" s="243" t="s">
        <v>1574</v>
      </c>
      <c r="E505" s="243" t="s">
        <v>831</v>
      </c>
      <c r="F505" s="243">
        <v>298</v>
      </c>
      <c r="G505" s="243" t="s">
        <v>1517</v>
      </c>
      <c r="H505" s="243">
        <v>5.04E-4</v>
      </c>
    </row>
    <row r="506" spans="2:8">
      <c r="B506" s="243" t="s">
        <v>1931</v>
      </c>
      <c r="C506" s="243" t="s">
        <v>2317</v>
      </c>
      <c r="D506" s="243" t="s">
        <v>1574</v>
      </c>
      <c r="E506" s="243" t="s">
        <v>2359</v>
      </c>
      <c r="F506" s="243">
        <v>139</v>
      </c>
      <c r="G506" s="243" t="s">
        <v>124</v>
      </c>
      <c r="H506" s="243">
        <v>7.489E-3</v>
      </c>
    </row>
    <row r="507" spans="2:8">
      <c r="B507" s="243" t="s">
        <v>1931</v>
      </c>
      <c r="C507" s="243" t="s">
        <v>2317</v>
      </c>
      <c r="D507" s="243" t="s">
        <v>1574</v>
      </c>
      <c r="E507" s="243" t="s">
        <v>2359</v>
      </c>
      <c r="F507" s="243">
        <v>131</v>
      </c>
      <c r="G507" s="243" t="s">
        <v>128</v>
      </c>
      <c r="H507" s="244">
        <v>2.3E-5</v>
      </c>
    </row>
    <row r="508" spans="2:8">
      <c r="B508" s="243" t="s">
        <v>1931</v>
      </c>
      <c r="C508" s="243" t="s">
        <v>2317</v>
      </c>
      <c r="D508" s="243" t="s">
        <v>1574</v>
      </c>
      <c r="E508" s="243" t="s">
        <v>2359</v>
      </c>
      <c r="F508" s="243">
        <v>32</v>
      </c>
      <c r="G508" s="243" t="s">
        <v>127</v>
      </c>
      <c r="H508" s="243">
        <v>4.8801999999999998E-2</v>
      </c>
    </row>
    <row r="509" spans="2:8">
      <c r="B509" s="243" t="s">
        <v>1931</v>
      </c>
      <c r="C509" s="243" t="s">
        <v>2317</v>
      </c>
      <c r="D509" s="243" t="s">
        <v>1574</v>
      </c>
      <c r="E509" s="243" t="s">
        <v>831</v>
      </c>
      <c r="F509" s="243">
        <v>300</v>
      </c>
      <c r="G509" s="243" t="s">
        <v>135</v>
      </c>
      <c r="H509" s="243">
        <v>1.5924000000000001E-2</v>
      </c>
    </row>
    <row r="510" spans="2:8">
      <c r="B510" s="243" t="s">
        <v>1931</v>
      </c>
      <c r="C510" s="243" t="s">
        <v>2317</v>
      </c>
      <c r="D510" s="243" t="s">
        <v>1574</v>
      </c>
      <c r="E510" s="243" t="s">
        <v>2359</v>
      </c>
      <c r="F510" s="243">
        <v>31</v>
      </c>
      <c r="G510" s="243" t="s">
        <v>116</v>
      </c>
      <c r="H510" s="243">
        <v>4.7128000000000003E-2</v>
      </c>
    </row>
    <row r="511" spans="2:8">
      <c r="B511" s="243" t="s">
        <v>1931</v>
      </c>
      <c r="C511" s="243" t="s">
        <v>2317</v>
      </c>
      <c r="D511" s="243" t="s">
        <v>1574</v>
      </c>
      <c r="E511" s="243" t="s">
        <v>2359</v>
      </c>
      <c r="F511" s="243">
        <v>140</v>
      </c>
      <c r="G511" s="243" t="s">
        <v>131</v>
      </c>
      <c r="H511" s="243">
        <v>5.3709999999999999E-3</v>
      </c>
    </row>
    <row r="512" spans="2:8">
      <c r="B512" s="243" t="s">
        <v>1931</v>
      </c>
      <c r="C512" s="243" t="s">
        <v>2317</v>
      </c>
      <c r="D512" s="243" t="s">
        <v>1574</v>
      </c>
      <c r="E512" s="243" t="s">
        <v>2359</v>
      </c>
      <c r="F512" s="243">
        <v>135</v>
      </c>
      <c r="G512" s="243" t="s">
        <v>120</v>
      </c>
      <c r="H512" s="243">
        <v>1.451E-3</v>
      </c>
    </row>
    <row r="513" spans="2:8">
      <c r="B513" s="243" t="s">
        <v>1931</v>
      </c>
      <c r="C513" s="243" t="s">
        <v>2317</v>
      </c>
      <c r="D513" s="243" t="s">
        <v>1574</v>
      </c>
      <c r="E513" s="243" t="s">
        <v>2359</v>
      </c>
      <c r="F513" s="243">
        <v>138</v>
      </c>
      <c r="G513" s="243" t="s">
        <v>123</v>
      </c>
      <c r="H513" s="243">
        <v>1.1253000000000001E-2</v>
      </c>
    </row>
    <row r="514" spans="2:8">
      <c r="B514" s="243" t="s">
        <v>1931</v>
      </c>
      <c r="C514" s="243" t="s">
        <v>2317</v>
      </c>
      <c r="D514" s="243" t="s">
        <v>1574</v>
      </c>
      <c r="E514" s="243" t="s">
        <v>2359</v>
      </c>
      <c r="F514" s="243">
        <v>33</v>
      </c>
      <c r="G514" s="243" t="s">
        <v>117</v>
      </c>
      <c r="H514" s="243">
        <v>2.2015E-2</v>
      </c>
    </row>
    <row r="515" spans="2:8">
      <c r="B515" s="243" t="s">
        <v>1931</v>
      </c>
      <c r="C515" s="243" t="s">
        <v>2317</v>
      </c>
      <c r="D515" s="243" t="s">
        <v>1574</v>
      </c>
      <c r="E515" s="243" t="s">
        <v>831</v>
      </c>
      <c r="F515" s="243">
        <v>299</v>
      </c>
      <c r="G515" s="243" t="s">
        <v>134</v>
      </c>
      <c r="H515" s="243">
        <v>3.0346999999999999E-2</v>
      </c>
    </row>
    <row r="516" spans="2:8">
      <c r="B516" s="243" t="s">
        <v>1931</v>
      </c>
      <c r="C516" s="243" t="s">
        <v>2317</v>
      </c>
      <c r="D516" s="243" t="s">
        <v>1574</v>
      </c>
      <c r="E516" s="243" t="s">
        <v>2359</v>
      </c>
      <c r="F516" s="243">
        <v>134</v>
      </c>
      <c r="G516" s="243" t="s">
        <v>118</v>
      </c>
      <c r="H516" s="243">
        <v>3.5170000000000002E-3</v>
      </c>
    </row>
    <row r="517" spans="2:8">
      <c r="B517" s="243" t="s">
        <v>1931</v>
      </c>
      <c r="C517" s="243" t="s">
        <v>2317</v>
      </c>
      <c r="D517" s="243" t="s">
        <v>1575</v>
      </c>
      <c r="E517" s="243" t="s">
        <v>2359</v>
      </c>
      <c r="F517" s="243">
        <v>137</v>
      </c>
      <c r="G517" s="243" t="s">
        <v>122</v>
      </c>
      <c r="H517" s="243">
        <v>3.8905000000000002E-2</v>
      </c>
    </row>
    <row r="518" spans="2:8">
      <c r="B518" s="243" t="s">
        <v>1931</v>
      </c>
      <c r="C518" s="243" t="s">
        <v>2317</v>
      </c>
      <c r="D518" s="243" t="s">
        <v>1575</v>
      </c>
      <c r="E518" s="243" t="s">
        <v>831</v>
      </c>
      <c r="F518" s="243">
        <v>301</v>
      </c>
      <c r="G518" s="243" t="s">
        <v>136</v>
      </c>
      <c r="H518" s="243">
        <v>4.5328E-2</v>
      </c>
    </row>
    <row r="519" spans="2:8">
      <c r="B519" s="243" t="s">
        <v>1931</v>
      </c>
      <c r="C519" s="243" t="s">
        <v>2317</v>
      </c>
      <c r="D519" s="243" t="s">
        <v>1575</v>
      </c>
      <c r="E519" s="243" t="s">
        <v>2359</v>
      </c>
      <c r="F519" s="243">
        <v>141</v>
      </c>
      <c r="G519" s="243" t="s">
        <v>132</v>
      </c>
      <c r="H519" s="243">
        <v>1.7960000000000001E-3</v>
      </c>
    </row>
    <row r="520" spans="2:8">
      <c r="B520" s="243" t="s">
        <v>1931</v>
      </c>
      <c r="C520" s="243" t="s">
        <v>2317</v>
      </c>
      <c r="D520" s="243" t="s">
        <v>1575</v>
      </c>
      <c r="E520" s="243" t="s">
        <v>2359</v>
      </c>
      <c r="F520" s="243">
        <v>132</v>
      </c>
      <c r="G520" s="243" t="s">
        <v>129</v>
      </c>
      <c r="H520" s="243">
        <v>7.2230000000000003E-2</v>
      </c>
    </row>
    <row r="521" spans="2:8">
      <c r="B521" s="243" t="s">
        <v>1931</v>
      </c>
      <c r="C521" s="243" t="s">
        <v>2317</v>
      </c>
      <c r="D521" s="243" t="s">
        <v>1575</v>
      </c>
      <c r="E521" s="243" t="s">
        <v>2359</v>
      </c>
      <c r="F521" s="243">
        <v>133</v>
      </c>
      <c r="G521" s="243" t="s">
        <v>130</v>
      </c>
      <c r="H521" s="243">
        <v>7.4089999999999998E-3</v>
      </c>
    </row>
    <row r="522" spans="2:8">
      <c r="B522" s="243" t="s">
        <v>1931</v>
      </c>
      <c r="C522" s="243" t="s">
        <v>2317</v>
      </c>
      <c r="D522" s="243" t="s">
        <v>1575</v>
      </c>
      <c r="E522" s="243" t="s">
        <v>2359</v>
      </c>
      <c r="F522" s="243">
        <v>302</v>
      </c>
      <c r="G522" s="243" t="s">
        <v>125</v>
      </c>
      <c r="H522" s="243">
        <v>2.7838999999999999E-2</v>
      </c>
    </row>
    <row r="523" spans="2:8">
      <c r="B523" s="243" t="s">
        <v>1931</v>
      </c>
      <c r="C523" s="243" t="s">
        <v>2317</v>
      </c>
      <c r="D523" s="243" t="s">
        <v>1575</v>
      </c>
      <c r="E523" s="243" t="s">
        <v>2359</v>
      </c>
      <c r="F523" s="243">
        <v>136</v>
      </c>
      <c r="G523" s="243" t="s">
        <v>121</v>
      </c>
      <c r="H523" s="243">
        <v>3.6600000000000001E-3</v>
      </c>
    </row>
    <row r="524" spans="2:8">
      <c r="B524" s="243" t="s">
        <v>1931</v>
      </c>
      <c r="C524" s="243" t="s">
        <v>2317</v>
      </c>
      <c r="D524" s="243" t="s">
        <v>1575</v>
      </c>
      <c r="E524" s="243" t="s">
        <v>2359</v>
      </c>
      <c r="F524" s="243">
        <v>30</v>
      </c>
      <c r="G524" s="243" t="s">
        <v>114</v>
      </c>
      <c r="H524" s="243">
        <v>1.0425E-2</v>
      </c>
    </row>
    <row r="525" spans="2:8">
      <c r="B525" s="243" t="s">
        <v>1931</v>
      </c>
      <c r="C525" s="243" t="s">
        <v>2317</v>
      </c>
      <c r="D525" s="243" t="s">
        <v>1575</v>
      </c>
      <c r="E525" s="243" t="s">
        <v>2360</v>
      </c>
      <c r="F525" s="243">
        <v>403</v>
      </c>
      <c r="G525" s="243" t="s">
        <v>138</v>
      </c>
      <c r="H525" s="243">
        <v>4.0959999999999998E-3</v>
      </c>
    </row>
    <row r="526" spans="2:8">
      <c r="B526" s="243" t="s">
        <v>1931</v>
      </c>
      <c r="C526" s="243" t="s">
        <v>2317</v>
      </c>
      <c r="D526" s="243" t="s">
        <v>1575</v>
      </c>
      <c r="E526" s="243" t="s">
        <v>2359</v>
      </c>
      <c r="F526" s="243">
        <v>144</v>
      </c>
      <c r="G526" s="243" t="s">
        <v>133</v>
      </c>
      <c r="H526" s="243">
        <v>7.85E-4</v>
      </c>
    </row>
    <row r="527" spans="2:8">
      <c r="B527" s="243" t="s">
        <v>1931</v>
      </c>
      <c r="C527" s="243" t="s">
        <v>2317</v>
      </c>
      <c r="D527" s="243" t="s">
        <v>1575</v>
      </c>
      <c r="E527" s="243" t="s">
        <v>137</v>
      </c>
      <c r="F527" s="243">
        <v>41</v>
      </c>
      <c r="G527" s="243" t="s">
        <v>137</v>
      </c>
      <c r="H527" s="243">
        <v>7.6049999999999998E-3</v>
      </c>
    </row>
    <row r="528" spans="2:8">
      <c r="B528" s="243" t="s">
        <v>1931</v>
      </c>
      <c r="C528" s="243" t="s">
        <v>2317</v>
      </c>
      <c r="D528" s="243" t="s">
        <v>1575</v>
      </c>
      <c r="E528" s="243" t="s">
        <v>831</v>
      </c>
      <c r="F528" s="243">
        <v>298</v>
      </c>
      <c r="G528" s="243" t="s">
        <v>1517</v>
      </c>
      <c r="H528" s="243">
        <v>5.4900000000000001E-4</v>
      </c>
    </row>
    <row r="529" spans="2:8">
      <c r="B529" s="243" t="s">
        <v>1931</v>
      </c>
      <c r="C529" s="243" t="s">
        <v>2317</v>
      </c>
      <c r="D529" s="243" t="s">
        <v>1575</v>
      </c>
      <c r="E529" s="243" t="s">
        <v>2359</v>
      </c>
      <c r="F529" s="243">
        <v>139</v>
      </c>
      <c r="G529" s="243" t="s">
        <v>124</v>
      </c>
      <c r="H529" s="243">
        <v>7.3889999999999997E-3</v>
      </c>
    </row>
    <row r="530" spans="2:8">
      <c r="B530" s="243" t="s">
        <v>1931</v>
      </c>
      <c r="C530" s="243" t="s">
        <v>2317</v>
      </c>
      <c r="D530" s="243" t="s">
        <v>1575</v>
      </c>
      <c r="E530" s="243" t="s">
        <v>2359</v>
      </c>
      <c r="F530" s="243">
        <v>131</v>
      </c>
      <c r="G530" s="243" t="s">
        <v>128</v>
      </c>
      <c r="H530" s="244">
        <v>2.4000000000000001E-5</v>
      </c>
    </row>
    <row r="531" spans="2:8">
      <c r="B531" s="243" t="s">
        <v>1931</v>
      </c>
      <c r="C531" s="243" t="s">
        <v>2317</v>
      </c>
      <c r="D531" s="243" t="s">
        <v>1575</v>
      </c>
      <c r="E531" s="243" t="s">
        <v>2359</v>
      </c>
      <c r="F531" s="243">
        <v>32</v>
      </c>
      <c r="G531" s="243" t="s">
        <v>127</v>
      </c>
      <c r="H531" s="243">
        <v>5.0414E-2</v>
      </c>
    </row>
    <row r="532" spans="2:8">
      <c r="B532" s="243" t="s">
        <v>1931</v>
      </c>
      <c r="C532" s="243" t="s">
        <v>2317</v>
      </c>
      <c r="D532" s="243" t="s">
        <v>1575</v>
      </c>
      <c r="E532" s="243" t="s">
        <v>831</v>
      </c>
      <c r="F532" s="243">
        <v>300</v>
      </c>
      <c r="G532" s="243" t="s">
        <v>135</v>
      </c>
      <c r="H532" s="243">
        <v>1.7645999999999998E-2</v>
      </c>
    </row>
    <row r="533" spans="2:8">
      <c r="B533" s="243" t="s">
        <v>1931</v>
      </c>
      <c r="C533" s="243" t="s">
        <v>2317</v>
      </c>
      <c r="D533" s="243" t="s">
        <v>1575</v>
      </c>
      <c r="E533" s="243" t="s">
        <v>2359</v>
      </c>
      <c r="F533" s="243">
        <v>31</v>
      </c>
      <c r="G533" s="243" t="s">
        <v>116</v>
      </c>
      <c r="H533" s="243">
        <v>6.0005000000000003E-2</v>
      </c>
    </row>
    <row r="534" spans="2:8">
      <c r="B534" s="243" t="s">
        <v>1931</v>
      </c>
      <c r="C534" s="243" t="s">
        <v>2317</v>
      </c>
      <c r="D534" s="243" t="s">
        <v>1575</v>
      </c>
      <c r="E534" s="243" t="s">
        <v>2359</v>
      </c>
      <c r="F534" s="243">
        <v>140</v>
      </c>
      <c r="G534" s="243" t="s">
        <v>131</v>
      </c>
      <c r="H534" s="243">
        <v>4.333E-3</v>
      </c>
    </row>
    <row r="535" spans="2:8">
      <c r="B535" s="243" t="s">
        <v>1931</v>
      </c>
      <c r="C535" s="243" t="s">
        <v>2317</v>
      </c>
      <c r="D535" s="243" t="s">
        <v>1575</v>
      </c>
      <c r="E535" s="243" t="s">
        <v>2359</v>
      </c>
      <c r="F535" s="243">
        <v>135</v>
      </c>
      <c r="G535" s="243" t="s">
        <v>120</v>
      </c>
      <c r="H535" s="243">
        <v>1.379E-3</v>
      </c>
    </row>
    <row r="536" spans="2:8">
      <c r="B536" s="243" t="s">
        <v>1931</v>
      </c>
      <c r="C536" s="243" t="s">
        <v>2317</v>
      </c>
      <c r="D536" s="243" t="s">
        <v>1575</v>
      </c>
      <c r="E536" s="243" t="s">
        <v>2359</v>
      </c>
      <c r="F536" s="243">
        <v>138</v>
      </c>
      <c r="G536" s="243" t="s">
        <v>123</v>
      </c>
      <c r="H536" s="243">
        <v>1.371E-2</v>
      </c>
    </row>
    <row r="537" spans="2:8">
      <c r="B537" s="243" t="s">
        <v>1931</v>
      </c>
      <c r="C537" s="243" t="s">
        <v>2317</v>
      </c>
      <c r="D537" s="243" t="s">
        <v>1575</v>
      </c>
      <c r="E537" s="243" t="s">
        <v>2359</v>
      </c>
      <c r="F537" s="243">
        <v>33</v>
      </c>
      <c r="G537" s="243" t="s">
        <v>117</v>
      </c>
      <c r="H537" s="243">
        <v>2.1436E-2</v>
      </c>
    </row>
    <row r="538" spans="2:8">
      <c r="B538" s="243" t="s">
        <v>1931</v>
      </c>
      <c r="C538" s="243" t="s">
        <v>2317</v>
      </c>
      <c r="D538" s="243" t="s">
        <v>1575</v>
      </c>
      <c r="E538" s="243" t="s">
        <v>831</v>
      </c>
      <c r="F538" s="243">
        <v>299</v>
      </c>
      <c r="G538" s="243" t="s">
        <v>134</v>
      </c>
      <c r="H538" s="243">
        <v>3.3734E-2</v>
      </c>
    </row>
    <row r="539" spans="2:8">
      <c r="B539" s="243" t="s">
        <v>1931</v>
      </c>
      <c r="C539" s="243" t="s">
        <v>2317</v>
      </c>
      <c r="D539" s="243" t="s">
        <v>1575</v>
      </c>
      <c r="E539" s="243" t="s">
        <v>2359</v>
      </c>
      <c r="F539" s="243">
        <v>134</v>
      </c>
      <c r="G539" s="243" t="s">
        <v>118</v>
      </c>
      <c r="H539" s="243">
        <v>3.3270000000000001E-3</v>
      </c>
    </row>
    <row r="540" spans="2:8">
      <c r="B540" s="243" t="s">
        <v>1931</v>
      </c>
      <c r="C540" s="243" t="s">
        <v>2317</v>
      </c>
      <c r="D540" s="243" t="s">
        <v>925</v>
      </c>
      <c r="E540" s="243" t="s">
        <v>2359</v>
      </c>
      <c r="F540" s="243">
        <v>137</v>
      </c>
      <c r="G540" s="243" t="s">
        <v>122</v>
      </c>
      <c r="H540" s="243">
        <v>4.6558000000000002E-2</v>
      </c>
    </row>
    <row r="541" spans="2:8">
      <c r="B541" s="243" t="s">
        <v>1931</v>
      </c>
      <c r="C541" s="243" t="s">
        <v>2317</v>
      </c>
      <c r="D541" s="243" t="s">
        <v>925</v>
      </c>
      <c r="E541" s="243" t="s">
        <v>831</v>
      </c>
      <c r="F541" s="243">
        <v>301</v>
      </c>
      <c r="G541" s="243" t="s">
        <v>136</v>
      </c>
      <c r="H541" s="243">
        <v>1.3860000000000001E-2</v>
      </c>
    </row>
    <row r="542" spans="2:8">
      <c r="B542" s="243" t="s">
        <v>1931</v>
      </c>
      <c r="C542" s="243" t="s">
        <v>2317</v>
      </c>
      <c r="D542" s="243" t="s">
        <v>925</v>
      </c>
      <c r="E542" s="243" t="s">
        <v>2359</v>
      </c>
      <c r="F542" s="243">
        <v>141</v>
      </c>
      <c r="G542" s="243" t="s">
        <v>132</v>
      </c>
      <c r="H542" s="243">
        <v>2.843E-3</v>
      </c>
    </row>
    <row r="543" spans="2:8">
      <c r="B543" s="243" t="s">
        <v>1931</v>
      </c>
      <c r="C543" s="243" t="s">
        <v>2317</v>
      </c>
      <c r="D543" s="243" t="s">
        <v>925</v>
      </c>
      <c r="E543" s="243" t="s">
        <v>2359</v>
      </c>
      <c r="F543" s="243">
        <v>132</v>
      </c>
      <c r="G543" s="243" t="s">
        <v>129</v>
      </c>
      <c r="H543" s="243">
        <v>0.125581</v>
      </c>
    </row>
    <row r="544" spans="2:8">
      <c r="B544" s="243" t="s">
        <v>1931</v>
      </c>
      <c r="C544" s="243" t="s">
        <v>2317</v>
      </c>
      <c r="D544" s="243" t="s">
        <v>925</v>
      </c>
      <c r="E544" s="243" t="s">
        <v>2359</v>
      </c>
      <c r="F544" s="243">
        <v>133</v>
      </c>
      <c r="G544" s="243" t="s">
        <v>130</v>
      </c>
      <c r="H544" s="243">
        <v>9.8259999999999997E-3</v>
      </c>
    </row>
    <row r="545" spans="2:8">
      <c r="B545" s="243" t="s">
        <v>1931</v>
      </c>
      <c r="C545" s="243" t="s">
        <v>2317</v>
      </c>
      <c r="D545" s="243" t="s">
        <v>925</v>
      </c>
      <c r="E545" s="243" t="s">
        <v>2359</v>
      </c>
      <c r="F545" s="243">
        <v>302</v>
      </c>
      <c r="G545" s="243" t="s">
        <v>125</v>
      </c>
      <c r="H545" s="243">
        <v>2.2863999999999999E-2</v>
      </c>
    </row>
    <row r="546" spans="2:8">
      <c r="B546" s="243" t="s">
        <v>1931</v>
      </c>
      <c r="C546" s="243" t="s">
        <v>2317</v>
      </c>
      <c r="D546" s="243" t="s">
        <v>925</v>
      </c>
      <c r="E546" s="243" t="s">
        <v>2359</v>
      </c>
      <c r="F546" s="243">
        <v>136</v>
      </c>
      <c r="G546" s="243" t="s">
        <v>121</v>
      </c>
      <c r="H546" s="243">
        <v>3.176E-3</v>
      </c>
    </row>
    <row r="547" spans="2:8">
      <c r="B547" s="243" t="s">
        <v>1931</v>
      </c>
      <c r="C547" s="243" t="s">
        <v>2317</v>
      </c>
      <c r="D547" s="243" t="s">
        <v>925</v>
      </c>
      <c r="E547" s="243" t="s">
        <v>2359</v>
      </c>
      <c r="F547" s="243">
        <v>30</v>
      </c>
      <c r="G547" s="243" t="s">
        <v>114</v>
      </c>
      <c r="H547" s="243">
        <v>2.1149999999999999E-2</v>
      </c>
    </row>
    <row r="548" spans="2:8">
      <c r="B548" s="243" t="s">
        <v>1931</v>
      </c>
      <c r="C548" s="243" t="s">
        <v>2317</v>
      </c>
      <c r="D548" s="243" t="s">
        <v>925</v>
      </c>
      <c r="E548" s="243" t="s">
        <v>2360</v>
      </c>
      <c r="F548" s="243">
        <v>403</v>
      </c>
      <c r="G548" s="243" t="s">
        <v>138</v>
      </c>
      <c r="H548" s="243">
        <v>2.4889999999999999E-3</v>
      </c>
    </row>
    <row r="549" spans="2:8">
      <c r="B549" s="243" t="s">
        <v>1931</v>
      </c>
      <c r="C549" s="243" t="s">
        <v>2317</v>
      </c>
      <c r="D549" s="243" t="s">
        <v>925</v>
      </c>
      <c r="E549" s="243" t="s">
        <v>2359</v>
      </c>
      <c r="F549" s="243">
        <v>144</v>
      </c>
      <c r="G549" s="243" t="s">
        <v>133</v>
      </c>
      <c r="H549" s="243">
        <v>4.86E-4</v>
      </c>
    </row>
    <row r="550" spans="2:8">
      <c r="B550" s="243" t="s">
        <v>1931</v>
      </c>
      <c r="C550" s="243" t="s">
        <v>2317</v>
      </c>
      <c r="D550" s="243" t="s">
        <v>925</v>
      </c>
      <c r="E550" s="243" t="s">
        <v>137</v>
      </c>
      <c r="F550" s="243">
        <v>41</v>
      </c>
      <c r="G550" s="243" t="s">
        <v>137</v>
      </c>
      <c r="H550" s="243">
        <v>1.4841999999999999E-2</v>
      </c>
    </row>
    <row r="551" spans="2:8">
      <c r="B551" s="243" t="s">
        <v>1931</v>
      </c>
      <c r="C551" s="243" t="s">
        <v>2317</v>
      </c>
      <c r="D551" s="243" t="s">
        <v>925</v>
      </c>
      <c r="E551" s="243" t="s">
        <v>831</v>
      </c>
      <c r="F551" s="243">
        <v>298</v>
      </c>
      <c r="G551" s="243" t="s">
        <v>1517</v>
      </c>
      <c r="H551" s="243">
        <v>5.7799999999999995E-4</v>
      </c>
    </row>
    <row r="552" spans="2:8">
      <c r="B552" s="243" t="s">
        <v>1931</v>
      </c>
      <c r="C552" s="243" t="s">
        <v>2317</v>
      </c>
      <c r="D552" s="243" t="s">
        <v>925</v>
      </c>
      <c r="E552" s="243" t="s">
        <v>2359</v>
      </c>
      <c r="F552" s="243">
        <v>139</v>
      </c>
      <c r="G552" s="243" t="s">
        <v>124</v>
      </c>
      <c r="H552" s="243">
        <v>8.3169999999999997E-3</v>
      </c>
    </row>
    <row r="553" spans="2:8">
      <c r="B553" s="243" t="s">
        <v>1931</v>
      </c>
      <c r="C553" s="243" t="s">
        <v>2317</v>
      </c>
      <c r="D553" s="243" t="s">
        <v>925</v>
      </c>
      <c r="E553" s="243" t="s">
        <v>2359</v>
      </c>
      <c r="F553" s="243">
        <v>131</v>
      </c>
      <c r="G553" s="243" t="s">
        <v>128</v>
      </c>
      <c r="H553" s="244">
        <v>2.3E-5</v>
      </c>
    </row>
    <row r="554" spans="2:8">
      <c r="B554" s="243" t="s">
        <v>1931</v>
      </c>
      <c r="C554" s="243" t="s">
        <v>2317</v>
      </c>
      <c r="D554" s="243" t="s">
        <v>925</v>
      </c>
      <c r="E554" s="243" t="s">
        <v>2359</v>
      </c>
      <c r="F554" s="243">
        <v>32</v>
      </c>
      <c r="G554" s="243" t="s">
        <v>127</v>
      </c>
      <c r="H554" s="243">
        <v>5.4579999999999997E-2</v>
      </c>
    </row>
    <row r="555" spans="2:8">
      <c r="B555" s="243" t="s">
        <v>1931</v>
      </c>
      <c r="C555" s="243" t="s">
        <v>2317</v>
      </c>
      <c r="D555" s="243" t="s">
        <v>925</v>
      </c>
      <c r="E555" s="243" t="s">
        <v>831</v>
      </c>
      <c r="F555" s="243">
        <v>300</v>
      </c>
      <c r="G555" s="243" t="s">
        <v>135</v>
      </c>
      <c r="H555" s="243">
        <v>1.7829000000000001E-2</v>
      </c>
    </row>
    <row r="556" spans="2:8">
      <c r="B556" s="243" t="s">
        <v>1931</v>
      </c>
      <c r="C556" s="243" t="s">
        <v>2317</v>
      </c>
      <c r="D556" s="243" t="s">
        <v>925</v>
      </c>
      <c r="E556" s="243" t="s">
        <v>2359</v>
      </c>
      <c r="F556" s="243">
        <v>31</v>
      </c>
      <c r="G556" s="243" t="s">
        <v>116</v>
      </c>
      <c r="H556" s="243">
        <v>9.6628000000000006E-2</v>
      </c>
    </row>
    <row r="557" spans="2:8">
      <c r="B557" s="243" t="s">
        <v>1931</v>
      </c>
      <c r="C557" s="243" t="s">
        <v>2317</v>
      </c>
      <c r="D557" s="243" t="s">
        <v>925</v>
      </c>
      <c r="E557" s="243" t="s">
        <v>2359</v>
      </c>
      <c r="F557" s="243">
        <v>140</v>
      </c>
      <c r="G557" s="243" t="s">
        <v>131</v>
      </c>
      <c r="H557" s="243">
        <v>5.9810000000000002E-3</v>
      </c>
    </row>
    <row r="558" spans="2:8">
      <c r="B558" s="243" t="s">
        <v>1931</v>
      </c>
      <c r="C558" s="243" t="s">
        <v>2317</v>
      </c>
      <c r="D558" s="243" t="s">
        <v>925</v>
      </c>
      <c r="E558" s="243" t="s">
        <v>2359</v>
      </c>
      <c r="F558" s="243">
        <v>135</v>
      </c>
      <c r="G558" s="243" t="s">
        <v>120</v>
      </c>
      <c r="H558" s="243">
        <v>1.2130000000000001E-3</v>
      </c>
    </row>
    <row r="559" spans="2:8">
      <c r="B559" s="243" t="s">
        <v>1931</v>
      </c>
      <c r="C559" s="243" t="s">
        <v>2317</v>
      </c>
      <c r="D559" s="243" t="s">
        <v>925</v>
      </c>
      <c r="E559" s="243" t="s">
        <v>2359</v>
      </c>
      <c r="F559" s="243">
        <v>138</v>
      </c>
      <c r="G559" s="243" t="s">
        <v>123</v>
      </c>
      <c r="H559" s="243">
        <v>9.8480000000000009E-3</v>
      </c>
    </row>
    <row r="560" spans="2:8">
      <c r="B560" s="243" t="s">
        <v>1931</v>
      </c>
      <c r="C560" s="243" t="s">
        <v>2317</v>
      </c>
      <c r="D560" s="243" t="s">
        <v>925</v>
      </c>
      <c r="E560" s="243" t="s">
        <v>2359</v>
      </c>
      <c r="F560" s="243">
        <v>33</v>
      </c>
      <c r="G560" s="243" t="s">
        <v>117</v>
      </c>
      <c r="H560" s="243">
        <v>1.7604999999999999E-2</v>
      </c>
    </row>
    <row r="561" spans="2:8">
      <c r="B561" s="243" t="s">
        <v>1931</v>
      </c>
      <c r="C561" s="243" t="s">
        <v>2317</v>
      </c>
      <c r="D561" s="243" t="s">
        <v>925</v>
      </c>
      <c r="E561" s="243" t="s">
        <v>831</v>
      </c>
      <c r="F561" s="243">
        <v>299</v>
      </c>
      <c r="G561" s="243" t="s">
        <v>134</v>
      </c>
      <c r="H561" s="243">
        <v>3.3787999999999999E-2</v>
      </c>
    </row>
    <row r="562" spans="2:8">
      <c r="B562" s="243" t="s">
        <v>1931</v>
      </c>
      <c r="C562" s="243" t="s">
        <v>2317</v>
      </c>
      <c r="D562" s="243" t="s">
        <v>925</v>
      </c>
      <c r="E562" s="243" t="s">
        <v>2359</v>
      </c>
      <c r="F562" s="243">
        <v>134</v>
      </c>
      <c r="G562" s="243" t="s">
        <v>118</v>
      </c>
      <c r="H562" s="243">
        <v>3.3760000000000001E-3</v>
      </c>
    </row>
    <row r="563" spans="2:8">
      <c r="B563" s="243" t="s">
        <v>1931</v>
      </c>
      <c r="C563" s="243" t="s">
        <v>2317</v>
      </c>
      <c r="D563" s="243" t="s">
        <v>926</v>
      </c>
      <c r="E563" s="243" t="s">
        <v>2359</v>
      </c>
      <c r="F563" s="243">
        <v>137</v>
      </c>
      <c r="G563" s="243" t="s">
        <v>122</v>
      </c>
      <c r="H563" s="243">
        <v>3.3364999999999999E-2</v>
      </c>
    </row>
    <row r="564" spans="2:8">
      <c r="B564" s="243" t="s">
        <v>1931</v>
      </c>
      <c r="C564" s="243" t="s">
        <v>2317</v>
      </c>
      <c r="D564" s="243" t="s">
        <v>926</v>
      </c>
      <c r="E564" s="243" t="s">
        <v>831</v>
      </c>
      <c r="F564" s="243">
        <v>301</v>
      </c>
      <c r="G564" s="243" t="s">
        <v>136</v>
      </c>
      <c r="H564" s="243">
        <v>1.5899E-2</v>
      </c>
    </row>
    <row r="565" spans="2:8">
      <c r="B565" s="243" t="s">
        <v>1931</v>
      </c>
      <c r="C565" s="243" t="s">
        <v>2317</v>
      </c>
      <c r="D565" s="243" t="s">
        <v>926</v>
      </c>
      <c r="E565" s="243" t="s">
        <v>2359</v>
      </c>
      <c r="F565" s="243">
        <v>141</v>
      </c>
      <c r="G565" s="243" t="s">
        <v>132</v>
      </c>
      <c r="H565" s="243">
        <v>2.2920000000000002E-3</v>
      </c>
    </row>
    <row r="566" spans="2:8">
      <c r="B566" s="243" t="s">
        <v>1931</v>
      </c>
      <c r="C566" s="243" t="s">
        <v>2317</v>
      </c>
      <c r="D566" s="243" t="s">
        <v>926</v>
      </c>
      <c r="E566" s="243" t="s">
        <v>2359</v>
      </c>
      <c r="F566" s="243">
        <v>132</v>
      </c>
      <c r="G566" s="243" t="s">
        <v>129</v>
      </c>
      <c r="H566" s="243">
        <v>6.2684000000000004E-2</v>
      </c>
    </row>
    <row r="567" spans="2:8">
      <c r="B567" s="243" t="s">
        <v>1931</v>
      </c>
      <c r="C567" s="243" t="s">
        <v>2317</v>
      </c>
      <c r="D567" s="243" t="s">
        <v>926</v>
      </c>
      <c r="E567" s="243" t="s">
        <v>2359</v>
      </c>
      <c r="F567" s="243">
        <v>133</v>
      </c>
      <c r="G567" s="243" t="s">
        <v>130</v>
      </c>
      <c r="H567" s="243">
        <v>8.5819999999999994E-3</v>
      </c>
    </row>
    <row r="568" spans="2:8">
      <c r="B568" s="243" t="s">
        <v>1931</v>
      </c>
      <c r="C568" s="243" t="s">
        <v>2317</v>
      </c>
      <c r="D568" s="243" t="s">
        <v>926</v>
      </c>
      <c r="E568" s="243" t="s">
        <v>2359</v>
      </c>
      <c r="F568" s="243">
        <v>302</v>
      </c>
      <c r="G568" s="243" t="s">
        <v>125</v>
      </c>
      <c r="H568" s="243">
        <v>2.8004000000000001E-2</v>
      </c>
    </row>
    <row r="569" spans="2:8">
      <c r="B569" s="243" t="s">
        <v>1931</v>
      </c>
      <c r="C569" s="243" t="s">
        <v>2317</v>
      </c>
      <c r="D569" s="243" t="s">
        <v>926</v>
      </c>
      <c r="E569" s="243" t="s">
        <v>2359</v>
      </c>
      <c r="F569" s="243">
        <v>136</v>
      </c>
      <c r="G569" s="243" t="s">
        <v>121</v>
      </c>
      <c r="H569" s="243">
        <v>4.0119999999999999E-3</v>
      </c>
    </row>
    <row r="570" spans="2:8">
      <c r="B570" s="243" t="s">
        <v>1931</v>
      </c>
      <c r="C570" s="243" t="s">
        <v>2317</v>
      </c>
      <c r="D570" s="243" t="s">
        <v>926</v>
      </c>
      <c r="E570" s="243" t="s">
        <v>2359</v>
      </c>
      <c r="F570" s="243">
        <v>30</v>
      </c>
      <c r="G570" s="243" t="s">
        <v>114</v>
      </c>
      <c r="H570" s="243">
        <v>1.0397999999999999E-2</v>
      </c>
    </row>
    <row r="571" spans="2:8">
      <c r="B571" s="243" t="s">
        <v>1931</v>
      </c>
      <c r="C571" s="243" t="s">
        <v>2317</v>
      </c>
      <c r="D571" s="243" t="s">
        <v>926</v>
      </c>
      <c r="E571" s="243" t="s">
        <v>2360</v>
      </c>
      <c r="F571" s="243">
        <v>403</v>
      </c>
      <c r="G571" s="243" t="s">
        <v>138</v>
      </c>
      <c r="H571" s="243">
        <v>7.8110000000000002E-3</v>
      </c>
    </row>
    <row r="572" spans="2:8">
      <c r="B572" s="243" t="s">
        <v>1931</v>
      </c>
      <c r="C572" s="243" t="s">
        <v>2317</v>
      </c>
      <c r="D572" s="243" t="s">
        <v>926</v>
      </c>
      <c r="E572" s="243" t="s">
        <v>2359</v>
      </c>
      <c r="F572" s="243">
        <v>144</v>
      </c>
      <c r="G572" s="243" t="s">
        <v>133</v>
      </c>
      <c r="H572" s="243">
        <v>5.0199999999999995E-4</v>
      </c>
    </row>
    <row r="573" spans="2:8">
      <c r="B573" s="243" t="s">
        <v>1931</v>
      </c>
      <c r="C573" s="243" t="s">
        <v>2317</v>
      </c>
      <c r="D573" s="243" t="s">
        <v>926</v>
      </c>
      <c r="E573" s="243" t="s">
        <v>137</v>
      </c>
      <c r="F573" s="243">
        <v>41</v>
      </c>
      <c r="G573" s="243" t="s">
        <v>137</v>
      </c>
      <c r="H573" s="243">
        <v>7.6179999999999998E-3</v>
      </c>
    </row>
    <row r="574" spans="2:8">
      <c r="B574" s="243" t="s">
        <v>1931</v>
      </c>
      <c r="C574" s="243" t="s">
        <v>2317</v>
      </c>
      <c r="D574" s="243" t="s">
        <v>926</v>
      </c>
      <c r="E574" s="243" t="s">
        <v>831</v>
      </c>
      <c r="F574" s="243">
        <v>298</v>
      </c>
      <c r="G574" s="243" t="s">
        <v>1517</v>
      </c>
      <c r="H574" s="243">
        <v>5.5999999999999995E-4</v>
      </c>
    </row>
    <row r="575" spans="2:8">
      <c r="B575" s="243" t="s">
        <v>1931</v>
      </c>
      <c r="C575" s="243" t="s">
        <v>2317</v>
      </c>
      <c r="D575" s="243" t="s">
        <v>926</v>
      </c>
      <c r="E575" s="243" t="s">
        <v>2359</v>
      </c>
      <c r="F575" s="243">
        <v>139</v>
      </c>
      <c r="G575" s="243" t="s">
        <v>124</v>
      </c>
      <c r="H575" s="243">
        <v>1.7465999999999999E-2</v>
      </c>
    </row>
    <row r="576" spans="2:8">
      <c r="B576" s="243" t="s">
        <v>1931</v>
      </c>
      <c r="C576" s="243" t="s">
        <v>2317</v>
      </c>
      <c r="D576" s="243" t="s">
        <v>926</v>
      </c>
      <c r="E576" s="243" t="s">
        <v>2359</v>
      </c>
      <c r="F576" s="243">
        <v>131</v>
      </c>
      <c r="G576" s="243" t="s">
        <v>128</v>
      </c>
      <c r="H576" s="244">
        <v>2.6999999999999999E-5</v>
      </c>
    </row>
    <row r="577" spans="2:8">
      <c r="B577" s="243" t="s">
        <v>1931</v>
      </c>
      <c r="C577" s="243" t="s">
        <v>2317</v>
      </c>
      <c r="D577" s="243" t="s">
        <v>926</v>
      </c>
      <c r="E577" s="243" t="s">
        <v>2359</v>
      </c>
      <c r="F577" s="243">
        <v>32</v>
      </c>
      <c r="G577" s="243" t="s">
        <v>127</v>
      </c>
      <c r="H577" s="243">
        <v>5.5579000000000003E-2</v>
      </c>
    </row>
    <row r="578" spans="2:8">
      <c r="B578" s="243" t="s">
        <v>1931</v>
      </c>
      <c r="C578" s="243" t="s">
        <v>2317</v>
      </c>
      <c r="D578" s="243" t="s">
        <v>926</v>
      </c>
      <c r="E578" s="243" t="s">
        <v>831</v>
      </c>
      <c r="F578" s="243">
        <v>300</v>
      </c>
      <c r="G578" s="243" t="s">
        <v>135</v>
      </c>
      <c r="H578" s="243">
        <v>1.8086999999999999E-2</v>
      </c>
    </row>
    <row r="579" spans="2:8">
      <c r="B579" s="243" t="s">
        <v>1931</v>
      </c>
      <c r="C579" s="243" t="s">
        <v>2317</v>
      </c>
      <c r="D579" s="243" t="s">
        <v>926</v>
      </c>
      <c r="E579" s="243" t="s">
        <v>2359</v>
      </c>
      <c r="F579" s="243">
        <v>31</v>
      </c>
      <c r="G579" s="243" t="s">
        <v>116</v>
      </c>
      <c r="H579" s="243">
        <v>5.1400000000000001E-2</v>
      </c>
    </row>
    <row r="580" spans="2:8">
      <c r="B580" s="243" t="s">
        <v>1931</v>
      </c>
      <c r="C580" s="243" t="s">
        <v>2317</v>
      </c>
      <c r="D580" s="243" t="s">
        <v>926</v>
      </c>
      <c r="E580" s="243" t="s">
        <v>2359</v>
      </c>
      <c r="F580" s="243">
        <v>140</v>
      </c>
      <c r="G580" s="243" t="s">
        <v>131</v>
      </c>
      <c r="H580" s="243">
        <v>4.352E-3</v>
      </c>
    </row>
    <row r="581" spans="2:8">
      <c r="B581" s="243" t="s">
        <v>1931</v>
      </c>
      <c r="C581" s="243" t="s">
        <v>2317</v>
      </c>
      <c r="D581" s="243" t="s">
        <v>926</v>
      </c>
      <c r="E581" s="243" t="s">
        <v>2359</v>
      </c>
      <c r="F581" s="243">
        <v>135</v>
      </c>
      <c r="G581" s="243" t="s">
        <v>120</v>
      </c>
      <c r="H581" s="243">
        <v>1.0839999999999999E-3</v>
      </c>
    </row>
    <row r="582" spans="2:8">
      <c r="B582" s="243" t="s">
        <v>1931</v>
      </c>
      <c r="C582" s="243" t="s">
        <v>2317</v>
      </c>
      <c r="D582" s="243" t="s">
        <v>926</v>
      </c>
      <c r="E582" s="243" t="s">
        <v>2359</v>
      </c>
      <c r="F582" s="243">
        <v>138</v>
      </c>
      <c r="G582" s="243" t="s">
        <v>123</v>
      </c>
      <c r="H582" s="243">
        <v>1.4619999999999999E-2</v>
      </c>
    </row>
    <row r="583" spans="2:8">
      <c r="B583" s="243" t="s">
        <v>1931</v>
      </c>
      <c r="C583" s="243" t="s">
        <v>2317</v>
      </c>
      <c r="D583" s="243" t="s">
        <v>926</v>
      </c>
      <c r="E583" s="243" t="s">
        <v>2359</v>
      </c>
      <c r="F583" s="243">
        <v>33</v>
      </c>
      <c r="G583" s="243" t="s">
        <v>117</v>
      </c>
      <c r="H583" s="243">
        <v>2.1562999999999999E-2</v>
      </c>
    </row>
    <row r="584" spans="2:8">
      <c r="B584" s="243" t="s">
        <v>1931</v>
      </c>
      <c r="C584" s="243" t="s">
        <v>2317</v>
      </c>
      <c r="D584" s="243" t="s">
        <v>926</v>
      </c>
      <c r="E584" s="243" t="s">
        <v>831</v>
      </c>
      <c r="F584" s="243">
        <v>299</v>
      </c>
      <c r="G584" s="243" t="s">
        <v>134</v>
      </c>
      <c r="H584" s="243">
        <v>3.4530999999999999E-2</v>
      </c>
    </row>
    <row r="585" spans="2:8">
      <c r="B585" s="243" t="s">
        <v>1931</v>
      </c>
      <c r="C585" s="243" t="s">
        <v>2317</v>
      </c>
      <c r="D585" s="243" t="s">
        <v>926</v>
      </c>
      <c r="E585" s="243" t="s">
        <v>2359</v>
      </c>
      <c r="F585" s="243">
        <v>134</v>
      </c>
      <c r="G585" s="243" t="s">
        <v>118</v>
      </c>
      <c r="H585" s="243">
        <v>3.555E-3</v>
      </c>
    </row>
    <row r="586" spans="2:8">
      <c r="B586" s="243" t="s">
        <v>1931</v>
      </c>
      <c r="C586" s="243" t="s">
        <v>2317</v>
      </c>
      <c r="D586" s="243" t="s">
        <v>927</v>
      </c>
      <c r="E586" s="243" t="s">
        <v>2359</v>
      </c>
      <c r="F586" s="243">
        <v>137</v>
      </c>
      <c r="G586" s="243" t="s">
        <v>122</v>
      </c>
      <c r="H586" s="243">
        <v>3.6235000000000003E-2</v>
      </c>
    </row>
    <row r="587" spans="2:8">
      <c r="B587" s="243" t="s">
        <v>1931</v>
      </c>
      <c r="C587" s="243" t="s">
        <v>2317</v>
      </c>
      <c r="D587" s="243" t="s">
        <v>927</v>
      </c>
      <c r="E587" s="243" t="s">
        <v>831</v>
      </c>
      <c r="F587" s="243">
        <v>301</v>
      </c>
      <c r="G587" s="243" t="s">
        <v>136</v>
      </c>
      <c r="H587" s="243">
        <v>3.6179000000000003E-2</v>
      </c>
    </row>
    <row r="588" spans="2:8">
      <c r="B588" s="243" t="s">
        <v>1931</v>
      </c>
      <c r="C588" s="243" t="s">
        <v>2317</v>
      </c>
      <c r="D588" s="243" t="s">
        <v>927</v>
      </c>
      <c r="E588" s="243" t="s">
        <v>2359</v>
      </c>
      <c r="F588" s="243">
        <v>141</v>
      </c>
      <c r="G588" s="243" t="s">
        <v>132</v>
      </c>
      <c r="H588" s="243">
        <v>2.4789999999999999E-3</v>
      </c>
    </row>
    <row r="589" spans="2:8">
      <c r="B589" s="243" t="s">
        <v>1931</v>
      </c>
      <c r="C589" s="243" t="s">
        <v>2317</v>
      </c>
      <c r="D589" s="243" t="s">
        <v>927</v>
      </c>
      <c r="E589" s="243" t="s">
        <v>2359</v>
      </c>
      <c r="F589" s="243">
        <v>132</v>
      </c>
      <c r="G589" s="243" t="s">
        <v>129</v>
      </c>
      <c r="H589" s="243">
        <v>3.3349999999999998E-2</v>
      </c>
    </row>
    <row r="590" spans="2:8">
      <c r="B590" s="243" t="s">
        <v>1931</v>
      </c>
      <c r="C590" s="243" t="s">
        <v>2317</v>
      </c>
      <c r="D590" s="243" t="s">
        <v>927</v>
      </c>
      <c r="E590" s="243" t="s">
        <v>2359</v>
      </c>
      <c r="F590" s="243">
        <v>133</v>
      </c>
      <c r="G590" s="243" t="s">
        <v>130</v>
      </c>
      <c r="H590" s="243">
        <v>2.1603000000000001E-2</v>
      </c>
    </row>
    <row r="591" spans="2:8">
      <c r="B591" s="243" t="s">
        <v>1931</v>
      </c>
      <c r="C591" s="243" t="s">
        <v>2317</v>
      </c>
      <c r="D591" s="243" t="s">
        <v>927</v>
      </c>
      <c r="E591" s="243" t="s">
        <v>2359</v>
      </c>
      <c r="F591" s="243">
        <v>302</v>
      </c>
      <c r="G591" s="243" t="s">
        <v>125</v>
      </c>
      <c r="H591" s="243">
        <v>2.639E-2</v>
      </c>
    </row>
    <row r="592" spans="2:8">
      <c r="B592" s="243" t="s">
        <v>1931</v>
      </c>
      <c r="C592" s="243" t="s">
        <v>2317</v>
      </c>
      <c r="D592" s="243" t="s">
        <v>927</v>
      </c>
      <c r="E592" s="243" t="s">
        <v>2359</v>
      </c>
      <c r="F592" s="243">
        <v>136</v>
      </c>
      <c r="G592" s="243" t="s">
        <v>121</v>
      </c>
      <c r="H592" s="243">
        <v>3.6870000000000002E-3</v>
      </c>
    </row>
    <row r="593" spans="2:8">
      <c r="B593" s="243" t="s">
        <v>1931</v>
      </c>
      <c r="C593" s="243" t="s">
        <v>2317</v>
      </c>
      <c r="D593" s="243" t="s">
        <v>927</v>
      </c>
      <c r="E593" s="243" t="s">
        <v>2359</v>
      </c>
      <c r="F593" s="243">
        <v>30</v>
      </c>
      <c r="G593" s="243" t="s">
        <v>114</v>
      </c>
      <c r="H593" s="243">
        <v>4.176E-3</v>
      </c>
    </row>
    <row r="594" spans="2:8">
      <c r="B594" s="243" t="s">
        <v>1931</v>
      </c>
      <c r="C594" s="243" t="s">
        <v>2317</v>
      </c>
      <c r="D594" s="243" t="s">
        <v>927</v>
      </c>
      <c r="E594" s="243" t="s">
        <v>2360</v>
      </c>
      <c r="F594" s="243">
        <v>403</v>
      </c>
      <c r="G594" s="243" t="s">
        <v>138</v>
      </c>
      <c r="H594" s="243">
        <v>4.3489999999999996E-3</v>
      </c>
    </row>
    <row r="595" spans="2:8">
      <c r="B595" s="243" t="s">
        <v>1931</v>
      </c>
      <c r="C595" s="243" t="s">
        <v>2317</v>
      </c>
      <c r="D595" s="243" t="s">
        <v>927</v>
      </c>
      <c r="E595" s="243" t="s">
        <v>2359</v>
      </c>
      <c r="F595" s="243">
        <v>144</v>
      </c>
      <c r="G595" s="243" t="s">
        <v>133</v>
      </c>
      <c r="H595" s="243">
        <v>2.0019999999999999E-3</v>
      </c>
    </row>
    <row r="596" spans="2:8">
      <c r="B596" s="243" t="s">
        <v>1931</v>
      </c>
      <c r="C596" s="243" t="s">
        <v>2317</v>
      </c>
      <c r="D596" s="243" t="s">
        <v>927</v>
      </c>
      <c r="E596" s="243" t="s">
        <v>137</v>
      </c>
      <c r="F596" s="243">
        <v>41</v>
      </c>
      <c r="G596" s="243" t="s">
        <v>137</v>
      </c>
      <c r="H596" s="243">
        <v>3.8539999999999998E-3</v>
      </c>
    </row>
    <row r="597" spans="2:8">
      <c r="B597" s="243" t="s">
        <v>1931</v>
      </c>
      <c r="C597" s="243" t="s">
        <v>2317</v>
      </c>
      <c r="D597" s="243" t="s">
        <v>927</v>
      </c>
      <c r="E597" s="243" t="s">
        <v>831</v>
      </c>
      <c r="F597" s="243">
        <v>298</v>
      </c>
      <c r="G597" s="243" t="s">
        <v>1517</v>
      </c>
      <c r="H597" s="243">
        <v>5.6499999999999996E-4</v>
      </c>
    </row>
    <row r="598" spans="2:8">
      <c r="B598" s="243" t="s">
        <v>1931</v>
      </c>
      <c r="C598" s="243" t="s">
        <v>2317</v>
      </c>
      <c r="D598" s="243" t="s">
        <v>927</v>
      </c>
      <c r="E598" s="243" t="s">
        <v>2359</v>
      </c>
      <c r="F598" s="243">
        <v>139</v>
      </c>
      <c r="G598" s="243" t="s">
        <v>124</v>
      </c>
      <c r="H598" s="243">
        <v>6.9880000000000003E-3</v>
      </c>
    </row>
    <row r="599" spans="2:8">
      <c r="B599" s="243" t="s">
        <v>1931</v>
      </c>
      <c r="C599" s="243" t="s">
        <v>2317</v>
      </c>
      <c r="D599" s="243" t="s">
        <v>927</v>
      </c>
      <c r="E599" s="243" t="s">
        <v>2359</v>
      </c>
      <c r="F599" s="243">
        <v>131</v>
      </c>
      <c r="G599" s="243" t="s">
        <v>128</v>
      </c>
      <c r="H599" s="244">
        <v>3.6000000000000001E-5</v>
      </c>
    </row>
    <row r="600" spans="2:8">
      <c r="B600" s="243" t="s">
        <v>1931</v>
      </c>
      <c r="C600" s="243" t="s">
        <v>2317</v>
      </c>
      <c r="D600" s="243" t="s">
        <v>927</v>
      </c>
      <c r="E600" s="243" t="s">
        <v>2359</v>
      </c>
      <c r="F600" s="243">
        <v>32</v>
      </c>
      <c r="G600" s="243" t="s">
        <v>127</v>
      </c>
      <c r="H600" s="243">
        <v>6.1778E-2</v>
      </c>
    </row>
    <row r="601" spans="2:8">
      <c r="B601" s="243" t="s">
        <v>1931</v>
      </c>
      <c r="C601" s="243" t="s">
        <v>2317</v>
      </c>
      <c r="D601" s="243" t="s">
        <v>927</v>
      </c>
      <c r="E601" s="243" t="s">
        <v>831</v>
      </c>
      <c r="F601" s="243">
        <v>300</v>
      </c>
      <c r="G601" s="243" t="s">
        <v>135</v>
      </c>
      <c r="H601" s="243">
        <v>1.8280000000000001E-2</v>
      </c>
    </row>
    <row r="602" spans="2:8">
      <c r="B602" s="243" t="s">
        <v>1931</v>
      </c>
      <c r="C602" s="243" t="s">
        <v>2317</v>
      </c>
      <c r="D602" s="243" t="s">
        <v>927</v>
      </c>
      <c r="E602" s="243" t="s">
        <v>2359</v>
      </c>
      <c r="F602" s="243">
        <v>31</v>
      </c>
      <c r="G602" s="243" t="s">
        <v>116</v>
      </c>
      <c r="H602" s="243">
        <v>3.1542000000000001E-2</v>
      </c>
    </row>
    <row r="603" spans="2:8">
      <c r="B603" s="243" t="s">
        <v>1931</v>
      </c>
      <c r="C603" s="243" t="s">
        <v>2317</v>
      </c>
      <c r="D603" s="243" t="s">
        <v>927</v>
      </c>
      <c r="E603" s="243" t="s">
        <v>2359</v>
      </c>
      <c r="F603" s="243">
        <v>140</v>
      </c>
      <c r="G603" s="243" t="s">
        <v>131</v>
      </c>
      <c r="H603" s="243">
        <v>4.5399999999999998E-3</v>
      </c>
    </row>
    <row r="604" spans="2:8">
      <c r="B604" s="243" t="s">
        <v>1931</v>
      </c>
      <c r="C604" s="243" t="s">
        <v>2317</v>
      </c>
      <c r="D604" s="243" t="s">
        <v>927</v>
      </c>
      <c r="E604" s="243" t="s">
        <v>2359</v>
      </c>
      <c r="F604" s="243">
        <v>135</v>
      </c>
      <c r="G604" s="243" t="s">
        <v>120</v>
      </c>
      <c r="H604" s="243">
        <v>1.261E-3</v>
      </c>
    </row>
    <row r="605" spans="2:8">
      <c r="B605" s="243" t="s">
        <v>1931</v>
      </c>
      <c r="C605" s="243" t="s">
        <v>2317</v>
      </c>
      <c r="D605" s="243" t="s">
        <v>927</v>
      </c>
      <c r="E605" s="243" t="s">
        <v>2359</v>
      </c>
      <c r="F605" s="243">
        <v>138</v>
      </c>
      <c r="G605" s="243" t="s">
        <v>123</v>
      </c>
      <c r="H605" s="243">
        <v>1.4395E-2</v>
      </c>
    </row>
    <row r="606" spans="2:8">
      <c r="B606" s="243" t="s">
        <v>1931</v>
      </c>
      <c r="C606" s="243" t="s">
        <v>2317</v>
      </c>
      <c r="D606" s="243" t="s">
        <v>927</v>
      </c>
      <c r="E606" s="243" t="s">
        <v>2359</v>
      </c>
      <c r="F606" s="243">
        <v>33</v>
      </c>
      <c r="G606" s="243" t="s">
        <v>117</v>
      </c>
      <c r="H606" s="243">
        <v>2.0320000000000001E-2</v>
      </c>
    </row>
    <row r="607" spans="2:8">
      <c r="B607" s="243" t="s">
        <v>1931</v>
      </c>
      <c r="C607" s="243" t="s">
        <v>2317</v>
      </c>
      <c r="D607" s="243" t="s">
        <v>927</v>
      </c>
      <c r="E607" s="243" t="s">
        <v>831</v>
      </c>
      <c r="F607" s="243">
        <v>299</v>
      </c>
      <c r="G607" s="243" t="s">
        <v>134</v>
      </c>
      <c r="H607" s="243">
        <v>3.4890999999999998E-2</v>
      </c>
    </row>
    <row r="608" spans="2:8">
      <c r="B608" s="243" t="s">
        <v>1931</v>
      </c>
      <c r="C608" s="243" t="s">
        <v>2317</v>
      </c>
      <c r="D608" s="243" t="s">
        <v>927</v>
      </c>
      <c r="E608" s="243" t="s">
        <v>2359</v>
      </c>
      <c r="F608" s="243">
        <v>134</v>
      </c>
      <c r="G608" s="243" t="s">
        <v>118</v>
      </c>
      <c r="H608" s="243">
        <v>3.686E-3</v>
      </c>
    </row>
    <row r="609" spans="2:8">
      <c r="B609" s="243" t="s">
        <v>1931</v>
      </c>
      <c r="C609" s="243" t="s">
        <v>2317</v>
      </c>
      <c r="D609" s="243" t="s">
        <v>928</v>
      </c>
      <c r="E609" s="243" t="s">
        <v>2359</v>
      </c>
      <c r="F609" s="243">
        <v>137</v>
      </c>
      <c r="G609" s="243" t="s">
        <v>122</v>
      </c>
      <c r="H609" s="243">
        <v>3.7999999999999999E-2</v>
      </c>
    </row>
    <row r="610" spans="2:8">
      <c r="B610" s="243" t="s">
        <v>1931</v>
      </c>
      <c r="C610" s="243" t="s">
        <v>2317</v>
      </c>
      <c r="D610" s="243" t="s">
        <v>928</v>
      </c>
      <c r="E610" s="243" t="s">
        <v>831</v>
      </c>
      <c r="F610" s="243">
        <v>301</v>
      </c>
      <c r="G610" s="243" t="s">
        <v>136</v>
      </c>
      <c r="H610" s="243">
        <v>3.6177000000000001E-2</v>
      </c>
    </row>
    <row r="611" spans="2:8">
      <c r="B611" s="243" t="s">
        <v>1931</v>
      </c>
      <c r="C611" s="243" t="s">
        <v>2317</v>
      </c>
      <c r="D611" s="243" t="s">
        <v>928</v>
      </c>
      <c r="E611" s="243" t="s">
        <v>2359</v>
      </c>
      <c r="F611" s="243">
        <v>141</v>
      </c>
      <c r="G611" s="243" t="s">
        <v>132</v>
      </c>
      <c r="H611" s="243">
        <v>1.8649999999999999E-3</v>
      </c>
    </row>
    <row r="612" spans="2:8">
      <c r="B612" s="243" t="s">
        <v>1931</v>
      </c>
      <c r="C612" s="243" t="s">
        <v>2317</v>
      </c>
      <c r="D612" s="243" t="s">
        <v>928</v>
      </c>
      <c r="E612" s="243" t="s">
        <v>2359</v>
      </c>
      <c r="F612" s="243">
        <v>132</v>
      </c>
      <c r="G612" s="243" t="s">
        <v>129</v>
      </c>
      <c r="H612" s="243">
        <v>6.2747999999999998E-2</v>
      </c>
    </row>
    <row r="613" spans="2:8">
      <c r="B613" s="243" t="s">
        <v>1931</v>
      </c>
      <c r="C613" s="243" t="s">
        <v>2317</v>
      </c>
      <c r="D613" s="243" t="s">
        <v>928</v>
      </c>
      <c r="E613" s="243" t="s">
        <v>2359</v>
      </c>
      <c r="F613" s="243">
        <v>133</v>
      </c>
      <c r="G613" s="243" t="s">
        <v>130</v>
      </c>
      <c r="H613" s="243">
        <v>9.3659999999999993E-3</v>
      </c>
    </row>
    <row r="614" spans="2:8">
      <c r="B614" s="243" t="s">
        <v>1931</v>
      </c>
      <c r="C614" s="243" t="s">
        <v>2317</v>
      </c>
      <c r="D614" s="243" t="s">
        <v>928</v>
      </c>
      <c r="E614" s="243" t="s">
        <v>2359</v>
      </c>
      <c r="F614" s="243">
        <v>302</v>
      </c>
      <c r="G614" s="243" t="s">
        <v>125</v>
      </c>
      <c r="H614" s="243">
        <v>2.5562999999999999E-2</v>
      </c>
    </row>
    <row r="615" spans="2:8">
      <c r="B615" s="243" t="s">
        <v>1931</v>
      </c>
      <c r="C615" s="243" t="s">
        <v>2317</v>
      </c>
      <c r="D615" s="243" t="s">
        <v>928</v>
      </c>
      <c r="E615" s="243" t="s">
        <v>2359</v>
      </c>
      <c r="F615" s="243">
        <v>136</v>
      </c>
      <c r="G615" s="243" t="s">
        <v>121</v>
      </c>
      <c r="H615" s="243">
        <v>3.1419999999999998E-3</v>
      </c>
    </row>
    <row r="616" spans="2:8">
      <c r="B616" s="243" t="s">
        <v>1931</v>
      </c>
      <c r="C616" s="243" t="s">
        <v>2317</v>
      </c>
      <c r="D616" s="243" t="s">
        <v>928</v>
      </c>
      <c r="E616" s="243" t="s">
        <v>2359</v>
      </c>
      <c r="F616" s="243">
        <v>30</v>
      </c>
      <c r="G616" s="243" t="s">
        <v>114</v>
      </c>
      <c r="H616" s="243">
        <v>9.2560000000000003E-3</v>
      </c>
    </row>
    <row r="617" spans="2:8">
      <c r="B617" s="243" t="s">
        <v>1931</v>
      </c>
      <c r="C617" s="243" t="s">
        <v>2317</v>
      </c>
      <c r="D617" s="243" t="s">
        <v>928</v>
      </c>
      <c r="E617" s="243" t="s">
        <v>2360</v>
      </c>
      <c r="F617" s="243">
        <v>403</v>
      </c>
      <c r="G617" s="243" t="s">
        <v>138</v>
      </c>
      <c r="H617" s="243">
        <v>3.0049999999999999E-3</v>
      </c>
    </row>
    <row r="618" spans="2:8">
      <c r="B618" s="243" t="s">
        <v>1931</v>
      </c>
      <c r="C618" s="243" t="s">
        <v>2317</v>
      </c>
      <c r="D618" s="243" t="s">
        <v>928</v>
      </c>
      <c r="E618" s="243" t="s">
        <v>2359</v>
      </c>
      <c r="F618" s="243">
        <v>144</v>
      </c>
      <c r="G618" s="243" t="s">
        <v>133</v>
      </c>
      <c r="H618" s="243">
        <v>8.5999999999999998E-4</v>
      </c>
    </row>
    <row r="619" spans="2:8">
      <c r="B619" s="243" t="s">
        <v>1931</v>
      </c>
      <c r="C619" s="243" t="s">
        <v>2317</v>
      </c>
      <c r="D619" s="243" t="s">
        <v>928</v>
      </c>
      <c r="E619" s="243" t="s">
        <v>137</v>
      </c>
      <c r="F619" s="243">
        <v>41</v>
      </c>
      <c r="G619" s="243" t="s">
        <v>137</v>
      </c>
      <c r="H619" s="243">
        <v>6.8339999999999998E-3</v>
      </c>
    </row>
    <row r="620" spans="2:8">
      <c r="B620" s="243" t="s">
        <v>1931</v>
      </c>
      <c r="C620" s="243" t="s">
        <v>2317</v>
      </c>
      <c r="D620" s="243" t="s">
        <v>928</v>
      </c>
      <c r="E620" s="243" t="s">
        <v>831</v>
      </c>
      <c r="F620" s="243">
        <v>298</v>
      </c>
      <c r="G620" s="243" t="s">
        <v>1517</v>
      </c>
      <c r="H620" s="243">
        <v>5.0799999999999999E-4</v>
      </c>
    </row>
    <row r="621" spans="2:8">
      <c r="B621" s="243" t="s">
        <v>1931</v>
      </c>
      <c r="C621" s="243" t="s">
        <v>2317</v>
      </c>
      <c r="D621" s="243" t="s">
        <v>928</v>
      </c>
      <c r="E621" s="243" t="s">
        <v>2359</v>
      </c>
      <c r="F621" s="243">
        <v>139</v>
      </c>
      <c r="G621" s="243" t="s">
        <v>124</v>
      </c>
      <c r="H621" s="243">
        <v>7.5969999999999996E-3</v>
      </c>
    </row>
    <row r="622" spans="2:8">
      <c r="B622" s="243" t="s">
        <v>1931</v>
      </c>
      <c r="C622" s="243" t="s">
        <v>2317</v>
      </c>
      <c r="D622" s="243" t="s">
        <v>928</v>
      </c>
      <c r="E622" s="243" t="s">
        <v>2359</v>
      </c>
      <c r="F622" s="243">
        <v>131</v>
      </c>
      <c r="G622" s="243" t="s">
        <v>128</v>
      </c>
      <c r="H622" s="244">
        <v>2.6999999999999999E-5</v>
      </c>
    </row>
    <row r="623" spans="2:8">
      <c r="B623" s="243" t="s">
        <v>1931</v>
      </c>
      <c r="C623" s="243" t="s">
        <v>2317</v>
      </c>
      <c r="D623" s="243" t="s">
        <v>928</v>
      </c>
      <c r="E623" s="243" t="s">
        <v>2359</v>
      </c>
      <c r="F623" s="243">
        <v>32</v>
      </c>
      <c r="G623" s="243" t="s">
        <v>127</v>
      </c>
      <c r="H623" s="243">
        <v>5.1229999999999998E-2</v>
      </c>
    </row>
    <row r="624" spans="2:8">
      <c r="B624" s="243" t="s">
        <v>1931</v>
      </c>
      <c r="C624" s="243" t="s">
        <v>2317</v>
      </c>
      <c r="D624" s="243" t="s">
        <v>928</v>
      </c>
      <c r="E624" s="243" t="s">
        <v>831</v>
      </c>
      <c r="F624" s="243">
        <v>300</v>
      </c>
      <c r="G624" s="243" t="s">
        <v>135</v>
      </c>
      <c r="H624" s="243">
        <v>1.6315E-2</v>
      </c>
    </row>
    <row r="625" spans="2:8">
      <c r="B625" s="243" t="s">
        <v>1931</v>
      </c>
      <c r="C625" s="243" t="s">
        <v>2317</v>
      </c>
      <c r="D625" s="243" t="s">
        <v>928</v>
      </c>
      <c r="E625" s="243" t="s">
        <v>2359</v>
      </c>
      <c r="F625" s="243">
        <v>31</v>
      </c>
      <c r="G625" s="243" t="s">
        <v>116</v>
      </c>
      <c r="H625" s="243">
        <v>5.2211E-2</v>
      </c>
    </row>
    <row r="626" spans="2:8">
      <c r="B626" s="243" t="s">
        <v>1931</v>
      </c>
      <c r="C626" s="243" t="s">
        <v>2317</v>
      </c>
      <c r="D626" s="243" t="s">
        <v>928</v>
      </c>
      <c r="E626" s="243" t="s">
        <v>2359</v>
      </c>
      <c r="F626" s="243">
        <v>140</v>
      </c>
      <c r="G626" s="243" t="s">
        <v>131</v>
      </c>
      <c r="H626" s="243">
        <v>4.6849999999999999E-3</v>
      </c>
    </row>
    <row r="627" spans="2:8">
      <c r="B627" s="243" t="s">
        <v>1931</v>
      </c>
      <c r="C627" s="243" t="s">
        <v>2317</v>
      </c>
      <c r="D627" s="243" t="s">
        <v>928</v>
      </c>
      <c r="E627" s="243" t="s">
        <v>2359</v>
      </c>
      <c r="F627" s="243">
        <v>135</v>
      </c>
      <c r="G627" s="243" t="s">
        <v>120</v>
      </c>
      <c r="H627" s="243">
        <v>1.2179999999999999E-3</v>
      </c>
    </row>
    <row r="628" spans="2:8">
      <c r="B628" s="243" t="s">
        <v>1931</v>
      </c>
      <c r="C628" s="243" t="s">
        <v>2317</v>
      </c>
      <c r="D628" s="243" t="s">
        <v>928</v>
      </c>
      <c r="E628" s="243" t="s">
        <v>2359</v>
      </c>
      <c r="F628" s="243">
        <v>138</v>
      </c>
      <c r="G628" s="243" t="s">
        <v>123</v>
      </c>
      <c r="H628" s="243">
        <v>1.3514E-2</v>
      </c>
    </row>
    <row r="629" spans="2:8">
      <c r="B629" s="243" t="s">
        <v>1931</v>
      </c>
      <c r="C629" s="243" t="s">
        <v>2317</v>
      </c>
      <c r="D629" s="243" t="s">
        <v>928</v>
      </c>
      <c r="E629" s="243" t="s">
        <v>2359</v>
      </c>
      <c r="F629" s="243">
        <v>33</v>
      </c>
      <c r="G629" s="243" t="s">
        <v>117</v>
      </c>
      <c r="H629" s="243">
        <v>1.9682999999999999E-2</v>
      </c>
    </row>
    <row r="630" spans="2:8">
      <c r="B630" s="243" t="s">
        <v>1931</v>
      </c>
      <c r="C630" s="243" t="s">
        <v>2317</v>
      </c>
      <c r="D630" s="243" t="s">
        <v>928</v>
      </c>
      <c r="E630" s="243" t="s">
        <v>831</v>
      </c>
      <c r="F630" s="243">
        <v>299</v>
      </c>
      <c r="G630" s="243" t="s">
        <v>134</v>
      </c>
      <c r="H630" s="243">
        <v>3.1150000000000001E-2</v>
      </c>
    </row>
    <row r="631" spans="2:8">
      <c r="B631" s="243" t="s">
        <v>1931</v>
      </c>
      <c r="C631" s="243" t="s">
        <v>2317</v>
      </c>
      <c r="D631" s="243" t="s">
        <v>928</v>
      </c>
      <c r="E631" s="243" t="s">
        <v>2359</v>
      </c>
      <c r="F631" s="243">
        <v>134</v>
      </c>
      <c r="G631" s="243" t="s">
        <v>118</v>
      </c>
      <c r="H631" s="243">
        <v>3.2620000000000001E-3</v>
      </c>
    </row>
    <row r="632" spans="2:8">
      <c r="B632" s="243" t="s">
        <v>1931</v>
      </c>
      <c r="C632" s="243" t="s">
        <v>2326</v>
      </c>
      <c r="D632" s="243" t="s">
        <v>1576</v>
      </c>
      <c r="E632" s="243" t="s">
        <v>2359</v>
      </c>
      <c r="F632" s="243">
        <v>137</v>
      </c>
      <c r="G632" s="243" t="s">
        <v>122</v>
      </c>
      <c r="H632" s="243">
        <v>9.2599999999999991E-3</v>
      </c>
    </row>
    <row r="633" spans="2:8">
      <c r="B633" s="243" t="s">
        <v>1931</v>
      </c>
      <c r="C633" s="243" t="s">
        <v>2326</v>
      </c>
      <c r="D633" s="243" t="s">
        <v>1576</v>
      </c>
      <c r="E633" s="243" t="s">
        <v>831</v>
      </c>
      <c r="F633" s="243">
        <v>301</v>
      </c>
      <c r="G633" s="243" t="s">
        <v>136</v>
      </c>
      <c r="H633" s="243">
        <v>1.3520000000000001E-2</v>
      </c>
    </row>
    <row r="634" spans="2:8">
      <c r="B634" s="243" t="s">
        <v>1931</v>
      </c>
      <c r="C634" s="243" t="s">
        <v>2326</v>
      </c>
      <c r="D634" s="243" t="s">
        <v>1576</v>
      </c>
      <c r="E634" s="243" t="s">
        <v>2359</v>
      </c>
      <c r="F634" s="243">
        <v>141</v>
      </c>
      <c r="G634" s="243" t="s">
        <v>132</v>
      </c>
      <c r="H634" s="243">
        <v>3.1199999999999999E-4</v>
      </c>
    </row>
    <row r="635" spans="2:8">
      <c r="B635" s="243" t="s">
        <v>1931</v>
      </c>
      <c r="C635" s="243" t="s">
        <v>2326</v>
      </c>
      <c r="D635" s="243" t="s">
        <v>1576</v>
      </c>
      <c r="E635" s="243" t="s">
        <v>2359</v>
      </c>
      <c r="F635" s="243">
        <v>132</v>
      </c>
      <c r="G635" s="243" t="s">
        <v>129</v>
      </c>
      <c r="H635" s="243">
        <v>5.4590000000000003E-3</v>
      </c>
    </row>
    <row r="636" spans="2:8">
      <c r="B636" s="243" t="s">
        <v>1931</v>
      </c>
      <c r="C636" s="243" t="s">
        <v>2326</v>
      </c>
      <c r="D636" s="243" t="s">
        <v>1576</v>
      </c>
      <c r="E636" s="243" t="s">
        <v>2359</v>
      </c>
      <c r="F636" s="243">
        <v>133</v>
      </c>
      <c r="G636" s="243" t="s">
        <v>130</v>
      </c>
      <c r="H636" s="243">
        <v>2.0010000000000002E-3</v>
      </c>
    </row>
    <row r="637" spans="2:8">
      <c r="B637" s="243" t="s">
        <v>1931</v>
      </c>
      <c r="C637" s="243" t="s">
        <v>2326</v>
      </c>
      <c r="D637" s="243" t="s">
        <v>1576</v>
      </c>
      <c r="E637" s="243" t="s">
        <v>2359</v>
      </c>
      <c r="F637" s="243">
        <v>302</v>
      </c>
      <c r="G637" s="243" t="s">
        <v>125</v>
      </c>
      <c r="H637" s="243">
        <v>1.4272E-2</v>
      </c>
    </row>
    <row r="638" spans="2:8">
      <c r="B638" s="243" t="s">
        <v>1931</v>
      </c>
      <c r="C638" s="243" t="s">
        <v>2326</v>
      </c>
      <c r="D638" s="243" t="s">
        <v>1576</v>
      </c>
      <c r="E638" s="243" t="s">
        <v>2359</v>
      </c>
      <c r="F638" s="243">
        <v>136</v>
      </c>
      <c r="G638" s="243" t="s">
        <v>121</v>
      </c>
      <c r="H638" s="243">
        <v>7.2199999999999999E-4</v>
      </c>
    </row>
    <row r="639" spans="2:8">
      <c r="B639" s="243" t="s">
        <v>1931</v>
      </c>
      <c r="C639" s="243" t="s">
        <v>2326</v>
      </c>
      <c r="D639" s="243" t="s">
        <v>1576</v>
      </c>
      <c r="E639" s="243" t="s">
        <v>2359</v>
      </c>
      <c r="F639" s="243">
        <v>30</v>
      </c>
      <c r="G639" s="243" t="s">
        <v>114</v>
      </c>
      <c r="H639" s="243">
        <v>2.3800000000000001E-4</v>
      </c>
    </row>
    <row r="640" spans="2:8">
      <c r="B640" s="243" t="s">
        <v>1931</v>
      </c>
      <c r="C640" s="243" t="s">
        <v>2326</v>
      </c>
      <c r="D640" s="243" t="s">
        <v>1576</v>
      </c>
      <c r="E640" s="243" t="s">
        <v>2360</v>
      </c>
      <c r="F640" s="243">
        <v>403</v>
      </c>
      <c r="G640" s="243" t="s">
        <v>138</v>
      </c>
      <c r="H640" s="243">
        <v>7.2099999999999996E-4</v>
      </c>
    </row>
    <row r="641" spans="2:8">
      <c r="B641" s="243" t="s">
        <v>1931</v>
      </c>
      <c r="C641" s="243" t="s">
        <v>2326</v>
      </c>
      <c r="D641" s="243" t="s">
        <v>1576</v>
      </c>
      <c r="E641" s="243" t="s">
        <v>2359</v>
      </c>
      <c r="F641" s="243">
        <v>144</v>
      </c>
      <c r="G641" s="243" t="s">
        <v>133</v>
      </c>
      <c r="H641" s="243">
        <v>2.14E-4</v>
      </c>
    </row>
    <row r="642" spans="2:8">
      <c r="B642" s="243" t="s">
        <v>1931</v>
      </c>
      <c r="C642" s="243" t="s">
        <v>2326</v>
      </c>
      <c r="D642" s="243" t="s">
        <v>1576</v>
      </c>
      <c r="E642" s="243" t="s">
        <v>137</v>
      </c>
      <c r="F642" s="243">
        <v>41</v>
      </c>
      <c r="G642" s="243" t="s">
        <v>137</v>
      </c>
      <c r="H642" s="243">
        <v>1.4469999999999999E-3</v>
      </c>
    </row>
    <row r="643" spans="2:8">
      <c r="B643" s="243" t="s">
        <v>1931</v>
      </c>
      <c r="C643" s="243" t="s">
        <v>2326</v>
      </c>
      <c r="D643" s="243" t="s">
        <v>1576</v>
      </c>
      <c r="E643" s="243" t="s">
        <v>831</v>
      </c>
      <c r="F643" s="243">
        <v>298</v>
      </c>
      <c r="G643" s="243" t="s">
        <v>1517</v>
      </c>
      <c r="H643" s="243">
        <v>2.3599999999999999E-4</v>
      </c>
    </row>
    <row r="644" spans="2:8">
      <c r="B644" s="243" t="s">
        <v>1931</v>
      </c>
      <c r="C644" s="243" t="s">
        <v>2326</v>
      </c>
      <c r="D644" s="243" t="s">
        <v>1576</v>
      </c>
      <c r="E644" s="243" t="s">
        <v>2359</v>
      </c>
      <c r="F644" s="243">
        <v>139</v>
      </c>
      <c r="G644" s="243" t="s">
        <v>124</v>
      </c>
      <c r="H644" s="243">
        <v>3.2320000000000001E-3</v>
      </c>
    </row>
    <row r="645" spans="2:8">
      <c r="B645" s="243" t="s">
        <v>1931</v>
      </c>
      <c r="C645" s="243" t="s">
        <v>2326</v>
      </c>
      <c r="D645" s="243" t="s">
        <v>1576</v>
      </c>
      <c r="E645" s="243" t="s">
        <v>2359</v>
      </c>
      <c r="F645" s="243">
        <v>131</v>
      </c>
      <c r="G645" s="243" t="s">
        <v>128</v>
      </c>
      <c r="H645" s="244">
        <v>1.1E-5</v>
      </c>
    </row>
    <row r="646" spans="2:8">
      <c r="B646" s="243" t="s">
        <v>1931</v>
      </c>
      <c r="C646" s="243" t="s">
        <v>2326</v>
      </c>
      <c r="D646" s="243" t="s">
        <v>1576</v>
      </c>
      <c r="E646" s="243" t="s">
        <v>2359</v>
      </c>
      <c r="F646" s="243">
        <v>32</v>
      </c>
      <c r="G646" s="243" t="s">
        <v>127</v>
      </c>
      <c r="H646" s="243">
        <v>1.5306E-2</v>
      </c>
    </row>
    <row r="647" spans="2:8">
      <c r="B647" s="243" t="s">
        <v>1931</v>
      </c>
      <c r="C647" s="243" t="s">
        <v>2326</v>
      </c>
      <c r="D647" s="243" t="s">
        <v>1576</v>
      </c>
      <c r="E647" s="243" t="s">
        <v>831</v>
      </c>
      <c r="F647" s="243">
        <v>300</v>
      </c>
      <c r="G647" s="243" t="s">
        <v>135</v>
      </c>
      <c r="H647" s="243">
        <v>7.097E-3</v>
      </c>
    </row>
    <row r="648" spans="2:8">
      <c r="B648" s="243" t="s">
        <v>1931</v>
      </c>
      <c r="C648" s="243" t="s">
        <v>2326</v>
      </c>
      <c r="D648" s="243" t="s">
        <v>1576</v>
      </c>
      <c r="E648" s="243" t="s">
        <v>2359</v>
      </c>
      <c r="F648" s="243">
        <v>31</v>
      </c>
      <c r="G648" s="243" t="s">
        <v>116</v>
      </c>
      <c r="H648" s="243">
        <v>6.7489999999999998E-3</v>
      </c>
    </row>
    <row r="649" spans="2:8">
      <c r="B649" s="243" t="s">
        <v>1931</v>
      </c>
      <c r="C649" s="243" t="s">
        <v>2326</v>
      </c>
      <c r="D649" s="243" t="s">
        <v>1576</v>
      </c>
      <c r="E649" s="243" t="s">
        <v>2359</v>
      </c>
      <c r="F649" s="243">
        <v>140</v>
      </c>
      <c r="G649" s="243" t="s">
        <v>131</v>
      </c>
      <c r="H649" s="243">
        <v>7.6000000000000004E-4</v>
      </c>
    </row>
    <row r="650" spans="2:8">
      <c r="B650" s="243" t="s">
        <v>1931</v>
      </c>
      <c r="C650" s="243" t="s">
        <v>2326</v>
      </c>
      <c r="D650" s="243" t="s">
        <v>1576</v>
      </c>
      <c r="E650" s="243" t="s">
        <v>2359</v>
      </c>
      <c r="F650" s="243">
        <v>135</v>
      </c>
      <c r="G650" s="243" t="s">
        <v>120</v>
      </c>
      <c r="H650" s="243">
        <v>5.71E-4</v>
      </c>
    </row>
    <row r="651" spans="2:8">
      <c r="B651" s="243" t="s">
        <v>1931</v>
      </c>
      <c r="C651" s="243" t="s">
        <v>2326</v>
      </c>
      <c r="D651" s="243" t="s">
        <v>1576</v>
      </c>
      <c r="E651" s="243" t="s">
        <v>2359</v>
      </c>
      <c r="F651" s="243">
        <v>138</v>
      </c>
      <c r="G651" s="243" t="s">
        <v>123</v>
      </c>
      <c r="H651" s="243">
        <v>5.6239999999999997E-3</v>
      </c>
    </row>
    <row r="652" spans="2:8">
      <c r="B652" s="243" t="s">
        <v>1931</v>
      </c>
      <c r="C652" s="243" t="s">
        <v>2326</v>
      </c>
      <c r="D652" s="243" t="s">
        <v>1576</v>
      </c>
      <c r="E652" s="243" t="s">
        <v>2359</v>
      </c>
      <c r="F652" s="243">
        <v>33</v>
      </c>
      <c r="G652" s="243" t="s">
        <v>117</v>
      </c>
      <c r="H652" s="243">
        <v>1.0989000000000001E-2</v>
      </c>
    </row>
    <row r="653" spans="2:8">
      <c r="B653" s="243" t="s">
        <v>1931</v>
      </c>
      <c r="C653" s="243" t="s">
        <v>2326</v>
      </c>
      <c r="D653" s="243" t="s">
        <v>1576</v>
      </c>
      <c r="E653" s="243" t="s">
        <v>831</v>
      </c>
      <c r="F653" s="243">
        <v>299</v>
      </c>
      <c r="G653" s="243" t="s">
        <v>134</v>
      </c>
      <c r="H653" s="243">
        <v>1.333E-2</v>
      </c>
    </row>
    <row r="654" spans="2:8">
      <c r="B654" s="243" t="s">
        <v>1931</v>
      </c>
      <c r="C654" s="243" t="s">
        <v>2326</v>
      </c>
      <c r="D654" s="243" t="s">
        <v>1576</v>
      </c>
      <c r="E654" s="243" t="s">
        <v>2359</v>
      </c>
      <c r="F654" s="243">
        <v>134</v>
      </c>
      <c r="G654" s="243" t="s">
        <v>118</v>
      </c>
      <c r="H654" s="243">
        <v>1.544E-3</v>
      </c>
    </row>
    <row r="655" spans="2:8">
      <c r="B655" s="243" t="s">
        <v>1931</v>
      </c>
      <c r="C655" s="243" t="s">
        <v>2326</v>
      </c>
      <c r="D655" s="243" t="s">
        <v>1577</v>
      </c>
      <c r="E655" s="243" t="s">
        <v>2359</v>
      </c>
      <c r="F655" s="243">
        <v>137</v>
      </c>
      <c r="G655" s="243" t="s">
        <v>122</v>
      </c>
      <c r="H655" s="243">
        <v>2.9276E-2</v>
      </c>
    </row>
    <row r="656" spans="2:8">
      <c r="B656" s="243" t="s">
        <v>1931</v>
      </c>
      <c r="C656" s="243" t="s">
        <v>2326</v>
      </c>
      <c r="D656" s="243" t="s">
        <v>1577</v>
      </c>
      <c r="E656" s="243" t="s">
        <v>831</v>
      </c>
      <c r="F656" s="243">
        <v>301</v>
      </c>
      <c r="G656" s="243" t="s">
        <v>136</v>
      </c>
      <c r="H656" s="243">
        <v>3.081E-3</v>
      </c>
    </row>
    <row r="657" spans="2:8">
      <c r="B657" s="243" t="s">
        <v>1931</v>
      </c>
      <c r="C657" s="243" t="s">
        <v>2326</v>
      </c>
      <c r="D657" s="243" t="s">
        <v>1577</v>
      </c>
      <c r="E657" s="243" t="s">
        <v>2359</v>
      </c>
      <c r="F657" s="243">
        <v>141</v>
      </c>
      <c r="G657" s="243" t="s">
        <v>132</v>
      </c>
      <c r="H657" s="243">
        <v>5.8300000000000001E-3</v>
      </c>
    </row>
    <row r="658" spans="2:8">
      <c r="B658" s="243" t="s">
        <v>1931</v>
      </c>
      <c r="C658" s="243" t="s">
        <v>2326</v>
      </c>
      <c r="D658" s="243" t="s">
        <v>1577</v>
      </c>
      <c r="E658" s="243" t="s">
        <v>2359</v>
      </c>
      <c r="F658" s="243">
        <v>132</v>
      </c>
      <c r="G658" s="243" t="s">
        <v>129</v>
      </c>
      <c r="H658" s="243">
        <v>4.6119999999999998E-3</v>
      </c>
    </row>
    <row r="659" spans="2:8">
      <c r="B659" s="243" t="s">
        <v>1931</v>
      </c>
      <c r="C659" s="243" t="s">
        <v>2326</v>
      </c>
      <c r="D659" s="243" t="s">
        <v>1577</v>
      </c>
      <c r="E659" s="243" t="s">
        <v>2359</v>
      </c>
      <c r="F659" s="243">
        <v>133</v>
      </c>
      <c r="G659" s="243" t="s">
        <v>130</v>
      </c>
      <c r="H659" s="243">
        <v>1.6764000000000001E-2</v>
      </c>
    </row>
    <row r="660" spans="2:8">
      <c r="B660" s="243" t="s">
        <v>1931</v>
      </c>
      <c r="C660" s="243" t="s">
        <v>2326</v>
      </c>
      <c r="D660" s="243" t="s">
        <v>1577</v>
      </c>
      <c r="E660" s="243" t="s">
        <v>2359</v>
      </c>
      <c r="F660" s="243">
        <v>302</v>
      </c>
      <c r="G660" s="243" t="s">
        <v>125</v>
      </c>
      <c r="H660" s="243">
        <v>8.0787999999999999E-2</v>
      </c>
    </row>
    <row r="661" spans="2:8">
      <c r="B661" s="243" t="s">
        <v>1931</v>
      </c>
      <c r="C661" s="243" t="s">
        <v>2326</v>
      </c>
      <c r="D661" s="243" t="s">
        <v>1577</v>
      </c>
      <c r="E661" s="243" t="s">
        <v>2359</v>
      </c>
      <c r="F661" s="243">
        <v>136</v>
      </c>
      <c r="G661" s="243" t="s">
        <v>121</v>
      </c>
      <c r="H661" s="243">
        <v>3.2299999999999998E-3</v>
      </c>
    </row>
    <row r="662" spans="2:8">
      <c r="B662" s="243" t="s">
        <v>1931</v>
      </c>
      <c r="C662" s="243" t="s">
        <v>2326</v>
      </c>
      <c r="D662" s="243" t="s">
        <v>1577</v>
      </c>
      <c r="E662" s="243" t="s">
        <v>2359</v>
      </c>
      <c r="F662" s="243">
        <v>30</v>
      </c>
      <c r="G662" s="243" t="s">
        <v>114</v>
      </c>
      <c r="H662" s="243">
        <v>1.3339999999999999E-3</v>
      </c>
    </row>
    <row r="663" spans="2:8">
      <c r="B663" s="243" t="s">
        <v>1931</v>
      </c>
      <c r="C663" s="243" t="s">
        <v>2326</v>
      </c>
      <c r="D663" s="243" t="s">
        <v>1577</v>
      </c>
      <c r="E663" s="243" t="s">
        <v>2360</v>
      </c>
      <c r="F663" s="243">
        <v>403</v>
      </c>
      <c r="G663" s="243" t="s">
        <v>138</v>
      </c>
      <c r="H663" s="243">
        <v>2.4090000000000001E-3</v>
      </c>
    </row>
    <row r="664" spans="2:8">
      <c r="B664" s="243" t="s">
        <v>1931</v>
      </c>
      <c r="C664" s="243" t="s">
        <v>2326</v>
      </c>
      <c r="D664" s="243" t="s">
        <v>1577</v>
      </c>
      <c r="E664" s="243" t="s">
        <v>2359</v>
      </c>
      <c r="F664" s="243">
        <v>144</v>
      </c>
      <c r="G664" s="243" t="s">
        <v>133</v>
      </c>
      <c r="H664" s="243">
        <v>8.3299999999999997E-4</v>
      </c>
    </row>
    <row r="665" spans="2:8">
      <c r="B665" s="243" t="s">
        <v>1931</v>
      </c>
      <c r="C665" s="243" t="s">
        <v>2326</v>
      </c>
      <c r="D665" s="243" t="s">
        <v>1577</v>
      </c>
      <c r="E665" s="243" t="s">
        <v>137</v>
      </c>
      <c r="F665" s="243">
        <v>41</v>
      </c>
      <c r="G665" s="243" t="s">
        <v>137</v>
      </c>
      <c r="H665" s="243">
        <v>3.8319999999999999E-3</v>
      </c>
    </row>
    <row r="666" spans="2:8">
      <c r="B666" s="243" t="s">
        <v>1931</v>
      </c>
      <c r="C666" s="243" t="s">
        <v>2326</v>
      </c>
      <c r="D666" s="243" t="s">
        <v>1577</v>
      </c>
      <c r="E666" s="243" t="s">
        <v>831</v>
      </c>
      <c r="F666" s="243">
        <v>298</v>
      </c>
      <c r="G666" s="243" t="s">
        <v>1517</v>
      </c>
      <c r="H666" s="243">
        <v>1.833E-3</v>
      </c>
    </row>
    <row r="667" spans="2:8">
      <c r="B667" s="243" t="s">
        <v>1931</v>
      </c>
      <c r="C667" s="243" t="s">
        <v>2326</v>
      </c>
      <c r="D667" s="243" t="s">
        <v>1577</v>
      </c>
      <c r="E667" s="243" t="s">
        <v>2359</v>
      </c>
      <c r="F667" s="243">
        <v>139</v>
      </c>
      <c r="G667" s="243" t="s">
        <v>124</v>
      </c>
      <c r="H667" s="243">
        <v>9.4830000000000001E-3</v>
      </c>
    </row>
    <row r="668" spans="2:8">
      <c r="B668" s="243" t="s">
        <v>1931</v>
      </c>
      <c r="C668" s="243" t="s">
        <v>2326</v>
      </c>
      <c r="D668" s="243" t="s">
        <v>1577</v>
      </c>
      <c r="E668" s="243" t="s">
        <v>2359</v>
      </c>
      <c r="F668" s="243">
        <v>131</v>
      </c>
      <c r="G668" s="243" t="s">
        <v>128</v>
      </c>
      <c r="H668" s="244">
        <v>4.8999999999999998E-5</v>
      </c>
    </row>
    <row r="669" spans="2:8">
      <c r="B669" s="243" t="s">
        <v>1931</v>
      </c>
      <c r="C669" s="243" t="s">
        <v>2326</v>
      </c>
      <c r="D669" s="243" t="s">
        <v>1577</v>
      </c>
      <c r="E669" s="243" t="s">
        <v>2359</v>
      </c>
      <c r="F669" s="243">
        <v>32</v>
      </c>
      <c r="G669" s="243" t="s">
        <v>127</v>
      </c>
      <c r="H669" s="243">
        <v>6.9917999999999994E-2</v>
      </c>
    </row>
    <row r="670" spans="2:8">
      <c r="B670" s="243" t="s">
        <v>1931</v>
      </c>
      <c r="C670" s="243" t="s">
        <v>2326</v>
      </c>
      <c r="D670" s="243" t="s">
        <v>1577</v>
      </c>
      <c r="E670" s="243" t="s">
        <v>831</v>
      </c>
      <c r="F670" s="243">
        <v>300</v>
      </c>
      <c r="G670" s="243" t="s">
        <v>135</v>
      </c>
      <c r="H670" s="243">
        <v>6.2547000000000005E-2</v>
      </c>
    </row>
    <row r="671" spans="2:8">
      <c r="B671" s="243" t="s">
        <v>1931</v>
      </c>
      <c r="C671" s="243" t="s">
        <v>2326</v>
      </c>
      <c r="D671" s="243" t="s">
        <v>1577</v>
      </c>
      <c r="E671" s="243" t="s">
        <v>2359</v>
      </c>
      <c r="F671" s="243">
        <v>31</v>
      </c>
      <c r="G671" s="243" t="s">
        <v>116</v>
      </c>
      <c r="H671" s="243">
        <v>2.1205000000000002E-2</v>
      </c>
    </row>
    <row r="672" spans="2:8">
      <c r="B672" s="243" t="s">
        <v>1931</v>
      </c>
      <c r="C672" s="243" t="s">
        <v>2326</v>
      </c>
      <c r="D672" s="243" t="s">
        <v>1577</v>
      </c>
      <c r="E672" s="243" t="s">
        <v>2359</v>
      </c>
      <c r="F672" s="243">
        <v>140</v>
      </c>
      <c r="G672" s="243" t="s">
        <v>131</v>
      </c>
      <c r="H672" s="243">
        <v>2.3163E-2</v>
      </c>
    </row>
    <row r="673" spans="2:8">
      <c r="B673" s="243" t="s">
        <v>1931</v>
      </c>
      <c r="C673" s="243" t="s">
        <v>2326</v>
      </c>
      <c r="D673" s="243" t="s">
        <v>1577</v>
      </c>
      <c r="E673" s="243" t="s">
        <v>2359</v>
      </c>
      <c r="F673" s="243">
        <v>135</v>
      </c>
      <c r="G673" s="243" t="s">
        <v>120</v>
      </c>
      <c r="H673" s="243">
        <v>1.518E-3</v>
      </c>
    </row>
    <row r="674" spans="2:8">
      <c r="B674" s="243" t="s">
        <v>1931</v>
      </c>
      <c r="C674" s="243" t="s">
        <v>2326</v>
      </c>
      <c r="D674" s="243" t="s">
        <v>1577</v>
      </c>
      <c r="E674" s="243" t="s">
        <v>2359</v>
      </c>
      <c r="F674" s="243">
        <v>138</v>
      </c>
      <c r="G674" s="243" t="s">
        <v>123</v>
      </c>
      <c r="H674" s="243">
        <v>2.1068E-2</v>
      </c>
    </row>
    <row r="675" spans="2:8">
      <c r="B675" s="243" t="s">
        <v>1931</v>
      </c>
      <c r="C675" s="243" t="s">
        <v>2326</v>
      </c>
      <c r="D675" s="243" t="s">
        <v>1577</v>
      </c>
      <c r="E675" s="243" t="s">
        <v>2359</v>
      </c>
      <c r="F675" s="243">
        <v>33</v>
      </c>
      <c r="G675" s="243" t="s">
        <v>117</v>
      </c>
      <c r="H675" s="243">
        <v>6.2205999999999997E-2</v>
      </c>
    </row>
    <row r="676" spans="2:8">
      <c r="B676" s="243" t="s">
        <v>1931</v>
      </c>
      <c r="C676" s="243" t="s">
        <v>2326</v>
      </c>
      <c r="D676" s="243" t="s">
        <v>1577</v>
      </c>
      <c r="E676" s="243" t="s">
        <v>831</v>
      </c>
      <c r="F676" s="243">
        <v>299</v>
      </c>
      <c r="G676" s="243" t="s">
        <v>134</v>
      </c>
      <c r="H676" s="243">
        <v>0.11933299999999999</v>
      </c>
    </row>
    <row r="677" spans="2:8">
      <c r="B677" s="243" t="s">
        <v>1931</v>
      </c>
      <c r="C677" s="243" t="s">
        <v>2326</v>
      </c>
      <c r="D677" s="243" t="s">
        <v>1577</v>
      </c>
      <c r="E677" s="243" t="s">
        <v>2359</v>
      </c>
      <c r="F677" s="243">
        <v>134</v>
      </c>
      <c r="G677" s="243" t="s">
        <v>118</v>
      </c>
      <c r="H677" s="243">
        <v>6.6680000000000003E-3</v>
      </c>
    </row>
    <row r="678" spans="2:8">
      <c r="B678" s="243" t="s">
        <v>1931</v>
      </c>
      <c r="C678" s="243" t="s">
        <v>2326</v>
      </c>
      <c r="D678" s="243" t="s">
        <v>1578</v>
      </c>
      <c r="E678" s="243" t="s">
        <v>2359</v>
      </c>
      <c r="F678" s="243">
        <v>137</v>
      </c>
      <c r="G678" s="243" t="s">
        <v>122</v>
      </c>
      <c r="H678" s="243">
        <v>4.5685000000000003E-2</v>
      </c>
    </row>
    <row r="679" spans="2:8">
      <c r="B679" s="243" t="s">
        <v>1931</v>
      </c>
      <c r="C679" s="243" t="s">
        <v>2326</v>
      </c>
      <c r="D679" s="243" t="s">
        <v>1578</v>
      </c>
      <c r="E679" s="243" t="s">
        <v>831</v>
      </c>
      <c r="F679" s="243">
        <v>301</v>
      </c>
      <c r="G679" s="243" t="s">
        <v>136</v>
      </c>
      <c r="H679" s="243">
        <v>3.0720000000000001E-3</v>
      </c>
    </row>
    <row r="680" spans="2:8">
      <c r="B680" s="243" t="s">
        <v>1931</v>
      </c>
      <c r="C680" s="243" t="s">
        <v>2326</v>
      </c>
      <c r="D680" s="243" t="s">
        <v>1578</v>
      </c>
      <c r="E680" s="243" t="s">
        <v>2359</v>
      </c>
      <c r="F680" s="243">
        <v>141</v>
      </c>
      <c r="G680" s="243" t="s">
        <v>132</v>
      </c>
      <c r="H680" s="243">
        <v>1.183E-3</v>
      </c>
    </row>
    <row r="681" spans="2:8">
      <c r="B681" s="243" t="s">
        <v>1931</v>
      </c>
      <c r="C681" s="243" t="s">
        <v>2326</v>
      </c>
      <c r="D681" s="243" t="s">
        <v>1578</v>
      </c>
      <c r="E681" s="243" t="s">
        <v>2359</v>
      </c>
      <c r="F681" s="243">
        <v>132</v>
      </c>
      <c r="G681" s="243" t="s">
        <v>129</v>
      </c>
      <c r="H681" s="243">
        <v>2.7409999999999999E-3</v>
      </c>
    </row>
    <row r="682" spans="2:8">
      <c r="B682" s="243" t="s">
        <v>1931</v>
      </c>
      <c r="C682" s="243" t="s">
        <v>2326</v>
      </c>
      <c r="D682" s="243" t="s">
        <v>1578</v>
      </c>
      <c r="E682" s="243" t="s">
        <v>2359</v>
      </c>
      <c r="F682" s="243">
        <v>133</v>
      </c>
      <c r="G682" s="243" t="s">
        <v>130</v>
      </c>
      <c r="H682" s="243">
        <v>1.0083999999999999E-2</v>
      </c>
    </row>
    <row r="683" spans="2:8">
      <c r="B683" s="243" t="s">
        <v>1931</v>
      </c>
      <c r="C683" s="243" t="s">
        <v>2326</v>
      </c>
      <c r="D683" s="243" t="s">
        <v>1578</v>
      </c>
      <c r="E683" s="243" t="s">
        <v>2359</v>
      </c>
      <c r="F683" s="243">
        <v>302</v>
      </c>
      <c r="G683" s="243" t="s">
        <v>125</v>
      </c>
      <c r="H683" s="243">
        <v>2.6814999999999999E-2</v>
      </c>
    </row>
    <row r="684" spans="2:8">
      <c r="B684" s="243" t="s">
        <v>1931</v>
      </c>
      <c r="C684" s="243" t="s">
        <v>2326</v>
      </c>
      <c r="D684" s="243" t="s">
        <v>1578</v>
      </c>
      <c r="E684" s="243" t="s">
        <v>2359</v>
      </c>
      <c r="F684" s="243">
        <v>136</v>
      </c>
      <c r="G684" s="243" t="s">
        <v>121</v>
      </c>
      <c r="H684" s="243">
        <v>1.6459999999999999E-3</v>
      </c>
    </row>
    <row r="685" spans="2:8">
      <c r="B685" s="243" t="s">
        <v>1931</v>
      </c>
      <c r="C685" s="243" t="s">
        <v>2326</v>
      </c>
      <c r="D685" s="243" t="s">
        <v>1578</v>
      </c>
      <c r="E685" s="243" t="s">
        <v>2359</v>
      </c>
      <c r="F685" s="243">
        <v>30</v>
      </c>
      <c r="G685" s="243" t="s">
        <v>114</v>
      </c>
      <c r="H685" s="243">
        <v>3.6210000000000001E-3</v>
      </c>
    </row>
    <row r="686" spans="2:8">
      <c r="B686" s="243" t="s">
        <v>1931</v>
      </c>
      <c r="C686" s="243" t="s">
        <v>2326</v>
      </c>
      <c r="D686" s="243" t="s">
        <v>1578</v>
      </c>
      <c r="E686" s="243" t="s">
        <v>2360</v>
      </c>
      <c r="F686" s="243">
        <v>403</v>
      </c>
      <c r="G686" s="243" t="s">
        <v>138</v>
      </c>
      <c r="H686" s="243">
        <v>1.255E-3</v>
      </c>
    </row>
    <row r="687" spans="2:8">
      <c r="B687" s="243" t="s">
        <v>1931</v>
      </c>
      <c r="C687" s="243" t="s">
        <v>2326</v>
      </c>
      <c r="D687" s="243" t="s">
        <v>1578</v>
      </c>
      <c r="E687" s="243" t="s">
        <v>2359</v>
      </c>
      <c r="F687" s="243">
        <v>144</v>
      </c>
      <c r="G687" s="243" t="s">
        <v>133</v>
      </c>
      <c r="H687" s="243">
        <v>2.33E-4</v>
      </c>
    </row>
    <row r="688" spans="2:8">
      <c r="B688" s="243" t="s">
        <v>1931</v>
      </c>
      <c r="C688" s="243" t="s">
        <v>2326</v>
      </c>
      <c r="D688" s="243" t="s">
        <v>1578</v>
      </c>
      <c r="E688" s="243" t="s">
        <v>137</v>
      </c>
      <c r="F688" s="243">
        <v>41</v>
      </c>
      <c r="G688" s="243" t="s">
        <v>137</v>
      </c>
      <c r="H688" s="243">
        <v>1.4519999999999999E-3</v>
      </c>
    </row>
    <row r="689" spans="2:8">
      <c r="B689" s="243" t="s">
        <v>1931</v>
      </c>
      <c r="C689" s="243" t="s">
        <v>2326</v>
      </c>
      <c r="D689" s="243" t="s">
        <v>1578</v>
      </c>
      <c r="E689" s="243" t="s">
        <v>831</v>
      </c>
      <c r="F689" s="243">
        <v>298</v>
      </c>
      <c r="G689" s="243" t="s">
        <v>1517</v>
      </c>
      <c r="H689" s="243">
        <v>9.8900000000000008E-4</v>
      </c>
    </row>
    <row r="690" spans="2:8">
      <c r="B690" s="243" t="s">
        <v>1931</v>
      </c>
      <c r="C690" s="243" t="s">
        <v>2326</v>
      </c>
      <c r="D690" s="243" t="s">
        <v>1578</v>
      </c>
      <c r="E690" s="243" t="s">
        <v>2359</v>
      </c>
      <c r="F690" s="243">
        <v>139</v>
      </c>
      <c r="G690" s="243" t="s">
        <v>124</v>
      </c>
      <c r="H690" s="243">
        <v>3.457E-3</v>
      </c>
    </row>
    <row r="691" spans="2:8">
      <c r="B691" s="243" t="s">
        <v>1931</v>
      </c>
      <c r="C691" s="243" t="s">
        <v>2326</v>
      </c>
      <c r="D691" s="243" t="s">
        <v>1578</v>
      </c>
      <c r="E691" s="243" t="s">
        <v>2359</v>
      </c>
      <c r="F691" s="243">
        <v>131</v>
      </c>
      <c r="G691" s="243" t="s">
        <v>128</v>
      </c>
      <c r="H691" s="244">
        <v>6.0999999999999999E-5</v>
      </c>
    </row>
    <row r="692" spans="2:8">
      <c r="B692" s="243" t="s">
        <v>1931</v>
      </c>
      <c r="C692" s="243" t="s">
        <v>2326</v>
      </c>
      <c r="D692" s="243" t="s">
        <v>1578</v>
      </c>
      <c r="E692" s="243" t="s">
        <v>2359</v>
      </c>
      <c r="F692" s="243">
        <v>32</v>
      </c>
      <c r="G692" s="243" t="s">
        <v>127</v>
      </c>
      <c r="H692" s="243">
        <v>4.7149999999999997E-2</v>
      </c>
    </row>
    <row r="693" spans="2:8">
      <c r="B693" s="243" t="s">
        <v>1931</v>
      </c>
      <c r="C693" s="243" t="s">
        <v>2326</v>
      </c>
      <c r="D693" s="243" t="s">
        <v>1578</v>
      </c>
      <c r="E693" s="243" t="s">
        <v>831</v>
      </c>
      <c r="F693" s="243">
        <v>300</v>
      </c>
      <c r="G693" s="243" t="s">
        <v>135</v>
      </c>
      <c r="H693" s="243">
        <v>2.9583000000000002E-2</v>
      </c>
    </row>
    <row r="694" spans="2:8">
      <c r="B694" s="243" t="s">
        <v>1931</v>
      </c>
      <c r="C694" s="243" t="s">
        <v>2326</v>
      </c>
      <c r="D694" s="243" t="s">
        <v>1578</v>
      </c>
      <c r="E694" s="243" t="s">
        <v>2359</v>
      </c>
      <c r="F694" s="243">
        <v>31</v>
      </c>
      <c r="G694" s="243" t="s">
        <v>116</v>
      </c>
      <c r="H694" s="243">
        <v>1.0356000000000001E-2</v>
      </c>
    </row>
    <row r="695" spans="2:8">
      <c r="B695" s="243" t="s">
        <v>1931</v>
      </c>
      <c r="C695" s="243" t="s">
        <v>2326</v>
      </c>
      <c r="D695" s="243" t="s">
        <v>1578</v>
      </c>
      <c r="E695" s="243" t="s">
        <v>2359</v>
      </c>
      <c r="F695" s="243">
        <v>140</v>
      </c>
      <c r="G695" s="243" t="s">
        <v>131</v>
      </c>
      <c r="H695" s="243">
        <v>1.3500000000000001E-3</v>
      </c>
    </row>
    <row r="696" spans="2:8">
      <c r="B696" s="243" t="s">
        <v>1931</v>
      </c>
      <c r="C696" s="243" t="s">
        <v>2326</v>
      </c>
      <c r="D696" s="243" t="s">
        <v>1578</v>
      </c>
      <c r="E696" s="243" t="s">
        <v>2359</v>
      </c>
      <c r="F696" s="243">
        <v>135</v>
      </c>
      <c r="G696" s="243" t="s">
        <v>120</v>
      </c>
      <c r="H696" s="243">
        <v>5.6499999999999996E-4</v>
      </c>
    </row>
    <row r="697" spans="2:8">
      <c r="B697" s="243" t="s">
        <v>1931</v>
      </c>
      <c r="C697" s="243" t="s">
        <v>2326</v>
      </c>
      <c r="D697" s="243" t="s">
        <v>1578</v>
      </c>
      <c r="E697" s="243" t="s">
        <v>2359</v>
      </c>
      <c r="F697" s="243">
        <v>138</v>
      </c>
      <c r="G697" s="243" t="s">
        <v>123</v>
      </c>
      <c r="H697" s="243">
        <v>9.9620000000000004E-3</v>
      </c>
    </row>
    <row r="698" spans="2:8">
      <c r="B698" s="243" t="s">
        <v>1931</v>
      </c>
      <c r="C698" s="243" t="s">
        <v>2326</v>
      </c>
      <c r="D698" s="243" t="s">
        <v>1578</v>
      </c>
      <c r="E698" s="243" t="s">
        <v>2359</v>
      </c>
      <c r="F698" s="243">
        <v>33</v>
      </c>
      <c r="G698" s="243" t="s">
        <v>117</v>
      </c>
      <c r="H698" s="243">
        <v>2.0646999999999999E-2</v>
      </c>
    </row>
    <row r="699" spans="2:8">
      <c r="B699" s="243" t="s">
        <v>1931</v>
      </c>
      <c r="C699" s="243" t="s">
        <v>2326</v>
      </c>
      <c r="D699" s="243" t="s">
        <v>1578</v>
      </c>
      <c r="E699" s="243" t="s">
        <v>831</v>
      </c>
      <c r="F699" s="243">
        <v>299</v>
      </c>
      <c r="G699" s="243" t="s">
        <v>134</v>
      </c>
      <c r="H699" s="243">
        <v>5.5606999999999997E-2</v>
      </c>
    </row>
    <row r="700" spans="2:8">
      <c r="B700" s="243" t="s">
        <v>1931</v>
      </c>
      <c r="C700" s="243" t="s">
        <v>2326</v>
      </c>
      <c r="D700" s="243" t="s">
        <v>1578</v>
      </c>
      <c r="E700" s="243" t="s">
        <v>2359</v>
      </c>
      <c r="F700" s="243">
        <v>134</v>
      </c>
      <c r="G700" s="243" t="s">
        <v>118</v>
      </c>
      <c r="H700" s="243">
        <v>1.8810000000000001E-3</v>
      </c>
    </row>
    <row r="701" spans="2:8">
      <c r="B701" s="243" t="s">
        <v>1931</v>
      </c>
      <c r="C701" s="243" t="s">
        <v>2326</v>
      </c>
      <c r="D701" s="243" t="s">
        <v>1579</v>
      </c>
      <c r="E701" s="243" t="s">
        <v>2359</v>
      </c>
      <c r="F701" s="243">
        <v>137</v>
      </c>
      <c r="G701" s="243" t="s">
        <v>122</v>
      </c>
      <c r="H701" s="243">
        <v>5.0723999999999998E-2</v>
      </c>
    </row>
    <row r="702" spans="2:8">
      <c r="B702" s="243" t="s">
        <v>1931</v>
      </c>
      <c r="C702" s="243" t="s">
        <v>2326</v>
      </c>
      <c r="D702" s="243" t="s">
        <v>1579</v>
      </c>
      <c r="E702" s="243" t="s">
        <v>831</v>
      </c>
      <c r="F702" s="243">
        <v>301</v>
      </c>
      <c r="G702" s="243" t="s">
        <v>136</v>
      </c>
      <c r="H702" s="243">
        <v>2.6329999999999999E-3</v>
      </c>
    </row>
    <row r="703" spans="2:8">
      <c r="B703" s="243" t="s">
        <v>1931</v>
      </c>
      <c r="C703" s="243" t="s">
        <v>2326</v>
      </c>
      <c r="D703" s="243" t="s">
        <v>1579</v>
      </c>
      <c r="E703" s="243" t="s">
        <v>2359</v>
      </c>
      <c r="F703" s="243">
        <v>141</v>
      </c>
      <c r="G703" s="243" t="s">
        <v>132</v>
      </c>
      <c r="H703" s="243">
        <v>3.137E-3</v>
      </c>
    </row>
    <row r="704" spans="2:8">
      <c r="B704" s="243" t="s">
        <v>1931</v>
      </c>
      <c r="C704" s="243" t="s">
        <v>2326</v>
      </c>
      <c r="D704" s="243" t="s">
        <v>1579</v>
      </c>
      <c r="E704" s="243" t="s">
        <v>2359</v>
      </c>
      <c r="F704" s="243">
        <v>132</v>
      </c>
      <c r="G704" s="243" t="s">
        <v>129</v>
      </c>
      <c r="H704" s="243">
        <v>1.0623E-2</v>
      </c>
    </row>
    <row r="705" spans="2:8">
      <c r="B705" s="243" t="s">
        <v>1931</v>
      </c>
      <c r="C705" s="243" t="s">
        <v>2326</v>
      </c>
      <c r="D705" s="243" t="s">
        <v>1579</v>
      </c>
      <c r="E705" s="243" t="s">
        <v>2359</v>
      </c>
      <c r="F705" s="243">
        <v>133</v>
      </c>
      <c r="G705" s="243" t="s">
        <v>130</v>
      </c>
      <c r="H705" s="243">
        <v>1.1481999999999999E-2</v>
      </c>
    </row>
    <row r="706" spans="2:8">
      <c r="B706" s="243" t="s">
        <v>1931</v>
      </c>
      <c r="C706" s="243" t="s">
        <v>2326</v>
      </c>
      <c r="D706" s="243" t="s">
        <v>1579</v>
      </c>
      <c r="E706" s="243" t="s">
        <v>2359</v>
      </c>
      <c r="F706" s="243">
        <v>302</v>
      </c>
      <c r="G706" s="243" t="s">
        <v>125</v>
      </c>
      <c r="H706" s="243">
        <v>2.4358999999999999E-2</v>
      </c>
    </row>
    <row r="707" spans="2:8">
      <c r="B707" s="243" t="s">
        <v>1931</v>
      </c>
      <c r="C707" s="243" t="s">
        <v>2326</v>
      </c>
      <c r="D707" s="243" t="s">
        <v>1579</v>
      </c>
      <c r="E707" s="243" t="s">
        <v>2359</v>
      </c>
      <c r="F707" s="243">
        <v>136</v>
      </c>
      <c r="G707" s="243" t="s">
        <v>121</v>
      </c>
      <c r="H707" s="243">
        <v>2.2430000000000002E-3</v>
      </c>
    </row>
    <row r="708" spans="2:8">
      <c r="B708" s="243" t="s">
        <v>1931</v>
      </c>
      <c r="C708" s="243" t="s">
        <v>2326</v>
      </c>
      <c r="D708" s="243" t="s">
        <v>1579</v>
      </c>
      <c r="E708" s="243" t="s">
        <v>2359</v>
      </c>
      <c r="F708" s="243">
        <v>30</v>
      </c>
      <c r="G708" s="243" t="s">
        <v>114</v>
      </c>
      <c r="H708" s="243">
        <v>7.8299999999999995E-4</v>
      </c>
    </row>
    <row r="709" spans="2:8">
      <c r="B709" s="243" t="s">
        <v>1931</v>
      </c>
      <c r="C709" s="243" t="s">
        <v>2326</v>
      </c>
      <c r="D709" s="243" t="s">
        <v>1579</v>
      </c>
      <c r="E709" s="243" t="s">
        <v>2360</v>
      </c>
      <c r="F709" s="243">
        <v>403</v>
      </c>
      <c r="G709" s="243" t="s">
        <v>138</v>
      </c>
      <c r="H709" s="243">
        <v>1.748E-3</v>
      </c>
    </row>
    <row r="710" spans="2:8">
      <c r="B710" s="243" t="s">
        <v>1931</v>
      </c>
      <c r="C710" s="243" t="s">
        <v>2326</v>
      </c>
      <c r="D710" s="243" t="s">
        <v>1579</v>
      </c>
      <c r="E710" s="243" t="s">
        <v>2359</v>
      </c>
      <c r="F710" s="243">
        <v>144</v>
      </c>
      <c r="G710" s="243" t="s">
        <v>133</v>
      </c>
      <c r="H710" s="243">
        <v>4.0000000000000002E-4</v>
      </c>
    </row>
    <row r="711" spans="2:8">
      <c r="B711" s="243" t="s">
        <v>1931</v>
      </c>
      <c r="C711" s="243" t="s">
        <v>2326</v>
      </c>
      <c r="D711" s="243" t="s">
        <v>1579</v>
      </c>
      <c r="E711" s="243" t="s">
        <v>137</v>
      </c>
      <c r="F711" s="243">
        <v>41</v>
      </c>
      <c r="G711" s="243" t="s">
        <v>137</v>
      </c>
      <c r="H711" s="243">
        <v>2.7109999999999999E-3</v>
      </c>
    </row>
    <row r="712" spans="2:8">
      <c r="B712" s="243" t="s">
        <v>1931</v>
      </c>
      <c r="C712" s="243" t="s">
        <v>2326</v>
      </c>
      <c r="D712" s="243" t="s">
        <v>1579</v>
      </c>
      <c r="E712" s="243" t="s">
        <v>831</v>
      </c>
      <c r="F712" s="243">
        <v>298</v>
      </c>
      <c r="G712" s="243" t="s">
        <v>1517</v>
      </c>
      <c r="H712" s="243">
        <v>5.4000000000000001E-4</v>
      </c>
    </row>
    <row r="713" spans="2:8">
      <c r="B713" s="243" t="s">
        <v>1931</v>
      </c>
      <c r="C713" s="243" t="s">
        <v>2326</v>
      </c>
      <c r="D713" s="243" t="s">
        <v>1579</v>
      </c>
      <c r="E713" s="243" t="s">
        <v>2359</v>
      </c>
      <c r="F713" s="243">
        <v>139</v>
      </c>
      <c r="G713" s="243" t="s">
        <v>124</v>
      </c>
      <c r="H713" s="243">
        <v>4.5360000000000001E-3</v>
      </c>
    </row>
    <row r="714" spans="2:8">
      <c r="B714" s="243" t="s">
        <v>1931</v>
      </c>
      <c r="C714" s="243" t="s">
        <v>2326</v>
      </c>
      <c r="D714" s="243" t="s">
        <v>1579</v>
      </c>
      <c r="E714" s="243" t="s">
        <v>2359</v>
      </c>
      <c r="F714" s="243">
        <v>131</v>
      </c>
      <c r="G714" s="243" t="s">
        <v>128</v>
      </c>
      <c r="H714" s="244">
        <v>5.8E-5</v>
      </c>
    </row>
    <row r="715" spans="2:8">
      <c r="B715" s="243" t="s">
        <v>1931</v>
      </c>
      <c r="C715" s="243" t="s">
        <v>2326</v>
      </c>
      <c r="D715" s="243" t="s">
        <v>1579</v>
      </c>
      <c r="E715" s="243" t="s">
        <v>2359</v>
      </c>
      <c r="F715" s="243">
        <v>32</v>
      </c>
      <c r="G715" s="243" t="s">
        <v>127</v>
      </c>
      <c r="H715" s="243">
        <v>5.8500999999999997E-2</v>
      </c>
    </row>
    <row r="716" spans="2:8">
      <c r="B716" s="243" t="s">
        <v>1931</v>
      </c>
      <c r="C716" s="243" t="s">
        <v>2326</v>
      </c>
      <c r="D716" s="243" t="s">
        <v>1579</v>
      </c>
      <c r="E716" s="243" t="s">
        <v>831</v>
      </c>
      <c r="F716" s="243">
        <v>300</v>
      </c>
      <c r="G716" s="243" t="s">
        <v>135</v>
      </c>
      <c r="H716" s="243">
        <v>1.7721000000000001E-2</v>
      </c>
    </row>
    <row r="717" spans="2:8">
      <c r="B717" s="243" t="s">
        <v>1931</v>
      </c>
      <c r="C717" s="243" t="s">
        <v>2326</v>
      </c>
      <c r="D717" s="243" t="s">
        <v>1579</v>
      </c>
      <c r="E717" s="243" t="s">
        <v>2359</v>
      </c>
      <c r="F717" s="243">
        <v>31</v>
      </c>
      <c r="G717" s="243" t="s">
        <v>116</v>
      </c>
      <c r="H717" s="243">
        <v>1.2940999999999999E-2</v>
      </c>
    </row>
    <row r="718" spans="2:8">
      <c r="B718" s="243" t="s">
        <v>1931</v>
      </c>
      <c r="C718" s="243" t="s">
        <v>2326</v>
      </c>
      <c r="D718" s="243" t="s">
        <v>1579</v>
      </c>
      <c r="E718" s="243" t="s">
        <v>2359</v>
      </c>
      <c r="F718" s="243">
        <v>140</v>
      </c>
      <c r="G718" s="243" t="s">
        <v>131</v>
      </c>
      <c r="H718" s="243">
        <v>1.0562999999999999E-2</v>
      </c>
    </row>
    <row r="719" spans="2:8">
      <c r="B719" s="243" t="s">
        <v>1931</v>
      </c>
      <c r="C719" s="243" t="s">
        <v>2326</v>
      </c>
      <c r="D719" s="243" t="s">
        <v>1579</v>
      </c>
      <c r="E719" s="243" t="s">
        <v>2359</v>
      </c>
      <c r="F719" s="243">
        <v>135</v>
      </c>
      <c r="G719" s="243" t="s">
        <v>120</v>
      </c>
      <c r="H719" s="243">
        <v>1.299E-3</v>
      </c>
    </row>
    <row r="720" spans="2:8">
      <c r="B720" s="243" t="s">
        <v>1931</v>
      </c>
      <c r="C720" s="243" t="s">
        <v>2326</v>
      </c>
      <c r="D720" s="243" t="s">
        <v>1579</v>
      </c>
      <c r="E720" s="243" t="s">
        <v>2359</v>
      </c>
      <c r="F720" s="243">
        <v>138</v>
      </c>
      <c r="G720" s="243" t="s">
        <v>123</v>
      </c>
      <c r="H720" s="243">
        <v>1.0069E-2</v>
      </c>
    </row>
    <row r="721" spans="2:8">
      <c r="B721" s="243" t="s">
        <v>1931</v>
      </c>
      <c r="C721" s="243" t="s">
        <v>2326</v>
      </c>
      <c r="D721" s="243" t="s">
        <v>1579</v>
      </c>
      <c r="E721" s="243" t="s">
        <v>2359</v>
      </c>
      <c r="F721" s="243">
        <v>33</v>
      </c>
      <c r="G721" s="243" t="s">
        <v>117</v>
      </c>
      <c r="H721" s="243">
        <v>1.8755999999999998E-2</v>
      </c>
    </row>
    <row r="722" spans="2:8">
      <c r="B722" s="243" t="s">
        <v>1931</v>
      </c>
      <c r="C722" s="243" t="s">
        <v>2326</v>
      </c>
      <c r="D722" s="243" t="s">
        <v>1579</v>
      </c>
      <c r="E722" s="243" t="s">
        <v>831</v>
      </c>
      <c r="F722" s="243">
        <v>299</v>
      </c>
      <c r="G722" s="243" t="s">
        <v>134</v>
      </c>
      <c r="H722" s="243">
        <v>3.3845E-2</v>
      </c>
    </row>
    <row r="723" spans="2:8">
      <c r="B723" s="243" t="s">
        <v>1931</v>
      </c>
      <c r="C723" s="243" t="s">
        <v>2326</v>
      </c>
      <c r="D723" s="243" t="s">
        <v>1579</v>
      </c>
      <c r="E723" s="243" t="s">
        <v>2359</v>
      </c>
      <c r="F723" s="243">
        <v>134</v>
      </c>
      <c r="G723" s="243" t="s">
        <v>118</v>
      </c>
      <c r="H723" s="243">
        <v>6.77E-3</v>
      </c>
    </row>
    <row r="724" spans="2:8">
      <c r="B724" s="243" t="s">
        <v>1931</v>
      </c>
      <c r="C724" s="243" t="s">
        <v>2326</v>
      </c>
      <c r="D724" s="243" t="s">
        <v>1580</v>
      </c>
      <c r="E724" s="243" t="s">
        <v>2359</v>
      </c>
      <c r="F724" s="243">
        <v>137</v>
      </c>
      <c r="G724" s="243" t="s">
        <v>122</v>
      </c>
      <c r="H724" s="243">
        <v>1.6095999999999999E-2</v>
      </c>
    </row>
    <row r="725" spans="2:8">
      <c r="B725" s="243" t="s">
        <v>1931</v>
      </c>
      <c r="C725" s="243" t="s">
        <v>2326</v>
      </c>
      <c r="D725" s="243" t="s">
        <v>1580</v>
      </c>
      <c r="E725" s="243" t="s">
        <v>831</v>
      </c>
      <c r="F725" s="243">
        <v>301</v>
      </c>
      <c r="G725" s="243" t="s">
        <v>136</v>
      </c>
      <c r="H725" s="243">
        <v>8.2850000000000007E-3</v>
      </c>
    </row>
    <row r="726" spans="2:8">
      <c r="B726" s="243" t="s">
        <v>1931</v>
      </c>
      <c r="C726" s="243" t="s">
        <v>2326</v>
      </c>
      <c r="D726" s="243" t="s">
        <v>1580</v>
      </c>
      <c r="E726" s="243" t="s">
        <v>2359</v>
      </c>
      <c r="F726" s="243">
        <v>141</v>
      </c>
      <c r="G726" s="243" t="s">
        <v>132</v>
      </c>
      <c r="H726" s="243">
        <v>7.4100000000000001E-4</v>
      </c>
    </row>
    <row r="727" spans="2:8">
      <c r="B727" s="243" t="s">
        <v>1931</v>
      </c>
      <c r="C727" s="243" t="s">
        <v>2326</v>
      </c>
      <c r="D727" s="243" t="s">
        <v>1580</v>
      </c>
      <c r="E727" s="243" t="s">
        <v>2359</v>
      </c>
      <c r="F727" s="243">
        <v>132</v>
      </c>
      <c r="G727" s="243" t="s">
        <v>129</v>
      </c>
      <c r="H727" s="243">
        <v>4.0179999999999999E-3</v>
      </c>
    </row>
    <row r="728" spans="2:8">
      <c r="B728" s="243" t="s">
        <v>1931</v>
      </c>
      <c r="C728" s="243" t="s">
        <v>2326</v>
      </c>
      <c r="D728" s="243" t="s">
        <v>1580</v>
      </c>
      <c r="E728" s="243" t="s">
        <v>2359</v>
      </c>
      <c r="F728" s="243">
        <v>133</v>
      </c>
      <c r="G728" s="243" t="s">
        <v>130</v>
      </c>
      <c r="H728" s="243">
        <v>4.1440000000000001E-3</v>
      </c>
    </row>
    <row r="729" spans="2:8">
      <c r="B729" s="243" t="s">
        <v>1931</v>
      </c>
      <c r="C729" s="243" t="s">
        <v>2326</v>
      </c>
      <c r="D729" s="243" t="s">
        <v>1580</v>
      </c>
      <c r="E729" s="243" t="s">
        <v>2359</v>
      </c>
      <c r="F729" s="243">
        <v>302</v>
      </c>
      <c r="G729" s="243" t="s">
        <v>125</v>
      </c>
      <c r="H729" s="243">
        <v>1.9592999999999999E-2</v>
      </c>
    </row>
    <row r="730" spans="2:8">
      <c r="B730" s="243" t="s">
        <v>1931</v>
      </c>
      <c r="C730" s="243" t="s">
        <v>2326</v>
      </c>
      <c r="D730" s="243" t="s">
        <v>1580</v>
      </c>
      <c r="E730" s="243" t="s">
        <v>2359</v>
      </c>
      <c r="F730" s="243">
        <v>136</v>
      </c>
      <c r="G730" s="243" t="s">
        <v>121</v>
      </c>
      <c r="H730" s="243">
        <v>1.5200000000000001E-3</v>
      </c>
    </row>
    <row r="731" spans="2:8">
      <c r="B731" s="243" t="s">
        <v>1931</v>
      </c>
      <c r="C731" s="243" t="s">
        <v>2326</v>
      </c>
      <c r="D731" s="243" t="s">
        <v>1580</v>
      </c>
      <c r="E731" s="243" t="s">
        <v>2359</v>
      </c>
      <c r="F731" s="243">
        <v>30</v>
      </c>
      <c r="G731" s="243" t="s">
        <v>114</v>
      </c>
      <c r="H731" s="243">
        <v>4.4700000000000002E-4</v>
      </c>
    </row>
    <row r="732" spans="2:8">
      <c r="B732" s="243" t="s">
        <v>1931</v>
      </c>
      <c r="C732" s="243" t="s">
        <v>2326</v>
      </c>
      <c r="D732" s="243" t="s">
        <v>1580</v>
      </c>
      <c r="E732" s="243" t="s">
        <v>2360</v>
      </c>
      <c r="F732" s="243">
        <v>403</v>
      </c>
      <c r="G732" s="243" t="s">
        <v>138</v>
      </c>
      <c r="H732" s="243">
        <v>1.408E-3</v>
      </c>
    </row>
    <row r="733" spans="2:8">
      <c r="B733" s="243" t="s">
        <v>1931</v>
      </c>
      <c r="C733" s="243" t="s">
        <v>2326</v>
      </c>
      <c r="D733" s="243" t="s">
        <v>1580</v>
      </c>
      <c r="E733" s="243" t="s">
        <v>2359</v>
      </c>
      <c r="F733" s="243">
        <v>144</v>
      </c>
      <c r="G733" s="243" t="s">
        <v>133</v>
      </c>
      <c r="H733" s="243">
        <v>2.22E-4</v>
      </c>
    </row>
    <row r="734" spans="2:8">
      <c r="B734" s="243" t="s">
        <v>1931</v>
      </c>
      <c r="C734" s="243" t="s">
        <v>2326</v>
      </c>
      <c r="D734" s="243" t="s">
        <v>1580</v>
      </c>
      <c r="E734" s="243" t="s">
        <v>137</v>
      </c>
      <c r="F734" s="243">
        <v>41</v>
      </c>
      <c r="G734" s="243" t="s">
        <v>137</v>
      </c>
      <c r="H734" s="243">
        <v>1.1850000000000001E-3</v>
      </c>
    </row>
    <row r="735" spans="2:8">
      <c r="B735" s="243" t="s">
        <v>1931</v>
      </c>
      <c r="C735" s="243" t="s">
        <v>2326</v>
      </c>
      <c r="D735" s="243" t="s">
        <v>1580</v>
      </c>
      <c r="E735" s="243" t="s">
        <v>831</v>
      </c>
      <c r="F735" s="243">
        <v>298</v>
      </c>
      <c r="G735" s="243" t="s">
        <v>1517</v>
      </c>
      <c r="H735" s="243">
        <v>3.4900000000000003E-4</v>
      </c>
    </row>
    <row r="736" spans="2:8">
      <c r="B736" s="243" t="s">
        <v>1931</v>
      </c>
      <c r="C736" s="243" t="s">
        <v>2326</v>
      </c>
      <c r="D736" s="243" t="s">
        <v>1580</v>
      </c>
      <c r="E736" s="243" t="s">
        <v>2359</v>
      </c>
      <c r="F736" s="243">
        <v>139</v>
      </c>
      <c r="G736" s="243" t="s">
        <v>124</v>
      </c>
      <c r="H736" s="243">
        <v>3.7880000000000001E-3</v>
      </c>
    </row>
    <row r="737" spans="2:8">
      <c r="B737" s="243" t="s">
        <v>1931</v>
      </c>
      <c r="C737" s="243" t="s">
        <v>2326</v>
      </c>
      <c r="D737" s="243" t="s">
        <v>1580</v>
      </c>
      <c r="E737" s="243" t="s">
        <v>2359</v>
      </c>
      <c r="F737" s="243">
        <v>131</v>
      </c>
      <c r="G737" s="243" t="s">
        <v>128</v>
      </c>
      <c r="H737" s="244">
        <v>2.0000000000000002E-5</v>
      </c>
    </row>
    <row r="738" spans="2:8">
      <c r="B738" s="243" t="s">
        <v>1931</v>
      </c>
      <c r="C738" s="243" t="s">
        <v>2326</v>
      </c>
      <c r="D738" s="243" t="s">
        <v>1580</v>
      </c>
      <c r="E738" s="243" t="s">
        <v>2359</v>
      </c>
      <c r="F738" s="243">
        <v>32</v>
      </c>
      <c r="G738" s="243" t="s">
        <v>127</v>
      </c>
      <c r="H738" s="243">
        <v>2.4091999999999999E-2</v>
      </c>
    </row>
    <row r="739" spans="2:8">
      <c r="B739" s="243" t="s">
        <v>1931</v>
      </c>
      <c r="C739" s="243" t="s">
        <v>2326</v>
      </c>
      <c r="D739" s="243" t="s">
        <v>1580</v>
      </c>
      <c r="E739" s="243" t="s">
        <v>831</v>
      </c>
      <c r="F739" s="243">
        <v>300</v>
      </c>
      <c r="G739" s="243" t="s">
        <v>135</v>
      </c>
      <c r="H739" s="243">
        <v>1.1115999999999999E-2</v>
      </c>
    </row>
    <row r="740" spans="2:8">
      <c r="B740" s="243" t="s">
        <v>1931</v>
      </c>
      <c r="C740" s="243" t="s">
        <v>2326</v>
      </c>
      <c r="D740" s="243" t="s">
        <v>1580</v>
      </c>
      <c r="E740" s="243" t="s">
        <v>2359</v>
      </c>
      <c r="F740" s="243">
        <v>31</v>
      </c>
      <c r="G740" s="243" t="s">
        <v>116</v>
      </c>
      <c r="H740" s="243">
        <v>6.5339999999999999E-3</v>
      </c>
    </row>
    <row r="741" spans="2:8">
      <c r="B741" s="243" t="s">
        <v>1931</v>
      </c>
      <c r="C741" s="243" t="s">
        <v>2326</v>
      </c>
      <c r="D741" s="243" t="s">
        <v>1580</v>
      </c>
      <c r="E741" s="243" t="s">
        <v>2359</v>
      </c>
      <c r="F741" s="243">
        <v>140</v>
      </c>
      <c r="G741" s="243" t="s">
        <v>131</v>
      </c>
      <c r="H741" s="243">
        <v>3.7750000000000001E-3</v>
      </c>
    </row>
    <row r="742" spans="2:8">
      <c r="B742" s="243" t="s">
        <v>1931</v>
      </c>
      <c r="C742" s="243" t="s">
        <v>2326</v>
      </c>
      <c r="D742" s="243" t="s">
        <v>1580</v>
      </c>
      <c r="E742" s="243" t="s">
        <v>2359</v>
      </c>
      <c r="F742" s="243">
        <v>135</v>
      </c>
      <c r="G742" s="243" t="s">
        <v>120</v>
      </c>
      <c r="H742" s="243">
        <v>9.8799999999999995E-4</v>
      </c>
    </row>
    <row r="743" spans="2:8">
      <c r="B743" s="243" t="s">
        <v>1931</v>
      </c>
      <c r="C743" s="243" t="s">
        <v>2326</v>
      </c>
      <c r="D743" s="243" t="s">
        <v>1580</v>
      </c>
      <c r="E743" s="243" t="s">
        <v>2359</v>
      </c>
      <c r="F743" s="243">
        <v>138</v>
      </c>
      <c r="G743" s="243" t="s">
        <v>123</v>
      </c>
      <c r="H743" s="243">
        <v>6.208E-3</v>
      </c>
    </row>
    <row r="744" spans="2:8">
      <c r="B744" s="243" t="s">
        <v>1931</v>
      </c>
      <c r="C744" s="243" t="s">
        <v>2326</v>
      </c>
      <c r="D744" s="243" t="s">
        <v>1580</v>
      </c>
      <c r="E744" s="243" t="s">
        <v>2359</v>
      </c>
      <c r="F744" s="243">
        <v>33</v>
      </c>
      <c r="G744" s="243" t="s">
        <v>117</v>
      </c>
      <c r="H744" s="243">
        <v>1.5086E-2</v>
      </c>
    </row>
    <row r="745" spans="2:8">
      <c r="B745" s="243" t="s">
        <v>1931</v>
      </c>
      <c r="C745" s="243" t="s">
        <v>2326</v>
      </c>
      <c r="D745" s="243" t="s">
        <v>1580</v>
      </c>
      <c r="E745" s="243" t="s">
        <v>831</v>
      </c>
      <c r="F745" s="243">
        <v>299</v>
      </c>
      <c r="G745" s="243" t="s">
        <v>134</v>
      </c>
      <c r="H745" s="243">
        <v>2.1089E-2</v>
      </c>
    </row>
    <row r="746" spans="2:8">
      <c r="B746" s="243" t="s">
        <v>1931</v>
      </c>
      <c r="C746" s="243" t="s">
        <v>2326</v>
      </c>
      <c r="D746" s="243" t="s">
        <v>1580</v>
      </c>
      <c r="E746" s="243" t="s">
        <v>2359</v>
      </c>
      <c r="F746" s="243">
        <v>134</v>
      </c>
      <c r="G746" s="243" t="s">
        <v>118</v>
      </c>
      <c r="H746" s="243">
        <v>2.5760000000000002E-3</v>
      </c>
    </row>
    <row r="747" spans="2:8">
      <c r="B747" s="243" t="s">
        <v>1931</v>
      </c>
      <c r="C747" s="243" t="s">
        <v>2326</v>
      </c>
      <c r="D747" s="243" t="s">
        <v>1581</v>
      </c>
      <c r="E747" s="243" t="s">
        <v>2359</v>
      </c>
      <c r="F747" s="243">
        <v>137</v>
      </c>
      <c r="G747" s="243" t="s">
        <v>122</v>
      </c>
      <c r="H747" s="243">
        <v>2.9069999999999999E-2</v>
      </c>
    </row>
    <row r="748" spans="2:8">
      <c r="B748" s="243" t="s">
        <v>1931</v>
      </c>
      <c r="C748" s="243" t="s">
        <v>2326</v>
      </c>
      <c r="D748" s="243" t="s">
        <v>1581</v>
      </c>
      <c r="E748" s="243" t="s">
        <v>831</v>
      </c>
      <c r="F748" s="243">
        <v>301</v>
      </c>
      <c r="G748" s="243" t="s">
        <v>136</v>
      </c>
      <c r="H748" s="243">
        <v>2.4970000000000001E-3</v>
      </c>
    </row>
    <row r="749" spans="2:8">
      <c r="B749" s="243" t="s">
        <v>1931</v>
      </c>
      <c r="C749" s="243" t="s">
        <v>2326</v>
      </c>
      <c r="D749" s="243" t="s">
        <v>1581</v>
      </c>
      <c r="E749" s="243" t="s">
        <v>2359</v>
      </c>
      <c r="F749" s="243">
        <v>141</v>
      </c>
      <c r="G749" s="243" t="s">
        <v>132</v>
      </c>
      <c r="H749" s="243">
        <v>4.2620000000000002E-3</v>
      </c>
    </row>
    <row r="750" spans="2:8">
      <c r="B750" s="243" t="s">
        <v>1931</v>
      </c>
      <c r="C750" s="243" t="s">
        <v>2326</v>
      </c>
      <c r="D750" s="243" t="s">
        <v>1581</v>
      </c>
      <c r="E750" s="243" t="s">
        <v>2359</v>
      </c>
      <c r="F750" s="243">
        <v>132</v>
      </c>
      <c r="G750" s="243" t="s">
        <v>129</v>
      </c>
      <c r="H750" s="243">
        <v>3.908E-3</v>
      </c>
    </row>
    <row r="751" spans="2:8">
      <c r="B751" s="243" t="s">
        <v>1931</v>
      </c>
      <c r="C751" s="243" t="s">
        <v>2326</v>
      </c>
      <c r="D751" s="243" t="s">
        <v>1581</v>
      </c>
      <c r="E751" s="243" t="s">
        <v>2359</v>
      </c>
      <c r="F751" s="243">
        <v>133</v>
      </c>
      <c r="G751" s="243" t="s">
        <v>130</v>
      </c>
      <c r="H751" s="243">
        <v>1.5455999999999999E-2</v>
      </c>
    </row>
    <row r="752" spans="2:8">
      <c r="B752" s="243" t="s">
        <v>1931</v>
      </c>
      <c r="C752" s="243" t="s">
        <v>2326</v>
      </c>
      <c r="D752" s="243" t="s">
        <v>1581</v>
      </c>
      <c r="E752" s="243" t="s">
        <v>2359</v>
      </c>
      <c r="F752" s="243">
        <v>302</v>
      </c>
      <c r="G752" s="243" t="s">
        <v>125</v>
      </c>
      <c r="H752" s="243">
        <v>6.4390000000000003E-2</v>
      </c>
    </row>
    <row r="753" spans="2:8">
      <c r="B753" s="243" t="s">
        <v>1931</v>
      </c>
      <c r="C753" s="243" t="s">
        <v>2326</v>
      </c>
      <c r="D753" s="243" t="s">
        <v>1581</v>
      </c>
      <c r="E753" s="243" t="s">
        <v>2359</v>
      </c>
      <c r="F753" s="243">
        <v>136</v>
      </c>
      <c r="G753" s="243" t="s">
        <v>121</v>
      </c>
      <c r="H753" s="243">
        <v>3.4749999999999998E-3</v>
      </c>
    </row>
    <row r="754" spans="2:8">
      <c r="B754" s="243" t="s">
        <v>1931</v>
      </c>
      <c r="C754" s="243" t="s">
        <v>2326</v>
      </c>
      <c r="D754" s="243" t="s">
        <v>1581</v>
      </c>
      <c r="E754" s="243" t="s">
        <v>2359</v>
      </c>
      <c r="F754" s="243">
        <v>30</v>
      </c>
      <c r="G754" s="243" t="s">
        <v>114</v>
      </c>
      <c r="H754" s="243">
        <v>1.077E-3</v>
      </c>
    </row>
    <row r="755" spans="2:8">
      <c r="B755" s="243" t="s">
        <v>1931</v>
      </c>
      <c r="C755" s="243" t="s">
        <v>2326</v>
      </c>
      <c r="D755" s="243" t="s">
        <v>1581</v>
      </c>
      <c r="E755" s="243" t="s">
        <v>2360</v>
      </c>
      <c r="F755" s="243">
        <v>403</v>
      </c>
      <c r="G755" s="243" t="s">
        <v>138</v>
      </c>
      <c r="H755" s="243">
        <v>2.369E-3</v>
      </c>
    </row>
    <row r="756" spans="2:8">
      <c r="B756" s="243" t="s">
        <v>1931</v>
      </c>
      <c r="C756" s="243" t="s">
        <v>2326</v>
      </c>
      <c r="D756" s="243" t="s">
        <v>1581</v>
      </c>
      <c r="E756" s="243" t="s">
        <v>2359</v>
      </c>
      <c r="F756" s="243">
        <v>144</v>
      </c>
      <c r="G756" s="243" t="s">
        <v>133</v>
      </c>
      <c r="H756" s="243">
        <v>6.9999999999999999E-4</v>
      </c>
    </row>
    <row r="757" spans="2:8">
      <c r="B757" s="243" t="s">
        <v>1931</v>
      </c>
      <c r="C757" s="243" t="s">
        <v>2326</v>
      </c>
      <c r="D757" s="243" t="s">
        <v>1581</v>
      </c>
      <c r="E757" s="243" t="s">
        <v>137</v>
      </c>
      <c r="F757" s="243">
        <v>41</v>
      </c>
      <c r="G757" s="243" t="s">
        <v>137</v>
      </c>
      <c r="H757" s="243">
        <v>2.6319999999999998E-3</v>
      </c>
    </row>
    <row r="758" spans="2:8">
      <c r="B758" s="243" t="s">
        <v>1931</v>
      </c>
      <c r="C758" s="243" t="s">
        <v>2326</v>
      </c>
      <c r="D758" s="243" t="s">
        <v>1581</v>
      </c>
      <c r="E758" s="243" t="s">
        <v>831</v>
      </c>
      <c r="F758" s="243">
        <v>298</v>
      </c>
      <c r="G758" s="243" t="s">
        <v>1517</v>
      </c>
      <c r="H758" s="243">
        <v>1.3680000000000001E-3</v>
      </c>
    </row>
    <row r="759" spans="2:8">
      <c r="B759" s="243" t="s">
        <v>1931</v>
      </c>
      <c r="C759" s="243" t="s">
        <v>2326</v>
      </c>
      <c r="D759" s="243" t="s">
        <v>1581</v>
      </c>
      <c r="E759" s="243" t="s">
        <v>2359</v>
      </c>
      <c r="F759" s="243">
        <v>139</v>
      </c>
      <c r="G759" s="243" t="s">
        <v>124</v>
      </c>
      <c r="H759" s="243">
        <v>7.9480000000000002E-3</v>
      </c>
    </row>
    <row r="760" spans="2:8">
      <c r="B760" s="243" t="s">
        <v>1931</v>
      </c>
      <c r="C760" s="243" t="s">
        <v>2326</v>
      </c>
      <c r="D760" s="243" t="s">
        <v>1581</v>
      </c>
      <c r="E760" s="243" t="s">
        <v>2359</v>
      </c>
      <c r="F760" s="243">
        <v>131</v>
      </c>
      <c r="G760" s="243" t="s">
        <v>128</v>
      </c>
      <c r="H760" s="244">
        <v>4.3000000000000002E-5</v>
      </c>
    </row>
    <row r="761" spans="2:8">
      <c r="B761" s="243" t="s">
        <v>1931</v>
      </c>
      <c r="C761" s="243" t="s">
        <v>2326</v>
      </c>
      <c r="D761" s="243" t="s">
        <v>1581</v>
      </c>
      <c r="E761" s="243" t="s">
        <v>2359</v>
      </c>
      <c r="F761" s="243">
        <v>32</v>
      </c>
      <c r="G761" s="243" t="s">
        <v>127</v>
      </c>
      <c r="H761" s="243">
        <v>6.2951999999999994E-2</v>
      </c>
    </row>
    <row r="762" spans="2:8">
      <c r="B762" s="243" t="s">
        <v>1931</v>
      </c>
      <c r="C762" s="243" t="s">
        <v>2326</v>
      </c>
      <c r="D762" s="243" t="s">
        <v>1581</v>
      </c>
      <c r="E762" s="243" t="s">
        <v>831</v>
      </c>
      <c r="F762" s="243">
        <v>300</v>
      </c>
      <c r="G762" s="243" t="s">
        <v>135</v>
      </c>
      <c r="H762" s="243">
        <v>4.5656000000000002E-2</v>
      </c>
    </row>
    <row r="763" spans="2:8">
      <c r="B763" s="243" t="s">
        <v>1931</v>
      </c>
      <c r="C763" s="243" t="s">
        <v>2326</v>
      </c>
      <c r="D763" s="243" t="s">
        <v>1581</v>
      </c>
      <c r="E763" s="243" t="s">
        <v>2359</v>
      </c>
      <c r="F763" s="243">
        <v>31</v>
      </c>
      <c r="G763" s="243" t="s">
        <v>116</v>
      </c>
      <c r="H763" s="243">
        <v>1.5861E-2</v>
      </c>
    </row>
    <row r="764" spans="2:8">
      <c r="B764" s="243" t="s">
        <v>1931</v>
      </c>
      <c r="C764" s="243" t="s">
        <v>2326</v>
      </c>
      <c r="D764" s="243" t="s">
        <v>1581</v>
      </c>
      <c r="E764" s="243" t="s">
        <v>2359</v>
      </c>
      <c r="F764" s="243">
        <v>140</v>
      </c>
      <c r="G764" s="243" t="s">
        <v>131</v>
      </c>
      <c r="H764" s="243">
        <v>1.6390999999999999E-2</v>
      </c>
    </row>
    <row r="765" spans="2:8">
      <c r="B765" s="243" t="s">
        <v>1931</v>
      </c>
      <c r="C765" s="243" t="s">
        <v>2326</v>
      </c>
      <c r="D765" s="243" t="s">
        <v>1581</v>
      </c>
      <c r="E765" s="243" t="s">
        <v>2359</v>
      </c>
      <c r="F765" s="243">
        <v>135</v>
      </c>
      <c r="G765" s="243" t="s">
        <v>120</v>
      </c>
      <c r="H765" s="243">
        <v>1.799E-3</v>
      </c>
    </row>
    <row r="766" spans="2:8">
      <c r="B766" s="243" t="s">
        <v>1931</v>
      </c>
      <c r="C766" s="243" t="s">
        <v>2326</v>
      </c>
      <c r="D766" s="243" t="s">
        <v>1581</v>
      </c>
      <c r="E766" s="243" t="s">
        <v>2359</v>
      </c>
      <c r="F766" s="243">
        <v>138</v>
      </c>
      <c r="G766" s="243" t="s">
        <v>123</v>
      </c>
      <c r="H766" s="243">
        <v>1.8859000000000001E-2</v>
      </c>
    </row>
    <row r="767" spans="2:8">
      <c r="B767" s="243" t="s">
        <v>1931</v>
      </c>
      <c r="C767" s="243" t="s">
        <v>2326</v>
      </c>
      <c r="D767" s="243" t="s">
        <v>1581</v>
      </c>
      <c r="E767" s="243" t="s">
        <v>2359</v>
      </c>
      <c r="F767" s="243">
        <v>33</v>
      </c>
      <c r="G767" s="243" t="s">
        <v>117</v>
      </c>
      <c r="H767" s="243">
        <v>4.9578999999999998E-2</v>
      </c>
    </row>
    <row r="768" spans="2:8">
      <c r="B768" s="243" t="s">
        <v>1931</v>
      </c>
      <c r="C768" s="243" t="s">
        <v>2326</v>
      </c>
      <c r="D768" s="243" t="s">
        <v>1581</v>
      </c>
      <c r="E768" s="243" t="s">
        <v>831</v>
      </c>
      <c r="F768" s="243">
        <v>299</v>
      </c>
      <c r="G768" s="243" t="s">
        <v>134</v>
      </c>
      <c r="H768" s="243">
        <v>8.6916999999999994E-2</v>
      </c>
    </row>
    <row r="769" spans="2:8">
      <c r="B769" s="243" t="s">
        <v>1931</v>
      </c>
      <c r="C769" s="243" t="s">
        <v>2326</v>
      </c>
      <c r="D769" s="243" t="s">
        <v>1581</v>
      </c>
      <c r="E769" s="243" t="s">
        <v>2359</v>
      </c>
      <c r="F769" s="243">
        <v>134</v>
      </c>
      <c r="G769" s="243" t="s">
        <v>118</v>
      </c>
      <c r="H769" s="243">
        <v>5.8999999999999999E-3</v>
      </c>
    </row>
    <row r="770" spans="2:8">
      <c r="B770" s="243" t="s">
        <v>1931</v>
      </c>
      <c r="C770" s="243" t="s">
        <v>2326</v>
      </c>
      <c r="D770" s="243" t="s">
        <v>1582</v>
      </c>
      <c r="E770" s="243" t="s">
        <v>2359</v>
      </c>
      <c r="F770" s="243">
        <v>137</v>
      </c>
      <c r="G770" s="243" t="s">
        <v>122</v>
      </c>
      <c r="H770" s="243">
        <v>0.04</v>
      </c>
    </row>
    <row r="771" spans="2:8">
      <c r="B771" s="243" t="s">
        <v>1931</v>
      </c>
      <c r="C771" s="243" t="s">
        <v>2326</v>
      </c>
      <c r="D771" s="243" t="s">
        <v>1582</v>
      </c>
      <c r="E771" s="243" t="s">
        <v>831</v>
      </c>
      <c r="F771" s="243">
        <v>301</v>
      </c>
      <c r="G771" s="243" t="s">
        <v>136</v>
      </c>
      <c r="H771" s="243">
        <v>2.1819999999999999E-3</v>
      </c>
    </row>
    <row r="772" spans="2:8">
      <c r="B772" s="243" t="s">
        <v>1931</v>
      </c>
      <c r="C772" s="243" t="s">
        <v>2326</v>
      </c>
      <c r="D772" s="243" t="s">
        <v>1582</v>
      </c>
      <c r="E772" s="243" t="s">
        <v>2359</v>
      </c>
      <c r="F772" s="243">
        <v>141</v>
      </c>
      <c r="G772" s="243" t="s">
        <v>132</v>
      </c>
      <c r="H772" s="243">
        <v>2.4039999999999999E-3</v>
      </c>
    </row>
    <row r="773" spans="2:8">
      <c r="B773" s="243" t="s">
        <v>1931</v>
      </c>
      <c r="C773" s="243" t="s">
        <v>2326</v>
      </c>
      <c r="D773" s="243" t="s">
        <v>1582</v>
      </c>
      <c r="E773" s="243" t="s">
        <v>2359</v>
      </c>
      <c r="F773" s="243">
        <v>132</v>
      </c>
      <c r="G773" s="243" t="s">
        <v>129</v>
      </c>
      <c r="H773" s="243">
        <v>6.5329999999999997E-3</v>
      </c>
    </row>
    <row r="774" spans="2:8">
      <c r="B774" s="243" t="s">
        <v>1931</v>
      </c>
      <c r="C774" s="243" t="s">
        <v>2326</v>
      </c>
      <c r="D774" s="243" t="s">
        <v>1582</v>
      </c>
      <c r="E774" s="243" t="s">
        <v>2359</v>
      </c>
      <c r="F774" s="243">
        <v>133</v>
      </c>
      <c r="G774" s="243" t="s">
        <v>130</v>
      </c>
      <c r="H774" s="243">
        <v>1.1828999999999999E-2</v>
      </c>
    </row>
    <row r="775" spans="2:8">
      <c r="B775" s="243" t="s">
        <v>1931</v>
      </c>
      <c r="C775" s="243" t="s">
        <v>2326</v>
      </c>
      <c r="D775" s="243" t="s">
        <v>1582</v>
      </c>
      <c r="E775" s="243" t="s">
        <v>2359</v>
      </c>
      <c r="F775" s="243">
        <v>302</v>
      </c>
      <c r="G775" s="243" t="s">
        <v>125</v>
      </c>
      <c r="H775" s="243">
        <v>3.2682000000000003E-2</v>
      </c>
    </row>
    <row r="776" spans="2:8">
      <c r="B776" s="243" t="s">
        <v>1931</v>
      </c>
      <c r="C776" s="243" t="s">
        <v>2326</v>
      </c>
      <c r="D776" s="243" t="s">
        <v>1582</v>
      </c>
      <c r="E776" s="243" t="s">
        <v>2359</v>
      </c>
      <c r="F776" s="243">
        <v>136</v>
      </c>
      <c r="G776" s="243" t="s">
        <v>121</v>
      </c>
      <c r="H776" s="243">
        <v>2.0049999999999998E-3</v>
      </c>
    </row>
    <row r="777" spans="2:8">
      <c r="B777" s="243" t="s">
        <v>1931</v>
      </c>
      <c r="C777" s="243" t="s">
        <v>2326</v>
      </c>
      <c r="D777" s="243" t="s">
        <v>1582</v>
      </c>
      <c r="E777" s="243" t="s">
        <v>2359</v>
      </c>
      <c r="F777" s="243">
        <v>30</v>
      </c>
      <c r="G777" s="243" t="s">
        <v>114</v>
      </c>
      <c r="H777" s="243">
        <v>9.2599999999999996E-4</v>
      </c>
    </row>
    <row r="778" spans="2:8">
      <c r="B778" s="243" t="s">
        <v>1931</v>
      </c>
      <c r="C778" s="243" t="s">
        <v>2326</v>
      </c>
      <c r="D778" s="243" t="s">
        <v>1582</v>
      </c>
      <c r="E778" s="243" t="s">
        <v>2360</v>
      </c>
      <c r="F778" s="243">
        <v>403</v>
      </c>
      <c r="G778" s="243" t="s">
        <v>138</v>
      </c>
      <c r="H778" s="243">
        <v>2.346E-3</v>
      </c>
    </row>
    <row r="779" spans="2:8">
      <c r="B779" s="243" t="s">
        <v>1931</v>
      </c>
      <c r="C779" s="243" t="s">
        <v>2326</v>
      </c>
      <c r="D779" s="243" t="s">
        <v>1582</v>
      </c>
      <c r="E779" s="243" t="s">
        <v>2359</v>
      </c>
      <c r="F779" s="243">
        <v>144</v>
      </c>
      <c r="G779" s="243" t="s">
        <v>133</v>
      </c>
      <c r="H779" s="243">
        <v>3.6900000000000002E-4</v>
      </c>
    </row>
    <row r="780" spans="2:8">
      <c r="B780" s="243" t="s">
        <v>1931</v>
      </c>
      <c r="C780" s="243" t="s">
        <v>2326</v>
      </c>
      <c r="D780" s="243" t="s">
        <v>1582</v>
      </c>
      <c r="E780" s="243" t="s">
        <v>137</v>
      </c>
      <c r="F780" s="243">
        <v>41</v>
      </c>
      <c r="G780" s="243" t="s">
        <v>137</v>
      </c>
      <c r="H780" s="243">
        <v>1.7340000000000001E-3</v>
      </c>
    </row>
    <row r="781" spans="2:8">
      <c r="B781" s="243" t="s">
        <v>1931</v>
      </c>
      <c r="C781" s="243" t="s">
        <v>2326</v>
      </c>
      <c r="D781" s="243" t="s">
        <v>1582</v>
      </c>
      <c r="E781" s="243" t="s">
        <v>831</v>
      </c>
      <c r="F781" s="243">
        <v>298</v>
      </c>
      <c r="G781" s="243" t="s">
        <v>1517</v>
      </c>
      <c r="H781" s="243">
        <v>5.2499999999999997E-4</v>
      </c>
    </row>
    <row r="782" spans="2:8">
      <c r="B782" s="243" t="s">
        <v>1931</v>
      </c>
      <c r="C782" s="243" t="s">
        <v>2326</v>
      </c>
      <c r="D782" s="243" t="s">
        <v>1582</v>
      </c>
      <c r="E782" s="243" t="s">
        <v>2359</v>
      </c>
      <c r="F782" s="243">
        <v>139</v>
      </c>
      <c r="G782" s="243" t="s">
        <v>124</v>
      </c>
      <c r="H782" s="243">
        <v>5.0530000000000002E-3</v>
      </c>
    </row>
    <row r="783" spans="2:8">
      <c r="B783" s="243" t="s">
        <v>1931</v>
      </c>
      <c r="C783" s="243" t="s">
        <v>2326</v>
      </c>
      <c r="D783" s="243" t="s">
        <v>1582</v>
      </c>
      <c r="E783" s="243" t="s">
        <v>2359</v>
      </c>
      <c r="F783" s="243">
        <v>131</v>
      </c>
      <c r="G783" s="243" t="s">
        <v>128</v>
      </c>
      <c r="H783" s="244">
        <v>5.0000000000000002E-5</v>
      </c>
    </row>
    <row r="784" spans="2:8">
      <c r="B784" s="243" t="s">
        <v>1931</v>
      </c>
      <c r="C784" s="243" t="s">
        <v>2326</v>
      </c>
      <c r="D784" s="243" t="s">
        <v>1582</v>
      </c>
      <c r="E784" s="243" t="s">
        <v>2359</v>
      </c>
      <c r="F784" s="243">
        <v>32</v>
      </c>
      <c r="G784" s="243" t="s">
        <v>127</v>
      </c>
      <c r="H784" s="243">
        <v>5.1456000000000002E-2</v>
      </c>
    </row>
    <row r="785" spans="2:8">
      <c r="B785" s="243" t="s">
        <v>1931</v>
      </c>
      <c r="C785" s="243" t="s">
        <v>2326</v>
      </c>
      <c r="D785" s="243" t="s">
        <v>1582</v>
      </c>
      <c r="E785" s="243" t="s">
        <v>831</v>
      </c>
      <c r="F785" s="243">
        <v>300</v>
      </c>
      <c r="G785" s="243" t="s">
        <v>135</v>
      </c>
      <c r="H785" s="243">
        <v>1.7023E-2</v>
      </c>
    </row>
    <row r="786" spans="2:8">
      <c r="B786" s="243" t="s">
        <v>1931</v>
      </c>
      <c r="C786" s="243" t="s">
        <v>2326</v>
      </c>
      <c r="D786" s="243" t="s">
        <v>1582</v>
      </c>
      <c r="E786" s="243" t="s">
        <v>2359</v>
      </c>
      <c r="F786" s="243">
        <v>31</v>
      </c>
      <c r="G786" s="243" t="s">
        <v>116</v>
      </c>
      <c r="H786" s="243">
        <v>9.7070000000000004E-3</v>
      </c>
    </row>
    <row r="787" spans="2:8">
      <c r="B787" s="243" t="s">
        <v>1931</v>
      </c>
      <c r="C787" s="243" t="s">
        <v>2326</v>
      </c>
      <c r="D787" s="243" t="s">
        <v>1582</v>
      </c>
      <c r="E787" s="243" t="s">
        <v>2359</v>
      </c>
      <c r="F787" s="243">
        <v>140</v>
      </c>
      <c r="G787" s="243" t="s">
        <v>131</v>
      </c>
      <c r="H787" s="243">
        <v>7.2570000000000004E-3</v>
      </c>
    </row>
    <row r="788" spans="2:8">
      <c r="B788" s="243" t="s">
        <v>1931</v>
      </c>
      <c r="C788" s="243" t="s">
        <v>2326</v>
      </c>
      <c r="D788" s="243" t="s">
        <v>1582</v>
      </c>
      <c r="E788" s="243" t="s">
        <v>2359</v>
      </c>
      <c r="F788" s="243">
        <v>135</v>
      </c>
      <c r="G788" s="243" t="s">
        <v>120</v>
      </c>
      <c r="H788" s="243">
        <v>1.6050000000000001E-3</v>
      </c>
    </row>
    <row r="789" spans="2:8">
      <c r="B789" s="243" t="s">
        <v>1931</v>
      </c>
      <c r="C789" s="243" t="s">
        <v>2326</v>
      </c>
      <c r="D789" s="243" t="s">
        <v>1582</v>
      </c>
      <c r="E789" s="243" t="s">
        <v>2359</v>
      </c>
      <c r="F789" s="243">
        <v>138</v>
      </c>
      <c r="G789" s="243" t="s">
        <v>123</v>
      </c>
      <c r="H789" s="243">
        <v>9.5790000000000007E-3</v>
      </c>
    </row>
    <row r="790" spans="2:8">
      <c r="B790" s="243" t="s">
        <v>1931</v>
      </c>
      <c r="C790" s="243" t="s">
        <v>2326</v>
      </c>
      <c r="D790" s="243" t="s">
        <v>1582</v>
      </c>
      <c r="E790" s="243" t="s">
        <v>2359</v>
      </c>
      <c r="F790" s="243">
        <v>33</v>
      </c>
      <c r="G790" s="243" t="s">
        <v>117</v>
      </c>
      <c r="H790" s="243">
        <v>2.5163999999999999E-2</v>
      </c>
    </row>
    <row r="791" spans="2:8">
      <c r="B791" s="243" t="s">
        <v>1931</v>
      </c>
      <c r="C791" s="243" t="s">
        <v>2326</v>
      </c>
      <c r="D791" s="243" t="s">
        <v>1582</v>
      </c>
      <c r="E791" s="243" t="s">
        <v>831</v>
      </c>
      <c r="F791" s="243">
        <v>299</v>
      </c>
      <c r="G791" s="243" t="s">
        <v>134</v>
      </c>
      <c r="H791" s="243">
        <v>3.2372999999999999E-2</v>
      </c>
    </row>
    <row r="792" spans="2:8">
      <c r="B792" s="243" t="s">
        <v>1931</v>
      </c>
      <c r="C792" s="243" t="s">
        <v>2326</v>
      </c>
      <c r="D792" s="243" t="s">
        <v>1582</v>
      </c>
      <c r="E792" s="243" t="s">
        <v>2359</v>
      </c>
      <c r="F792" s="243">
        <v>134</v>
      </c>
      <c r="G792" s="243" t="s">
        <v>118</v>
      </c>
      <c r="H792" s="243">
        <v>6.7510000000000001E-3</v>
      </c>
    </row>
    <row r="793" spans="2:8">
      <c r="B793" s="243" t="s">
        <v>1931</v>
      </c>
      <c r="C793" s="243" t="s">
        <v>2335</v>
      </c>
      <c r="D793" s="243" t="s">
        <v>1583</v>
      </c>
      <c r="E793" s="243" t="s">
        <v>2359</v>
      </c>
      <c r="F793" s="243">
        <v>137</v>
      </c>
      <c r="G793" s="243" t="s">
        <v>122</v>
      </c>
      <c r="H793" s="243">
        <v>2.8448000000000001E-2</v>
      </c>
    </row>
    <row r="794" spans="2:8">
      <c r="B794" s="243" t="s">
        <v>1931</v>
      </c>
      <c r="C794" s="243" t="s">
        <v>2335</v>
      </c>
      <c r="D794" s="243" t="s">
        <v>1583</v>
      </c>
      <c r="E794" s="243" t="s">
        <v>831</v>
      </c>
      <c r="F794" s="243">
        <v>301</v>
      </c>
      <c r="G794" s="243" t="s">
        <v>136</v>
      </c>
      <c r="H794" s="243">
        <v>9.4070000000000004E-3</v>
      </c>
    </row>
    <row r="795" spans="2:8">
      <c r="B795" s="243" t="s">
        <v>1931</v>
      </c>
      <c r="C795" s="243" t="s">
        <v>2335</v>
      </c>
      <c r="D795" s="243" t="s">
        <v>1583</v>
      </c>
      <c r="E795" s="243" t="s">
        <v>2359</v>
      </c>
      <c r="F795" s="243">
        <v>141</v>
      </c>
      <c r="G795" s="243" t="s">
        <v>132</v>
      </c>
      <c r="H795" s="243">
        <v>2.421E-3</v>
      </c>
    </row>
    <row r="796" spans="2:8">
      <c r="B796" s="243" t="s">
        <v>1931</v>
      </c>
      <c r="C796" s="243" t="s">
        <v>2335</v>
      </c>
      <c r="D796" s="243" t="s">
        <v>1583</v>
      </c>
      <c r="E796" s="243" t="s">
        <v>2359</v>
      </c>
      <c r="F796" s="243">
        <v>132</v>
      </c>
      <c r="G796" s="243" t="s">
        <v>129</v>
      </c>
      <c r="H796" s="243">
        <v>1.8266999999999999E-2</v>
      </c>
    </row>
    <row r="797" spans="2:8">
      <c r="B797" s="243" t="s">
        <v>1931</v>
      </c>
      <c r="C797" s="243" t="s">
        <v>2335</v>
      </c>
      <c r="D797" s="243" t="s">
        <v>1583</v>
      </c>
      <c r="E797" s="243" t="s">
        <v>2359</v>
      </c>
      <c r="F797" s="243">
        <v>133</v>
      </c>
      <c r="G797" s="243" t="s">
        <v>130</v>
      </c>
      <c r="H797" s="243">
        <v>1.7365999999999999E-2</v>
      </c>
    </row>
    <row r="798" spans="2:8">
      <c r="B798" s="243" t="s">
        <v>1931</v>
      </c>
      <c r="C798" s="243" t="s">
        <v>2335</v>
      </c>
      <c r="D798" s="243" t="s">
        <v>1583</v>
      </c>
      <c r="E798" s="243" t="s">
        <v>2359</v>
      </c>
      <c r="F798" s="243">
        <v>302</v>
      </c>
      <c r="G798" s="243" t="s">
        <v>125</v>
      </c>
      <c r="H798" s="243">
        <v>3.4084000000000003E-2</v>
      </c>
    </row>
    <row r="799" spans="2:8">
      <c r="B799" s="243" t="s">
        <v>1931</v>
      </c>
      <c r="C799" s="243" t="s">
        <v>2335</v>
      </c>
      <c r="D799" s="243" t="s">
        <v>1583</v>
      </c>
      <c r="E799" s="243" t="s">
        <v>2359</v>
      </c>
      <c r="F799" s="243">
        <v>136</v>
      </c>
      <c r="G799" s="243" t="s">
        <v>121</v>
      </c>
      <c r="H799" s="243">
        <v>3.1029999999999999E-3</v>
      </c>
    </row>
    <row r="800" spans="2:8">
      <c r="B800" s="243" t="s">
        <v>1931</v>
      </c>
      <c r="C800" s="243" t="s">
        <v>2335</v>
      </c>
      <c r="D800" s="243" t="s">
        <v>1583</v>
      </c>
      <c r="E800" s="243" t="s">
        <v>2359</v>
      </c>
      <c r="F800" s="243">
        <v>30</v>
      </c>
      <c r="G800" s="243" t="s">
        <v>114</v>
      </c>
      <c r="H800" s="243">
        <v>2.9120000000000001E-3</v>
      </c>
    </row>
    <row r="801" spans="2:8">
      <c r="B801" s="243" t="s">
        <v>1931</v>
      </c>
      <c r="C801" s="243" t="s">
        <v>2335</v>
      </c>
      <c r="D801" s="243" t="s">
        <v>1583</v>
      </c>
      <c r="E801" s="243" t="s">
        <v>2360</v>
      </c>
      <c r="F801" s="243">
        <v>403</v>
      </c>
      <c r="G801" s="243" t="s">
        <v>138</v>
      </c>
      <c r="H801" s="243">
        <v>2.15E-3</v>
      </c>
    </row>
    <row r="802" spans="2:8">
      <c r="B802" s="243" t="s">
        <v>1931</v>
      </c>
      <c r="C802" s="243" t="s">
        <v>2335</v>
      </c>
      <c r="D802" s="243" t="s">
        <v>1583</v>
      </c>
      <c r="E802" s="243" t="s">
        <v>2359</v>
      </c>
      <c r="F802" s="243">
        <v>144</v>
      </c>
      <c r="G802" s="243" t="s">
        <v>133</v>
      </c>
      <c r="H802" s="243">
        <v>1.0059999999999999E-3</v>
      </c>
    </row>
    <row r="803" spans="2:8">
      <c r="B803" s="243" t="s">
        <v>1931</v>
      </c>
      <c r="C803" s="243" t="s">
        <v>2335</v>
      </c>
      <c r="D803" s="243" t="s">
        <v>1583</v>
      </c>
      <c r="E803" s="243" t="s">
        <v>137</v>
      </c>
      <c r="F803" s="243">
        <v>41</v>
      </c>
      <c r="G803" s="243" t="s">
        <v>137</v>
      </c>
      <c r="H803" s="243">
        <v>2.751E-3</v>
      </c>
    </row>
    <row r="804" spans="2:8">
      <c r="B804" s="243" t="s">
        <v>1931</v>
      </c>
      <c r="C804" s="243" t="s">
        <v>2335</v>
      </c>
      <c r="D804" s="243" t="s">
        <v>1583</v>
      </c>
      <c r="E804" s="243" t="s">
        <v>831</v>
      </c>
      <c r="F804" s="243">
        <v>298</v>
      </c>
      <c r="G804" s="243" t="s">
        <v>1517</v>
      </c>
      <c r="H804" s="243">
        <v>5.8900000000000001E-4</v>
      </c>
    </row>
    <row r="805" spans="2:8">
      <c r="B805" s="243" t="s">
        <v>1931</v>
      </c>
      <c r="C805" s="243" t="s">
        <v>2335</v>
      </c>
      <c r="D805" s="243" t="s">
        <v>1583</v>
      </c>
      <c r="E805" s="243" t="s">
        <v>2359</v>
      </c>
      <c r="F805" s="243">
        <v>139</v>
      </c>
      <c r="G805" s="243" t="s">
        <v>124</v>
      </c>
      <c r="H805" s="243">
        <v>1.2992999999999999E-2</v>
      </c>
    </row>
    <row r="806" spans="2:8">
      <c r="B806" s="243" t="s">
        <v>1931</v>
      </c>
      <c r="C806" s="243" t="s">
        <v>2335</v>
      </c>
      <c r="D806" s="243" t="s">
        <v>1583</v>
      </c>
      <c r="E806" s="243" t="s">
        <v>2359</v>
      </c>
      <c r="F806" s="243">
        <v>131</v>
      </c>
      <c r="G806" s="243" t="s">
        <v>128</v>
      </c>
      <c r="H806" s="244">
        <v>3.1000000000000001E-5</v>
      </c>
    </row>
    <row r="807" spans="2:8">
      <c r="B807" s="243" t="s">
        <v>1931</v>
      </c>
      <c r="C807" s="243" t="s">
        <v>2335</v>
      </c>
      <c r="D807" s="243" t="s">
        <v>1583</v>
      </c>
      <c r="E807" s="243" t="s">
        <v>2359</v>
      </c>
      <c r="F807" s="243">
        <v>32</v>
      </c>
      <c r="G807" s="243" t="s">
        <v>127</v>
      </c>
      <c r="H807" s="243">
        <v>5.6328999999999997E-2</v>
      </c>
    </row>
    <row r="808" spans="2:8">
      <c r="B808" s="243" t="s">
        <v>1931</v>
      </c>
      <c r="C808" s="243" t="s">
        <v>2335</v>
      </c>
      <c r="D808" s="243" t="s">
        <v>1583</v>
      </c>
      <c r="E808" s="243" t="s">
        <v>831</v>
      </c>
      <c r="F808" s="243">
        <v>300</v>
      </c>
      <c r="G808" s="243" t="s">
        <v>135</v>
      </c>
      <c r="H808" s="243">
        <v>1.9081999999999998E-2</v>
      </c>
    </row>
    <row r="809" spans="2:8">
      <c r="B809" s="243" t="s">
        <v>1931</v>
      </c>
      <c r="C809" s="243" t="s">
        <v>2335</v>
      </c>
      <c r="D809" s="243" t="s">
        <v>1583</v>
      </c>
      <c r="E809" s="243" t="s">
        <v>2359</v>
      </c>
      <c r="F809" s="243">
        <v>31</v>
      </c>
      <c r="G809" s="243" t="s">
        <v>116</v>
      </c>
      <c r="H809" s="243">
        <v>1.9196000000000001E-2</v>
      </c>
    </row>
    <row r="810" spans="2:8">
      <c r="B810" s="243" t="s">
        <v>1931</v>
      </c>
      <c r="C810" s="243" t="s">
        <v>2335</v>
      </c>
      <c r="D810" s="243" t="s">
        <v>1583</v>
      </c>
      <c r="E810" s="243" t="s">
        <v>2359</v>
      </c>
      <c r="F810" s="243">
        <v>140</v>
      </c>
      <c r="G810" s="243" t="s">
        <v>131</v>
      </c>
      <c r="H810" s="243">
        <v>6.705E-3</v>
      </c>
    </row>
    <row r="811" spans="2:8">
      <c r="B811" s="243" t="s">
        <v>1931</v>
      </c>
      <c r="C811" s="243" t="s">
        <v>2335</v>
      </c>
      <c r="D811" s="243" t="s">
        <v>1583</v>
      </c>
      <c r="E811" s="243" t="s">
        <v>2359</v>
      </c>
      <c r="F811" s="243">
        <v>135</v>
      </c>
      <c r="G811" s="243" t="s">
        <v>120</v>
      </c>
      <c r="H811" s="243">
        <v>2.3400000000000001E-3</v>
      </c>
    </row>
    <row r="812" spans="2:8">
      <c r="B812" s="243" t="s">
        <v>1931</v>
      </c>
      <c r="C812" s="243" t="s">
        <v>2335</v>
      </c>
      <c r="D812" s="243" t="s">
        <v>1583</v>
      </c>
      <c r="E812" s="243" t="s">
        <v>2359</v>
      </c>
      <c r="F812" s="243">
        <v>138</v>
      </c>
      <c r="G812" s="243" t="s">
        <v>123</v>
      </c>
      <c r="H812" s="243">
        <v>1.0487E-2</v>
      </c>
    </row>
    <row r="813" spans="2:8">
      <c r="B813" s="243" t="s">
        <v>1931</v>
      </c>
      <c r="C813" s="243" t="s">
        <v>2335</v>
      </c>
      <c r="D813" s="243" t="s">
        <v>1583</v>
      </c>
      <c r="E813" s="243" t="s">
        <v>2359</v>
      </c>
      <c r="F813" s="243">
        <v>33</v>
      </c>
      <c r="G813" s="243" t="s">
        <v>117</v>
      </c>
      <c r="H813" s="243">
        <v>2.6244E-2</v>
      </c>
    </row>
    <row r="814" spans="2:8">
      <c r="B814" s="243" t="s">
        <v>1931</v>
      </c>
      <c r="C814" s="243" t="s">
        <v>2335</v>
      </c>
      <c r="D814" s="243" t="s">
        <v>1583</v>
      </c>
      <c r="E814" s="243" t="s">
        <v>831</v>
      </c>
      <c r="F814" s="243">
        <v>299</v>
      </c>
      <c r="G814" s="243" t="s">
        <v>134</v>
      </c>
      <c r="H814" s="243">
        <v>3.6311000000000003E-2</v>
      </c>
    </row>
    <row r="815" spans="2:8">
      <c r="B815" s="243" t="s">
        <v>1931</v>
      </c>
      <c r="C815" s="243" t="s">
        <v>2335</v>
      </c>
      <c r="D815" s="243" t="s">
        <v>1583</v>
      </c>
      <c r="E815" s="243" t="s">
        <v>2359</v>
      </c>
      <c r="F815" s="243">
        <v>134</v>
      </c>
      <c r="G815" s="243" t="s">
        <v>118</v>
      </c>
      <c r="H815" s="243">
        <v>6.1780000000000003E-3</v>
      </c>
    </row>
    <row r="816" spans="2:8">
      <c r="B816" s="243" t="s">
        <v>1931</v>
      </c>
      <c r="C816" s="243" t="s">
        <v>2335</v>
      </c>
      <c r="D816" s="243" t="s">
        <v>1584</v>
      </c>
      <c r="E816" s="243" t="s">
        <v>2359</v>
      </c>
      <c r="F816" s="243">
        <v>137</v>
      </c>
      <c r="G816" s="243" t="s">
        <v>122</v>
      </c>
      <c r="H816" s="243">
        <v>2.6865E-2</v>
      </c>
    </row>
    <row r="817" spans="2:8">
      <c r="B817" s="243" t="s">
        <v>1931</v>
      </c>
      <c r="C817" s="243" t="s">
        <v>2335</v>
      </c>
      <c r="D817" s="243" t="s">
        <v>1584</v>
      </c>
      <c r="E817" s="243" t="s">
        <v>831</v>
      </c>
      <c r="F817" s="243">
        <v>301</v>
      </c>
      <c r="G817" s="243" t="s">
        <v>136</v>
      </c>
      <c r="H817" s="243">
        <v>1.6722999999999998E-2</v>
      </c>
    </row>
    <row r="818" spans="2:8">
      <c r="B818" s="243" t="s">
        <v>1931</v>
      </c>
      <c r="C818" s="243" t="s">
        <v>2335</v>
      </c>
      <c r="D818" s="243" t="s">
        <v>1584</v>
      </c>
      <c r="E818" s="243" t="s">
        <v>2359</v>
      </c>
      <c r="F818" s="243">
        <v>141</v>
      </c>
      <c r="G818" s="243" t="s">
        <v>132</v>
      </c>
      <c r="H818" s="243">
        <v>1.6149999999999999E-3</v>
      </c>
    </row>
    <row r="819" spans="2:8">
      <c r="B819" s="243" t="s">
        <v>1931</v>
      </c>
      <c r="C819" s="243" t="s">
        <v>2335</v>
      </c>
      <c r="D819" s="243" t="s">
        <v>1584</v>
      </c>
      <c r="E819" s="243" t="s">
        <v>2359</v>
      </c>
      <c r="F819" s="243">
        <v>132</v>
      </c>
      <c r="G819" s="243" t="s">
        <v>129</v>
      </c>
      <c r="H819" s="243">
        <v>3.4826000000000003E-2</v>
      </c>
    </row>
    <row r="820" spans="2:8">
      <c r="B820" s="243" t="s">
        <v>1931</v>
      </c>
      <c r="C820" s="243" t="s">
        <v>2335</v>
      </c>
      <c r="D820" s="243" t="s">
        <v>1584</v>
      </c>
      <c r="E820" s="243" t="s">
        <v>2359</v>
      </c>
      <c r="F820" s="243">
        <v>133</v>
      </c>
      <c r="G820" s="243" t="s">
        <v>130</v>
      </c>
      <c r="H820" s="243">
        <v>1.2172000000000001E-2</v>
      </c>
    </row>
    <row r="821" spans="2:8">
      <c r="B821" s="243" t="s">
        <v>1931</v>
      </c>
      <c r="C821" s="243" t="s">
        <v>2335</v>
      </c>
      <c r="D821" s="243" t="s">
        <v>1584</v>
      </c>
      <c r="E821" s="243" t="s">
        <v>2359</v>
      </c>
      <c r="F821" s="243">
        <v>302</v>
      </c>
      <c r="G821" s="243" t="s">
        <v>125</v>
      </c>
      <c r="H821" s="243">
        <v>1.8624000000000002E-2</v>
      </c>
    </row>
    <row r="822" spans="2:8">
      <c r="B822" s="243" t="s">
        <v>1931</v>
      </c>
      <c r="C822" s="243" t="s">
        <v>2335</v>
      </c>
      <c r="D822" s="243" t="s">
        <v>1584</v>
      </c>
      <c r="E822" s="243" t="s">
        <v>2359</v>
      </c>
      <c r="F822" s="243">
        <v>136</v>
      </c>
      <c r="G822" s="243" t="s">
        <v>121</v>
      </c>
      <c r="H822" s="243">
        <v>2.8419999999999999E-3</v>
      </c>
    </row>
    <row r="823" spans="2:8">
      <c r="B823" s="243" t="s">
        <v>1931</v>
      </c>
      <c r="C823" s="243" t="s">
        <v>2335</v>
      </c>
      <c r="D823" s="243" t="s">
        <v>1584</v>
      </c>
      <c r="E823" s="243" t="s">
        <v>2359</v>
      </c>
      <c r="F823" s="243">
        <v>30</v>
      </c>
      <c r="G823" s="243" t="s">
        <v>114</v>
      </c>
      <c r="H823" s="243">
        <v>5.3749999999999996E-3</v>
      </c>
    </row>
    <row r="824" spans="2:8">
      <c r="B824" s="243" t="s">
        <v>1931</v>
      </c>
      <c r="C824" s="243" t="s">
        <v>2335</v>
      </c>
      <c r="D824" s="243" t="s">
        <v>1584</v>
      </c>
      <c r="E824" s="243" t="s">
        <v>2360</v>
      </c>
      <c r="F824" s="243">
        <v>403</v>
      </c>
      <c r="G824" s="243" t="s">
        <v>138</v>
      </c>
      <c r="H824" s="243">
        <v>2.4169999999999999E-3</v>
      </c>
    </row>
    <row r="825" spans="2:8">
      <c r="B825" s="243" t="s">
        <v>1931</v>
      </c>
      <c r="C825" s="243" t="s">
        <v>2335</v>
      </c>
      <c r="D825" s="243" t="s">
        <v>1584</v>
      </c>
      <c r="E825" s="243" t="s">
        <v>2359</v>
      </c>
      <c r="F825" s="243">
        <v>144</v>
      </c>
      <c r="G825" s="243" t="s">
        <v>133</v>
      </c>
      <c r="H825" s="243">
        <v>6.96E-4</v>
      </c>
    </row>
    <row r="826" spans="2:8">
      <c r="B826" s="243" t="s">
        <v>1931</v>
      </c>
      <c r="C826" s="243" t="s">
        <v>2335</v>
      </c>
      <c r="D826" s="243" t="s">
        <v>1584</v>
      </c>
      <c r="E826" s="243" t="s">
        <v>137</v>
      </c>
      <c r="F826" s="243">
        <v>41</v>
      </c>
      <c r="G826" s="243" t="s">
        <v>137</v>
      </c>
      <c r="H826" s="243">
        <v>4.1139999999999996E-3</v>
      </c>
    </row>
    <row r="827" spans="2:8">
      <c r="B827" s="243" t="s">
        <v>1931</v>
      </c>
      <c r="C827" s="243" t="s">
        <v>2335</v>
      </c>
      <c r="D827" s="243" t="s">
        <v>1584</v>
      </c>
      <c r="E827" s="243" t="s">
        <v>831</v>
      </c>
      <c r="F827" s="243">
        <v>298</v>
      </c>
      <c r="G827" s="243" t="s">
        <v>1517</v>
      </c>
      <c r="H827" s="243">
        <v>4.0400000000000001E-4</v>
      </c>
    </row>
    <row r="828" spans="2:8">
      <c r="B828" s="243" t="s">
        <v>1931</v>
      </c>
      <c r="C828" s="243" t="s">
        <v>2335</v>
      </c>
      <c r="D828" s="243" t="s">
        <v>1584</v>
      </c>
      <c r="E828" s="243" t="s">
        <v>2359</v>
      </c>
      <c r="F828" s="243">
        <v>139</v>
      </c>
      <c r="G828" s="243" t="s">
        <v>124</v>
      </c>
      <c r="H828" s="243">
        <v>9.0050000000000009E-3</v>
      </c>
    </row>
    <row r="829" spans="2:8">
      <c r="B829" s="243" t="s">
        <v>1931</v>
      </c>
      <c r="C829" s="243" t="s">
        <v>2335</v>
      </c>
      <c r="D829" s="243" t="s">
        <v>1584</v>
      </c>
      <c r="E829" s="243" t="s">
        <v>2359</v>
      </c>
      <c r="F829" s="243">
        <v>131</v>
      </c>
      <c r="G829" s="243" t="s">
        <v>128</v>
      </c>
      <c r="H829" s="244">
        <v>2.6999999999999999E-5</v>
      </c>
    </row>
    <row r="830" spans="2:8">
      <c r="B830" s="243" t="s">
        <v>1931</v>
      </c>
      <c r="C830" s="243" t="s">
        <v>2335</v>
      </c>
      <c r="D830" s="243" t="s">
        <v>1584</v>
      </c>
      <c r="E830" s="243" t="s">
        <v>2359</v>
      </c>
      <c r="F830" s="243">
        <v>32</v>
      </c>
      <c r="G830" s="243" t="s">
        <v>127</v>
      </c>
      <c r="H830" s="243">
        <v>4.4221000000000003E-2</v>
      </c>
    </row>
    <row r="831" spans="2:8">
      <c r="B831" s="243" t="s">
        <v>1931</v>
      </c>
      <c r="C831" s="243" t="s">
        <v>2335</v>
      </c>
      <c r="D831" s="243" t="s">
        <v>1584</v>
      </c>
      <c r="E831" s="243" t="s">
        <v>831</v>
      </c>
      <c r="F831" s="243">
        <v>300</v>
      </c>
      <c r="G831" s="243" t="s">
        <v>135</v>
      </c>
      <c r="H831" s="243">
        <v>1.3014E-2</v>
      </c>
    </row>
    <row r="832" spans="2:8">
      <c r="B832" s="243" t="s">
        <v>1931</v>
      </c>
      <c r="C832" s="243" t="s">
        <v>2335</v>
      </c>
      <c r="D832" s="243" t="s">
        <v>1584</v>
      </c>
      <c r="E832" s="243" t="s">
        <v>2359</v>
      </c>
      <c r="F832" s="243">
        <v>31</v>
      </c>
      <c r="G832" s="243" t="s">
        <v>116</v>
      </c>
      <c r="H832" s="243">
        <v>2.9897E-2</v>
      </c>
    </row>
    <row r="833" spans="2:8">
      <c r="B833" s="243" t="s">
        <v>1931</v>
      </c>
      <c r="C833" s="243" t="s">
        <v>2335</v>
      </c>
      <c r="D833" s="243" t="s">
        <v>1584</v>
      </c>
      <c r="E833" s="243" t="s">
        <v>2359</v>
      </c>
      <c r="F833" s="243">
        <v>140</v>
      </c>
      <c r="G833" s="243" t="s">
        <v>131</v>
      </c>
      <c r="H833" s="243">
        <v>3.9740000000000001E-3</v>
      </c>
    </row>
    <row r="834" spans="2:8">
      <c r="B834" s="243" t="s">
        <v>1931</v>
      </c>
      <c r="C834" s="243" t="s">
        <v>2335</v>
      </c>
      <c r="D834" s="243" t="s">
        <v>1584</v>
      </c>
      <c r="E834" s="243" t="s">
        <v>2359</v>
      </c>
      <c r="F834" s="243">
        <v>135</v>
      </c>
      <c r="G834" s="243" t="s">
        <v>120</v>
      </c>
      <c r="H834" s="243">
        <v>1.3979999999999999E-3</v>
      </c>
    </row>
    <row r="835" spans="2:8">
      <c r="B835" s="243" t="s">
        <v>1931</v>
      </c>
      <c r="C835" s="243" t="s">
        <v>2335</v>
      </c>
      <c r="D835" s="243" t="s">
        <v>1584</v>
      </c>
      <c r="E835" s="243" t="s">
        <v>2359</v>
      </c>
      <c r="F835" s="243">
        <v>138</v>
      </c>
      <c r="G835" s="243" t="s">
        <v>123</v>
      </c>
      <c r="H835" s="243">
        <v>8.6070000000000001E-3</v>
      </c>
    </row>
    <row r="836" spans="2:8">
      <c r="B836" s="243" t="s">
        <v>1931</v>
      </c>
      <c r="C836" s="243" t="s">
        <v>2335</v>
      </c>
      <c r="D836" s="243" t="s">
        <v>1584</v>
      </c>
      <c r="E836" s="243" t="s">
        <v>2359</v>
      </c>
      <c r="F836" s="243">
        <v>33</v>
      </c>
      <c r="G836" s="243" t="s">
        <v>117</v>
      </c>
      <c r="H836" s="243">
        <v>1.434E-2</v>
      </c>
    </row>
    <row r="837" spans="2:8">
      <c r="B837" s="243" t="s">
        <v>1931</v>
      </c>
      <c r="C837" s="243" t="s">
        <v>2335</v>
      </c>
      <c r="D837" s="243" t="s">
        <v>1584</v>
      </c>
      <c r="E837" s="243" t="s">
        <v>831</v>
      </c>
      <c r="F837" s="243">
        <v>299</v>
      </c>
      <c r="G837" s="243" t="s">
        <v>134</v>
      </c>
      <c r="H837" s="243">
        <v>2.4798000000000001E-2</v>
      </c>
    </row>
    <row r="838" spans="2:8">
      <c r="B838" s="243" t="s">
        <v>1931</v>
      </c>
      <c r="C838" s="243" t="s">
        <v>2335</v>
      </c>
      <c r="D838" s="243" t="s">
        <v>1584</v>
      </c>
      <c r="E838" s="243" t="s">
        <v>2359</v>
      </c>
      <c r="F838" s="243">
        <v>134</v>
      </c>
      <c r="G838" s="243" t="s">
        <v>118</v>
      </c>
      <c r="H838" s="243">
        <v>4.4169999999999999E-3</v>
      </c>
    </row>
    <row r="839" spans="2:8">
      <c r="B839" s="243" t="s">
        <v>1931</v>
      </c>
      <c r="C839" s="243" t="s">
        <v>2335</v>
      </c>
      <c r="D839" s="243" t="s">
        <v>1585</v>
      </c>
      <c r="E839" s="243" t="s">
        <v>2359</v>
      </c>
      <c r="F839" s="243">
        <v>137</v>
      </c>
      <c r="G839" s="243" t="s">
        <v>122</v>
      </c>
      <c r="H839" s="243">
        <v>3.2670999999999999E-2</v>
      </c>
    </row>
    <row r="840" spans="2:8">
      <c r="B840" s="243" t="s">
        <v>1931</v>
      </c>
      <c r="C840" s="243" t="s">
        <v>2335</v>
      </c>
      <c r="D840" s="243" t="s">
        <v>1585</v>
      </c>
      <c r="E840" s="243" t="s">
        <v>831</v>
      </c>
      <c r="F840" s="243">
        <v>301</v>
      </c>
      <c r="G840" s="243" t="s">
        <v>136</v>
      </c>
      <c r="H840" s="243">
        <v>1.9368E-2</v>
      </c>
    </row>
    <row r="841" spans="2:8">
      <c r="B841" s="243" t="s">
        <v>1931</v>
      </c>
      <c r="C841" s="243" t="s">
        <v>2335</v>
      </c>
      <c r="D841" s="243" t="s">
        <v>1585</v>
      </c>
      <c r="E841" s="243" t="s">
        <v>2359</v>
      </c>
      <c r="F841" s="243">
        <v>141</v>
      </c>
      <c r="G841" s="243" t="s">
        <v>132</v>
      </c>
      <c r="H841" s="243">
        <v>1.8140000000000001E-3</v>
      </c>
    </row>
    <row r="842" spans="2:8">
      <c r="B842" s="243" t="s">
        <v>1931</v>
      </c>
      <c r="C842" s="243" t="s">
        <v>2335</v>
      </c>
      <c r="D842" s="243" t="s">
        <v>1585</v>
      </c>
      <c r="E842" s="243" t="s">
        <v>2359</v>
      </c>
      <c r="F842" s="243">
        <v>132</v>
      </c>
      <c r="G842" s="243" t="s">
        <v>129</v>
      </c>
      <c r="H842" s="243">
        <v>3.5445999999999998E-2</v>
      </c>
    </row>
    <row r="843" spans="2:8">
      <c r="B843" s="243" t="s">
        <v>1931</v>
      </c>
      <c r="C843" s="243" t="s">
        <v>2335</v>
      </c>
      <c r="D843" s="243" t="s">
        <v>1585</v>
      </c>
      <c r="E843" s="243" t="s">
        <v>2359</v>
      </c>
      <c r="F843" s="243">
        <v>133</v>
      </c>
      <c r="G843" s="243" t="s">
        <v>130</v>
      </c>
      <c r="H843" s="243">
        <v>1.4200000000000001E-2</v>
      </c>
    </row>
    <row r="844" spans="2:8">
      <c r="B844" s="243" t="s">
        <v>1931</v>
      </c>
      <c r="C844" s="243" t="s">
        <v>2335</v>
      </c>
      <c r="D844" s="243" t="s">
        <v>1585</v>
      </c>
      <c r="E844" s="243" t="s">
        <v>2359</v>
      </c>
      <c r="F844" s="243">
        <v>302</v>
      </c>
      <c r="G844" s="243" t="s">
        <v>125</v>
      </c>
      <c r="H844" s="243">
        <v>2.0473999999999999E-2</v>
      </c>
    </row>
    <row r="845" spans="2:8">
      <c r="B845" s="243" t="s">
        <v>1931</v>
      </c>
      <c r="C845" s="243" t="s">
        <v>2335</v>
      </c>
      <c r="D845" s="243" t="s">
        <v>1585</v>
      </c>
      <c r="E845" s="243" t="s">
        <v>2359</v>
      </c>
      <c r="F845" s="243">
        <v>136</v>
      </c>
      <c r="G845" s="243" t="s">
        <v>121</v>
      </c>
      <c r="H845" s="243">
        <v>3.0370000000000002E-3</v>
      </c>
    </row>
    <row r="846" spans="2:8">
      <c r="B846" s="243" t="s">
        <v>1931</v>
      </c>
      <c r="C846" s="243" t="s">
        <v>2335</v>
      </c>
      <c r="D846" s="243" t="s">
        <v>1585</v>
      </c>
      <c r="E846" s="243" t="s">
        <v>2359</v>
      </c>
      <c r="F846" s="243">
        <v>30</v>
      </c>
      <c r="G846" s="243" t="s">
        <v>114</v>
      </c>
      <c r="H846" s="243">
        <v>5.3489999999999996E-3</v>
      </c>
    </row>
    <row r="847" spans="2:8">
      <c r="B847" s="243" t="s">
        <v>1931</v>
      </c>
      <c r="C847" s="243" t="s">
        <v>2335</v>
      </c>
      <c r="D847" s="243" t="s">
        <v>1585</v>
      </c>
      <c r="E847" s="243" t="s">
        <v>2360</v>
      </c>
      <c r="F847" s="243">
        <v>403</v>
      </c>
      <c r="G847" s="243" t="s">
        <v>138</v>
      </c>
      <c r="H847" s="243">
        <v>4.0559999999999997E-3</v>
      </c>
    </row>
    <row r="848" spans="2:8">
      <c r="B848" s="243" t="s">
        <v>1931</v>
      </c>
      <c r="C848" s="243" t="s">
        <v>2335</v>
      </c>
      <c r="D848" s="243" t="s">
        <v>1585</v>
      </c>
      <c r="E848" s="243" t="s">
        <v>2359</v>
      </c>
      <c r="F848" s="243">
        <v>144</v>
      </c>
      <c r="G848" s="243" t="s">
        <v>133</v>
      </c>
      <c r="H848" s="243">
        <v>8.6700000000000004E-4</v>
      </c>
    </row>
    <row r="849" spans="2:8">
      <c r="B849" s="243" t="s">
        <v>1931</v>
      </c>
      <c r="C849" s="243" t="s">
        <v>2335</v>
      </c>
      <c r="D849" s="243" t="s">
        <v>1585</v>
      </c>
      <c r="E849" s="243" t="s">
        <v>137</v>
      </c>
      <c r="F849" s="243">
        <v>41</v>
      </c>
      <c r="G849" s="243" t="s">
        <v>137</v>
      </c>
      <c r="H849" s="243">
        <v>4.0559999999999997E-3</v>
      </c>
    </row>
    <row r="850" spans="2:8">
      <c r="B850" s="243" t="s">
        <v>1931</v>
      </c>
      <c r="C850" s="243" t="s">
        <v>2335</v>
      </c>
      <c r="D850" s="243" t="s">
        <v>1585</v>
      </c>
      <c r="E850" s="243" t="s">
        <v>831</v>
      </c>
      <c r="F850" s="243">
        <v>298</v>
      </c>
      <c r="G850" s="243" t="s">
        <v>1517</v>
      </c>
      <c r="H850" s="243">
        <v>4.5300000000000001E-4</v>
      </c>
    </row>
    <row r="851" spans="2:8">
      <c r="B851" s="243" t="s">
        <v>1931</v>
      </c>
      <c r="C851" s="243" t="s">
        <v>2335</v>
      </c>
      <c r="D851" s="243" t="s">
        <v>1585</v>
      </c>
      <c r="E851" s="243" t="s">
        <v>2359</v>
      </c>
      <c r="F851" s="243">
        <v>139</v>
      </c>
      <c r="G851" s="243" t="s">
        <v>124</v>
      </c>
      <c r="H851" s="243">
        <v>9.3100000000000006E-3</v>
      </c>
    </row>
    <row r="852" spans="2:8">
      <c r="B852" s="243" t="s">
        <v>1931</v>
      </c>
      <c r="C852" s="243" t="s">
        <v>2335</v>
      </c>
      <c r="D852" s="243" t="s">
        <v>1585</v>
      </c>
      <c r="E852" s="243" t="s">
        <v>2359</v>
      </c>
      <c r="F852" s="243">
        <v>131</v>
      </c>
      <c r="G852" s="243" t="s">
        <v>128</v>
      </c>
      <c r="H852" s="244">
        <v>3.1999999999999999E-5</v>
      </c>
    </row>
    <row r="853" spans="2:8">
      <c r="B853" s="243" t="s">
        <v>1931</v>
      </c>
      <c r="C853" s="243" t="s">
        <v>2335</v>
      </c>
      <c r="D853" s="243" t="s">
        <v>1585</v>
      </c>
      <c r="E853" s="243" t="s">
        <v>2359</v>
      </c>
      <c r="F853" s="243">
        <v>32</v>
      </c>
      <c r="G853" s="243" t="s">
        <v>127</v>
      </c>
      <c r="H853" s="243">
        <v>5.2160999999999999E-2</v>
      </c>
    </row>
    <row r="854" spans="2:8">
      <c r="B854" s="243" t="s">
        <v>1931</v>
      </c>
      <c r="C854" s="243" t="s">
        <v>2335</v>
      </c>
      <c r="D854" s="243" t="s">
        <v>1585</v>
      </c>
      <c r="E854" s="243" t="s">
        <v>831</v>
      </c>
      <c r="F854" s="243">
        <v>300</v>
      </c>
      <c r="G854" s="243" t="s">
        <v>135</v>
      </c>
      <c r="H854" s="243">
        <v>1.4281E-2</v>
      </c>
    </row>
    <row r="855" spans="2:8">
      <c r="B855" s="243" t="s">
        <v>1931</v>
      </c>
      <c r="C855" s="243" t="s">
        <v>2335</v>
      </c>
      <c r="D855" s="243" t="s">
        <v>1585</v>
      </c>
      <c r="E855" s="243" t="s">
        <v>2359</v>
      </c>
      <c r="F855" s="243">
        <v>31</v>
      </c>
      <c r="G855" s="243" t="s">
        <v>116</v>
      </c>
      <c r="H855" s="243">
        <v>3.0866000000000001E-2</v>
      </c>
    </row>
    <row r="856" spans="2:8">
      <c r="B856" s="243" t="s">
        <v>1931</v>
      </c>
      <c r="C856" s="243" t="s">
        <v>2335</v>
      </c>
      <c r="D856" s="243" t="s">
        <v>1585</v>
      </c>
      <c r="E856" s="243" t="s">
        <v>2359</v>
      </c>
      <c r="F856" s="243">
        <v>140</v>
      </c>
      <c r="G856" s="243" t="s">
        <v>131</v>
      </c>
      <c r="H856" s="243">
        <v>4.189E-3</v>
      </c>
    </row>
    <row r="857" spans="2:8">
      <c r="B857" s="243" t="s">
        <v>1931</v>
      </c>
      <c r="C857" s="243" t="s">
        <v>2335</v>
      </c>
      <c r="D857" s="243" t="s">
        <v>1585</v>
      </c>
      <c r="E857" s="243" t="s">
        <v>2359</v>
      </c>
      <c r="F857" s="243">
        <v>135</v>
      </c>
      <c r="G857" s="243" t="s">
        <v>120</v>
      </c>
      <c r="H857" s="243">
        <v>2.0969999999999999E-3</v>
      </c>
    </row>
    <row r="858" spans="2:8">
      <c r="B858" s="243" t="s">
        <v>1931</v>
      </c>
      <c r="C858" s="243" t="s">
        <v>2335</v>
      </c>
      <c r="D858" s="243" t="s">
        <v>1585</v>
      </c>
      <c r="E858" s="243" t="s">
        <v>2359</v>
      </c>
      <c r="F858" s="243">
        <v>138</v>
      </c>
      <c r="G858" s="243" t="s">
        <v>123</v>
      </c>
      <c r="H858" s="243">
        <v>1.0928E-2</v>
      </c>
    </row>
    <row r="859" spans="2:8">
      <c r="B859" s="243" t="s">
        <v>1931</v>
      </c>
      <c r="C859" s="243" t="s">
        <v>2335</v>
      </c>
      <c r="D859" s="243" t="s">
        <v>1585</v>
      </c>
      <c r="E859" s="243" t="s">
        <v>2359</v>
      </c>
      <c r="F859" s="243">
        <v>33</v>
      </c>
      <c r="G859" s="243" t="s">
        <v>117</v>
      </c>
      <c r="H859" s="243">
        <v>1.5765000000000001E-2</v>
      </c>
    </row>
    <row r="860" spans="2:8">
      <c r="B860" s="243" t="s">
        <v>1931</v>
      </c>
      <c r="C860" s="243" t="s">
        <v>2335</v>
      </c>
      <c r="D860" s="243" t="s">
        <v>1585</v>
      </c>
      <c r="E860" s="243" t="s">
        <v>831</v>
      </c>
      <c r="F860" s="243">
        <v>299</v>
      </c>
      <c r="G860" s="243" t="s">
        <v>134</v>
      </c>
      <c r="H860" s="243">
        <v>2.7164000000000001E-2</v>
      </c>
    </row>
    <row r="861" spans="2:8">
      <c r="B861" s="243" t="s">
        <v>1931</v>
      </c>
      <c r="C861" s="243" t="s">
        <v>2335</v>
      </c>
      <c r="D861" s="243" t="s">
        <v>1585</v>
      </c>
      <c r="E861" s="243" t="s">
        <v>2359</v>
      </c>
      <c r="F861" s="243">
        <v>134</v>
      </c>
      <c r="G861" s="243" t="s">
        <v>118</v>
      </c>
      <c r="H861" s="243">
        <v>4.5719999999999997E-3</v>
      </c>
    </row>
    <row r="862" spans="2:8">
      <c r="B862" s="243" t="s">
        <v>1931</v>
      </c>
      <c r="C862" s="243" t="s">
        <v>2335</v>
      </c>
      <c r="D862" s="243" t="s">
        <v>1586</v>
      </c>
      <c r="E862" s="243" t="s">
        <v>2359</v>
      </c>
      <c r="F862" s="243">
        <v>137</v>
      </c>
      <c r="G862" s="243" t="s">
        <v>122</v>
      </c>
      <c r="H862" s="243">
        <v>3.0242999999999999E-2</v>
      </c>
    </row>
    <row r="863" spans="2:8">
      <c r="B863" s="243" t="s">
        <v>1931</v>
      </c>
      <c r="C863" s="243" t="s">
        <v>2335</v>
      </c>
      <c r="D863" s="243" t="s">
        <v>1586</v>
      </c>
      <c r="E863" s="243" t="s">
        <v>831</v>
      </c>
      <c r="F863" s="243">
        <v>301</v>
      </c>
      <c r="G863" s="243" t="s">
        <v>136</v>
      </c>
      <c r="H863" s="243">
        <v>1.2367E-2</v>
      </c>
    </row>
    <row r="864" spans="2:8">
      <c r="B864" s="243" t="s">
        <v>1931</v>
      </c>
      <c r="C864" s="243" t="s">
        <v>2335</v>
      </c>
      <c r="D864" s="243" t="s">
        <v>1586</v>
      </c>
      <c r="E864" s="243" t="s">
        <v>2359</v>
      </c>
      <c r="F864" s="243">
        <v>141</v>
      </c>
      <c r="G864" s="243" t="s">
        <v>132</v>
      </c>
      <c r="H864" s="243">
        <v>2.4729999999999999E-3</v>
      </c>
    </row>
    <row r="865" spans="2:8">
      <c r="B865" s="243" t="s">
        <v>1931</v>
      </c>
      <c r="C865" s="243" t="s">
        <v>2335</v>
      </c>
      <c r="D865" s="243" t="s">
        <v>1586</v>
      </c>
      <c r="E865" s="243" t="s">
        <v>2359</v>
      </c>
      <c r="F865" s="243">
        <v>132</v>
      </c>
      <c r="G865" s="243" t="s">
        <v>129</v>
      </c>
      <c r="H865" s="243">
        <v>1.4857E-2</v>
      </c>
    </row>
    <row r="866" spans="2:8">
      <c r="B866" s="243" t="s">
        <v>1931</v>
      </c>
      <c r="C866" s="243" t="s">
        <v>2335</v>
      </c>
      <c r="D866" s="243" t="s">
        <v>1586</v>
      </c>
      <c r="E866" s="243" t="s">
        <v>2359</v>
      </c>
      <c r="F866" s="243">
        <v>133</v>
      </c>
      <c r="G866" s="243" t="s">
        <v>130</v>
      </c>
      <c r="H866" s="243">
        <v>2.4219999999999998E-2</v>
      </c>
    </row>
    <row r="867" spans="2:8">
      <c r="B867" s="243" t="s">
        <v>1931</v>
      </c>
      <c r="C867" s="243" t="s">
        <v>2335</v>
      </c>
      <c r="D867" s="243" t="s">
        <v>1586</v>
      </c>
      <c r="E867" s="243" t="s">
        <v>2359</v>
      </c>
      <c r="F867" s="243">
        <v>302</v>
      </c>
      <c r="G867" s="243" t="s">
        <v>125</v>
      </c>
      <c r="H867" s="243">
        <v>2.8615999999999999E-2</v>
      </c>
    </row>
    <row r="868" spans="2:8">
      <c r="B868" s="243" t="s">
        <v>1931</v>
      </c>
      <c r="C868" s="243" t="s">
        <v>2335</v>
      </c>
      <c r="D868" s="243" t="s">
        <v>1586</v>
      </c>
      <c r="E868" s="243" t="s">
        <v>2359</v>
      </c>
      <c r="F868" s="243">
        <v>136</v>
      </c>
      <c r="G868" s="243" t="s">
        <v>121</v>
      </c>
      <c r="H868" s="243">
        <v>3.79E-3</v>
      </c>
    </row>
    <row r="869" spans="2:8">
      <c r="B869" s="243" t="s">
        <v>1931</v>
      </c>
      <c r="C869" s="243" t="s">
        <v>2335</v>
      </c>
      <c r="D869" s="243" t="s">
        <v>1586</v>
      </c>
      <c r="E869" s="243" t="s">
        <v>2359</v>
      </c>
      <c r="F869" s="243">
        <v>30</v>
      </c>
      <c r="G869" s="243" t="s">
        <v>114</v>
      </c>
      <c r="H869" s="243">
        <v>2.1180000000000001E-3</v>
      </c>
    </row>
    <row r="870" spans="2:8">
      <c r="B870" s="243" t="s">
        <v>1931</v>
      </c>
      <c r="C870" s="243" t="s">
        <v>2335</v>
      </c>
      <c r="D870" s="243" t="s">
        <v>1586</v>
      </c>
      <c r="E870" s="243" t="s">
        <v>2360</v>
      </c>
      <c r="F870" s="243">
        <v>403</v>
      </c>
      <c r="G870" s="243" t="s">
        <v>138</v>
      </c>
      <c r="H870" s="243">
        <v>2.3270000000000001E-3</v>
      </c>
    </row>
    <row r="871" spans="2:8">
      <c r="B871" s="243" t="s">
        <v>1931</v>
      </c>
      <c r="C871" s="243" t="s">
        <v>2335</v>
      </c>
      <c r="D871" s="243" t="s">
        <v>1586</v>
      </c>
      <c r="E871" s="243" t="s">
        <v>2359</v>
      </c>
      <c r="F871" s="243">
        <v>144</v>
      </c>
      <c r="G871" s="243" t="s">
        <v>133</v>
      </c>
      <c r="H871" s="243">
        <v>1.268E-3</v>
      </c>
    </row>
    <row r="872" spans="2:8">
      <c r="B872" s="243" t="s">
        <v>1931</v>
      </c>
      <c r="C872" s="243" t="s">
        <v>2335</v>
      </c>
      <c r="D872" s="243" t="s">
        <v>1586</v>
      </c>
      <c r="E872" s="243" t="s">
        <v>137</v>
      </c>
      <c r="F872" s="243">
        <v>41</v>
      </c>
      <c r="G872" s="243" t="s">
        <v>137</v>
      </c>
      <c r="H872" s="243">
        <v>2.0899999999999998E-3</v>
      </c>
    </row>
    <row r="873" spans="2:8">
      <c r="B873" s="243" t="s">
        <v>1931</v>
      </c>
      <c r="C873" s="243" t="s">
        <v>2335</v>
      </c>
      <c r="D873" s="243" t="s">
        <v>1586</v>
      </c>
      <c r="E873" s="243" t="s">
        <v>831</v>
      </c>
      <c r="F873" s="243">
        <v>298</v>
      </c>
      <c r="G873" s="243" t="s">
        <v>1517</v>
      </c>
      <c r="H873" s="243">
        <v>5.1199999999999998E-4</v>
      </c>
    </row>
    <row r="874" spans="2:8">
      <c r="B874" s="243" t="s">
        <v>1931</v>
      </c>
      <c r="C874" s="243" t="s">
        <v>2335</v>
      </c>
      <c r="D874" s="243" t="s">
        <v>1586</v>
      </c>
      <c r="E874" s="243" t="s">
        <v>2359</v>
      </c>
      <c r="F874" s="243">
        <v>139</v>
      </c>
      <c r="G874" s="243" t="s">
        <v>124</v>
      </c>
      <c r="H874" s="243">
        <v>9.8379999999999995E-3</v>
      </c>
    </row>
    <row r="875" spans="2:8">
      <c r="B875" s="243" t="s">
        <v>1931</v>
      </c>
      <c r="C875" s="243" t="s">
        <v>2335</v>
      </c>
      <c r="D875" s="243" t="s">
        <v>1586</v>
      </c>
      <c r="E875" s="243" t="s">
        <v>2359</v>
      </c>
      <c r="F875" s="243">
        <v>131</v>
      </c>
      <c r="G875" s="243" t="s">
        <v>128</v>
      </c>
      <c r="H875" s="244">
        <v>2.9E-5</v>
      </c>
    </row>
    <row r="876" spans="2:8">
      <c r="B876" s="243" t="s">
        <v>1931</v>
      </c>
      <c r="C876" s="243" t="s">
        <v>2335</v>
      </c>
      <c r="D876" s="243" t="s">
        <v>1586</v>
      </c>
      <c r="E876" s="243" t="s">
        <v>2359</v>
      </c>
      <c r="F876" s="243">
        <v>32</v>
      </c>
      <c r="G876" s="243" t="s">
        <v>127</v>
      </c>
      <c r="H876" s="243">
        <v>6.0041999999999998E-2</v>
      </c>
    </row>
    <row r="877" spans="2:8">
      <c r="B877" s="243" t="s">
        <v>1931</v>
      </c>
      <c r="C877" s="243" t="s">
        <v>2335</v>
      </c>
      <c r="D877" s="243" t="s">
        <v>1586</v>
      </c>
      <c r="E877" s="243" t="s">
        <v>831</v>
      </c>
      <c r="F877" s="243">
        <v>300</v>
      </c>
      <c r="G877" s="243" t="s">
        <v>135</v>
      </c>
      <c r="H877" s="243">
        <v>1.6420000000000001E-2</v>
      </c>
    </row>
    <row r="878" spans="2:8">
      <c r="B878" s="243" t="s">
        <v>1931</v>
      </c>
      <c r="C878" s="243" t="s">
        <v>2335</v>
      </c>
      <c r="D878" s="243" t="s">
        <v>1586</v>
      </c>
      <c r="E878" s="243" t="s">
        <v>2359</v>
      </c>
      <c r="F878" s="243">
        <v>31</v>
      </c>
      <c r="G878" s="243" t="s">
        <v>116</v>
      </c>
      <c r="H878" s="243">
        <v>1.6175999999999999E-2</v>
      </c>
    </row>
    <row r="879" spans="2:8">
      <c r="B879" s="243" t="s">
        <v>1931</v>
      </c>
      <c r="C879" s="243" t="s">
        <v>2335</v>
      </c>
      <c r="D879" s="243" t="s">
        <v>1586</v>
      </c>
      <c r="E879" s="243" t="s">
        <v>2359</v>
      </c>
      <c r="F879" s="243">
        <v>140</v>
      </c>
      <c r="G879" s="243" t="s">
        <v>131</v>
      </c>
      <c r="H879" s="243">
        <v>5.7109999999999999E-3</v>
      </c>
    </row>
    <row r="880" spans="2:8">
      <c r="B880" s="243" t="s">
        <v>1931</v>
      </c>
      <c r="C880" s="243" t="s">
        <v>2335</v>
      </c>
      <c r="D880" s="243" t="s">
        <v>1586</v>
      </c>
      <c r="E880" s="243" t="s">
        <v>2359</v>
      </c>
      <c r="F880" s="243">
        <v>135</v>
      </c>
      <c r="G880" s="243" t="s">
        <v>120</v>
      </c>
      <c r="H880" s="243">
        <v>1.9750000000000002E-3</v>
      </c>
    </row>
    <row r="881" spans="2:8">
      <c r="B881" s="243" t="s">
        <v>1931</v>
      </c>
      <c r="C881" s="243" t="s">
        <v>2335</v>
      </c>
      <c r="D881" s="243" t="s">
        <v>1586</v>
      </c>
      <c r="E881" s="243" t="s">
        <v>2359</v>
      </c>
      <c r="F881" s="243">
        <v>138</v>
      </c>
      <c r="G881" s="243" t="s">
        <v>123</v>
      </c>
      <c r="H881" s="243">
        <v>9.6790000000000001E-3</v>
      </c>
    </row>
    <row r="882" spans="2:8">
      <c r="B882" s="243" t="s">
        <v>1931</v>
      </c>
      <c r="C882" s="243" t="s">
        <v>2335</v>
      </c>
      <c r="D882" s="243" t="s">
        <v>1586</v>
      </c>
      <c r="E882" s="243" t="s">
        <v>2359</v>
      </c>
      <c r="F882" s="243">
        <v>33</v>
      </c>
      <c r="G882" s="243" t="s">
        <v>117</v>
      </c>
      <c r="H882" s="243">
        <v>2.2034000000000002E-2</v>
      </c>
    </row>
    <row r="883" spans="2:8">
      <c r="B883" s="243" t="s">
        <v>1931</v>
      </c>
      <c r="C883" s="243" t="s">
        <v>2335</v>
      </c>
      <c r="D883" s="243" t="s">
        <v>1586</v>
      </c>
      <c r="E883" s="243" t="s">
        <v>831</v>
      </c>
      <c r="F883" s="243">
        <v>299</v>
      </c>
      <c r="G883" s="243" t="s">
        <v>134</v>
      </c>
      <c r="H883" s="243">
        <v>3.1230999999999998E-2</v>
      </c>
    </row>
    <row r="884" spans="2:8">
      <c r="B884" s="243" t="s">
        <v>1931</v>
      </c>
      <c r="C884" s="243" t="s">
        <v>2335</v>
      </c>
      <c r="D884" s="243" t="s">
        <v>1586</v>
      </c>
      <c r="E884" s="243" t="s">
        <v>2359</v>
      </c>
      <c r="F884" s="243">
        <v>134</v>
      </c>
      <c r="G884" s="243" t="s">
        <v>118</v>
      </c>
      <c r="H884" s="243">
        <v>5.3030000000000004E-3</v>
      </c>
    </row>
    <row r="885" spans="2:8">
      <c r="B885" s="243" t="s">
        <v>1931</v>
      </c>
      <c r="C885" s="243" t="s">
        <v>2335</v>
      </c>
      <c r="D885" s="243" t="s">
        <v>1587</v>
      </c>
      <c r="E885" s="243" t="s">
        <v>2359</v>
      </c>
      <c r="F885" s="243">
        <v>137</v>
      </c>
      <c r="G885" s="243" t="s">
        <v>122</v>
      </c>
      <c r="H885" s="243">
        <v>2.9075E-2</v>
      </c>
    </row>
    <row r="886" spans="2:8">
      <c r="B886" s="243" t="s">
        <v>1931</v>
      </c>
      <c r="C886" s="243" t="s">
        <v>2335</v>
      </c>
      <c r="D886" s="243" t="s">
        <v>1587</v>
      </c>
      <c r="E886" s="243" t="s">
        <v>831</v>
      </c>
      <c r="F886" s="243">
        <v>301</v>
      </c>
      <c r="G886" s="243" t="s">
        <v>136</v>
      </c>
      <c r="H886" s="243">
        <v>9.0220000000000005E-3</v>
      </c>
    </row>
    <row r="887" spans="2:8">
      <c r="B887" s="243" t="s">
        <v>1931</v>
      </c>
      <c r="C887" s="243" t="s">
        <v>2335</v>
      </c>
      <c r="D887" s="243" t="s">
        <v>1587</v>
      </c>
      <c r="E887" s="243" t="s">
        <v>2359</v>
      </c>
      <c r="F887" s="243">
        <v>141</v>
      </c>
      <c r="G887" s="243" t="s">
        <v>132</v>
      </c>
      <c r="H887" s="243">
        <v>8.1049999999999994E-3</v>
      </c>
    </row>
    <row r="888" spans="2:8">
      <c r="B888" s="243" t="s">
        <v>1931</v>
      </c>
      <c r="C888" s="243" t="s">
        <v>2335</v>
      </c>
      <c r="D888" s="243" t="s">
        <v>1587</v>
      </c>
      <c r="E888" s="243" t="s">
        <v>2359</v>
      </c>
      <c r="F888" s="243">
        <v>132</v>
      </c>
      <c r="G888" s="243" t="s">
        <v>129</v>
      </c>
      <c r="H888" s="243">
        <v>2.0414999999999999E-2</v>
      </c>
    </row>
    <row r="889" spans="2:8">
      <c r="B889" s="243" t="s">
        <v>1931</v>
      </c>
      <c r="C889" s="243" t="s">
        <v>2335</v>
      </c>
      <c r="D889" s="243" t="s">
        <v>1587</v>
      </c>
      <c r="E889" s="243" t="s">
        <v>2359</v>
      </c>
      <c r="F889" s="243">
        <v>133</v>
      </c>
      <c r="G889" s="243" t="s">
        <v>130</v>
      </c>
      <c r="H889" s="243">
        <v>2.2922000000000001E-2</v>
      </c>
    </row>
    <row r="890" spans="2:8">
      <c r="B890" s="243" t="s">
        <v>1931</v>
      </c>
      <c r="C890" s="243" t="s">
        <v>2335</v>
      </c>
      <c r="D890" s="243" t="s">
        <v>1587</v>
      </c>
      <c r="E890" s="243" t="s">
        <v>2359</v>
      </c>
      <c r="F890" s="243">
        <v>302</v>
      </c>
      <c r="G890" s="243" t="s">
        <v>125</v>
      </c>
      <c r="H890" s="243">
        <v>1.8853999999999999E-2</v>
      </c>
    </row>
    <row r="891" spans="2:8">
      <c r="B891" s="243" t="s">
        <v>1931</v>
      </c>
      <c r="C891" s="243" t="s">
        <v>2335</v>
      </c>
      <c r="D891" s="243" t="s">
        <v>1587</v>
      </c>
      <c r="E891" s="243" t="s">
        <v>2359</v>
      </c>
      <c r="F891" s="243">
        <v>136</v>
      </c>
      <c r="G891" s="243" t="s">
        <v>121</v>
      </c>
      <c r="H891" s="243">
        <v>2.8800000000000002E-3</v>
      </c>
    </row>
    <row r="892" spans="2:8">
      <c r="B892" s="243" t="s">
        <v>1931</v>
      </c>
      <c r="C892" s="243" t="s">
        <v>2335</v>
      </c>
      <c r="D892" s="243" t="s">
        <v>1587</v>
      </c>
      <c r="E892" s="243" t="s">
        <v>2359</v>
      </c>
      <c r="F892" s="243">
        <v>30</v>
      </c>
      <c r="G892" s="243" t="s">
        <v>114</v>
      </c>
      <c r="H892" s="243">
        <v>3.1519999999999999E-3</v>
      </c>
    </row>
    <row r="893" spans="2:8">
      <c r="B893" s="243" t="s">
        <v>1931</v>
      </c>
      <c r="C893" s="243" t="s">
        <v>2335</v>
      </c>
      <c r="D893" s="243" t="s">
        <v>1587</v>
      </c>
      <c r="E893" s="243" t="s">
        <v>2360</v>
      </c>
      <c r="F893" s="243">
        <v>403</v>
      </c>
      <c r="G893" s="243" t="s">
        <v>138</v>
      </c>
      <c r="H893" s="243">
        <v>3.4280000000000001E-3</v>
      </c>
    </row>
    <row r="894" spans="2:8">
      <c r="B894" s="243" t="s">
        <v>1931</v>
      </c>
      <c r="C894" s="243" t="s">
        <v>2335</v>
      </c>
      <c r="D894" s="243" t="s">
        <v>1587</v>
      </c>
      <c r="E894" s="243" t="s">
        <v>2359</v>
      </c>
      <c r="F894" s="243">
        <v>144</v>
      </c>
      <c r="G894" s="243" t="s">
        <v>133</v>
      </c>
      <c r="H894" s="243">
        <v>1.2880000000000001E-3</v>
      </c>
    </row>
    <row r="895" spans="2:8">
      <c r="B895" s="243" t="s">
        <v>1931</v>
      </c>
      <c r="C895" s="243" t="s">
        <v>2335</v>
      </c>
      <c r="D895" s="243" t="s">
        <v>1587</v>
      </c>
      <c r="E895" s="243" t="s">
        <v>137</v>
      </c>
      <c r="F895" s="243">
        <v>41</v>
      </c>
      <c r="G895" s="243" t="s">
        <v>137</v>
      </c>
      <c r="H895" s="243">
        <v>4.2040000000000003E-3</v>
      </c>
    </row>
    <row r="896" spans="2:8">
      <c r="B896" s="243" t="s">
        <v>1931</v>
      </c>
      <c r="C896" s="243" t="s">
        <v>2335</v>
      </c>
      <c r="D896" s="243" t="s">
        <v>1587</v>
      </c>
      <c r="E896" s="243" t="s">
        <v>831</v>
      </c>
      <c r="F896" s="243">
        <v>298</v>
      </c>
      <c r="G896" s="243" t="s">
        <v>1517</v>
      </c>
      <c r="H896" s="243">
        <v>4.1800000000000002E-4</v>
      </c>
    </row>
    <row r="897" spans="2:8">
      <c r="B897" s="243" t="s">
        <v>1931</v>
      </c>
      <c r="C897" s="243" t="s">
        <v>2335</v>
      </c>
      <c r="D897" s="243" t="s">
        <v>1587</v>
      </c>
      <c r="E897" s="243" t="s">
        <v>2359</v>
      </c>
      <c r="F897" s="243">
        <v>139</v>
      </c>
      <c r="G897" s="243" t="s">
        <v>124</v>
      </c>
      <c r="H897" s="243">
        <v>1.0956E-2</v>
      </c>
    </row>
    <row r="898" spans="2:8">
      <c r="B898" s="243" t="s">
        <v>1931</v>
      </c>
      <c r="C898" s="243" t="s">
        <v>2335</v>
      </c>
      <c r="D898" s="243" t="s">
        <v>1587</v>
      </c>
      <c r="E898" s="243" t="s">
        <v>2359</v>
      </c>
      <c r="F898" s="243">
        <v>131</v>
      </c>
      <c r="G898" s="243" t="s">
        <v>128</v>
      </c>
      <c r="H898" s="244">
        <v>2.9E-5</v>
      </c>
    </row>
    <row r="899" spans="2:8">
      <c r="B899" s="243" t="s">
        <v>1931</v>
      </c>
      <c r="C899" s="243" t="s">
        <v>2335</v>
      </c>
      <c r="D899" s="243" t="s">
        <v>1587</v>
      </c>
      <c r="E899" s="243" t="s">
        <v>2359</v>
      </c>
      <c r="F899" s="243">
        <v>32</v>
      </c>
      <c r="G899" s="243" t="s">
        <v>127</v>
      </c>
      <c r="H899" s="243">
        <v>6.0603999999999998E-2</v>
      </c>
    </row>
    <row r="900" spans="2:8">
      <c r="B900" s="243" t="s">
        <v>1931</v>
      </c>
      <c r="C900" s="243" t="s">
        <v>2335</v>
      </c>
      <c r="D900" s="243" t="s">
        <v>1587</v>
      </c>
      <c r="E900" s="243" t="s">
        <v>831</v>
      </c>
      <c r="F900" s="243">
        <v>300</v>
      </c>
      <c r="G900" s="243" t="s">
        <v>135</v>
      </c>
      <c r="H900" s="243">
        <v>1.3557E-2</v>
      </c>
    </row>
    <row r="901" spans="2:8">
      <c r="B901" s="243" t="s">
        <v>1931</v>
      </c>
      <c r="C901" s="243" t="s">
        <v>2335</v>
      </c>
      <c r="D901" s="243" t="s">
        <v>1587</v>
      </c>
      <c r="E901" s="243" t="s">
        <v>2359</v>
      </c>
      <c r="F901" s="243">
        <v>31</v>
      </c>
      <c r="G901" s="243" t="s">
        <v>116</v>
      </c>
      <c r="H901" s="243">
        <v>1.9439999999999999E-2</v>
      </c>
    </row>
    <row r="902" spans="2:8">
      <c r="B902" s="243" t="s">
        <v>1931</v>
      </c>
      <c r="C902" s="243" t="s">
        <v>2335</v>
      </c>
      <c r="D902" s="243" t="s">
        <v>1587</v>
      </c>
      <c r="E902" s="243" t="s">
        <v>2359</v>
      </c>
      <c r="F902" s="243">
        <v>140</v>
      </c>
      <c r="G902" s="243" t="s">
        <v>131</v>
      </c>
      <c r="H902" s="243">
        <v>7.0939999999999996E-3</v>
      </c>
    </row>
    <row r="903" spans="2:8">
      <c r="B903" s="243" t="s">
        <v>1931</v>
      </c>
      <c r="C903" s="243" t="s">
        <v>2335</v>
      </c>
      <c r="D903" s="243" t="s">
        <v>1587</v>
      </c>
      <c r="E903" s="243" t="s">
        <v>2359</v>
      </c>
      <c r="F903" s="243">
        <v>135</v>
      </c>
      <c r="G903" s="243" t="s">
        <v>120</v>
      </c>
      <c r="H903" s="243">
        <v>1.516E-3</v>
      </c>
    </row>
    <row r="904" spans="2:8">
      <c r="B904" s="243" t="s">
        <v>1931</v>
      </c>
      <c r="C904" s="243" t="s">
        <v>2335</v>
      </c>
      <c r="D904" s="243" t="s">
        <v>1587</v>
      </c>
      <c r="E904" s="243" t="s">
        <v>2359</v>
      </c>
      <c r="F904" s="243">
        <v>138</v>
      </c>
      <c r="G904" s="243" t="s">
        <v>123</v>
      </c>
      <c r="H904" s="243">
        <v>8.3809999999999996E-3</v>
      </c>
    </row>
    <row r="905" spans="2:8">
      <c r="B905" s="243" t="s">
        <v>1931</v>
      </c>
      <c r="C905" s="243" t="s">
        <v>2335</v>
      </c>
      <c r="D905" s="243" t="s">
        <v>1587</v>
      </c>
      <c r="E905" s="243" t="s">
        <v>2359</v>
      </c>
      <c r="F905" s="243">
        <v>33</v>
      </c>
      <c r="G905" s="243" t="s">
        <v>117</v>
      </c>
      <c r="H905" s="243">
        <v>1.4517E-2</v>
      </c>
    </row>
    <row r="906" spans="2:8">
      <c r="B906" s="243" t="s">
        <v>1931</v>
      </c>
      <c r="C906" s="243" t="s">
        <v>2335</v>
      </c>
      <c r="D906" s="243" t="s">
        <v>1587</v>
      </c>
      <c r="E906" s="243" t="s">
        <v>831</v>
      </c>
      <c r="F906" s="243">
        <v>299</v>
      </c>
      <c r="G906" s="243" t="s">
        <v>134</v>
      </c>
      <c r="H906" s="243">
        <v>2.5819000000000002E-2</v>
      </c>
    </row>
    <row r="907" spans="2:8">
      <c r="B907" s="243" t="s">
        <v>1931</v>
      </c>
      <c r="C907" s="243" t="s">
        <v>2335</v>
      </c>
      <c r="D907" s="243" t="s">
        <v>1587</v>
      </c>
      <c r="E907" s="243" t="s">
        <v>2359</v>
      </c>
      <c r="F907" s="243">
        <v>134</v>
      </c>
      <c r="G907" s="243" t="s">
        <v>118</v>
      </c>
      <c r="H907" s="243">
        <v>6.9470000000000001E-3</v>
      </c>
    </row>
    <row r="908" spans="2:8">
      <c r="B908" s="243" t="s">
        <v>1931</v>
      </c>
      <c r="C908" s="243" t="s">
        <v>2335</v>
      </c>
      <c r="D908" s="243" t="s">
        <v>1588</v>
      </c>
      <c r="E908" s="243" t="s">
        <v>2359</v>
      </c>
      <c r="F908" s="243">
        <v>137</v>
      </c>
      <c r="G908" s="243" t="s">
        <v>122</v>
      </c>
      <c r="H908" s="243">
        <v>3.1165999999999999E-2</v>
      </c>
    </row>
    <row r="909" spans="2:8">
      <c r="B909" s="243" t="s">
        <v>1931</v>
      </c>
      <c r="C909" s="243" t="s">
        <v>2335</v>
      </c>
      <c r="D909" s="243" t="s">
        <v>1588</v>
      </c>
      <c r="E909" s="243" t="s">
        <v>831</v>
      </c>
      <c r="F909" s="243">
        <v>301</v>
      </c>
      <c r="G909" s="243" t="s">
        <v>136</v>
      </c>
      <c r="H909" s="243">
        <v>1.6376999999999999E-2</v>
      </c>
    </row>
    <row r="910" spans="2:8">
      <c r="B910" s="243" t="s">
        <v>1931</v>
      </c>
      <c r="C910" s="243" t="s">
        <v>2335</v>
      </c>
      <c r="D910" s="243" t="s">
        <v>1588</v>
      </c>
      <c r="E910" s="243" t="s">
        <v>2359</v>
      </c>
      <c r="F910" s="243">
        <v>141</v>
      </c>
      <c r="G910" s="243" t="s">
        <v>132</v>
      </c>
      <c r="H910" s="243">
        <v>2.3779999999999999E-3</v>
      </c>
    </row>
    <row r="911" spans="2:8">
      <c r="B911" s="243" t="s">
        <v>1931</v>
      </c>
      <c r="C911" s="243" t="s">
        <v>2335</v>
      </c>
      <c r="D911" s="243" t="s">
        <v>1588</v>
      </c>
      <c r="E911" s="243" t="s">
        <v>2359</v>
      </c>
      <c r="F911" s="243">
        <v>132</v>
      </c>
      <c r="G911" s="243" t="s">
        <v>129</v>
      </c>
      <c r="H911" s="243">
        <v>3.9719999999999998E-2</v>
      </c>
    </row>
    <row r="912" spans="2:8">
      <c r="B912" s="243" t="s">
        <v>1931</v>
      </c>
      <c r="C912" s="243" t="s">
        <v>2335</v>
      </c>
      <c r="D912" s="243" t="s">
        <v>1588</v>
      </c>
      <c r="E912" s="243" t="s">
        <v>2359</v>
      </c>
      <c r="F912" s="243">
        <v>133</v>
      </c>
      <c r="G912" s="243" t="s">
        <v>130</v>
      </c>
      <c r="H912" s="243">
        <v>9.9159999999999995E-3</v>
      </c>
    </row>
    <row r="913" spans="2:8">
      <c r="B913" s="243" t="s">
        <v>1931</v>
      </c>
      <c r="C913" s="243" t="s">
        <v>2335</v>
      </c>
      <c r="D913" s="243" t="s">
        <v>1588</v>
      </c>
      <c r="E913" s="243" t="s">
        <v>2359</v>
      </c>
      <c r="F913" s="243">
        <v>302</v>
      </c>
      <c r="G913" s="243" t="s">
        <v>125</v>
      </c>
      <c r="H913" s="243">
        <v>2.2865E-2</v>
      </c>
    </row>
    <row r="914" spans="2:8">
      <c r="B914" s="243" t="s">
        <v>1931</v>
      </c>
      <c r="C914" s="243" t="s">
        <v>2335</v>
      </c>
      <c r="D914" s="243" t="s">
        <v>1588</v>
      </c>
      <c r="E914" s="243" t="s">
        <v>2359</v>
      </c>
      <c r="F914" s="243">
        <v>136</v>
      </c>
      <c r="G914" s="243" t="s">
        <v>121</v>
      </c>
      <c r="H914" s="243">
        <v>3.7959999999999999E-3</v>
      </c>
    </row>
    <row r="915" spans="2:8">
      <c r="B915" s="243" t="s">
        <v>1931</v>
      </c>
      <c r="C915" s="243" t="s">
        <v>2335</v>
      </c>
      <c r="D915" s="243" t="s">
        <v>1588</v>
      </c>
      <c r="E915" s="243" t="s">
        <v>2359</v>
      </c>
      <c r="F915" s="243">
        <v>30</v>
      </c>
      <c r="G915" s="243" t="s">
        <v>114</v>
      </c>
      <c r="H915" s="243">
        <v>6.3410000000000003E-3</v>
      </c>
    </row>
    <row r="916" spans="2:8">
      <c r="B916" s="243" t="s">
        <v>1931</v>
      </c>
      <c r="C916" s="243" t="s">
        <v>2335</v>
      </c>
      <c r="D916" s="243" t="s">
        <v>1588</v>
      </c>
      <c r="E916" s="243" t="s">
        <v>2360</v>
      </c>
      <c r="F916" s="243">
        <v>403</v>
      </c>
      <c r="G916" s="243" t="s">
        <v>138</v>
      </c>
      <c r="H916" s="243">
        <v>2.3089999999999999E-3</v>
      </c>
    </row>
    <row r="917" spans="2:8">
      <c r="B917" s="243" t="s">
        <v>1931</v>
      </c>
      <c r="C917" s="243" t="s">
        <v>2335</v>
      </c>
      <c r="D917" s="243" t="s">
        <v>1588</v>
      </c>
      <c r="E917" s="243" t="s">
        <v>2359</v>
      </c>
      <c r="F917" s="243">
        <v>144</v>
      </c>
      <c r="G917" s="243" t="s">
        <v>133</v>
      </c>
      <c r="H917" s="243">
        <v>5.9199999999999997E-4</v>
      </c>
    </row>
    <row r="918" spans="2:8">
      <c r="B918" s="243" t="s">
        <v>1931</v>
      </c>
      <c r="C918" s="243" t="s">
        <v>2335</v>
      </c>
      <c r="D918" s="243" t="s">
        <v>1588</v>
      </c>
      <c r="E918" s="243" t="s">
        <v>137</v>
      </c>
      <c r="F918" s="243">
        <v>41</v>
      </c>
      <c r="G918" s="243" t="s">
        <v>137</v>
      </c>
      <c r="H918" s="243">
        <v>4.7699999999999999E-3</v>
      </c>
    </row>
    <row r="919" spans="2:8">
      <c r="B919" s="243" t="s">
        <v>1931</v>
      </c>
      <c r="C919" s="243" t="s">
        <v>2335</v>
      </c>
      <c r="D919" s="243" t="s">
        <v>1588</v>
      </c>
      <c r="E919" s="243" t="s">
        <v>831</v>
      </c>
      <c r="F919" s="243">
        <v>298</v>
      </c>
      <c r="G919" s="243" t="s">
        <v>1517</v>
      </c>
      <c r="H919" s="243">
        <v>5.4699999999999996E-4</v>
      </c>
    </row>
    <row r="920" spans="2:8">
      <c r="B920" s="243" t="s">
        <v>1931</v>
      </c>
      <c r="C920" s="243" t="s">
        <v>2335</v>
      </c>
      <c r="D920" s="243" t="s">
        <v>1588</v>
      </c>
      <c r="E920" s="243" t="s">
        <v>2359</v>
      </c>
      <c r="F920" s="243">
        <v>139</v>
      </c>
      <c r="G920" s="243" t="s">
        <v>124</v>
      </c>
      <c r="H920" s="243">
        <v>8.8229999999999992E-3</v>
      </c>
    </row>
    <row r="921" spans="2:8">
      <c r="B921" s="243" t="s">
        <v>1931</v>
      </c>
      <c r="C921" s="243" t="s">
        <v>2335</v>
      </c>
      <c r="D921" s="243" t="s">
        <v>1588</v>
      </c>
      <c r="E921" s="243" t="s">
        <v>2359</v>
      </c>
      <c r="F921" s="243">
        <v>131</v>
      </c>
      <c r="G921" s="243" t="s">
        <v>128</v>
      </c>
      <c r="H921" s="244">
        <v>4.0000000000000003E-5</v>
      </c>
    </row>
    <row r="922" spans="2:8">
      <c r="B922" s="243" t="s">
        <v>1931</v>
      </c>
      <c r="C922" s="243" t="s">
        <v>2335</v>
      </c>
      <c r="D922" s="243" t="s">
        <v>1588</v>
      </c>
      <c r="E922" s="243" t="s">
        <v>2359</v>
      </c>
      <c r="F922" s="243">
        <v>32</v>
      </c>
      <c r="G922" s="243" t="s">
        <v>127</v>
      </c>
      <c r="H922" s="243">
        <v>4.8168000000000002E-2</v>
      </c>
    </row>
    <row r="923" spans="2:8">
      <c r="B923" s="243" t="s">
        <v>1931</v>
      </c>
      <c r="C923" s="243" t="s">
        <v>2335</v>
      </c>
      <c r="D923" s="243" t="s">
        <v>1588</v>
      </c>
      <c r="E923" s="243" t="s">
        <v>831</v>
      </c>
      <c r="F923" s="243">
        <v>300</v>
      </c>
      <c r="G923" s="243" t="s">
        <v>135</v>
      </c>
      <c r="H923" s="243">
        <v>1.7559999999999999E-2</v>
      </c>
    </row>
    <row r="924" spans="2:8">
      <c r="B924" s="243" t="s">
        <v>1931</v>
      </c>
      <c r="C924" s="243" t="s">
        <v>2335</v>
      </c>
      <c r="D924" s="243" t="s">
        <v>1588</v>
      </c>
      <c r="E924" s="243" t="s">
        <v>2359</v>
      </c>
      <c r="F924" s="243">
        <v>31</v>
      </c>
      <c r="G924" s="243" t="s">
        <v>116</v>
      </c>
      <c r="H924" s="243">
        <v>3.4672000000000001E-2</v>
      </c>
    </row>
    <row r="925" spans="2:8">
      <c r="B925" s="243" t="s">
        <v>1931</v>
      </c>
      <c r="C925" s="243" t="s">
        <v>2335</v>
      </c>
      <c r="D925" s="243" t="s">
        <v>1588</v>
      </c>
      <c r="E925" s="243" t="s">
        <v>2359</v>
      </c>
      <c r="F925" s="243">
        <v>140</v>
      </c>
      <c r="G925" s="243" t="s">
        <v>131</v>
      </c>
      <c r="H925" s="243">
        <v>4.738E-3</v>
      </c>
    </row>
    <row r="926" spans="2:8">
      <c r="B926" s="243" t="s">
        <v>1931</v>
      </c>
      <c r="C926" s="243" t="s">
        <v>2335</v>
      </c>
      <c r="D926" s="243" t="s">
        <v>1588</v>
      </c>
      <c r="E926" s="243" t="s">
        <v>2359</v>
      </c>
      <c r="F926" s="243">
        <v>135</v>
      </c>
      <c r="G926" s="243" t="s">
        <v>120</v>
      </c>
      <c r="H926" s="243">
        <v>1.588E-3</v>
      </c>
    </row>
    <row r="927" spans="2:8">
      <c r="B927" s="243" t="s">
        <v>1931</v>
      </c>
      <c r="C927" s="243" t="s">
        <v>2335</v>
      </c>
      <c r="D927" s="243" t="s">
        <v>1588</v>
      </c>
      <c r="E927" s="243" t="s">
        <v>2359</v>
      </c>
      <c r="F927" s="243">
        <v>138</v>
      </c>
      <c r="G927" s="243" t="s">
        <v>123</v>
      </c>
      <c r="H927" s="243">
        <v>1.0517E-2</v>
      </c>
    </row>
    <row r="928" spans="2:8">
      <c r="B928" s="243" t="s">
        <v>1931</v>
      </c>
      <c r="C928" s="243" t="s">
        <v>2335</v>
      </c>
      <c r="D928" s="243" t="s">
        <v>1588</v>
      </c>
      <c r="E928" s="243" t="s">
        <v>2359</v>
      </c>
      <c r="F928" s="243">
        <v>33</v>
      </c>
      <c r="G928" s="243" t="s">
        <v>117</v>
      </c>
      <c r="H928" s="243">
        <v>1.7604999999999999E-2</v>
      </c>
    </row>
    <row r="929" spans="2:8">
      <c r="B929" s="243" t="s">
        <v>1931</v>
      </c>
      <c r="C929" s="243" t="s">
        <v>2335</v>
      </c>
      <c r="D929" s="243" t="s">
        <v>1588</v>
      </c>
      <c r="E929" s="243" t="s">
        <v>831</v>
      </c>
      <c r="F929" s="243">
        <v>299</v>
      </c>
      <c r="G929" s="243" t="s">
        <v>134</v>
      </c>
      <c r="H929" s="243">
        <v>3.3423000000000001E-2</v>
      </c>
    </row>
    <row r="930" spans="2:8">
      <c r="B930" s="243" t="s">
        <v>1931</v>
      </c>
      <c r="C930" s="243" t="s">
        <v>2335</v>
      </c>
      <c r="D930" s="243" t="s">
        <v>1588</v>
      </c>
      <c r="E930" s="243" t="s">
        <v>2359</v>
      </c>
      <c r="F930" s="243">
        <v>134</v>
      </c>
      <c r="G930" s="243" t="s">
        <v>118</v>
      </c>
      <c r="H930" s="243">
        <v>6.3709999999999999E-3</v>
      </c>
    </row>
    <row r="931" spans="2:8">
      <c r="B931" s="243" t="s">
        <v>1931</v>
      </c>
      <c r="C931" s="243" t="s">
        <v>2335</v>
      </c>
      <c r="D931" s="243" t="s">
        <v>1589</v>
      </c>
      <c r="E931" s="243" t="s">
        <v>2359</v>
      </c>
      <c r="F931" s="243">
        <v>137</v>
      </c>
      <c r="G931" s="243" t="s">
        <v>122</v>
      </c>
      <c r="H931" s="243">
        <v>2.8185000000000002E-2</v>
      </c>
    </row>
    <row r="932" spans="2:8">
      <c r="B932" s="243" t="s">
        <v>1931</v>
      </c>
      <c r="C932" s="243" t="s">
        <v>2335</v>
      </c>
      <c r="D932" s="243" t="s">
        <v>1589</v>
      </c>
      <c r="E932" s="243" t="s">
        <v>831</v>
      </c>
      <c r="F932" s="243">
        <v>301</v>
      </c>
      <c r="G932" s="243" t="s">
        <v>136</v>
      </c>
      <c r="H932" s="243">
        <v>1.6348999999999999E-2</v>
      </c>
    </row>
    <row r="933" spans="2:8">
      <c r="B933" s="243" t="s">
        <v>1931</v>
      </c>
      <c r="C933" s="243" t="s">
        <v>2335</v>
      </c>
      <c r="D933" s="243" t="s">
        <v>1589</v>
      </c>
      <c r="E933" s="243" t="s">
        <v>2359</v>
      </c>
      <c r="F933" s="243">
        <v>141</v>
      </c>
      <c r="G933" s="243" t="s">
        <v>132</v>
      </c>
      <c r="H933" s="243">
        <v>2.4269999999999999E-3</v>
      </c>
    </row>
    <row r="934" spans="2:8">
      <c r="B934" s="243" t="s">
        <v>1931</v>
      </c>
      <c r="C934" s="243" t="s">
        <v>2335</v>
      </c>
      <c r="D934" s="243" t="s">
        <v>1589</v>
      </c>
      <c r="E934" s="243" t="s">
        <v>2359</v>
      </c>
      <c r="F934" s="243">
        <v>132</v>
      </c>
      <c r="G934" s="243" t="s">
        <v>129</v>
      </c>
      <c r="H934" s="243">
        <v>3.6787E-2</v>
      </c>
    </row>
    <row r="935" spans="2:8">
      <c r="B935" s="243" t="s">
        <v>1931</v>
      </c>
      <c r="C935" s="243" t="s">
        <v>2335</v>
      </c>
      <c r="D935" s="243" t="s">
        <v>1589</v>
      </c>
      <c r="E935" s="243" t="s">
        <v>2359</v>
      </c>
      <c r="F935" s="243">
        <v>133</v>
      </c>
      <c r="G935" s="243" t="s">
        <v>130</v>
      </c>
      <c r="H935" s="243">
        <v>1.1450999999999999E-2</v>
      </c>
    </row>
    <row r="936" spans="2:8">
      <c r="B936" s="243" t="s">
        <v>1931</v>
      </c>
      <c r="C936" s="243" t="s">
        <v>2335</v>
      </c>
      <c r="D936" s="243" t="s">
        <v>1589</v>
      </c>
      <c r="E936" s="243" t="s">
        <v>2359</v>
      </c>
      <c r="F936" s="243">
        <v>302</v>
      </c>
      <c r="G936" s="243" t="s">
        <v>125</v>
      </c>
      <c r="H936" s="243">
        <v>2.8067999999999999E-2</v>
      </c>
    </row>
    <row r="937" spans="2:8">
      <c r="B937" s="243" t="s">
        <v>1931</v>
      </c>
      <c r="C937" s="243" t="s">
        <v>2335</v>
      </c>
      <c r="D937" s="243" t="s">
        <v>1589</v>
      </c>
      <c r="E937" s="243" t="s">
        <v>2359</v>
      </c>
      <c r="F937" s="243">
        <v>136</v>
      </c>
      <c r="G937" s="243" t="s">
        <v>121</v>
      </c>
      <c r="H937" s="243">
        <v>3.3319999999999999E-3</v>
      </c>
    </row>
    <row r="938" spans="2:8">
      <c r="B938" s="243" t="s">
        <v>1931</v>
      </c>
      <c r="C938" s="243" t="s">
        <v>2335</v>
      </c>
      <c r="D938" s="243" t="s">
        <v>1589</v>
      </c>
      <c r="E938" s="243" t="s">
        <v>2359</v>
      </c>
      <c r="F938" s="243">
        <v>30</v>
      </c>
      <c r="G938" s="243" t="s">
        <v>114</v>
      </c>
      <c r="H938" s="243">
        <v>5.868E-3</v>
      </c>
    </row>
    <row r="939" spans="2:8">
      <c r="B939" s="243" t="s">
        <v>1931</v>
      </c>
      <c r="C939" s="243" t="s">
        <v>2335</v>
      </c>
      <c r="D939" s="243" t="s">
        <v>1589</v>
      </c>
      <c r="E939" s="243" t="s">
        <v>2360</v>
      </c>
      <c r="F939" s="243">
        <v>403</v>
      </c>
      <c r="G939" s="243" t="s">
        <v>138</v>
      </c>
      <c r="H939" s="243">
        <v>2.9719999999999998E-3</v>
      </c>
    </row>
    <row r="940" spans="2:8">
      <c r="B940" s="243" t="s">
        <v>1931</v>
      </c>
      <c r="C940" s="243" t="s">
        <v>2335</v>
      </c>
      <c r="D940" s="243" t="s">
        <v>1589</v>
      </c>
      <c r="E940" s="243" t="s">
        <v>2359</v>
      </c>
      <c r="F940" s="243">
        <v>144</v>
      </c>
      <c r="G940" s="243" t="s">
        <v>133</v>
      </c>
      <c r="H940" s="243">
        <v>5.9199999999999997E-4</v>
      </c>
    </row>
    <row r="941" spans="2:8">
      <c r="B941" s="243" t="s">
        <v>1931</v>
      </c>
      <c r="C941" s="243" t="s">
        <v>2335</v>
      </c>
      <c r="D941" s="243" t="s">
        <v>1589</v>
      </c>
      <c r="E941" s="243" t="s">
        <v>137</v>
      </c>
      <c r="F941" s="243">
        <v>41</v>
      </c>
      <c r="G941" s="243" t="s">
        <v>137</v>
      </c>
      <c r="H941" s="243">
        <v>4.3810000000000003E-3</v>
      </c>
    </row>
    <row r="942" spans="2:8">
      <c r="B942" s="243" t="s">
        <v>1931</v>
      </c>
      <c r="C942" s="243" t="s">
        <v>2335</v>
      </c>
      <c r="D942" s="243" t="s">
        <v>1589</v>
      </c>
      <c r="E942" s="243" t="s">
        <v>831</v>
      </c>
      <c r="F942" s="243">
        <v>298</v>
      </c>
      <c r="G942" s="243" t="s">
        <v>1517</v>
      </c>
      <c r="H942" s="243">
        <v>6.1499999999999999E-4</v>
      </c>
    </row>
    <row r="943" spans="2:8">
      <c r="B943" s="243" t="s">
        <v>1931</v>
      </c>
      <c r="C943" s="243" t="s">
        <v>2335</v>
      </c>
      <c r="D943" s="243" t="s">
        <v>1589</v>
      </c>
      <c r="E943" s="243" t="s">
        <v>2359</v>
      </c>
      <c r="F943" s="243">
        <v>139</v>
      </c>
      <c r="G943" s="243" t="s">
        <v>124</v>
      </c>
      <c r="H943" s="243">
        <v>6.4710000000000002E-3</v>
      </c>
    </row>
    <row r="944" spans="2:8">
      <c r="B944" s="243" t="s">
        <v>1931</v>
      </c>
      <c r="C944" s="243" t="s">
        <v>2335</v>
      </c>
      <c r="D944" s="243" t="s">
        <v>1589</v>
      </c>
      <c r="E944" s="243" t="s">
        <v>2359</v>
      </c>
      <c r="F944" s="243">
        <v>131</v>
      </c>
      <c r="G944" s="243" t="s">
        <v>128</v>
      </c>
      <c r="H944" s="244">
        <v>3.3000000000000003E-5</v>
      </c>
    </row>
    <row r="945" spans="2:8">
      <c r="B945" s="243" t="s">
        <v>1931</v>
      </c>
      <c r="C945" s="243" t="s">
        <v>2335</v>
      </c>
      <c r="D945" s="243" t="s">
        <v>1589</v>
      </c>
      <c r="E945" s="243" t="s">
        <v>2359</v>
      </c>
      <c r="F945" s="243">
        <v>32</v>
      </c>
      <c r="G945" s="243" t="s">
        <v>127</v>
      </c>
      <c r="H945" s="243">
        <v>4.6308000000000002E-2</v>
      </c>
    </row>
    <row r="946" spans="2:8">
      <c r="B946" s="243" t="s">
        <v>1931</v>
      </c>
      <c r="C946" s="243" t="s">
        <v>2335</v>
      </c>
      <c r="D946" s="243" t="s">
        <v>1589</v>
      </c>
      <c r="E946" s="243" t="s">
        <v>831</v>
      </c>
      <c r="F946" s="243">
        <v>300</v>
      </c>
      <c r="G946" s="243" t="s">
        <v>135</v>
      </c>
      <c r="H946" s="243">
        <v>1.9972E-2</v>
      </c>
    </row>
    <row r="947" spans="2:8">
      <c r="B947" s="243" t="s">
        <v>1931</v>
      </c>
      <c r="C947" s="243" t="s">
        <v>2335</v>
      </c>
      <c r="D947" s="243" t="s">
        <v>1589</v>
      </c>
      <c r="E947" s="243" t="s">
        <v>2359</v>
      </c>
      <c r="F947" s="243">
        <v>31</v>
      </c>
      <c r="G947" s="243" t="s">
        <v>116</v>
      </c>
      <c r="H947" s="243">
        <v>3.3234E-2</v>
      </c>
    </row>
    <row r="948" spans="2:8">
      <c r="B948" s="243" t="s">
        <v>1931</v>
      </c>
      <c r="C948" s="243" t="s">
        <v>2335</v>
      </c>
      <c r="D948" s="243" t="s">
        <v>1589</v>
      </c>
      <c r="E948" s="243" t="s">
        <v>2359</v>
      </c>
      <c r="F948" s="243">
        <v>140</v>
      </c>
      <c r="G948" s="243" t="s">
        <v>131</v>
      </c>
      <c r="H948" s="243">
        <v>9.7099999999999999E-3</v>
      </c>
    </row>
    <row r="949" spans="2:8">
      <c r="B949" s="243" t="s">
        <v>1931</v>
      </c>
      <c r="C949" s="243" t="s">
        <v>2335</v>
      </c>
      <c r="D949" s="243" t="s">
        <v>1589</v>
      </c>
      <c r="E949" s="243" t="s">
        <v>2359</v>
      </c>
      <c r="F949" s="243">
        <v>135</v>
      </c>
      <c r="G949" s="243" t="s">
        <v>120</v>
      </c>
      <c r="H949" s="243">
        <v>1.634E-3</v>
      </c>
    </row>
    <row r="950" spans="2:8">
      <c r="B950" s="243" t="s">
        <v>1931</v>
      </c>
      <c r="C950" s="243" t="s">
        <v>2335</v>
      </c>
      <c r="D950" s="243" t="s">
        <v>1589</v>
      </c>
      <c r="E950" s="243" t="s">
        <v>2359</v>
      </c>
      <c r="F950" s="243">
        <v>138</v>
      </c>
      <c r="G950" s="243" t="s">
        <v>123</v>
      </c>
      <c r="H950" s="243">
        <v>9.4839999999999994E-3</v>
      </c>
    </row>
    <row r="951" spans="2:8">
      <c r="B951" s="243" t="s">
        <v>1931</v>
      </c>
      <c r="C951" s="243" t="s">
        <v>2335</v>
      </c>
      <c r="D951" s="243" t="s">
        <v>1589</v>
      </c>
      <c r="E951" s="243" t="s">
        <v>2359</v>
      </c>
      <c r="F951" s="243">
        <v>33</v>
      </c>
      <c r="G951" s="243" t="s">
        <v>117</v>
      </c>
      <c r="H951" s="243">
        <v>2.1611999999999999E-2</v>
      </c>
    </row>
    <row r="952" spans="2:8">
      <c r="B952" s="243" t="s">
        <v>1931</v>
      </c>
      <c r="C952" s="243" t="s">
        <v>2335</v>
      </c>
      <c r="D952" s="243" t="s">
        <v>1589</v>
      </c>
      <c r="E952" s="243" t="s">
        <v>831</v>
      </c>
      <c r="F952" s="243">
        <v>299</v>
      </c>
      <c r="G952" s="243" t="s">
        <v>134</v>
      </c>
      <c r="H952" s="243">
        <v>3.8052999999999997E-2</v>
      </c>
    </row>
    <row r="953" spans="2:8">
      <c r="B953" s="243" t="s">
        <v>1931</v>
      </c>
      <c r="C953" s="243" t="s">
        <v>2335</v>
      </c>
      <c r="D953" s="243" t="s">
        <v>1589</v>
      </c>
      <c r="E953" s="243" t="s">
        <v>2359</v>
      </c>
      <c r="F953" s="243">
        <v>134</v>
      </c>
      <c r="G953" s="243" t="s">
        <v>118</v>
      </c>
      <c r="H953" s="243">
        <v>4.2490000000000002E-3</v>
      </c>
    </row>
    <row r="954" spans="2:8">
      <c r="B954" s="243" t="s">
        <v>1931</v>
      </c>
      <c r="C954" s="243" t="s">
        <v>2335</v>
      </c>
      <c r="D954" s="243" t="s">
        <v>1590</v>
      </c>
      <c r="E954" s="243" t="s">
        <v>2359</v>
      </c>
      <c r="F954" s="243">
        <v>137</v>
      </c>
      <c r="G954" s="243" t="s">
        <v>122</v>
      </c>
      <c r="H954" s="243">
        <v>2.8527E-2</v>
      </c>
    </row>
    <row r="955" spans="2:8">
      <c r="B955" s="243" t="s">
        <v>1931</v>
      </c>
      <c r="C955" s="243" t="s">
        <v>2335</v>
      </c>
      <c r="D955" s="243" t="s">
        <v>1590</v>
      </c>
      <c r="E955" s="243" t="s">
        <v>831</v>
      </c>
      <c r="F955" s="243">
        <v>301</v>
      </c>
      <c r="G955" s="243" t="s">
        <v>136</v>
      </c>
      <c r="H955" s="243">
        <v>1.1401E-2</v>
      </c>
    </row>
    <row r="956" spans="2:8">
      <c r="B956" s="243" t="s">
        <v>1931</v>
      </c>
      <c r="C956" s="243" t="s">
        <v>2335</v>
      </c>
      <c r="D956" s="243" t="s">
        <v>1590</v>
      </c>
      <c r="E956" s="243" t="s">
        <v>2359</v>
      </c>
      <c r="F956" s="243">
        <v>141</v>
      </c>
      <c r="G956" s="243" t="s">
        <v>132</v>
      </c>
      <c r="H956" s="243">
        <v>2.1979999999999999E-3</v>
      </c>
    </row>
    <row r="957" spans="2:8">
      <c r="B957" s="243" t="s">
        <v>1931</v>
      </c>
      <c r="C957" s="243" t="s">
        <v>2335</v>
      </c>
      <c r="D957" s="243" t="s">
        <v>1590</v>
      </c>
      <c r="E957" s="243" t="s">
        <v>2359</v>
      </c>
      <c r="F957" s="243">
        <v>132</v>
      </c>
      <c r="G957" s="243" t="s">
        <v>129</v>
      </c>
      <c r="H957" s="243">
        <v>2.0829E-2</v>
      </c>
    </row>
    <row r="958" spans="2:8">
      <c r="B958" s="243" t="s">
        <v>1931</v>
      </c>
      <c r="C958" s="243" t="s">
        <v>2335</v>
      </c>
      <c r="D958" s="243" t="s">
        <v>1590</v>
      </c>
      <c r="E958" s="243" t="s">
        <v>2359</v>
      </c>
      <c r="F958" s="243">
        <v>133</v>
      </c>
      <c r="G958" s="243" t="s">
        <v>130</v>
      </c>
      <c r="H958" s="243">
        <v>1.7318E-2</v>
      </c>
    </row>
    <row r="959" spans="2:8">
      <c r="B959" s="243" t="s">
        <v>1931</v>
      </c>
      <c r="C959" s="243" t="s">
        <v>2335</v>
      </c>
      <c r="D959" s="243" t="s">
        <v>1590</v>
      </c>
      <c r="E959" s="243" t="s">
        <v>2359</v>
      </c>
      <c r="F959" s="243">
        <v>302</v>
      </c>
      <c r="G959" s="243" t="s">
        <v>125</v>
      </c>
      <c r="H959" s="243">
        <v>1.9466000000000001E-2</v>
      </c>
    </row>
    <row r="960" spans="2:8">
      <c r="B960" s="243" t="s">
        <v>1931</v>
      </c>
      <c r="C960" s="243" t="s">
        <v>2335</v>
      </c>
      <c r="D960" s="243" t="s">
        <v>1590</v>
      </c>
      <c r="E960" s="243" t="s">
        <v>2359</v>
      </c>
      <c r="F960" s="243">
        <v>136</v>
      </c>
      <c r="G960" s="243" t="s">
        <v>121</v>
      </c>
      <c r="H960" s="243">
        <v>3.3040000000000001E-3</v>
      </c>
    </row>
    <row r="961" spans="2:8">
      <c r="B961" s="243" t="s">
        <v>1931</v>
      </c>
      <c r="C961" s="243" t="s">
        <v>2335</v>
      </c>
      <c r="D961" s="243" t="s">
        <v>1590</v>
      </c>
      <c r="E961" s="243" t="s">
        <v>2359</v>
      </c>
      <c r="F961" s="243">
        <v>30</v>
      </c>
      <c r="G961" s="243" t="s">
        <v>114</v>
      </c>
      <c r="H961" s="243">
        <v>3.1710000000000002E-3</v>
      </c>
    </row>
    <row r="962" spans="2:8">
      <c r="B962" s="243" t="s">
        <v>1931</v>
      </c>
      <c r="C962" s="243" t="s">
        <v>2335</v>
      </c>
      <c r="D962" s="243" t="s">
        <v>1590</v>
      </c>
      <c r="E962" s="243" t="s">
        <v>2360</v>
      </c>
      <c r="F962" s="243">
        <v>403</v>
      </c>
      <c r="G962" s="243" t="s">
        <v>138</v>
      </c>
      <c r="H962" s="243">
        <v>2.232E-3</v>
      </c>
    </row>
    <row r="963" spans="2:8">
      <c r="B963" s="243" t="s">
        <v>1931</v>
      </c>
      <c r="C963" s="243" t="s">
        <v>2335</v>
      </c>
      <c r="D963" s="243" t="s">
        <v>1590</v>
      </c>
      <c r="E963" s="243" t="s">
        <v>2359</v>
      </c>
      <c r="F963" s="243">
        <v>144</v>
      </c>
      <c r="G963" s="243" t="s">
        <v>133</v>
      </c>
      <c r="H963" s="243">
        <v>7.9500000000000003E-4</v>
      </c>
    </row>
    <row r="964" spans="2:8">
      <c r="B964" s="243" t="s">
        <v>1931</v>
      </c>
      <c r="C964" s="243" t="s">
        <v>2335</v>
      </c>
      <c r="D964" s="243" t="s">
        <v>1590</v>
      </c>
      <c r="E964" s="243" t="s">
        <v>137</v>
      </c>
      <c r="F964" s="243">
        <v>41</v>
      </c>
      <c r="G964" s="243" t="s">
        <v>137</v>
      </c>
      <c r="H964" s="243">
        <v>2.869E-3</v>
      </c>
    </row>
    <row r="965" spans="2:8">
      <c r="B965" s="243" t="s">
        <v>1931</v>
      </c>
      <c r="C965" s="243" t="s">
        <v>2335</v>
      </c>
      <c r="D965" s="243" t="s">
        <v>1590</v>
      </c>
      <c r="E965" s="243" t="s">
        <v>831</v>
      </c>
      <c r="F965" s="243">
        <v>298</v>
      </c>
      <c r="G965" s="243" t="s">
        <v>1517</v>
      </c>
      <c r="H965" s="243">
        <v>3.7399999999999998E-4</v>
      </c>
    </row>
    <row r="966" spans="2:8">
      <c r="B966" s="243" t="s">
        <v>1931</v>
      </c>
      <c r="C966" s="243" t="s">
        <v>2335</v>
      </c>
      <c r="D966" s="243" t="s">
        <v>1590</v>
      </c>
      <c r="E966" s="243" t="s">
        <v>2359</v>
      </c>
      <c r="F966" s="243">
        <v>139</v>
      </c>
      <c r="G966" s="243" t="s">
        <v>124</v>
      </c>
      <c r="H966" s="243">
        <v>9.8320000000000005E-3</v>
      </c>
    </row>
    <row r="967" spans="2:8">
      <c r="B967" s="243" t="s">
        <v>1931</v>
      </c>
      <c r="C967" s="243" t="s">
        <v>2335</v>
      </c>
      <c r="D967" s="243" t="s">
        <v>1590</v>
      </c>
      <c r="E967" s="243" t="s">
        <v>2359</v>
      </c>
      <c r="F967" s="243">
        <v>131</v>
      </c>
      <c r="G967" s="243" t="s">
        <v>128</v>
      </c>
      <c r="H967" s="244">
        <v>2.6999999999999999E-5</v>
      </c>
    </row>
    <row r="968" spans="2:8">
      <c r="B968" s="243" t="s">
        <v>1931</v>
      </c>
      <c r="C968" s="243" t="s">
        <v>2335</v>
      </c>
      <c r="D968" s="243" t="s">
        <v>1590</v>
      </c>
      <c r="E968" s="243" t="s">
        <v>2359</v>
      </c>
      <c r="F968" s="243">
        <v>32</v>
      </c>
      <c r="G968" s="243" t="s">
        <v>127</v>
      </c>
      <c r="H968" s="243">
        <v>5.2498999999999997E-2</v>
      </c>
    </row>
    <row r="969" spans="2:8">
      <c r="B969" s="243" t="s">
        <v>1931</v>
      </c>
      <c r="C969" s="243" t="s">
        <v>2335</v>
      </c>
      <c r="D969" s="243" t="s">
        <v>1590</v>
      </c>
      <c r="E969" s="243" t="s">
        <v>831</v>
      </c>
      <c r="F969" s="243">
        <v>300</v>
      </c>
      <c r="G969" s="243" t="s">
        <v>135</v>
      </c>
      <c r="H969" s="243">
        <v>1.2059E-2</v>
      </c>
    </row>
    <row r="970" spans="2:8">
      <c r="B970" s="243" t="s">
        <v>1931</v>
      </c>
      <c r="C970" s="243" t="s">
        <v>2335</v>
      </c>
      <c r="D970" s="243" t="s">
        <v>1590</v>
      </c>
      <c r="E970" s="243" t="s">
        <v>2359</v>
      </c>
      <c r="F970" s="243">
        <v>31</v>
      </c>
      <c r="G970" s="243" t="s">
        <v>116</v>
      </c>
      <c r="H970" s="243">
        <v>1.9199999999999998E-2</v>
      </c>
    </row>
    <row r="971" spans="2:8">
      <c r="B971" s="243" t="s">
        <v>1931</v>
      </c>
      <c r="C971" s="243" t="s">
        <v>2335</v>
      </c>
      <c r="D971" s="243" t="s">
        <v>1590</v>
      </c>
      <c r="E971" s="243" t="s">
        <v>2359</v>
      </c>
      <c r="F971" s="243">
        <v>140</v>
      </c>
      <c r="G971" s="243" t="s">
        <v>131</v>
      </c>
      <c r="H971" s="243">
        <v>6.2950000000000002E-3</v>
      </c>
    </row>
    <row r="972" spans="2:8">
      <c r="B972" s="243" t="s">
        <v>1931</v>
      </c>
      <c r="C972" s="243" t="s">
        <v>2335</v>
      </c>
      <c r="D972" s="243" t="s">
        <v>1590</v>
      </c>
      <c r="E972" s="243" t="s">
        <v>2359</v>
      </c>
      <c r="F972" s="243">
        <v>135</v>
      </c>
      <c r="G972" s="243" t="s">
        <v>120</v>
      </c>
      <c r="H972" s="243">
        <v>1.3290000000000001E-3</v>
      </c>
    </row>
    <row r="973" spans="2:8">
      <c r="B973" s="243" t="s">
        <v>1931</v>
      </c>
      <c r="C973" s="243" t="s">
        <v>2335</v>
      </c>
      <c r="D973" s="243" t="s">
        <v>1590</v>
      </c>
      <c r="E973" s="243" t="s">
        <v>2359</v>
      </c>
      <c r="F973" s="243">
        <v>138</v>
      </c>
      <c r="G973" s="243" t="s">
        <v>123</v>
      </c>
      <c r="H973" s="243">
        <v>9.1719999999999996E-3</v>
      </c>
    </row>
    <row r="974" spans="2:8">
      <c r="B974" s="243" t="s">
        <v>1931</v>
      </c>
      <c r="C974" s="243" t="s">
        <v>2335</v>
      </c>
      <c r="D974" s="243" t="s">
        <v>1590</v>
      </c>
      <c r="E974" s="243" t="s">
        <v>2359</v>
      </c>
      <c r="F974" s="243">
        <v>33</v>
      </c>
      <c r="G974" s="243" t="s">
        <v>117</v>
      </c>
      <c r="H974" s="243">
        <v>1.4989000000000001E-2</v>
      </c>
    </row>
    <row r="975" spans="2:8">
      <c r="B975" s="243" t="s">
        <v>1931</v>
      </c>
      <c r="C975" s="243" t="s">
        <v>2335</v>
      </c>
      <c r="D975" s="243" t="s">
        <v>1590</v>
      </c>
      <c r="E975" s="243" t="s">
        <v>831</v>
      </c>
      <c r="F975" s="243">
        <v>299</v>
      </c>
      <c r="G975" s="243" t="s">
        <v>134</v>
      </c>
      <c r="H975" s="243">
        <v>2.2967999999999999E-2</v>
      </c>
    </row>
    <row r="976" spans="2:8">
      <c r="B976" s="243" t="s">
        <v>1931</v>
      </c>
      <c r="C976" s="243" t="s">
        <v>2335</v>
      </c>
      <c r="D976" s="243" t="s">
        <v>1590</v>
      </c>
      <c r="E976" s="243" t="s">
        <v>2359</v>
      </c>
      <c r="F976" s="243">
        <v>134</v>
      </c>
      <c r="G976" s="243" t="s">
        <v>118</v>
      </c>
      <c r="H976" s="243">
        <v>6.5719999999999997E-3</v>
      </c>
    </row>
    <row r="977" spans="2:8">
      <c r="B977" s="243" t="s">
        <v>1931</v>
      </c>
      <c r="C977" s="243" t="s">
        <v>2335</v>
      </c>
      <c r="D977" s="243" t="s">
        <v>1591</v>
      </c>
      <c r="E977" s="243" t="s">
        <v>2359</v>
      </c>
      <c r="F977" s="243">
        <v>137</v>
      </c>
      <c r="G977" s="243" t="s">
        <v>122</v>
      </c>
      <c r="H977" s="243">
        <v>3.2575E-2</v>
      </c>
    </row>
    <row r="978" spans="2:8">
      <c r="B978" s="243" t="s">
        <v>1931</v>
      </c>
      <c r="C978" s="243" t="s">
        <v>2335</v>
      </c>
      <c r="D978" s="243" t="s">
        <v>1591</v>
      </c>
      <c r="E978" s="243" t="s">
        <v>831</v>
      </c>
      <c r="F978" s="243">
        <v>301</v>
      </c>
      <c r="G978" s="243" t="s">
        <v>136</v>
      </c>
      <c r="H978" s="243">
        <v>2.555E-3</v>
      </c>
    </row>
    <row r="979" spans="2:8">
      <c r="B979" s="243" t="s">
        <v>1931</v>
      </c>
      <c r="C979" s="243" t="s">
        <v>2335</v>
      </c>
      <c r="D979" s="243" t="s">
        <v>1591</v>
      </c>
      <c r="E979" s="243" t="s">
        <v>2359</v>
      </c>
      <c r="F979" s="243">
        <v>141</v>
      </c>
      <c r="G979" s="243" t="s">
        <v>132</v>
      </c>
      <c r="H979" s="243">
        <v>3.6610000000000002E-3</v>
      </c>
    </row>
    <row r="980" spans="2:8">
      <c r="B980" s="243" t="s">
        <v>1931</v>
      </c>
      <c r="C980" s="243" t="s">
        <v>2335</v>
      </c>
      <c r="D980" s="243" t="s">
        <v>1591</v>
      </c>
      <c r="E980" s="243" t="s">
        <v>2359</v>
      </c>
      <c r="F980" s="243">
        <v>132</v>
      </c>
      <c r="G980" s="243" t="s">
        <v>129</v>
      </c>
      <c r="H980" s="243">
        <v>3.1150000000000001E-3</v>
      </c>
    </row>
    <row r="981" spans="2:8">
      <c r="B981" s="243" t="s">
        <v>1931</v>
      </c>
      <c r="C981" s="243" t="s">
        <v>2335</v>
      </c>
      <c r="D981" s="243" t="s">
        <v>1591</v>
      </c>
      <c r="E981" s="243" t="s">
        <v>2359</v>
      </c>
      <c r="F981" s="243">
        <v>133</v>
      </c>
      <c r="G981" s="243" t="s">
        <v>130</v>
      </c>
      <c r="H981" s="243">
        <v>4.1114999999999999E-2</v>
      </c>
    </row>
    <row r="982" spans="2:8">
      <c r="B982" s="243" t="s">
        <v>1931</v>
      </c>
      <c r="C982" s="243" t="s">
        <v>2335</v>
      </c>
      <c r="D982" s="243" t="s">
        <v>1591</v>
      </c>
      <c r="E982" s="243" t="s">
        <v>2359</v>
      </c>
      <c r="F982" s="243">
        <v>302</v>
      </c>
      <c r="G982" s="243" t="s">
        <v>125</v>
      </c>
      <c r="H982" s="243">
        <v>2.2994000000000001E-2</v>
      </c>
    </row>
    <row r="983" spans="2:8">
      <c r="B983" s="243" t="s">
        <v>1931</v>
      </c>
      <c r="C983" s="243" t="s">
        <v>2335</v>
      </c>
      <c r="D983" s="243" t="s">
        <v>1591</v>
      </c>
      <c r="E983" s="243" t="s">
        <v>2359</v>
      </c>
      <c r="F983" s="243">
        <v>136</v>
      </c>
      <c r="G983" s="243" t="s">
        <v>121</v>
      </c>
      <c r="H983" s="243">
        <v>5.2469999999999999E-3</v>
      </c>
    </row>
    <row r="984" spans="2:8">
      <c r="B984" s="243" t="s">
        <v>1931</v>
      </c>
      <c r="C984" s="243" t="s">
        <v>2335</v>
      </c>
      <c r="D984" s="243" t="s">
        <v>1591</v>
      </c>
      <c r="E984" s="243" t="s">
        <v>2359</v>
      </c>
      <c r="F984" s="243">
        <v>30</v>
      </c>
      <c r="G984" s="243" t="s">
        <v>114</v>
      </c>
      <c r="H984" s="243">
        <v>4.4299999999999998E-4</v>
      </c>
    </row>
    <row r="985" spans="2:8">
      <c r="B985" s="243" t="s">
        <v>1931</v>
      </c>
      <c r="C985" s="243" t="s">
        <v>2335</v>
      </c>
      <c r="D985" s="243" t="s">
        <v>1591</v>
      </c>
      <c r="E985" s="243" t="s">
        <v>2360</v>
      </c>
      <c r="F985" s="243">
        <v>403</v>
      </c>
      <c r="G985" s="243" t="s">
        <v>138</v>
      </c>
      <c r="H985" s="243">
        <v>1.75E-3</v>
      </c>
    </row>
    <row r="986" spans="2:8">
      <c r="B986" s="243" t="s">
        <v>1931</v>
      </c>
      <c r="C986" s="243" t="s">
        <v>2335</v>
      </c>
      <c r="D986" s="243" t="s">
        <v>1591</v>
      </c>
      <c r="E986" s="243" t="s">
        <v>2359</v>
      </c>
      <c r="F986" s="243">
        <v>144</v>
      </c>
      <c r="G986" s="243" t="s">
        <v>133</v>
      </c>
      <c r="H986" s="243">
        <v>2.6840000000000002E-3</v>
      </c>
    </row>
    <row r="987" spans="2:8">
      <c r="B987" s="243" t="s">
        <v>1931</v>
      </c>
      <c r="C987" s="243" t="s">
        <v>2335</v>
      </c>
      <c r="D987" s="243" t="s">
        <v>1591</v>
      </c>
      <c r="E987" s="243" t="s">
        <v>137</v>
      </c>
      <c r="F987" s="243">
        <v>41</v>
      </c>
      <c r="G987" s="243" t="s">
        <v>137</v>
      </c>
      <c r="H987" s="243">
        <v>1.098E-3</v>
      </c>
    </row>
    <row r="988" spans="2:8">
      <c r="B988" s="243" t="s">
        <v>1931</v>
      </c>
      <c r="C988" s="243" t="s">
        <v>2335</v>
      </c>
      <c r="D988" s="243" t="s">
        <v>1591</v>
      </c>
      <c r="E988" s="243" t="s">
        <v>831</v>
      </c>
      <c r="F988" s="243">
        <v>298</v>
      </c>
      <c r="G988" s="243" t="s">
        <v>1517</v>
      </c>
      <c r="H988" s="243">
        <v>2.5500000000000002E-4</v>
      </c>
    </row>
    <row r="989" spans="2:8">
      <c r="B989" s="243" t="s">
        <v>1931</v>
      </c>
      <c r="C989" s="243" t="s">
        <v>2335</v>
      </c>
      <c r="D989" s="243" t="s">
        <v>1591</v>
      </c>
      <c r="E989" s="243" t="s">
        <v>2359</v>
      </c>
      <c r="F989" s="243">
        <v>139</v>
      </c>
      <c r="G989" s="243" t="s">
        <v>124</v>
      </c>
      <c r="H989" s="243">
        <v>5.7674999999999997E-2</v>
      </c>
    </row>
    <row r="990" spans="2:8">
      <c r="B990" s="243" t="s">
        <v>1931</v>
      </c>
      <c r="C990" s="243" t="s">
        <v>2335</v>
      </c>
      <c r="D990" s="243" t="s">
        <v>1591</v>
      </c>
      <c r="E990" s="243" t="s">
        <v>2359</v>
      </c>
      <c r="F990" s="243">
        <v>131</v>
      </c>
      <c r="G990" s="243" t="s">
        <v>128</v>
      </c>
      <c r="H990" s="244">
        <v>2.5999999999999998E-5</v>
      </c>
    </row>
    <row r="991" spans="2:8">
      <c r="B991" s="243" t="s">
        <v>1931</v>
      </c>
      <c r="C991" s="243" t="s">
        <v>2335</v>
      </c>
      <c r="D991" s="243" t="s">
        <v>1591</v>
      </c>
      <c r="E991" s="243" t="s">
        <v>2359</v>
      </c>
      <c r="F991" s="243">
        <v>32</v>
      </c>
      <c r="G991" s="243" t="s">
        <v>127</v>
      </c>
      <c r="H991" s="243">
        <v>0.105168</v>
      </c>
    </row>
    <row r="992" spans="2:8">
      <c r="B992" s="243" t="s">
        <v>1931</v>
      </c>
      <c r="C992" s="243" t="s">
        <v>2335</v>
      </c>
      <c r="D992" s="243" t="s">
        <v>1591</v>
      </c>
      <c r="E992" s="243" t="s">
        <v>831</v>
      </c>
      <c r="F992" s="243">
        <v>300</v>
      </c>
      <c r="G992" s="243" t="s">
        <v>135</v>
      </c>
      <c r="H992" s="243">
        <v>8.2550000000000002E-3</v>
      </c>
    </row>
    <row r="993" spans="2:8">
      <c r="B993" s="243" t="s">
        <v>1931</v>
      </c>
      <c r="C993" s="243" t="s">
        <v>2335</v>
      </c>
      <c r="D993" s="243" t="s">
        <v>1591</v>
      </c>
      <c r="E993" s="243" t="s">
        <v>2359</v>
      </c>
      <c r="F993" s="243">
        <v>31</v>
      </c>
      <c r="G993" s="243" t="s">
        <v>116</v>
      </c>
      <c r="H993" s="243">
        <v>4.888E-3</v>
      </c>
    </row>
    <row r="994" spans="2:8">
      <c r="B994" s="243" t="s">
        <v>1931</v>
      </c>
      <c r="C994" s="243" t="s">
        <v>2335</v>
      </c>
      <c r="D994" s="243" t="s">
        <v>1591</v>
      </c>
      <c r="E994" s="243" t="s">
        <v>2359</v>
      </c>
      <c r="F994" s="243">
        <v>140</v>
      </c>
      <c r="G994" s="243" t="s">
        <v>131</v>
      </c>
      <c r="H994" s="243">
        <v>9.8040000000000002E-3</v>
      </c>
    </row>
    <row r="995" spans="2:8">
      <c r="B995" s="243" t="s">
        <v>1931</v>
      </c>
      <c r="C995" s="243" t="s">
        <v>2335</v>
      </c>
      <c r="D995" s="243" t="s">
        <v>1591</v>
      </c>
      <c r="E995" s="243" t="s">
        <v>2359</v>
      </c>
      <c r="F995" s="243">
        <v>135</v>
      </c>
      <c r="G995" s="243" t="s">
        <v>120</v>
      </c>
      <c r="H995" s="243">
        <v>9.2599999999999996E-4</v>
      </c>
    </row>
    <row r="996" spans="2:8">
      <c r="B996" s="243" t="s">
        <v>1931</v>
      </c>
      <c r="C996" s="243" t="s">
        <v>2335</v>
      </c>
      <c r="D996" s="243" t="s">
        <v>1591</v>
      </c>
      <c r="E996" s="243" t="s">
        <v>2359</v>
      </c>
      <c r="F996" s="243">
        <v>138</v>
      </c>
      <c r="G996" s="243" t="s">
        <v>123</v>
      </c>
      <c r="H996" s="243">
        <v>6.5339999999999999E-3</v>
      </c>
    </row>
    <row r="997" spans="2:8">
      <c r="B997" s="243" t="s">
        <v>1931</v>
      </c>
      <c r="C997" s="243" t="s">
        <v>2335</v>
      </c>
      <c r="D997" s="243" t="s">
        <v>1591</v>
      </c>
      <c r="E997" s="243" t="s">
        <v>2359</v>
      </c>
      <c r="F997" s="243">
        <v>33</v>
      </c>
      <c r="G997" s="243" t="s">
        <v>117</v>
      </c>
      <c r="H997" s="243">
        <v>1.7704999999999999E-2</v>
      </c>
    </row>
    <row r="998" spans="2:8">
      <c r="B998" s="243" t="s">
        <v>1931</v>
      </c>
      <c r="C998" s="243" t="s">
        <v>2335</v>
      </c>
      <c r="D998" s="243" t="s">
        <v>1591</v>
      </c>
      <c r="E998" s="243" t="s">
        <v>831</v>
      </c>
      <c r="F998" s="243">
        <v>299</v>
      </c>
      <c r="G998" s="243" t="s">
        <v>134</v>
      </c>
      <c r="H998" s="243">
        <v>1.5694E-2</v>
      </c>
    </row>
    <row r="999" spans="2:8">
      <c r="B999" s="243" t="s">
        <v>1931</v>
      </c>
      <c r="C999" s="243" t="s">
        <v>2335</v>
      </c>
      <c r="D999" s="243" t="s">
        <v>1591</v>
      </c>
      <c r="E999" s="243" t="s">
        <v>2359</v>
      </c>
      <c r="F999" s="243">
        <v>134</v>
      </c>
      <c r="G999" s="243" t="s">
        <v>118</v>
      </c>
      <c r="H999" s="243">
        <v>8.463E-3</v>
      </c>
    </row>
    <row r="1000" spans="2:8">
      <c r="B1000" s="243" t="s">
        <v>1931</v>
      </c>
      <c r="C1000" s="243" t="s">
        <v>2335</v>
      </c>
      <c r="D1000" s="243" t="s">
        <v>929</v>
      </c>
      <c r="E1000" s="243" t="s">
        <v>2359</v>
      </c>
      <c r="F1000" s="243">
        <v>137</v>
      </c>
      <c r="G1000" s="243" t="s">
        <v>122</v>
      </c>
      <c r="H1000" s="243">
        <v>2.6893E-2</v>
      </c>
    </row>
    <row r="1001" spans="2:8">
      <c r="B1001" s="243" t="s">
        <v>1931</v>
      </c>
      <c r="C1001" s="243" t="s">
        <v>2335</v>
      </c>
      <c r="D1001" s="243" t="s">
        <v>929</v>
      </c>
      <c r="E1001" s="243" t="s">
        <v>831</v>
      </c>
      <c r="F1001" s="243">
        <v>301</v>
      </c>
      <c r="G1001" s="243" t="s">
        <v>136</v>
      </c>
      <c r="H1001" s="243">
        <v>9.6100000000000005E-3</v>
      </c>
    </row>
    <row r="1002" spans="2:8">
      <c r="B1002" s="243" t="s">
        <v>1931</v>
      </c>
      <c r="C1002" s="243" t="s">
        <v>2335</v>
      </c>
      <c r="D1002" s="243" t="s">
        <v>929</v>
      </c>
      <c r="E1002" s="243" t="s">
        <v>2359</v>
      </c>
      <c r="F1002" s="243">
        <v>141</v>
      </c>
      <c r="G1002" s="243" t="s">
        <v>132</v>
      </c>
      <c r="H1002" s="243">
        <v>1.957E-3</v>
      </c>
    </row>
    <row r="1003" spans="2:8">
      <c r="B1003" s="243" t="s">
        <v>1931</v>
      </c>
      <c r="C1003" s="243" t="s">
        <v>2335</v>
      </c>
      <c r="D1003" s="243" t="s">
        <v>929</v>
      </c>
      <c r="E1003" s="243" t="s">
        <v>2359</v>
      </c>
      <c r="F1003" s="243">
        <v>132</v>
      </c>
      <c r="G1003" s="243" t="s">
        <v>129</v>
      </c>
      <c r="H1003" s="243">
        <v>1.3932E-2</v>
      </c>
    </row>
    <row r="1004" spans="2:8">
      <c r="B1004" s="243" t="s">
        <v>1931</v>
      </c>
      <c r="C1004" s="243" t="s">
        <v>2335</v>
      </c>
      <c r="D1004" s="243" t="s">
        <v>929</v>
      </c>
      <c r="E1004" s="243" t="s">
        <v>2359</v>
      </c>
      <c r="F1004" s="243">
        <v>133</v>
      </c>
      <c r="G1004" s="243" t="s">
        <v>130</v>
      </c>
      <c r="H1004" s="243">
        <v>2.5125999999999999E-2</v>
      </c>
    </row>
    <row r="1005" spans="2:8">
      <c r="B1005" s="243" t="s">
        <v>1931</v>
      </c>
      <c r="C1005" s="243" t="s">
        <v>2335</v>
      </c>
      <c r="D1005" s="243" t="s">
        <v>929</v>
      </c>
      <c r="E1005" s="243" t="s">
        <v>2359</v>
      </c>
      <c r="F1005" s="243">
        <v>302</v>
      </c>
      <c r="G1005" s="243" t="s">
        <v>125</v>
      </c>
      <c r="H1005" s="243">
        <v>1.8482999999999999E-2</v>
      </c>
    </row>
    <row r="1006" spans="2:8">
      <c r="B1006" s="243" t="s">
        <v>1931</v>
      </c>
      <c r="C1006" s="243" t="s">
        <v>2335</v>
      </c>
      <c r="D1006" s="243" t="s">
        <v>929</v>
      </c>
      <c r="E1006" s="243" t="s">
        <v>2359</v>
      </c>
      <c r="F1006" s="243">
        <v>136</v>
      </c>
      <c r="G1006" s="243" t="s">
        <v>121</v>
      </c>
      <c r="H1006" s="243">
        <v>3.3370000000000001E-3</v>
      </c>
    </row>
    <row r="1007" spans="2:8">
      <c r="B1007" s="243" t="s">
        <v>1931</v>
      </c>
      <c r="C1007" s="243" t="s">
        <v>2335</v>
      </c>
      <c r="D1007" s="243" t="s">
        <v>929</v>
      </c>
      <c r="E1007" s="243" t="s">
        <v>2359</v>
      </c>
      <c r="F1007" s="243">
        <v>30</v>
      </c>
      <c r="G1007" s="243" t="s">
        <v>114</v>
      </c>
      <c r="H1007" s="243">
        <v>2.0969999999999999E-3</v>
      </c>
    </row>
    <row r="1008" spans="2:8">
      <c r="B1008" s="243" t="s">
        <v>1931</v>
      </c>
      <c r="C1008" s="243" t="s">
        <v>2335</v>
      </c>
      <c r="D1008" s="243" t="s">
        <v>929</v>
      </c>
      <c r="E1008" s="243" t="s">
        <v>2360</v>
      </c>
      <c r="F1008" s="243">
        <v>403</v>
      </c>
      <c r="G1008" s="243" t="s">
        <v>138</v>
      </c>
      <c r="H1008" s="243">
        <v>2.0400000000000001E-3</v>
      </c>
    </row>
    <row r="1009" spans="2:8">
      <c r="B1009" s="243" t="s">
        <v>1931</v>
      </c>
      <c r="C1009" s="243" t="s">
        <v>2335</v>
      </c>
      <c r="D1009" s="243" t="s">
        <v>929</v>
      </c>
      <c r="E1009" s="243" t="s">
        <v>2359</v>
      </c>
      <c r="F1009" s="243">
        <v>144</v>
      </c>
      <c r="G1009" s="243" t="s">
        <v>133</v>
      </c>
      <c r="H1009" s="243">
        <v>7.2000000000000005E-4</v>
      </c>
    </row>
    <row r="1010" spans="2:8">
      <c r="B1010" s="243" t="s">
        <v>1931</v>
      </c>
      <c r="C1010" s="243" t="s">
        <v>2335</v>
      </c>
      <c r="D1010" s="243" t="s">
        <v>929</v>
      </c>
      <c r="E1010" s="243" t="s">
        <v>137</v>
      </c>
      <c r="F1010" s="243">
        <v>41</v>
      </c>
      <c r="G1010" s="243" t="s">
        <v>137</v>
      </c>
      <c r="H1010" s="243">
        <v>2.137E-3</v>
      </c>
    </row>
    <row r="1011" spans="2:8">
      <c r="B1011" s="243" t="s">
        <v>1931</v>
      </c>
      <c r="C1011" s="243" t="s">
        <v>2335</v>
      </c>
      <c r="D1011" s="243" t="s">
        <v>929</v>
      </c>
      <c r="E1011" s="243" t="s">
        <v>831</v>
      </c>
      <c r="F1011" s="243">
        <v>298</v>
      </c>
      <c r="G1011" s="243" t="s">
        <v>1517</v>
      </c>
      <c r="H1011" s="243">
        <v>4.5399999999999998E-4</v>
      </c>
    </row>
    <row r="1012" spans="2:8">
      <c r="B1012" s="243" t="s">
        <v>1931</v>
      </c>
      <c r="C1012" s="243" t="s">
        <v>2335</v>
      </c>
      <c r="D1012" s="243" t="s">
        <v>929</v>
      </c>
      <c r="E1012" s="243" t="s">
        <v>2359</v>
      </c>
      <c r="F1012" s="243">
        <v>139</v>
      </c>
      <c r="G1012" s="243" t="s">
        <v>124</v>
      </c>
      <c r="H1012" s="243">
        <v>7.3600000000000002E-3</v>
      </c>
    </row>
    <row r="1013" spans="2:8">
      <c r="B1013" s="243" t="s">
        <v>1931</v>
      </c>
      <c r="C1013" s="243" t="s">
        <v>2335</v>
      </c>
      <c r="D1013" s="243" t="s">
        <v>929</v>
      </c>
      <c r="E1013" s="243" t="s">
        <v>2359</v>
      </c>
      <c r="F1013" s="243">
        <v>131</v>
      </c>
      <c r="G1013" s="243" t="s">
        <v>128</v>
      </c>
      <c r="H1013" s="244">
        <v>3.1000000000000001E-5</v>
      </c>
    </row>
    <row r="1014" spans="2:8">
      <c r="B1014" s="243" t="s">
        <v>1931</v>
      </c>
      <c r="C1014" s="243" t="s">
        <v>2335</v>
      </c>
      <c r="D1014" s="243" t="s">
        <v>929</v>
      </c>
      <c r="E1014" s="243" t="s">
        <v>2359</v>
      </c>
      <c r="F1014" s="243">
        <v>32</v>
      </c>
      <c r="G1014" s="243" t="s">
        <v>127</v>
      </c>
      <c r="H1014" s="243">
        <v>5.5714E-2</v>
      </c>
    </row>
    <row r="1015" spans="2:8">
      <c r="B1015" s="243" t="s">
        <v>1931</v>
      </c>
      <c r="C1015" s="243" t="s">
        <v>2335</v>
      </c>
      <c r="D1015" s="243" t="s">
        <v>929</v>
      </c>
      <c r="E1015" s="243" t="s">
        <v>831</v>
      </c>
      <c r="F1015" s="243">
        <v>300</v>
      </c>
      <c r="G1015" s="243" t="s">
        <v>135</v>
      </c>
      <c r="H1015" s="243">
        <v>1.4336E-2</v>
      </c>
    </row>
    <row r="1016" spans="2:8">
      <c r="B1016" s="243" t="s">
        <v>1931</v>
      </c>
      <c r="C1016" s="243" t="s">
        <v>2335</v>
      </c>
      <c r="D1016" s="243" t="s">
        <v>929</v>
      </c>
      <c r="E1016" s="243" t="s">
        <v>2359</v>
      </c>
      <c r="F1016" s="243">
        <v>31</v>
      </c>
      <c r="G1016" s="243" t="s">
        <v>116</v>
      </c>
      <c r="H1016" s="243">
        <v>1.4754E-2</v>
      </c>
    </row>
    <row r="1017" spans="2:8">
      <c r="B1017" s="243" t="s">
        <v>1931</v>
      </c>
      <c r="C1017" s="243" t="s">
        <v>2335</v>
      </c>
      <c r="D1017" s="243" t="s">
        <v>929</v>
      </c>
      <c r="E1017" s="243" t="s">
        <v>2359</v>
      </c>
      <c r="F1017" s="243">
        <v>140</v>
      </c>
      <c r="G1017" s="243" t="s">
        <v>131</v>
      </c>
      <c r="H1017" s="243">
        <v>4.1380000000000002E-3</v>
      </c>
    </row>
    <row r="1018" spans="2:8">
      <c r="B1018" s="243" t="s">
        <v>1931</v>
      </c>
      <c r="C1018" s="243" t="s">
        <v>2335</v>
      </c>
      <c r="D1018" s="243" t="s">
        <v>929</v>
      </c>
      <c r="E1018" s="243" t="s">
        <v>2359</v>
      </c>
      <c r="F1018" s="243">
        <v>135</v>
      </c>
      <c r="G1018" s="243" t="s">
        <v>120</v>
      </c>
      <c r="H1018" s="243">
        <v>1.9810000000000001E-3</v>
      </c>
    </row>
    <row r="1019" spans="2:8">
      <c r="B1019" s="243" t="s">
        <v>1931</v>
      </c>
      <c r="C1019" s="243" t="s">
        <v>2335</v>
      </c>
      <c r="D1019" s="243" t="s">
        <v>929</v>
      </c>
      <c r="E1019" s="243" t="s">
        <v>2359</v>
      </c>
      <c r="F1019" s="243">
        <v>138</v>
      </c>
      <c r="G1019" s="243" t="s">
        <v>123</v>
      </c>
      <c r="H1019" s="243">
        <v>8.8210000000000007E-3</v>
      </c>
    </row>
    <row r="1020" spans="2:8">
      <c r="B1020" s="243" t="s">
        <v>1931</v>
      </c>
      <c r="C1020" s="243" t="s">
        <v>2335</v>
      </c>
      <c r="D1020" s="243" t="s">
        <v>929</v>
      </c>
      <c r="E1020" s="243" t="s">
        <v>2359</v>
      </c>
      <c r="F1020" s="243">
        <v>33</v>
      </c>
      <c r="G1020" s="243" t="s">
        <v>117</v>
      </c>
      <c r="H1020" s="243">
        <v>1.4232E-2</v>
      </c>
    </row>
    <row r="1021" spans="2:8">
      <c r="B1021" s="243" t="s">
        <v>1931</v>
      </c>
      <c r="C1021" s="243" t="s">
        <v>2335</v>
      </c>
      <c r="D1021" s="243" t="s">
        <v>929</v>
      </c>
      <c r="E1021" s="243" t="s">
        <v>831</v>
      </c>
      <c r="F1021" s="243">
        <v>299</v>
      </c>
      <c r="G1021" s="243" t="s">
        <v>134</v>
      </c>
      <c r="H1021" s="243">
        <v>2.7245999999999999E-2</v>
      </c>
    </row>
    <row r="1022" spans="2:8">
      <c r="B1022" s="243" t="s">
        <v>1931</v>
      </c>
      <c r="C1022" s="243" t="s">
        <v>2335</v>
      </c>
      <c r="D1022" s="243" t="s">
        <v>929</v>
      </c>
      <c r="E1022" s="243" t="s">
        <v>2359</v>
      </c>
      <c r="F1022" s="243">
        <v>134</v>
      </c>
      <c r="G1022" s="243" t="s">
        <v>118</v>
      </c>
      <c r="H1022" s="243">
        <v>5.352E-3</v>
      </c>
    </row>
    <row r="1023" spans="2:8">
      <c r="B1023" s="243" t="s">
        <v>1931</v>
      </c>
      <c r="C1023" s="243" t="s">
        <v>2335</v>
      </c>
      <c r="D1023" s="243" t="s">
        <v>930</v>
      </c>
      <c r="E1023" s="243" t="s">
        <v>2359</v>
      </c>
      <c r="F1023" s="243">
        <v>137</v>
      </c>
      <c r="G1023" s="243" t="s">
        <v>122</v>
      </c>
      <c r="H1023" s="243">
        <v>2.9014000000000002E-2</v>
      </c>
    </row>
    <row r="1024" spans="2:8">
      <c r="B1024" s="243" t="s">
        <v>1931</v>
      </c>
      <c r="C1024" s="243" t="s">
        <v>2335</v>
      </c>
      <c r="D1024" s="243" t="s">
        <v>930</v>
      </c>
      <c r="E1024" s="243" t="s">
        <v>831</v>
      </c>
      <c r="F1024" s="243">
        <v>301</v>
      </c>
      <c r="G1024" s="243" t="s">
        <v>136</v>
      </c>
      <c r="H1024" s="243">
        <v>1.0427000000000001E-2</v>
      </c>
    </row>
    <row r="1025" spans="2:8">
      <c r="B1025" s="243" t="s">
        <v>1931</v>
      </c>
      <c r="C1025" s="243" t="s">
        <v>2335</v>
      </c>
      <c r="D1025" s="243" t="s">
        <v>930</v>
      </c>
      <c r="E1025" s="243" t="s">
        <v>2359</v>
      </c>
      <c r="F1025" s="243">
        <v>141</v>
      </c>
      <c r="G1025" s="243" t="s">
        <v>132</v>
      </c>
      <c r="H1025" s="243">
        <v>1.9220000000000001E-3</v>
      </c>
    </row>
    <row r="1026" spans="2:8">
      <c r="B1026" s="243" t="s">
        <v>1931</v>
      </c>
      <c r="C1026" s="243" t="s">
        <v>2335</v>
      </c>
      <c r="D1026" s="243" t="s">
        <v>930</v>
      </c>
      <c r="E1026" s="243" t="s">
        <v>2359</v>
      </c>
      <c r="F1026" s="243">
        <v>132</v>
      </c>
      <c r="G1026" s="243" t="s">
        <v>129</v>
      </c>
      <c r="H1026" s="243">
        <v>1.9094E-2</v>
      </c>
    </row>
    <row r="1027" spans="2:8">
      <c r="B1027" s="243" t="s">
        <v>1931</v>
      </c>
      <c r="C1027" s="243" t="s">
        <v>2335</v>
      </c>
      <c r="D1027" s="243" t="s">
        <v>930</v>
      </c>
      <c r="E1027" s="243" t="s">
        <v>2359</v>
      </c>
      <c r="F1027" s="243">
        <v>133</v>
      </c>
      <c r="G1027" s="243" t="s">
        <v>130</v>
      </c>
      <c r="H1027" s="243">
        <v>1.7794999999999998E-2</v>
      </c>
    </row>
    <row r="1028" spans="2:8">
      <c r="B1028" s="243" t="s">
        <v>1931</v>
      </c>
      <c r="C1028" s="243" t="s">
        <v>2335</v>
      </c>
      <c r="D1028" s="243" t="s">
        <v>930</v>
      </c>
      <c r="E1028" s="243" t="s">
        <v>2359</v>
      </c>
      <c r="F1028" s="243">
        <v>302</v>
      </c>
      <c r="G1028" s="243" t="s">
        <v>125</v>
      </c>
      <c r="H1028" s="243">
        <v>2.2076999999999999E-2</v>
      </c>
    </row>
    <row r="1029" spans="2:8">
      <c r="B1029" s="243" t="s">
        <v>1931</v>
      </c>
      <c r="C1029" s="243" t="s">
        <v>2335</v>
      </c>
      <c r="D1029" s="243" t="s">
        <v>930</v>
      </c>
      <c r="E1029" s="243" t="s">
        <v>2359</v>
      </c>
      <c r="F1029" s="243">
        <v>136</v>
      </c>
      <c r="G1029" s="243" t="s">
        <v>121</v>
      </c>
      <c r="H1029" s="243">
        <v>2.8679999999999999E-3</v>
      </c>
    </row>
    <row r="1030" spans="2:8">
      <c r="B1030" s="243" t="s">
        <v>1931</v>
      </c>
      <c r="C1030" s="243" t="s">
        <v>2335</v>
      </c>
      <c r="D1030" s="243" t="s">
        <v>930</v>
      </c>
      <c r="E1030" s="243" t="s">
        <v>2359</v>
      </c>
      <c r="F1030" s="243">
        <v>30</v>
      </c>
      <c r="G1030" s="243" t="s">
        <v>114</v>
      </c>
      <c r="H1030" s="243">
        <v>2.9489999999999998E-3</v>
      </c>
    </row>
    <row r="1031" spans="2:8">
      <c r="B1031" s="243" t="s">
        <v>1931</v>
      </c>
      <c r="C1031" s="243" t="s">
        <v>2335</v>
      </c>
      <c r="D1031" s="243" t="s">
        <v>930</v>
      </c>
      <c r="E1031" s="243" t="s">
        <v>2360</v>
      </c>
      <c r="F1031" s="243">
        <v>403</v>
      </c>
      <c r="G1031" s="243" t="s">
        <v>138</v>
      </c>
      <c r="H1031" s="243">
        <v>4.274E-3</v>
      </c>
    </row>
    <row r="1032" spans="2:8">
      <c r="B1032" s="243" t="s">
        <v>1931</v>
      </c>
      <c r="C1032" s="243" t="s">
        <v>2335</v>
      </c>
      <c r="D1032" s="243" t="s">
        <v>930</v>
      </c>
      <c r="E1032" s="243" t="s">
        <v>2359</v>
      </c>
      <c r="F1032" s="243">
        <v>144</v>
      </c>
      <c r="G1032" s="243" t="s">
        <v>133</v>
      </c>
      <c r="H1032" s="243">
        <v>7.36E-4</v>
      </c>
    </row>
    <row r="1033" spans="2:8">
      <c r="B1033" s="243" t="s">
        <v>1931</v>
      </c>
      <c r="C1033" s="243" t="s">
        <v>2335</v>
      </c>
      <c r="D1033" s="243" t="s">
        <v>930</v>
      </c>
      <c r="E1033" s="243" t="s">
        <v>137</v>
      </c>
      <c r="F1033" s="243">
        <v>41</v>
      </c>
      <c r="G1033" s="243" t="s">
        <v>137</v>
      </c>
      <c r="H1033" s="243">
        <v>2.6419999999999998E-3</v>
      </c>
    </row>
    <row r="1034" spans="2:8">
      <c r="B1034" s="243" t="s">
        <v>1931</v>
      </c>
      <c r="C1034" s="243" t="s">
        <v>2335</v>
      </c>
      <c r="D1034" s="243" t="s">
        <v>930</v>
      </c>
      <c r="E1034" s="243" t="s">
        <v>831</v>
      </c>
      <c r="F1034" s="243">
        <v>298</v>
      </c>
      <c r="G1034" s="243" t="s">
        <v>1517</v>
      </c>
      <c r="H1034" s="243">
        <v>4.5800000000000002E-4</v>
      </c>
    </row>
    <row r="1035" spans="2:8">
      <c r="B1035" s="243" t="s">
        <v>1931</v>
      </c>
      <c r="C1035" s="243" t="s">
        <v>2335</v>
      </c>
      <c r="D1035" s="243" t="s">
        <v>930</v>
      </c>
      <c r="E1035" s="243" t="s">
        <v>2359</v>
      </c>
      <c r="F1035" s="243">
        <v>139</v>
      </c>
      <c r="G1035" s="243" t="s">
        <v>124</v>
      </c>
      <c r="H1035" s="243">
        <v>9.2750000000000003E-3</v>
      </c>
    </row>
    <row r="1036" spans="2:8">
      <c r="B1036" s="243" t="s">
        <v>1931</v>
      </c>
      <c r="C1036" s="243" t="s">
        <v>2335</v>
      </c>
      <c r="D1036" s="243" t="s">
        <v>930</v>
      </c>
      <c r="E1036" s="243" t="s">
        <v>2359</v>
      </c>
      <c r="F1036" s="243">
        <v>131</v>
      </c>
      <c r="G1036" s="243" t="s">
        <v>128</v>
      </c>
      <c r="H1036" s="244">
        <v>2.9E-5</v>
      </c>
    </row>
    <row r="1037" spans="2:8">
      <c r="B1037" s="243" t="s">
        <v>1931</v>
      </c>
      <c r="C1037" s="243" t="s">
        <v>2335</v>
      </c>
      <c r="D1037" s="243" t="s">
        <v>930</v>
      </c>
      <c r="E1037" s="243" t="s">
        <v>2359</v>
      </c>
      <c r="F1037" s="243">
        <v>32</v>
      </c>
      <c r="G1037" s="243" t="s">
        <v>127</v>
      </c>
      <c r="H1037" s="243">
        <v>5.0999999999999997E-2</v>
      </c>
    </row>
    <row r="1038" spans="2:8">
      <c r="B1038" s="243" t="s">
        <v>1931</v>
      </c>
      <c r="C1038" s="243" t="s">
        <v>2335</v>
      </c>
      <c r="D1038" s="243" t="s">
        <v>930</v>
      </c>
      <c r="E1038" s="243" t="s">
        <v>831</v>
      </c>
      <c r="F1038" s="243">
        <v>300</v>
      </c>
      <c r="G1038" s="243" t="s">
        <v>135</v>
      </c>
      <c r="H1038" s="243">
        <v>1.4952999999999999E-2</v>
      </c>
    </row>
    <row r="1039" spans="2:8">
      <c r="B1039" s="243" t="s">
        <v>1931</v>
      </c>
      <c r="C1039" s="243" t="s">
        <v>2335</v>
      </c>
      <c r="D1039" s="243" t="s">
        <v>930</v>
      </c>
      <c r="E1039" s="243" t="s">
        <v>2359</v>
      </c>
      <c r="F1039" s="243">
        <v>31</v>
      </c>
      <c r="G1039" s="243" t="s">
        <v>116</v>
      </c>
      <c r="H1039" s="243">
        <v>1.8695E-2</v>
      </c>
    </row>
    <row r="1040" spans="2:8">
      <c r="B1040" s="243" t="s">
        <v>1931</v>
      </c>
      <c r="C1040" s="243" t="s">
        <v>2335</v>
      </c>
      <c r="D1040" s="243" t="s">
        <v>930</v>
      </c>
      <c r="E1040" s="243" t="s">
        <v>2359</v>
      </c>
      <c r="F1040" s="243">
        <v>140</v>
      </c>
      <c r="G1040" s="243" t="s">
        <v>131</v>
      </c>
      <c r="H1040" s="243">
        <v>5.6709999999999998E-3</v>
      </c>
    </row>
    <row r="1041" spans="2:8">
      <c r="B1041" s="243" t="s">
        <v>1931</v>
      </c>
      <c r="C1041" s="243" t="s">
        <v>2335</v>
      </c>
      <c r="D1041" s="243" t="s">
        <v>930</v>
      </c>
      <c r="E1041" s="243" t="s">
        <v>2359</v>
      </c>
      <c r="F1041" s="243">
        <v>135</v>
      </c>
      <c r="G1041" s="243" t="s">
        <v>120</v>
      </c>
      <c r="H1041" s="243">
        <v>1.5349999999999999E-3</v>
      </c>
    </row>
    <row r="1042" spans="2:8">
      <c r="B1042" s="243" t="s">
        <v>1931</v>
      </c>
      <c r="C1042" s="243" t="s">
        <v>2335</v>
      </c>
      <c r="D1042" s="243" t="s">
        <v>930</v>
      </c>
      <c r="E1042" s="243" t="s">
        <v>2359</v>
      </c>
      <c r="F1042" s="243">
        <v>138</v>
      </c>
      <c r="G1042" s="243" t="s">
        <v>123</v>
      </c>
      <c r="H1042" s="243">
        <v>7.8569999999999994E-3</v>
      </c>
    </row>
    <row r="1043" spans="2:8">
      <c r="B1043" s="243" t="s">
        <v>1931</v>
      </c>
      <c r="C1043" s="243" t="s">
        <v>2335</v>
      </c>
      <c r="D1043" s="243" t="s">
        <v>930</v>
      </c>
      <c r="E1043" s="243" t="s">
        <v>2359</v>
      </c>
      <c r="F1043" s="243">
        <v>33</v>
      </c>
      <c r="G1043" s="243" t="s">
        <v>117</v>
      </c>
      <c r="H1043" s="243">
        <v>1.6999E-2</v>
      </c>
    </row>
    <row r="1044" spans="2:8">
      <c r="B1044" s="243" t="s">
        <v>1931</v>
      </c>
      <c r="C1044" s="243" t="s">
        <v>2335</v>
      </c>
      <c r="D1044" s="243" t="s">
        <v>930</v>
      </c>
      <c r="E1044" s="243" t="s">
        <v>831</v>
      </c>
      <c r="F1044" s="243">
        <v>299</v>
      </c>
      <c r="G1044" s="243" t="s">
        <v>134</v>
      </c>
      <c r="H1044" s="243">
        <v>2.8479000000000001E-2</v>
      </c>
    </row>
    <row r="1045" spans="2:8">
      <c r="B1045" s="243" t="s">
        <v>1931</v>
      </c>
      <c r="C1045" s="243" t="s">
        <v>2335</v>
      </c>
      <c r="D1045" s="243" t="s">
        <v>930</v>
      </c>
      <c r="E1045" s="243" t="s">
        <v>2359</v>
      </c>
      <c r="F1045" s="243">
        <v>134</v>
      </c>
      <c r="G1045" s="243" t="s">
        <v>118</v>
      </c>
      <c r="H1045" s="243">
        <v>5.7590000000000002E-3</v>
      </c>
    </row>
    <row r="1046" spans="2:8">
      <c r="B1046" s="243" t="s">
        <v>1929</v>
      </c>
      <c r="C1046" s="243" t="s">
        <v>2318</v>
      </c>
      <c r="D1046" s="243" t="s">
        <v>1592</v>
      </c>
      <c r="E1046" s="243" t="s">
        <v>2359</v>
      </c>
      <c r="F1046" s="243">
        <v>137</v>
      </c>
      <c r="G1046" s="243" t="s">
        <v>122</v>
      </c>
      <c r="H1046" s="243">
        <v>4.1300000000000003E-2</v>
      </c>
    </row>
    <row r="1047" spans="2:8">
      <c r="B1047" s="243" t="s">
        <v>1929</v>
      </c>
      <c r="C1047" s="243" t="s">
        <v>2318</v>
      </c>
      <c r="D1047" s="243" t="s">
        <v>1592</v>
      </c>
      <c r="E1047" s="243" t="s">
        <v>831</v>
      </c>
      <c r="F1047" s="243">
        <v>301</v>
      </c>
      <c r="G1047" s="243" t="s">
        <v>136</v>
      </c>
      <c r="H1047" s="243">
        <v>5.463E-3</v>
      </c>
    </row>
    <row r="1048" spans="2:8">
      <c r="B1048" s="243" t="s">
        <v>1929</v>
      </c>
      <c r="C1048" s="243" t="s">
        <v>2318</v>
      </c>
      <c r="D1048" s="243" t="s">
        <v>1592</v>
      </c>
      <c r="E1048" s="243" t="s">
        <v>2359</v>
      </c>
      <c r="F1048" s="243">
        <v>141</v>
      </c>
      <c r="G1048" s="243" t="s">
        <v>132</v>
      </c>
      <c r="H1048" s="243">
        <v>1.3492000000000001E-2</v>
      </c>
    </row>
    <row r="1049" spans="2:8">
      <c r="B1049" s="243" t="s">
        <v>1929</v>
      </c>
      <c r="C1049" s="243" t="s">
        <v>2318</v>
      </c>
      <c r="D1049" s="243" t="s">
        <v>1592</v>
      </c>
      <c r="E1049" s="243" t="s">
        <v>2359</v>
      </c>
      <c r="F1049" s="243">
        <v>132</v>
      </c>
      <c r="G1049" s="243" t="s">
        <v>129</v>
      </c>
      <c r="H1049" s="243">
        <v>4.6930000000000001E-3</v>
      </c>
    </row>
    <row r="1050" spans="2:8">
      <c r="B1050" s="243" t="s">
        <v>1929</v>
      </c>
      <c r="C1050" s="243" t="s">
        <v>2318</v>
      </c>
      <c r="D1050" s="243" t="s">
        <v>1592</v>
      </c>
      <c r="E1050" s="243" t="s">
        <v>2359</v>
      </c>
      <c r="F1050" s="243">
        <v>133</v>
      </c>
      <c r="G1050" s="243" t="s">
        <v>130</v>
      </c>
      <c r="H1050" s="243">
        <v>2.1076999999999999E-2</v>
      </c>
    </row>
    <row r="1051" spans="2:8">
      <c r="B1051" s="243" t="s">
        <v>1929</v>
      </c>
      <c r="C1051" s="243" t="s">
        <v>2318</v>
      </c>
      <c r="D1051" s="243" t="s">
        <v>1592</v>
      </c>
      <c r="E1051" s="243" t="s">
        <v>2359</v>
      </c>
      <c r="F1051" s="243">
        <v>302</v>
      </c>
      <c r="G1051" s="243" t="s">
        <v>125</v>
      </c>
      <c r="H1051" s="243">
        <v>1.4952999999999999E-2</v>
      </c>
    </row>
    <row r="1052" spans="2:8">
      <c r="B1052" s="243" t="s">
        <v>1929</v>
      </c>
      <c r="C1052" s="243" t="s">
        <v>2318</v>
      </c>
      <c r="D1052" s="243" t="s">
        <v>1592</v>
      </c>
      <c r="E1052" s="243" t="s">
        <v>2359</v>
      </c>
      <c r="F1052" s="243">
        <v>136</v>
      </c>
      <c r="G1052" s="243" t="s">
        <v>121</v>
      </c>
      <c r="H1052" s="243">
        <v>9.332E-3</v>
      </c>
    </row>
    <row r="1053" spans="2:8">
      <c r="B1053" s="243" t="s">
        <v>1929</v>
      </c>
      <c r="C1053" s="243" t="s">
        <v>2318</v>
      </c>
      <c r="D1053" s="243" t="s">
        <v>1592</v>
      </c>
      <c r="E1053" s="243" t="s">
        <v>2359</v>
      </c>
      <c r="F1053" s="243">
        <v>30</v>
      </c>
      <c r="G1053" s="243" t="s">
        <v>114</v>
      </c>
      <c r="H1053" s="243">
        <v>5.9900000000000003E-4</v>
      </c>
    </row>
    <row r="1054" spans="2:8">
      <c r="B1054" s="243" t="s">
        <v>1929</v>
      </c>
      <c r="C1054" s="243" t="s">
        <v>2318</v>
      </c>
      <c r="D1054" s="243" t="s">
        <v>1592</v>
      </c>
      <c r="E1054" s="243" t="s">
        <v>2360</v>
      </c>
      <c r="F1054" s="243">
        <v>403</v>
      </c>
      <c r="G1054" s="243" t="s">
        <v>138</v>
      </c>
      <c r="H1054" s="243">
        <v>2.1199999999999999E-3</v>
      </c>
    </row>
    <row r="1055" spans="2:8">
      <c r="B1055" s="243" t="s">
        <v>1929</v>
      </c>
      <c r="C1055" s="243" t="s">
        <v>2318</v>
      </c>
      <c r="D1055" s="243" t="s">
        <v>1592</v>
      </c>
      <c r="E1055" s="243" t="s">
        <v>2359</v>
      </c>
      <c r="F1055" s="243">
        <v>144</v>
      </c>
      <c r="G1055" s="243" t="s">
        <v>133</v>
      </c>
      <c r="H1055" s="243">
        <v>1.449E-3</v>
      </c>
    </row>
    <row r="1056" spans="2:8">
      <c r="B1056" s="243" t="s">
        <v>1929</v>
      </c>
      <c r="C1056" s="243" t="s">
        <v>2318</v>
      </c>
      <c r="D1056" s="243" t="s">
        <v>1592</v>
      </c>
      <c r="E1056" s="243" t="s">
        <v>137</v>
      </c>
      <c r="F1056" s="243">
        <v>41</v>
      </c>
      <c r="G1056" s="243" t="s">
        <v>137</v>
      </c>
      <c r="H1056" s="243">
        <v>2.0187E-2</v>
      </c>
    </row>
    <row r="1057" spans="2:8">
      <c r="B1057" s="243" t="s">
        <v>1929</v>
      </c>
      <c r="C1057" s="243" t="s">
        <v>2318</v>
      </c>
      <c r="D1057" s="243" t="s">
        <v>1592</v>
      </c>
      <c r="E1057" s="243" t="s">
        <v>831</v>
      </c>
      <c r="F1057" s="243">
        <v>298</v>
      </c>
      <c r="G1057" s="243" t="s">
        <v>1517</v>
      </c>
      <c r="H1057" s="243">
        <v>3.8900000000000002E-4</v>
      </c>
    </row>
    <row r="1058" spans="2:8">
      <c r="B1058" s="243" t="s">
        <v>1929</v>
      </c>
      <c r="C1058" s="243" t="s">
        <v>2318</v>
      </c>
      <c r="D1058" s="243" t="s">
        <v>1592</v>
      </c>
      <c r="E1058" s="243" t="s">
        <v>2359</v>
      </c>
      <c r="F1058" s="243">
        <v>139</v>
      </c>
      <c r="G1058" s="243" t="s">
        <v>124</v>
      </c>
      <c r="H1058" s="243">
        <v>1.8511E-2</v>
      </c>
    </row>
    <row r="1059" spans="2:8">
      <c r="B1059" s="243" t="s">
        <v>1929</v>
      </c>
      <c r="C1059" s="243" t="s">
        <v>2318</v>
      </c>
      <c r="D1059" s="243" t="s">
        <v>1592</v>
      </c>
      <c r="E1059" s="243" t="s">
        <v>2359</v>
      </c>
      <c r="F1059" s="243">
        <v>131</v>
      </c>
      <c r="G1059" s="243" t="s">
        <v>128</v>
      </c>
      <c r="H1059" s="244">
        <v>3.8999999999999999E-5</v>
      </c>
    </row>
    <row r="1060" spans="2:8">
      <c r="B1060" s="243" t="s">
        <v>1929</v>
      </c>
      <c r="C1060" s="243" t="s">
        <v>2318</v>
      </c>
      <c r="D1060" s="243" t="s">
        <v>1592</v>
      </c>
      <c r="E1060" s="243" t="s">
        <v>2359</v>
      </c>
      <c r="F1060" s="243">
        <v>32</v>
      </c>
      <c r="G1060" s="243" t="s">
        <v>127</v>
      </c>
      <c r="H1060" s="243">
        <v>0.16280800000000001</v>
      </c>
    </row>
    <row r="1061" spans="2:8">
      <c r="B1061" s="243" t="s">
        <v>1929</v>
      </c>
      <c r="C1061" s="243" t="s">
        <v>2318</v>
      </c>
      <c r="D1061" s="243" t="s">
        <v>1592</v>
      </c>
      <c r="E1061" s="243" t="s">
        <v>831</v>
      </c>
      <c r="F1061" s="243">
        <v>300</v>
      </c>
      <c r="G1061" s="243" t="s">
        <v>135</v>
      </c>
      <c r="H1061" s="243">
        <v>1.2929E-2</v>
      </c>
    </row>
    <row r="1062" spans="2:8">
      <c r="B1062" s="243" t="s">
        <v>1929</v>
      </c>
      <c r="C1062" s="243" t="s">
        <v>2318</v>
      </c>
      <c r="D1062" s="243" t="s">
        <v>1592</v>
      </c>
      <c r="E1062" s="243" t="s">
        <v>2359</v>
      </c>
      <c r="F1062" s="243">
        <v>31</v>
      </c>
      <c r="G1062" s="243" t="s">
        <v>116</v>
      </c>
      <c r="H1062" s="243">
        <v>7.9570000000000005E-3</v>
      </c>
    </row>
    <row r="1063" spans="2:8">
      <c r="B1063" s="243" t="s">
        <v>1929</v>
      </c>
      <c r="C1063" s="243" t="s">
        <v>2318</v>
      </c>
      <c r="D1063" s="243" t="s">
        <v>1592</v>
      </c>
      <c r="E1063" s="243" t="s">
        <v>2359</v>
      </c>
      <c r="F1063" s="243">
        <v>140</v>
      </c>
      <c r="G1063" s="243" t="s">
        <v>131</v>
      </c>
      <c r="H1063" s="243">
        <v>8.0809999999999996E-3</v>
      </c>
    </row>
    <row r="1064" spans="2:8">
      <c r="B1064" s="243" t="s">
        <v>1929</v>
      </c>
      <c r="C1064" s="243" t="s">
        <v>2318</v>
      </c>
      <c r="D1064" s="243" t="s">
        <v>1592</v>
      </c>
      <c r="E1064" s="243" t="s">
        <v>2359</v>
      </c>
      <c r="F1064" s="243">
        <v>135</v>
      </c>
      <c r="G1064" s="243" t="s">
        <v>120</v>
      </c>
      <c r="H1064" s="243">
        <v>3.457E-3</v>
      </c>
    </row>
    <row r="1065" spans="2:8">
      <c r="B1065" s="243" t="s">
        <v>1929</v>
      </c>
      <c r="C1065" s="243" t="s">
        <v>2318</v>
      </c>
      <c r="D1065" s="243" t="s">
        <v>1592</v>
      </c>
      <c r="E1065" s="243" t="s">
        <v>2359</v>
      </c>
      <c r="F1065" s="243">
        <v>138</v>
      </c>
      <c r="G1065" s="243" t="s">
        <v>123</v>
      </c>
      <c r="H1065" s="243">
        <v>0.108042</v>
      </c>
    </row>
    <row r="1066" spans="2:8">
      <c r="B1066" s="243" t="s">
        <v>1929</v>
      </c>
      <c r="C1066" s="243" t="s">
        <v>2318</v>
      </c>
      <c r="D1066" s="243" t="s">
        <v>1592</v>
      </c>
      <c r="E1066" s="243" t="s">
        <v>2359</v>
      </c>
      <c r="F1066" s="243">
        <v>33</v>
      </c>
      <c r="G1066" s="243" t="s">
        <v>117</v>
      </c>
      <c r="H1066" s="243">
        <v>1.1514E-2</v>
      </c>
    </row>
    <row r="1067" spans="2:8">
      <c r="B1067" s="243" t="s">
        <v>1929</v>
      </c>
      <c r="C1067" s="243" t="s">
        <v>2318</v>
      </c>
      <c r="D1067" s="243" t="s">
        <v>1592</v>
      </c>
      <c r="E1067" s="243" t="s">
        <v>831</v>
      </c>
      <c r="F1067" s="243">
        <v>299</v>
      </c>
      <c r="G1067" s="243" t="s">
        <v>134</v>
      </c>
      <c r="H1067" s="243">
        <v>2.4611999999999998E-2</v>
      </c>
    </row>
    <row r="1068" spans="2:8">
      <c r="B1068" s="243" t="s">
        <v>1929</v>
      </c>
      <c r="C1068" s="243" t="s">
        <v>2318</v>
      </c>
      <c r="D1068" s="243" t="s">
        <v>1592</v>
      </c>
      <c r="E1068" s="243" t="s">
        <v>2359</v>
      </c>
      <c r="F1068" s="243">
        <v>134</v>
      </c>
      <c r="G1068" s="243" t="s">
        <v>118</v>
      </c>
      <c r="H1068" s="243">
        <v>6.2370000000000004E-3</v>
      </c>
    </row>
    <row r="1069" spans="2:8">
      <c r="B1069" s="243" t="s">
        <v>1929</v>
      </c>
      <c r="C1069" s="243" t="s">
        <v>2318</v>
      </c>
      <c r="D1069" s="243" t="s">
        <v>1593</v>
      </c>
      <c r="E1069" s="243" t="s">
        <v>2359</v>
      </c>
      <c r="F1069" s="243">
        <v>137</v>
      </c>
      <c r="G1069" s="243" t="s">
        <v>122</v>
      </c>
      <c r="H1069" s="243">
        <v>2.8951000000000001E-2</v>
      </c>
    </row>
    <row r="1070" spans="2:8">
      <c r="B1070" s="243" t="s">
        <v>1929</v>
      </c>
      <c r="C1070" s="243" t="s">
        <v>2318</v>
      </c>
      <c r="D1070" s="243" t="s">
        <v>1593</v>
      </c>
      <c r="E1070" s="243" t="s">
        <v>831</v>
      </c>
      <c r="F1070" s="243">
        <v>301</v>
      </c>
      <c r="G1070" s="243" t="s">
        <v>136</v>
      </c>
      <c r="H1070" s="243">
        <v>4.2960000000000003E-3</v>
      </c>
    </row>
    <row r="1071" spans="2:8">
      <c r="B1071" s="243" t="s">
        <v>1929</v>
      </c>
      <c r="C1071" s="243" t="s">
        <v>2318</v>
      </c>
      <c r="D1071" s="243" t="s">
        <v>1593</v>
      </c>
      <c r="E1071" s="243" t="s">
        <v>2359</v>
      </c>
      <c r="F1071" s="243">
        <v>141</v>
      </c>
      <c r="G1071" s="243" t="s">
        <v>132</v>
      </c>
      <c r="H1071" s="243">
        <v>6.5329999999999997E-3</v>
      </c>
    </row>
    <row r="1072" spans="2:8">
      <c r="B1072" s="243" t="s">
        <v>1929</v>
      </c>
      <c r="C1072" s="243" t="s">
        <v>2318</v>
      </c>
      <c r="D1072" s="243" t="s">
        <v>1593</v>
      </c>
      <c r="E1072" s="243" t="s">
        <v>2359</v>
      </c>
      <c r="F1072" s="243">
        <v>132</v>
      </c>
      <c r="G1072" s="243" t="s">
        <v>129</v>
      </c>
      <c r="H1072" s="243">
        <v>3.6480000000000002E-3</v>
      </c>
    </row>
    <row r="1073" spans="2:8">
      <c r="B1073" s="243" t="s">
        <v>1929</v>
      </c>
      <c r="C1073" s="243" t="s">
        <v>2318</v>
      </c>
      <c r="D1073" s="243" t="s">
        <v>1593</v>
      </c>
      <c r="E1073" s="243" t="s">
        <v>2359</v>
      </c>
      <c r="F1073" s="243">
        <v>133</v>
      </c>
      <c r="G1073" s="243" t="s">
        <v>130</v>
      </c>
      <c r="H1073" s="243">
        <v>2.3028E-2</v>
      </c>
    </row>
    <row r="1074" spans="2:8">
      <c r="B1074" s="243" t="s">
        <v>1929</v>
      </c>
      <c r="C1074" s="243" t="s">
        <v>2318</v>
      </c>
      <c r="D1074" s="243" t="s">
        <v>1593</v>
      </c>
      <c r="E1074" s="243" t="s">
        <v>2359</v>
      </c>
      <c r="F1074" s="243">
        <v>302</v>
      </c>
      <c r="G1074" s="243" t="s">
        <v>125</v>
      </c>
      <c r="H1074" s="243">
        <v>2.5520999999999999E-2</v>
      </c>
    </row>
    <row r="1075" spans="2:8">
      <c r="B1075" s="243" t="s">
        <v>1929</v>
      </c>
      <c r="C1075" s="243" t="s">
        <v>2318</v>
      </c>
      <c r="D1075" s="243" t="s">
        <v>1593</v>
      </c>
      <c r="E1075" s="243" t="s">
        <v>2359</v>
      </c>
      <c r="F1075" s="243">
        <v>136</v>
      </c>
      <c r="G1075" s="243" t="s">
        <v>121</v>
      </c>
      <c r="H1075" s="243">
        <v>8.4989999999999996E-3</v>
      </c>
    </row>
    <row r="1076" spans="2:8">
      <c r="B1076" s="243" t="s">
        <v>1929</v>
      </c>
      <c r="C1076" s="243" t="s">
        <v>2318</v>
      </c>
      <c r="D1076" s="243" t="s">
        <v>1593</v>
      </c>
      <c r="E1076" s="243" t="s">
        <v>2359</v>
      </c>
      <c r="F1076" s="243">
        <v>30</v>
      </c>
      <c r="G1076" s="243" t="s">
        <v>114</v>
      </c>
      <c r="H1076" s="243">
        <v>5.22E-4</v>
      </c>
    </row>
    <row r="1077" spans="2:8">
      <c r="B1077" s="243" t="s">
        <v>1929</v>
      </c>
      <c r="C1077" s="243" t="s">
        <v>2318</v>
      </c>
      <c r="D1077" s="243" t="s">
        <v>1593</v>
      </c>
      <c r="E1077" s="243" t="s">
        <v>2360</v>
      </c>
      <c r="F1077" s="243">
        <v>403</v>
      </c>
      <c r="G1077" s="243" t="s">
        <v>138</v>
      </c>
      <c r="H1077" s="243">
        <v>2.7409999999999999E-3</v>
      </c>
    </row>
    <row r="1078" spans="2:8">
      <c r="B1078" s="243" t="s">
        <v>1929</v>
      </c>
      <c r="C1078" s="243" t="s">
        <v>2318</v>
      </c>
      <c r="D1078" s="243" t="s">
        <v>1593</v>
      </c>
      <c r="E1078" s="243" t="s">
        <v>2359</v>
      </c>
      <c r="F1078" s="243">
        <v>144</v>
      </c>
      <c r="G1078" s="243" t="s">
        <v>133</v>
      </c>
      <c r="H1078" s="243">
        <v>8.8400000000000002E-4</v>
      </c>
    </row>
    <row r="1079" spans="2:8">
      <c r="B1079" s="243" t="s">
        <v>1929</v>
      </c>
      <c r="C1079" s="243" t="s">
        <v>2318</v>
      </c>
      <c r="D1079" s="243" t="s">
        <v>1593</v>
      </c>
      <c r="E1079" s="243" t="s">
        <v>137</v>
      </c>
      <c r="F1079" s="243">
        <v>41</v>
      </c>
      <c r="G1079" s="243" t="s">
        <v>137</v>
      </c>
      <c r="H1079" s="243">
        <v>1.5334E-2</v>
      </c>
    </row>
    <row r="1080" spans="2:8">
      <c r="B1080" s="243" t="s">
        <v>1929</v>
      </c>
      <c r="C1080" s="243" t="s">
        <v>2318</v>
      </c>
      <c r="D1080" s="243" t="s">
        <v>1593</v>
      </c>
      <c r="E1080" s="243" t="s">
        <v>831</v>
      </c>
      <c r="F1080" s="243">
        <v>298</v>
      </c>
      <c r="G1080" s="243" t="s">
        <v>1517</v>
      </c>
      <c r="H1080" s="243">
        <v>3.9500000000000001E-4</v>
      </c>
    </row>
    <row r="1081" spans="2:8">
      <c r="B1081" s="243" t="s">
        <v>1929</v>
      </c>
      <c r="C1081" s="243" t="s">
        <v>2318</v>
      </c>
      <c r="D1081" s="243" t="s">
        <v>1593</v>
      </c>
      <c r="E1081" s="243" t="s">
        <v>2359</v>
      </c>
      <c r="F1081" s="243">
        <v>139</v>
      </c>
      <c r="G1081" s="243" t="s">
        <v>124</v>
      </c>
      <c r="H1081" s="243">
        <v>1.7776E-2</v>
      </c>
    </row>
    <row r="1082" spans="2:8">
      <c r="B1082" s="243" t="s">
        <v>1929</v>
      </c>
      <c r="C1082" s="243" t="s">
        <v>2318</v>
      </c>
      <c r="D1082" s="243" t="s">
        <v>1593</v>
      </c>
      <c r="E1082" s="243" t="s">
        <v>2359</v>
      </c>
      <c r="F1082" s="243">
        <v>131</v>
      </c>
      <c r="G1082" s="243" t="s">
        <v>128</v>
      </c>
      <c r="H1082" s="244">
        <v>2.5000000000000001E-5</v>
      </c>
    </row>
    <row r="1083" spans="2:8">
      <c r="B1083" s="243" t="s">
        <v>1929</v>
      </c>
      <c r="C1083" s="243" t="s">
        <v>2318</v>
      </c>
      <c r="D1083" s="243" t="s">
        <v>1593</v>
      </c>
      <c r="E1083" s="243" t="s">
        <v>2359</v>
      </c>
      <c r="F1083" s="243">
        <v>32</v>
      </c>
      <c r="G1083" s="243" t="s">
        <v>127</v>
      </c>
      <c r="H1083" s="243">
        <v>8.5525000000000004E-2</v>
      </c>
    </row>
    <row r="1084" spans="2:8">
      <c r="B1084" s="243" t="s">
        <v>1929</v>
      </c>
      <c r="C1084" s="243" t="s">
        <v>2318</v>
      </c>
      <c r="D1084" s="243" t="s">
        <v>1593</v>
      </c>
      <c r="E1084" s="243" t="s">
        <v>831</v>
      </c>
      <c r="F1084" s="243">
        <v>300</v>
      </c>
      <c r="G1084" s="243" t="s">
        <v>135</v>
      </c>
      <c r="H1084" s="243">
        <v>1.2252000000000001E-2</v>
      </c>
    </row>
    <row r="1085" spans="2:8">
      <c r="B1085" s="243" t="s">
        <v>1929</v>
      </c>
      <c r="C1085" s="243" t="s">
        <v>2318</v>
      </c>
      <c r="D1085" s="243" t="s">
        <v>1593</v>
      </c>
      <c r="E1085" s="243" t="s">
        <v>2359</v>
      </c>
      <c r="F1085" s="243">
        <v>31</v>
      </c>
      <c r="G1085" s="243" t="s">
        <v>116</v>
      </c>
      <c r="H1085" s="243">
        <v>6.5960000000000003E-3</v>
      </c>
    </row>
    <row r="1086" spans="2:8">
      <c r="B1086" s="243" t="s">
        <v>1929</v>
      </c>
      <c r="C1086" s="243" t="s">
        <v>2318</v>
      </c>
      <c r="D1086" s="243" t="s">
        <v>1593</v>
      </c>
      <c r="E1086" s="243" t="s">
        <v>2359</v>
      </c>
      <c r="F1086" s="243">
        <v>140</v>
      </c>
      <c r="G1086" s="243" t="s">
        <v>131</v>
      </c>
      <c r="H1086" s="243">
        <v>4.5789999999999997E-3</v>
      </c>
    </row>
    <row r="1087" spans="2:8">
      <c r="B1087" s="243" t="s">
        <v>1929</v>
      </c>
      <c r="C1087" s="243" t="s">
        <v>2318</v>
      </c>
      <c r="D1087" s="243" t="s">
        <v>1593</v>
      </c>
      <c r="E1087" s="243" t="s">
        <v>2359</v>
      </c>
      <c r="F1087" s="243">
        <v>135</v>
      </c>
      <c r="G1087" s="243" t="s">
        <v>120</v>
      </c>
      <c r="H1087" s="243">
        <v>1.8940000000000001E-3</v>
      </c>
    </row>
    <row r="1088" spans="2:8">
      <c r="B1088" s="243" t="s">
        <v>1929</v>
      </c>
      <c r="C1088" s="243" t="s">
        <v>2318</v>
      </c>
      <c r="D1088" s="243" t="s">
        <v>1593</v>
      </c>
      <c r="E1088" s="243" t="s">
        <v>2359</v>
      </c>
      <c r="F1088" s="243">
        <v>138</v>
      </c>
      <c r="G1088" s="243" t="s">
        <v>123</v>
      </c>
      <c r="H1088" s="243">
        <v>3.1371999999999997E-2</v>
      </c>
    </row>
    <row r="1089" spans="2:8">
      <c r="B1089" s="243" t="s">
        <v>1929</v>
      </c>
      <c r="C1089" s="243" t="s">
        <v>2318</v>
      </c>
      <c r="D1089" s="243" t="s">
        <v>1593</v>
      </c>
      <c r="E1089" s="243" t="s">
        <v>2359</v>
      </c>
      <c r="F1089" s="243">
        <v>33</v>
      </c>
      <c r="G1089" s="243" t="s">
        <v>117</v>
      </c>
      <c r="H1089" s="243">
        <v>1.9650999999999998E-2</v>
      </c>
    </row>
    <row r="1090" spans="2:8">
      <c r="B1090" s="243" t="s">
        <v>1929</v>
      </c>
      <c r="C1090" s="243" t="s">
        <v>2318</v>
      </c>
      <c r="D1090" s="243" t="s">
        <v>1593</v>
      </c>
      <c r="E1090" s="243" t="s">
        <v>831</v>
      </c>
      <c r="F1090" s="243">
        <v>299</v>
      </c>
      <c r="G1090" s="243" t="s">
        <v>134</v>
      </c>
      <c r="H1090" s="243">
        <v>2.3104E-2</v>
      </c>
    </row>
    <row r="1091" spans="2:8">
      <c r="B1091" s="243" t="s">
        <v>1929</v>
      </c>
      <c r="C1091" s="243" t="s">
        <v>2318</v>
      </c>
      <c r="D1091" s="243" t="s">
        <v>1593</v>
      </c>
      <c r="E1091" s="243" t="s">
        <v>2359</v>
      </c>
      <c r="F1091" s="243">
        <v>134</v>
      </c>
      <c r="G1091" s="243" t="s">
        <v>118</v>
      </c>
      <c r="H1091" s="243">
        <v>4.4060000000000002E-3</v>
      </c>
    </row>
    <row r="1092" spans="2:8">
      <c r="B1092" s="243" t="s">
        <v>1929</v>
      </c>
      <c r="C1092" s="243" t="s">
        <v>2318</v>
      </c>
      <c r="D1092" s="243" t="s">
        <v>1594</v>
      </c>
      <c r="E1092" s="243" t="s">
        <v>2359</v>
      </c>
      <c r="F1092" s="243">
        <v>137</v>
      </c>
      <c r="G1092" s="243" t="s">
        <v>122</v>
      </c>
      <c r="H1092" s="243">
        <v>3.3105000000000002E-2</v>
      </c>
    </row>
    <row r="1093" spans="2:8">
      <c r="B1093" s="243" t="s">
        <v>1929</v>
      </c>
      <c r="C1093" s="243" t="s">
        <v>2318</v>
      </c>
      <c r="D1093" s="243" t="s">
        <v>1594</v>
      </c>
      <c r="E1093" s="243" t="s">
        <v>831</v>
      </c>
      <c r="F1093" s="243">
        <v>301</v>
      </c>
      <c r="G1093" s="243" t="s">
        <v>136</v>
      </c>
      <c r="H1093" s="243">
        <v>2.8400000000000001E-3</v>
      </c>
    </row>
    <row r="1094" spans="2:8">
      <c r="B1094" s="243" t="s">
        <v>1929</v>
      </c>
      <c r="C1094" s="243" t="s">
        <v>2318</v>
      </c>
      <c r="D1094" s="243" t="s">
        <v>1594</v>
      </c>
      <c r="E1094" s="243" t="s">
        <v>2359</v>
      </c>
      <c r="F1094" s="243">
        <v>141</v>
      </c>
      <c r="G1094" s="243" t="s">
        <v>132</v>
      </c>
      <c r="H1094" s="243">
        <v>4.4999999999999997E-3</v>
      </c>
    </row>
    <row r="1095" spans="2:8">
      <c r="B1095" s="243" t="s">
        <v>1929</v>
      </c>
      <c r="C1095" s="243" t="s">
        <v>2318</v>
      </c>
      <c r="D1095" s="243" t="s">
        <v>1594</v>
      </c>
      <c r="E1095" s="243" t="s">
        <v>2359</v>
      </c>
      <c r="F1095" s="243">
        <v>132</v>
      </c>
      <c r="G1095" s="243" t="s">
        <v>129</v>
      </c>
      <c r="H1095" s="243">
        <v>3.3649999999999999E-3</v>
      </c>
    </row>
    <row r="1096" spans="2:8">
      <c r="B1096" s="243" t="s">
        <v>1929</v>
      </c>
      <c r="C1096" s="243" t="s">
        <v>2318</v>
      </c>
      <c r="D1096" s="243" t="s">
        <v>1594</v>
      </c>
      <c r="E1096" s="243" t="s">
        <v>2359</v>
      </c>
      <c r="F1096" s="243">
        <v>133</v>
      </c>
      <c r="G1096" s="243" t="s">
        <v>130</v>
      </c>
      <c r="H1096" s="243">
        <v>2.9003999999999999E-2</v>
      </c>
    </row>
    <row r="1097" spans="2:8">
      <c r="B1097" s="243" t="s">
        <v>1929</v>
      </c>
      <c r="C1097" s="243" t="s">
        <v>2318</v>
      </c>
      <c r="D1097" s="243" t="s">
        <v>1594</v>
      </c>
      <c r="E1097" s="243" t="s">
        <v>2359</v>
      </c>
      <c r="F1097" s="243">
        <v>302</v>
      </c>
      <c r="G1097" s="243" t="s">
        <v>125</v>
      </c>
      <c r="H1097" s="243">
        <v>4.1745999999999998E-2</v>
      </c>
    </row>
    <row r="1098" spans="2:8">
      <c r="B1098" s="243" t="s">
        <v>1929</v>
      </c>
      <c r="C1098" s="243" t="s">
        <v>2318</v>
      </c>
      <c r="D1098" s="243" t="s">
        <v>1594</v>
      </c>
      <c r="E1098" s="243" t="s">
        <v>2359</v>
      </c>
      <c r="F1098" s="243">
        <v>136</v>
      </c>
      <c r="G1098" s="243" t="s">
        <v>121</v>
      </c>
      <c r="H1098" s="243">
        <v>8.9800000000000001E-3</v>
      </c>
    </row>
    <row r="1099" spans="2:8">
      <c r="B1099" s="243" t="s">
        <v>1929</v>
      </c>
      <c r="C1099" s="243" t="s">
        <v>2318</v>
      </c>
      <c r="D1099" s="243" t="s">
        <v>1594</v>
      </c>
      <c r="E1099" s="243" t="s">
        <v>2359</v>
      </c>
      <c r="F1099" s="243">
        <v>30</v>
      </c>
      <c r="G1099" s="243" t="s">
        <v>114</v>
      </c>
      <c r="H1099" s="243">
        <v>5.4900000000000001E-4</v>
      </c>
    </row>
    <row r="1100" spans="2:8">
      <c r="B1100" s="243" t="s">
        <v>1929</v>
      </c>
      <c r="C1100" s="243" t="s">
        <v>2318</v>
      </c>
      <c r="D1100" s="243" t="s">
        <v>1594</v>
      </c>
      <c r="E1100" s="243" t="s">
        <v>2360</v>
      </c>
      <c r="F1100" s="243">
        <v>403</v>
      </c>
      <c r="G1100" s="243" t="s">
        <v>138</v>
      </c>
      <c r="H1100" s="243">
        <v>4.3200000000000001E-3</v>
      </c>
    </row>
    <row r="1101" spans="2:8">
      <c r="B1101" s="243" t="s">
        <v>1929</v>
      </c>
      <c r="C1101" s="243" t="s">
        <v>2318</v>
      </c>
      <c r="D1101" s="243" t="s">
        <v>1594</v>
      </c>
      <c r="E1101" s="243" t="s">
        <v>2359</v>
      </c>
      <c r="F1101" s="243">
        <v>144</v>
      </c>
      <c r="G1101" s="243" t="s">
        <v>133</v>
      </c>
      <c r="H1101" s="243">
        <v>7.9100000000000004E-4</v>
      </c>
    </row>
    <row r="1102" spans="2:8">
      <c r="B1102" s="243" t="s">
        <v>1929</v>
      </c>
      <c r="C1102" s="243" t="s">
        <v>2318</v>
      </c>
      <c r="D1102" s="243" t="s">
        <v>1594</v>
      </c>
      <c r="E1102" s="243" t="s">
        <v>137</v>
      </c>
      <c r="F1102" s="243">
        <v>41</v>
      </c>
      <c r="G1102" s="243" t="s">
        <v>137</v>
      </c>
      <c r="H1102" s="243">
        <v>1.6035000000000001E-2</v>
      </c>
    </row>
    <row r="1103" spans="2:8">
      <c r="B1103" s="243" t="s">
        <v>1929</v>
      </c>
      <c r="C1103" s="243" t="s">
        <v>2318</v>
      </c>
      <c r="D1103" s="243" t="s">
        <v>1594</v>
      </c>
      <c r="E1103" s="243" t="s">
        <v>831</v>
      </c>
      <c r="F1103" s="243">
        <v>298</v>
      </c>
      <c r="G1103" s="243" t="s">
        <v>1517</v>
      </c>
      <c r="H1103" s="243">
        <v>3.79E-4</v>
      </c>
    </row>
    <row r="1104" spans="2:8">
      <c r="B1104" s="243" t="s">
        <v>1929</v>
      </c>
      <c r="C1104" s="243" t="s">
        <v>2318</v>
      </c>
      <c r="D1104" s="243" t="s">
        <v>1594</v>
      </c>
      <c r="E1104" s="243" t="s">
        <v>2359</v>
      </c>
      <c r="F1104" s="243">
        <v>139</v>
      </c>
      <c r="G1104" s="243" t="s">
        <v>124</v>
      </c>
      <c r="H1104" s="243">
        <v>2.3585999999999999E-2</v>
      </c>
    </row>
    <row r="1105" spans="2:8">
      <c r="B1105" s="243" t="s">
        <v>1929</v>
      </c>
      <c r="C1105" s="243" t="s">
        <v>2318</v>
      </c>
      <c r="D1105" s="243" t="s">
        <v>1594</v>
      </c>
      <c r="E1105" s="243" t="s">
        <v>2359</v>
      </c>
      <c r="F1105" s="243">
        <v>131</v>
      </c>
      <c r="G1105" s="243" t="s">
        <v>128</v>
      </c>
      <c r="H1105" s="244">
        <v>2.8E-5</v>
      </c>
    </row>
    <row r="1106" spans="2:8">
      <c r="B1106" s="243" t="s">
        <v>1929</v>
      </c>
      <c r="C1106" s="243" t="s">
        <v>2318</v>
      </c>
      <c r="D1106" s="243" t="s">
        <v>1594</v>
      </c>
      <c r="E1106" s="243" t="s">
        <v>2359</v>
      </c>
      <c r="F1106" s="243">
        <v>32</v>
      </c>
      <c r="G1106" s="243" t="s">
        <v>127</v>
      </c>
      <c r="H1106" s="243">
        <v>9.3977000000000005E-2</v>
      </c>
    </row>
    <row r="1107" spans="2:8">
      <c r="B1107" s="243" t="s">
        <v>1929</v>
      </c>
      <c r="C1107" s="243" t="s">
        <v>2318</v>
      </c>
      <c r="D1107" s="243" t="s">
        <v>1594</v>
      </c>
      <c r="E1107" s="243" t="s">
        <v>831</v>
      </c>
      <c r="F1107" s="243">
        <v>300</v>
      </c>
      <c r="G1107" s="243" t="s">
        <v>135</v>
      </c>
      <c r="H1107" s="243">
        <v>1.1651E-2</v>
      </c>
    </row>
    <row r="1108" spans="2:8">
      <c r="B1108" s="243" t="s">
        <v>1929</v>
      </c>
      <c r="C1108" s="243" t="s">
        <v>2318</v>
      </c>
      <c r="D1108" s="243" t="s">
        <v>1594</v>
      </c>
      <c r="E1108" s="243" t="s">
        <v>2359</v>
      </c>
      <c r="F1108" s="243">
        <v>31</v>
      </c>
      <c r="G1108" s="243" t="s">
        <v>116</v>
      </c>
      <c r="H1108" s="243">
        <v>6.0990000000000003E-3</v>
      </c>
    </row>
    <row r="1109" spans="2:8">
      <c r="B1109" s="243" t="s">
        <v>1929</v>
      </c>
      <c r="C1109" s="243" t="s">
        <v>2318</v>
      </c>
      <c r="D1109" s="243" t="s">
        <v>1594</v>
      </c>
      <c r="E1109" s="243" t="s">
        <v>2359</v>
      </c>
      <c r="F1109" s="243">
        <v>140</v>
      </c>
      <c r="G1109" s="243" t="s">
        <v>131</v>
      </c>
      <c r="H1109" s="243">
        <v>4.2750000000000002E-3</v>
      </c>
    </row>
    <row r="1110" spans="2:8">
      <c r="B1110" s="243" t="s">
        <v>1929</v>
      </c>
      <c r="C1110" s="243" t="s">
        <v>2318</v>
      </c>
      <c r="D1110" s="243" t="s">
        <v>1594</v>
      </c>
      <c r="E1110" s="243" t="s">
        <v>2359</v>
      </c>
      <c r="F1110" s="243">
        <v>135</v>
      </c>
      <c r="G1110" s="243" t="s">
        <v>120</v>
      </c>
      <c r="H1110" s="243">
        <v>2.4550000000000002E-3</v>
      </c>
    </row>
    <row r="1111" spans="2:8">
      <c r="B1111" s="243" t="s">
        <v>1929</v>
      </c>
      <c r="C1111" s="243" t="s">
        <v>2318</v>
      </c>
      <c r="D1111" s="243" t="s">
        <v>1594</v>
      </c>
      <c r="E1111" s="243" t="s">
        <v>2359</v>
      </c>
      <c r="F1111" s="243">
        <v>138</v>
      </c>
      <c r="G1111" s="243" t="s">
        <v>123</v>
      </c>
      <c r="H1111" s="243">
        <v>2.8490999999999999E-2</v>
      </c>
    </row>
    <row r="1112" spans="2:8">
      <c r="B1112" s="243" t="s">
        <v>1929</v>
      </c>
      <c r="C1112" s="243" t="s">
        <v>2318</v>
      </c>
      <c r="D1112" s="243" t="s">
        <v>1594</v>
      </c>
      <c r="E1112" s="243" t="s">
        <v>2359</v>
      </c>
      <c r="F1112" s="243">
        <v>33</v>
      </c>
      <c r="G1112" s="243" t="s">
        <v>117</v>
      </c>
      <c r="H1112" s="243">
        <v>3.2143999999999999E-2</v>
      </c>
    </row>
    <row r="1113" spans="2:8">
      <c r="B1113" s="243" t="s">
        <v>1929</v>
      </c>
      <c r="C1113" s="243" t="s">
        <v>2318</v>
      </c>
      <c r="D1113" s="243" t="s">
        <v>1594</v>
      </c>
      <c r="E1113" s="243" t="s">
        <v>831</v>
      </c>
      <c r="F1113" s="243">
        <v>299</v>
      </c>
      <c r="G1113" s="243" t="s">
        <v>134</v>
      </c>
      <c r="H1113" s="243">
        <v>2.2027000000000001E-2</v>
      </c>
    </row>
    <row r="1114" spans="2:8">
      <c r="B1114" s="243" t="s">
        <v>1929</v>
      </c>
      <c r="C1114" s="243" t="s">
        <v>2318</v>
      </c>
      <c r="D1114" s="243" t="s">
        <v>1594</v>
      </c>
      <c r="E1114" s="243" t="s">
        <v>2359</v>
      </c>
      <c r="F1114" s="243">
        <v>134</v>
      </c>
      <c r="G1114" s="243" t="s">
        <v>118</v>
      </c>
      <c r="H1114" s="243">
        <v>5.365E-3</v>
      </c>
    </row>
    <row r="1115" spans="2:8">
      <c r="B1115" s="243" t="s">
        <v>1929</v>
      </c>
      <c r="C1115" s="243" t="s">
        <v>2327</v>
      </c>
      <c r="D1115" s="243" t="s">
        <v>1595</v>
      </c>
      <c r="E1115" s="243" t="s">
        <v>2359</v>
      </c>
      <c r="F1115" s="243">
        <v>137</v>
      </c>
      <c r="G1115" s="243" t="s">
        <v>122</v>
      </c>
      <c r="H1115" s="243">
        <v>5.5642999999999998E-2</v>
      </c>
    </row>
    <row r="1116" spans="2:8">
      <c r="B1116" s="243" t="s">
        <v>1929</v>
      </c>
      <c r="C1116" s="243" t="s">
        <v>2327</v>
      </c>
      <c r="D1116" s="243" t="s">
        <v>1595</v>
      </c>
      <c r="E1116" s="243" t="s">
        <v>831</v>
      </c>
      <c r="F1116" s="243">
        <v>301</v>
      </c>
      <c r="G1116" s="243" t="s">
        <v>136</v>
      </c>
      <c r="H1116" s="243">
        <v>4.7229999999999998E-3</v>
      </c>
    </row>
    <row r="1117" spans="2:8">
      <c r="B1117" s="243" t="s">
        <v>1929</v>
      </c>
      <c r="C1117" s="243" t="s">
        <v>2327</v>
      </c>
      <c r="D1117" s="243" t="s">
        <v>1595</v>
      </c>
      <c r="E1117" s="243" t="s">
        <v>2359</v>
      </c>
      <c r="F1117" s="243">
        <v>141</v>
      </c>
      <c r="G1117" s="243" t="s">
        <v>132</v>
      </c>
      <c r="H1117" s="243">
        <v>9.8539999999999999E-3</v>
      </c>
    </row>
    <row r="1118" spans="2:8">
      <c r="B1118" s="243" t="s">
        <v>1929</v>
      </c>
      <c r="C1118" s="243" t="s">
        <v>2327</v>
      </c>
      <c r="D1118" s="243" t="s">
        <v>1595</v>
      </c>
      <c r="E1118" s="243" t="s">
        <v>2359</v>
      </c>
      <c r="F1118" s="243">
        <v>132</v>
      </c>
      <c r="G1118" s="243" t="s">
        <v>129</v>
      </c>
      <c r="H1118" s="243">
        <v>5.6119999999999998E-3</v>
      </c>
    </row>
    <row r="1119" spans="2:8">
      <c r="B1119" s="243" t="s">
        <v>1929</v>
      </c>
      <c r="C1119" s="243" t="s">
        <v>2327</v>
      </c>
      <c r="D1119" s="243" t="s">
        <v>1595</v>
      </c>
      <c r="E1119" s="243" t="s">
        <v>2359</v>
      </c>
      <c r="F1119" s="243">
        <v>133</v>
      </c>
      <c r="G1119" s="243" t="s">
        <v>130</v>
      </c>
      <c r="H1119" s="243">
        <v>3.6562999999999998E-2</v>
      </c>
    </row>
    <row r="1120" spans="2:8">
      <c r="B1120" s="243" t="s">
        <v>1929</v>
      </c>
      <c r="C1120" s="243" t="s">
        <v>2327</v>
      </c>
      <c r="D1120" s="243" t="s">
        <v>1595</v>
      </c>
      <c r="E1120" s="243" t="s">
        <v>2359</v>
      </c>
      <c r="F1120" s="243">
        <v>302</v>
      </c>
      <c r="G1120" s="243" t="s">
        <v>125</v>
      </c>
      <c r="H1120" s="243">
        <v>2.0056000000000001E-2</v>
      </c>
    </row>
    <row r="1121" spans="2:8">
      <c r="B1121" s="243" t="s">
        <v>1929</v>
      </c>
      <c r="C1121" s="243" t="s">
        <v>2327</v>
      </c>
      <c r="D1121" s="243" t="s">
        <v>1595</v>
      </c>
      <c r="E1121" s="243" t="s">
        <v>2359</v>
      </c>
      <c r="F1121" s="243">
        <v>136</v>
      </c>
      <c r="G1121" s="243" t="s">
        <v>121</v>
      </c>
      <c r="H1121" s="243">
        <v>1.6788999999999998E-2</v>
      </c>
    </row>
    <row r="1122" spans="2:8">
      <c r="B1122" s="243" t="s">
        <v>1929</v>
      </c>
      <c r="C1122" s="243" t="s">
        <v>2327</v>
      </c>
      <c r="D1122" s="243" t="s">
        <v>1595</v>
      </c>
      <c r="E1122" s="243" t="s">
        <v>2359</v>
      </c>
      <c r="F1122" s="243">
        <v>30</v>
      </c>
      <c r="G1122" s="243" t="s">
        <v>114</v>
      </c>
      <c r="H1122" s="243">
        <v>1.088E-3</v>
      </c>
    </row>
    <row r="1123" spans="2:8">
      <c r="B1123" s="243" t="s">
        <v>1929</v>
      </c>
      <c r="C1123" s="243" t="s">
        <v>2327</v>
      </c>
      <c r="D1123" s="243" t="s">
        <v>1595</v>
      </c>
      <c r="E1123" s="243" t="s">
        <v>2360</v>
      </c>
      <c r="F1123" s="243">
        <v>403</v>
      </c>
      <c r="G1123" s="243" t="s">
        <v>138</v>
      </c>
      <c r="H1123" s="243">
        <v>2.6229999999999999E-3</v>
      </c>
    </row>
    <row r="1124" spans="2:8">
      <c r="B1124" s="243" t="s">
        <v>1929</v>
      </c>
      <c r="C1124" s="243" t="s">
        <v>2327</v>
      </c>
      <c r="D1124" s="243" t="s">
        <v>1595</v>
      </c>
      <c r="E1124" s="243" t="s">
        <v>2359</v>
      </c>
      <c r="F1124" s="243">
        <v>144</v>
      </c>
      <c r="G1124" s="243" t="s">
        <v>133</v>
      </c>
      <c r="H1124" s="243">
        <v>1.5809999999999999E-3</v>
      </c>
    </row>
    <row r="1125" spans="2:8">
      <c r="B1125" s="243" t="s">
        <v>1929</v>
      </c>
      <c r="C1125" s="243" t="s">
        <v>2327</v>
      </c>
      <c r="D1125" s="243" t="s">
        <v>1595</v>
      </c>
      <c r="E1125" s="243" t="s">
        <v>137</v>
      </c>
      <c r="F1125" s="243">
        <v>41</v>
      </c>
      <c r="G1125" s="243" t="s">
        <v>137</v>
      </c>
      <c r="H1125" s="243">
        <v>1.5448999999999999E-2</v>
      </c>
    </row>
    <row r="1126" spans="2:8">
      <c r="B1126" s="243" t="s">
        <v>1929</v>
      </c>
      <c r="C1126" s="243" t="s">
        <v>2327</v>
      </c>
      <c r="D1126" s="243" t="s">
        <v>1595</v>
      </c>
      <c r="E1126" s="243" t="s">
        <v>831</v>
      </c>
      <c r="F1126" s="243">
        <v>298</v>
      </c>
      <c r="G1126" s="243" t="s">
        <v>1517</v>
      </c>
      <c r="H1126" s="243">
        <v>5.2099999999999998E-4</v>
      </c>
    </row>
    <row r="1127" spans="2:8">
      <c r="B1127" s="243" t="s">
        <v>1929</v>
      </c>
      <c r="C1127" s="243" t="s">
        <v>2327</v>
      </c>
      <c r="D1127" s="243" t="s">
        <v>1595</v>
      </c>
      <c r="E1127" s="243" t="s">
        <v>2359</v>
      </c>
      <c r="F1127" s="243">
        <v>139</v>
      </c>
      <c r="G1127" s="243" t="s">
        <v>124</v>
      </c>
      <c r="H1127" s="243">
        <v>3.9690999999999997E-2</v>
      </c>
    </row>
    <row r="1128" spans="2:8">
      <c r="B1128" s="243" t="s">
        <v>1929</v>
      </c>
      <c r="C1128" s="243" t="s">
        <v>2327</v>
      </c>
      <c r="D1128" s="243" t="s">
        <v>1595</v>
      </c>
      <c r="E1128" s="243" t="s">
        <v>2359</v>
      </c>
      <c r="F1128" s="243">
        <v>131</v>
      </c>
      <c r="G1128" s="243" t="s">
        <v>128</v>
      </c>
      <c r="H1128" s="244">
        <v>3.8999999999999999E-5</v>
      </c>
    </row>
    <row r="1129" spans="2:8">
      <c r="B1129" s="243" t="s">
        <v>1929</v>
      </c>
      <c r="C1129" s="243" t="s">
        <v>2327</v>
      </c>
      <c r="D1129" s="243" t="s">
        <v>1595</v>
      </c>
      <c r="E1129" s="243" t="s">
        <v>2359</v>
      </c>
      <c r="F1129" s="243">
        <v>32</v>
      </c>
      <c r="G1129" s="243" t="s">
        <v>127</v>
      </c>
      <c r="H1129" s="243">
        <v>0.12400600000000001</v>
      </c>
    </row>
    <row r="1130" spans="2:8">
      <c r="B1130" s="243" t="s">
        <v>1929</v>
      </c>
      <c r="C1130" s="243" t="s">
        <v>2327</v>
      </c>
      <c r="D1130" s="243" t="s">
        <v>1595</v>
      </c>
      <c r="E1130" s="243" t="s">
        <v>831</v>
      </c>
      <c r="F1130" s="243">
        <v>300</v>
      </c>
      <c r="G1130" s="243" t="s">
        <v>135</v>
      </c>
      <c r="H1130" s="243">
        <v>1.7304E-2</v>
      </c>
    </row>
    <row r="1131" spans="2:8">
      <c r="B1131" s="243" t="s">
        <v>1929</v>
      </c>
      <c r="C1131" s="243" t="s">
        <v>2327</v>
      </c>
      <c r="D1131" s="243" t="s">
        <v>1595</v>
      </c>
      <c r="E1131" s="243" t="s">
        <v>2359</v>
      </c>
      <c r="F1131" s="243">
        <v>31</v>
      </c>
      <c r="G1131" s="243" t="s">
        <v>116</v>
      </c>
      <c r="H1131" s="243">
        <v>9.6659999999999992E-3</v>
      </c>
    </row>
    <row r="1132" spans="2:8">
      <c r="B1132" s="243" t="s">
        <v>1929</v>
      </c>
      <c r="C1132" s="243" t="s">
        <v>2327</v>
      </c>
      <c r="D1132" s="243" t="s">
        <v>1595</v>
      </c>
      <c r="E1132" s="243" t="s">
        <v>2359</v>
      </c>
      <c r="F1132" s="243">
        <v>140</v>
      </c>
      <c r="G1132" s="243" t="s">
        <v>131</v>
      </c>
      <c r="H1132" s="243">
        <v>3.7820000000000002E-3</v>
      </c>
    </row>
    <row r="1133" spans="2:8">
      <c r="B1133" s="243" t="s">
        <v>1929</v>
      </c>
      <c r="C1133" s="243" t="s">
        <v>2327</v>
      </c>
      <c r="D1133" s="243" t="s">
        <v>1595</v>
      </c>
      <c r="E1133" s="243" t="s">
        <v>2359</v>
      </c>
      <c r="F1133" s="243">
        <v>135</v>
      </c>
      <c r="G1133" s="243" t="s">
        <v>120</v>
      </c>
      <c r="H1133" s="243">
        <v>2.3270000000000001E-3</v>
      </c>
    </row>
    <row r="1134" spans="2:8">
      <c r="B1134" s="243" t="s">
        <v>1929</v>
      </c>
      <c r="C1134" s="243" t="s">
        <v>2327</v>
      </c>
      <c r="D1134" s="243" t="s">
        <v>1595</v>
      </c>
      <c r="E1134" s="243" t="s">
        <v>2359</v>
      </c>
      <c r="F1134" s="243">
        <v>138</v>
      </c>
      <c r="G1134" s="243" t="s">
        <v>123</v>
      </c>
      <c r="H1134" s="243">
        <v>2.1988000000000001E-2</v>
      </c>
    </row>
    <row r="1135" spans="2:8">
      <c r="B1135" s="243" t="s">
        <v>1929</v>
      </c>
      <c r="C1135" s="243" t="s">
        <v>2327</v>
      </c>
      <c r="D1135" s="243" t="s">
        <v>1595</v>
      </c>
      <c r="E1135" s="243" t="s">
        <v>2359</v>
      </c>
      <c r="F1135" s="243">
        <v>33</v>
      </c>
      <c r="G1135" s="243" t="s">
        <v>117</v>
      </c>
      <c r="H1135" s="243">
        <v>1.5443E-2</v>
      </c>
    </row>
    <row r="1136" spans="2:8">
      <c r="B1136" s="243" t="s">
        <v>1929</v>
      </c>
      <c r="C1136" s="243" t="s">
        <v>2327</v>
      </c>
      <c r="D1136" s="243" t="s">
        <v>1595</v>
      </c>
      <c r="E1136" s="243" t="s">
        <v>831</v>
      </c>
      <c r="F1136" s="243">
        <v>299</v>
      </c>
      <c r="G1136" s="243" t="s">
        <v>134</v>
      </c>
      <c r="H1136" s="243">
        <v>3.2876000000000002E-2</v>
      </c>
    </row>
    <row r="1137" spans="2:8">
      <c r="B1137" s="243" t="s">
        <v>1929</v>
      </c>
      <c r="C1137" s="243" t="s">
        <v>2327</v>
      </c>
      <c r="D1137" s="243" t="s">
        <v>1595</v>
      </c>
      <c r="E1137" s="243" t="s">
        <v>2359</v>
      </c>
      <c r="F1137" s="243">
        <v>134</v>
      </c>
      <c r="G1137" s="243" t="s">
        <v>118</v>
      </c>
      <c r="H1137" s="243">
        <v>5.5050000000000003E-3</v>
      </c>
    </row>
    <row r="1138" spans="2:8">
      <c r="B1138" s="243" t="s">
        <v>1929</v>
      </c>
      <c r="C1138" s="243" t="s">
        <v>2327</v>
      </c>
      <c r="D1138" s="243" t="s">
        <v>1596</v>
      </c>
      <c r="E1138" s="243" t="s">
        <v>2359</v>
      </c>
      <c r="F1138" s="243">
        <v>137</v>
      </c>
      <c r="G1138" s="243" t="s">
        <v>122</v>
      </c>
      <c r="H1138" s="243">
        <v>5.7591000000000003E-2</v>
      </c>
    </row>
    <row r="1139" spans="2:8">
      <c r="B1139" s="243" t="s">
        <v>1929</v>
      </c>
      <c r="C1139" s="243" t="s">
        <v>2327</v>
      </c>
      <c r="D1139" s="243" t="s">
        <v>1596</v>
      </c>
      <c r="E1139" s="243" t="s">
        <v>831</v>
      </c>
      <c r="F1139" s="243">
        <v>301</v>
      </c>
      <c r="G1139" s="243" t="s">
        <v>136</v>
      </c>
      <c r="H1139" s="243">
        <v>2.333E-3</v>
      </c>
    </row>
    <row r="1140" spans="2:8">
      <c r="B1140" s="243" t="s">
        <v>1929</v>
      </c>
      <c r="C1140" s="243" t="s">
        <v>2327</v>
      </c>
      <c r="D1140" s="243" t="s">
        <v>1596</v>
      </c>
      <c r="E1140" s="243" t="s">
        <v>2359</v>
      </c>
      <c r="F1140" s="243">
        <v>141</v>
      </c>
      <c r="G1140" s="243" t="s">
        <v>132</v>
      </c>
      <c r="H1140" s="243">
        <v>1.701E-3</v>
      </c>
    </row>
    <row r="1141" spans="2:8">
      <c r="B1141" s="243" t="s">
        <v>1929</v>
      </c>
      <c r="C1141" s="243" t="s">
        <v>2327</v>
      </c>
      <c r="D1141" s="243" t="s">
        <v>1596</v>
      </c>
      <c r="E1141" s="243" t="s">
        <v>2359</v>
      </c>
      <c r="F1141" s="243">
        <v>132</v>
      </c>
      <c r="G1141" s="243" t="s">
        <v>129</v>
      </c>
      <c r="H1141" s="243">
        <v>2.2669999999999999E-3</v>
      </c>
    </row>
    <row r="1142" spans="2:8">
      <c r="B1142" s="243" t="s">
        <v>1929</v>
      </c>
      <c r="C1142" s="243" t="s">
        <v>2327</v>
      </c>
      <c r="D1142" s="243" t="s">
        <v>1596</v>
      </c>
      <c r="E1142" s="243" t="s">
        <v>2359</v>
      </c>
      <c r="F1142" s="243">
        <v>133</v>
      </c>
      <c r="G1142" s="243" t="s">
        <v>130</v>
      </c>
      <c r="H1142" s="243">
        <v>1.6750999999999999E-2</v>
      </c>
    </row>
    <row r="1143" spans="2:8">
      <c r="B1143" s="243" t="s">
        <v>1929</v>
      </c>
      <c r="C1143" s="243" t="s">
        <v>2327</v>
      </c>
      <c r="D1143" s="243" t="s">
        <v>1596</v>
      </c>
      <c r="E1143" s="243" t="s">
        <v>2359</v>
      </c>
      <c r="F1143" s="243">
        <v>302</v>
      </c>
      <c r="G1143" s="243" t="s">
        <v>125</v>
      </c>
      <c r="H1143" s="243">
        <v>2.6519000000000001E-2</v>
      </c>
    </row>
    <row r="1144" spans="2:8">
      <c r="B1144" s="243" t="s">
        <v>1929</v>
      </c>
      <c r="C1144" s="243" t="s">
        <v>2327</v>
      </c>
      <c r="D1144" s="243" t="s">
        <v>1596</v>
      </c>
      <c r="E1144" s="243" t="s">
        <v>2359</v>
      </c>
      <c r="F1144" s="243">
        <v>136</v>
      </c>
      <c r="G1144" s="243" t="s">
        <v>121</v>
      </c>
      <c r="H1144" s="243">
        <v>1.6286999999999999E-2</v>
      </c>
    </row>
    <row r="1145" spans="2:8">
      <c r="B1145" s="243" t="s">
        <v>1929</v>
      </c>
      <c r="C1145" s="243" t="s">
        <v>2327</v>
      </c>
      <c r="D1145" s="243" t="s">
        <v>1596</v>
      </c>
      <c r="E1145" s="243" t="s">
        <v>2359</v>
      </c>
      <c r="F1145" s="243">
        <v>30</v>
      </c>
      <c r="G1145" s="243" t="s">
        <v>114</v>
      </c>
      <c r="H1145" s="243">
        <v>6.8800000000000003E-4</v>
      </c>
    </row>
    <row r="1146" spans="2:8">
      <c r="B1146" s="243" t="s">
        <v>1929</v>
      </c>
      <c r="C1146" s="243" t="s">
        <v>2327</v>
      </c>
      <c r="D1146" s="243" t="s">
        <v>1596</v>
      </c>
      <c r="E1146" s="243" t="s">
        <v>2360</v>
      </c>
      <c r="F1146" s="243">
        <v>403</v>
      </c>
      <c r="G1146" s="243" t="s">
        <v>138</v>
      </c>
      <c r="H1146" s="243">
        <v>2.0560000000000001E-3</v>
      </c>
    </row>
    <row r="1147" spans="2:8">
      <c r="B1147" s="243" t="s">
        <v>1929</v>
      </c>
      <c r="C1147" s="243" t="s">
        <v>2327</v>
      </c>
      <c r="D1147" s="243" t="s">
        <v>1596</v>
      </c>
      <c r="E1147" s="243" t="s">
        <v>2359</v>
      </c>
      <c r="F1147" s="243">
        <v>144</v>
      </c>
      <c r="G1147" s="243" t="s">
        <v>133</v>
      </c>
      <c r="H1147" s="243">
        <v>5.31E-4</v>
      </c>
    </row>
    <row r="1148" spans="2:8">
      <c r="B1148" s="243" t="s">
        <v>1929</v>
      </c>
      <c r="C1148" s="243" t="s">
        <v>2327</v>
      </c>
      <c r="D1148" s="243" t="s">
        <v>1596</v>
      </c>
      <c r="E1148" s="243" t="s">
        <v>137</v>
      </c>
      <c r="F1148" s="243">
        <v>41</v>
      </c>
      <c r="G1148" s="243" t="s">
        <v>137</v>
      </c>
      <c r="H1148" s="243">
        <v>1.7427000000000002E-2</v>
      </c>
    </row>
    <row r="1149" spans="2:8">
      <c r="B1149" s="243" t="s">
        <v>1929</v>
      </c>
      <c r="C1149" s="243" t="s">
        <v>2327</v>
      </c>
      <c r="D1149" s="243" t="s">
        <v>1596</v>
      </c>
      <c r="E1149" s="243" t="s">
        <v>831</v>
      </c>
      <c r="F1149" s="243">
        <v>298</v>
      </c>
      <c r="G1149" s="243" t="s">
        <v>1517</v>
      </c>
      <c r="H1149" s="243">
        <v>4.1300000000000001E-4</v>
      </c>
    </row>
    <row r="1150" spans="2:8">
      <c r="B1150" s="243" t="s">
        <v>1929</v>
      </c>
      <c r="C1150" s="243" t="s">
        <v>2327</v>
      </c>
      <c r="D1150" s="243" t="s">
        <v>1596</v>
      </c>
      <c r="E1150" s="243" t="s">
        <v>2359</v>
      </c>
      <c r="F1150" s="243">
        <v>139</v>
      </c>
      <c r="G1150" s="243" t="s">
        <v>124</v>
      </c>
      <c r="H1150" s="243">
        <v>2.8901E-2</v>
      </c>
    </row>
    <row r="1151" spans="2:8">
      <c r="B1151" s="243" t="s">
        <v>1929</v>
      </c>
      <c r="C1151" s="243" t="s">
        <v>2327</v>
      </c>
      <c r="D1151" s="243" t="s">
        <v>1596</v>
      </c>
      <c r="E1151" s="243" t="s">
        <v>2359</v>
      </c>
      <c r="F1151" s="243">
        <v>131</v>
      </c>
      <c r="G1151" s="243" t="s">
        <v>128</v>
      </c>
      <c r="H1151" s="244">
        <v>6.2000000000000003E-5</v>
      </c>
    </row>
    <row r="1152" spans="2:8">
      <c r="B1152" s="243" t="s">
        <v>1929</v>
      </c>
      <c r="C1152" s="243" t="s">
        <v>2327</v>
      </c>
      <c r="D1152" s="243" t="s">
        <v>1596</v>
      </c>
      <c r="E1152" s="243" t="s">
        <v>2359</v>
      </c>
      <c r="F1152" s="243">
        <v>32</v>
      </c>
      <c r="G1152" s="243" t="s">
        <v>127</v>
      </c>
      <c r="H1152" s="243">
        <v>9.9765000000000006E-2</v>
      </c>
    </row>
    <row r="1153" spans="2:8">
      <c r="B1153" s="243" t="s">
        <v>1929</v>
      </c>
      <c r="C1153" s="243" t="s">
        <v>2327</v>
      </c>
      <c r="D1153" s="243" t="s">
        <v>1596</v>
      </c>
      <c r="E1153" s="243" t="s">
        <v>831</v>
      </c>
      <c r="F1153" s="243">
        <v>300</v>
      </c>
      <c r="G1153" s="243" t="s">
        <v>135</v>
      </c>
      <c r="H1153" s="243">
        <v>1.3625999999999999E-2</v>
      </c>
    </row>
    <row r="1154" spans="2:8">
      <c r="B1154" s="243" t="s">
        <v>1929</v>
      </c>
      <c r="C1154" s="243" t="s">
        <v>2327</v>
      </c>
      <c r="D1154" s="243" t="s">
        <v>1596</v>
      </c>
      <c r="E1154" s="243" t="s">
        <v>2359</v>
      </c>
      <c r="F1154" s="243">
        <v>31</v>
      </c>
      <c r="G1154" s="243" t="s">
        <v>116</v>
      </c>
      <c r="H1154" s="243">
        <v>5.7540000000000004E-3</v>
      </c>
    </row>
    <row r="1155" spans="2:8">
      <c r="B1155" s="243" t="s">
        <v>1929</v>
      </c>
      <c r="C1155" s="243" t="s">
        <v>2327</v>
      </c>
      <c r="D1155" s="243" t="s">
        <v>1596</v>
      </c>
      <c r="E1155" s="243" t="s">
        <v>2359</v>
      </c>
      <c r="F1155" s="243">
        <v>140</v>
      </c>
      <c r="G1155" s="243" t="s">
        <v>131</v>
      </c>
      <c r="H1155" s="243">
        <v>2.823E-3</v>
      </c>
    </row>
    <row r="1156" spans="2:8">
      <c r="B1156" s="243" t="s">
        <v>1929</v>
      </c>
      <c r="C1156" s="243" t="s">
        <v>2327</v>
      </c>
      <c r="D1156" s="243" t="s">
        <v>1596</v>
      </c>
      <c r="E1156" s="243" t="s">
        <v>2359</v>
      </c>
      <c r="F1156" s="243">
        <v>135</v>
      </c>
      <c r="G1156" s="243" t="s">
        <v>120</v>
      </c>
      <c r="H1156" s="243">
        <v>2.2989999999999998E-3</v>
      </c>
    </row>
    <row r="1157" spans="2:8">
      <c r="B1157" s="243" t="s">
        <v>1929</v>
      </c>
      <c r="C1157" s="243" t="s">
        <v>2327</v>
      </c>
      <c r="D1157" s="243" t="s">
        <v>1596</v>
      </c>
      <c r="E1157" s="243" t="s">
        <v>2359</v>
      </c>
      <c r="F1157" s="243">
        <v>138</v>
      </c>
      <c r="G1157" s="243" t="s">
        <v>123</v>
      </c>
      <c r="H1157" s="243">
        <v>2.5409999999999999E-2</v>
      </c>
    </row>
    <row r="1158" spans="2:8">
      <c r="B1158" s="243" t="s">
        <v>1929</v>
      </c>
      <c r="C1158" s="243" t="s">
        <v>2327</v>
      </c>
      <c r="D1158" s="243" t="s">
        <v>1596</v>
      </c>
      <c r="E1158" s="243" t="s">
        <v>2359</v>
      </c>
      <c r="F1158" s="243">
        <v>33</v>
      </c>
      <c r="G1158" s="243" t="s">
        <v>117</v>
      </c>
      <c r="H1158" s="243">
        <v>2.0419E-2</v>
      </c>
    </row>
    <row r="1159" spans="2:8">
      <c r="B1159" s="243" t="s">
        <v>1929</v>
      </c>
      <c r="C1159" s="243" t="s">
        <v>2327</v>
      </c>
      <c r="D1159" s="243" t="s">
        <v>1596</v>
      </c>
      <c r="E1159" s="243" t="s">
        <v>831</v>
      </c>
      <c r="F1159" s="243">
        <v>299</v>
      </c>
      <c r="G1159" s="243" t="s">
        <v>134</v>
      </c>
      <c r="H1159" s="243">
        <v>2.5918E-2</v>
      </c>
    </row>
    <row r="1160" spans="2:8">
      <c r="B1160" s="243" t="s">
        <v>1929</v>
      </c>
      <c r="C1160" s="243" t="s">
        <v>2327</v>
      </c>
      <c r="D1160" s="243" t="s">
        <v>1596</v>
      </c>
      <c r="E1160" s="243" t="s">
        <v>2359</v>
      </c>
      <c r="F1160" s="243">
        <v>134</v>
      </c>
      <c r="G1160" s="243" t="s">
        <v>118</v>
      </c>
      <c r="H1160" s="243">
        <v>4.3920000000000001E-3</v>
      </c>
    </row>
    <row r="1161" spans="2:8">
      <c r="B1161" s="243" t="s">
        <v>1929</v>
      </c>
      <c r="C1161" s="243" t="s">
        <v>2327</v>
      </c>
      <c r="D1161" s="243" t="s">
        <v>1597</v>
      </c>
      <c r="E1161" s="243" t="s">
        <v>2359</v>
      </c>
      <c r="F1161" s="243">
        <v>137</v>
      </c>
      <c r="G1161" s="243" t="s">
        <v>122</v>
      </c>
      <c r="H1161" s="243">
        <v>6.0830000000000002E-2</v>
      </c>
    </row>
    <row r="1162" spans="2:8">
      <c r="B1162" s="243" t="s">
        <v>1929</v>
      </c>
      <c r="C1162" s="243" t="s">
        <v>2327</v>
      </c>
      <c r="D1162" s="243" t="s">
        <v>1597</v>
      </c>
      <c r="E1162" s="243" t="s">
        <v>831</v>
      </c>
      <c r="F1162" s="243">
        <v>301</v>
      </c>
      <c r="G1162" s="243" t="s">
        <v>136</v>
      </c>
      <c r="H1162" s="243">
        <v>3.8920000000000001E-3</v>
      </c>
    </row>
    <row r="1163" spans="2:8">
      <c r="B1163" s="243" t="s">
        <v>1929</v>
      </c>
      <c r="C1163" s="243" t="s">
        <v>2327</v>
      </c>
      <c r="D1163" s="243" t="s">
        <v>1597</v>
      </c>
      <c r="E1163" s="243" t="s">
        <v>2359</v>
      </c>
      <c r="F1163" s="243">
        <v>141</v>
      </c>
      <c r="G1163" s="243" t="s">
        <v>132</v>
      </c>
      <c r="H1163" s="243">
        <v>7.9939999999999994E-3</v>
      </c>
    </row>
    <row r="1164" spans="2:8">
      <c r="B1164" s="243" t="s">
        <v>1929</v>
      </c>
      <c r="C1164" s="243" t="s">
        <v>2327</v>
      </c>
      <c r="D1164" s="243" t="s">
        <v>1597</v>
      </c>
      <c r="E1164" s="243" t="s">
        <v>2359</v>
      </c>
      <c r="F1164" s="243">
        <v>132</v>
      </c>
      <c r="G1164" s="243" t="s">
        <v>129</v>
      </c>
      <c r="H1164" s="243">
        <v>8.0000000000000002E-3</v>
      </c>
    </row>
    <row r="1165" spans="2:8">
      <c r="B1165" s="243" t="s">
        <v>1929</v>
      </c>
      <c r="C1165" s="243" t="s">
        <v>2327</v>
      </c>
      <c r="D1165" s="243" t="s">
        <v>1597</v>
      </c>
      <c r="E1165" s="243" t="s">
        <v>2359</v>
      </c>
      <c r="F1165" s="243">
        <v>133</v>
      </c>
      <c r="G1165" s="243" t="s">
        <v>130</v>
      </c>
      <c r="H1165" s="243">
        <v>2.3744000000000001E-2</v>
      </c>
    </row>
    <row r="1166" spans="2:8">
      <c r="B1166" s="243" t="s">
        <v>1929</v>
      </c>
      <c r="C1166" s="243" t="s">
        <v>2327</v>
      </c>
      <c r="D1166" s="243" t="s">
        <v>1597</v>
      </c>
      <c r="E1166" s="243" t="s">
        <v>2359</v>
      </c>
      <c r="F1166" s="243">
        <v>302</v>
      </c>
      <c r="G1166" s="243" t="s">
        <v>125</v>
      </c>
      <c r="H1166" s="243">
        <v>2.1232000000000001E-2</v>
      </c>
    </row>
    <row r="1167" spans="2:8">
      <c r="B1167" s="243" t="s">
        <v>1929</v>
      </c>
      <c r="C1167" s="243" t="s">
        <v>2327</v>
      </c>
      <c r="D1167" s="243" t="s">
        <v>1597</v>
      </c>
      <c r="E1167" s="243" t="s">
        <v>2359</v>
      </c>
      <c r="F1167" s="243">
        <v>136</v>
      </c>
      <c r="G1167" s="243" t="s">
        <v>121</v>
      </c>
      <c r="H1167" s="243">
        <v>2.3930000000000002E-3</v>
      </c>
    </row>
    <row r="1168" spans="2:8">
      <c r="B1168" s="243" t="s">
        <v>1929</v>
      </c>
      <c r="C1168" s="243" t="s">
        <v>2327</v>
      </c>
      <c r="D1168" s="243" t="s">
        <v>1597</v>
      </c>
      <c r="E1168" s="243" t="s">
        <v>2359</v>
      </c>
      <c r="F1168" s="243">
        <v>30</v>
      </c>
      <c r="G1168" s="243" t="s">
        <v>114</v>
      </c>
      <c r="H1168" s="243">
        <v>7.5299999999999998E-4</v>
      </c>
    </row>
    <row r="1169" spans="2:8">
      <c r="B1169" s="243" t="s">
        <v>1929</v>
      </c>
      <c r="C1169" s="243" t="s">
        <v>2327</v>
      </c>
      <c r="D1169" s="243" t="s">
        <v>1597</v>
      </c>
      <c r="E1169" s="243" t="s">
        <v>2360</v>
      </c>
      <c r="F1169" s="243">
        <v>403</v>
      </c>
      <c r="G1169" s="243" t="s">
        <v>138</v>
      </c>
      <c r="H1169" s="243">
        <v>7.3749999999999996E-3</v>
      </c>
    </row>
    <row r="1170" spans="2:8">
      <c r="B1170" s="243" t="s">
        <v>1929</v>
      </c>
      <c r="C1170" s="243" t="s">
        <v>2327</v>
      </c>
      <c r="D1170" s="243" t="s">
        <v>1597</v>
      </c>
      <c r="E1170" s="243" t="s">
        <v>2359</v>
      </c>
      <c r="F1170" s="243">
        <v>144</v>
      </c>
      <c r="G1170" s="243" t="s">
        <v>133</v>
      </c>
      <c r="H1170" s="243">
        <v>1.155E-3</v>
      </c>
    </row>
    <row r="1171" spans="2:8">
      <c r="B1171" s="243" t="s">
        <v>1929</v>
      </c>
      <c r="C1171" s="243" t="s">
        <v>2327</v>
      </c>
      <c r="D1171" s="243" t="s">
        <v>1597</v>
      </c>
      <c r="E1171" s="243" t="s">
        <v>137</v>
      </c>
      <c r="F1171" s="243">
        <v>41</v>
      </c>
      <c r="G1171" s="243" t="s">
        <v>137</v>
      </c>
      <c r="H1171" s="243">
        <v>2.4892999999999998E-2</v>
      </c>
    </row>
    <row r="1172" spans="2:8">
      <c r="B1172" s="243" t="s">
        <v>1929</v>
      </c>
      <c r="C1172" s="243" t="s">
        <v>2327</v>
      </c>
      <c r="D1172" s="243" t="s">
        <v>1597</v>
      </c>
      <c r="E1172" s="243" t="s">
        <v>831</v>
      </c>
      <c r="F1172" s="243">
        <v>298</v>
      </c>
      <c r="G1172" s="243" t="s">
        <v>1517</v>
      </c>
      <c r="H1172" s="243">
        <v>3.8299999999999999E-4</v>
      </c>
    </row>
    <row r="1173" spans="2:8">
      <c r="B1173" s="243" t="s">
        <v>1929</v>
      </c>
      <c r="C1173" s="243" t="s">
        <v>2327</v>
      </c>
      <c r="D1173" s="243" t="s">
        <v>1597</v>
      </c>
      <c r="E1173" s="243" t="s">
        <v>2359</v>
      </c>
      <c r="F1173" s="243">
        <v>139</v>
      </c>
      <c r="G1173" s="243" t="s">
        <v>124</v>
      </c>
      <c r="H1173" s="243">
        <v>2.2114000000000002E-2</v>
      </c>
    </row>
    <row r="1174" spans="2:8">
      <c r="B1174" s="243" t="s">
        <v>1929</v>
      </c>
      <c r="C1174" s="243" t="s">
        <v>2327</v>
      </c>
      <c r="D1174" s="243" t="s">
        <v>1597</v>
      </c>
      <c r="E1174" s="243" t="s">
        <v>2359</v>
      </c>
      <c r="F1174" s="243">
        <v>131</v>
      </c>
      <c r="G1174" s="243" t="s">
        <v>128</v>
      </c>
      <c r="H1174" s="244">
        <v>3.4E-5</v>
      </c>
    </row>
    <row r="1175" spans="2:8">
      <c r="B1175" s="243" t="s">
        <v>1929</v>
      </c>
      <c r="C1175" s="243" t="s">
        <v>2327</v>
      </c>
      <c r="D1175" s="243" t="s">
        <v>1597</v>
      </c>
      <c r="E1175" s="243" t="s">
        <v>2359</v>
      </c>
      <c r="F1175" s="243">
        <v>32</v>
      </c>
      <c r="G1175" s="243" t="s">
        <v>127</v>
      </c>
      <c r="H1175" s="243">
        <v>9.8672999999999997E-2</v>
      </c>
    </row>
    <row r="1176" spans="2:8">
      <c r="B1176" s="243" t="s">
        <v>1929</v>
      </c>
      <c r="C1176" s="243" t="s">
        <v>2327</v>
      </c>
      <c r="D1176" s="243" t="s">
        <v>1597</v>
      </c>
      <c r="E1176" s="243" t="s">
        <v>831</v>
      </c>
      <c r="F1176" s="243">
        <v>300</v>
      </c>
      <c r="G1176" s="243" t="s">
        <v>135</v>
      </c>
      <c r="H1176" s="243">
        <v>1.3649E-2</v>
      </c>
    </row>
    <row r="1177" spans="2:8">
      <c r="B1177" s="243" t="s">
        <v>1929</v>
      </c>
      <c r="C1177" s="243" t="s">
        <v>2327</v>
      </c>
      <c r="D1177" s="243" t="s">
        <v>1597</v>
      </c>
      <c r="E1177" s="243" t="s">
        <v>2359</v>
      </c>
      <c r="F1177" s="243">
        <v>31</v>
      </c>
      <c r="G1177" s="243" t="s">
        <v>116</v>
      </c>
      <c r="H1177" s="243">
        <v>1.0636E-2</v>
      </c>
    </row>
    <row r="1178" spans="2:8">
      <c r="B1178" s="243" t="s">
        <v>1929</v>
      </c>
      <c r="C1178" s="243" t="s">
        <v>2327</v>
      </c>
      <c r="D1178" s="243" t="s">
        <v>1597</v>
      </c>
      <c r="E1178" s="243" t="s">
        <v>2359</v>
      </c>
      <c r="F1178" s="243">
        <v>140</v>
      </c>
      <c r="G1178" s="243" t="s">
        <v>131</v>
      </c>
      <c r="H1178" s="243">
        <v>3.5379999999999999E-3</v>
      </c>
    </row>
    <row r="1179" spans="2:8">
      <c r="B1179" s="243" t="s">
        <v>1929</v>
      </c>
      <c r="C1179" s="243" t="s">
        <v>2327</v>
      </c>
      <c r="D1179" s="243" t="s">
        <v>1597</v>
      </c>
      <c r="E1179" s="243" t="s">
        <v>2359</v>
      </c>
      <c r="F1179" s="243">
        <v>135</v>
      </c>
      <c r="G1179" s="243" t="s">
        <v>120</v>
      </c>
      <c r="H1179" s="243">
        <v>1.175E-3</v>
      </c>
    </row>
    <row r="1180" spans="2:8">
      <c r="B1180" s="243" t="s">
        <v>1929</v>
      </c>
      <c r="C1180" s="243" t="s">
        <v>2327</v>
      </c>
      <c r="D1180" s="243" t="s">
        <v>1597</v>
      </c>
      <c r="E1180" s="243" t="s">
        <v>2359</v>
      </c>
      <c r="F1180" s="243">
        <v>138</v>
      </c>
      <c r="G1180" s="243" t="s">
        <v>123</v>
      </c>
      <c r="H1180" s="243">
        <v>2.7084E-2</v>
      </c>
    </row>
    <row r="1181" spans="2:8">
      <c r="B1181" s="243" t="s">
        <v>1929</v>
      </c>
      <c r="C1181" s="243" t="s">
        <v>2327</v>
      </c>
      <c r="D1181" s="243" t="s">
        <v>1597</v>
      </c>
      <c r="E1181" s="243" t="s">
        <v>2359</v>
      </c>
      <c r="F1181" s="243">
        <v>33</v>
      </c>
      <c r="G1181" s="243" t="s">
        <v>117</v>
      </c>
      <c r="H1181" s="243">
        <v>1.6348000000000001E-2</v>
      </c>
    </row>
    <row r="1182" spans="2:8">
      <c r="B1182" s="243" t="s">
        <v>1929</v>
      </c>
      <c r="C1182" s="243" t="s">
        <v>2327</v>
      </c>
      <c r="D1182" s="243" t="s">
        <v>1597</v>
      </c>
      <c r="E1182" s="243" t="s">
        <v>831</v>
      </c>
      <c r="F1182" s="243">
        <v>299</v>
      </c>
      <c r="G1182" s="243" t="s">
        <v>134</v>
      </c>
      <c r="H1182" s="243">
        <v>2.5173999999999998E-2</v>
      </c>
    </row>
    <row r="1183" spans="2:8">
      <c r="B1183" s="243" t="s">
        <v>1929</v>
      </c>
      <c r="C1183" s="243" t="s">
        <v>2327</v>
      </c>
      <c r="D1183" s="243" t="s">
        <v>1597</v>
      </c>
      <c r="E1183" s="243" t="s">
        <v>2359</v>
      </c>
      <c r="F1183" s="243">
        <v>134</v>
      </c>
      <c r="G1183" s="243" t="s">
        <v>118</v>
      </c>
      <c r="H1183" s="243">
        <v>4.692E-3</v>
      </c>
    </row>
    <row r="1184" spans="2:8">
      <c r="B1184" s="243" t="s">
        <v>1929</v>
      </c>
      <c r="C1184" s="243" t="s">
        <v>2336</v>
      </c>
      <c r="D1184" s="243" t="s">
        <v>1598</v>
      </c>
      <c r="E1184" s="243" t="s">
        <v>2359</v>
      </c>
      <c r="F1184" s="243">
        <v>137</v>
      </c>
      <c r="G1184" s="243" t="s">
        <v>122</v>
      </c>
      <c r="H1184" s="243">
        <v>8.3616999999999997E-2</v>
      </c>
    </row>
    <row r="1185" spans="2:8">
      <c r="B1185" s="243" t="s">
        <v>1929</v>
      </c>
      <c r="C1185" s="243" t="s">
        <v>2336</v>
      </c>
      <c r="D1185" s="243" t="s">
        <v>1598</v>
      </c>
      <c r="E1185" s="243" t="s">
        <v>831</v>
      </c>
      <c r="F1185" s="243">
        <v>301</v>
      </c>
      <c r="G1185" s="243" t="s">
        <v>136</v>
      </c>
      <c r="H1185" s="243">
        <v>1.913E-3</v>
      </c>
    </row>
    <row r="1186" spans="2:8">
      <c r="B1186" s="243" t="s">
        <v>1929</v>
      </c>
      <c r="C1186" s="243" t="s">
        <v>2336</v>
      </c>
      <c r="D1186" s="243" t="s">
        <v>1598</v>
      </c>
      <c r="E1186" s="243" t="s">
        <v>2359</v>
      </c>
      <c r="F1186" s="243">
        <v>141</v>
      </c>
      <c r="G1186" s="243" t="s">
        <v>132</v>
      </c>
      <c r="H1186" s="243">
        <v>1.7080000000000001E-3</v>
      </c>
    </row>
    <row r="1187" spans="2:8">
      <c r="B1187" s="243" t="s">
        <v>1929</v>
      </c>
      <c r="C1187" s="243" t="s">
        <v>2336</v>
      </c>
      <c r="D1187" s="243" t="s">
        <v>1598</v>
      </c>
      <c r="E1187" s="243" t="s">
        <v>2359</v>
      </c>
      <c r="F1187" s="243">
        <v>132</v>
      </c>
      <c r="G1187" s="243" t="s">
        <v>129</v>
      </c>
      <c r="H1187" s="243">
        <v>2.8080000000000002E-3</v>
      </c>
    </row>
    <row r="1188" spans="2:8">
      <c r="B1188" s="243" t="s">
        <v>1929</v>
      </c>
      <c r="C1188" s="243" t="s">
        <v>2336</v>
      </c>
      <c r="D1188" s="243" t="s">
        <v>1598</v>
      </c>
      <c r="E1188" s="243" t="s">
        <v>2359</v>
      </c>
      <c r="F1188" s="243">
        <v>133</v>
      </c>
      <c r="G1188" s="243" t="s">
        <v>130</v>
      </c>
      <c r="H1188" s="243">
        <v>1.8168E-2</v>
      </c>
    </row>
    <row r="1189" spans="2:8">
      <c r="B1189" s="243" t="s">
        <v>1929</v>
      </c>
      <c r="C1189" s="243" t="s">
        <v>2336</v>
      </c>
      <c r="D1189" s="243" t="s">
        <v>1598</v>
      </c>
      <c r="E1189" s="243" t="s">
        <v>2359</v>
      </c>
      <c r="F1189" s="243">
        <v>302</v>
      </c>
      <c r="G1189" s="243" t="s">
        <v>125</v>
      </c>
      <c r="H1189" s="243">
        <v>6.2004999999999998E-2</v>
      </c>
    </row>
    <row r="1190" spans="2:8">
      <c r="B1190" s="243" t="s">
        <v>1929</v>
      </c>
      <c r="C1190" s="243" t="s">
        <v>2336</v>
      </c>
      <c r="D1190" s="243" t="s">
        <v>1598</v>
      </c>
      <c r="E1190" s="243" t="s">
        <v>2359</v>
      </c>
      <c r="F1190" s="243">
        <v>136</v>
      </c>
      <c r="G1190" s="243" t="s">
        <v>121</v>
      </c>
      <c r="H1190" s="243">
        <v>9.8270000000000007E-3</v>
      </c>
    </row>
    <row r="1191" spans="2:8">
      <c r="B1191" s="243" t="s">
        <v>1929</v>
      </c>
      <c r="C1191" s="243" t="s">
        <v>2336</v>
      </c>
      <c r="D1191" s="243" t="s">
        <v>1598</v>
      </c>
      <c r="E1191" s="243" t="s">
        <v>2359</v>
      </c>
      <c r="F1191" s="243">
        <v>30</v>
      </c>
      <c r="G1191" s="243" t="s">
        <v>114</v>
      </c>
      <c r="H1191" s="243">
        <v>7.6000000000000004E-4</v>
      </c>
    </row>
    <row r="1192" spans="2:8">
      <c r="B1192" s="243" t="s">
        <v>1929</v>
      </c>
      <c r="C1192" s="243" t="s">
        <v>2336</v>
      </c>
      <c r="D1192" s="243" t="s">
        <v>1598</v>
      </c>
      <c r="E1192" s="243" t="s">
        <v>2360</v>
      </c>
      <c r="F1192" s="243">
        <v>403</v>
      </c>
      <c r="G1192" s="243" t="s">
        <v>138</v>
      </c>
      <c r="H1192" s="243">
        <v>1.8580000000000001E-3</v>
      </c>
    </row>
    <row r="1193" spans="2:8">
      <c r="B1193" s="243" t="s">
        <v>1929</v>
      </c>
      <c r="C1193" s="243" t="s">
        <v>2336</v>
      </c>
      <c r="D1193" s="243" t="s">
        <v>1598</v>
      </c>
      <c r="E1193" s="243" t="s">
        <v>2359</v>
      </c>
      <c r="F1193" s="243">
        <v>144</v>
      </c>
      <c r="G1193" s="243" t="s">
        <v>133</v>
      </c>
      <c r="H1193" s="243">
        <v>7.9199999999999995E-4</v>
      </c>
    </row>
    <row r="1194" spans="2:8">
      <c r="B1194" s="243" t="s">
        <v>1929</v>
      </c>
      <c r="C1194" s="243" t="s">
        <v>2336</v>
      </c>
      <c r="D1194" s="243" t="s">
        <v>1598</v>
      </c>
      <c r="E1194" s="243" t="s">
        <v>137</v>
      </c>
      <c r="F1194" s="243">
        <v>41</v>
      </c>
      <c r="G1194" s="243" t="s">
        <v>137</v>
      </c>
      <c r="H1194" s="243">
        <v>6.8780000000000004E-3</v>
      </c>
    </row>
    <row r="1195" spans="2:8">
      <c r="B1195" s="243" t="s">
        <v>1929</v>
      </c>
      <c r="C1195" s="243" t="s">
        <v>2336</v>
      </c>
      <c r="D1195" s="243" t="s">
        <v>1598</v>
      </c>
      <c r="E1195" s="243" t="s">
        <v>831</v>
      </c>
      <c r="F1195" s="243">
        <v>298</v>
      </c>
      <c r="G1195" s="243" t="s">
        <v>1517</v>
      </c>
      <c r="H1195" s="243">
        <v>8.5700000000000001E-4</v>
      </c>
    </row>
    <row r="1196" spans="2:8">
      <c r="B1196" s="243" t="s">
        <v>1929</v>
      </c>
      <c r="C1196" s="243" t="s">
        <v>2336</v>
      </c>
      <c r="D1196" s="243" t="s">
        <v>1598</v>
      </c>
      <c r="E1196" s="243" t="s">
        <v>2359</v>
      </c>
      <c r="F1196" s="243">
        <v>139</v>
      </c>
      <c r="G1196" s="243" t="s">
        <v>124</v>
      </c>
      <c r="H1196" s="243">
        <v>6.2834000000000001E-2</v>
      </c>
    </row>
    <row r="1197" spans="2:8">
      <c r="B1197" s="243" t="s">
        <v>1929</v>
      </c>
      <c r="C1197" s="243" t="s">
        <v>2336</v>
      </c>
      <c r="D1197" s="243" t="s">
        <v>1598</v>
      </c>
      <c r="E1197" s="243" t="s">
        <v>2359</v>
      </c>
      <c r="F1197" s="243">
        <v>131</v>
      </c>
      <c r="G1197" s="243" t="s">
        <v>128</v>
      </c>
      <c r="H1197" s="244">
        <v>2.5999999999999998E-5</v>
      </c>
    </row>
    <row r="1198" spans="2:8">
      <c r="B1198" s="243" t="s">
        <v>1929</v>
      </c>
      <c r="C1198" s="243" t="s">
        <v>2336</v>
      </c>
      <c r="D1198" s="243" t="s">
        <v>1598</v>
      </c>
      <c r="E1198" s="243" t="s">
        <v>2359</v>
      </c>
      <c r="F1198" s="243">
        <v>32</v>
      </c>
      <c r="G1198" s="243" t="s">
        <v>127</v>
      </c>
      <c r="H1198" s="243">
        <v>0.13289100000000001</v>
      </c>
    </row>
    <row r="1199" spans="2:8">
      <c r="B1199" s="243" t="s">
        <v>1929</v>
      </c>
      <c r="C1199" s="243" t="s">
        <v>2336</v>
      </c>
      <c r="D1199" s="243" t="s">
        <v>1598</v>
      </c>
      <c r="E1199" s="243" t="s">
        <v>831</v>
      </c>
      <c r="F1199" s="243">
        <v>300</v>
      </c>
      <c r="G1199" s="243" t="s">
        <v>135</v>
      </c>
      <c r="H1199" s="243">
        <v>2.632E-2</v>
      </c>
    </row>
    <row r="1200" spans="2:8">
      <c r="B1200" s="243" t="s">
        <v>1929</v>
      </c>
      <c r="C1200" s="243" t="s">
        <v>2336</v>
      </c>
      <c r="D1200" s="243" t="s">
        <v>1598</v>
      </c>
      <c r="E1200" s="243" t="s">
        <v>2359</v>
      </c>
      <c r="F1200" s="243">
        <v>31</v>
      </c>
      <c r="G1200" s="243" t="s">
        <v>116</v>
      </c>
      <c r="H1200" s="243">
        <v>9.8320000000000005E-3</v>
      </c>
    </row>
    <row r="1201" spans="2:8">
      <c r="B1201" s="243" t="s">
        <v>1929</v>
      </c>
      <c r="C1201" s="243" t="s">
        <v>2336</v>
      </c>
      <c r="D1201" s="243" t="s">
        <v>1598</v>
      </c>
      <c r="E1201" s="243" t="s">
        <v>2359</v>
      </c>
      <c r="F1201" s="243">
        <v>140</v>
      </c>
      <c r="G1201" s="243" t="s">
        <v>131</v>
      </c>
      <c r="H1201" s="243">
        <v>2.8029999999999999E-3</v>
      </c>
    </row>
    <row r="1202" spans="2:8">
      <c r="B1202" s="243" t="s">
        <v>1929</v>
      </c>
      <c r="C1202" s="243" t="s">
        <v>2336</v>
      </c>
      <c r="D1202" s="243" t="s">
        <v>1598</v>
      </c>
      <c r="E1202" s="243" t="s">
        <v>2359</v>
      </c>
      <c r="F1202" s="243">
        <v>135</v>
      </c>
      <c r="G1202" s="243" t="s">
        <v>120</v>
      </c>
      <c r="H1202" s="243">
        <v>2.199E-3</v>
      </c>
    </row>
    <row r="1203" spans="2:8">
      <c r="B1203" s="243" t="s">
        <v>1929</v>
      </c>
      <c r="C1203" s="243" t="s">
        <v>2336</v>
      </c>
      <c r="D1203" s="243" t="s">
        <v>1598</v>
      </c>
      <c r="E1203" s="243" t="s">
        <v>2359</v>
      </c>
      <c r="F1203" s="243">
        <v>138</v>
      </c>
      <c r="G1203" s="243" t="s">
        <v>123</v>
      </c>
      <c r="H1203" s="243">
        <v>2.5430000000000001E-2</v>
      </c>
    </row>
    <row r="1204" spans="2:8">
      <c r="B1204" s="243" t="s">
        <v>1929</v>
      </c>
      <c r="C1204" s="243" t="s">
        <v>2336</v>
      </c>
      <c r="D1204" s="243" t="s">
        <v>1598</v>
      </c>
      <c r="E1204" s="243" t="s">
        <v>2359</v>
      </c>
      <c r="F1204" s="243">
        <v>33</v>
      </c>
      <c r="G1204" s="243" t="s">
        <v>117</v>
      </c>
      <c r="H1204" s="243">
        <v>4.7743000000000001E-2</v>
      </c>
    </row>
    <row r="1205" spans="2:8">
      <c r="B1205" s="243" t="s">
        <v>1929</v>
      </c>
      <c r="C1205" s="243" t="s">
        <v>2336</v>
      </c>
      <c r="D1205" s="243" t="s">
        <v>1598</v>
      </c>
      <c r="E1205" s="243" t="s">
        <v>831</v>
      </c>
      <c r="F1205" s="243">
        <v>299</v>
      </c>
      <c r="G1205" s="243" t="s">
        <v>134</v>
      </c>
      <c r="H1205" s="243">
        <v>5.1506999999999997E-2</v>
      </c>
    </row>
    <row r="1206" spans="2:8">
      <c r="B1206" s="243" t="s">
        <v>1929</v>
      </c>
      <c r="C1206" s="243" t="s">
        <v>2336</v>
      </c>
      <c r="D1206" s="243" t="s">
        <v>1598</v>
      </c>
      <c r="E1206" s="243" t="s">
        <v>2359</v>
      </c>
      <c r="F1206" s="243">
        <v>134</v>
      </c>
      <c r="G1206" s="243" t="s">
        <v>118</v>
      </c>
      <c r="H1206" s="243">
        <v>7.5690000000000002E-3</v>
      </c>
    </row>
    <row r="1207" spans="2:8">
      <c r="B1207" s="243" t="s">
        <v>1929</v>
      </c>
      <c r="C1207" s="243" t="s">
        <v>2336</v>
      </c>
      <c r="D1207" s="243" t="s">
        <v>1599</v>
      </c>
      <c r="E1207" s="243" t="s">
        <v>2359</v>
      </c>
      <c r="F1207" s="243">
        <v>137</v>
      </c>
      <c r="G1207" s="243" t="s">
        <v>122</v>
      </c>
      <c r="H1207" s="243">
        <v>6.7787E-2</v>
      </c>
    </row>
    <row r="1208" spans="2:8">
      <c r="B1208" s="243" t="s">
        <v>1929</v>
      </c>
      <c r="C1208" s="243" t="s">
        <v>2336</v>
      </c>
      <c r="D1208" s="243" t="s">
        <v>1599</v>
      </c>
      <c r="E1208" s="243" t="s">
        <v>831</v>
      </c>
      <c r="F1208" s="243">
        <v>301</v>
      </c>
      <c r="G1208" s="243" t="s">
        <v>136</v>
      </c>
      <c r="H1208" s="243">
        <v>3.2269999999999998E-3</v>
      </c>
    </row>
    <row r="1209" spans="2:8">
      <c r="B1209" s="243" t="s">
        <v>1929</v>
      </c>
      <c r="C1209" s="243" t="s">
        <v>2336</v>
      </c>
      <c r="D1209" s="243" t="s">
        <v>1599</v>
      </c>
      <c r="E1209" s="243" t="s">
        <v>2359</v>
      </c>
      <c r="F1209" s="243">
        <v>141</v>
      </c>
      <c r="G1209" s="243" t="s">
        <v>132</v>
      </c>
      <c r="H1209" s="243">
        <v>1.7229999999999999E-3</v>
      </c>
    </row>
    <row r="1210" spans="2:8">
      <c r="B1210" s="243" t="s">
        <v>1929</v>
      </c>
      <c r="C1210" s="243" t="s">
        <v>2336</v>
      </c>
      <c r="D1210" s="243" t="s">
        <v>1599</v>
      </c>
      <c r="E1210" s="243" t="s">
        <v>2359</v>
      </c>
      <c r="F1210" s="243">
        <v>132</v>
      </c>
      <c r="G1210" s="243" t="s">
        <v>129</v>
      </c>
      <c r="H1210" s="243">
        <v>1.6514000000000001E-2</v>
      </c>
    </row>
    <row r="1211" spans="2:8">
      <c r="B1211" s="243" t="s">
        <v>1929</v>
      </c>
      <c r="C1211" s="243" t="s">
        <v>2336</v>
      </c>
      <c r="D1211" s="243" t="s">
        <v>1599</v>
      </c>
      <c r="E1211" s="243" t="s">
        <v>2359</v>
      </c>
      <c r="F1211" s="243">
        <v>133</v>
      </c>
      <c r="G1211" s="243" t="s">
        <v>130</v>
      </c>
      <c r="H1211" s="243">
        <v>8.8540000000000008E-3</v>
      </c>
    </row>
    <row r="1212" spans="2:8">
      <c r="B1212" s="243" t="s">
        <v>1929</v>
      </c>
      <c r="C1212" s="243" t="s">
        <v>2336</v>
      </c>
      <c r="D1212" s="243" t="s">
        <v>1599</v>
      </c>
      <c r="E1212" s="243" t="s">
        <v>2359</v>
      </c>
      <c r="F1212" s="243">
        <v>302</v>
      </c>
      <c r="G1212" s="243" t="s">
        <v>125</v>
      </c>
      <c r="H1212" s="243">
        <v>2.5499999999999998E-2</v>
      </c>
    </row>
    <row r="1213" spans="2:8">
      <c r="B1213" s="243" t="s">
        <v>1929</v>
      </c>
      <c r="C1213" s="243" t="s">
        <v>2336</v>
      </c>
      <c r="D1213" s="243" t="s">
        <v>1599</v>
      </c>
      <c r="E1213" s="243" t="s">
        <v>2359</v>
      </c>
      <c r="F1213" s="243">
        <v>136</v>
      </c>
      <c r="G1213" s="243" t="s">
        <v>121</v>
      </c>
      <c r="H1213" s="243">
        <v>3.1849999999999999E-3</v>
      </c>
    </row>
    <row r="1214" spans="2:8">
      <c r="B1214" s="243" t="s">
        <v>1929</v>
      </c>
      <c r="C1214" s="243" t="s">
        <v>2336</v>
      </c>
      <c r="D1214" s="243" t="s">
        <v>1599</v>
      </c>
      <c r="E1214" s="243" t="s">
        <v>2359</v>
      </c>
      <c r="F1214" s="243">
        <v>30</v>
      </c>
      <c r="G1214" s="243" t="s">
        <v>114</v>
      </c>
      <c r="H1214" s="243">
        <v>2.9589999999999998E-3</v>
      </c>
    </row>
    <row r="1215" spans="2:8">
      <c r="B1215" s="243" t="s">
        <v>1929</v>
      </c>
      <c r="C1215" s="243" t="s">
        <v>2336</v>
      </c>
      <c r="D1215" s="243" t="s">
        <v>1599</v>
      </c>
      <c r="E1215" s="243" t="s">
        <v>2360</v>
      </c>
      <c r="F1215" s="243">
        <v>403</v>
      </c>
      <c r="G1215" s="243" t="s">
        <v>138</v>
      </c>
      <c r="H1215" s="243">
        <v>2.281E-3</v>
      </c>
    </row>
    <row r="1216" spans="2:8">
      <c r="B1216" s="243" t="s">
        <v>1929</v>
      </c>
      <c r="C1216" s="243" t="s">
        <v>2336</v>
      </c>
      <c r="D1216" s="243" t="s">
        <v>1599</v>
      </c>
      <c r="E1216" s="243" t="s">
        <v>2359</v>
      </c>
      <c r="F1216" s="243">
        <v>144</v>
      </c>
      <c r="G1216" s="243" t="s">
        <v>133</v>
      </c>
      <c r="H1216" s="243">
        <v>2.5000000000000001E-4</v>
      </c>
    </row>
    <row r="1217" spans="2:8">
      <c r="B1217" s="243" t="s">
        <v>1929</v>
      </c>
      <c r="C1217" s="243" t="s">
        <v>2336</v>
      </c>
      <c r="D1217" s="243" t="s">
        <v>1599</v>
      </c>
      <c r="E1217" s="243" t="s">
        <v>137</v>
      </c>
      <c r="F1217" s="243">
        <v>41</v>
      </c>
      <c r="G1217" s="243" t="s">
        <v>137</v>
      </c>
      <c r="H1217" s="243">
        <v>0.107665</v>
      </c>
    </row>
    <row r="1218" spans="2:8">
      <c r="B1218" s="243" t="s">
        <v>1929</v>
      </c>
      <c r="C1218" s="243" t="s">
        <v>2336</v>
      </c>
      <c r="D1218" s="243" t="s">
        <v>1599</v>
      </c>
      <c r="E1218" s="243" t="s">
        <v>831</v>
      </c>
      <c r="F1218" s="243">
        <v>298</v>
      </c>
      <c r="G1218" s="243" t="s">
        <v>1517</v>
      </c>
      <c r="H1218" s="243">
        <v>2.0100000000000001E-3</v>
      </c>
    </row>
    <row r="1219" spans="2:8">
      <c r="B1219" s="243" t="s">
        <v>1929</v>
      </c>
      <c r="C1219" s="243" t="s">
        <v>2336</v>
      </c>
      <c r="D1219" s="243" t="s">
        <v>1599</v>
      </c>
      <c r="E1219" s="243" t="s">
        <v>2359</v>
      </c>
      <c r="F1219" s="243">
        <v>139</v>
      </c>
      <c r="G1219" s="243" t="s">
        <v>124</v>
      </c>
      <c r="H1219" s="243">
        <v>6.6049999999999998E-3</v>
      </c>
    </row>
    <row r="1220" spans="2:8">
      <c r="B1220" s="243" t="s">
        <v>1929</v>
      </c>
      <c r="C1220" s="243" t="s">
        <v>2336</v>
      </c>
      <c r="D1220" s="243" t="s">
        <v>1599</v>
      </c>
      <c r="E1220" s="243" t="s">
        <v>2359</v>
      </c>
      <c r="F1220" s="243">
        <v>131</v>
      </c>
      <c r="G1220" s="243" t="s">
        <v>128</v>
      </c>
      <c r="H1220" s="244">
        <v>2.4000000000000001E-5</v>
      </c>
    </row>
    <row r="1221" spans="2:8">
      <c r="B1221" s="243" t="s">
        <v>1929</v>
      </c>
      <c r="C1221" s="243" t="s">
        <v>2336</v>
      </c>
      <c r="D1221" s="243" t="s">
        <v>1599</v>
      </c>
      <c r="E1221" s="243" t="s">
        <v>2359</v>
      </c>
      <c r="F1221" s="243">
        <v>32</v>
      </c>
      <c r="G1221" s="243" t="s">
        <v>127</v>
      </c>
      <c r="H1221" s="243">
        <v>7.5271000000000005E-2</v>
      </c>
    </row>
    <row r="1222" spans="2:8">
      <c r="B1222" s="243" t="s">
        <v>1929</v>
      </c>
      <c r="C1222" s="243" t="s">
        <v>2336</v>
      </c>
      <c r="D1222" s="243" t="s">
        <v>1599</v>
      </c>
      <c r="E1222" s="243" t="s">
        <v>831</v>
      </c>
      <c r="F1222" s="243">
        <v>300</v>
      </c>
      <c r="G1222" s="243" t="s">
        <v>135</v>
      </c>
      <c r="H1222" s="243">
        <v>3.9766999999999997E-2</v>
      </c>
    </row>
    <row r="1223" spans="2:8">
      <c r="B1223" s="243" t="s">
        <v>1929</v>
      </c>
      <c r="C1223" s="243" t="s">
        <v>2336</v>
      </c>
      <c r="D1223" s="243" t="s">
        <v>1599</v>
      </c>
      <c r="E1223" s="243" t="s">
        <v>2359</v>
      </c>
      <c r="F1223" s="243">
        <v>31</v>
      </c>
      <c r="G1223" s="243" t="s">
        <v>116</v>
      </c>
      <c r="H1223" s="243">
        <v>0.16637099999999999</v>
      </c>
    </row>
    <row r="1224" spans="2:8">
      <c r="B1224" s="243" t="s">
        <v>1929</v>
      </c>
      <c r="C1224" s="243" t="s">
        <v>2336</v>
      </c>
      <c r="D1224" s="243" t="s">
        <v>1599</v>
      </c>
      <c r="E1224" s="243" t="s">
        <v>2359</v>
      </c>
      <c r="F1224" s="243">
        <v>140</v>
      </c>
      <c r="G1224" s="243" t="s">
        <v>131</v>
      </c>
      <c r="H1224" s="243">
        <v>5.8999999999999999E-3</v>
      </c>
    </row>
    <row r="1225" spans="2:8">
      <c r="B1225" s="243" t="s">
        <v>1929</v>
      </c>
      <c r="C1225" s="243" t="s">
        <v>2336</v>
      </c>
      <c r="D1225" s="243" t="s">
        <v>1599</v>
      </c>
      <c r="E1225" s="243" t="s">
        <v>2359</v>
      </c>
      <c r="F1225" s="243">
        <v>135</v>
      </c>
      <c r="G1225" s="243" t="s">
        <v>120</v>
      </c>
      <c r="H1225" s="243">
        <v>2.6050000000000001E-3</v>
      </c>
    </row>
    <row r="1226" spans="2:8">
      <c r="B1226" s="243" t="s">
        <v>1929</v>
      </c>
      <c r="C1226" s="243" t="s">
        <v>2336</v>
      </c>
      <c r="D1226" s="243" t="s">
        <v>1599</v>
      </c>
      <c r="E1226" s="243" t="s">
        <v>2359</v>
      </c>
      <c r="F1226" s="243">
        <v>138</v>
      </c>
      <c r="G1226" s="243" t="s">
        <v>123</v>
      </c>
      <c r="H1226" s="243">
        <v>2.2206E-2</v>
      </c>
    </row>
    <row r="1227" spans="2:8">
      <c r="B1227" s="243" t="s">
        <v>1929</v>
      </c>
      <c r="C1227" s="243" t="s">
        <v>2336</v>
      </c>
      <c r="D1227" s="243" t="s">
        <v>1599</v>
      </c>
      <c r="E1227" s="243" t="s">
        <v>2359</v>
      </c>
      <c r="F1227" s="243">
        <v>33</v>
      </c>
      <c r="G1227" s="243" t="s">
        <v>117</v>
      </c>
      <c r="H1227" s="243">
        <v>1.9635E-2</v>
      </c>
    </row>
    <row r="1228" spans="2:8">
      <c r="B1228" s="243" t="s">
        <v>1929</v>
      </c>
      <c r="C1228" s="243" t="s">
        <v>2336</v>
      </c>
      <c r="D1228" s="243" t="s">
        <v>1599</v>
      </c>
      <c r="E1228" s="243" t="s">
        <v>831</v>
      </c>
      <c r="F1228" s="243">
        <v>299</v>
      </c>
      <c r="G1228" s="243" t="s">
        <v>134</v>
      </c>
      <c r="H1228" s="243">
        <v>7.2951000000000002E-2</v>
      </c>
    </row>
    <row r="1229" spans="2:8">
      <c r="B1229" s="243" t="s">
        <v>1929</v>
      </c>
      <c r="C1229" s="243" t="s">
        <v>2336</v>
      </c>
      <c r="D1229" s="243" t="s">
        <v>1599</v>
      </c>
      <c r="E1229" s="243" t="s">
        <v>2359</v>
      </c>
      <c r="F1229" s="243">
        <v>134</v>
      </c>
      <c r="G1229" s="243" t="s">
        <v>118</v>
      </c>
      <c r="H1229" s="243">
        <v>3.163E-3</v>
      </c>
    </row>
    <row r="1230" spans="2:8">
      <c r="B1230" s="243" t="s">
        <v>1929</v>
      </c>
      <c r="C1230" s="243" t="s">
        <v>2336</v>
      </c>
      <c r="D1230" s="243" t="s">
        <v>1600</v>
      </c>
      <c r="E1230" s="243" t="s">
        <v>2359</v>
      </c>
      <c r="F1230" s="243">
        <v>137</v>
      </c>
      <c r="G1230" s="243" t="s">
        <v>122</v>
      </c>
      <c r="H1230" s="243">
        <v>0.110684</v>
      </c>
    </row>
    <row r="1231" spans="2:8">
      <c r="B1231" s="243" t="s">
        <v>1929</v>
      </c>
      <c r="C1231" s="243" t="s">
        <v>2336</v>
      </c>
      <c r="D1231" s="243" t="s">
        <v>1600</v>
      </c>
      <c r="E1231" s="243" t="s">
        <v>831</v>
      </c>
      <c r="F1231" s="243">
        <v>301</v>
      </c>
      <c r="G1231" s="243" t="s">
        <v>136</v>
      </c>
      <c r="H1231" s="243">
        <v>1.717E-3</v>
      </c>
    </row>
    <row r="1232" spans="2:8">
      <c r="B1232" s="243" t="s">
        <v>1929</v>
      </c>
      <c r="C1232" s="243" t="s">
        <v>2336</v>
      </c>
      <c r="D1232" s="243" t="s">
        <v>1600</v>
      </c>
      <c r="E1232" s="243" t="s">
        <v>2359</v>
      </c>
      <c r="F1232" s="243">
        <v>141</v>
      </c>
      <c r="G1232" s="243" t="s">
        <v>132</v>
      </c>
      <c r="H1232" s="243">
        <v>1.792E-3</v>
      </c>
    </row>
    <row r="1233" spans="2:8">
      <c r="B1233" s="243" t="s">
        <v>1929</v>
      </c>
      <c r="C1233" s="243" t="s">
        <v>2336</v>
      </c>
      <c r="D1233" s="243" t="s">
        <v>1600</v>
      </c>
      <c r="E1233" s="243" t="s">
        <v>2359</v>
      </c>
      <c r="F1233" s="243">
        <v>132</v>
      </c>
      <c r="G1233" s="243" t="s">
        <v>129</v>
      </c>
      <c r="H1233" s="243">
        <v>5.9959999999999996E-3</v>
      </c>
    </row>
    <row r="1234" spans="2:8">
      <c r="B1234" s="243" t="s">
        <v>1929</v>
      </c>
      <c r="C1234" s="243" t="s">
        <v>2336</v>
      </c>
      <c r="D1234" s="243" t="s">
        <v>1600</v>
      </c>
      <c r="E1234" s="243" t="s">
        <v>2359</v>
      </c>
      <c r="F1234" s="243">
        <v>133</v>
      </c>
      <c r="G1234" s="243" t="s">
        <v>130</v>
      </c>
      <c r="H1234" s="243">
        <v>8.541E-3</v>
      </c>
    </row>
    <row r="1235" spans="2:8">
      <c r="B1235" s="243" t="s">
        <v>1929</v>
      </c>
      <c r="C1235" s="243" t="s">
        <v>2336</v>
      </c>
      <c r="D1235" s="243" t="s">
        <v>1600</v>
      </c>
      <c r="E1235" s="243" t="s">
        <v>2359</v>
      </c>
      <c r="F1235" s="243">
        <v>302</v>
      </c>
      <c r="G1235" s="243" t="s">
        <v>125</v>
      </c>
      <c r="H1235" s="243">
        <v>1.2462000000000001E-2</v>
      </c>
    </row>
    <row r="1236" spans="2:8">
      <c r="B1236" s="243" t="s">
        <v>1929</v>
      </c>
      <c r="C1236" s="243" t="s">
        <v>2336</v>
      </c>
      <c r="D1236" s="243" t="s">
        <v>1600</v>
      </c>
      <c r="E1236" s="243" t="s">
        <v>2359</v>
      </c>
      <c r="F1236" s="243">
        <v>136</v>
      </c>
      <c r="G1236" s="243" t="s">
        <v>121</v>
      </c>
      <c r="H1236" s="243">
        <v>2.2200000000000002E-3</v>
      </c>
    </row>
    <row r="1237" spans="2:8">
      <c r="B1237" s="243" t="s">
        <v>1929</v>
      </c>
      <c r="C1237" s="243" t="s">
        <v>2336</v>
      </c>
      <c r="D1237" s="243" t="s">
        <v>1600</v>
      </c>
      <c r="E1237" s="243" t="s">
        <v>2359</v>
      </c>
      <c r="F1237" s="243">
        <v>30</v>
      </c>
      <c r="G1237" s="243" t="s">
        <v>114</v>
      </c>
      <c r="H1237" s="243">
        <v>1.1310000000000001E-3</v>
      </c>
    </row>
    <row r="1238" spans="2:8">
      <c r="B1238" s="243" t="s">
        <v>1929</v>
      </c>
      <c r="C1238" s="243" t="s">
        <v>2336</v>
      </c>
      <c r="D1238" s="243" t="s">
        <v>1600</v>
      </c>
      <c r="E1238" s="243" t="s">
        <v>2360</v>
      </c>
      <c r="F1238" s="243">
        <v>403</v>
      </c>
      <c r="G1238" s="243" t="s">
        <v>138</v>
      </c>
      <c r="H1238" s="243">
        <v>3.5980000000000001E-3</v>
      </c>
    </row>
    <row r="1239" spans="2:8">
      <c r="B1239" s="243" t="s">
        <v>1929</v>
      </c>
      <c r="C1239" s="243" t="s">
        <v>2336</v>
      </c>
      <c r="D1239" s="243" t="s">
        <v>1600</v>
      </c>
      <c r="E1239" s="243" t="s">
        <v>2359</v>
      </c>
      <c r="F1239" s="243">
        <v>144</v>
      </c>
      <c r="G1239" s="243" t="s">
        <v>133</v>
      </c>
      <c r="H1239" s="243">
        <v>2.23E-4</v>
      </c>
    </row>
    <row r="1240" spans="2:8">
      <c r="B1240" s="243" t="s">
        <v>1929</v>
      </c>
      <c r="C1240" s="243" t="s">
        <v>2336</v>
      </c>
      <c r="D1240" s="243" t="s">
        <v>1600</v>
      </c>
      <c r="E1240" s="243" t="s">
        <v>137</v>
      </c>
      <c r="F1240" s="243">
        <v>41</v>
      </c>
      <c r="G1240" s="243" t="s">
        <v>137</v>
      </c>
      <c r="H1240" s="243">
        <v>3.1461000000000003E-2</v>
      </c>
    </row>
    <row r="1241" spans="2:8">
      <c r="B1241" s="243" t="s">
        <v>1929</v>
      </c>
      <c r="C1241" s="243" t="s">
        <v>2336</v>
      </c>
      <c r="D1241" s="243" t="s">
        <v>1600</v>
      </c>
      <c r="E1241" s="243" t="s">
        <v>831</v>
      </c>
      <c r="F1241" s="243">
        <v>298</v>
      </c>
      <c r="G1241" s="243" t="s">
        <v>1517</v>
      </c>
      <c r="H1241" s="243">
        <v>7.6800000000000002E-4</v>
      </c>
    </row>
    <row r="1242" spans="2:8">
      <c r="B1242" s="243" t="s">
        <v>1929</v>
      </c>
      <c r="C1242" s="243" t="s">
        <v>2336</v>
      </c>
      <c r="D1242" s="243" t="s">
        <v>1600</v>
      </c>
      <c r="E1242" s="243" t="s">
        <v>2359</v>
      </c>
      <c r="F1242" s="243">
        <v>139</v>
      </c>
      <c r="G1242" s="243" t="s">
        <v>124</v>
      </c>
      <c r="H1242" s="243">
        <v>5.0270000000000002E-3</v>
      </c>
    </row>
    <row r="1243" spans="2:8">
      <c r="B1243" s="243" t="s">
        <v>1929</v>
      </c>
      <c r="C1243" s="243" t="s">
        <v>2336</v>
      </c>
      <c r="D1243" s="243" t="s">
        <v>1600</v>
      </c>
      <c r="E1243" s="243" t="s">
        <v>2359</v>
      </c>
      <c r="F1243" s="243">
        <v>131</v>
      </c>
      <c r="G1243" s="243" t="s">
        <v>128</v>
      </c>
      <c r="H1243" s="244">
        <v>3.0000000000000001E-5</v>
      </c>
    </row>
    <row r="1244" spans="2:8">
      <c r="B1244" s="243" t="s">
        <v>1929</v>
      </c>
      <c r="C1244" s="243" t="s">
        <v>2336</v>
      </c>
      <c r="D1244" s="243" t="s">
        <v>1600</v>
      </c>
      <c r="E1244" s="243" t="s">
        <v>2359</v>
      </c>
      <c r="F1244" s="243">
        <v>32</v>
      </c>
      <c r="G1244" s="243" t="s">
        <v>127</v>
      </c>
      <c r="H1244" s="243">
        <v>8.8798000000000002E-2</v>
      </c>
    </row>
    <row r="1245" spans="2:8">
      <c r="B1245" s="243" t="s">
        <v>1929</v>
      </c>
      <c r="C1245" s="243" t="s">
        <v>2336</v>
      </c>
      <c r="D1245" s="243" t="s">
        <v>1600</v>
      </c>
      <c r="E1245" s="243" t="s">
        <v>831</v>
      </c>
      <c r="F1245" s="243">
        <v>300</v>
      </c>
      <c r="G1245" s="243" t="s">
        <v>135</v>
      </c>
      <c r="H1245" s="243">
        <v>1.7389999999999999E-2</v>
      </c>
    </row>
    <row r="1246" spans="2:8">
      <c r="B1246" s="243" t="s">
        <v>1929</v>
      </c>
      <c r="C1246" s="243" t="s">
        <v>2336</v>
      </c>
      <c r="D1246" s="243" t="s">
        <v>1600</v>
      </c>
      <c r="E1246" s="243" t="s">
        <v>2359</v>
      </c>
      <c r="F1246" s="243">
        <v>31</v>
      </c>
      <c r="G1246" s="243" t="s">
        <v>116</v>
      </c>
      <c r="H1246" s="243">
        <v>5.0859000000000001E-2</v>
      </c>
    </row>
    <row r="1247" spans="2:8">
      <c r="B1247" s="243" t="s">
        <v>1929</v>
      </c>
      <c r="C1247" s="243" t="s">
        <v>2336</v>
      </c>
      <c r="D1247" s="243" t="s">
        <v>1600</v>
      </c>
      <c r="E1247" s="243" t="s">
        <v>2359</v>
      </c>
      <c r="F1247" s="243">
        <v>140</v>
      </c>
      <c r="G1247" s="243" t="s">
        <v>131</v>
      </c>
      <c r="H1247" s="243">
        <v>6.8599999999999998E-3</v>
      </c>
    </row>
    <row r="1248" spans="2:8">
      <c r="B1248" s="243" t="s">
        <v>1929</v>
      </c>
      <c r="C1248" s="243" t="s">
        <v>2336</v>
      </c>
      <c r="D1248" s="243" t="s">
        <v>1600</v>
      </c>
      <c r="E1248" s="243" t="s">
        <v>2359</v>
      </c>
      <c r="F1248" s="243">
        <v>135</v>
      </c>
      <c r="G1248" s="243" t="s">
        <v>120</v>
      </c>
      <c r="H1248" s="243">
        <v>1.6429999999999999E-3</v>
      </c>
    </row>
    <row r="1249" spans="2:8">
      <c r="B1249" s="243" t="s">
        <v>1929</v>
      </c>
      <c r="C1249" s="243" t="s">
        <v>2336</v>
      </c>
      <c r="D1249" s="243" t="s">
        <v>1600</v>
      </c>
      <c r="E1249" s="243" t="s">
        <v>2359</v>
      </c>
      <c r="F1249" s="243">
        <v>138</v>
      </c>
      <c r="G1249" s="243" t="s">
        <v>123</v>
      </c>
      <c r="H1249" s="243">
        <v>1.2107E-2</v>
      </c>
    </row>
    <row r="1250" spans="2:8">
      <c r="B1250" s="243" t="s">
        <v>1929</v>
      </c>
      <c r="C1250" s="243" t="s">
        <v>2336</v>
      </c>
      <c r="D1250" s="243" t="s">
        <v>1600</v>
      </c>
      <c r="E1250" s="243" t="s">
        <v>2359</v>
      </c>
      <c r="F1250" s="243">
        <v>33</v>
      </c>
      <c r="G1250" s="243" t="s">
        <v>117</v>
      </c>
      <c r="H1250" s="243">
        <v>9.5949999999999994E-3</v>
      </c>
    </row>
    <row r="1251" spans="2:8">
      <c r="B1251" s="243" t="s">
        <v>1929</v>
      </c>
      <c r="C1251" s="243" t="s">
        <v>2336</v>
      </c>
      <c r="D1251" s="243" t="s">
        <v>1600</v>
      </c>
      <c r="E1251" s="243" t="s">
        <v>831</v>
      </c>
      <c r="F1251" s="243">
        <v>299</v>
      </c>
      <c r="G1251" s="243" t="s">
        <v>134</v>
      </c>
      <c r="H1251" s="243">
        <v>3.2364999999999998E-2</v>
      </c>
    </row>
    <row r="1252" spans="2:8">
      <c r="B1252" s="243" t="s">
        <v>1929</v>
      </c>
      <c r="C1252" s="243" t="s">
        <v>2336</v>
      </c>
      <c r="D1252" s="243" t="s">
        <v>1600</v>
      </c>
      <c r="E1252" s="243" t="s">
        <v>2359</v>
      </c>
      <c r="F1252" s="243">
        <v>134</v>
      </c>
      <c r="G1252" s="243" t="s">
        <v>118</v>
      </c>
      <c r="H1252" s="243">
        <v>5.7609999999999996E-3</v>
      </c>
    </row>
    <row r="1253" spans="2:8">
      <c r="B1253" s="243" t="s">
        <v>1929</v>
      </c>
      <c r="C1253" s="243" t="s">
        <v>2336</v>
      </c>
      <c r="D1253" s="243" t="s">
        <v>1601</v>
      </c>
      <c r="E1253" s="243" t="s">
        <v>2359</v>
      </c>
      <c r="F1253" s="243">
        <v>137</v>
      </c>
      <c r="G1253" s="243" t="s">
        <v>122</v>
      </c>
      <c r="H1253" s="243">
        <v>6.9972999999999994E-2</v>
      </c>
    </row>
    <row r="1254" spans="2:8">
      <c r="B1254" s="243" t="s">
        <v>1929</v>
      </c>
      <c r="C1254" s="243" t="s">
        <v>2336</v>
      </c>
      <c r="D1254" s="243" t="s">
        <v>1601</v>
      </c>
      <c r="E1254" s="243" t="s">
        <v>831</v>
      </c>
      <c r="F1254" s="243">
        <v>301</v>
      </c>
      <c r="G1254" s="243" t="s">
        <v>136</v>
      </c>
      <c r="H1254" s="243">
        <v>4.4260000000000002E-3</v>
      </c>
    </row>
    <row r="1255" spans="2:8">
      <c r="B1255" s="243" t="s">
        <v>1929</v>
      </c>
      <c r="C1255" s="243" t="s">
        <v>2336</v>
      </c>
      <c r="D1255" s="243" t="s">
        <v>1601</v>
      </c>
      <c r="E1255" s="243" t="s">
        <v>2359</v>
      </c>
      <c r="F1255" s="243">
        <v>141</v>
      </c>
      <c r="G1255" s="243" t="s">
        <v>132</v>
      </c>
      <c r="H1255" s="243">
        <v>1.487E-3</v>
      </c>
    </row>
    <row r="1256" spans="2:8">
      <c r="B1256" s="243" t="s">
        <v>1929</v>
      </c>
      <c r="C1256" s="243" t="s">
        <v>2336</v>
      </c>
      <c r="D1256" s="243" t="s">
        <v>1601</v>
      </c>
      <c r="E1256" s="243" t="s">
        <v>2359</v>
      </c>
      <c r="F1256" s="243">
        <v>132</v>
      </c>
      <c r="G1256" s="243" t="s">
        <v>129</v>
      </c>
      <c r="H1256" s="243">
        <v>1.4211E-2</v>
      </c>
    </row>
    <row r="1257" spans="2:8">
      <c r="B1257" s="243" t="s">
        <v>1929</v>
      </c>
      <c r="C1257" s="243" t="s">
        <v>2336</v>
      </c>
      <c r="D1257" s="243" t="s">
        <v>1601</v>
      </c>
      <c r="E1257" s="243" t="s">
        <v>2359</v>
      </c>
      <c r="F1257" s="243">
        <v>133</v>
      </c>
      <c r="G1257" s="243" t="s">
        <v>130</v>
      </c>
      <c r="H1257" s="243">
        <v>1.0805E-2</v>
      </c>
    </row>
    <row r="1258" spans="2:8">
      <c r="B1258" s="243" t="s">
        <v>1929</v>
      </c>
      <c r="C1258" s="243" t="s">
        <v>2336</v>
      </c>
      <c r="D1258" s="243" t="s">
        <v>1601</v>
      </c>
      <c r="E1258" s="243" t="s">
        <v>2359</v>
      </c>
      <c r="F1258" s="243">
        <v>302</v>
      </c>
      <c r="G1258" s="243" t="s">
        <v>125</v>
      </c>
      <c r="H1258" s="243">
        <v>1.5075E-2</v>
      </c>
    </row>
    <row r="1259" spans="2:8">
      <c r="B1259" s="243" t="s">
        <v>1929</v>
      </c>
      <c r="C1259" s="243" t="s">
        <v>2336</v>
      </c>
      <c r="D1259" s="243" t="s">
        <v>1601</v>
      </c>
      <c r="E1259" s="243" t="s">
        <v>2359</v>
      </c>
      <c r="F1259" s="243">
        <v>136</v>
      </c>
      <c r="G1259" s="243" t="s">
        <v>121</v>
      </c>
      <c r="H1259" s="243">
        <v>2.8119999999999998E-3</v>
      </c>
    </row>
    <row r="1260" spans="2:8">
      <c r="B1260" s="243" t="s">
        <v>1929</v>
      </c>
      <c r="C1260" s="243" t="s">
        <v>2336</v>
      </c>
      <c r="D1260" s="243" t="s">
        <v>1601</v>
      </c>
      <c r="E1260" s="243" t="s">
        <v>2359</v>
      </c>
      <c r="F1260" s="243">
        <v>30</v>
      </c>
      <c r="G1260" s="243" t="s">
        <v>114</v>
      </c>
      <c r="H1260" s="243">
        <v>2.3990000000000001E-3</v>
      </c>
    </row>
    <row r="1261" spans="2:8">
      <c r="B1261" s="243" t="s">
        <v>1929</v>
      </c>
      <c r="C1261" s="243" t="s">
        <v>2336</v>
      </c>
      <c r="D1261" s="243" t="s">
        <v>1601</v>
      </c>
      <c r="E1261" s="243" t="s">
        <v>2360</v>
      </c>
      <c r="F1261" s="243">
        <v>403</v>
      </c>
      <c r="G1261" s="243" t="s">
        <v>138</v>
      </c>
      <c r="H1261" s="243">
        <v>3.8709999999999999E-3</v>
      </c>
    </row>
    <row r="1262" spans="2:8">
      <c r="B1262" s="243" t="s">
        <v>1929</v>
      </c>
      <c r="C1262" s="243" t="s">
        <v>2336</v>
      </c>
      <c r="D1262" s="243" t="s">
        <v>1601</v>
      </c>
      <c r="E1262" s="243" t="s">
        <v>2359</v>
      </c>
      <c r="F1262" s="243">
        <v>144</v>
      </c>
      <c r="G1262" s="243" t="s">
        <v>133</v>
      </c>
      <c r="H1262" s="243">
        <v>3.4299999999999999E-4</v>
      </c>
    </row>
    <row r="1263" spans="2:8">
      <c r="B1263" s="243" t="s">
        <v>1929</v>
      </c>
      <c r="C1263" s="243" t="s">
        <v>2336</v>
      </c>
      <c r="D1263" s="243" t="s">
        <v>1601</v>
      </c>
      <c r="E1263" s="243" t="s">
        <v>137</v>
      </c>
      <c r="F1263" s="243">
        <v>41</v>
      </c>
      <c r="G1263" s="243" t="s">
        <v>137</v>
      </c>
      <c r="H1263" s="243">
        <v>2.5315000000000001E-2</v>
      </c>
    </row>
    <row r="1264" spans="2:8">
      <c r="B1264" s="243" t="s">
        <v>1929</v>
      </c>
      <c r="C1264" s="243" t="s">
        <v>2336</v>
      </c>
      <c r="D1264" s="243" t="s">
        <v>1601</v>
      </c>
      <c r="E1264" s="243" t="s">
        <v>831</v>
      </c>
      <c r="F1264" s="243">
        <v>298</v>
      </c>
      <c r="G1264" s="243" t="s">
        <v>1517</v>
      </c>
      <c r="H1264" s="243">
        <v>6.9499999999999998E-4</v>
      </c>
    </row>
    <row r="1265" spans="2:8">
      <c r="B1265" s="243" t="s">
        <v>1929</v>
      </c>
      <c r="C1265" s="243" t="s">
        <v>2336</v>
      </c>
      <c r="D1265" s="243" t="s">
        <v>1601</v>
      </c>
      <c r="E1265" s="243" t="s">
        <v>2359</v>
      </c>
      <c r="F1265" s="243">
        <v>139</v>
      </c>
      <c r="G1265" s="243" t="s">
        <v>124</v>
      </c>
      <c r="H1265" s="243">
        <v>6.1130000000000004E-3</v>
      </c>
    </row>
    <row r="1266" spans="2:8">
      <c r="B1266" s="243" t="s">
        <v>1929</v>
      </c>
      <c r="C1266" s="243" t="s">
        <v>2336</v>
      </c>
      <c r="D1266" s="243" t="s">
        <v>1601</v>
      </c>
      <c r="E1266" s="243" t="s">
        <v>2359</v>
      </c>
      <c r="F1266" s="243">
        <v>131</v>
      </c>
      <c r="G1266" s="243" t="s">
        <v>128</v>
      </c>
      <c r="H1266" s="244">
        <v>3.1999999999999999E-5</v>
      </c>
    </row>
    <row r="1267" spans="2:8">
      <c r="B1267" s="243" t="s">
        <v>1929</v>
      </c>
      <c r="C1267" s="243" t="s">
        <v>2336</v>
      </c>
      <c r="D1267" s="243" t="s">
        <v>1601</v>
      </c>
      <c r="E1267" s="243" t="s">
        <v>2359</v>
      </c>
      <c r="F1267" s="243">
        <v>32</v>
      </c>
      <c r="G1267" s="243" t="s">
        <v>127</v>
      </c>
      <c r="H1267" s="243">
        <v>8.3636000000000002E-2</v>
      </c>
    </row>
    <row r="1268" spans="2:8">
      <c r="B1268" s="243" t="s">
        <v>1929</v>
      </c>
      <c r="C1268" s="243" t="s">
        <v>2336</v>
      </c>
      <c r="D1268" s="243" t="s">
        <v>1601</v>
      </c>
      <c r="E1268" s="243" t="s">
        <v>831</v>
      </c>
      <c r="F1268" s="243">
        <v>300</v>
      </c>
      <c r="G1268" s="243" t="s">
        <v>135</v>
      </c>
      <c r="H1268" s="243">
        <v>1.7571E-2</v>
      </c>
    </row>
    <row r="1269" spans="2:8">
      <c r="B1269" s="243" t="s">
        <v>1929</v>
      </c>
      <c r="C1269" s="243" t="s">
        <v>2336</v>
      </c>
      <c r="D1269" s="243" t="s">
        <v>1601</v>
      </c>
      <c r="E1269" s="243" t="s">
        <v>2359</v>
      </c>
      <c r="F1269" s="243">
        <v>31</v>
      </c>
      <c r="G1269" s="243" t="s">
        <v>116</v>
      </c>
      <c r="H1269" s="243">
        <v>4.3014999999999998E-2</v>
      </c>
    </row>
    <row r="1270" spans="2:8">
      <c r="B1270" s="243" t="s">
        <v>1929</v>
      </c>
      <c r="C1270" s="243" t="s">
        <v>2336</v>
      </c>
      <c r="D1270" s="243" t="s">
        <v>1601</v>
      </c>
      <c r="E1270" s="243" t="s">
        <v>2359</v>
      </c>
      <c r="F1270" s="243">
        <v>140</v>
      </c>
      <c r="G1270" s="243" t="s">
        <v>131</v>
      </c>
      <c r="H1270" s="243">
        <v>5.2560000000000003E-3</v>
      </c>
    </row>
    <row r="1271" spans="2:8">
      <c r="B1271" s="243" t="s">
        <v>1929</v>
      </c>
      <c r="C1271" s="243" t="s">
        <v>2336</v>
      </c>
      <c r="D1271" s="243" t="s">
        <v>1601</v>
      </c>
      <c r="E1271" s="243" t="s">
        <v>2359</v>
      </c>
      <c r="F1271" s="243">
        <v>135</v>
      </c>
      <c r="G1271" s="243" t="s">
        <v>120</v>
      </c>
      <c r="H1271" s="243">
        <v>2.1180000000000001E-3</v>
      </c>
    </row>
    <row r="1272" spans="2:8">
      <c r="B1272" s="243" t="s">
        <v>1929</v>
      </c>
      <c r="C1272" s="243" t="s">
        <v>2336</v>
      </c>
      <c r="D1272" s="243" t="s">
        <v>1601</v>
      </c>
      <c r="E1272" s="243" t="s">
        <v>2359</v>
      </c>
      <c r="F1272" s="243">
        <v>138</v>
      </c>
      <c r="G1272" s="243" t="s">
        <v>123</v>
      </c>
      <c r="H1272" s="243">
        <v>2.6927E-2</v>
      </c>
    </row>
    <row r="1273" spans="2:8">
      <c r="B1273" s="243" t="s">
        <v>1929</v>
      </c>
      <c r="C1273" s="243" t="s">
        <v>2336</v>
      </c>
      <c r="D1273" s="243" t="s">
        <v>1601</v>
      </c>
      <c r="E1273" s="243" t="s">
        <v>2359</v>
      </c>
      <c r="F1273" s="243">
        <v>33</v>
      </c>
      <c r="G1273" s="243" t="s">
        <v>117</v>
      </c>
      <c r="H1273" s="243">
        <v>1.1606999999999999E-2</v>
      </c>
    </row>
    <row r="1274" spans="2:8">
      <c r="B1274" s="243" t="s">
        <v>1929</v>
      </c>
      <c r="C1274" s="243" t="s">
        <v>2336</v>
      </c>
      <c r="D1274" s="243" t="s">
        <v>1601</v>
      </c>
      <c r="E1274" s="243" t="s">
        <v>831</v>
      </c>
      <c r="F1274" s="243">
        <v>299</v>
      </c>
      <c r="G1274" s="243" t="s">
        <v>134</v>
      </c>
      <c r="H1274" s="243">
        <v>3.2962999999999999E-2</v>
      </c>
    </row>
    <row r="1275" spans="2:8">
      <c r="B1275" s="243" t="s">
        <v>1929</v>
      </c>
      <c r="C1275" s="243" t="s">
        <v>2336</v>
      </c>
      <c r="D1275" s="243" t="s">
        <v>1601</v>
      </c>
      <c r="E1275" s="243" t="s">
        <v>2359</v>
      </c>
      <c r="F1275" s="243">
        <v>134</v>
      </c>
      <c r="G1275" s="243" t="s">
        <v>118</v>
      </c>
      <c r="H1275" s="243">
        <v>1.1368E-2</v>
      </c>
    </row>
    <row r="1276" spans="2:8">
      <c r="B1276" s="243" t="s">
        <v>1929</v>
      </c>
      <c r="C1276" s="243" t="s">
        <v>2336</v>
      </c>
      <c r="D1276" s="243" t="s">
        <v>1602</v>
      </c>
      <c r="E1276" s="243" t="s">
        <v>2359</v>
      </c>
      <c r="F1276" s="243">
        <v>137</v>
      </c>
      <c r="G1276" s="243" t="s">
        <v>122</v>
      </c>
      <c r="H1276" s="243">
        <v>6.6658999999999996E-2</v>
      </c>
    </row>
    <row r="1277" spans="2:8">
      <c r="B1277" s="243" t="s">
        <v>1929</v>
      </c>
      <c r="C1277" s="243" t="s">
        <v>2336</v>
      </c>
      <c r="D1277" s="243" t="s">
        <v>1602</v>
      </c>
      <c r="E1277" s="243" t="s">
        <v>831</v>
      </c>
      <c r="F1277" s="243">
        <v>301</v>
      </c>
      <c r="G1277" s="243" t="s">
        <v>136</v>
      </c>
      <c r="H1277" s="243">
        <v>2.5479999999999999E-3</v>
      </c>
    </row>
    <row r="1278" spans="2:8">
      <c r="B1278" s="243" t="s">
        <v>1929</v>
      </c>
      <c r="C1278" s="243" t="s">
        <v>2336</v>
      </c>
      <c r="D1278" s="243" t="s">
        <v>1602</v>
      </c>
      <c r="E1278" s="243" t="s">
        <v>2359</v>
      </c>
      <c r="F1278" s="243">
        <v>141</v>
      </c>
      <c r="G1278" s="243" t="s">
        <v>132</v>
      </c>
      <c r="H1278" s="243">
        <v>1.6739999999999999E-3</v>
      </c>
    </row>
    <row r="1279" spans="2:8">
      <c r="B1279" s="243" t="s">
        <v>1929</v>
      </c>
      <c r="C1279" s="243" t="s">
        <v>2336</v>
      </c>
      <c r="D1279" s="243" t="s">
        <v>1602</v>
      </c>
      <c r="E1279" s="243" t="s">
        <v>2359</v>
      </c>
      <c r="F1279" s="243">
        <v>132</v>
      </c>
      <c r="G1279" s="243" t="s">
        <v>129</v>
      </c>
      <c r="H1279" s="243">
        <v>2.2529999999999998E-3</v>
      </c>
    </row>
    <row r="1280" spans="2:8">
      <c r="B1280" s="243" t="s">
        <v>1929</v>
      </c>
      <c r="C1280" s="243" t="s">
        <v>2336</v>
      </c>
      <c r="D1280" s="243" t="s">
        <v>1602</v>
      </c>
      <c r="E1280" s="243" t="s">
        <v>2359</v>
      </c>
      <c r="F1280" s="243">
        <v>133</v>
      </c>
      <c r="G1280" s="243" t="s">
        <v>130</v>
      </c>
      <c r="H1280" s="243">
        <v>1.5455999999999999E-2</v>
      </c>
    </row>
    <row r="1281" spans="2:8">
      <c r="B1281" s="243" t="s">
        <v>1929</v>
      </c>
      <c r="C1281" s="243" t="s">
        <v>2336</v>
      </c>
      <c r="D1281" s="243" t="s">
        <v>1602</v>
      </c>
      <c r="E1281" s="243" t="s">
        <v>2359</v>
      </c>
      <c r="F1281" s="243">
        <v>302</v>
      </c>
      <c r="G1281" s="243" t="s">
        <v>125</v>
      </c>
      <c r="H1281" s="243">
        <v>2.1527000000000001E-2</v>
      </c>
    </row>
    <row r="1282" spans="2:8">
      <c r="B1282" s="243" t="s">
        <v>1929</v>
      </c>
      <c r="C1282" s="243" t="s">
        <v>2336</v>
      </c>
      <c r="D1282" s="243" t="s">
        <v>1602</v>
      </c>
      <c r="E1282" s="243" t="s">
        <v>2359</v>
      </c>
      <c r="F1282" s="243">
        <v>136</v>
      </c>
      <c r="G1282" s="243" t="s">
        <v>121</v>
      </c>
      <c r="H1282" s="243">
        <v>2.4719999999999998E-3</v>
      </c>
    </row>
    <row r="1283" spans="2:8">
      <c r="B1283" s="243" t="s">
        <v>1929</v>
      </c>
      <c r="C1283" s="243" t="s">
        <v>2336</v>
      </c>
      <c r="D1283" s="243" t="s">
        <v>1602</v>
      </c>
      <c r="E1283" s="243" t="s">
        <v>2359</v>
      </c>
      <c r="F1283" s="243">
        <v>30</v>
      </c>
      <c r="G1283" s="243" t="s">
        <v>114</v>
      </c>
      <c r="H1283" s="243">
        <v>2.2505000000000001E-2</v>
      </c>
    </row>
    <row r="1284" spans="2:8">
      <c r="B1284" s="243" t="s">
        <v>1929</v>
      </c>
      <c r="C1284" s="243" t="s">
        <v>2336</v>
      </c>
      <c r="D1284" s="243" t="s">
        <v>1602</v>
      </c>
      <c r="E1284" s="243" t="s">
        <v>2360</v>
      </c>
      <c r="F1284" s="243">
        <v>403</v>
      </c>
      <c r="G1284" s="243" t="s">
        <v>138</v>
      </c>
      <c r="H1284" s="243">
        <v>2.235E-3</v>
      </c>
    </row>
    <row r="1285" spans="2:8">
      <c r="B1285" s="243" t="s">
        <v>1929</v>
      </c>
      <c r="C1285" s="243" t="s">
        <v>2336</v>
      </c>
      <c r="D1285" s="243" t="s">
        <v>1602</v>
      </c>
      <c r="E1285" s="243" t="s">
        <v>2359</v>
      </c>
      <c r="F1285" s="243">
        <v>144</v>
      </c>
      <c r="G1285" s="243" t="s">
        <v>133</v>
      </c>
      <c r="H1285" s="243">
        <v>3.6499999999999998E-4</v>
      </c>
    </row>
    <row r="1286" spans="2:8">
      <c r="B1286" s="243" t="s">
        <v>1929</v>
      </c>
      <c r="C1286" s="243" t="s">
        <v>2336</v>
      </c>
      <c r="D1286" s="243" t="s">
        <v>1602</v>
      </c>
      <c r="E1286" s="243" t="s">
        <v>137</v>
      </c>
      <c r="F1286" s="243">
        <v>41</v>
      </c>
      <c r="G1286" s="243" t="s">
        <v>137</v>
      </c>
      <c r="H1286" s="243">
        <v>0.32892300000000002</v>
      </c>
    </row>
    <row r="1287" spans="2:8">
      <c r="B1287" s="243" t="s">
        <v>1929</v>
      </c>
      <c r="C1287" s="243" t="s">
        <v>2336</v>
      </c>
      <c r="D1287" s="243" t="s">
        <v>1602</v>
      </c>
      <c r="E1287" s="243" t="s">
        <v>831</v>
      </c>
      <c r="F1287" s="243">
        <v>298</v>
      </c>
      <c r="G1287" s="243" t="s">
        <v>1517</v>
      </c>
      <c r="H1287" s="243">
        <v>5.1099999999999995E-4</v>
      </c>
    </row>
    <row r="1288" spans="2:8">
      <c r="B1288" s="243" t="s">
        <v>1929</v>
      </c>
      <c r="C1288" s="243" t="s">
        <v>2336</v>
      </c>
      <c r="D1288" s="243" t="s">
        <v>1602</v>
      </c>
      <c r="E1288" s="243" t="s">
        <v>2359</v>
      </c>
      <c r="F1288" s="243">
        <v>139</v>
      </c>
      <c r="G1288" s="243" t="s">
        <v>124</v>
      </c>
      <c r="H1288" s="243">
        <v>1.6555E-2</v>
      </c>
    </row>
    <row r="1289" spans="2:8">
      <c r="B1289" s="243" t="s">
        <v>1929</v>
      </c>
      <c r="C1289" s="243" t="s">
        <v>2336</v>
      </c>
      <c r="D1289" s="243" t="s">
        <v>1602</v>
      </c>
      <c r="E1289" s="243" t="s">
        <v>2359</v>
      </c>
      <c r="F1289" s="243">
        <v>131</v>
      </c>
      <c r="G1289" s="243" t="s">
        <v>128</v>
      </c>
      <c r="H1289" s="244">
        <v>3.3000000000000003E-5</v>
      </c>
    </row>
    <row r="1290" spans="2:8">
      <c r="B1290" s="243" t="s">
        <v>1929</v>
      </c>
      <c r="C1290" s="243" t="s">
        <v>2336</v>
      </c>
      <c r="D1290" s="243" t="s">
        <v>1602</v>
      </c>
      <c r="E1290" s="243" t="s">
        <v>2359</v>
      </c>
      <c r="F1290" s="243">
        <v>32</v>
      </c>
      <c r="G1290" s="243" t="s">
        <v>127</v>
      </c>
      <c r="H1290" s="243">
        <v>9.4310000000000005E-2</v>
      </c>
    </row>
    <row r="1291" spans="2:8">
      <c r="B1291" s="243" t="s">
        <v>1929</v>
      </c>
      <c r="C1291" s="243" t="s">
        <v>2336</v>
      </c>
      <c r="D1291" s="243" t="s">
        <v>1602</v>
      </c>
      <c r="E1291" s="243" t="s">
        <v>831</v>
      </c>
      <c r="F1291" s="243">
        <v>300</v>
      </c>
      <c r="G1291" s="243" t="s">
        <v>135</v>
      </c>
      <c r="H1291" s="243">
        <v>1.6506E-2</v>
      </c>
    </row>
    <row r="1292" spans="2:8">
      <c r="B1292" s="243" t="s">
        <v>1929</v>
      </c>
      <c r="C1292" s="243" t="s">
        <v>2336</v>
      </c>
      <c r="D1292" s="243" t="s">
        <v>1602</v>
      </c>
      <c r="E1292" s="243" t="s">
        <v>2359</v>
      </c>
      <c r="F1292" s="243">
        <v>31</v>
      </c>
      <c r="G1292" s="243" t="s">
        <v>116</v>
      </c>
      <c r="H1292" s="243">
        <v>6.535E-3</v>
      </c>
    </row>
    <row r="1293" spans="2:8">
      <c r="B1293" s="243" t="s">
        <v>1929</v>
      </c>
      <c r="C1293" s="243" t="s">
        <v>2336</v>
      </c>
      <c r="D1293" s="243" t="s">
        <v>1602</v>
      </c>
      <c r="E1293" s="243" t="s">
        <v>2359</v>
      </c>
      <c r="F1293" s="243">
        <v>140</v>
      </c>
      <c r="G1293" s="243" t="s">
        <v>131</v>
      </c>
      <c r="H1293" s="243">
        <v>9.5379999999999996E-3</v>
      </c>
    </row>
    <row r="1294" spans="2:8">
      <c r="B1294" s="243" t="s">
        <v>1929</v>
      </c>
      <c r="C1294" s="243" t="s">
        <v>2336</v>
      </c>
      <c r="D1294" s="243" t="s">
        <v>1602</v>
      </c>
      <c r="E1294" s="243" t="s">
        <v>2359</v>
      </c>
      <c r="F1294" s="243">
        <v>135</v>
      </c>
      <c r="G1294" s="243" t="s">
        <v>120</v>
      </c>
      <c r="H1294" s="243">
        <v>1.083E-3</v>
      </c>
    </row>
    <row r="1295" spans="2:8">
      <c r="B1295" s="243" t="s">
        <v>1929</v>
      </c>
      <c r="C1295" s="243" t="s">
        <v>2336</v>
      </c>
      <c r="D1295" s="243" t="s">
        <v>1602</v>
      </c>
      <c r="E1295" s="243" t="s">
        <v>2359</v>
      </c>
      <c r="F1295" s="243">
        <v>138</v>
      </c>
      <c r="G1295" s="243" t="s">
        <v>123</v>
      </c>
      <c r="H1295" s="243">
        <v>3.0213E-2</v>
      </c>
    </row>
    <row r="1296" spans="2:8">
      <c r="B1296" s="243" t="s">
        <v>1929</v>
      </c>
      <c r="C1296" s="243" t="s">
        <v>2336</v>
      </c>
      <c r="D1296" s="243" t="s">
        <v>1602</v>
      </c>
      <c r="E1296" s="243" t="s">
        <v>2359</v>
      </c>
      <c r="F1296" s="243">
        <v>33</v>
      </c>
      <c r="G1296" s="243" t="s">
        <v>117</v>
      </c>
      <c r="H1296" s="243">
        <v>1.6574999999999999E-2</v>
      </c>
    </row>
    <row r="1297" spans="2:8">
      <c r="B1297" s="243" t="s">
        <v>1929</v>
      </c>
      <c r="C1297" s="243" t="s">
        <v>2336</v>
      </c>
      <c r="D1297" s="243" t="s">
        <v>1602</v>
      </c>
      <c r="E1297" s="243" t="s">
        <v>831</v>
      </c>
      <c r="F1297" s="243">
        <v>299</v>
      </c>
      <c r="G1297" s="243" t="s">
        <v>134</v>
      </c>
      <c r="H1297" s="243">
        <v>3.1327000000000001E-2</v>
      </c>
    </row>
    <row r="1298" spans="2:8">
      <c r="B1298" s="243" t="s">
        <v>1929</v>
      </c>
      <c r="C1298" s="243" t="s">
        <v>2336</v>
      </c>
      <c r="D1298" s="243" t="s">
        <v>1602</v>
      </c>
      <c r="E1298" s="243" t="s">
        <v>2359</v>
      </c>
      <c r="F1298" s="243">
        <v>134</v>
      </c>
      <c r="G1298" s="243" t="s">
        <v>118</v>
      </c>
      <c r="H1298" s="243">
        <v>8.0239999999999999E-3</v>
      </c>
    </row>
    <row r="1299" spans="2:8">
      <c r="B1299" s="243" t="s">
        <v>1929</v>
      </c>
      <c r="C1299" s="243" t="s">
        <v>2336</v>
      </c>
      <c r="D1299" s="243" t="s">
        <v>1603</v>
      </c>
      <c r="E1299" s="243" t="s">
        <v>2359</v>
      </c>
      <c r="F1299" s="243">
        <v>137</v>
      </c>
      <c r="G1299" s="243" t="s">
        <v>122</v>
      </c>
      <c r="H1299" s="243">
        <v>4.9661999999999998E-2</v>
      </c>
    </row>
    <row r="1300" spans="2:8">
      <c r="B1300" s="243" t="s">
        <v>1929</v>
      </c>
      <c r="C1300" s="243" t="s">
        <v>2336</v>
      </c>
      <c r="D1300" s="243" t="s">
        <v>1603</v>
      </c>
      <c r="E1300" s="243" t="s">
        <v>831</v>
      </c>
      <c r="F1300" s="243">
        <v>301</v>
      </c>
      <c r="G1300" s="243" t="s">
        <v>136</v>
      </c>
      <c r="H1300" s="243">
        <v>1.317E-3</v>
      </c>
    </row>
    <row r="1301" spans="2:8">
      <c r="B1301" s="243" t="s">
        <v>1929</v>
      </c>
      <c r="C1301" s="243" t="s">
        <v>2336</v>
      </c>
      <c r="D1301" s="243" t="s">
        <v>1603</v>
      </c>
      <c r="E1301" s="243" t="s">
        <v>2359</v>
      </c>
      <c r="F1301" s="243">
        <v>141</v>
      </c>
      <c r="G1301" s="243" t="s">
        <v>132</v>
      </c>
      <c r="H1301" s="243">
        <v>1.0640000000000001E-3</v>
      </c>
    </row>
    <row r="1302" spans="2:8">
      <c r="B1302" s="243" t="s">
        <v>1929</v>
      </c>
      <c r="C1302" s="243" t="s">
        <v>2336</v>
      </c>
      <c r="D1302" s="243" t="s">
        <v>1603</v>
      </c>
      <c r="E1302" s="243" t="s">
        <v>2359</v>
      </c>
      <c r="F1302" s="243">
        <v>132</v>
      </c>
      <c r="G1302" s="243" t="s">
        <v>129</v>
      </c>
      <c r="H1302" s="243">
        <v>2.1779999999999998E-3</v>
      </c>
    </row>
    <row r="1303" spans="2:8">
      <c r="B1303" s="243" t="s">
        <v>1929</v>
      </c>
      <c r="C1303" s="243" t="s">
        <v>2336</v>
      </c>
      <c r="D1303" s="243" t="s">
        <v>1603</v>
      </c>
      <c r="E1303" s="243" t="s">
        <v>2359</v>
      </c>
      <c r="F1303" s="243">
        <v>133</v>
      </c>
      <c r="G1303" s="243" t="s">
        <v>130</v>
      </c>
      <c r="H1303" s="243">
        <v>1.1275E-2</v>
      </c>
    </row>
    <row r="1304" spans="2:8">
      <c r="B1304" s="243" t="s">
        <v>1929</v>
      </c>
      <c r="C1304" s="243" t="s">
        <v>2336</v>
      </c>
      <c r="D1304" s="243" t="s">
        <v>1603</v>
      </c>
      <c r="E1304" s="243" t="s">
        <v>2359</v>
      </c>
      <c r="F1304" s="243">
        <v>302</v>
      </c>
      <c r="G1304" s="243" t="s">
        <v>125</v>
      </c>
      <c r="H1304" s="243">
        <v>1.0031999999999999E-2</v>
      </c>
    </row>
    <row r="1305" spans="2:8">
      <c r="B1305" s="243" t="s">
        <v>1929</v>
      </c>
      <c r="C1305" s="243" t="s">
        <v>2336</v>
      </c>
      <c r="D1305" s="243" t="s">
        <v>1603</v>
      </c>
      <c r="E1305" s="243" t="s">
        <v>2359</v>
      </c>
      <c r="F1305" s="243">
        <v>136</v>
      </c>
      <c r="G1305" s="243" t="s">
        <v>121</v>
      </c>
      <c r="H1305" s="243">
        <v>1.418E-3</v>
      </c>
    </row>
    <row r="1306" spans="2:8">
      <c r="B1306" s="243" t="s">
        <v>1929</v>
      </c>
      <c r="C1306" s="243" t="s">
        <v>2336</v>
      </c>
      <c r="D1306" s="243" t="s">
        <v>1603</v>
      </c>
      <c r="E1306" s="243" t="s">
        <v>2359</v>
      </c>
      <c r="F1306" s="243">
        <v>30</v>
      </c>
      <c r="G1306" s="243" t="s">
        <v>114</v>
      </c>
      <c r="H1306" s="243">
        <v>1.529E-3</v>
      </c>
    </row>
    <row r="1307" spans="2:8">
      <c r="B1307" s="243" t="s">
        <v>1929</v>
      </c>
      <c r="C1307" s="243" t="s">
        <v>2336</v>
      </c>
      <c r="D1307" s="243" t="s">
        <v>1603</v>
      </c>
      <c r="E1307" s="243" t="s">
        <v>2360</v>
      </c>
      <c r="F1307" s="243">
        <v>403</v>
      </c>
      <c r="G1307" s="243" t="s">
        <v>138</v>
      </c>
      <c r="H1307" s="243">
        <v>1.9009999999999999E-3</v>
      </c>
    </row>
    <row r="1308" spans="2:8">
      <c r="B1308" s="243" t="s">
        <v>1929</v>
      </c>
      <c r="C1308" s="243" t="s">
        <v>2336</v>
      </c>
      <c r="D1308" s="243" t="s">
        <v>1603</v>
      </c>
      <c r="E1308" s="243" t="s">
        <v>2359</v>
      </c>
      <c r="F1308" s="243">
        <v>144</v>
      </c>
      <c r="G1308" s="243" t="s">
        <v>133</v>
      </c>
      <c r="H1308" s="243">
        <v>2.34E-4</v>
      </c>
    </row>
    <row r="1309" spans="2:8">
      <c r="B1309" s="243" t="s">
        <v>1929</v>
      </c>
      <c r="C1309" s="243" t="s">
        <v>2336</v>
      </c>
      <c r="D1309" s="243" t="s">
        <v>1603</v>
      </c>
      <c r="E1309" s="243" t="s">
        <v>137</v>
      </c>
      <c r="F1309" s="243">
        <v>41</v>
      </c>
      <c r="G1309" s="243" t="s">
        <v>137</v>
      </c>
      <c r="H1309" s="243">
        <v>2.5019999999999999E-3</v>
      </c>
    </row>
    <row r="1310" spans="2:8">
      <c r="B1310" s="243" t="s">
        <v>1929</v>
      </c>
      <c r="C1310" s="243" t="s">
        <v>2336</v>
      </c>
      <c r="D1310" s="243" t="s">
        <v>1603</v>
      </c>
      <c r="E1310" s="243" t="s">
        <v>831</v>
      </c>
      <c r="F1310" s="243">
        <v>298</v>
      </c>
      <c r="G1310" s="243" t="s">
        <v>1517</v>
      </c>
      <c r="H1310" s="243">
        <v>3.88E-4</v>
      </c>
    </row>
    <row r="1311" spans="2:8">
      <c r="B1311" s="243" t="s">
        <v>1929</v>
      </c>
      <c r="C1311" s="243" t="s">
        <v>2336</v>
      </c>
      <c r="D1311" s="243" t="s">
        <v>1603</v>
      </c>
      <c r="E1311" s="243" t="s">
        <v>2359</v>
      </c>
      <c r="F1311" s="243">
        <v>139</v>
      </c>
      <c r="G1311" s="243" t="s">
        <v>124</v>
      </c>
      <c r="H1311" s="243">
        <v>7.3949999999999997E-3</v>
      </c>
    </row>
    <row r="1312" spans="2:8">
      <c r="B1312" s="243" t="s">
        <v>1929</v>
      </c>
      <c r="C1312" s="243" t="s">
        <v>2336</v>
      </c>
      <c r="D1312" s="243" t="s">
        <v>1603</v>
      </c>
      <c r="E1312" s="243" t="s">
        <v>2359</v>
      </c>
      <c r="F1312" s="243">
        <v>131</v>
      </c>
      <c r="G1312" s="243" t="s">
        <v>128</v>
      </c>
      <c r="H1312" s="243">
        <v>8.8900000000000003E-4</v>
      </c>
    </row>
    <row r="1313" spans="2:8">
      <c r="B1313" s="243" t="s">
        <v>1929</v>
      </c>
      <c r="C1313" s="243" t="s">
        <v>2336</v>
      </c>
      <c r="D1313" s="243" t="s">
        <v>1603</v>
      </c>
      <c r="E1313" s="243" t="s">
        <v>2359</v>
      </c>
      <c r="F1313" s="243">
        <v>32</v>
      </c>
      <c r="G1313" s="243" t="s">
        <v>127</v>
      </c>
      <c r="H1313" s="243">
        <v>5.0015999999999998E-2</v>
      </c>
    </row>
    <row r="1314" spans="2:8">
      <c r="B1314" s="243" t="s">
        <v>1929</v>
      </c>
      <c r="C1314" s="243" t="s">
        <v>2336</v>
      </c>
      <c r="D1314" s="243" t="s">
        <v>1603</v>
      </c>
      <c r="E1314" s="243" t="s">
        <v>831</v>
      </c>
      <c r="F1314" s="243">
        <v>300</v>
      </c>
      <c r="G1314" s="243" t="s">
        <v>135</v>
      </c>
      <c r="H1314" s="243">
        <v>1.3025999999999999E-2</v>
      </c>
    </row>
    <row r="1315" spans="2:8">
      <c r="B1315" s="243" t="s">
        <v>1929</v>
      </c>
      <c r="C1315" s="243" t="s">
        <v>2336</v>
      </c>
      <c r="D1315" s="243" t="s">
        <v>1603</v>
      </c>
      <c r="E1315" s="243" t="s">
        <v>2359</v>
      </c>
      <c r="F1315" s="243">
        <v>31</v>
      </c>
      <c r="G1315" s="243" t="s">
        <v>116</v>
      </c>
      <c r="H1315" s="243">
        <v>5.3499999999999997E-3</v>
      </c>
    </row>
    <row r="1316" spans="2:8">
      <c r="B1316" s="243" t="s">
        <v>1929</v>
      </c>
      <c r="C1316" s="243" t="s">
        <v>2336</v>
      </c>
      <c r="D1316" s="243" t="s">
        <v>1603</v>
      </c>
      <c r="E1316" s="243" t="s">
        <v>2359</v>
      </c>
      <c r="F1316" s="243">
        <v>140</v>
      </c>
      <c r="G1316" s="243" t="s">
        <v>131</v>
      </c>
      <c r="H1316" s="243">
        <v>3.4889999999999999E-3</v>
      </c>
    </row>
    <row r="1317" spans="2:8">
      <c r="B1317" s="243" t="s">
        <v>1929</v>
      </c>
      <c r="C1317" s="243" t="s">
        <v>2336</v>
      </c>
      <c r="D1317" s="243" t="s">
        <v>1603</v>
      </c>
      <c r="E1317" s="243" t="s">
        <v>2359</v>
      </c>
      <c r="F1317" s="243">
        <v>135</v>
      </c>
      <c r="G1317" s="243" t="s">
        <v>120</v>
      </c>
      <c r="H1317" s="243">
        <v>1.4040000000000001E-3</v>
      </c>
    </row>
    <row r="1318" spans="2:8">
      <c r="B1318" s="243" t="s">
        <v>1929</v>
      </c>
      <c r="C1318" s="243" t="s">
        <v>2336</v>
      </c>
      <c r="D1318" s="243" t="s">
        <v>1603</v>
      </c>
      <c r="E1318" s="243" t="s">
        <v>2359</v>
      </c>
      <c r="F1318" s="243">
        <v>138</v>
      </c>
      <c r="G1318" s="243" t="s">
        <v>123</v>
      </c>
      <c r="H1318" s="243">
        <v>4.829E-3</v>
      </c>
    </row>
    <row r="1319" spans="2:8">
      <c r="B1319" s="243" t="s">
        <v>1929</v>
      </c>
      <c r="C1319" s="243" t="s">
        <v>2336</v>
      </c>
      <c r="D1319" s="243" t="s">
        <v>1603</v>
      </c>
      <c r="E1319" s="243" t="s">
        <v>2359</v>
      </c>
      <c r="F1319" s="243">
        <v>33</v>
      </c>
      <c r="G1319" s="243" t="s">
        <v>117</v>
      </c>
      <c r="H1319" s="243">
        <v>7.7250000000000001E-3</v>
      </c>
    </row>
    <row r="1320" spans="2:8">
      <c r="B1320" s="243" t="s">
        <v>1929</v>
      </c>
      <c r="C1320" s="243" t="s">
        <v>2336</v>
      </c>
      <c r="D1320" s="243" t="s">
        <v>1603</v>
      </c>
      <c r="E1320" s="243" t="s">
        <v>831</v>
      </c>
      <c r="F1320" s="243">
        <v>299</v>
      </c>
      <c r="G1320" s="243" t="s">
        <v>134</v>
      </c>
      <c r="H1320" s="243">
        <v>2.4806999999999999E-2</v>
      </c>
    </row>
    <row r="1321" spans="2:8">
      <c r="B1321" s="243" t="s">
        <v>1929</v>
      </c>
      <c r="C1321" s="243" t="s">
        <v>2336</v>
      </c>
      <c r="D1321" s="243" t="s">
        <v>1603</v>
      </c>
      <c r="E1321" s="243" t="s">
        <v>2359</v>
      </c>
      <c r="F1321" s="243">
        <v>134</v>
      </c>
      <c r="G1321" s="243" t="s">
        <v>118</v>
      </c>
      <c r="H1321" s="243">
        <v>3.143E-3</v>
      </c>
    </row>
    <row r="1322" spans="2:8">
      <c r="B1322" s="243" t="s">
        <v>1929</v>
      </c>
      <c r="C1322" s="243" t="s">
        <v>2336</v>
      </c>
      <c r="D1322" s="243" t="s">
        <v>1604</v>
      </c>
      <c r="E1322" s="243" t="s">
        <v>2359</v>
      </c>
      <c r="F1322" s="243">
        <v>137</v>
      </c>
      <c r="G1322" s="243" t="s">
        <v>122</v>
      </c>
      <c r="H1322" s="243">
        <v>7.8831999999999999E-2</v>
      </c>
    </row>
    <row r="1323" spans="2:8">
      <c r="B1323" s="243" t="s">
        <v>1929</v>
      </c>
      <c r="C1323" s="243" t="s">
        <v>2336</v>
      </c>
      <c r="D1323" s="243" t="s">
        <v>1604</v>
      </c>
      <c r="E1323" s="243" t="s">
        <v>831</v>
      </c>
      <c r="F1323" s="243">
        <v>301</v>
      </c>
      <c r="G1323" s="243" t="s">
        <v>136</v>
      </c>
      <c r="H1323" s="243">
        <v>1.9940000000000001E-3</v>
      </c>
    </row>
    <row r="1324" spans="2:8">
      <c r="B1324" s="243" t="s">
        <v>1929</v>
      </c>
      <c r="C1324" s="243" t="s">
        <v>2336</v>
      </c>
      <c r="D1324" s="243" t="s">
        <v>1604</v>
      </c>
      <c r="E1324" s="243" t="s">
        <v>2359</v>
      </c>
      <c r="F1324" s="243">
        <v>141</v>
      </c>
      <c r="G1324" s="243" t="s">
        <v>132</v>
      </c>
      <c r="H1324" s="243">
        <v>1.652E-3</v>
      </c>
    </row>
    <row r="1325" spans="2:8">
      <c r="B1325" s="243" t="s">
        <v>1929</v>
      </c>
      <c r="C1325" s="243" t="s">
        <v>2336</v>
      </c>
      <c r="D1325" s="243" t="s">
        <v>1604</v>
      </c>
      <c r="E1325" s="243" t="s">
        <v>2359</v>
      </c>
      <c r="F1325" s="243">
        <v>132</v>
      </c>
      <c r="G1325" s="243" t="s">
        <v>129</v>
      </c>
      <c r="H1325" s="243">
        <v>7.8340000000000007E-3</v>
      </c>
    </row>
    <row r="1326" spans="2:8">
      <c r="B1326" s="243" t="s">
        <v>1929</v>
      </c>
      <c r="C1326" s="243" t="s">
        <v>2336</v>
      </c>
      <c r="D1326" s="243" t="s">
        <v>1604</v>
      </c>
      <c r="E1326" s="243" t="s">
        <v>2359</v>
      </c>
      <c r="F1326" s="243">
        <v>133</v>
      </c>
      <c r="G1326" s="243" t="s">
        <v>130</v>
      </c>
      <c r="H1326" s="243">
        <v>2.2483E-2</v>
      </c>
    </row>
    <row r="1327" spans="2:8">
      <c r="B1327" s="243" t="s">
        <v>1929</v>
      </c>
      <c r="C1327" s="243" t="s">
        <v>2336</v>
      </c>
      <c r="D1327" s="243" t="s">
        <v>1604</v>
      </c>
      <c r="E1327" s="243" t="s">
        <v>2359</v>
      </c>
      <c r="F1327" s="243">
        <v>302</v>
      </c>
      <c r="G1327" s="243" t="s">
        <v>125</v>
      </c>
      <c r="H1327" s="243">
        <v>1.9011E-2</v>
      </c>
    </row>
    <row r="1328" spans="2:8">
      <c r="B1328" s="243" t="s">
        <v>1929</v>
      </c>
      <c r="C1328" s="243" t="s">
        <v>2336</v>
      </c>
      <c r="D1328" s="243" t="s">
        <v>1604</v>
      </c>
      <c r="E1328" s="243" t="s">
        <v>2359</v>
      </c>
      <c r="F1328" s="243">
        <v>136</v>
      </c>
      <c r="G1328" s="243" t="s">
        <v>121</v>
      </c>
      <c r="H1328" s="243">
        <v>3.4499999999999999E-3</v>
      </c>
    </row>
    <row r="1329" spans="2:8">
      <c r="B1329" s="243" t="s">
        <v>1929</v>
      </c>
      <c r="C1329" s="243" t="s">
        <v>2336</v>
      </c>
      <c r="D1329" s="243" t="s">
        <v>1604</v>
      </c>
      <c r="E1329" s="243" t="s">
        <v>2359</v>
      </c>
      <c r="F1329" s="243">
        <v>30</v>
      </c>
      <c r="G1329" s="243" t="s">
        <v>114</v>
      </c>
      <c r="H1329" s="243">
        <v>8.9700000000000001E-4</v>
      </c>
    </row>
    <row r="1330" spans="2:8">
      <c r="B1330" s="243" t="s">
        <v>1929</v>
      </c>
      <c r="C1330" s="243" t="s">
        <v>2336</v>
      </c>
      <c r="D1330" s="243" t="s">
        <v>1604</v>
      </c>
      <c r="E1330" s="243" t="s">
        <v>2360</v>
      </c>
      <c r="F1330" s="243">
        <v>403</v>
      </c>
      <c r="G1330" s="243" t="s">
        <v>138</v>
      </c>
      <c r="H1330" s="243">
        <v>5.5459999999999997E-3</v>
      </c>
    </row>
    <row r="1331" spans="2:8">
      <c r="B1331" s="243" t="s">
        <v>1929</v>
      </c>
      <c r="C1331" s="243" t="s">
        <v>2336</v>
      </c>
      <c r="D1331" s="243" t="s">
        <v>1604</v>
      </c>
      <c r="E1331" s="243" t="s">
        <v>2359</v>
      </c>
      <c r="F1331" s="243">
        <v>144</v>
      </c>
      <c r="G1331" s="243" t="s">
        <v>133</v>
      </c>
      <c r="H1331" s="243">
        <v>6.3199999999999997E-4</v>
      </c>
    </row>
    <row r="1332" spans="2:8">
      <c r="B1332" s="243" t="s">
        <v>1929</v>
      </c>
      <c r="C1332" s="243" t="s">
        <v>2336</v>
      </c>
      <c r="D1332" s="243" t="s">
        <v>1604</v>
      </c>
      <c r="E1332" s="243" t="s">
        <v>137</v>
      </c>
      <c r="F1332" s="243">
        <v>41</v>
      </c>
      <c r="G1332" s="243" t="s">
        <v>137</v>
      </c>
      <c r="H1332" s="243">
        <v>3.0624999999999999E-2</v>
      </c>
    </row>
    <row r="1333" spans="2:8">
      <c r="B1333" s="243" t="s">
        <v>1929</v>
      </c>
      <c r="C1333" s="243" t="s">
        <v>2336</v>
      </c>
      <c r="D1333" s="243" t="s">
        <v>1604</v>
      </c>
      <c r="E1333" s="243" t="s">
        <v>831</v>
      </c>
      <c r="F1333" s="243">
        <v>298</v>
      </c>
      <c r="G1333" s="243" t="s">
        <v>1517</v>
      </c>
      <c r="H1333" s="243">
        <v>6.0800000000000003E-4</v>
      </c>
    </row>
    <row r="1334" spans="2:8">
      <c r="B1334" s="243" t="s">
        <v>1929</v>
      </c>
      <c r="C1334" s="243" t="s">
        <v>2336</v>
      </c>
      <c r="D1334" s="243" t="s">
        <v>1604</v>
      </c>
      <c r="E1334" s="243" t="s">
        <v>2359</v>
      </c>
      <c r="F1334" s="243">
        <v>139</v>
      </c>
      <c r="G1334" s="243" t="s">
        <v>124</v>
      </c>
      <c r="H1334" s="243">
        <v>1.6086E-2</v>
      </c>
    </row>
    <row r="1335" spans="2:8">
      <c r="B1335" s="243" t="s">
        <v>1929</v>
      </c>
      <c r="C1335" s="243" t="s">
        <v>2336</v>
      </c>
      <c r="D1335" s="243" t="s">
        <v>1604</v>
      </c>
      <c r="E1335" s="243" t="s">
        <v>2359</v>
      </c>
      <c r="F1335" s="243">
        <v>131</v>
      </c>
      <c r="G1335" s="243" t="s">
        <v>128</v>
      </c>
      <c r="H1335" s="244">
        <v>3.6999999999999998E-5</v>
      </c>
    </row>
    <row r="1336" spans="2:8">
      <c r="B1336" s="243" t="s">
        <v>1929</v>
      </c>
      <c r="C1336" s="243" t="s">
        <v>2336</v>
      </c>
      <c r="D1336" s="243" t="s">
        <v>1604</v>
      </c>
      <c r="E1336" s="243" t="s">
        <v>2359</v>
      </c>
      <c r="F1336" s="243">
        <v>32</v>
      </c>
      <c r="G1336" s="243" t="s">
        <v>127</v>
      </c>
      <c r="H1336" s="243">
        <v>0.113846</v>
      </c>
    </row>
    <row r="1337" spans="2:8">
      <c r="B1337" s="243" t="s">
        <v>1929</v>
      </c>
      <c r="C1337" s="243" t="s">
        <v>2336</v>
      </c>
      <c r="D1337" s="243" t="s">
        <v>1604</v>
      </c>
      <c r="E1337" s="243" t="s">
        <v>831</v>
      </c>
      <c r="F1337" s="243">
        <v>300</v>
      </c>
      <c r="G1337" s="243" t="s">
        <v>135</v>
      </c>
      <c r="H1337" s="243">
        <v>1.8109E-2</v>
      </c>
    </row>
    <row r="1338" spans="2:8">
      <c r="B1338" s="243" t="s">
        <v>1929</v>
      </c>
      <c r="C1338" s="243" t="s">
        <v>2336</v>
      </c>
      <c r="D1338" s="243" t="s">
        <v>1604</v>
      </c>
      <c r="E1338" s="243" t="s">
        <v>2359</v>
      </c>
      <c r="F1338" s="243">
        <v>31</v>
      </c>
      <c r="G1338" s="243" t="s">
        <v>116</v>
      </c>
      <c r="H1338" s="243">
        <v>1.2754E-2</v>
      </c>
    </row>
    <row r="1339" spans="2:8">
      <c r="B1339" s="243" t="s">
        <v>1929</v>
      </c>
      <c r="C1339" s="243" t="s">
        <v>2336</v>
      </c>
      <c r="D1339" s="243" t="s">
        <v>1604</v>
      </c>
      <c r="E1339" s="243" t="s">
        <v>2359</v>
      </c>
      <c r="F1339" s="243">
        <v>140</v>
      </c>
      <c r="G1339" s="243" t="s">
        <v>131</v>
      </c>
      <c r="H1339" s="243">
        <v>4.7650000000000001E-3</v>
      </c>
    </row>
    <row r="1340" spans="2:8">
      <c r="B1340" s="243" t="s">
        <v>1929</v>
      </c>
      <c r="C1340" s="243" t="s">
        <v>2336</v>
      </c>
      <c r="D1340" s="243" t="s">
        <v>1604</v>
      </c>
      <c r="E1340" s="243" t="s">
        <v>2359</v>
      </c>
      <c r="F1340" s="243">
        <v>135</v>
      </c>
      <c r="G1340" s="243" t="s">
        <v>120</v>
      </c>
      <c r="H1340" s="243">
        <v>1.694E-3</v>
      </c>
    </row>
    <row r="1341" spans="2:8">
      <c r="B1341" s="243" t="s">
        <v>1929</v>
      </c>
      <c r="C1341" s="243" t="s">
        <v>2336</v>
      </c>
      <c r="D1341" s="243" t="s">
        <v>1604</v>
      </c>
      <c r="E1341" s="243" t="s">
        <v>2359</v>
      </c>
      <c r="F1341" s="243">
        <v>138</v>
      </c>
      <c r="G1341" s="243" t="s">
        <v>123</v>
      </c>
      <c r="H1341" s="243">
        <v>4.0596E-2</v>
      </c>
    </row>
    <row r="1342" spans="2:8">
      <c r="B1342" s="243" t="s">
        <v>1929</v>
      </c>
      <c r="C1342" s="243" t="s">
        <v>2336</v>
      </c>
      <c r="D1342" s="243" t="s">
        <v>1604</v>
      </c>
      <c r="E1342" s="243" t="s">
        <v>2359</v>
      </c>
      <c r="F1342" s="243">
        <v>33</v>
      </c>
      <c r="G1342" s="243" t="s">
        <v>117</v>
      </c>
      <c r="H1342" s="243">
        <v>1.4638E-2</v>
      </c>
    </row>
    <row r="1343" spans="2:8">
      <c r="B1343" s="243" t="s">
        <v>1929</v>
      </c>
      <c r="C1343" s="243" t="s">
        <v>2336</v>
      </c>
      <c r="D1343" s="243" t="s">
        <v>1604</v>
      </c>
      <c r="E1343" s="243" t="s">
        <v>831</v>
      </c>
      <c r="F1343" s="243">
        <v>299</v>
      </c>
      <c r="G1343" s="243" t="s">
        <v>134</v>
      </c>
      <c r="H1343" s="243">
        <v>3.4063999999999997E-2</v>
      </c>
    </row>
    <row r="1344" spans="2:8">
      <c r="B1344" s="243" t="s">
        <v>1929</v>
      </c>
      <c r="C1344" s="243" t="s">
        <v>2336</v>
      </c>
      <c r="D1344" s="243" t="s">
        <v>1604</v>
      </c>
      <c r="E1344" s="243" t="s">
        <v>2359</v>
      </c>
      <c r="F1344" s="243">
        <v>134</v>
      </c>
      <c r="G1344" s="243" t="s">
        <v>118</v>
      </c>
      <c r="H1344" s="243">
        <v>4.9829999999999996E-3</v>
      </c>
    </row>
    <row r="1345" spans="2:8">
      <c r="B1345" s="243" t="s">
        <v>1929</v>
      </c>
      <c r="C1345" s="243" t="s">
        <v>2336</v>
      </c>
      <c r="D1345" s="243" t="s">
        <v>1605</v>
      </c>
      <c r="E1345" s="243" t="s">
        <v>2359</v>
      </c>
      <c r="F1345" s="243">
        <v>137</v>
      </c>
      <c r="G1345" s="243" t="s">
        <v>122</v>
      </c>
      <c r="H1345" s="243">
        <v>3.1257E-2</v>
      </c>
    </row>
    <row r="1346" spans="2:8">
      <c r="B1346" s="243" t="s">
        <v>1929</v>
      </c>
      <c r="C1346" s="243" t="s">
        <v>2336</v>
      </c>
      <c r="D1346" s="243" t="s">
        <v>1605</v>
      </c>
      <c r="E1346" s="243" t="s">
        <v>831</v>
      </c>
      <c r="F1346" s="243">
        <v>301</v>
      </c>
      <c r="G1346" s="243" t="s">
        <v>136</v>
      </c>
      <c r="H1346" s="243">
        <v>4.424E-3</v>
      </c>
    </row>
    <row r="1347" spans="2:8">
      <c r="B1347" s="243" t="s">
        <v>1929</v>
      </c>
      <c r="C1347" s="243" t="s">
        <v>2336</v>
      </c>
      <c r="D1347" s="243" t="s">
        <v>1605</v>
      </c>
      <c r="E1347" s="243" t="s">
        <v>2359</v>
      </c>
      <c r="F1347" s="243">
        <v>141</v>
      </c>
      <c r="G1347" s="243" t="s">
        <v>132</v>
      </c>
      <c r="H1347" s="243">
        <v>8.0000000000000002E-3</v>
      </c>
    </row>
    <row r="1348" spans="2:8">
      <c r="B1348" s="243" t="s">
        <v>1929</v>
      </c>
      <c r="C1348" s="243" t="s">
        <v>2336</v>
      </c>
      <c r="D1348" s="243" t="s">
        <v>1605</v>
      </c>
      <c r="E1348" s="243" t="s">
        <v>2359</v>
      </c>
      <c r="F1348" s="243">
        <v>132</v>
      </c>
      <c r="G1348" s="243" t="s">
        <v>129</v>
      </c>
      <c r="H1348" s="243">
        <v>3.7290000000000001E-3</v>
      </c>
    </row>
    <row r="1349" spans="2:8">
      <c r="B1349" s="243" t="s">
        <v>1929</v>
      </c>
      <c r="C1349" s="243" t="s">
        <v>2336</v>
      </c>
      <c r="D1349" s="243" t="s">
        <v>1605</v>
      </c>
      <c r="E1349" s="243" t="s">
        <v>2359</v>
      </c>
      <c r="F1349" s="243">
        <v>133</v>
      </c>
      <c r="G1349" s="243" t="s">
        <v>130</v>
      </c>
      <c r="H1349" s="243">
        <v>7.2442999999999994E-2</v>
      </c>
    </row>
    <row r="1350" spans="2:8">
      <c r="B1350" s="243" t="s">
        <v>1929</v>
      </c>
      <c r="C1350" s="243" t="s">
        <v>2336</v>
      </c>
      <c r="D1350" s="243" t="s">
        <v>1605</v>
      </c>
      <c r="E1350" s="243" t="s">
        <v>2359</v>
      </c>
      <c r="F1350" s="243">
        <v>302</v>
      </c>
      <c r="G1350" s="243" t="s">
        <v>125</v>
      </c>
      <c r="H1350" s="243">
        <v>2.5152999999999998E-2</v>
      </c>
    </row>
    <row r="1351" spans="2:8">
      <c r="B1351" s="243" t="s">
        <v>1929</v>
      </c>
      <c r="C1351" s="243" t="s">
        <v>2336</v>
      </c>
      <c r="D1351" s="243" t="s">
        <v>1605</v>
      </c>
      <c r="E1351" s="243" t="s">
        <v>2359</v>
      </c>
      <c r="F1351" s="243">
        <v>136</v>
      </c>
      <c r="G1351" s="243" t="s">
        <v>121</v>
      </c>
      <c r="H1351" s="243">
        <v>3.2079999999999999E-3</v>
      </c>
    </row>
    <row r="1352" spans="2:8">
      <c r="B1352" s="243" t="s">
        <v>1929</v>
      </c>
      <c r="C1352" s="243" t="s">
        <v>2336</v>
      </c>
      <c r="D1352" s="243" t="s">
        <v>1605</v>
      </c>
      <c r="E1352" s="243" t="s">
        <v>2359</v>
      </c>
      <c r="F1352" s="243">
        <v>30</v>
      </c>
      <c r="G1352" s="243" t="s">
        <v>114</v>
      </c>
      <c r="H1352" s="243">
        <v>5.5199999999999997E-4</v>
      </c>
    </row>
    <row r="1353" spans="2:8">
      <c r="B1353" s="243" t="s">
        <v>1929</v>
      </c>
      <c r="C1353" s="243" t="s">
        <v>2336</v>
      </c>
      <c r="D1353" s="243" t="s">
        <v>1605</v>
      </c>
      <c r="E1353" s="243" t="s">
        <v>2360</v>
      </c>
      <c r="F1353" s="243">
        <v>403</v>
      </c>
      <c r="G1353" s="243" t="s">
        <v>138</v>
      </c>
      <c r="H1353" s="243">
        <v>1.9170000000000001E-3</v>
      </c>
    </row>
    <row r="1354" spans="2:8">
      <c r="B1354" s="243" t="s">
        <v>1929</v>
      </c>
      <c r="C1354" s="243" t="s">
        <v>2336</v>
      </c>
      <c r="D1354" s="243" t="s">
        <v>1605</v>
      </c>
      <c r="E1354" s="243" t="s">
        <v>2359</v>
      </c>
      <c r="F1354" s="243">
        <v>144</v>
      </c>
      <c r="G1354" s="243" t="s">
        <v>133</v>
      </c>
      <c r="H1354" s="243">
        <v>1.3929999999999999E-3</v>
      </c>
    </row>
    <row r="1355" spans="2:8">
      <c r="B1355" s="243" t="s">
        <v>1929</v>
      </c>
      <c r="C1355" s="243" t="s">
        <v>2336</v>
      </c>
      <c r="D1355" s="243" t="s">
        <v>1605</v>
      </c>
      <c r="E1355" s="243" t="s">
        <v>137</v>
      </c>
      <c r="F1355" s="243">
        <v>41</v>
      </c>
      <c r="G1355" s="243" t="s">
        <v>137</v>
      </c>
      <c r="H1355" s="243">
        <v>3.6570000000000001E-3</v>
      </c>
    </row>
    <row r="1356" spans="2:8">
      <c r="B1356" s="243" t="s">
        <v>1929</v>
      </c>
      <c r="C1356" s="243" t="s">
        <v>2336</v>
      </c>
      <c r="D1356" s="243" t="s">
        <v>1605</v>
      </c>
      <c r="E1356" s="243" t="s">
        <v>831</v>
      </c>
      <c r="F1356" s="243">
        <v>298</v>
      </c>
      <c r="G1356" s="243" t="s">
        <v>1517</v>
      </c>
      <c r="H1356" s="243">
        <v>4.8200000000000001E-4</v>
      </c>
    </row>
    <row r="1357" spans="2:8">
      <c r="B1357" s="243" t="s">
        <v>1929</v>
      </c>
      <c r="C1357" s="243" t="s">
        <v>2336</v>
      </c>
      <c r="D1357" s="243" t="s">
        <v>1605</v>
      </c>
      <c r="E1357" s="243" t="s">
        <v>2359</v>
      </c>
      <c r="F1357" s="243">
        <v>139</v>
      </c>
      <c r="G1357" s="243" t="s">
        <v>124</v>
      </c>
      <c r="H1357" s="243">
        <v>1.0685E-2</v>
      </c>
    </row>
    <row r="1358" spans="2:8">
      <c r="B1358" s="243" t="s">
        <v>1929</v>
      </c>
      <c r="C1358" s="243" t="s">
        <v>2336</v>
      </c>
      <c r="D1358" s="243" t="s">
        <v>1605</v>
      </c>
      <c r="E1358" s="243" t="s">
        <v>2359</v>
      </c>
      <c r="F1358" s="243">
        <v>131</v>
      </c>
      <c r="G1358" s="243" t="s">
        <v>128</v>
      </c>
      <c r="H1358" s="244">
        <v>2.6999999999999999E-5</v>
      </c>
    </row>
    <row r="1359" spans="2:8">
      <c r="B1359" s="243" t="s">
        <v>1929</v>
      </c>
      <c r="C1359" s="243" t="s">
        <v>2336</v>
      </c>
      <c r="D1359" s="243" t="s">
        <v>1605</v>
      </c>
      <c r="E1359" s="243" t="s">
        <v>2359</v>
      </c>
      <c r="F1359" s="243">
        <v>32</v>
      </c>
      <c r="G1359" s="243" t="s">
        <v>127</v>
      </c>
      <c r="H1359" s="243">
        <v>0.10921</v>
      </c>
    </row>
    <row r="1360" spans="2:8">
      <c r="B1360" s="243" t="s">
        <v>1929</v>
      </c>
      <c r="C1360" s="243" t="s">
        <v>2336</v>
      </c>
      <c r="D1360" s="243" t="s">
        <v>1605</v>
      </c>
      <c r="E1360" s="243" t="s">
        <v>831</v>
      </c>
      <c r="F1360" s="243">
        <v>300</v>
      </c>
      <c r="G1360" s="243" t="s">
        <v>135</v>
      </c>
      <c r="H1360" s="243">
        <v>1.5987000000000001E-2</v>
      </c>
    </row>
    <row r="1361" spans="2:8">
      <c r="B1361" s="243" t="s">
        <v>1929</v>
      </c>
      <c r="C1361" s="243" t="s">
        <v>2336</v>
      </c>
      <c r="D1361" s="243" t="s">
        <v>1605</v>
      </c>
      <c r="E1361" s="243" t="s">
        <v>2359</v>
      </c>
      <c r="F1361" s="243">
        <v>31</v>
      </c>
      <c r="G1361" s="243" t="s">
        <v>116</v>
      </c>
      <c r="H1361" s="243">
        <v>7.9209999999999992E-3</v>
      </c>
    </row>
    <row r="1362" spans="2:8">
      <c r="B1362" s="243" t="s">
        <v>1929</v>
      </c>
      <c r="C1362" s="243" t="s">
        <v>2336</v>
      </c>
      <c r="D1362" s="243" t="s">
        <v>1605</v>
      </c>
      <c r="E1362" s="243" t="s">
        <v>2359</v>
      </c>
      <c r="F1362" s="243">
        <v>140</v>
      </c>
      <c r="G1362" s="243" t="s">
        <v>131</v>
      </c>
      <c r="H1362" s="243">
        <v>4.6740000000000002E-3</v>
      </c>
    </row>
    <row r="1363" spans="2:8">
      <c r="B1363" s="243" t="s">
        <v>1929</v>
      </c>
      <c r="C1363" s="243" t="s">
        <v>2336</v>
      </c>
      <c r="D1363" s="243" t="s">
        <v>1605</v>
      </c>
      <c r="E1363" s="243" t="s">
        <v>2359</v>
      </c>
      <c r="F1363" s="243">
        <v>135</v>
      </c>
      <c r="G1363" s="243" t="s">
        <v>120</v>
      </c>
      <c r="H1363" s="243">
        <v>2.1849999999999999E-3</v>
      </c>
    </row>
    <row r="1364" spans="2:8">
      <c r="B1364" s="243" t="s">
        <v>1929</v>
      </c>
      <c r="C1364" s="243" t="s">
        <v>2336</v>
      </c>
      <c r="D1364" s="243" t="s">
        <v>1605</v>
      </c>
      <c r="E1364" s="243" t="s">
        <v>2359</v>
      </c>
      <c r="F1364" s="243">
        <v>138</v>
      </c>
      <c r="G1364" s="243" t="s">
        <v>123</v>
      </c>
      <c r="H1364" s="243">
        <v>1.5125E-2</v>
      </c>
    </row>
    <row r="1365" spans="2:8">
      <c r="B1365" s="243" t="s">
        <v>1929</v>
      </c>
      <c r="C1365" s="243" t="s">
        <v>2336</v>
      </c>
      <c r="D1365" s="243" t="s">
        <v>1605</v>
      </c>
      <c r="E1365" s="243" t="s">
        <v>2359</v>
      </c>
      <c r="F1365" s="243">
        <v>33</v>
      </c>
      <c r="G1365" s="243" t="s">
        <v>117</v>
      </c>
      <c r="H1365" s="243">
        <v>1.9366999999999999E-2</v>
      </c>
    </row>
    <row r="1366" spans="2:8">
      <c r="B1366" s="243" t="s">
        <v>1929</v>
      </c>
      <c r="C1366" s="243" t="s">
        <v>2336</v>
      </c>
      <c r="D1366" s="243" t="s">
        <v>1605</v>
      </c>
      <c r="E1366" s="243" t="s">
        <v>831</v>
      </c>
      <c r="F1366" s="243">
        <v>299</v>
      </c>
      <c r="G1366" s="243" t="s">
        <v>134</v>
      </c>
      <c r="H1366" s="243">
        <v>3.0429999999999999E-2</v>
      </c>
    </row>
    <row r="1367" spans="2:8">
      <c r="B1367" s="243" t="s">
        <v>1929</v>
      </c>
      <c r="C1367" s="243" t="s">
        <v>2336</v>
      </c>
      <c r="D1367" s="243" t="s">
        <v>1605</v>
      </c>
      <c r="E1367" s="243" t="s">
        <v>2359</v>
      </c>
      <c r="F1367" s="243">
        <v>134</v>
      </c>
      <c r="G1367" s="243" t="s">
        <v>118</v>
      </c>
      <c r="H1367" s="243">
        <v>6.829E-3</v>
      </c>
    </row>
    <row r="1368" spans="2:8">
      <c r="B1368" s="243" t="s">
        <v>1929</v>
      </c>
      <c r="C1368" s="243" t="s">
        <v>2336</v>
      </c>
      <c r="D1368" s="243" t="s">
        <v>1606</v>
      </c>
      <c r="E1368" s="243" t="s">
        <v>2359</v>
      </c>
      <c r="F1368" s="243">
        <v>137</v>
      </c>
      <c r="G1368" s="243" t="s">
        <v>122</v>
      </c>
      <c r="H1368" s="243">
        <v>6.2077E-2</v>
      </c>
    </row>
    <row r="1369" spans="2:8">
      <c r="B1369" s="243" t="s">
        <v>1929</v>
      </c>
      <c r="C1369" s="243" t="s">
        <v>2336</v>
      </c>
      <c r="D1369" s="243" t="s">
        <v>1606</v>
      </c>
      <c r="E1369" s="243" t="s">
        <v>831</v>
      </c>
      <c r="F1369" s="243">
        <v>301</v>
      </c>
      <c r="G1369" s="243" t="s">
        <v>136</v>
      </c>
      <c r="H1369" s="243">
        <v>3.2139999999999998E-3</v>
      </c>
    </row>
    <row r="1370" spans="2:8">
      <c r="B1370" s="243" t="s">
        <v>1929</v>
      </c>
      <c r="C1370" s="243" t="s">
        <v>2336</v>
      </c>
      <c r="D1370" s="243" t="s">
        <v>1606</v>
      </c>
      <c r="E1370" s="243" t="s">
        <v>2359</v>
      </c>
      <c r="F1370" s="243">
        <v>141</v>
      </c>
      <c r="G1370" s="243" t="s">
        <v>132</v>
      </c>
      <c r="H1370" s="243">
        <v>0.50148899999999996</v>
      </c>
    </row>
    <row r="1371" spans="2:8">
      <c r="B1371" s="243" t="s">
        <v>1929</v>
      </c>
      <c r="C1371" s="243" t="s">
        <v>2336</v>
      </c>
      <c r="D1371" s="243" t="s">
        <v>1606</v>
      </c>
      <c r="E1371" s="243" t="s">
        <v>2359</v>
      </c>
      <c r="F1371" s="243">
        <v>132</v>
      </c>
      <c r="G1371" s="243" t="s">
        <v>129</v>
      </c>
      <c r="H1371" s="243">
        <v>6.391E-3</v>
      </c>
    </row>
    <row r="1372" spans="2:8">
      <c r="B1372" s="243" t="s">
        <v>1929</v>
      </c>
      <c r="C1372" s="243" t="s">
        <v>2336</v>
      </c>
      <c r="D1372" s="243" t="s">
        <v>1606</v>
      </c>
      <c r="E1372" s="243" t="s">
        <v>2359</v>
      </c>
      <c r="F1372" s="243">
        <v>133</v>
      </c>
      <c r="G1372" s="243" t="s">
        <v>130</v>
      </c>
      <c r="H1372" s="243">
        <v>3.014E-2</v>
      </c>
    </row>
    <row r="1373" spans="2:8">
      <c r="B1373" s="243" t="s">
        <v>1929</v>
      </c>
      <c r="C1373" s="243" t="s">
        <v>2336</v>
      </c>
      <c r="D1373" s="243" t="s">
        <v>1606</v>
      </c>
      <c r="E1373" s="243" t="s">
        <v>2359</v>
      </c>
      <c r="F1373" s="243">
        <v>302</v>
      </c>
      <c r="G1373" s="243" t="s">
        <v>125</v>
      </c>
      <c r="H1373" s="243">
        <v>2.1706E-2</v>
      </c>
    </row>
    <row r="1374" spans="2:8">
      <c r="B1374" s="243" t="s">
        <v>1929</v>
      </c>
      <c r="C1374" s="243" t="s">
        <v>2336</v>
      </c>
      <c r="D1374" s="243" t="s">
        <v>1606</v>
      </c>
      <c r="E1374" s="243" t="s">
        <v>2359</v>
      </c>
      <c r="F1374" s="243">
        <v>136</v>
      </c>
      <c r="G1374" s="243" t="s">
        <v>121</v>
      </c>
      <c r="H1374" s="243">
        <v>6.8849999999999996E-3</v>
      </c>
    </row>
    <row r="1375" spans="2:8">
      <c r="B1375" s="243" t="s">
        <v>1929</v>
      </c>
      <c r="C1375" s="243" t="s">
        <v>2336</v>
      </c>
      <c r="D1375" s="243" t="s">
        <v>1606</v>
      </c>
      <c r="E1375" s="243" t="s">
        <v>2359</v>
      </c>
      <c r="F1375" s="243">
        <v>30</v>
      </c>
      <c r="G1375" s="243" t="s">
        <v>114</v>
      </c>
      <c r="H1375" s="243">
        <v>5.0000000000000001E-4</v>
      </c>
    </row>
    <row r="1376" spans="2:8">
      <c r="B1376" s="243" t="s">
        <v>1929</v>
      </c>
      <c r="C1376" s="243" t="s">
        <v>2336</v>
      </c>
      <c r="D1376" s="243" t="s">
        <v>1606</v>
      </c>
      <c r="E1376" s="243" t="s">
        <v>2360</v>
      </c>
      <c r="F1376" s="243">
        <v>403</v>
      </c>
      <c r="G1376" s="243" t="s">
        <v>138</v>
      </c>
      <c r="H1376" s="243">
        <v>1.8240000000000001E-3</v>
      </c>
    </row>
    <row r="1377" spans="2:8">
      <c r="B1377" s="243" t="s">
        <v>1929</v>
      </c>
      <c r="C1377" s="243" t="s">
        <v>2336</v>
      </c>
      <c r="D1377" s="243" t="s">
        <v>1606</v>
      </c>
      <c r="E1377" s="243" t="s">
        <v>2359</v>
      </c>
      <c r="F1377" s="243">
        <v>144</v>
      </c>
      <c r="G1377" s="243" t="s">
        <v>133</v>
      </c>
      <c r="H1377" s="243">
        <v>7.0699999999999995E-4</v>
      </c>
    </row>
    <row r="1378" spans="2:8">
      <c r="B1378" s="243" t="s">
        <v>1929</v>
      </c>
      <c r="C1378" s="243" t="s">
        <v>2336</v>
      </c>
      <c r="D1378" s="243" t="s">
        <v>1606</v>
      </c>
      <c r="E1378" s="243" t="s">
        <v>137</v>
      </c>
      <c r="F1378" s="243">
        <v>41</v>
      </c>
      <c r="G1378" s="243" t="s">
        <v>137</v>
      </c>
      <c r="H1378" s="243">
        <v>9.1179999999999994E-3</v>
      </c>
    </row>
    <row r="1379" spans="2:8">
      <c r="B1379" s="243" t="s">
        <v>1929</v>
      </c>
      <c r="C1379" s="243" t="s">
        <v>2336</v>
      </c>
      <c r="D1379" s="243" t="s">
        <v>1606</v>
      </c>
      <c r="E1379" s="243" t="s">
        <v>831</v>
      </c>
      <c r="F1379" s="243">
        <v>298</v>
      </c>
      <c r="G1379" s="243" t="s">
        <v>1517</v>
      </c>
      <c r="H1379" s="243">
        <v>3.1700000000000001E-4</v>
      </c>
    </row>
    <row r="1380" spans="2:8">
      <c r="B1380" s="243" t="s">
        <v>1929</v>
      </c>
      <c r="C1380" s="243" t="s">
        <v>2336</v>
      </c>
      <c r="D1380" s="243" t="s">
        <v>1606</v>
      </c>
      <c r="E1380" s="243" t="s">
        <v>2359</v>
      </c>
      <c r="F1380" s="243">
        <v>139</v>
      </c>
      <c r="G1380" s="243" t="s">
        <v>124</v>
      </c>
      <c r="H1380" s="243">
        <v>8.3560000000000006E-3</v>
      </c>
    </row>
    <row r="1381" spans="2:8">
      <c r="B1381" s="243" t="s">
        <v>1929</v>
      </c>
      <c r="C1381" s="243" t="s">
        <v>2336</v>
      </c>
      <c r="D1381" s="243" t="s">
        <v>1606</v>
      </c>
      <c r="E1381" s="243" t="s">
        <v>2359</v>
      </c>
      <c r="F1381" s="243">
        <v>131</v>
      </c>
      <c r="G1381" s="243" t="s">
        <v>128</v>
      </c>
      <c r="H1381" s="244">
        <v>2.5999999999999998E-5</v>
      </c>
    </row>
    <row r="1382" spans="2:8">
      <c r="B1382" s="243" t="s">
        <v>1929</v>
      </c>
      <c r="C1382" s="243" t="s">
        <v>2336</v>
      </c>
      <c r="D1382" s="243" t="s">
        <v>1606</v>
      </c>
      <c r="E1382" s="243" t="s">
        <v>2359</v>
      </c>
      <c r="F1382" s="243">
        <v>32</v>
      </c>
      <c r="G1382" s="243" t="s">
        <v>127</v>
      </c>
      <c r="H1382" s="243">
        <v>0.34345300000000001</v>
      </c>
    </row>
    <row r="1383" spans="2:8">
      <c r="B1383" s="243" t="s">
        <v>1929</v>
      </c>
      <c r="C1383" s="243" t="s">
        <v>2336</v>
      </c>
      <c r="D1383" s="243" t="s">
        <v>1606</v>
      </c>
      <c r="E1383" s="243" t="s">
        <v>831</v>
      </c>
      <c r="F1383" s="243">
        <v>300</v>
      </c>
      <c r="G1383" s="243" t="s">
        <v>135</v>
      </c>
      <c r="H1383" s="243">
        <v>9.5890000000000003E-3</v>
      </c>
    </row>
    <row r="1384" spans="2:8">
      <c r="B1384" s="243" t="s">
        <v>1929</v>
      </c>
      <c r="C1384" s="243" t="s">
        <v>2336</v>
      </c>
      <c r="D1384" s="243" t="s">
        <v>1606</v>
      </c>
      <c r="E1384" s="243" t="s">
        <v>2359</v>
      </c>
      <c r="F1384" s="243">
        <v>31</v>
      </c>
      <c r="G1384" s="243" t="s">
        <v>116</v>
      </c>
      <c r="H1384" s="243">
        <v>7.7079999999999996E-3</v>
      </c>
    </row>
    <row r="1385" spans="2:8">
      <c r="B1385" s="243" t="s">
        <v>1929</v>
      </c>
      <c r="C1385" s="243" t="s">
        <v>2336</v>
      </c>
      <c r="D1385" s="243" t="s">
        <v>1606</v>
      </c>
      <c r="E1385" s="243" t="s">
        <v>2359</v>
      </c>
      <c r="F1385" s="243">
        <v>140</v>
      </c>
      <c r="G1385" s="243" t="s">
        <v>131</v>
      </c>
      <c r="H1385" s="243">
        <v>6.7845000000000003E-2</v>
      </c>
    </row>
    <row r="1386" spans="2:8">
      <c r="B1386" s="243" t="s">
        <v>1929</v>
      </c>
      <c r="C1386" s="243" t="s">
        <v>2336</v>
      </c>
      <c r="D1386" s="243" t="s">
        <v>1606</v>
      </c>
      <c r="E1386" s="243" t="s">
        <v>2359</v>
      </c>
      <c r="F1386" s="243">
        <v>135</v>
      </c>
      <c r="G1386" s="243" t="s">
        <v>120</v>
      </c>
      <c r="H1386" s="243">
        <v>1.1460000000000001E-3</v>
      </c>
    </row>
    <row r="1387" spans="2:8">
      <c r="B1387" s="243" t="s">
        <v>1929</v>
      </c>
      <c r="C1387" s="243" t="s">
        <v>2336</v>
      </c>
      <c r="D1387" s="243" t="s">
        <v>1606</v>
      </c>
      <c r="E1387" s="243" t="s">
        <v>2359</v>
      </c>
      <c r="F1387" s="243">
        <v>138</v>
      </c>
      <c r="G1387" s="243" t="s">
        <v>123</v>
      </c>
      <c r="H1387" s="243">
        <v>1.8029E-2</v>
      </c>
    </row>
    <row r="1388" spans="2:8">
      <c r="B1388" s="243" t="s">
        <v>1929</v>
      </c>
      <c r="C1388" s="243" t="s">
        <v>2336</v>
      </c>
      <c r="D1388" s="243" t="s">
        <v>1606</v>
      </c>
      <c r="E1388" s="243" t="s">
        <v>2359</v>
      </c>
      <c r="F1388" s="243">
        <v>33</v>
      </c>
      <c r="G1388" s="243" t="s">
        <v>117</v>
      </c>
      <c r="H1388" s="243">
        <v>1.6712999999999999E-2</v>
      </c>
    </row>
    <row r="1389" spans="2:8">
      <c r="B1389" s="243" t="s">
        <v>1929</v>
      </c>
      <c r="C1389" s="243" t="s">
        <v>2336</v>
      </c>
      <c r="D1389" s="243" t="s">
        <v>1606</v>
      </c>
      <c r="E1389" s="243" t="s">
        <v>831</v>
      </c>
      <c r="F1389" s="243">
        <v>299</v>
      </c>
      <c r="G1389" s="243" t="s">
        <v>134</v>
      </c>
      <c r="H1389" s="243">
        <v>1.8251E-2</v>
      </c>
    </row>
    <row r="1390" spans="2:8">
      <c r="B1390" s="243" t="s">
        <v>1929</v>
      </c>
      <c r="C1390" s="243" t="s">
        <v>2336</v>
      </c>
      <c r="D1390" s="243" t="s">
        <v>1606</v>
      </c>
      <c r="E1390" s="243" t="s">
        <v>2359</v>
      </c>
      <c r="F1390" s="243">
        <v>134</v>
      </c>
      <c r="G1390" s="243" t="s">
        <v>118</v>
      </c>
      <c r="H1390" s="243">
        <v>7.3439999999999998E-3</v>
      </c>
    </row>
    <row r="1391" spans="2:8">
      <c r="B1391" s="243" t="s">
        <v>1929</v>
      </c>
      <c r="C1391" s="243" t="s">
        <v>2336</v>
      </c>
      <c r="D1391" s="243" t="s">
        <v>931</v>
      </c>
      <c r="E1391" s="243" t="s">
        <v>2359</v>
      </c>
      <c r="F1391" s="243">
        <v>137</v>
      </c>
      <c r="G1391" s="243" t="s">
        <v>122</v>
      </c>
      <c r="H1391" s="243">
        <v>8.6313000000000001E-2</v>
      </c>
    </row>
    <row r="1392" spans="2:8">
      <c r="B1392" s="243" t="s">
        <v>1929</v>
      </c>
      <c r="C1392" s="243" t="s">
        <v>2336</v>
      </c>
      <c r="D1392" s="243" t="s">
        <v>931</v>
      </c>
      <c r="E1392" s="243" t="s">
        <v>831</v>
      </c>
      <c r="F1392" s="243">
        <v>301</v>
      </c>
      <c r="G1392" s="243" t="s">
        <v>136</v>
      </c>
      <c r="H1392" s="243">
        <v>2.372E-3</v>
      </c>
    </row>
    <row r="1393" spans="2:8">
      <c r="B1393" s="243" t="s">
        <v>1929</v>
      </c>
      <c r="C1393" s="243" t="s">
        <v>2336</v>
      </c>
      <c r="D1393" s="243" t="s">
        <v>931</v>
      </c>
      <c r="E1393" s="243" t="s">
        <v>2359</v>
      </c>
      <c r="F1393" s="243">
        <v>141</v>
      </c>
      <c r="G1393" s="243" t="s">
        <v>132</v>
      </c>
      <c r="H1393" s="243">
        <v>4.7149999999999996E-3</v>
      </c>
    </row>
    <row r="1394" spans="2:8">
      <c r="B1394" s="243" t="s">
        <v>1929</v>
      </c>
      <c r="C1394" s="243" t="s">
        <v>2336</v>
      </c>
      <c r="D1394" s="243" t="s">
        <v>931</v>
      </c>
      <c r="E1394" s="243" t="s">
        <v>2359</v>
      </c>
      <c r="F1394" s="243">
        <v>132</v>
      </c>
      <c r="G1394" s="243" t="s">
        <v>129</v>
      </c>
      <c r="H1394" s="243">
        <v>1.0763999999999999E-2</v>
      </c>
    </row>
    <row r="1395" spans="2:8">
      <c r="B1395" s="243" t="s">
        <v>1929</v>
      </c>
      <c r="C1395" s="243" t="s">
        <v>2336</v>
      </c>
      <c r="D1395" s="243" t="s">
        <v>931</v>
      </c>
      <c r="E1395" s="243" t="s">
        <v>2359</v>
      </c>
      <c r="F1395" s="243">
        <v>133</v>
      </c>
      <c r="G1395" s="243" t="s">
        <v>130</v>
      </c>
      <c r="H1395" s="243">
        <v>3.3751000000000003E-2</v>
      </c>
    </row>
    <row r="1396" spans="2:8">
      <c r="B1396" s="243" t="s">
        <v>1929</v>
      </c>
      <c r="C1396" s="243" t="s">
        <v>2336</v>
      </c>
      <c r="D1396" s="243" t="s">
        <v>931</v>
      </c>
      <c r="E1396" s="243" t="s">
        <v>2359</v>
      </c>
      <c r="F1396" s="243">
        <v>302</v>
      </c>
      <c r="G1396" s="243" t="s">
        <v>125</v>
      </c>
      <c r="H1396" s="243">
        <v>1.6885000000000001E-2</v>
      </c>
    </row>
    <row r="1397" spans="2:8">
      <c r="B1397" s="243" t="s">
        <v>1929</v>
      </c>
      <c r="C1397" s="243" t="s">
        <v>2336</v>
      </c>
      <c r="D1397" s="243" t="s">
        <v>931</v>
      </c>
      <c r="E1397" s="243" t="s">
        <v>2359</v>
      </c>
      <c r="F1397" s="243">
        <v>136</v>
      </c>
      <c r="G1397" s="243" t="s">
        <v>121</v>
      </c>
      <c r="H1397" s="243">
        <v>4.8729999999999997E-3</v>
      </c>
    </row>
    <row r="1398" spans="2:8">
      <c r="B1398" s="243" t="s">
        <v>1929</v>
      </c>
      <c r="C1398" s="243" t="s">
        <v>2336</v>
      </c>
      <c r="D1398" s="243" t="s">
        <v>931</v>
      </c>
      <c r="E1398" s="243" t="s">
        <v>2359</v>
      </c>
      <c r="F1398" s="243">
        <v>30</v>
      </c>
      <c r="G1398" s="243" t="s">
        <v>114</v>
      </c>
      <c r="H1398" s="243">
        <v>6.3199999999999997E-4</v>
      </c>
    </row>
    <row r="1399" spans="2:8">
      <c r="B1399" s="243" t="s">
        <v>1929</v>
      </c>
      <c r="C1399" s="243" t="s">
        <v>2336</v>
      </c>
      <c r="D1399" s="243" t="s">
        <v>931</v>
      </c>
      <c r="E1399" s="243" t="s">
        <v>2360</v>
      </c>
      <c r="F1399" s="243">
        <v>403</v>
      </c>
      <c r="G1399" s="243" t="s">
        <v>138</v>
      </c>
      <c r="H1399" s="243">
        <v>2.3909999999999999E-3</v>
      </c>
    </row>
    <row r="1400" spans="2:8">
      <c r="B1400" s="243" t="s">
        <v>1929</v>
      </c>
      <c r="C1400" s="243" t="s">
        <v>2336</v>
      </c>
      <c r="D1400" s="243" t="s">
        <v>931</v>
      </c>
      <c r="E1400" s="243" t="s">
        <v>2359</v>
      </c>
      <c r="F1400" s="243">
        <v>144</v>
      </c>
      <c r="G1400" s="243" t="s">
        <v>133</v>
      </c>
      <c r="H1400" s="243">
        <v>5.2300000000000003E-4</v>
      </c>
    </row>
    <row r="1401" spans="2:8">
      <c r="B1401" s="243" t="s">
        <v>1929</v>
      </c>
      <c r="C1401" s="243" t="s">
        <v>2336</v>
      </c>
      <c r="D1401" s="243" t="s">
        <v>931</v>
      </c>
      <c r="E1401" s="243" t="s">
        <v>137</v>
      </c>
      <c r="F1401" s="243">
        <v>41</v>
      </c>
      <c r="G1401" s="243" t="s">
        <v>137</v>
      </c>
      <c r="H1401" s="243">
        <v>0.106516</v>
      </c>
    </row>
    <row r="1402" spans="2:8">
      <c r="B1402" s="243" t="s">
        <v>1929</v>
      </c>
      <c r="C1402" s="243" t="s">
        <v>2336</v>
      </c>
      <c r="D1402" s="243" t="s">
        <v>931</v>
      </c>
      <c r="E1402" s="243" t="s">
        <v>831</v>
      </c>
      <c r="F1402" s="243">
        <v>298</v>
      </c>
      <c r="G1402" s="243" t="s">
        <v>1517</v>
      </c>
      <c r="H1402" s="243">
        <v>6.11E-4</v>
      </c>
    </row>
    <row r="1403" spans="2:8">
      <c r="B1403" s="243" t="s">
        <v>1929</v>
      </c>
      <c r="C1403" s="243" t="s">
        <v>2336</v>
      </c>
      <c r="D1403" s="243" t="s">
        <v>931</v>
      </c>
      <c r="E1403" s="243" t="s">
        <v>2359</v>
      </c>
      <c r="F1403" s="243">
        <v>139</v>
      </c>
      <c r="G1403" s="243" t="s">
        <v>124</v>
      </c>
      <c r="H1403" s="243">
        <v>5.0819999999999997E-3</v>
      </c>
    </row>
    <row r="1404" spans="2:8">
      <c r="B1404" s="243" t="s">
        <v>1929</v>
      </c>
      <c r="C1404" s="243" t="s">
        <v>2336</v>
      </c>
      <c r="D1404" s="243" t="s">
        <v>931</v>
      </c>
      <c r="E1404" s="243" t="s">
        <v>2359</v>
      </c>
      <c r="F1404" s="243">
        <v>131</v>
      </c>
      <c r="G1404" s="243" t="s">
        <v>128</v>
      </c>
      <c r="H1404" s="244">
        <v>3.8000000000000002E-5</v>
      </c>
    </row>
    <row r="1405" spans="2:8">
      <c r="B1405" s="243" t="s">
        <v>1929</v>
      </c>
      <c r="C1405" s="243" t="s">
        <v>2336</v>
      </c>
      <c r="D1405" s="243" t="s">
        <v>931</v>
      </c>
      <c r="E1405" s="243" t="s">
        <v>2359</v>
      </c>
      <c r="F1405" s="243">
        <v>32</v>
      </c>
      <c r="G1405" s="243" t="s">
        <v>127</v>
      </c>
      <c r="H1405" s="243">
        <v>0.102383</v>
      </c>
    </row>
    <row r="1406" spans="2:8">
      <c r="B1406" s="243" t="s">
        <v>1929</v>
      </c>
      <c r="C1406" s="243" t="s">
        <v>2336</v>
      </c>
      <c r="D1406" s="243" t="s">
        <v>931</v>
      </c>
      <c r="E1406" s="243" t="s">
        <v>831</v>
      </c>
      <c r="F1406" s="243">
        <v>300</v>
      </c>
      <c r="G1406" s="243" t="s">
        <v>135</v>
      </c>
      <c r="H1406" s="243">
        <v>2.0166E-2</v>
      </c>
    </row>
    <row r="1407" spans="2:8">
      <c r="B1407" s="243" t="s">
        <v>1929</v>
      </c>
      <c r="C1407" s="243" t="s">
        <v>2336</v>
      </c>
      <c r="D1407" s="243" t="s">
        <v>931</v>
      </c>
      <c r="E1407" s="243" t="s">
        <v>2359</v>
      </c>
      <c r="F1407" s="243">
        <v>31</v>
      </c>
      <c r="G1407" s="243" t="s">
        <v>116</v>
      </c>
      <c r="H1407" s="243">
        <v>1.3755E-2</v>
      </c>
    </row>
    <row r="1408" spans="2:8">
      <c r="B1408" s="243" t="s">
        <v>1929</v>
      </c>
      <c r="C1408" s="243" t="s">
        <v>2336</v>
      </c>
      <c r="D1408" s="243" t="s">
        <v>931</v>
      </c>
      <c r="E1408" s="243" t="s">
        <v>2359</v>
      </c>
      <c r="F1408" s="243">
        <v>140</v>
      </c>
      <c r="G1408" s="243" t="s">
        <v>131</v>
      </c>
      <c r="H1408" s="243">
        <v>3.715E-3</v>
      </c>
    </row>
    <row r="1409" spans="2:8">
      <c r="B1409" s="243" t="s">
        <v>1929</v>
      </c>
      <c r="C1409" s="243" t="s">
        <v>2336</v>
      </c>
      <c r="D1409" s="243" t="s">
        <v>931</v>
      </c>
      <c r="E1409" s="243" t="s">
        <v>2359</v>
      </c>
      <c r="F1409" s="243">
        <v>135</v>
      </c>
      <c r="G1409" s="243" t="s">
        <v>120</v>
      </c>
      <c r="H1409" s="243">
        <v>1.091E-3</v>
      </c>
    </row>
    <row r="1410" spans="2:8">
      <c r="B1410" s="243" t="s">
        <v>1929</v>
      </c>
      <c r="C1410" s="243" t="s">
        <v>2336</v>
      </c>
      <c r="D1410" s="243" t="s">
        <v>931</v>
      </c>
      <c r="E1410" s="243" t="s">
        <v>2359</v>
      </c>
      <c r="F1410" s="243">
        <v>138</v>
      </c>
      <c r="G1410" s="243" t="s">
        <v>123</v>
      </c>
      <c r="H1410" s="243">
        <v>1.6351000000000001E-2</v>
      </c>
    </row>
    <row r="1411" spans="2:8">
      <c r="B1411" s="243" t="s">
        <v>1929</v>
      </c>
      <c r="C1411" s="243" t="s">
        <v>2336</v>
      </c>
      <c r="D1411" s="243" t="s">
        <v>931</v>
      </c>
      <c r="E1411" s="243" t="s">
        <v>2359</v>
      </c>
      <c r="F1411" s="243">
        <v>33</v>
      </c>
      <c r="G1411" s="243" t="s">
        <v>117</v>
      </c>
      <c r="H1411" s="243">
        <v>1.3001E-2</v>
      </c>
    </row>
    <row r="1412" spans="2:8">
      <c r="B1412" s="243" t="s">
        <v>1929</v>
      </c>
      <c r="C1412" s="243" t="s">
        <v>2336</v>
      </c>
      <c r="D1412" s="243" t="s">
        <v>931</v>
      </c>
      <c r="E1412" s="243" t="s">
        <v>831</v>
      </c>
      <c r="F1412" s="243">
        <v>299</v>
      </c>
      <c r="G1412" s="243" t="s">
        <v>134</v>
      </c>
      <c r="H1412" s="243">
        <v>3.8346999999999999E-2</v>
      </c>
    </row>
    <row r="1413" spans="2:8">
      <c r="B1413" s="243" t="s">
        <v>1929</v>
      </c>
      <c r="C1413" s="243" t="s">
        <v>2336</v>
      </c>
      <c r="D1413" s="243" t="s">
        <v>931</v>
      </c>
      <c r="E1413" s="243" t="s">
        <v>2359</v>
      </c>
      <c r="F1413" s="243">
        <v>134</v>
      </c>
      <c r="G1413" s="243" t="s">
        <v>118</v>
      </c>
      <c r="H1413" s="243">
        <v>6.9719999999999999E-3</v>
      </c>
    </row>
    <row r="1414" spans="2:8">
      <c r="B1414" s="243" t="s">
        <v>1930</v>
      </c>
      <c r="C1414" s="243" t="s">
        <v>2319</v>
      </c>
      <c r="D1414" s="243" t="s">
        <v>1607</v>
      </c>
      <c r="E1414" s="243" t="s">
        <v>2359</v>
      </c>
      <c r="F1414" s="243">
        <v>137</v>
      </c>
      <c r="G1414" s="243" t="s">
        <v>122</v>
      </c>
      <c r="H1414" s="243">
        <v>3.5267E-2</v>
      </c>
    </row>
    <row r="1415" spans="2:8">
      <c r="B1415" s="243" t="s">
        <v>1930</v>
      </c>
      <c r="C1415" s="243" t="s">
        <v>2319</v>
      </c>
      <c r="D1415" s="243" t="s">
        <v>1607</v>
      </c>
      <c r="E1415" s="243" t="s">
        <v>831</v>
      </c>
      <c r="F1415" s="243">
        <v>301</v>
      </c>
      <c r="G1415" s="243" t="s">
        <v>136</v>
      </c>
      <c r="H1415" s="243">
        <v>4.1099999999999999E-3</v>
      </c>
    </row>
    <row r="1416" spans="2:8">
      <c r="B1416" s="243" t="s">
        <v>1930</v>
      </c>
      <c r="C1416" s="243" t="s">
        <v>2319</v>
      </c>
      <c r="D1416" s="243" t="s">
        <v>1607</v>
      </c>
      <c r="E1416" s="243" t="s">
        <v>2359</v>
      </c>
      <c r="F1416" s="243">
        <v>141</v>
      </c>
      <c r="G1416" s="243" t="s">
        <v>132</v>
      </c>
      <c r="H1416" s="243">
        <v>1.0647999999999999E-2</v>
      </c>
    </row>
    <row r="1417" spans="2:8">
      <c r="B1417" s="243" t="s">
        <v>1930</v>
      </c>
      <c r="C1417" s="243" t="s">
        <v>2319</v>
      </c>
      <c r="D1417" s="243" t="s">
        <v>1607</v>
      </c>
      <c r="E1417" s="243" t="s">
        <v>2359</v>
      </c>
      <c r="F1417" s="243">
        <v>132</v>
      </c>
      <c r="G1417" s="243" t="s">
        <v>129</v>
      </c>
      <c r="H1417" s="243">
        <v>4.3080000000000002E-3</v>
      </c>
    </row>
    <row r="1418" spans="2:8">
      <c r="B1418" s="243" t="s">
        <v>1930</v>
      </c>
      <c r="C1418" s="243" t="s">
        <v>2319</v>
      </c>
      <c r="D1418" s="243" t="s">
        <v>1607</v>
      </c>
      <c r="E1418" s="243" t="s">
        <v>2359</v>
      </c>
      <c r="F1418" s="243">
        <v>133</v>
      </c>
      <c r="G1418" s="243" t="s">
        <v>130</v>
      </c>
      <c r="H1418" s="243">
        <v>8.2337999999999995E-2</v>
      </c>
    </row>
    <row r="1419" spans="2:8">
      <c r="B1419" s="243" t="s">
        <v>1930</v>
      </c>
      <c r="C1419" s="243" t="s">
        <v>2319</v>
      </c>
      <c r="D1419" s="243" t="s">
        <v>1607</v>
      </c>
      <c r="E1419" s="243" t="s">
        <v>2359</v>
      </c>
      <c r="F1419" s="243">
        <v>302</v>
      </c>
      <c r="G1419" s="243" t="s">
        <v>125</v>
      </c>
      <c r="H1419" s="243">
        <v>9.0959999999999999E-3</v>
      </c>
    </row>
    <row r="1420" spans="2:8">
      <c r="B1420" s="243" t="s">
        <v>1930</v>
      </c>
      <c r="C1420" s="243" t="s">
        <v>2319</v>
      </c>
      <c r="D1420" s="243" t="s">
        <v>1607</v>
      </c>
      <c r="E1420" s="243" t="s">
        <v>2359</v>
      </c>
      <c r="F1420" s="243">
        <v>136</v>
      </c>
      <c r="G1420" s="243" t="s">
        <v>121</v>
      </c>
      <c r="H1420" s="243">
        <v>3.8960000000000002E-3</v>
      </c>
    </row>
    <row r="1421" spans="2:8">
      <c r="B1421" s="243" t="s">
        <v>1930</v>
      </c>
      <c r="C1421" s="243" t="s">
        <v>2319</v>
      </c>
      <c r="D1421" s="243" t="s">
        <v>1607</v>
      </c>
      <c r="E1421" s="243" t="s">
        <v>2359</v>
      </c>
      <c r="F1421" s="243">
        <v>30</v>
      </c>
      <c r="G1421" s="243" t="s">
        <v>114</v>
      </c>
      <c r="H1421" s="243">
        <v>5.9400000000000002E-4</v>
      </c>
    </row>
    <row r="1422" spans="2:8">
      <c r="B1422" s="243" t="s">
        <v>1930</v>
      </c>
      <c r="C1422" s="243" t="s">
        <v>2319</v>
      </c>
      <c r="D1422" s="243" t="s">
        <v>1607</v>
      </c>
      <c r="E1422" s="243" t="s">
        <v>2360</v>
      </c>
      <c r="F1422" s="243">
        <v>403</v>
      </c>
      <c r="G1422" s="243" t="s">
        <v>138</v>
      </c>
      <c r="H1422" s="243">
        <v>1.82E-3</v>
      </c>
    </row>
    <row r="1423" spans="2:8">
      <c r="B1423" s="243" t="s">
        <v>1930</v>
      </c>
      <c r="C1423" s="243" t="s">
        <v>2319</v>
      </c>
      <c r="D1423" s="243" t="s">
        <v>1607</v>
      </c>
      <c r="E1423" s="243" t="s">
        <v>2359</v>
      </c>
      <c r="F1423" s="243">
        <v>144</v>
      </c>
      <c r="G1423" s="243" t="s">
        <v>133</v>
      </c>
      <c r="H1423" s="243">
        <v>1.235E-3</v>
      </c>
    </row>
    <row r="1424" spans="2:8">
      <c r="B1424" s="243" t="s">
        <v>1930</v>
      </c>
      <c r="C1424" s="243" t="s">
        <v>2319</v>
      </c>
      <c r="D1424" s="243" t="s">
        <v>1607</v>
      </c>
      <c r="E1424" s="243" t="s">
        <v>137</v>
      </c>
      <c r="F1424" s="243">
        <v>41</v>
      </c>
      <c r="G1424" s="243" t="s">
        <v>137</v>
      </c>
      <c r="H1424" s="243">
        <v>8.6300000000000005E-4</v>
      </c>
    </row>
    <row r="1425" spans="2:8">
      <c r="B1425" s="243" t="s">
        <v>1930</v>
      </c>
      <c r="C1425" s="243" t="s">
        <v>2319</v>
      </c>
      <c r="D1425" s="243" t="s">
        <v>1607</v>
      </c>
      <c r="E1425" s="243" t="s">
        <v>831</v>
      </c>
      <c r="F1425" s="243">
        <v>298</v>
      </c>
      <c r="G1425" s="243" t="s">
        <v>1517</v>
      </c>
      <c r="H1425" s="243">
        <v>2.5000000000000001E-4</v>
      </c>
    </row>
    <row r="1426" spans="2:8">
      <c r="B1426" s="243" t="s">
        <v>1930</v>
      </c>
      <c r="C1426" s="243" t="s">
        <v>2319</v>
      </c>
      <c r="D1426" s="243" t="s">
        <v>1607</v>
      </c>
      <c r="E1426" s="243" t="s">
        <v>2359</v>
      </c>
      <c r="F1426" s="243">
        <v>139</v>
      </c>
      <c r="G1426" s="243" t="s">
        <v>124</v>
      </c>
      <c r="H1426" s="243">
        <v>1.0148000000000001E-2</v>
      </c>
    </row>
    <row r="1427" spans="2:8">
      <c r="B1427" s="243" t="s">
        <v>1930</v>
      </c>
      <c r="C1427" s="243" t="s">
        <v>2319</v>
      </c>
      <c r="D1427" s="243" t="s">
        <v>1607</v>
      </c>
      <c r="E1427" s="243" t="s">
        <v>2359</v>
      </c>
      <c r="F1427" s="243">
        <v>131</v>
      </c>
      <c r="G1427" s="243" t="s">
        <v>128</v>
      </c>
      <c r="H1427" s="244">
        <v>2.0000000000000002E-5</v>
      </c>
    </row>
    <row r="1428" spans="2:8">
      <c r="B1428" s="243" t="s">
        <v>1930</v>
      </c>
      <c r="C1428" s="243" t="s">
        <v>2319</v>
      </c>
      <c r="D1428" s="243" t="s">
        <v>1607</v>
      </c>
      <c r="E1428" s="243" t="s">
        <v>2359</v>
      </c>
      <c r="F1428" s="243">
        <v>32</v>
      </c>
      <c r="G1428" s="243" t="s">
        <v>127</v>
      </c>
      <c r="H1428" s="243">
        <v>0.55568600000000001</v>
      </c>
    </row>
    <row r="1429" spans="2:8">
      <c r="B1429" s="243" t="s">
        <v>1930</v>
      </c>
      <c r="C1429" s="243" t="s">
        <v>2319</v>
      </c>
      <c r="D1429" s="243" t="s">
        <v>1607</v>
      </c>
      <c r="E1429" s="243" t="s">
        <v>831</v>
      </c>
      <c r="F1429" s="243">
        <v>300</v>
      </c>
      <c r="G1429" s="243" t="s">
        <v>135</v>
      </c>
      <c r="H1429" s="243">
        <v>8.0009999999999994E-3</v>
      </c>
    </row>
    <row r="1430" spans="2:8">
      <c r="B1430" s="243" t="s">
        <v>1930</v>
      </c>
      <c r="C1430" s="243" t="s">
        <v>2319</v>
      </c>
      <c r="D1430" s="243" t="s">
        <v>1607</v>
      </c>
      <c r="E1430" s="243" t="s">
        <v>2359</v>
      </c>
      <c r="F1430" s="243">
        <v>31</v>
      </c>
      <c r="G1430" s="243" t="s">
        <v>116</v>
      </c>
      <c r="H1430" s="243">
        <v>5.842E-3</v>
      </c>
    </row>
    <row r="1431" spans="2:8">
      <c r="B1431" s="243" t="s">
        <v>1930</v>
      </c>
      <c r="C1431" s="243" t="s">
        <v>2319</v>
      </c>
      <c r="D1431" s="243" t="s">
        <v>1607</v>
      </c>
      <c r="E1431" s="243" t="s">
        <v>2359</v>
      </c>
      <c r="F1431" s="243">
        <v>140</v>
      </c>
      <c r="G1431" s="243" t="s">
        <v>131</v>
      </c>
      <c r="H1431" s="243">
        <v>1.260049</v>
      </c>
    </row>
    <row r="1432" spans="2:8">
      <c r="B1432" s="243" t="s">
        <v>1930</v>
      </c>
      <c r="C1432" s="243" t="s">
        <v>2319</v>
      </c>
      <c r="D1432" s="243" t="s">
        <v>1607</v>
      </c>
      <c r="E1432" s="243" t="s">
        <v>2359</v>
      </c>
      <c r="F1432" s="243">
        <v>135</v>
      </c>
      <c r="G1432" s="243" t="s">
        <v>120</v>
      </c>
      <c r="H1432" s="243">
        <v>1.469E-3</v>
      </c>
    </row>
    <row r="1433" spans="2:8">
      <c r="B1433" s="243" t="s">
        <v>1930</v>
      </c>
      <c r="C1433" s="243" t="s">
        <v>2319</v>
      </c>
      <c r="D1433" s="243" t="s">
        <v>1607</v>
      </c>
      <c r="E1433" s="243" t="s">
        <v>2359</v>
      </c>
      <c r="F1433" s="243">
        <v>138</v>
      </c>
      <c r="G1433" s="243" t="s">
        <v>123</v>
      </c>
      <c r="H1433" s="243">
        <v>2.0480999999999999E-2</v>
      </c>
    </row>
    <row r="1434" spans="2:8">
      <c r="B1434" s="243" t="s">
        <v>1930</v>
      </c>
      <c r="C1434" s="243" t="s">
        <v>2319</v>
      </c>
      <c r="D1434" s="243" t="s">
        <v>1607</v>
      </c>
      <c r="E1434" s="243" t="s">
        <v>2359</v>
      </c>
      <c r="F1434" s="243">
        <v>33</v>
      </c>
      <c r="G1434" s="243" t="s">
        <v>117</v>
      </c>
      <c r="H1434" s="243">
        <v>7.0039999999999998E-3</v>
      </c>
    </row>
    <row r="1435" spans="2:8">
      <c r="B1435" s="243" t="s">
        <v>1930</v>
      </c>
      <c r="C1435" s="243" t="s">
        <v>2319</v>
      </c>
      <c r="D1435" s="243" t="s">
        <v>1607</v>
      </c>
      <c r="E1435" s="243" t="s">
        <v>831</v>
      </c>
      <c r="F1435" s="243">
        <v>299</v>
      </c>
      <c r="G1435" s="243" t="s">
        <v>134</v>
      </c>
      <c r="H1435" s="243">
        <v>1.5224E-2</v>
      </c>
    </row>
    <row r="1436" spans="2:8">
      <c r="B1436" s="243" t="s">
        <v>1930</v>
      </c>
      <c r="C1436" s="243" t="s">
        <v>2319</v>
      </c>
      <c r="D1436" s="243" t="s">
        <v>1607</v>
      </c>
      <c r="E1436" s="243" t="s">
        <v>2359</v>
      </c>
      <c r="F1436" s="243">
        <v>134</v>
      </c>
      <c r="G1436" s="243" t="s">
        <v>118</v>
      </c>
      <c r="H1436" s="243">
        <v>5.2760000000000003E-3</v>
      </c>
    </row>
    <row r="1437" spans="2:8">
      <c r="B1437" s="243" t="s">
        <v>1930</v>
      </c>
      <c r="C1437" s="243" t="s">
        <v>2319</v>
      </c>
      <c r="D1437" s="243" t="s">
        <v>1608</v>
      </c>
      <c r="E1437" s="243" t="s">
        <v>2359</v>
      </c>
      <c r="F1437" s="243">
        <v>137</v>
      </c>
      <c r="G1437" s="243" t="s">
        <v>122</v>
      </c>
      <c r="H1437" s="243">
        <v>2.3654999999999999E-2</v>
      </c>
    </row>
    <row r="1438" spans="2:8">
      <c r="B1438" s="243" t="s">
        <v>1930</v>
      </c>
      <c r="C1438" s="243" t="s">
        <v>2319</v>
      </c>
      <c r="D1438" s="243" t="s">
        <v>1608</v>
      </c>
      <c r="E1438" s="243" t="s">
        <v>831</v>
      </c>
      <c r="F1438" s="243">
        <v>301</v>
      </c>
      <c r="G1438" s="243" t="s">
        <v>136</v>
      </c>
      <c r="H1438" s="243">
        <v>5.006E-3</v>
      </c>
    </row>
    <row r="1439" spans="2:8">
      <c r="B1439" s="243" t="s">
        <v>1930</v>
      </c>
      <c r="C1439" s="243" t="s">
        <v>2319</v>
      </c>
      <c r="D1439" s="243" t="s">
        <v>1608</v>
      </c>
      <c r="E1439" s="243" t="s">
        <v>2359</v>
      </c>
      <c r="F1439" s="243">
        <v>141</v>
      </c>
      <c r="G1439" s="243" t="s">
        <v>132</v>
      </c>
      <c r="H1439" s="243">
        <v>1.114522</v>
      </c>
    </row>
    <row r="1440" spans="2:8">
      <c r="B1440" s="243" t="s">
        <v>1930</v>
      </c>
      <c r="C1440" s="243" t="s">
        <v>2319</v>
      </c>
      <c r="D1440" s="243" t="s">
        <v>1608</v>
      </c>
      <c r="E1440" s="243" t="s">
        <v>2359</v>
      </c>
      <c r="F1440" s="243">
        <v>132</v>
      </c>
      <c r="G1440" s="243" t="s">
        <v>129</v>
      </c>
      <c r="H1440" s="243">
        <v>4.4510000000000001E-3</v>
      </c>
    </row>
    <row r="1441" spans="2:8">
      <c r="B1441" s="243" t="s">
        <v>1930</v>
      </c>
      <c r="C1441" s="243" t="s">
        <v>2319</v>
      </c>
      <c r="D1441" s="243" t="s">
        <v>1608</v>
      </c>
      <c r="E1441" s="243" t="s">
        <v>2359</v>
      </c>
      <c r="F1441" s="243">
        <v>133</v>
      </c>
      <c r="G1441" s="243" t="s">
        <v>130</v>
      </c>
      <c r="H1441" s="243">
        <v>3.8321000000000001E-2</v>
      </c>
    </row>
    <row r="1442" spans="2:8">
      <c r="B1442" s="243" t="s">
        <v>1930</v>
      </c>
      <c r="C1442" s="243" t="s">
        <v>2319</v>
      </c>
      <c r="D1442" s="243" t="s">
        <v>1608</v>
      </c>
      <c r="E1442" s="243" t="s">
        <v>2359</v>
      </c>
      <c r="F1442" s="243">
        <v>302</v>
      </c>
      <c r="G1442" s="243" t="s">
        <v>125</v>
      </c>
      <c r="H1442" s="243">
        <v>8.6859999999999993E-3</v>
      </c>
    </row>
    <row r="1443" spans="2:8">
      <c r="B1443" s="243" t="s">
        <v>1930</v>
      </c>
      <c r="C1443" s="243" t="s">
        <v>2319</v>
      </c>
      <c r="D1443" s="243" t="s">
        <v>1608</v>
      </c>
      <c r="E1443" s="243" t="s">
        <v>2359</v>
      </c>
      <c r="F1443" s="243">
        <v>136</v>
      </c>
      <c r="G1443" s="243" t="s">
        <v>121</v>
      </c>
      <c r="H1443" s="243">
        <v>4.3610000000000003E-3</v>
      </c>
    </row>
    <row r="1444" spans="2:8">
      <c r="B1444" s="243" t="s">
        <v>1930</v>
      </c>
      <c r="C1444" s="243" t="s">
        <v>2319</v>
      </c>
      <c r="D1444" s="243" t="s">
        <v>1608</v>
      </c>
      <c r="E1444" s="243" t="s">
        <v>2359</v>
      </c>
      <c r="F1444" s="243">
        <v>30</v>
      </c>
      <c r="G1444" s="243" t="s">
        <v>114</v>
      </c>
      <c r="H1444" s="243">
        <v>5.8500000000000002E-4</v>
      </c>
    </row>
    <row r="1445" spans="2:8">
      <c r="B1445" s="243" t="s">
        <v>1930</v>
      </c>
      <c r="C1445" s="243" t="s">
        <v>2319</v>
      </c>
      <c r="D1445" s="243" t="s">
        <v>1608</v>
      </c>
      <c r="E1445" s="243" t="s">
        <v>2360</v>
      </c>
      <c r="F1445" s="243">
        <v>403</v>
      </c>
      <c r="G1445" s="243" t="s">
        <v>138</v>
      </c>
      <c r="H1445" s="243">
        <v>2.1329999999999999E-3</v>
      </c>
    </row>
    <row r="1446" spans="2:8">
      <c r="B1446" s="243" t="s">
        <v>1930</v>
      </c>
      <c r="C1446" s="243" t="s">
        <v>2319</v>
      </c>
      <c r="D1446" s="243" t="s">
        <v>1608</v>
      </c>
      <c r="E1446" s="243" t="s">
        <v>2359</v>
      </c>
      <c r="F1446" s="243">
        <v>144</v>
      </c>
      <c r="G1446" s="243" t="s">
        <v>133</v>
      </c>
      <c r="H1446" s="243">
        <v>8.6700000000000004E-4</v>
      </c>
    </row>
    <row r="1447" spans="2:8">
      <c r="B1447" s="243" t="s">
        <v>1930</v>
      </c>
      <c r="C1447" s="243" t="s">
        <v>2319</v>
      </c>
      <c r="D1447" s="243" t="s">
        <v>1608</v>
      </c>
      <c r="E1447" s="243" t="s">
        <v>137</v>
      </c>
      <c r="F1447" s="243">
        <v>41</v>
      </c>
      <c r="G1447" s="243" t="s">
        <v>137</v>
      </c>
      <c r="H1447" s="243">
        <v>3.8070000000000001E-3</v>
      </c>
    </row>
    <row r="1448" spans="2:8">
      <c r="B1448" s="243" t="s">
        <v>1930</v>
      </c>
      <c r="C1448" s="243" t="s">
        <v>2319</v>
      </c>
      <c r="D1448" s="243" t="s">
        <v>1608</v>
      </c>
      <c r="E1448" s="243" t="s">
        <v>831</v>
      </c>
      <c r="F1448" s="243">
        <v>298</v>
      </c>
      <c r="G1448" s="243" t="s">
        <v>1517</v>
      </c>
      <c r="H1448" s="243">
        <v>2.5000000000000001E-4</v>
      </c>
    </row>
    <row r="1449" spans="2:8">
      <c r="B1449" s="243" t="s">
        <v>1930</v>
      </c>
      <c r="C1449" s="243" t="s">
        <v>2319</v>
      </c>
      <c r="D1449" s="243" t="s">
        <v>1608</v>
      </c>
      <c r="E1449" s="243" t="s">
        <v>2359</v>
      </c>
      <c r="F1449" s="243">
        <v>139</v>
      </c>
      <c r="G1449" s="243" t="s">
        <v>124</v>
      </c>
      <c r="H1449" s="243">
        <v>1.213E-2</v>
      </c>
    </row>
    <row r="1450" spans="2:8">
      <c r="B1450" s="243" t="s">
        <v>1930</v>
      </c>
      <c r="C1450" s="243" t="s">
        <v>2319</v>
      </c>
      <c r="D1450" s="243" t="s">
        <v>1608</v>
      </c>
      <c r="E1450" s="243" t="s">
        <v>2359</v>
      </c>
      <c r="F1450" s="243">
        <v>131</v>
      </c>
      <c r="G1450" s="243" t="s">
        <v>128</v>
      </c>
      <c r="H1450" s="244">
        <v>2.0000000000000002E-5</v>
      </c>
    </row>
    <row r="1451" spans="2:8">
      <c r="B1451" s="243" t="s">
        <v>1930</v>
      </c>
      <c r="C1451" s="243" t="s">
        <v>2319</v>
      </c>
      <c r="D1451" s="243" t="s">
        <v>1608</v>
      </c>
      <c r="E1451" s="243" t="s">
        <v>2359</v>
      </c>
      <c r="F1451" s="243">
        <v>32</v>
      </c>
      <c r="G1451" s="243" t="s">
        <v>127</v>
      </c>
      <c r="H1451" s="243">
        <v>0.64023300000000005</v>
      </c>
    </row>
    <row r="1452" spans="2:8">
      <c r="B1452" s="243" t="s">
        <v>1930</v>
      </c>
      <c r="C1452" s="243" t="s">
        <v>2319</v>
      </c>
      <c r="D1452" s="243" t="s">
        <v>1608</v>
      </c>
      <c r="E1452" s="243" t="s">
        <v>831</v>
      </c>
      <c r="F1452" s="243">
        <v>300</v>
      </c>
      <c r="G1452" s="243" t="s">
        <v>135</v>
      </c>
      <c r="H1452" s="243">
        <v>7.7010000000000004E-3</v>
      </c>
    </row>
    <row r="1453" spans="2:8">
      <c r="B1453" s="243" t="s">
        <v>1930</v>
      </c>
      <c r="C1453" s="243" t="s">
        <v>2319</v>
      </c>
      <c r="D1453" s="243" t="s">
        <v>1608</v>
      </c>
      <c r="E1453" s="243" t="s">
        <v>2359</v>
      </c>
      <c r="F1453" s="243">
        <v>31</v>
      </c>
      <c r="G1453" s="243" t="s">
        <v>116</v>
      </c>
      <c r="H1453" s="243">
        <v>6.0049999999999999E-3</v>
      </c>
    </row>
    <row r="1454" spans="2:8">
      <c r="B1454" s="243" t="s">
        <v>1930</v>
      </c>
      <c r="C1454" s="243" t="s">
        <v>2319</v>
      </c>
      <c r="D1454" s="243" t="s">
        <v>1608</v>
      </c>
      <c r="E1454" s="243" t="s">
        <v>2359</v>
      </c>
      <c r="F1454" s="243">
        <v>140</v>
      </c>
      <c r="G1454" s="243" t="s">
        <v>131</v>
      </c>
      <c r="H1454" s="243">
        <v>0.139012</v>
      </c>
    </row>
    <row r="1455" spans="2:8">
      <c r="B1455" s="243" t="s">
        <v>1930</v>
      </c>
      <c r="C1455" s="243" t="s">
        <v>2319</v>
      </c>
      <c r="D1455" s="243" t="s">
        <v>1608</v>
      </c>
      <c r="E1455" s="243" t="s">
        <v>2359</v>
      </c>
      <c r="F1455" s="243">
        <v>135</v>
      </c>
      <c r="G1455" s="243" t="s">
        <v>120</v>
      </c>
      <c r="H1455" s="243">
        <v>9.6699999999999998E-4</v>
      </c>
    </row>
    <row r="1456" spans="2:8">
      <c r="B1456" s="243" t="s">
        <v>1930</v>
      </c>
      <c r="C1456" s="243" t="s">
        <v>2319</v>
      </c>
      <c r="D1456" s="243" t="s">
        <v>1608</v>
      </c>
      <c r="E1456" s="243" t="s">
        <v>2359</v>
      </c>
      <c r="F1456" s="243">
        <v>138</v>
      </c>
      <c r="G1456" s="243" t="s">
        <v>123</v>
      </c>
      <c r="H1456" s="243">
        <v>1.8033E-2</v>
      </c>
    </row>
    <row r="1457" spans="2:8">
      <c r="B1457" s="243" t="s">
        <v>1930</v>
      </c>
      <c r="C1457" s="243" t="s">
        <v>2319</v>
      </c>
      <c r="D1457" s="243" t="s">
        <v>1608</v>
      </c>
      <c r="E1457" s="243" t="s">
        <v>2359</v>
      </c>
      <c r="F1457" s="243">
        <v>33</v>
      </c>
      <c r="G1457" s="243" t="s">
        <v>117</v>
      </c>
      <c r="H1457" s="243">
        <v>6.6880000000000004E-3</v>
      </c>
    </row>
    <row r="1458" spans="2:8">
      <c r="B1458" s="243" t="s">
        <v>1930</v>
      </c>
      <c r="C1458" s="243" t="s">
        <v>2319</v>
      </c>
      <c r="D1458" s="243" t="s">
        <v>1608</v>
      </c>
      <c r="E1458" s="243" t="s">
        <v>831</v>
      </c>
      <c r="F1458" s="243">
        <v>299</v>
      </c>
      <c r="G1458" s="243" t="s">
        <v>134</v>
      </c>
      <c r="H1458" s="243">
        <v>1.4558E-2</v>
      </c>
    </row>
    <row r="1459" spans="2:8">
      <c r="B1459" s="243" t="s">
        <v>1930</v>
      </c>
      <c r="C1459" s="243" t="s">
        <v>2319</v>
      </c>
      <c r="D1459" s="243" t="s">
        <v>1608</v>
      </c>
      <c r="E1459" s="243" t="s">
        <v>2359</v>
      </c>
      <c r="F1459" s="243">
        <v>134</v>
      </c>
      <c r="G1459" s="243" t="s">
        <v>118</v>
      </c>
      <c r="H1459" s="243">
        <v>1.11E-2</v>
      </c>
    </row>
    <row r="1460" spans="2:8">
      <c r="B1460" s="243" t="s">
        <v>1930</v>
      </c>
      <c r="C1460" s="243" t="s">
        <v>2319</v>
      </c>
      <c r="D1460" s="243" t="s">
        <v>1609</v>
      </c>
      <c r="E1460" s="243" t="s">
        <v>2359</v>
      </c>
      <c r="F1460" s="243">
        <v>137</v>
      </c>
      <c r="G1460" s="243" t="s">
        <v>122</v>
      </c>
      <c r="H1460" s="243">
        <v>8.2269999999999999E-3</v>
      </c>
    </row>
    <row r="1461" spans="2:8">
      <c r="B1461" s="243" t="s">
        <v>1930</v>
      </c>
      <c r="C1461" s="243" t="s">
        <v>2319</v>
      </c>
      <c r="D1461" s="243" t="s">
        <v>1609</v>
      </c>
      <c r="E1461" s="243" t="s">
        <v>831</v>
      </c>
      <c r="F1461" s="243">
        <v>301</v>
      </c>
      <c r="G1461" s="243" t="s">
        <v>136</v>
      </c>
      <c r="H1461" s="243">
        <v>4.104E-3</v>
      </c>
    </row>
    <row r="1462" spans="2:8">
      <c r="B1462" s="243" t="s">
        <v>1930</v>
      </c>
      <c r="C1462" s="243" t="s">
        <v>2319</v>
      </c>
      <c r="D1462" s="243" t="s">
        <v>1609</v>
      </c>
      <c r="E1462" s="243" t="s">
        <v>2359</v>
      </c>
      <c r="F1462" s="243">
        <v>141</v>
      </c>
      <c r="G1462" s="243" t="s">
        <v>132</v>
      </c>
      <c r="H1462" s="243">
        <v>9.5799999999999998E-4</v>
      </c>
    </row>
    <row r="1463" spans="2:8">
      <c r="B1463" s="243" t="s">
        <v>1930</v>
      </c>
      <c r="C1463" s="243" t="s">
        <v>2319</v>
      </c>
      <c r="D1463" s="243" t="s">
        <v>1609</v>
      </c>
      <c r="E1463" s="243" t="s">
        <v>2359</v>
      </c>
      <c r="F1463" s="243">
        <v>132</v>
      </c>
      <c r="G1463" s="243" t="s">
        <v>129</v>
      </c>
      <c r="H1463" s="243">
        <v>3.751E-3</v>
      </c>
    </row>
    <row r="1464" spans="2:8">
      <c r="B1464" s="243" t="s">
        <v>1930</v>
      </c>
      <c r="C1464" s="243" t="s">
        <v>2319</v>
      </c>
      <c r="D1464" s="243" t="s">
        <v>1609</v>
      </c>
      <c r="E1464" s="243" t="s">
        <v>2359</v>
      </c>
      <c r="F1464" s="243">
        <v>133</v>
      </c>
      <c r="G1464" s="243" t="s">
        <v>130</v>
      </c>
      <c r="H1464" s="243">
        <v>0.87191399999999997</v>
      </c>
    </row>
    <row r="1465" spans="2:8">
      <c r="B1465" s="243" t="s">
        <v>1930</v>
      </c>
      <c r="C1465" s="243" t="s">
        <v>2319</v>
      </c>
      <c r="D1465" s="243" t="s">
        <v>1609</v>
      </c>
      <c r="E1465" s="243" t="s">
        <v>2359</v>
      </c>
      <c r="F1465" s="243">
        <v>302</v>
      </c>
      <c r="G1465" s="243" t="s">
        <v>125</v>
      </c>
      <c r="H1465" s="243">
        <v>5.0099999999999997E-3</v>
      </c>
    </row>
    <row r="1466" spans="2:8">
      <c r="B1466" s="243" t="s">
        <v>1930</v>
      </c>
      <c r="C1466" s="243" t="s">
        <v>2319</v>
      </c>
      <c r="D1466" s="243" t="s">
        <v>1609</v>
      </c>
      <c r="E1466" s="243" t="s">
        <v>2359</v>
      </c>
      <c r="F1466" s="243">
        <v>136</v>
      </c>
      <c r="G1466" s="243" t="s">
        <v>121</v>
      </c>
      <c r="H1466" s="243">
        <v>1.8699999999999999E-3</v>
      </c>
    </row>
    <row r="1467" spans="2:8">
      <c r="B1467" s="243" t="s">
        <v>1930</v>
      </c>
      <c r="C1467" s="243" t="s">
        <v>2319</v>
      </c>
      <c r="D1467" s="243" t="s">
        <v>1609</v>
      </c>
      <c r="E1467" s="243" t="s">
        <v>2359</v>
      </c>
      <c r="F1467" s="243">
        <v>30</v>
      </c>
      <c r="G1467" s="243" t="s">
        <v>114</v>
      </c>
      <c r="H1467" s="243">
        <v>4.4499999999999997E-4</v>
      </c>
    </row>
    <row r="1468" spans="2:8">
      <c r="B1468" s="243" t="s">
        <v>1930</v>
      </c>
      <c r="C1468" s="243" t="s">
        <v>2319</v>
      </c>
      <c r="D1468" s="243" t="s">
        <v>1609</v>
      </c>
      <c r="E1468" s="243" t="s">
        <v>2360</v>
      </c>
      <c r="F1468" s="243">
        <v>403</v>
      </c>
      <c r="G1468" s="243" t="s">
        <v>138</v>
      </c>
      <c r="H1468" s="243">
        <v>8.34E-4</v>
      </c>
    </row>
    <row r="1469" spans="2:8">
      <c r="B1469" s="243" t="s">
        <v>1930</v>
      </c>
      <c r="C1469" s="243" t="s">
        <v>2319</v>
      </c>
      <c r="D1469" s="243" t="s">
        <v>1609</v>
      </c>
      <c r="E1469" s="243" t="s">
        <v>2359</v>
      </c>
      <c r="F1469" s="243">
        <v>144</v>
      </c>
      <c r="G1469" s="243" t="s">
        <v>133</v>
      </c>
      <c r="H1469" s="243">
        <v>1.0610000000000001E-3</v>
      </c>
    </row>
    <row r="1470" spans="2:8">
      <c r="B1470" s="243" t="s">
        <v>1930</v>
      </c>
      <c r="C1470" s="243" t="s">
        <v>2319</v>
      </c>
      <c r="D1470" s="243" t="s">
        <v>1609</v>
      </c>
      <c r="E1470" s="243" t="s">
        <v>137</v>
      </c>
      <c r="F1470" s="243">
        <v>41</v>
      </c>
      <c r="G1470" s="243" t="s">
        <v>137</v>
      </c>
      <c r="H1470" s="243">
        <v>4.2000000000000002E-4</v>
      </c>
    </row>
    <row r="1471" spans="2:8">
      <c r="B1471" s="243" t="s">
        <v>1930</v>
      </c>
      <c r="C1471" s="243" t="s">
        <v>2319</v>
      </c>
      <c r="D1471" s="243" t="s">
        <v>1609</v>
      </c>
      <c r="E1471" s="243" t="s">
        <v>831</v>
      </c>
      <c r="F1471" s="243">
        <v>298</v>
      </c>
      <c r="G1471" s="243" t="s">
        <v>1517</v>
      </c>
      <c r="H1471" s="243">
        <v>1.27E-4</v>
      </c>
    </row>
    <row r="1472" spans="2:8">
      <c r="B1472" s="243" t="s">
        <v>1930</v>
      </c>
      <c r="C1472" s="243" t="s">
        <v>2319</v>
      </c>
      <c r="D1472" s="243" t="s">
        <v>1609</v>
      </c>
      <c r="E1472" s="243" t="s">
        <v>2359</v>
      </c>
      <c r="F1472" s="243">
        <v>139</v>
      </c>
      <c r="G1472" s="243" t="s">
        <v>124</v>
      </c>
      <c r="H1472" s="243">
        <v>1.0071E-2</v>
      </c>
    </row>
    <row r="1473" spans="2:8">
      <c r="B1473" s="243" t="s">
        <v>1930</v>
      </c>
      <c r="C1473" s="243" t="s">
        <v>2319</v>
      </c>
      <c r="D1473" s="243" t="s">
        <v>1609</v>
      </c>
      <c r="E1473" s="243" t="s">
        <v>2359</v>
      </c>
      <c r="F1473" s="243">
        <v>131</v>
      </c>
      <c r="G1473" s="243" t="s">
        <v>128</v>
      </c>
      <c r="H1473" s="244">
        <v>1.2999999999999999E-5</v>
      </c>
    </row>
    <row r="1474" spans="2:8">
      <c r="B1474" s="243" t="s">
        <v>1930</v>
      </c>
      <c r="C1474" s="243" t="s">
        <v>2319</v>
      </c>
      <c r="D1474" s="243" t="s">
        <v>1609</v>
      </c>
      <c r="E1474" s="243" t="s">
        <v>2359</v>
      </c>
      <c r="F1474" s="243">
        <v>32</v>
      </c>
      <c r="G1474" s="243" t="s">
        <v>127</v>
      </c>
      <c r="H1474" s="243">
        <v>0.760436</v>
      </c>
    </row>
    <row r="1475" spans="2:8">
      <c r="B1475" s="243" t="s">
        <v>1930</v>
      </c>
      <c r="C1475" s="243" t="s">
        <v>2319</v>
      </c>
      <c r="D1475" s="243" t="s">
        <v>1609</v>
      </c>
      <c r="E1475" s="243" t="s">
        <v>831</v>
      </c>
      <c r="F1475" s="243">
        <v>300</v>
      </c>
      <c r="G1475" s="243" t="s">
        <v>135</v>
      </c>
      <c r="H1475" s="243">
        <v>3.869E-3</v>
      </c>
    </row>
    <row r="1476" spans="2:8">
      <c r="B1476" s="243" t="s">
        <v>1930</v>
      </c>
      <c r="C1476" s="243" t="s">
        <v>2319</v>
      </c>
      <c r="D1476" s="243" t="s">
        <v>1609</v>
      </c>
      <c r="E1476" s="243" t="s">
        <v>2359</v>
      </c>
      <c r="F1476" s="243">
        <v>31</v>
      </c>
      <c r="G1476" s="243" t="s">
        <v>116</v>
      </c>
      <c r="H1476" s="243">
        <v>4.3200000000000001E-3</v>
      </c>
    </row>
    <row r="1477" spans="2:8">
      <c r="B1477" s="243" t="s">
        <v>1930</v>
      </c>
      <c r="C1477" s="243" t="s">
        <v>2319</v>
      </c>
      <c r="D1477" s="243" t="s">
        <v>1609</v>
      </c>
      <c r="E1477" s="243" t="s">
        <v>2359</v>
      </c>
      <c r="F1477" s="243">
        <v>140</v>
      </c>
      <c r="G1477" s="243" t="s">
        <v>131</v>
      </c>
      <c r="H1477" s="243">
        <v>2.2409999999999999E-3</v>
      </c>
    </row>
    <row r="1478" spans="2:8">
      <c r="B1478" s="243" t="s">
        <v>1930</v>
      </c>
      <c r="C1478" s="243" t="s">
        <v>2319</v>
      </c>
      <c r="D1478" s="243" t="s">
        <v>1609</v>
      </c>
      <c r="E1478" s="243" t="s">
        <v>2359</v>
      </c>
      <c r="F1478" s="243">
        <v>135</v>
      </c>
      <c r="G1478" s="243" t="s">
        <v>120</v>
      </c>
      <c r="H1478" s="243">
        <v>7.2099999999999996E-4</v>
      </c>
    </row>
    <row r="1479" spans="2:8">
      <c r="B1479" s="243" t="s">
        <v>1930</v>
      </c>
      <c r="C1479" s="243" t="s">
        <v>2319</v>
      </c>
      <c r="D1479" s="243" t="s">
        <v>1609</v>
      </c>
      <c r="E1479" s="243" t="s">
        <v>2359</v>
      </c>
      <c r="F1479" s="243">
        <v>138</v>
      </c>
      <c r="G1479" s="243" t="s">
        <v>123</v>
      </c>
      <c r="H1479" s="243">
        <v>6.6959999999999997E-3</v>
      </c>
    </row>
    <row r="1480" spans="2:8">
      <c r="B1480" s="243" t="s">
        <v>1930</v>
      </c>
      <c r="C1480" s="243" t="s">
        <v>2319</v>
      </c>
      <c r="D1480" s="243" t="s">
        <v>1609</v>
      </c>
      <c r="E1480" s="243" t="s">
        <v>2359</v>
      </c>
      <c r="F1480" s="243">
        <v>33</v>
      </c>
      <c r="G1480" s="243" t="s">
        <v>117</v>
      </c>
      <c r="H1480" s="243">
        <v>3.8579999999999999E-3</v>
      </c>
    </row>
    <row r="1481" spans="2:8">
      <c r="B1481" s="243" t="s">
        <v>1930</v>
      </c>
      <c r="C1481" s="243" t="s">
        <v>2319</v>
      </c>
      <c r="D1481" s="243" t="s">
        <v>1609</v>
      </c>
      <c r="E1481" s="243" t="s">
        <v>831</v>
      </c>
      <c r="F1481" s="243">
        <v>299</v>
      </c>
      <c r="G1481" s="243" t="s">
        <v>134</v>
      </c>
      <c r="H1481" s="243">
        <v>7.3350000000000004E-3</v>
      </c>
    </row>
    <row r="1482" spans="2:8">
      <c r="B1482" s="243" t="s">
        <v>1930</v>
      </c>
      <c r="C1482" s="243" t="s">
        <v>2319</v>
      </c>
      <c r="D1482" s="243" t="s">
        <v>1609</v>
      </c>
      <c r="E1482" s="243" t="s">
        <v>2359</v>
      </c>
      <c r="F1482" s="243">
        <v>134</v>
      </c>
      <c r="G1482" s="243" t="s">
        <v>118</v>
      </c>
      <c r="H1482" s="243">
        <v>2.3249999999999998E-3</v>
      </c>
    </row>
    <row r="1483" spans="2:8">
      <c r="B1483" s="243" t="s">
        <v>1930</v>
      </c>
      <c r="C1483" s="243" t="s">
        <v>2319</v>
      </c>
      <c r="D1483" s="243" t="s">
        <v>1610</v>
      </c>
      <c r="E1483" s="243" t="s">
        <v>2359</v>
      </c>
      <c r="F1483" s="243">
        <v>137</v>
      </c>
      <c r="G1483" s="243" t="s">
        <v>122</v>
      </c>
      <c r="H1483" s="243">
        <v>1.4997E-2</v>
      </c>
    </row>
    <row r="1484" spans="2:8">
      <c r="B1484" s="243" t="s">
        <v>1930</v>
      </c>
      <c r="C1484" s="243" t="s">
        <v>2319</v>
      </c>
      <c r="D1484" s="243" t="s">
        <v>1610</v>
      </c>
      <c r="E1484" s="243" t="s">
        <v>831</v>
      </c>
      <c r="F1484" s="243">
        <v>301</v>
      </c>
      <c r="G1484" s="243" t="s">
        <v>136</v>
      </c>
      <c r="H1484" s="243">
        <v>8.5459999999999998E-3</v>
      </c>
    </row>
    <row r="1485" spans="2:8">
      <c r="B1485" s="243" t="s">
        <v>1930</v>
      </c>
      <c r="C1485" s="243" t="s">
        <v>2319</v>
      </c>
      <c r="D1485" s="243" t="s">
        <v>1610</v>
      </c>
      <c r="E1485" s="243" t="s">
        <v>2359</v>
      </c>
      <c r="F1485" s="243">
        <v>141</v>
      </c>
      <c r="G1485" s="243" t="s">
        <v>132</v>
      </c>
      <c r="H1485" s="243">
        <v>1.5514E-2</v>
      </c>
    </row>
    <row r="1486" spans="2:8">
      <c r="B1486" s="243" t="s">
        <v>1930</v>
      </c>
      <c r="C1486" s="243" t="s">
        <v>2319</v>
      </c>
      <c r="D1486" s="243" t="s">
        <v>1610</v>
      </c>
      <c r="E1486" s="243" t="s">
        <v>2359</v>
      </c>
      <c r="F1486" s="243">
        <v>132</v>
      </c>
      <c r="G1486" s="243" t="s">
        <v>129</v>
      </c>
      <c r="H1486" s="243">
        <v>6.4840000000000002E-3</v>
      </c>
    </row>
    <row r="1487" spans="2:8">
      <c r="B1487" s="243" t="s">
        <v>1930</v>
      </c>
      <c r="C1487" s="243" t="s">
        <v>2319</v>
      </c>
      <c r="D1487" s="243" t="s">
        <v>1610</v>
      </c>
      <c r="E1487" s="243" t="s">
        <v>2359</v>
      </c>
      <c r="F1487" s="243">
        <v>133</v>
      </c>
      <c r="G1487" s="243" t="s">
        <v>130</v>
      </c>
      <c r="H1487" s="243">
        <v>0.60275800000000002</v>
      </c>
    </row>
    <row r="1488" spans="2:8">
      <c r="B1488" s="243" t="s">
        <v>1930</v>
      </c>
      <c r="C1488" s="243" t="s">
        <v>2319</v>
      </c>
      <c r="D1488" s="243" t="s">
        <v>1610</v>
      </c>
      <c r="E1488" s="243" t="s">
        <v>2359</v>
      </c>
      <c r="F1488" s="243">
        <v>302</v>
      </c>
      <c r="G1488" s="243" t="s">
        <v>125</v>
      </c>
      <c r="H1488" s="243">
        <v>1.1502999999999999E-2</v>
      </c>
    </row>
    <row r="1489" spans="2:8">
      <c r="B1489" s="243" t="s">
        <v>1930</v>
      </c>
      <c r="C1489" s="243" t="s">
        <v>2319</v>
      </c>
      <c r="D1489" s="243" t="s">
        <v>1610</v>
      </c>
      <c r="E1489" s="243" t="s">
        <v>2359</v>
      </c>
      <c r="F1489" s="243">
        <v>136</v>
      </c>
      <c r="G1489" s="243" t="s">
        <v>121</v>
      </c>
      <c r="H1489" s="243">
        <v>2.2550000000000001E-3</v>
      </c>
    </row>
    <row r="1490" spans="2:8">
      <c r="B1490" s="243" t="s">
        <v>1930</v>
      </c>
      <c r="C1490" s="243" t="s">
        <v>2319</v>
      </c>
      <c r="D1490" s="243" t="s">
        <v>1610</v>
      </c>
      <c r="E1490" s="243" t="s">
        <v>2359</v>
      </c>
      <c r="F1490" s="243">
        <v>30</v>
      </c>
      <c r="G1490" s="243" t="s">
        <v>114</v>
      </c>
      <c r="H1490" s="243">
        <v>4.8999999999999998E-4</v>
      </c>
    </row>
    <row r="1491" spans="2:8">
      <c r="B1491" s="243" t="s">
        <v>1930</v>
      </c>
      <c r="C1491" s="243" t="s">
        <v>2319</v>
      </c>
      <c r="D1491" s="243" t="s">
        <v>1610</v>
      </c>
      <c r="E1491" s="243" t="s">
        <v>2360</v>
      </c>
      <c r="F1491" s="243">
        <v>403</v>
      </c>
      <c r="G1491" s="243" t="s">
        <v>138</v>
      </c>
      <c r="H1491" s="243">
        <v>1.7470000000000001E-3</v>
      </c>
    </row>
    <row r="1492" spans="2:8">
      <c r="B1492" s="243" t="s">
        <v>1930</v>
      </c>
      <c r="C1492" s="243" t="s">
        <v>2319</v>
      </c>
      <c r="D1492" s="243" t="s">
        <v>1610</v>
      </c>
      <c r="E1492" s="243" t="s">
        <v>2359</v>
      </c>
      <c r="F1492" s="243">
        <v>144</v>
      </c>
      <c r="G1492" s="243" t="s">
        <v>133</v>
      </c>
      <c r="H1492" s="243">
        <v>6.3839999999999999E-3</v>
      </c>
    </row>
    <row r="1493" spans="2:8">
      <c r="B1493" s="243" t="s">
        <v>1930</v>
      </c>
      <c r="C1493" s="243" t="s">
        <v>2319</v>
      </c>
      <c r="D1493" s="243" t="s">
        <v>1610</v>
      </c>
      <c r="E1493" s="243" t="s">
        <v>137</v>
      </c>
      <c r="F1493" s="243">
        <v>41</v>
      </c>
      <c r="G1493" s="243" t="s">
        <v>137</v>
      </c>
      <c r="H1493" s="243">
        <v>8.0099999999999995E-4</v>
      </c>
    </row>
    <row r="1494" spans="2:8">
      <c r="B1494" s="243" t="s">
        <v>1930</v>
      </c>
      <c r="C1494" s="243" t="s">
        <v>2319</v>
      </c>
      <c r="D1494" s="243" t="s">
        <v>1610</v>
      </c>
      <c r="E1494" s="243" t="s">
        <v>831</v>
      </c>
      <c r="F1494" s="243">
        <v>298</v>
      </c>
      <c r="G1494" s="243" t="s">
        <v>1517</v>
      </c>
      <c r="H1494" s="243">
        <v>3.3300000000000002E-4</v>
      </c>
    </row>
    <row r="1495" spans="2:8">
      <c r="B1495" s="243" t="s">
        <v>1930</v>
      </c>
      <c r="C1495" s="243" t="s">
        <v>2319</v>
      </c>
      <c r="D1495" s="243" t="s">
        <v>1610</v>
      </c>
      <c r="E1495" s="243" t="s">
        <v>2359</v>
      </c>
      <c r="F1495" s="243">
        <v>139</v>
      </c>
      <c r="G1495" s="243" t="s">
        <v>124</v>
      </c>
      <c r="H1495" s="243">
        <v>1.0026999999999999E-2</v>
      </c>
    </row>
    <row r="1496" spans="2:8">
      <c r="B1496" s="243" t="s">
        <v>1930</v>
      </c>
      <c r="C1496" s="243" t="s">
        <v>2319</v>
      </c>
      <c r="D1496" s="243" t="s">
        <v>1610</v>
      </c>
      <c r="E1496" s="243" t="s">
        <v>2359</v>
      </c>
      <c r="F1496" s="243">
        <v>131</v>
      </c>
      <c r="G1496" s="243" t="s">
        <v>128</v>
      </c>
      <c r="H1496" s="244">
        <v>1.5999999999999999E-5</v>
      </c>
    </row>
    <row r="1497" spans="2:8">
      <c r="B1497" s="243" t="s">
        <v>1930</v>
      </c>
      <c r="C1497" s="243" t="s">
        <v>2319</v>
      </c>
      <c r="D1497" s="243" t="s">
        <v>1610</v>
      </c>
      <c r="E1497" s="243" t="s">
        <v>2359</v>
      </c>
      <c r="F1497" s="243">
        <v>32</v>
      </c>
      <c r="G1497" s="243" t="s">
        <v>127</v>
      </c>
      <c r="H1497" s="243">
        <v>0.54569000000000001</v>
      </c>
    </row>
    <row r="1498" spans="2:8">
      <c r="B1498" s="243" t="s">
        <v>1930</v>
      </c>
      <c r="C1498" s="243" t="s">
        <v>2319</v>
      </c>
      <c r="D1498" s="243" t="s">
        <v>1610</v>
      </c>
      <c r="E1498" s="243" t="s">
        <v>831</v>
      </c>
      <c r="F1498" s="243">
        <v>300</v>
      </c>
      <c r="G1498" s="243" t="s">
        <v>135</v>
      </c>
      <c r="H1498" s="243">
        <v>1.0031999999999999E-2</v>
      </c>
    </row>
    <row r="1499" spans="2:8">
      <c r="B1499" s="243" t="s">
        <v>1930</v>
      </c>
      <c r="C1499" s="243" t="s">
        <v>2319</v>
      </c>
      <c r="D1499" s="243" t="s">
        <v>1610</v>
      </c>
      <c r="E1499" s="243" t="s">
        <v>2359</v>
      </c>
      <c r="F1499" s="243">
        <v>31</v>
      </c>
      <c r="G1499" s="243" t="s">
        <v>116</v>
      </c>
      <c r="H1499" s="243">
        <v>8.9709999999999998E-3</v>
      </c>
    </row>
    <row r="1500" spans="2:8">
      <c r="B1500" s="243" t="s">
        <v>1930</v>
      </c>
      <c r="C1500" s="243" t="s">
        <v>2319</v>
      </c>
      <c r="D1500" s="243" t="s">
        <v>1610</v>
      </c>
      <c r="E1500" s="243" t="s">
        <v>2359</v>
      </c>
      <c r="F1500" s="243">
        <v>140</v>
      </c>
      <c r="G1500" s="243" t="s">
        <v>131</v>
      </c>
      <c r="H1500" s="243">
        <v>4.3049999999999998E-3</v>
      </c>
    </row>
    <row r="1501" spans="2:8">
      <c r="B1501" s="243" t="s">
        <v>1930</v>
      </c>
      <c r="C1501" s="243" t="s">
        <v>2319</v>
      </c>
      <c r="D1501" s="243" t="s">
        <v>1610</v>
      </c>
      <c r="E1501" s="243" t="s">
        <v>2359</v>
      </c>
      <c r="F1501" s="243">
        <v>135</v>
      </c>
      <c r="G1501" s="243" t="s">
        <v>120</v>
      </c>
      <c r="H1501" s="243">
        <v>1.018E-3</v>
      </c>
    </row>
    <row r="1502" spans="2:8">
      <c r="B1502" s="243" t="s">
        <v>1930</v>
      </c>
      <c r="C1502" s="243" t="s">
        <v>2319</v>
      </c>
      <c r="D1502" s="243" t="s">
        <v>1610</v>
      </c>
      <c r="E1502" s="243" t="s">
        <v>2359</v>
      </c>
      <c r="F1502" s="243">
        <v>138</v>
      </c>
      <c r="G1502" s="243" t="s">
        <v>123</v>
      </c>
      <c r="H1502" s="243">
        <v>9.0060000000000001E-3</v>
      </c>
    </row>
    <row r="1503" spans="2:8">
      <c r="B1503" s="243" t="s">
        <v>1930</v>
      </c>
      <c r="C1503" s="243" t="s">
        <v>2319</v>
      </c>
      <c r="D1503" s="243" t="s">
        <v>1610</v>
      </c>
      <c r="E1503" s="243" t="s">
        <v>2359</v>
      </c>
      <c r="F1503" s="243">
        <v>33</v>
      </c>
      <c r="G1503" s="243" t="s">
        <v>117</v>
      </c>
      <c r="H1503" s="243">
        <v>8.8570000000000003E-3</v>
      </c>
    </row>
    <row r="1504" spans="2:8">
      <c r="B1504" s="243" t="s">
        <v>1930</v>
      </c>
      <c r="C1504" s="243" t="s">
        <v>2319</v>
      </c>
      <c r="D1504" s="243" t="s">
        <v>1610</v>
      </c>
      <c r="E1504" s="243" t="s">
        <v>831</v>
      </c>
      <c r="F1504" s="243">
        <v>299</v>
      </c>
      <c r="G1504" s="243" t="s">
        <v>134</v>
      </c>
      <c r="H1504" s="243">
        <v>1.8955E-2</v>
      </c>
    </row>
    <row r="1505" spans="2:8">
      <c r="B1505" s="243" t="s">
        <v>1930</v>
      </c>
      <c r="C1505" s="243" t="s">
        <v>2319</v>
      </c>
      <c r="D1505" s="243" t="s">
        <v>1610</v>
      </c>
      <c r="E1505" s="243" t="s">
        <v>2359</v>
      </c>
      <c r="F1505" s="243">
        <v>134</v>
      </c>
      <c r="G1505" s="243" t="s">
        <v>118</v>
      </c>
      <c r="H1505" s="243">
        <v>3.104E-3</v>
      </c>
    </row>
    <row r="1506" spans="2:8">
      <c r="B1506" s="243" t="s">
        <v>1930</v>
      </c>
      <c r="C1506" s="243" t="s">
        <v>2319</v>
      </c>
      <c r="D1506" s="243" t="s">
        <v>1611</v>
      </c>
      <c r="E1506" s="243" t="s">
        <v>2359</v>
      </c>
      <c r="F1506" s="243">
        <v>137</v>
      </c>
      <c r="G1506" s="243" t="s">
        <v>122</v>
      </c>
      <c r="H1506" s="243">
        <v>4.5409999999999999E-2</v>
      </c>
    </row>
    <row r="1507" spans="2:8">
      <c r="B1507" s="243" t="s">
        <v>1930</v>
      </c>
      <c r="C1507" s="243" t="s">
        <v>2319</v>
      </c>
      <c r="D1507" s="243" t="s">
        <v>1611</v>
      </c>
      <c r="E1507" s="243" t="s">
        <v>831</v>
      </c>
      <c r="F1507" s="243">
        <v>301</v>
      </c>
      <c r="G1507" s="243" t="s">
        <v>136</v>
      </c>
      <c r="H1507" s="243">
        <v>1.9562E-2</v>
      </c>
    </row>
    <row r="1508" spans="2:8">
      <c r="B1508" s="243" t="s">
        <v>1930</v>
      </c>
      <c r="C1508" s="243" t="s">
        <v>2319</v>
      </c>
      <c r="D1508" s="243" t="s">
        <v>1611</v>
      </c>
      <c r="E1508" s="243" t="s">
        <v>2359</v>
      </c>
      <c r="F1508" s="243">
        <v>141</v>
      </c>
      <c r="G1508" s="243" t="s">
        <v>132</v>
      </c>
      <c r="H1508" s="243">
        <v>4.5120000000000004E-3</v>
      </c>
    </row>
    <row r="1509" spans="2:8">
      <c r="B1509" s="243" t="s">
        <v>1930</v>
      </c>
      <c r="C1509" s="243" t="s">
        <v>2319</v>
      </c>
      <c r="D1509" s="243" t="s">
        <v>1611</v>
      </c>
      <c r="E1509" s="243" t="s">
        <v>2359</v>
      </c>
      <c r="F1509" s="243">
        <v>132</v>
      </c>
      <c r="G1509" s="243" t="s">
        <v>129</v>
      </c>
      <c r="H1509" s="243">
        <v>0.30643900000000002</v>
      </c>
    </row>
    <row r="1510" spans="2:8">
      <c r="B1510" s="243" t="s">
        <v>1930</v>
      </c>
      <c r="C1510" s="243" t="s">
        <v>2319</v>
      </c>
      <c r="D1510" s="243" t="s">
        <v>1611</v>
      </c>
      <c r="E1510" s="243" t="s">
        <v>2359</v>
      </c>
      <c r="F1510" s="243">
        <v>133</v>
      </c>
      <c r="G1510" s="243" t="s">
        <v>130</v>
      </c>
      <c r="H1510" s="243">
        <v>1.1089E-2</v>
      </c>
    </row>
    <row r="1511" spans="2:8">
      <c r="B1511" s="243" t="s">
        <v>1930</v>
      </c>
      <c r="C1511" s="243" t="s">
        <v>2319</v>
      </c>
      <c r="D1511" s="243" t="s">
        <v>1611</v>
      </c>
      <c r="E1511" s="243" t="s">
        <v>2359</v>
      </c>
      <c r="F1511" s="243">
        <v>302</v>
      </c>
      <c r="G1511" s="243" t="s">
        <v>125</v>
      </c>
      <c r="H1511" s="243">
        <v>1.4689000000000001E-2</v>
      </c>
    </row>
    <row r="1512" spans="2:8">
      <c r="B1512" s="243" t="s">
        <v>1930</v>
      </c>
      <c r="C1512" s="243" t="s">
        <v>2319</v>
      </c>
      <c r="D1512" s="243" t="s">
        <v>1611</v>
      </c>
      <c r="E1512" s="243" t="s">
        <v>2359</v>
      </c>
      <c r="F1512" s="243">
        <v>136</v>
      </c>
      <c r="G1512" s="243" t="s">
        <v>121</v>
      </c>
      <c r="H1512" s="243">
        <v>5.5170000000000002E-3</v>
      </c>
    </row>
    <row r="1513" spans="2:8">
      <c r="B1513" s="243" t="s">
        <v>1930</v>
      </c>
      <c r="C1513" s="243" t="s">
        <v>2319</v>
      </c>
      <c r="D1513" s="243" t="s">
        <v>1611</v>
      </c>
      <c r="E1513" s="243" t="s">
        <v>2359</v>
      </c>
      <c r="F1513" s="243">
        <v>30</v>
      </c>
      <c r="G1513" s="243" t="s">
        <v>114</v>
      </c>
      <c r="H1513" s="243">
        <v>4.6999999999999999E-4</v>
      </c>
    </row>
    <row r="1514" spans="2:8">
      <c r="B1514" s="243" t="s">
        <v>1930</v>
      </c>
      <c r="C1514" s="243" t="s">
        <v>2319</v>
      </c>
      <c r="D1514" s="243" t="s">
        <v>1611</v>
      </c>
      <c r="E1514" s="243" t="s">
        <v>2360</v>
      </c>
      <c r="F1514" s="243">
        <v>403</v>
      </c>
      <c r="G1514" s="243" t="s">
        <v>138</v>
      </c>
      <c r="H1514" s="243">
        <v>4.6010000000000001E-3</v>
      </c>
    </row>
    <row r="1515" spans="2:8">
      <c r="B1515" s="243" t="s">
        <v>1930</v>
      </c>
      <c r="C1515" s="243" t="s">
        <v>2319</v>
      </c>
      <c r="D1515" s="243" t="s">
        <v>1611</v>
      </c>
      <c r="E1515" s="243" t="s">
        <v>2359</v>
      </c>
      <c r="F1515" s="243">
        <v>144</v>
      </c>
      <c r="G1515" s="243" t="s">
        <v>133</v>
      </c>
      <c r="H1515" s="243">
        <v>1.007393</v>
      </c>
    </row>
    <row r="1516" spans="2:8">
      <c r="B1516" s="243" t="s">
        <v>1930</v>
      </c>
      <c r="C1516" s="243" t="s">
        <v>2319</v>
      </c>
      <c r="D1516" s="243" t="s">
        <v>1611</v>
      </c>
      <c r="E1516" s="243" t="s">
        <v>137</v>
      </c>
      <c r="F1516" s="243">
        <v>41</v>
      </c>
      <c r="G1516" s="243" t="s">
        <v>137</v>
      </c>
      <c r="H1516" s="243">
        <v>5.3600000000000002E-4</v>
      </c>
    </row>
    <row r="1517" spans="2:8">
      <c r="B1517" s="243" t="s">
        <v>1930</v>
      </c>
      <c r="C1517" s="243" t="s">
        <v>2319</v>
      </c>
      <c r="D1517" s="243" t="s">
        <v>1611</v>
      </c>
      <c r="E1517" s="243" t="s">
        <v>831</v>
      </c>
      <c r="F1517" s="243">
        <v>298</v>
      </c>
      <c r="G1517" s="243" t="s">
        <v>1517</v>
      </c>
      <c r="H1517" s="243">
        <v>5.1099999999999995E-4</v>
      </c>
    </row>
    <row r="1518" spans="2:8">
      <c r="B1518" s="243" t="s">
        <v>1930</v>
      </c>
      <c r="C1518" s="243" t="s">
        <v>2319</v>
      </c>
      <c r="D1518" s="243" t="s">
        <v>1611</v>
      </c>
      <c r="E1518" s="243" t="s">
        <v>2359</v>
      </c>
      <c r="F1518" s="243">
        <v>139</v>
      </c>
      <c r="G1518" s="243" t="s">
        <v>124</v>
      </c>
      <c r="H1518" s="243">
        <v>1.8936000000000001E-2</v>
      </c>
    </row>
    <row r="1519" spans="2:8">
      <c r="B1519" s="243" t="s">
        <v>1930</v>
      </c>
      <c r="C1519" s="243" t="s">
        <v>2319</v>
      </c>
      <c r="D1519" s="243" t="s">
        <v>1611</v>
      </c>
      <c r="E1519" s="243" t="s">
        <v>2359</v>
      </c>
      <c r="F1519" s="243">
        <v>131</v>
      </c>
      <c r="G1519" s="243" t="s">
        <v>128</v>
      </c>
      <c r="H1519" s="244">
        <v>2.4000000000000001E-5</v>
      </c>
    </row>
    <row r="1520" spans="2:8">
      <c r="B1520" s="243" t="s">
        <v>1930</v>
      </c>
      <c r="C1520" s="243" t="s">
        <v>2319</v>
      </c>
      <c r="D1520" s="243" t="s">
        <v>1611</v>
      </c>
      <c r="E1520" s="243" t="s">
        <v>2359</v>
      </c>
      <c r="F1520" s="243">
        <v>32</v>
      </c>
      <c r="G1520" s="243" t="s">
        <v>127</v>
      </c>
      <c r="H1520" s="243">
        <v>6.7611000000000004E-2</v>
      </c>
    </row>
    <row r="1521" spans="2:8">
      <c r="B1521" s="243" t="s">
        <v>1930</v>
      </c>
      <c r="C1521" s="243" t="s">
        <v>2319</v>
      </c>
      <c r="D1521" s="243" t="s">
        <v>1611</v>
      </c>
      <c r="E1521" s="243" t="s">
        <v>831</v>
      </c>
      <c r="F1521" s="243">
        <v>300</v>
      </c>
      <c r="G1521" s="243" t="s">
        <v>135</v>
      </c>
      <c r="H1521" s="243">
        <v>1.7238E-2</v>
      </c>
    </row>
    <row r="1522" spans="2:8">
      <c r="B1522" s="243" t="s">
        <v>1930</v>
      </c>
      <c r="C1522" s="243" t="s">
        <v>2319</v>
      </c>
      <c r="D1522" s="243" t="s">
        <v>1611</v>
      </c>
      <c r="E1522" s="243" t="s">
        <v>2359</v>
      </c>
      <c r="F1522" s="243">
        <v>31</v>
      </c>
      <c r="G1522" s="243" t="s">
        <v>116</v>
      </c>
      <c r="H1522" s="243">
        <v>0.22750400000000001</v>
      </c>
    </row>
    <row r="1523" spans="2:8">
      <c r="B1523" s="243" t="s">
        <v>1930</v>
      </c>
      <c r="C1523" s="243" t="s">
        <v>2319</v>
      </c>
      <c r="D1523" s="243" t="s">
        <v>1611</v>
      </c>
      <c r="E1523" s="243" t="s">
        <v>2359</v>
      </c>
      <c r="F1523" s="243">
        <v>140</v>
      </c>
      <c r="G1523" s="243" t="s">
        <v>131</v>
      </c>
      <c r="H1523" s="243">
        <v>5.914E-3</v>
      </c>
    </row>
    <row r="1524" spans="2:8">
      <c r="B1524" s="243" t="s">
        <v>1930</v>
      </c>
      <c r="C1524" s="243" t="s">
        <v>2319</v>
      </c>
      <c r="D1524" s="243" t="s">
        <v>1611</v>
      </c>
      <c r="E1524" s="243" t="s">
        <v>2359</v>
      </c>
      <c r="F1524" s="243">
        <v>135</v>
      </c>
      <c r="G1524" s="243" t="s">
        <v>120</v>
      </c>
      <c r="H1524" s="243">
        <v>1.665E-3</v>
      </c>
    </row>
    <row r="1525" spans="2:8">
      <c r="B1525" s="243" t="s">
        <v>1930</v>
      </c>
      <c r="C1525" s="243" t="s">
        <v>2319</v>
      </c>
      <c r="D1525" s="243" t="s">
        <v>1611</v>
      </c>
      <c r="E1525" s="243" t="s">
        <v>2359</v>
      </c>
      <c r="F1525" s="243">
        <v>138</v>
      </c>
      <c r="G1525" s="243" t="s">
        <v>123</v>
      </c>
      <c r="H1525" s="243">
        <v>1.3523E-2</v>
      </c>
    </row>
    <row r="1526" spans="2:8">
      <c r="B1526" s="243" t="s">
        <v>1930</v>
      </c>
      <c r="C1526" s="243" t="s">
        <v>2319</v>
      </c>
      <c r="D1526" s="243" t="s">
        <v>1611</v>
      </c>
      <c r="E1526" s="243" t="s">
        <v>2359</v>
      </c>
      <c r="F1526" s="243">
        <v>33</v>
      </c>
      <c r="G1526" s="243" t="s">
        <v>117</v>
      </c>
      <c r="H1526" s="243">
        <v>1.1310000000000001E-2</v>
      </c>
    </row>
    <row r="1527" spans="2:8">
      <c r="B1527" s="243" t="s">
        <v>1930</v>
      </c>
      <c r="C1527" s="243" t="s">
        <v>2319</v>
      </c>
      <c r="D1527" s="243" t="s">
        <v>1611</v>
      </c>
      <c r="E1527" s="243" t="s">
        <v>831</v>
      </c>
      <c r="F1527" s="243">
        <v>299</v>
      </c>
      <c r="G1527" s="243" t="s">
        <v>134</v>
      </c>
      <c r="H1527" s="243">
        <v>3.286E-2</v>
      </c>
    </row>
    <row r="1528" spans="2:8">
      <c r="B1528" s="243" t="s">
        <v>1930</v>
      </c>
      <c r="C1528" s="243" t="s">
        <v>2319</v>
      </c>
      <c r="D1528" s="243" t="s">
        <v>1611</v>
      </c>
      <c r="E1528" s="243" t="s">
        <v>2359</v>
      </c>
      <c r="F1528" s="243">
        <v>134</v>
      </c>
      <c r="G1528" s="243" t="s">
        <v>118</v>
      </c>
      <c r="H1528" s="243">
        <v>4.7879999999999997E-3</v>
      </c>
    </row>
    <row r="1529" spans="2:8">
      <c r="B1529" s="243" t="s">
        <v>1930</v>
      </c>
      <c r="C1529" s="243" t="s">
        <v>2319</v>
      </c>
      <c r="D1529" s="243" t="s">
        <v>1612</v>
      </c>
      <c r="E1529" s="243" t="s">
        <v>2359</v>
      </c>
      <c r="F1529" s="243">
        <v>137</v>
      </c>
      <c r="G1529" s="243" t="s">
        <v>122</v>
      </c>
      <c r="H1529" s="243">
        <v>1.8859999999999998E-2</v>
      </c>
    </row>
    <row r="1530" spans="2:8">
      <c r="B1530" s="243" t="s">
        <v>1930</v>
      </c>
      <c r="C1530" s="243" t="s">
        <v>2319</v>
      </c>
      <c r="D1530" s="243" t="s">
        <v>1612</v>
      </c>
      <c r="E1530" s="243" t="s">
        <v>831</v>
      </c>
      <c r="F1530" s="243">
        <v>301</v>
      </c>
      <c r="G1530" s="243" t="s">
        <v>136</v>
      </c>
      <c r="H1530" s="243">
        <v>6.633E-3</v>
      </c>
    </row>
    <row r="1531" spans="2:8">
      <c r="B1531" s="243" t="s">
        <v>1930</v>
      </c>
      <c r="C1531" s="243" t="s">
        <v>2319</v>
      </c>
      <c r="D1531" s="243" t="s">
        <v>1612</v>
      </c>
      <c r="E1531" s="243" t="s">
        <v>2359</v>
      </c>
      <c r="F1531" s="243">
        <v>141</v>
      </c>
      <c r="G1531" s="243" t="s">
        <v>132</v>
      </c>
      <c r="H1531" s="243">
        <v>6.2259999999999998E-3</v>
      </c>
    </row>
    <row r="1532" spans="2:8">
      <c r="B1532" s="243" t="s">
        <v>1930</v>
      </c>
      <c r="C1532" s="243" t="s">
        <v>2319</v>
      </c>
      <c r="D1532" s="243" t="s">
        <v>1612</v>
      </c>
      <c r="E1532" s="243" t="s">
        <v>2359</v>
      </c>
      <c r="F1532" s="243">
        <v>132</v>
      </c>
      <c r="G1532" s="243" t="s">
        <v>129</v>
      </c>
      <c r="H1532" s="243">
        <v>4.7780000000000001E-3</v>
      </c>
    </row>
    <row r="1533" spans="2:8">
      <c r="B1533" s="243" t="s">
        <v>1930</v>
      </c>
      <c r="C1533" s="243" t="s">
        <v>2319</v>
      </c>
      <c r="D1533" s="243" t="s">
        <v>1612</v>
      </c>
      <c r="E1533" s="243" t="s">
        <v>2359</v>
      </c>
      <c r="F1533" s="243">
        <v>133</v>
      </c>
      <c r="G1533" s="243" t="s">
        <v>130</v>
      </c>
      <c r="H1533" s="243">
        <v>0.396146</v>
      </c>
    </row>
    <row r="1534" spans="2:8">
      <c r="B1534" s="243" t="s">
        <v>1930</v>
      </c>
      <c r="C1534" s="243" t="s">
        <v>2319</v>
      </c>
      <c r="D1534" s="243" t="s">
        <v>1612</v>
      </c>
      <c r="E1534" s="243" t="s">
        <v>2359</v>
      </c>
      <c r="F1534" s="243">
        <v>302</v>
      </c>
      <c r="G1534" s="243" t="s">
        <v>125</v>
      </c>
      <c r="H1534" s="243">
        <v>1.8551999999999999E-2</v>
      </c>
    </row>
    <row r="1535" spans="2:8">
      <c r="B1535" s="243" t="s">
        <v>1930</v>
      </c>
      <c r="C1535" s="243" t="s">
        <v>2319</v>
      </c>
      <c r="D1535" s="243" t="s">
        <v>1612</v>
      </c>
      <c r="E1535" s="243" t="s">
        <v>2359</v>
      </c>
      <c r="F1535" s="243">
        <v>136</v>
      </c>
      <c r="G1535" s="243" t="s">
        <v>121</v>
      </c>
      <c r="H1535" s="243">
        <v>2.3240000000000001E-3</v>
      </c>
    </row>
    <row r="1536" spans="2:8">
      <c r="B1536" s="243" t="s">
        <v>1930</v>
      </c>
      <c r="C1536" s="243" t="s">
        <v>2319</v>
      </c>
      <c r="D1536" s="243" t="s">
        <v>1612</v>
      </c>
      <c r="E1536" s="243" t="s">
        <v>2359</v>
      </c>
      <c r="F1536" s="243">
        <v>30</v>
      </c>
      <c r="G1536" s="243" t="s">
        <v>114</v>
      </c>
      <c r="H1536" s="243">
        <v>5.5000000000000003E-4</v>
      </c>
    </row>
    <row r="1537" spans="2:8">
      <c r="B1537" s="243" t="s">
        <v>1930</v>
      </c>
      <c r="C1537" s="243" t="s">
        <v>2319</v>
      </c>
      <c r="D1537" s="243" t="s">
        <v>1612</v>
      </c>
      <c r="E1537" s="243" t="s">
        <v>2360</v>
      </c>
      <c r="F1537" s="243">
        <v>403</v>
      </c>
      <c r="G1537" s="243" t="s">
        <v>138</v>
      </c>
      <c r="H1537" s="243">
        <v>3.333E-3</v>
      </c>
    </row>
    <row r="1538" spans="2:8">
      <c r="B1538" s="243" t="s">
        <v>1930</v>
      </c>
      <c r="C1538" s="243" t="s">
        <v>2319</v>
      </c>
      <c r="D1538" s="243" t="s">
        <v>1612</v>
      </c>
      <c r="E1538" s="243" t="s">
        <v>2359</v>
      </c>
      <c r="F1538" s="243">
        <v>144</v>
      </c>
      <c r="G1538" s="243" t="s">
        <v>133</v>
      </c>
      <c r="H1538" s="243">
        <v>3.1519999999999999E-3</v>
      </c>
    </row>
    <row r="1539" spans="2:8">
      <c r="B1539" s="243" t="s">
        <v>1930</v>
      </c>
      <c r="C1539" s="243" t="s">
        <v>2319</v>
      </c>
      <c r="D1539" s="243" t="s">
        <v>1612</v>
      </c>
      <c r="E1539" s="243" t="s">
        <v>137</v>
      </c>
      <c r="F1539" s="243">
        <v>41</v>
      </c>
      <c r="G1539" s="243" t="s">
        <v>137</v>
      </c>
      <c r="H1539" s="243">
        <v>1.0740000000000001E-3</v>
      </c>
    </row>
    <row r="1540" spans="2:8">
      <c r="B1540" s="243" t="s">
        <v>1930</v>
      </c>
      <c r="C1540" s="243" t="s">
        <v>2319</v>
      </c>
      <c r="D1540" s="243" t="s">
        <v>1612</v>
      </c>
      <c r="E1540" s="243" t="s">
        <v>831</v>
      </c>
      <c r="F1540" s="243">
        <v>298</v>
      </c>
      <c r="G1540" s="243" t="s">
        <v>1517</v>
      </c>
      <c r="H1540" s="243">
        <v>4.6500000000000003E-4</v>
      </c>
    </row>
    <row r="1541" spans="2:8">
      <c r="B1541" s="243" t="s">
        <v>1930</v>
      </c>
      <c r="C1541" s="243" t="s">
        <v>2319</v>
      </c>
      <c r="D1541" s="243" t="s">
        <v>1612</v>
      </c>
      <c r="E1541" s="243" t="s">
        <v>2359</v>
      </c>
      <c r="F1541" s="243">
        <v>139</v>
      </c>
      <c r="G1541" s="243" t="s">
        <v>124</v>
      </c>
      <c r="H1541" s="243">
        <v>8.7229999999999999E-3</v>
      </c>
    </row>
    <row r="1542" spans="2:8">
      <c r="B1542" s="243" t="s">
        <v>1930</v>
      </c>
      <c r="C1542" s="243" t="s">
        <v>2319</v>
      </c>
      <c r="D1542" s="243" t="s">
        <v>1612</v>
      </c>
      <c r="E1542" s="243" t="s">
        <v>2359</v>
      </c>
      <c r="F1542" s="243">
        <v>131</v>
      </c>
      <c r="G1542" s="243" t="s">
        <v>128</v>
      </c>
      <c r="H1542" s="244">
        <v>2.5000000000000001E-5</v>
      </c>
    </row>
    <row r="1543" spans="2:8">
      <c r="B1543" s="243" t="s">
        <v>1930</v>
      </c>
      <c r="C1543" s="243" t="s">
        <v>2319</v>
      </c>
      <c r="D1543" s="243" t="s">
        <v>1612</v>
      </c>
      <c r="E1543" s="243" t="s">
        <v>2359</v>
      </c>
      <c r="F1543" s="243">
        <v>32</v>
      </c>
      <c r="G1543" s="243" t="s">
        <v>127</v>
      </c>
      <c r="H1543" s="243">
        <v>0.36912099999999998</v>
      </c>
    </row>
    <row r="1544" spans="2:8">
      <c r="B1544" s="243" t="s">
        <v>1930</v>
      </c>
      <c r="C1544" s="243" t="s">
        <v>2319</v>
      </c>
      <c r="D1544" s="243" t="s">
        <v>1612</v>
      </c>
      <c r="E1544" s="243" t="s">
        <v>831</v>
      </c>
      <c r="F1544" s="243">
        <v>300</v>
      </c>
      <c r="G1544" s="243" t="s">
        <v>135</v>
      </c>
      <c r="H1544" s="243">
        <v>1.5291000000000001E-2</v>
      </c>
    </row>
    <row r="1545" spans="2:8">
      <c r="B1545" s="243" t="s">
        <v>1930</v>
      </c>
      <c r="C1545" s="243" t="s">
        <v>2319</v>
      </c>
      <c r="D1545" s="243" t="s">
        <v>1612</v>
      </c>
      <c r="E1545" s="243" t="s">
        <v>2359</v>
      </c>
      <c r="F1545" s="243">
        <v>31</v>
      </c>
      <c r="G1545" s="243" t="s">
        <v>116</v>
      </c>
      <c r="H1545" s="243">
        <v>9.4680000000000007E-3</v>
      </c>
    </row>
    <row r="1546" spans="2:8">
      <c r="B1546" s="243" t="s">
        <v>1930</v>
      </c>
      <c r="C1546" s="243" t="s">
        <v>2319</v>
      </c>
      <c r="D1546" s="243" t="s">
        <v>1612</v>
      </c>
      <c r="E1546" s="243" t="s">
        <v>2359</v>
      </c>
      <c r="F1546" s="243">
        <v>140</v>
      </c>
      <c r="G1546" s="243" t="s">
        <v>131</v>
      </c>
      <c r="H1546" s="243">
        <v>3.179E-3</v>
      </c>
    </row>
    <row r="1547" spans="2:8">
      <c r="B1547" s="243" t="s">
        <v>1930</v>
      </c>
      <c r="C1547" s="243" t="s">
        <v>2319</v>
      </c>
      <c r="D1547" s="243" t="s">
        <v>1612</v>
      </c>
      <c r="E1547" s="243" t="s">
        <v>2359</v>
      </c>
      <c r="F1547" s="243">
        <v>135</v>
      </c>
      <c r="G1547" s="243" t="s">
        <v>120</v>
      </c>
      <c r="H1547" s="243">
        <v>1.2819999999999999E-3</v>
      </c>
    </row>
    <row r="1548" spans="2:8">
      <c r="B1548" s="243" t="s">
        <v>1930</v>
      </c>
      <c r="C1548" s="243" t="s">
        <v>2319</v>
      </c>
      <c r="D1548" s="243" t="s">
        <v>1612</v>
      </c>
      <c r="E1548" s="243" t="s">
        <v>2359</v>
      </c>
      <c r="F1548" s="243">
        <v>138</v>
      </c>
      <c r="G1548" s="243" t="s">
        <v>123</v>
      </c>
      <c r="H1548" s="243">
        <v>1.1254999999999999E-2</v>
      </c>
    </row>
    <row r="1549" spans="2:8">
      <c r="B1549" s="243" t="s">
        <v>1930</v>
      </c>
      <c r="C1549" s="243" t="s">
        <v>2319</v>
      </c>
      <c r="D1549" s="243" t="s">
        <v>1612</v>
      </c>
      <c r="E1549" s="243" t="s">
        <v>2359</v>
      </c>
      <c r="F1549" s="243">
        <v>33</v>
      </c>
      <c r="G1549" s="243" t="s">
        <v>117</v>
      </c>
      <c r="H1549" s="243">
        <v>1.4284E-2</v>
      </c>
    </row>
    <row r="1550" spans="2:8">
      <c r="B1550" s="243" t="s">
        <v>1930</v>
      </c>
      <c r="C1550" s="243" t="s">
        <v>2319</v>
      </c>
      <c r="D1550" s="243" t="s">
        <v>1612</v>
      </c>
      <c r="E1550" s="243" t="s">
        <v>831</v>
      </c>
      <c r="F1550" s="243">
        <v>299</v>
      </c>
      <c r="G1550" s="243" t="s">
        <v>134</v>
      </c>
      <c r="H1550" s="243">
        <v>2.9100999999999998E-2</v>
      </c>
    </row>
    <row r="1551" spans="2:8">
      <c r="B1551" s="243" t="s">
        <v>1930</v>
      </c>
      <c r="C1551" s="243" t="s">
        <v>2319</v>
      </c>
      <c r="D1551" s="243" t="s">
        <v>1612</v>
      </c>
      <c r="E1551" s="243" t="s">
        <v>2359</v>
      </c>
      <c r="F1551" s="243">
        <v>134</v>
      </c>
      <c r="G1551" s="243" t="s">
        <v>118</v>
      </c>
      <c r="H1551" s="243">
        <v>3.431E-3</v>
      </c>
    </row>
    <row r="1552" spans="2:8">
      <c r="B1552" s="243" t="s">
        <v>1930</v>
      </c>
      <c r="C1552" s="243" t="s">
        <v>2319</v>
      </c>
      <c r="D1552" s="243" t="s">
        <v>1613</v>
      </c>
      <c r="E1552" s="243" t="s">
        <v>2359</v>
      </c>
      <c r="F1552" s="243">
        <v>137</v>
      </c>
      <c r="G1552" s="243" t="s">
        <v>122</v>
      </c>
      <c r="H1552" s="243">
        <v>2.6112E-2</v>
      </c>
    </row>
    <row r="1553" spans="2:8">
      <c r="B1553" s="243" t="s">
        <v>1930</v>
      </c>
      <c r="C1553" s="243" t="s">
        <v>2319</v>
      </c>
      <c r="D1553" s="243" t="s">
        <v>1613</v>
      </c>
      <c r="E1553" s="243" t="s">
        <v>831</v>
      </c>
      <c r="F1553" s="243">
        <v>301</v>
      </c>
      <c r="G1553" s="243" t="s">
        <v>136</v>
      </c>
      <c r="H1553" s="243">
        <v>8.2019999999999992E-3</v>
      </c>
    </row>
    <row r="1554" spans="2:8">
      <c r="B1554" s="243" t="s">
        <v>1930</v>
      </c>
      <c r="C1554" s="243" t="s">
        <v>2319</v>
      </c>
      <c r="D1554" s="243" t="s">
        <v>1613</v>
      </c>
      <c r="E1554" s="243" t="s">
        <v>2359</v>
      </c>
      <c r="F1554" s="243">
        <v>141</v>
      </c>
      <c r="G1554" s="243" t="s">
        <v>132</v>
      </c>
      <c r="H1554" s="243">
        <v>9.4289999999999999E-3</v>
      </c>
    </row>
    <row r="1555" spans="2:8">
      <c r="B1555" s="243" t="s">
        <v>1930</v>
      </c>
      <c r="C1555" s="243" t="s">
        <v>2319</v>
      </c>
      <c r="D1555" s="243" t="s">
        <v>1613</v>
      </c>
      <c r="E1555" s="243" t="s">
        <v>2359</v>
      </c>
      <c r="F1555" s="243">
        <v>132</v>
      </c>
      <c r="G1555" s="243" t="s">
        <v>129</v>
      </c>
      <c r="H1555" s="243">
        <v>5.8560000000000001E-3</v>
      </c>
    </row>
    <row r="1556" spans="2:8">
      <c r="B1556" s="243" t="s">
        <v>1930</v>
      </c>
      <c r="C1556" s="243" t="s">
        <v>2319</v>
      </c>
      <c r="D1556" s="243" t="s">
        <v>1613</v>
      </c>
      <c r="E1556" s="243" t="s">
        <v>2359</v>
      </c>
      <c r="F1556" s="243">
        <v>133</v>
      </c>
      <c r="G1556" s="243" t="s">
        <v>130</v>
      </c>
      <c r="H1556" s="243">
        <v>5.2849E-2</v>
      </c>
    </row>
    <row r="1557" spans="2:8">
      <c r="B1557" s="243" t="s">
        <v>1930</v>
      </c>
      <c r="C1557" s="243" t="s">
        <v>2319</v>
      </c>
      <c r="D1557" s="243" t="s">
        <v>1613</v>
      </c>
      <c r="E1557" s="243" t="s">
        <v>2359</v>
      </c>
      <c r="F1557" s="243">
        <v>302</v>
      </c>
      <c r="G1557" s="243" t="s">
        <v>125</v>
      </c>
      <c r="H1557" s="243">
        <v>3.1987000000000002E-2</v>
      </c>
    </row>
    <row r="1558" spans="2:8">
      <c r="B1558" s="243" t="s">
        <v>1930</v>
      </c>
      <c r="C1558" s="243" t="s">
        <v>2319</v>
      </c>
      <c r="D1558" s="243" t="s">
        <v>1613</v>
      </c>
      <c r="E1558" s="243" t="s">
        <v>2359</v>
      </c>
      <c r="F1558" s="243">
        <v>136</v>
      </c>
      <c r="G1558" s="243" t="s">
        <v>121</v>
      </c>
      <c r="H1558" s="243">
        <v>2.0569999999999998E-3</v>
      </c>
    </row>
    <row r="1559" spans="2:8">
      <c r="B1559" s="243" t="s">
        <v>1930</v>
      </c>
      <c r="C1559" s="243" t="s">
        <v>2319</v>
      </c>
      <c r="D1559" s="243" t="s">
        <v>1613</v>
      </c>
      <c r="E1559" s="243" t="s">
        <v>2359</v>
      </c>
      <c r="F1559" s="243">
        <v>30</v>
      </c>
      <c r="G1559" s="243" t="s">
        <v>114</v>
      </c>
      <c r="H1559" s="243">
        <v>1.1460000000000001E-3</v>
      </c>
    </row>
    <row r="1560" spans="2:8">
      <c r="B1560" s="243" t="s">
        <v>1930</v>
      </c>
      <c r="C1560" s="243" t="s">
        <v>2319</v>
      </c>
      <c r="D1560" s="243" t="s">
        <v>1613</v>
      </c>
      <c r="E1560" s="243" t="s">
        <v>2360</v>
      </c>
      <c r="F1560" s="243">
        <v>403</v>
      </c>
      <c r="G1560" s="243" t="s">
        <v>138</v>
      </c>
      <c r="H1560" s="243">
        <v>1.843E-3</v>
      </c>
    </row>
    <row r="1561" spans="2:8">
      <c r="B1561" s="243" t="s">
        <v>1930</v>
      </c>
      <c r="C1561" s="243" t="s">
        <v>2319</v>
      </c>
      <c r="D1561" s="243" t="s">
        <v>1613</v>
      </c>
      <c r="E1561" s="243" t="s">
        <v>2359</v>
      </c>
      <c r="F1561" s="243">
        <v>144</v>
      </c>
      <c r="G1561" s="243" t="s">
        <v>133</v>
      </c>
      <c r="H1561" s="243">
        <v>1.322E-3</v>
      </c>
    </row>
    <row r="1562" spans="2:8">
      <c r="B1562" s="243" t="s">
        <v>1930</v>
      </c>
      <c r="C1562" s="243" t="s">
        <v>2319</v>
      </c>
      <c r="D1562" s="243" t="s">
        <v>1613</v>
      </c>
      <c r="E1562" s="243" t="s">
        <v>137</v>
      </c>
      <c r="F1562" s="243">
        <v>41</v>
      </c>
      <c r="G1562" s="243" t="s">
        <v>137</v>
      </c>
      <c r="H1562" s="243">
        <v>2.562E-3</v>
      </c>
    </row>
    <row r="1563" spans="2:8">
      <c r="B1563" s="243" t="s">
        <v>1930</v>
      </c>
      <c r="C1563" s="243" t="s">
        <v>2319</v>
      </c>
      <c r="D1563" s="243" t="s">
        <v>1613</v>
      </c>
      <c r="E1563" s="243" t="s">
        <v>831</v>
      </c>
      <c r="F1563" s="243">
        <v>298</v>
      </c>
      <c r="G1563" s="243" t="s">
        <v>1517</v>
      </c>
      <c r="H1563" s="243">
        <v>1.2869999999999999E-3</v>
      </c>
    </row>
    <row r="1564" spans="2:8">
      <c r="B1564" s="243" t="s">
        <v>1930</v>
      </c>
      <c r="C1564" s="243" t="s">
        <v>2319</v>
      </c>
      <c r="D1564" s="243" t="s">
        <v>1613</v>
      </c>
      <c r="E1564" s="243" t="s">
        <v>2359</v>
      </c>
      <c r="F1564" s="243">
        <v>139</v>
      </c>
      <c r="G1564" s="243" t="s">
        <v>124</v>
      </c>
      <c r="H1564" s="243">
        <v>5.6160000000000003E-3</v>
      </c>
    </row>
    <row r="1565" spans="2:8">
      <c r="B1565" s="243" t="s">
        <v>1930</v>
      </c>
      <c r="C1565" s="243" t="s">
        <v>2319</v>
      </c>
      <c r="D1565" s="243" t="s">
        <v>1613</v>
      </c>
      <c r="E1565" s="243" t="s">
        <v>2359</v>
      </c>
      <c r="F1565" s="243">
        <v>131</v>
      </c>
      <c r="G1565" s="243" t="s">
        <v>128</v>
      </c>
      <c r="H1565" s="244">
        <v>2.4000000000000001E-5</v>
      </c>
    </row>
    <row r="1566" spans="2:8">
      <c r="B1566" s="243" t="s">
        <v>1930</v>
      </c>
      <c r="C1566" s="243" t="s">
        <v>2319</v>
      </c>
      <c r="D1566" s="243" t="s">
        <v>1613</v>
      </c>
      <c r="E1566" s="243" t="s">
        <v>2359</v>
      </c>
      <c r="F1566" s="243">
        <v>32</v>
      </c>
      <c r="G1566" s="243" t="s">
        <v>127</v>
      </c>
      <c r="H1566" s="243">
        <v>8.3310999999999996E-2</v>
      </c>
    </row>
    <row r="1567" spans="2:8">
      <c r="B1567" s="243" t="s">
        <v>1930</v>
      </c>
      <c r="C1567" s="243" t="s">
        <v>2319</v>
      </c>
      <c r="D1567" s="243" t="s">
        <v>1613</v>
      </c>
      <c r="E1567" s="243" t="s">
        <v>831</v>
      </c>
      <c r="F1567" s="243">
        <v>300</v>
      </c>
      <c r="G1567" s="243" t="s">
        <v>135</v>
      </c>
      <c r="H1567" s="243">
        <v>4.3922000000000003E-2</v>
      </c>
    </row>
    <row r="1568" spans="2:8">
      <c r="B1568" s="243" t="s">
        <v>1930</v>
      </c>
      <c r="C1568" s="243" t="s">
        <v>2319</v>
      </c>
      <c r="D1568" s="243" t="s">
        <v>1613</v>
      </c>
      <c r="E1568" s="243" t="s">
        <v>2359</v>
      </c>
      <c r="F1568" s="243">
        <v>31</v>
      </c>
      <c r="G1568" s="243" t="s">
        <v>116</v>
      </c>
      <c r="H1568" s="243">
        <v>1.7396999999999999E-2</v>
      </c>
    </row>
    <row r="1569" spans="2:8">
      <c r="B1569" s="243" t="s">
        <v>1930</v>
      </c>
      <c r="C1569" s="243" t="s">
        <v>2319</v>
      </c>
      <c r="D1569" s="243" t="s">
        <v>1613</v>
      </c>
      <c r="E1569" s="243" t="s">
        <v>2359</v>
      </c>
      <c r="F1569" s="243">
        <v>140</v>
      </c>
      <c r="G1569" s="243" t="s">
        <v>131</v>
      </c>
      <c r="H1569" s="243">
        <v>2.875E-3</v>
      </c>
    </row>
    <row r="1570" spans="2:8">
      <c r="B1570" s="243" t="s">
        <v>1930</v>
      </c>
      <c r="C1570" s="243" t="s">
        <v>2319</v>
      </c>
      <c r="D1570" s="243" t="s">
        <v>1613</v>
      </c>
      <c r="E1570" s="243" t="s">
        <v>2359</v>
      </c>
      <c r="F1570" s="243">
        <v>135</v>
      </c>
      <c r="G1570" s="243" t="s">
        <v>120</v>
      </c>
      <c r="H1570" s="243">
        <v>1.09E-3</v>
      </c>
    </row>
    <row r="1571" spans="2:8">
      <c r="B1571" s="243" t="s">
        <v>1930</v>
      </c>
      <c r="C1571" s="243" t="s">
        <v>2319</v>
      </c>
      <c r="D1571" s="243" t="s">
        <v>1613</v>
      </c>
      <c r="E1571" s="243" t="s">
        <v>2359</v>
      </c>
      <c r="F1571" s="243">
        <v>138</v>
      </c>
      <c r="G1571" s="243" t="s">
        <v>123</v>
      </c>
      <c r="H1571" s="243">
        <v>1.4088E-2</v>
      </c>
    </row>
    <row r="1572" spans="2:8">
      <c r="B1572" s="243" t="s">
        <v>1930</v>
      </c>
      <c r="C1572" s="243" t="s">
        <v>2319</v>
      </c>
      <c r="D1572" s="243" t="s">
        <v>1613</v>
      </c>
      <c r="E1572" s="243" t="s">
        <v>2359</v>
      </c>
      <c r="F1572" s="243">
        <v>33</v>
      </c>
      <c r="G1572" s="243" t="s">
        <v>117</v>
      </c>
      <c r="H1572" s="243">
        <v>2.4629999999999999E-2</v>
      </c>
    </row>
    <row r="1573" spans="2:8">
      <c r="B1573" s="243" t="s">
        <v>1930</v>
      </c>
      <c r="C1573" s="243" t="s">
        <v>2319</v>
      </c>
      <c r="D1573" s="243" t="s">
        <v>1613</v>
      </c>
      <c r="E1573" s="243" t="s">
        <v>831</v>
      </c>
      <c r="F1573" s="243">
        <v>299</v>
      </c>
      <c r="G1573" s="243" t="s">
        <v>134</v>
      </c>
      <c r="H1573" s="243">
        <v>8.3784999999999998E-2</v>
      </c>
    </row>
    <row r="1574" spans="2:8">
      <c r="B1574" s="243" t="s">
        <v>1930</v>
      </c>
      <c r="C1574" s="243" t="s">
        <v>2319</v>
      </c>
      <c r="D1574" s="243" t="s">
        <v>1613</v>
      </c>
      <c r="E1574" s="243" t="s">
        <v>2359</v>
      </c>
      <c r="F1574" s="243">
        <v>134</v>
      </c>
      <c r="G1574" s="243" t="s">
        <v>118</v>
      </c>
      <c r="H1574" s="243">
        <v>3.9750000000000002E-3</v>
      </c>
    </row>
    <row r="1575" spans="2:8">
      <c r="B1575" s="243" t="s">
        <v>1930</v>
      </c>
      <c r="C1575" s="243" t="s">
        <v>2328</v>
      </c>
      <c r="D1575" s="243" t="s">
        <v>1614</v>
      </c>
      <c r="E1575" s="243" t="s">
        <v>2359</v>
      </c>
      <c r="F1575" s="243">
        <v>137</v>
      </c>
      <c r="G1575" s="243" t="s">
        <v>122</v>
      </c>
      <c r="H1575" s="243">
        <v>3.0249999999999999E-2</v>
      </c>
    </row>
    <row r="1576" spans="2:8">
      <c r="B1576" s="243" t="s">
        <v>1930</v>
      </c>
      <c r="C1576" s="243" t="s">
        <v>2328</v>
      </c>
      <c r="D1576" s="243" t="s">
        <v>1614</v>
      </c>
      <c r="E1576" s="243" t="s">
        <v>831</v>
      </c>
      <c r="F1576" s="243">
        <v>301</v>
      </c>
      <c r="G1576" s="243" t="s">
        <v>136</v>
      </c>
      <c r="H1576" s="243">
        <v>2.9544000000000001E-2</v>
      </c>
    </row>
    <row r="1577" spans="2:8">
      <c r="B1577" s="243" t="s">
        <v>1930</v>
      </c>
      <c r="C1577" s="243" t="s">
        <v>2328</v>
      </c>
      <c r="D1577" s="243" t="s">
        <v>1614</v>
      </c>
      <c r="E1577" s="243" t="s">
        <v>2359</v>
      </c>
      <c r="F1577" s="243">
        <v>141</v>
      </c>
      <c r="G1577" s="243" t="s">
        <v>132</v>
      </c>
      <c r="H1577" s="243">
        <v>8.9328000000000005E-2</v>
      </c>
    </row>
    <row r="1578" spans="2:8">
      <c r="B1578" s="243" t="s">
        <v>1930</v>
      </c>
      <c r="C1578" s="243" t="s">
        <v>2328</v>
      </c>
      <c r="D1578" s="243" t="s">
        <v>1614</v>
      </c>
      <c r="E1578" s="243" t="s">
        <v>2359</v>
      </c>
      <c r="F1578" s="243">
        <v>132</v>
      </c>
      <c r="G1578" s="243" t="s">
        <v>129</v>
      </c>
      <c r="H1578" s="243">
        <v>2.1597000000000002E-2</v>
      </c>
    </row>
    <row r="1579" spans="2:8">
      <c r="B1579" s="243" t="s">
        <v>1930</v>
      </c>
      <c r="C1579" s="243" t="s">
        <v>2328</v>
      </c>
      <c r="D1579" s="243" t="s">
        <v>1614</v>
      </c>
      <c r="E1579" s="243" t="s">
        <v>2359</v>
      </c>
      <c r="F1579" s="243">
        <v>133</v>
      </c>
      <c r="G1579" s="243" t="s">
        <v>130</v>
      </c>
      <c r="H1579" s="243">
        <v>7.9852999999999993E-2</v>
      </c>
    </row>
    <row r="1580" spans="2:8">
      <c r="B1580" s="243" t="s">
        <v>1930</v>
      </c>
      <c r="C1580" s="243" t="s">
        <v>2328</v>
      </c>
      <c r="D1580" s="243" t="s">
        <v>1614</v>
      </c>
      <c r="E1580" s="243" t="s">
        <v>2359</v>
      </c>
      <c r="F1580" s="243">
        <v>302</v>
      </c>
      <c r="G1580" s="243" t="s">
        <v>125</v>
      </c>
      <c r="H1580" s="243">
        <v>4.1667999999999997E-2</v>
      </c>
    </row>
    <row r="1581" spans="2:8">
      <c r="B1581" s="243" t="s">
        <v>1930</v>
      </c>
      <c r="C1581" s="243" t="s">
        <v>2328</v>
      </c>
      <c r="D1581" s="243" t="s">
        <v>1614</v>
      </c>
      <c r="E1581" s="243" t="s">
        <v>2359</v>
      </c>
      <c r="F1581" s="243">
        <v>136</v>
      </c>
      <c r="G1581" s="243" t="s">
        <v>121</v>
      </c>
      <c r="H1581" s="243">
        <v>4.5599999999999998E-3</v>
      </c>
    </row>
    <row r="1582" spans="2:8">
      <c r="B1582" s="243" t="s">
        <v>1930</v>
      </c>
      <c r="C1582" s="243" t="s">
        <v>2328</v>
      </c>
      <c r="D1582" s="243" t="s">
        <v>1614</v>
      </c>
      <c r="E1582" s="243" t="s">
        <v>2359</v>
      </c>
      <c r="F1582" s="243">
        <v>30</v>
      </c>
      <c r="G1582" s="243" t="s">
        <v>114</v>
      </c>
      <c r="H1582" s="243">
        <v>1.4790000000000001E-3</v>
      </c>
    </row>
    <row r="1583" spans="2:8">
      <c r="B1583" s="243" t="s">
        <v>1930</v>
      </c>
      <c r="C1583" s="243" t="s">
        <v>2328</v>
      </c>
      <c r="D1583" s="243" t="s">
        <v>1614</v>
      </c>
      <c r="E1583" s="243" t="s">
        <v>2360</v>
      </c>
      <c r="F1583" s="243">
        <v>403</v>
      </c>
      <c r="G1583" s="243" t="s">
        <v>138</v>
      </c>
      <c r="H1583" s="243">
        <v>2.343E-3</v>
      </c>
    </row>
    <row r="1584" spans="2:8">
      <c r="B1584" s="243" t="s">
        <v>1930</v>
      </c>
      <c r="C1584" s="243" t="s">
        <v>2328</v>
      </c>
      <c r="D1584" s="243" t="s">
        <v>1614</v>
      </c>
      <c r="E1584" s="243" t="s">
        <v>2359</v>
      </c>
      <c r="F1584" s="243">
        <v>144</v>
      </c>
      <c r="G1584" s="243" t="s">
        <v>133</v>
      </c>
      <c r="H1584" s="243">
        <v>7.6709999999999999E-3</v>
      </c>
    </row>
    <row r="1585" spans="2:8">
      <c r="B1585" s="243" t="s">
        <v>1930</v>
      </c>
      <c r="C1585" s="243" t="s">
        <v>2328</v>
      </c>
      <c r="D1585" s="243" t="s">
        <v>1614</v>
      </c>
      <c r="E1585" s="243" t="s">
        <v>137</v>
      </c>
      <c r="F1585" s="243">
        <v>41</v>
      </c>
      <c r="G1585" s="243" t="s">
        <v>137</v>
      </c>
      <c r="H1585" s="243">
        <v>2.3803000000000001E-2</v>
      </c>
    </row>
    <row r="1586" spans="2:8">
      <c r="B1586" s="243" t="s">
        <v>1930</v>
      </c>
      <c r="C1586" s="243" t="s">
        <v>2328</v>
      </c>
      <c r="D1586" s="243" t="s">
        <v>1614</v>
      </c>
      <c r="E1586" s="243" t="s">
        <v>831</v>
      </c>
      <c r="F1586" s="243">
        <v>298</v>
      </c>
      <c r="G1586" s="243" t="s">
        <v>1517</v>
      </c>
      <c r="H1586" s="243">
        <v>6.4199999999999999E-4</v>
      </c>
    </row>
    <row r="1587" spans="2:8">
      <c r="B1587" s="243" t="s">
        <v>1930</v>
      </c>
      <c r="C1587" s="243" t="s">
        <v>2328</v>
      </c>
      <c r="D1587" s="243" t="s">
        <v>1614</v>
      </c>
      <c r="E1587" s="243" t="s">
        <v>2359</v>
      </c>
      <c r="F1587" s="243">
        <v>139</v>
      </c>
      <c r="G1587" s="243" t="s">
        <v>124</v>
      </c>
      <c r="H1587" s="243">
        <v>1.6199000000000002E-2</v>
      </c>
    </row>
    <row r="1588" spans="2:8">
      <c r="B1588" s="243" t="s">
        <v>1930</v>
      </c>
      <c r="C1588" s="243" t="s">
        <v>2328</v>
      </c>
      <c r="D1588" s="243" t="s">
        <v>1614</v>
      </c>
      <c r="E1588" s="243" t="s">
        <v>2359</v>
      </c>
      <c r="F1588" s="243">
        <v>131</v>
      </c>
      <c r="G1588" s="243" t="s">
        <v>128</v>
      </c>
      <c r="H1588" s="244">
        <v>2.9E-5</v>
      </c>
    </row>
    <row r="1589" spans="2:8">
      <c r="B1589" s="243" t="s">
        <v>1930</v>
      </c>
      <c r="C1589" s="243" t="s">
        <v>2328</v>
      </c>
      <c r="D1589" s="243" t="s">
        <v>1614</v>
      </c>
      <c r="E1589" s="243" t="s">
        <v>2359</v>
      </c>
      <c r="F1589" s="243">
        <v>32</v>
      </c>
      <c r="G1589" s="243" t="s">
        <v>127</v>
      </c>
      <c r="H1589" s="243">
        <v>0.15865399999999999</v>
      </c>
    </row>
    <row r="1590" spans="2:8">
      <c r="B1590" s="243" t="s">
        <v>1930</v>
      </c>
      <c r="C1590" s="243" t="s">
        <v>2328</v>
      </c>
      <c r="D1590" s="243" t="s">
        <v>1614</v>
      </c>
      <c r="E1590" s="243" t="s">
        <v>831</v>
      </c>
      <c r="F1590" s="243">
        <v>300</v>
      </c>
      <c r="G1590" s="243" t="s">
        <v>135</v>
      </c>
      <c r="H1590" s="243">
        <v>2.1437999999999999E-2</v>
      </c>
    </row>
    <row r="1591" spans="2:8">
      <c r="B1591" s="243" t="s">
        <v>1930</v>
      </c>
      <c r="C1591" s="243" t="s">
        <v>2328</v>
      </c>
      <c r="D1591" s="243" t="s">
        <v>1614</v>
      </c>
      <c r="E1591" s="243" t="s">
        <v>2359</v>
      </c>
      <c r="F1591" s="243">
        <v>31</v>
      </c>
      <c r="G1591" s="243" t="s">
        <v>116</v>
      </c>
      <c r="H1591" s="243">
        <v>2.7203999999999999E-2</v>
      </c>
    </row>
    <row r="1592" spans="2:8">
      <c r="B1592" s="243" t="s">
        <v>1930</v>
      </c>
      <c r="C1592" s="243" t="s">
        <v>2328</v>
      </c>
      <c r="D1592" s="243" t="s">
        <v>1614</v>
      </c>
      <c r="E1592" s="243" t="s">
        <v>2359</v>
      </c>
      <c r="F1592" s="243">
        <v>140</v>
      </c>
      <c r="G1592" s="243" t="s">
        <v>131</v>
      </c>
      <c r="H1592" s="243">
        <v>1.3498E-2</v>
      </c>
    </row>
    <row r="1593" spans="2:8">
      <c r="B1593" s="243" t="s">
        <v>1930</v>
      </c>
      <c r="C1593" s="243" t="s">
        <v>2328</v>
      </c>
      <c r="D1593" s="243" t="s">
        <v>1614</v>
      </c>
      <c r="E1593" s="243" t="s">
        <v>2359</v>
      </c>
      <c r="F1593" s="243">
        <v>135</v>
      </c>
      <c r="G1593" s="243" t="s">
        <v>120</v>
      </c>
      <c r="H1593" s="243">
        <v>1.645E-3</v>
      </c>
    </row>
    <row r="1594" spans="2:8">
      <c r="B1594" s="243" t="s">
        <v>1930</v>
      </c>
      <c r="C1594" s="243" t="s">
        <v>2328</v>
      </c>
      <c r="D1594" s="243" t="s">
        <v>1614</v>
      </c>
      <c r="E1594" s="243" t="s">
        <v>2359</v>
      </c>
      <c r="F1594" s="243">
        <v>138</v>
      </c>
      <c r="G1594" s="243" t="s">
        <v>123</v>
      </c>
      <c r="H1594" s="243">
        <v>1.4829999999999999E-2</v>
      </c>
    </row>
    <row r="1595" spans="2:8">
      <c r="B1595" s="243" t="s">
        <v>1930</v>
      </c>
      <c r="C1595" s="243" t="s">
        <v>2328</v>
      </c>
      <c r="D1595" s="243" t="s">
        <v>1614</v>
      </c>
      <c r="E1595" s="243" t="s">
        <v>2359</v>
      </c>
      <c r="F1595" s="243">
        <v>33</v>
      </c>
      <c r="G1595" s="243" t="s">
        <v>117</v>
      </c>
      <c r="H1595" s="243">
        <v>3.2084000000000001E-2</v>
      </c>
    </row>
    <row r="1596" spans="2:8">
      <c r="B1596" s="243" t="s">
        <v>1930</v>
      </c>
      <c r="C1596" s="243" t="s">
        <v>2328</v>
      </c>
      <c r="D1596" s="243" t="s">
        <v>1614</v>
      </c>
      <c r="E1596" s="243" t="s">
        <v>831</v>
      </c>
      <c r="F1596" s="243">
        <v>299</v>
      </c>
      <c r="G1596" s="243" t="s">
        <v>134</v>
      </c>
      <c r="H1596" s="243">
        <v>4.0819000000000001E-2</v>
      </c>
    </row>
    <row r="1597" spans="2:8">
      <c r="B1597" s="243" t="s">
        <v>1930</v>
      </c>
      <c r="C1597" s="243" t="s">
        <v>2328</v>
      </c>
      <c r="D1597" s="243" t="s">
        <v>1614</v>
      </c>
      <c r="E1597" s="243" t="s">
        <v>2359</v>
      </c>
      <c r="F1597" s="243">
        <v>134</v>
      </c>
      <c r="G1597" s="243" t="s">
        <v>118</v>
      </c>
      <c r="H1597" s="243">
        <v>5.1359999999999999E-3</v>
      </c>
    </row>
    <row r="1598" spans="2:8">
      <c r="B1598" s="243" t="s">
        <v>1930</v>
      </c>
      <c r="C1598" s="243" t="s">
        <v>2328</v>
      </c>
      <c r="D1598" s="243" t="s">
        <v>1615</v>
      </c>
      <c r="E1598" s="243" t="s">
        <v>2359</v>
      </c>
      <c r="F1598" s="243">
        <v>137</v>
      </c>
      <c r="G1598" s="243" t="s">
        <v>122</v>
      </c>
      <c r="H1598" s="243">
        <v>1.8544999999999999E-2</v>
      </c>
    </row>
    <row r="1599" spans="2:8">
      <c r="B1599" s="243" t="s">
        <v>1930</v>
      </c>
      <c r="C1599" s="243" t="s">
        <v>2328</v>
      </c>
      <c r="D1599" s="243" t="s">
        <v>1615</v>
      </c>
      <c r="E1599" s="243" t="s">
        <v>831</v>
      </c>
      <c r="F1599" s="243">
        <v>301</v>
      </c>
      <c r="G1599" s="243" t="s">
        <v>136</v>
      </c>
      <c r="H1599" s="243">
        <v>6.9519999999999998E-3</v>
      </c>
    </row>
    <row r="1600" spans="2:8">
      <c r="B1600" s="243" t="s">
        <v>1930</v>
      </c>
      <c r="C1600" s="243" t="s">
        <v>2328</v>
      </c>
      <c r="D1600" s="243" t="s">
        <v>1615</v>
      </c>
      <c r="E1600" s="243" t="s">
        <v>2359</v>
      </c>
      <c r="F1600" s="243">
        <v>141</v>
      </c>
      <c r="G1600" s="243" t="s">
        <v>132</v>
      </c>
      <c r="H1600" s="243">
        <v>6.1110000000000001E-3</v>
      </c>
    </row>
    <row r="1601" spans="2:8">
      <c r="B1601" s="243" t="s">
        <v>1930</v>
      </c>
      <c r="C1601" s="243" t="s">
        <v>2328</v>
      </c>
      <c r="D1601" s="243" t="s">
        <v>1615</v>
      </c>
      <c r="E1601" s="243" t="s">
        <v>2359</v>
      </c>
      <c r="F1601" s="243">
        <v>132</v>
      </c>
      <c r="G1601" s="243" t="s">
        <v>129</v>
      </c>
      <c r="H1601" s="243">
        <v>4.862E-3</v>
      </c>
    </row>
    <row r="1602" spans="2:8">
      <c r="B1602" s="243" t="s">
        <v>1930</v>
      </c>
      <c r="C1602" s="243" t="s">
        <v>2328</v>
      </c>
      <c r="D1602" s="243" t="s">
        <v>1615</v>
      </c>
      <c r="E1602" s="243" t="s">
        <v>2359</v>
      </c>
      <c r="F1602" s="243">
        <v>133</v>
      </c>
      <c r="G1602" s="243" t="s">
        <v>130</v>
      </c>
      <c r="H1602" s="243">
        <v>0.50176600000000005</v>
      </c>
    </row>
    <row r="1603" spans="2:8">
      <c r="B1603" s="243" t="s">
        <v>1930</v>
      </c>
      <c r="C1603" s="243" t="s">
        <v>2328</v>
      </c>
      <c r="D1603" s="243" t="s">
        <v>1615</v>
      </c>
      <c r="E1603" s="243" t="s">
        <v>2359</v>
      </c>
      <c r="F1603" s="243">
        <v>302</v>
      </c>
      <c r="G1603" s="243" t="s">
        <v>125</v>
      </c>
      <c r="H1603" s="243">
        <v>1.0253E-2</v>
      </c>
    </row>
    <row r="1604" spans="2:8">
      <c r="B1604" s="243" t="s">
        <v>1930</v>
      </c>
      <c r="C1604" s="243" t="s">
        <v>2328</v>
      </c>
      <c r="D1604" s="243" t="s">
        <v>1615</v>
      </c>
      <c r="E1604" s="243" t="s">
        <v>2359</v>
      </c>
      <c r="F1604" s="243">
        <v>136</v>
      </c>
      <c r="G1604" s="243" t="s">
        <v>121</v>
      </c>
      <c r="H1604" s="243">
        <v>1.951E-3</v>
      </c>
    </row>
    <row r="1605" spans="2:8">
      <c r="B1605" s="243" t="s">
        <v>1930</v>
      </c>
      <c r="C1605" s="243" t="s">
        <v>2328</v>
      </c>
      <c r="D1605" s="243" t="s">
        <v>1615</v>
      </c>
      <c r="E1605" s="243" t="s">
        <v>2359</v>
      </c>
      <c r="F1605" s="243">
        <v>30</v>
      </c>
      <c r="G1605" s="243" t="s">
        <v>114</v>
      </c>
      <c r="H1605" s="243">
        <v>4.4700000000000002E-4</v>
      </c>
    </row>
    <row r="1606" spans="2:8">
      <c r="B1606" s="243" t="s">
        <v>1930</v>
      </c>
      <c r="C1606" s="243" t="s">
        <v>2328</v>
      </c>
      <c r="D1606" s="243" t="s">
        <v>1615</v>
      </c>
      <c r="E1606" s="243" t="s">
        <v>2360</v>
      </c>
      <c r="F1606" s="243">
        <v>403</v>
      </c>
      <c r="G1606" s="243" t="s">
        <v>138</v>
      </c>
      <c r="H1606" s="243">
        <v>1.7489999999999999E-3</v>
      </c>
    </row>
    <row r="1607" spans="2:8">
      <c r="B1607" s="243" t="s">
        <v>1930</v>
      </c>
      <c r="C1607" s="243" t="s">
        <v>2328</v>
      </c>
      <c r="D1607" s="243" t="s">
        <v>1615</v>
      </c>
      <c r="E1607" s="243" t="s">
        <v>2359</v>
      </c>
      <c r="F1607" s="243">
        <v>144</v>
      </c>
      <c r="G1607" s="243" t="s">
        <v>133</v>
      </c>
      <c r="H1607" s="243">
        <v>3.1410000000000001E-3</v>
      </c>
    </row>
    <row r="1608" spans="2:8">
      <c r="B1608" s="243" t="s">
        <v>1930</v>
      </c>
      <c r="C1608" s="243" t="s">
        <v>2328</v>
      </c>
      <c r="D1608" s="243" t="s">
        <v>1615</v>
      </c>
      <c r="E1608" s="243" t="s">
        <v>137</v>
      </c>
      <c r="F1608" s="243">
        <v>41</v>
      </c>
      <c r="G1608" s="243" t="s">
        <v>137</v>
      </c>
      <c r="H1608" s="243">
        <v>7.45E-4</v>
      </c>
    </row>
    <row r="1609" spans="2:8">
      <c r="B1609" s="243" t="s">
        <v>1930</v>
      </c>
      <c r="C1609" s="243" t="s">
        <v>2328</v>
      </c>
      <c r="D1609" s="243" t="s">
        <v>1615</v>
      </c>
      <c r="E1609" s="243" t="s">
        <v>831</v>
      </c>
      <c r="F1609" s="243">
        <v>298</v>
      </c>
      <c r="G1609" s="243" t="s">
        <v>1517</v>
      </c>
      <c r="H1609" s="243">
        <v>2.92E-4</v>
      </c>
    </row>
    <row r="1610" spans="2:8">
      <c r="B1610" s="243" t="s">
        <v>1930</v>
      </c>
      <c r="C1610" s="243" t="s">
        <v>2328</v>
      </c>
      <c r="D1610" s="243" t="s">
        <v>1615</v>
      </c>
      <c r="E1610" s="243" t="s">
        <v>2359</v>
      </c>
      <c r="F1610" s="243">
        <v>139</v>
      </c>
      <c r="G1610" s="243" t="s">
        <v>124</v>
      </c>
      <c r="H1610" s="243">
        <v>9.3240000000000007E-3</v>
      </c>
    </row>
    <row r="1611" spans="2:8">
      <c r="B1611" s="243" t="s">
        <v>1930</v>
      </c>
      <c r="C1611" s="243" t="s">
        <v>2328</v>
      </c>
      <c r="D1611" s="243" t="s">
        <v>1615</v>
      </c>
      <c r="E1611" s="243" t="s">
        <v>2359</v>
      </c>
      <c r="F1611" s="243">
        <v>131</v>
      </c>
      <c r="G1611" s="243" t="s">
        <v>128</v>
      </c>
      <c r="H1611" s="244">
        <v>2.0000000000000002E-5</v>
      </c>
    </row>
    <row r="1612" spans="2:8">
      <c r="B1612" s="243" t="s">
        <v>1930</v>
      </c>
      <c r="C1612" s="243" t="s">
        <v>2328</v>
      </c>
      <c r="D1612" s="243" t="s">
        <v>1615</v>
      </c>
      <c r="E1612" s="243" t="s">
        <v>2359</v>
      </c>
      <c r="F1612" s="243">
        <v>32</v>
      </c>
      <c r="G1612" s="243" t="s">
        <v>127</v>
      </c>
      <c r="H1612" s="243">
        <v>0.456318</v>
      </c>
    </row>
    <row r="1613" spans="2:8">
      <c r="B1613" s="243" t="s">
        <v>1930</v>
      </c>
      <c r="C1613" s="243" t="s">
        <v>2328</v>
      </c>
      <c r="D1613" s="243" t="s">
        <v>1615</v>
      </c>
      <c r="E1613" s="243" t="s">
        <v>831</v>
      </c>
      <c r="F1613" s="243">
        <v>300</v>
      </c>
      <c r="G1613" s="243" t="s">
        <v>135</v>
      </c>
      <c r="H1613" s="243">
        <v>8.8850000000000005E-3</v>
      </c>
    </row>
    <row r="1614" spans="2:8">
      <c r="B1614" s="243" t="s">
        <v>1930</v>
      </c>
      <c r="C1614" s="243" t="s">
        <v>2328</v>
      </c>
      <c r="D1614" s="243" t="s">
        <v>1615</v>
      </c>
      <c r="E1614" s="243" t="s">
        <v>2359</v>
      </c>
      <c r="F1614" s="243">
        <v>31</v>
      </c>
      <c r="G1614" s="243" t="s">
        <v>116</v>
      </c>
      <c r="H1614" s="243">
        <v>7.1590000000000004E-3</v>
      </c>
    </row>
    <row r="1615" spans="2:8">
      <c r="B1615" s="243" t="s">
        <v>1930</v>
      </c>
      <c r="C1615" s="243" t="s">
        <v>2328</v>
      </c>
      <c r="D1615" s="243" t="s">
        <v>1615</v>
      </c>
      <c r="E1615" s="243" t="s">
        <v>2359</v>
      </c>
      <c r="F1615" s="243">
        <v>140</v>
      </c>
      <c r="G1615" s="243" t="s">
        <v>131</v>
      </c>
      <c r="H1615" s="243">
        <v>3.6480000000000002E-3</v>
      </c>
    </row>
    <row r="1616" spans="2:8">
      <c r="B1616" s="243" t="s">
        <v>1930</v>
      </c>
      <c r="C1616" s="243" t="s">
        <v>2328</v>
      </c>
      <c r="D1616" s="243" t="s">
        <v>1615</v>
      </c>
      <c r="E1616" s="243" t="s">
        <v>2359</v>
      </c>
      <c r="F1616" s="243">
        <v>135</v>
      </c>
      <c r="G1616" s="243" t="s">
        <v>120</v>
      </c>
      <c r="H1616" s="243">
        <v>1.155E-3</v>
      </c>
    </row>
    <row r="1617" spans="2:8">
      <c r="B1617" s="243" t="s">
        <v>1930</v>
      </c>
      <c r="C1617" s="243" t="s">
        <v>2328</v>
      </c>
      <c r="D1617" s="243" t="s">
        <v>1615</v>
      </c>
      <c r="E1617" s="243" t="s">
        <v>2359</v>
      </c>
      <c r="F1617" s="243">
        <v>138</v>
      </c>
      <c r="G1617" s="243" t="s">
        <v>123</v>
      </c>
      <c r="H1617" s="243">
        <v>8.2970000000000006E-3</v>
      </c>
    </row>
    <row r="1618" spans="2:8">
      <c r="B1618" s="243" t="s">
        <v>1930</v>
      </c>
      <c r="C1618" s="243" t="s">
        <v>2328</v>
      </c>
      <c r="D1618" s="243" t="s">
        <v>1615</v>
      </c>
      <c r="E1618" s="243" t="s">
        <v>2359</v>
      </c>
      <c r="F1618" s="243">
        <v>33</v>
      </c>
      <c r="G1618" s="243" t="s">
        <v>117</v>
      </c>
      <c r="H1618" s="243">
        <v>7.8949999999999992E-3</v>
      </c>
    </row>
    <row r="1619" spans="2:8">
      <c r="B1619" s="243" t="s">
        <v>1930</v>
      </c>
      <c r="C1619" s="243" t="s">
        <v>2328</v>
      </c>
      <c r="D1619" s="243" t="s">
        <v>1615</v>
      </c>
      <c r="E1619" s="243" t="s">
        <v>831</v>
      </c>
      <c r="F1619" s="243">
        <v>299</v>
      </c>
      <c r="G1619" s="243" t="s">
        <v>134</v>
      </c>
      <c r="H1619" s="243">
        <v>1.6827999999999999E-2</v>
      </c>
    </row>
    <row r="1620" spans="2:8">
      <c r="B1620" s="243" t="s">
        <v>1930</v>
      </c>
      <c r="C1620" s="243" t="s">
        <v>2328</v>
      </c>
      <c r="D1620" s="243" t="s">
        <v>1615</v>
      </c>
      <c r="E1620" s="243" t="s">
        <v>2359</v>
      </c>
      <c r="F1620" s="243">
        <v>134</v>
      </c>
      <c r="G1620" s="243" t="s">
        <v>118</v>
      </c>
      <c r="H1620" s="243">
        <v>3.5400000000000002E-3</v>
      </c>
    </row>
    <row r="1621" spans="2:8">
      <c r="B1621" s="243" t="s">
        <v>1930</v>
      </c>
      <c r="C1621" s="243" t="s">
        <v>2328</v>
      </c>
      <c r="D1621" s="243" t="s">
        <v>1616</v>
      </c>
      <c r="E1621" s="243" t="s">
        <v>2359</v>
      </c>
      <c r="F1621" s="243">
        <v>137</v>
      </c>
      <c r="G1621" s="243" t="s">
        <v>122</v>
      </c>
      <c r="H1621" s="243">
        <v>1.4943E-2</v>
      </c>
    </row>
    <row r="1622" spans="2:8">
      <c r="B1622" s="243" t="s">
        <v>1930</v>
      </c>
      <c r="C1622" s="243" t="s">
        <v>2328</v>
      </c>
      <c r="D1622" s="243" t="s">
        <v>1616</v>
      </c>
      <c r="E1622" s="243" t="s">
        <v>831</v>
      </c>
      <c r="F1622" s="243">
        <v>301</v>
      </c>
      <c r="G1622" s="243" t="s">
        <v>136</v>
      </c>
      <c r="H1622" s="243">
        <v>5.2300000000000003E-3</v>
      </c>
    </row>
    <row r="1623" spans="2:8">
      <c r="B1623" s="243" t="s">
        <v>1930</v>
      </c>
      <c r="C1623" s="243" t="s">
        <v>2328</v>
      </c>
      <c r="D1623" s="243" t="s">
        <v>1616</v>
      </c>
      <c r="E1623" s="243" t="s">
        <v>2359</v>
      </c>
      <c r="F1623" s="243">
        <v>141</v>
      </c>
      <c r="G1623" s="243" t="s">
        <v>132</v>
      </c>
      <c r="H1623" s="243">
        <v>5.0939999999999996E-3</v>
      </c>
    </row>
    <row r="1624" spans="2:8">
      <c r="B1624" s="243" t="s">
        <v>1930</v>
      </c>
      <c r="C1624" s="243" t="s">
        <v>2328</v>
      </c>
      <c r="D1624" s="243" t="s">
        <v>1616</v>
      </c>
      <c r="E1624" s="243" t="s">
        <v>2359</v>
      </c>
      <c r="F1624" s="243">
        <v>132</v>
      </c>
      <c r="G1624" s="243" t="s">
        <v>129</v>
      </c>
      <c r="H1624" s="243">
        <v>4.0969999999999999E-3</v>
      </c>
    </row>
    <row r="1625" spans="2:8">
      <c r="B1625" s="243" t="s">
        <v>1930</v>
      </c>
      <c r="C1625" s="243" t="s">
        <v>2328</v>
      </c>
      <c r="D1625" s="243" t="s">
        <v>1616</v>
      </c>
      <c r="E1625" s="243" t="s">
        <v>2359</v>
      </c>
      <c r="F1625" s="243">
        <v>133</v>
      </c>
      <c r="G1625" s="243" t="s">
        <v>130</v>
      </c>
      <c r="H1625" s="243">
        <v>0.54322000000000004</v>
      </c>
    </row>
    <row r="1626" spans="2:8">
      <c r="B1626" s="243" t="s">
        <v>1930</v>
      </c>
      <c r="C1626" s="243" t="s">
        <v>2328</v>
      </c>
      <c r="D1626" s="243" t="s">
        <v>1616</v>
      </c>
      <c r="E1626" s="243" t="s">
        <v>2359</v>
      </c>
      <c r="F1626" s="243">
        <v>302</v>
      </c>
      <c r="G1626" s="243" t="s">
        <v>125</v>
      </c>
      <c r="H1626" s="243">
        <v>1.3220000000000001E-2</v>
      </c>
    </row>
    <row r="1627" spans="2:8">
      <c r="B1627" s="243" t="s">
        <v>1930</v>
      </c>
      <c r="C1627" s="243" t="s">
        <v>2328</v>
      </c>
      <c r="D1627" s="243" t="s">
        <v>1616</v>
      </c>
      <c r="E1627" s="243" t="s">
        <v>2359</v>
      </c>
      <c r="F1627" s="243">
        <v>136</v>
      </c>
      <c r="G1627" s="243" t="s">
        <v>121</v>
      </c>
      <c r="H1627" s="243">
        <v>2.0149999999999999E-3</v>
      </c>
    </row>
    <row r="1628" spans="2:8">
      <c r="B1628" s="243" t="s">
        <v>1930</v>
      </c>
      <c r="C1628" s="243" t="s">
        <v>2328</v>
      </c>
      <c r="D1628" s="243" t="s">
        <v>1616</v>
      </c>
      <c r="E1628" s="243" t="s">
        <v>2359</v>
      </c>
      <c r="F1628" s="243">
        <v>30</v>
      </c>
      <c r="G1628" s="243" t="s">
        <v>114</v>
      </c>
      <c r="H1628" s="243">
        <v>4.7600000000000002E-4</v>
      </c>
    </row>
    <row r="1629" spans="2:8">
      <c r="B1629" s="243" t="s">
        <v>1930</v>
      </c>
      <c r="C1629" s="243" t="s">
        <v>2328</v>
      </c>
      <c r="D1629" s="243" t="s">
        <v>1616</v>
      </c>
      <c r="E1629" s="243" t="s">
        <v>2360</v>
      </c>
      <c r="F1629" s="243">
        <v>403</v>
      </c>
      <c r="G1629" s="243" t="s">
        <v>138</v>
      </c>
      <c r="H1629" s="243">
        <v>2.9009999999999999E-3</v>
      </c>
    </row>
    <row r="1630" spans="2:8">
      <c r="B1630" s="243" t="s">
        <v>1930</v>
      </c>
      <c r="C1630" s="243" t="s">
        <v>2328</v>
      </c>
      <c r="D1630" s="243" t="s">
        <v>1616</v>
      </c>
      <c r="E1630" s="243" t="s">
        <v>2359</v>
      </c>
      <c r="F1630" s="243">
        <v>144</v>
      </c>
      <c r="G1630" s="243" t="s">
        <v>133</v>
      </c>
      <c r="H1630" s="243">
        <v>2.0249999999999999E-3</v>
      </c>
    </row>
    <row r="1631" spans="2:8">
      <c r="B1631" s="243" t="s">
        <v>1930</v>
      </c>
      <c r="C1631" s="243" t="s">
        <v>2328</v>
      </c>
      <c r="D1631" s="243" t="s">
        <v>1616</v>
      </c>
      <c r="E1631" s="243" t="s">
        <v>137</v>
      </c>
      <c r="F1631" s="243">
        <v>41</v>
      </c>
      <c r="G1631" s="243" t="s">
        <v>137</v>
      </c>
      <c r="H1631" s="243">
        <v>7.3499999999999998E-4</v>
      </c>
    </row>
    <row r="1632" spans="2:8">
      <c r="B1632" s="243" t="s">
        <v>1930</v>
      </c>
      <c r="C1632" s="243" t="s">
        <v>2328</v>
      </c>
      <c r="D1632" s="243" t="s">
        <v>1616</v>
      </c>
      <c r="E1632" s="243" t="s">
        <v>831</v>
      </c>
      <c r="F1632" s="243">
        <v>298</v>
      </c>
      <c r="G1632" s="243" t="s">
        <v>1517</v>
      </c>
      <c r="H1632" s="243">
        <v>3.1100000000000002E-4</v>
      </c>
    </row>
    <row r="1633" spans="2:8">
      <c r="B1633" s="243" t="s">
        <v>1930</v>
      </c>
      <c r="C1633" s="243" t="s">
        <v>2328</v>
      </c>
      <c r="D1633" s="243" t="s">
        <v>1616</v>
      </c>
      <c r="E1633" s="243" t="s">
        <v>2359</v>
      </c>
      <c r="F1633" s="243">
        <v>139</v>
      </c>
      <c r="G1633" s="243" t="s">
        <v>124</v>
      </c>
      <c r="H1633" s="243">
        <v>1.0851E-2</v>
      </c>
    </row>
    <row r="1634" spans="2:8">
      <c r="B1634" s="243" t="s">
        <v>1930</v>
      </c>
      <c r="C1634" s="243" t="s">
        <v>2328</v>
      </c>
      <c r="D1634" s="243" t="s">
        <v>1616</v>
      </c>
      <c r="E1634" s="243" t="s">
        <v>2359</v>
      </c>
      <c r="F1634" s="243">
        <v>131</v>
      </c>
      <c r="G1634" s="243" t="s">
        <v>128</v>
      </c>
      <c r="H1634" s="244">
        <v>2.1999999999999999E-5</v>
      </c>
    </row>
    <row r="1635" spans="2:8">
      <c r="B1635" s="243" t="s">
        <v>1930</v>
      </c>
      <c r="C1635" s="243" t="s">
        <v>2328</v>
      </c>
      <c r="D1635" s="243" t="s">
        <v>1616</v>
      </c>
      <c r="E1635" s="243" t="s">
        <v>2359</v>
      </c>
      <c r="F1635" s="243">
        <v>32</v>
      </c>
      <c r="G1635" s="243" t="s">
        <v>127</v>
      </c>
      <c r="H1635" s="243">
        <v>0.49528499999999998</v>
      </c>
    </row>
    <row r="1636" spans="2:8">
      <c r="B1636" s="243" t="s">
        <v>1930</v>
      </c>
      <c r="C1636" s="243" t="s">
        <v>2328</v>
      </c>
      <c r="D1636" s="243" t="s">
        <v>1616</v>
      </c>
      <c r="E1636" s="243" t="s">
        <v>831</v>
      </c>
      <c r="F1636" s="243">
        <v>300</v>
      </c>
      <c r="G1636" s="243" t="s">
        <v>135</v>
      </c>
      <c r="H1636" s="243">
        <v>9.4579999999999994E-3</v>
      </c>
    </row>
    <row r="1637" spans="2:8">
      <c r="B1637" s="243" t="s">
        <v>1930</v>
      </c>
      <c r="C1637" s="243" t="s">
        <v>2328</v>
      </c>
      <c r="D1637" s="243" t="s">
        <v>1616</v>
      </c>
      <c r="E1637" s="243" t="s">
        <v>2359</v>
      </c>
      <c r="F1637" s="243">
        <v>31</v>
      </c>
      <c r="G1637" s="243" t="s">
        <v>116</v>
      </c>
      <c r="H1637" s="243">
        <v>8.0180000000000008E-3</v>
      </c>
    </row>
    <row r="1638" spans="2:8">
      <c r="B1638" s="243" t="s">
        <v>1930</v>
      </c>
      <c r="C1638" s="243" t="s">
        <v>2328</v>
      </c>
      <c r="D1638" s="243" t="s">
        <v>1616</v>
      </c>
      <c r="E1638" s="243" t="s">
        <v>2359</v>
      </c>
      <c r="F1638" s="243">
        <v>140</v>
      </c>
      <c r="G1638" s="243" t="s">
        <v>131</v>
      </c>
      <c r="H1638" s="243">
        <v>1.2468999999999999E-2</v>
      </c>
    </row>
    <row r="1639" spans="2:8">
      <c r="B1639" s="243" t="s">
        <v>1930</v>
      </c>
      <c r="C1639" s="243" t="s">
        <v>2328</v>
      </c>
      <c r="D1639" s="243" t="s">
        <v>1616</v>
      </c>
      <c r="E1639" s="243" t="s">
        <v>2359</v>
      </c>
      <c r="F1639" s="243">
        <v>135</v>
      </c>
      <c r="G1639" s="243" t="s">
        <v>120</v>
      </c>
      <c r="H1639" s="243">
        <v>1.418E-3</v>
      </c>
    </row>
    <row r="1640" spans="2:8">
      <c r="B1640" s="243" t="s">
        <v>1930</v>
      </c>
      <c r="C1640" s="243" t="s">
        <v>2328</v>
      </c>
      <c r="D1640" s="243" t="s">
        <v>1616</v>
      </c>
      <c r="E1640" s="243" t="s">
        <v>2359</v>
      </c>
      <c r="F1640" s="243">
        <v>138</v>
      </c>
      <c r="G1640" s="243" t="s">
        <v>123</v>
      </c>
      <c r="H1640" s="243">
        <v>1.072E-2</v>
      </c>
    </row>
    <row r="1641" spans="2:8">
      <c r="B1641" s="243" t="s">
        <v>1930</v>
      </c>
      <c r="C1641" s="243" t="s">
        <v>2328</v>
      </c>
      <c r="D1641" s="243" t="s">
        <v>1616</v>
      </c>
      <c r="E1641" s="243" t="s">
        <v>2359</v>
      </c>
      <c r="F1641" s="243">
        <v>33</v>
      </c>
      <c r="G1641" s="243" t="s">
        <v>117</v>
      </c>
      <c r="H1641" s="243">
        <v>1.0179000000000001E-2</v>
      </c>
    </row>
    <row r="1642" spans="2:8">
      <c r="B1642" s="243" t="s">
        <v>1930</v>
      </c>
      <c r="C1642" s="243" t="s">
        <v>2328</v>
      </c>
      <c r="D1642" s="243" t="s">
        <v>1616</v>
      </c>
      <c r="E1642" s="243" t="s">
        <v>831</v>
      </c>
      <c r="F1642" s="243">
        <v>299</v>
      </c>
      <c r="G1642" s="243" t="s">
        <v>134</v>
      </c>
      <c r="H1642" s="243">
        <v>1.789E-2</v>
      </c>
    </row>
    <row r="1643" spans="2:8">
      <c r="B1643" s="243" t="s">
        <v>1930</v>
      </c>
      <c r="C1643" s="243" t="s">
        <v>2328</v>
      </c>
      <c r="D1643" s="243" t="s">
        <v>1616</v>
      </c>
      <c r="E1643" s="243" t="s">
        <v>2359</v>
      </c>
      <c r="F1643" s="243">
        <v>134</v>
      </c>
      <c r="G1643" s="243" t="s">
        <v>118</v>
      </c>
      <c r="H1643" s="243">
        <v>3.3709999999999999E-3</v>
      </c>
    </row>
    <row r="1644" spans="2:8">
      <c r="B1644" s="243" t="s">
        <v>1930</v>
      </c>
      <c r="C1644" s="243" t="s">
        <v>2328</v>
      </c>
      <c r="D1644" s="243" t="s">
        <v>1617</v>
      </c>
      <c r="E1644" s="243" t="s">
        <v>2359</v>
      </c>
      <c r="F1644" s="243">
        <v>137</v>
      </c>
      <c r="G1644" s="243" t="s">
        <v>122</v>
      </c>
      <c r="H1644" s="243">
        <v>2.3969000000000001E-2</v>
      </c>
    </row>
    <row r="1645" spans="2:8">
      <c r="B1645" s="243" t="s">
        <v>1930</v>
      </c>
      <c r="C1645" s="243" t="s">
        <v>2328</v>
      </c>
      <c r="D1645" s="243" t="s">
        <v>1617</v>
      </c>
      <c r="E1645" s="243" t="s">
        <v>831</v>
      </c>
      <c r="F1645" s="243">
        <v>301</v>
      </c>
      <c r="G1645" s="243" t="s">
        <v>136</v>
      </c>
      <c r="H1645" s="243">
        <v>2.3157000000000001E-2</v>
      </c>
    </row>
    <row r="1646" spans="2:8">
      <c r="B1646" s="243" t="s">
        <v>1930</v>
      </c>
      <c r="C1646" s="243" t="s">
        <v>2328</v>
      </c>
      <c r="D1646" s="243" t="s">
        <v>1617</v>
      </c>
      <c r="E1646" s="243" t="s">
        <v>2359</v>
      </c>
      <c r="F1646" s="243">
        <v>141</v>
      </c>
      <c r="G1646" s="243" t="s">
        <v>132</v>
      </c>
      <c r="H1646" s="243">
        <v>3.993E-3</v>
      </c>
    </row>
    <row r="1647" spans="2:8">
      <c r="B1647" s="243" t="s">
        <v>1930</v>
      </c>
      <c r="C1647" s="243" t="s">
        <v>2328</v>
      </c>
      <c r="D1647" s="243" t="s">
        <v>1617</v>
      </c>
      <c r="E1647" s="243" t="s">
        <v>2359</v>
      </c>
      <c r="F1647" s="243">
        <v>132</v>
      </c>
      <c r="G1647" s="243" t="s">
        <v>129</v>
      </c>
      <c r="H1647" s="243">
        <v>9.5130000000000006E-3</v>
      </c>
    </row>
    <row r="1648" spans="2:8">
      <c r="B1648" s="243" t="s">
        <v>1930</v>
      </c>
      <c r="C1648" s="243" t="s">
        <v>2328</v>
      </c>
      <c r="D1648" s="243" t="s">
        <v>1617</v>
      </c>
      <c r="E1648" s="243" t="s">
        <v>2359</v>
      </c>
      <c r="F1648" s="243">
        <v>133</v>
      </c>
      <c r="G1648" s="243" t="s">
        <v>130</v>
      </c>
      <c r="H1648" s="243">
        <v>7.6842999999999995E-2</v>
      </c>
    </row>
    <row r="1649" spans="2:8">
      <c r="B1649" s="243" t="s">
        <v>1930</v>
      </c>
      <c r="C1649" s="243" t="s">
        <v>2328</v>
      </c>
      <c r="D1649" s="243" t="s">
        <v>1617</v>
      </c>
      <c r="E1649" s="243" t="s">
        <v>2359</v>
      </c>
      <c r="F1649" s="243">
        <v>302</v>
      </c>
      <c r="G1649" s="243" t="s">
        <v>125</v>
      </c>
      <c r="H1649" s="243">
        <v>1.3891000000000001E-2</v>
      </c>
    </row>
    <row r="1650" spans="2:8">
      <c r="B1650" s="243" t="s">
        <v>1930</v>
      </c>
      <c r="C1650" s="243" t="s">
        <v>2328</v>
      </c>
      <c r="D1650" s="243" t="s">
        <v>1617</v>
      </c>
      <c r="E1650" s="243" t="s">
        <v>2359</v>
      </c>
      <c r="F1650" s="243">
        <v>136</v>
      </c>
      <c r="G1650" s="243" t="s">
        <v>121</v>
      </c>
      <c r="H1650" s="243">
        <v>4.901E-3</v>
      </c>
    </row>
    <row r="1651" spans="2:8">
      <c r="B1651" s="243" t="s">
        <v>1930</v>
      </c>
      <c r="C1651" s="243" t="s">
        <v>2328</v>
      </c>
      <c r="D1651" s="243" t="s">
        <v>1617</v>
      </c>
      <c r="E1651" s="243" t="s">
        <v>2359</v>
      </c>
      <c r="F1651" s="243">
        <v>30</v>
      </c>
      <c r="G1651" s="243" t="s">
        <v>114</v>
      </c>
      <c r="H1651" s="243">
        <v>5.3300000000000005E-4</v>
      </c>
    </row>
    <row r="1652" spans="2:8">
      <c r="B1652" s="243" t="s">
        <v>1930</v>
      </c>
      <c r="C1652" s="243" t="s">
        <v>2328</v>
      </c>
      <c r="D1652" s="243" t="s">
        <v>1617</v>
      </c>
      <c r="E1652" s="243" t="s">
        <v>2360</v>
      </c>
      <c r="F1652" s="243">
        <v>403</v>
      </c>
      <c r="G1652" s="243" t="s">
        <v>138</v>
      </c>
      <c r="H1652" s="243">
        <v>7.2110000000000004E-3</v>
      </c>
    </row>
    <row r="1653" spans="2:8">
      <c r="B1653" s="243" t="s">
        <v>1930</v>
      </c>
      <c r="C1653" s="243" t="s">
        <v>2328</v>
      </c>
      <c r="D1653" s="243" t="s">
        <v>1617</v>
      </c>
      <c r="E1653" s="243" t="s">
        <v>2359</v>
      </c>
      <c r="F1653" s="243">
        <v>144</v>
      </c>
      <c r="G1653" s="243" t="s">
        <v>133</v>
      </c>
      <c r="H1653" s="243">
        <v>1.4350000000000001E-3</v>
      </c>
    </row>
    <row r="1654" spans="2:8">
      <c r="B1654" s="243" t="s">
        <v>1930</v>
      </c>
      <c r="C1654" s="243" t="s">
        <v>2328</v>
      </c>
      <c r="D1654" s="243" t="s">
        <v>1617</v>
      </c>
      <c r="E1654" s="243" t="s">
        <v>137</v>
      </c>
      <c r="F1654" s="243">
        <v>41</v>
      </c>
      <c r="G1654" s="243" t="s">
        <v>137</v>
      </c>
      <c r="H1654" s="243">
        <v>1.3079999999999999E-3</v>
      </c>
    </row>
    <row r="1655" spans="2:8">
      <c r="B1655" s="243" t="s">
        <v>1930</v>
      </c>
      <c r="C1655" s="243" t="s">
        <v>2328</v>
      </c>
      <c r="D1655" s="243" t="s">
        <v>1617</v>
      </c>
      <c r="E1655" s="243" t="s">
        <v>831</v>
      </c>
      <c r="F1655" s="243">
        <v>298</v>
      </c>
      <c r="G1655" s="243" t="s">
        <v>1517</v>
      </c>
      <c r="H1655" s="243">
        <v>3.77E-4</v>
      </c>
    </row>
    <row r="1656" spans="2:8">
      <c r="B1656" s="243" t="s">
        <v>1930</v>
      </c>
      <c r="C1656" s="243" t="s">
        <v>2328</v>
      </c>
      <c r="D1656" s="243" t="s">
        <v>1617</v>
      </c>
      <c r="E1656" s="243" t="s">
        <v>2359</v>
      </c>
      <c r="F1656" s="243">
        <v>139</v>
      </c>
      <c r="G1656" s="243" t="s">
        <v>124</v>
      </c>
      <c r="H1656" s="243">
        <v>9.0980000000000002E-3</v>
      </c>
    </row>
    <row r="1657" spans="2:8">
      <c r="B1657" s="243" t="s">
        <v>1930</v>
      </c>
      <c r="C1657" s="243" t="s">
        <v>2328</v>
      </c>
      <c r="D1657" s="243" t="s">
        <v>1617</v>
      </c>
      <c r="E1657" s="243" t="s">
        <v>2359</v>
      </c>
      <c r="F1657" s="243">
        <v>131</v>
      </c>
      <c r="G1657" s="243" t="s">
        <v>128</v>
      </c>
      <c r="H1657" s="244">
        <v>4.1E-5</v>
      </c>
    </row>
    <row r="1658" spans="2:8">
      <c r="B1658" s="243" t="s">
        <v>1930</v>
      </c>
      <c r="C1658" s="243" t="s">
        <v>2328</v>
      </c>
      <c r="D1658" s="243" t="s">
        <v>1617</v>
      </c>
      <c r="E1658" s="243" t="s">
        <v>2359</v>
      </c>
      <c r="F1658" s="243">
        <v>32</v>
      </c>
      <c r="G1658" s="243" t="s">
        <v>127</v>
      </c>
      <c r="H1658" s="243">
        <v>0.14009099999999999</v>
      </c>
    </row>
    <row r="1659" spans="2:8">
      <c r="B1659" s="243" t="s">
        <v>1930</v>
      </c>
      <c r="C1659" s="243" t="s">
        <v>2328</v>
      </c>
      <c r="D1659" s="243" t="s">
        <v>1617</v>
      </c>
      <c r="E1659" s="243" t="s">
        <v>831</v>
      </c>
      <c r="F1659" s="243">
        <v>300</v>
      </c>
      <c r="G1659" s="243" t="s">
        <v>135</v>
      </c>
      <c r="H1659" s="243">
        <v>1.2421E-2</v>
      </c>
    </row>
    <row r="1660" spans="2:8">
      <c r="B1660" s="243" t="s">
        <v>1930</v>
      </c>
      <c r="C1660" s="243" t="s">
        <v>2328</v>
      </c>
      <c r="D1660" s="243" t="s">
        <v>1617</v>
      </c>
      <c r="E1660" s="243" t="s">
        <v>2359</v>
      </c>
      <c r="F1660" s="243">
        <v>31</v>
      </c>
      <c r="G1660" s="243" t="s">
        <v>116</v>
      </c>
      <c r="H1660" s="243">
        <v>1.2024E-2</v>
      </c>
    </row>
    <row r="1661" spans="2:8">
      <c r="B1661" s="243" t="s">
        <v>1930</v>
      </c>
      <c r="C1661" s="243" t="s">
        <v>2328</v>
      </c>
      <c r="D1661" s="243" t="s">
        <v>1617</v>
      </c>
      <c r="E1661" s="243" t="s">
        <v>2359</v>
      </c>
      <c r="F1661" s="243">
        <v>140</v>
      </c>
      <c r="G1661" s="243" t="s">
        <v>131</v>
      </c>
      <c r="H1661" s="243">
        <v>2.8660000000000001E-3</v>
      </c>
    </row>
    <row r="1662" spans="2:8">
      <c r="B1662" s="243" t="s">
        <v>1930</v>
      </c>
      <c r="C1662" s="243" t="s">
        <v>2328</v>
      </c>
      <c r="D1662" s="243" t="s">
        <v>1617</v>
      </c>
      <c r="E1662" s="243" t="s">
        <v>2359</v>
      </c>
      <c r="F1662" s="243">
        <v>135</v>
      </c>
      <c r="G1662" s="243" t="s">
        <v>120</v>
      </c>
      <c r="H1662" s="243">
        <v>1.7589999999999999E-3</v>
      </c>
    </row>
    <row r="1663" spans="2:8">
      <c r="B1663" s="243" t="s">
        <v>1930</v>
      </c>
      <c r="C1663" s="243" t="s">
        <v>2328</v>
      </c>
      <c r="D1663" s="243" t="s">
        <v>1617</v>
      </c>
      <c r="E1663" s="243" t="s">
        <v>2359</v>
      </c>
      <c r="F1663" s="243">
        <v>138</v>
      </c>
      <c r="G1663" s="243" t="s">
        <v>123</v>
      </c>
      <c r="H1663" s="243">
        <v>5.5754999999999999E-2</v>
      </c>
    </row>
    <row r="1664" spans="2:8">
      <c r="B1664" s="243" t="s">
        <v>1930</v>
      </c>
      <c r="C1664" s="243" t="s">
        <v>2328</v>
      </c>
      <c r="D1664" s="243" t="s">
        <v>1617</v>
      </c>
      <c r="E1664" s="243" t="s">
        <v>2359</v>
      </c>
      <c r="F1664" s="243">
        <v>33</v>
      </c>
      <c r="G1664" s="243" t="s">
        <v>117</v>
      </c>
      <c r="H1664" s="243">
        <v>1.0696000000000001E-2</v>
      </c>
    </row>
    <row r="1665" spans="2:8">
      <c r="B1665" s="243" t="s">
        <v>1930</v>
      </c>
      <c r="C1665" s="243" t="s">
        <v>2328</v>
      </c>
      <c r="D1665" s="243" t="s">
        <v>1617</v>
      </c>
      <c r="E1665" s="243" t="s">
        <v>831</v>
      </c>
      <c r="F1665" s="243">
        <v>299</v>
      </c>
      <c r="G1665" s="243" t="s">
        <v>134</v>
      </c>
      <c r="H1665" s="243">
        <v>2.3604E-2</v>
      </c>
    </row>
    <row r="1666" spans="2:8">
      <c r="B1666" s="243" t="s">
        <v>1930</v>
      </c>
      <c r="C1666" s="243" t="s">
        <v>2328</v>
      </c>
      <c r="D1666" s="243" t="s">
        <v>1617</v>
      </c>
      <c r="E1666" s="243" t="s">
        <v>2359</v>
      </c>
      <c r="F1666" s="243">
        <v>134</v>
      </c>
      <c r="G1666" s="243" t="s">
        <v>118</v>
      </c>
      <c r="H1666" s="243">
        <v>5.2269999999999999E-3</v>
      </c>
    </row>
    <row r="1667" spans="2:8">
      <c r="B1667" s="243" t="s">
        <v>1930</v>
      </c>
      <c r="C1667" s="243" t="s">
        <v>2328</v>
      </c>
      <c r="D1667" s="243" t="s">
        <v>1618</v>
      </c>
      <c r="E1667" s="243" t="s">
        <v>2359</v>
      </c>
      <c r="F1667" s="243">
        <v>137</v>
      </c>
      <c r="G1667" s="243" t="s">
        <v>122</v>
      </c>
      <c r="H1667" s="243">
        <v>1.9088000000000001E-2</v>
      </c>
    </row>
    <row r="1668" spans="2:8">
      <c r="B1668" s="243" t="s">
        <v>1930</v>
      </c>
      <c r="C1668" s="243" t="s">
        <v>2328</v>
      </c>
      <c r="D1668" s="243" t="s">
        <v>1618</v>
      </c>
      <c r="E1668" s="243" t="s">
        <v>831</v>
      </c>
      <c r="F1668" s="243">
        <v>301</v>
      </c>
      <c r="G1668" s="243" t="s">
        <v>136</v>
      </c>
      <c r="H1668" s="243">
        <v>8.4539999999999997E-3</v>
      </c>
    </row>
    <row r="1669" spans="2:8">
      <c r="B1669" s="243" t="s">
        <v>1930</v>
      </c>
      <c r="C1669" s="243" t="s">
        <v>2328</v>
      </c>
      <c r="D1669" s="243" t="s">
        <v>1618</v>
      </c>
      <c r="E1669" s="243" t="s">
        <v>2359</v>
      </c>
      <c r="F1669" s="243">
        <v>141</v>
      </c>
      <c r="G1669" s="243" t="s">
        <v>132</v>
      </c>
      <c r="H1669" s="243">
        <v>8.6510000000000007E-3</v>
      </c>
    </row>
    <row r="1670" spans="2:8">
      <c r="B1670" s="243" t="s">
        <v>1930</v>
      </c>
      <c r="C1670" s="243" t="s">
        <v>2328</v>
      </c>
      <c r="D1670" s="243" t="s">
        <v>1618</v>
      </c>
      <c r="E1670" s="243" t="s">
        <v>2359</v>
      </c>
      <c r="F1670" s="243">
        <v>132</v>
      </c>
      <c r="G1670" s="243" t="s">
        <v>129</v>
      </c>
      <c r="H1670" s="243">
        <v>5.2900000000000004E-3</v>
      </c>
    </row>
    <row r="1671" spans="2:8">
      <c r="B1671" s="243" t="s">
        <v>1930</v>
      </c>
      <c r="C1671" s="243" t="s">
        <v>2328</v>
      </c>
      <c r="D1671" s="243" t="s">
        <v>1618</v>
      </c>
      <c r="E1671" s="243" t="s">
        <v>2359</v>
      </c>
      <c r="F1671" s="243">
        <v>133</v>
      </c>
      <c r="G1671" s="243" t="s">
        <v>130</v>
      </c>
      <c r="H1671" s="243">
        <v>0.344665</v>
      </c>
    </row>
    <row r="1672" spans="2:8">
      <c r="B1672" s="243" t="s">
        <v>1930</v>
      </c>
      <c r="C1672" s="243" t="s">
        <v>2328</v>
      </c>
      <c r="D1672" s="243" t="s">
        <v>1618</v>
      </c>
      <c r="E1672" s="243" t="s">
        <v>2359</v>
      </c>
      <c r="F1672" s="243">
        <v>302</v>
      </c>
      <c r="G1672" s="243" t="s">
        <v>125</v>
      </c>
      <c r="H1672" s="243">
        <v>1.6730999999999999E-2</v>
      </c>
    </row>
    <row r="1673" spans="2:8">
      <c r="B1673" s="243" t="s">
        <v>1930</v>
      </c>
      <c r="C1673" s="243" t="s">
        <v>2328</v>
      </c>
      <c r="D1673" s="243" t="s">
        <v>1618</v>
      </c>
      <c r="E1673" s="243" t="s">
        <v>2359</v>
      </c>
      <c r="F1673" s="243">
        <v>136</v>
      </c>
      <c r="G1673" s="243" t="s">
        <v>121</v>
      </c>
      <c r="H1673" s="243">
        <v>2.5690000000000001E-3</v>
      </c>
    </row>
    <row r="1674" spans="2:8">
      <c r="B1674" s="243" t="s">
        <v>1930</v>
      </c>
      <c r="C1674" s="243" t="s">
        <v>2328</v>
      </c>
      <c r="D1674" s="243" t="s">
        <v>1618</v>
      </c>
      <c r="E1674" s="243" t="s">
        <v>2359</v>
      </c>
      <c r="F1674" s="243">
        <v>30</v>
      </c>
      <c r="G1674" s="243" t="s">
        <v>114</v>
      </c>
      <c r="H1674" s="243">
        <v>5.2300000000000003E-4</v>
      </c>
    </row>
    <row r="1675" spans="2:8">
      <c r="B1675" s="243" t="s">
        <v>1930</v>
      </c>
      <c r="C1675" s="243" t="s">
        <v>2328</v>
      </c>
      <c r="D1675" s="243" t="s">
        <v>1618</v>
      </c>
      <c r="E1675" s="243" t="s">
        <v>2360</v>
      </c>
      <c r="F1675" s="243">
        <v>403</v>
      </c>
      <c r="G1675" s="243" t="s">
        <v>138</v>
      </c>
      <c r="H1675" s="243">
        <v>2.1710000000000002E-3</v>
      </c>
    </row>
    <row r="1676" spans="2:8">
      <c r="B1676" s="243" t="s">
        <v>1930</v>
      </c>
      <c r="C1676" s="243" t="s">
        <v>2328</v>
      </c>
      <c r="D1676" s="243" t="s">
        <v>1618</v>
      </c>
      <c r="E1676" s="243" t="s">
        <v>2359</v>
      </c>
      <c r="F1676" s="243">
        <v>144</v>
      </c>
      <c r="G1676" s="243" t="s">
        <v>133</v>
      </c>
      <c r="H1676" s="243">
        <v>3.8140000000000001E-3</v>
      </c>
    </row>
    <row r="1677" spans="2:8">
      <c r="B1677" s="243" t="s">
        <v>1930</v>
      </c>
      <c r="C1677" s="243" t="s">
        <v>2328</v>
      </c>
      <c r="D1677" s="243" t="s">
        <v>1618</v>
      </c>
      <c r="E1677" s="243" t="s">
        <v>137</v>
      </c>
      <c r="F1677" s="243">
        <v>41</v>
      </c>
      <c r="G1677" s="243" t="s">
        <v>137</v>
      </c>
      <c r="H1677" s="243">
        <v>7.85E-4</v>
      </c>
    </row>
    <row r="1678" spans="2:8">
      <c r="B1678" s="243" t="s">
        <v>1930</v>
      </c>
      <c r="C1678" s="243" t="s">
        <v>2328</v>
      </c>
      <c r="D1678" s="243" t="s">
        <v>1618</v>
      </c>
      <c r="E1678" s="243" t="s">
        <v>831</v>
      </c>
      <c r="F1678" s="243">
        <v>298</v>
      </c>
      <c r="G1678" s="243" t="s">
        <v>1517</v>
      </c>
      <c r="H1678" s="243">
        <v>5.0299999999999997E-4</v>
      </c>
    </row>
    <row r="1679" spans="2:8">
      <c r="B1679" s="243" t="s">
        <v>1930</v>
      </c>
      <c r="C1679" s="243" t="s">
        <v>2328</v>
      </c>
      <c r="D1679" s="243" t="s">
        <v>1618</v>
      </c>
      <c r="E1679" s="243" t="s">
        <v>2359</v>
      </c>
      <c r="F1679" s="243">
        <v>139</v>
      </c>
      <c r="G1679" s="243" t="s">
        <v>124</v>
      </c>
      <c r="H1679" s="243">
        <v>7.8659999999999997E-3</v>
      </c>
    </row>
    <row r="1680" spans="2:8">
      <c r="B1680" s="243" t="s">
        <v>1930</v>
      </c>
      <c r="C1680" s="243" t="s">
        <v>2328</v>
      </c>
      <c r="D1680" s="243" t="s">
        <v>1618</v>
      </c>
      <c r="E1680" s="243" t="s">
        <v>2359</v>
      </c>
      <c r="F1680" s="243">
        <v>131</v>
      </c>
      <c r="G1680" s="243" t="s">
        <v>128</v>
      </c>
      <c r="H1680" s="244">
        <v>2.0999999999999999E-5</v>
      </c>
    </row>
    <row r="1681" spans="2:8">
      <c r="B1681" s="243" t="s">
        <v>1930</v>
      </c>
      <c r="C1681" s="243" t="s">
        <v>2328</v>
      </c>
      <c r="D1681" s="243" t="s">
        <v>1618</v>
      </c>
      <c r="E1681" s="243" t="s">
        <v>2359</v>
      </c>
      <c r="F1681" s="243">
        <v>32</v>
      </c>
      <c r="G1681" s="243" t="s">
        <v>127</v>
      </c>
      <c r="H1681" s="243">
        <v>0.32831399999999999</v>
      </c>
    </row>
    <row r="1682" spans="2:8">
      <c r="B1682" s="243" t="s">
        <v>1930</v>
      </c>
      <c r="C1682" s="243" t="s">
        <v>2328</v>
      </c>
      <c r="D1682" s="243" t="s">
        <v>1618</v>
      </c>
      <c r="E1682" s="243" t="s">
        <v>831</v>
      </c>
      <c r="F1682" s="243">
        <v>300</v>
      </c>
      <c r="G1682" s="243" t="s">
        <v>135</v>
      </c>
      <c r="H1682" s="243">
        <v>1.6365000000000001E-2</v>
      </c>
    </row>
    <row r="1683" spans="2:8">
      <c r="B1683" s="243" t="s">
        <v>1930</v>
      </c>
      <c r="C1683" s="243" t="s">
        <v>2328</v>
      </c>
      <c r="D1683" s="243" t="s">
        <v>1618</v>
      </c>
      <c r="E1683" s="243" t="s">
        <v>2359</v>
      </c>
      <c r="F1683" s="243">
        <v>31</v>
      </c>
      <c r="G1683" s="243" t="s">
        <v>116</v>
      </c>
      <c r="H1683" s="243">
        <v>9.8040000000000002E-3</v>
      </c>
    </row>
    <row r="1684" spans="2:8">
      <c r="B1684" s="243" t="s">
        <v>1930</v>
      </c>
      <c r="C1684" s="243" t="s">
        <v>2328</v>
      </c>
      <c r="D1684" s="243" t="s">
        <v>1618</v>
      </c>
      <c r="E1684" s="243" t="s">
        <v>2359</v>
      </c>
      <c r="F1684" s="243">
        <v>140</v>
      </c>
      <c r="G1684" s="243" t="s">
        <v>131</v>
      </c>
      <c r="H1684" s="243">
        <v>3.8300000000000001E-3</v>
      </c>
    </row>
    <row r="1685" spans="2:8">
      <c r="B1685" s="243" t="s">
        <v>1930</v>
      </c>
      <c r="C1685" s="243" t="s">
        <v>2328</v>
      </c>
      <c r="D1685" s="243" t="s">
        <v>1618</v>
      </c>
      <c r="E1685" s="243" t="s">
        <v>2359</v>
      </c>
      <c r="F1685" s="243">
        <v>135</v>
      </c>
      <c r="G1685" s="243" t="s">
        <v>120</v>
      </c>
      <c r="H1685" s="243">
        <v>1.658E-3</v>
      </c>
    </row>
    <row r="1686" spans="2:8">
      <c r="B1686" s="243" t="s">
        <v>1930</v>
      </c>
      <c r="C1686" s="243" t="s">
        <v>2328</v>
      </c>
      <c r="D1686" s="243" t="s">
        <v>1618</v>
      </c>
      <c r="E1686" s="243" t="s">
        <v>2359</v>
      </c>
      <c r="F1686" s="243">
        <v>138</v>
      </c>
      <c r="G1686" s="243" t="s">
        <v>123</v>
      </c>
      <c r="H1686" s="243">
        <v>1.2977000000000001E-2</v>
      </c>
    </row>
    <row r="1687" spans="2:8">
      <c r="B1687" s="243" t="s">
        <v>1930</v>
      </c>
      <c r="C1687" s="243" t="s">
        <v>2328</v>
      </c>
      <c r="D1687" s="243" t="s">
        <v>1618</v>
      </c>
      <c r="E1687" s="243" t="s">
        <v>2359</v>
      </c>
      <c r="F1687" s="243">
        <v>33</v>
      </c>
      <c r="G1687" s="243" t="s">
        <v>117</v>
      </c>
      <c r="H1687" s="243">
        <v>1.2881999999999999E-2</v>
      </c>
    </row>
    <row r="1688" spans="2:8">
      <c r="B1688" s="243" t="s">
        <v>1930</v>
      </c>
      <c r="C1688" s="243" t="s">
        <v>2328</v>
      </c>
      <c r="D1688" s="243" t="s">
        <v>1618</v>
      </c>
      <c r="E1688" s="243" t="s">
        <v>831</v>
      </c>
      <c r="F1688" s="243">
        <v>299</v>
      </c>
      <c r="G1688" s="243" t="s">
        <v>134</v>
      </c>
      <c r="H1688" s="243">
        <v>3.1209000000000001E-2</v>
      </c>
    </row>
    <row r="1689" spans="2:8">
      <c r="B1689" s="243" t="s">
        <v>1930</v>
      </c>
      <c r="C1689" s="243" t="s">
        <v>2328</v>
      </c>
      <c r="D1689" s="243" t="s">
        <v>1618</v>
      </c>
      <c r="E1689" s="243" t="s">
        <v>2359</v>
      </c>
      <c r="F1689" s="243">
        <v>134</v>
      </c>
      <c r="G1689" s="243" t="s">
        <v>118</v>
      </c>
      <c r="H1689" s="243">
        <v>3.5790000000000001E-3</v>
      </c>
    </row>
    <row r="1690" spans="2:8">
      <c r="B1690" s="243" t="s">
        <v>1930</v>
      </c>
      <c r="C1690" s="243" t="s">
        <v>2328</v>
      </c>
      <c r="D1690" s="243" t="s">
        <v>1619</v>
      </c>
      <c r="E1690" s="243" t="s">
        <v>2359</v>
      </c>
      <c r="F1690" s="243">
        <v>137</v>
      </c>
      <c r="G1690" s="243" t="s">
        <v>122</v>
      </c>
      <c r="H1690" s="243">
        <v>1.814E-2</v>
      </c>
    </row>
    <row r="1691" spans="2:8">
      <c r="B1691" s="243" t="s">
        <v>1930</v>
      </c>
      <c r="C1691" s="243" t="s">
        <v>2328</v>
      </c>
      <c r="D1691" s="243" t="s">
        <v>1619</v>
      </c>
      <c r="E1691" s="243" t="s">
        <v>831</v>
      </c>
      <c r="F1691" s="243">
        <v>301</v>
      </c>
      <c r="G1691" s="243" t="s">
        <v>136</v>
      </c>
      <c r="H1691" s="243">
        <v>3.7940000000000001E-3</v>
      </c>
    </row>
    <row r="1692" spans="2:8">
      <c r="B1692" s="243" t="s">
        <v>1930</v>
      </c>
      <c r="C1692" s="243" t="s">
        <v>2328</v>
      </c>
      <c r="D1692" s="243" t="s">
        <v>1619</v>
      </c>
      <c r="E1692" s="243" t="s">
        <v>2359</v>
      </c>
      <c r="F1692" s="243">
        <v>141</v>
      </c>
      <c r="G1692" s="243" t="s">
        <v>132</v>
      </c>
      <c r="H1692" s="243">
        <v>1.439E-3</v>
      </c>
    </row>
    <row r="1693" spans="2:8">
      <c r="B1693" s="243" t="s">
        <v>1930</v>
      </c>
      <c r="C1693" s="243" t="s">
        <v>2328</v>
      </c>
      <c r="D1693" s="243" t="s">
        <v>1619</v>
      </c>
      <c r="E1693" s="243" t="s">
        <v>2359</v>
      </c>
      <c r="F1693" s="243">
        <v>132</v>
      </c>
      <c r="G1693" s="243" t="s">
        <v>129</v>
      </c>
      <c r="H1693" s="243">
        <v>3.104E-3</v>
      </c>
    </row>
    <row r="1694" spans="2:8">
      <c r="B1694" s="243" t="s">
        <v>1930</v>
      </c>
      <c r="C1694" s="243" t="s">
        <v>2328</v>
      </c>
      <c r="D1694" s="243" t="s">
        <v>1619</v>
      </c>
      <c r="E1694" s="243" t="s">
        <v>2359</v>
      </c>
      <c r="F1694" s="243">
        <v>133</v>
      </c>
      <c r="G1694" s="243" t="s">
        <v>130</v>
      </c>
      <c r="H1694" s="243">
        <v>0.55444899999999997</v>
      </c>
    </row>
    <row r="1695" spans="2:8">
      <c r="B1695" s="243" t="s">
        <v>1930</v>
      </c>
      <c r="C1695" s="243" t="s">
        <v>2328</v>
      </c>
      <c r="D1695" s="243" t="s">
        <v>1619</v>
      </c>
      <c r="E1695" s="243" t="s">
        <v>2359</v>
      </c>
      <c r="F1695" s="243">
        <v>302</v>
      </c>
      <c r="G1695" s="243" t="s">
        <v>125</v>
      </c>
      <c r="H1695" s="243">
        <v>1.1683000000000001E-2</v>
      </c>
    </row>
    <row r="1696" spans="2:8">
      <c r="B1696" s="243" t="s">
        <v>1930</v>
      </c>
      <c r="C1696" s="243" t="s">
        <v>2328</v>
      </c>
      <c r="D1696" s="243" t="s">
        <v>1619</v>
      </c>
      <c r="E1696" s="243" t="s">
        <v>2359</v>
      </c>
      <c r="F1696" s="243">
        <v>136</v>
      </c>
      <c r="G1696" s="243" t="s">
        <v>121</v>
      </c>
      <c r="H1696" s="243">
        <v>2.2699999999999999E-3</v>
      </c>
    </row>
    <row r="1697" spans="2:8">
      <c r="B1697" s="243" t="s">
        <v>1930</v>
      </c>
      <c r="C1697" s="243" t="s">
        <v>2328</v>
      </c>
      <c r="D1697" s="243" t="s">
        <v>1619</v>
      </c>
      <c r="E1697" s="243" t="s">
        <v>2359</v>
      </c>
      <c r="F1697" s="243">
        <v>30</v>
      </c>
      <c r="G1697" s="243" t="s">
        <v>114</v>
      </c>
      <c r="H1697" s="243">
        <v>5.5699999999999999E-4</v>
      </c>
    </row>
    <row r="1698" spans="2:8">
      <c r="B1698" s="243" t="s">
        <v>1930</v>
      </c>
      <c r="C1698" s="243" t="s">
        <v>2328</v>
      </c>
      <c r="D1698" s="243" t="s">
        <v>1619</v>
      </c>
      <c r="E1698" s="243" t="s">
        <v>2360</v>
      </c>
      <c r="F1698" s="243">
        <v>403</v>
      </c>
      <c r="G1698" s="243" t="s">
        <v>138</v>
      </c>
      <c r="H1698" s="243">
        <v>1.6429999999999999E-3</v>
      </c>
    </row>
    <row r="1699" spans="2:8">
      <c r="B1699" s="243" t="s">
        <v>1930</v>
      </c>
      <c r="C1699" s="243" t="s">
        <v>2328</v>
      </c>
      <c r="D1699" s="243" t="s">
        <v>1619</v>
      </c>
      <c r="E1699" s="243" t="s">
        <v>2359</v>
      </c>
      <c r="F1699" s="243">
        <v>144</v>
      </c>
      <c r="G1699" s="243" t="s">
        <v>133</v>
      </c>
      <c r="H1699" s="243">
        <v>3.4499999999999998E-4</v>
      </c>
    </row>
    <row r="1700" spans="2:8">
      <c r="B1700" s="243" t="s">
        <v>1930</v>
      </c>
      <c r="C1700" s="243" t="s">
        <v>2328</v>
      </c>
      <c r="D1700" s="243" t="s">
        <v>1619</v>
      </c>
      <c r="E1700" s="243" t="s">
        <v>137</v>
      </c>
      <c r="F1700" s="243">
        <v>41</v>
      </c>
      <c r="G1700" s="243" t="s">
        <v>137</v>
      </c>
      <c r="H1700" s="243">
        <v>5.2919999999999998E-3</v>
      </c>
    </row>
    <row r="1701" spans="2:8">
      <c r="B1701" s="243" t="s">
        <v>1930</v>
      </c>
      <c r="C1701" s="243" t="s">
        <v>2328</v>
      </c>
      <c r="D1701" s="243" t="s">
        <v>1619</v>
      </c>
      <c r="E1701" s="243" t="s">
        <v>831</v>
      </c>
      <c r="F1701" s="243">
        <v>298</v>
      </c>
      <c r="G1701" s="243" t="s">
        <v>1517</v>
      </c>
      <c r="H1701" s="243">
        <v>4.84E-4</v>
      </c>
    </row>
    <row r="1702" spans="2:8">
      <c r="B1702" s="243" t="s">
        <v>1930</v>
      </c>
      <c r="C1702" s="243" t="s">
        <v>2328</v>
      </c>
      <c r="D1702" s="243" t="s">
        <v>1619</v>
      </c>
      <c r="E1702" s="243" t="s">
        <v>2359</v>
      </c>
      <c r="F1702" s="243">
        <v>139</v>
      </c>
      <c r="G1702" s="243" t="s">
        <v>124</v>
      </c>
      <c r="H1702" s="243">
        <v>2.9621999999999999E-2</v>
      </c>
    </row>
    <row r="1703" spans="2:8">
      <c r="B1703" s="243" t="s">
        <v>1930</v>
      </c>
      <c r="C1703" s="243" t="s">
        <v>2328</v>
      </c>
      <c r="D1703" s="243" t="s">
        <v>1619</v>
      </c>
      <c r="E1703" s="243" t="s">
        <v>2359</v>
      </c>
      <c r="F1703" s="243">
        <v>131</v>
      </c>
      <c r="G1703" s="243" t="s">
        <v>128</v>
      </c>
      <c r="H1703" s="244">
        <v>2.6999999999999999E-5</v>
      </c>
    </row>
    <row r="1704" spans="2:8">
      <c r="B1704" s="243" t="s">
        <v>1930</v>
      </c>
      <c r="C1704" s="243" t="s">
        <v>2328</v>
      </c>
      <c r="D1704" s="243" t="s">
        <v>1619</v>
      </c>
      <c r="E1704" s="243" t="s">
        <v>2359</v>
      </c>
      <c r="F1704" s="243">
        <v>32</v>
      </c>
      <c r="G1704" s="243" t="s">
        <v>127</v>
      </c>
      <c r="H1704" s="243">
        <v>0.52032</v>
      </c>
    </row>
    <row r="1705" spans="2:8">
      <c r="B1705" s="243" t="s">
        <v>1930</v>
      </c>
      <c r="C1705" s="243" t="s">
        <v>2328</v>
      </c>
      <c r="D1705" s="243" t="s">
        <v>1619</v>
      </c>
      <c r="E1705" s="243" t="s">
        <v>831</v>
      </c>
      <c r="F1705" s="243">
        <v>300</v>
      </c>
      <c r="G1705" s="243" t="s">
        <v>135</v>
      </c>
      <c r="H1705" s="243">
        <v>1.4558E-2</v>
      </c>
    </row>
    <row r="1706" spans="2:8">
      <c r="B1706" s="243" t="s">
        <v>1930</v>
      </c>
      <c r="C1706" s="243" t="s">
        <v>2328</v>
      </c>
      <c r="D1706" s="243" t="s">
        <v>1619</v>
      </c>
      <c r="E1706" s="243" t="s">
        <v>2359</v>
      </c>
      <c r="F1706" s="243">
        <v>31</v>
      </c>
      <c r="G1706" s="243" t="s">
        <v>116</v>
      </c>
      <c r="H1706" s="243">
        <v>6.7260000000000002E-3</v>
      </c>
    </row>
    <row r="1707" spans="2:8">
      <c r="B1707" s="243" t="s">
        <v>1930</v>
      </c>
      <c r="C1707" s="243" t="s">
        <v>2328</v>
      </c>
      <c r="D1707" s="243" t="s">
        <v>1619</v>
      </c>
      <c r="E1707" s="243" t="s">
        <v>2359</v>
      </c>
      <c r="F1707" s="243">
        <v>140</v>
      </c>
      <c r="G1707" s="243" t="s">
        <v>131</v>
      </c>
      <c r="H1707" s="243">
        <v>1.952E-3</v>
      </c>
    </row>
    <row r="1708" spans="2:8">
      <c r="B1708" s="243" t="s">
        <v>1930</v>
      </c>
      <c r="C1708" s="243" t="s">
        <v>2328</v>
      </c>
      <c r="D1708" s="243" t="s">
        <v>1619</v>
      </c>
      <c r="E1708" s="243" t="s">
        <v>2359</v>
      </c>
      <c r="F1708" s="243">
        <v>135</v>
      </c>
      <c r="G1708" s="243" t="s">
        <v>120</v>
      </c>
      <c r="H1708" s="243">
        <v>1.4779999999999999E-3</v>
      </c>
    </row>
    <row r="1709" spans="2:8">
      <c r="B1709" s="243" t="s">
        <v>1930</v>
      </c>
      <c r="C1709" s="243" t="s">
        <v>2328</v>
      </c>
      <c r="D1709" s="243" t="s">
        <v>1619</v>
      </c>
      <c r="E1709" s="243" t="s">
        <v>2359</v>
      </c>
      <c r="F1709" s="243">
        <v>138</v>
      </c>
      <c r="G1709" s="243" t="s">
        <v>123</v>
      </c>
      <c r="H1709" s="243">
        <v>1.9654000000000001E-2</v>
      </c>
    </row>
    <row r="1710" spans="2:8">
      <c r="B1710" s="243" t="s">
        <v>1930</v>
      </c>
      <c r="C1710" s="243" t="s">
        <v>2328</v>
      </c>
      <c r="D1710" s="243" t="s">
        <v>1619</v>
      </c>
      <c r="E1710" s="243" t="s">
        <v>2359</v>
      </c>
      <c r="F1710" s="243">
        <v>33</v>
      </c>
      <c r="G1710" s="243" t="s">
        <v>117</v>
      </c>
      <c r="H1710" s="243">
        <v>8.9960000000000005E-3</v>
      </c>
    </row>
    <row r="1711" spans="2:8">
      <c r="B1711" s="243" t="s">
        <v>1930</v>
      </c>
      <c r="C1711" s="243" t="s">
        <v>2328</v>
      </c>
      <c r="D1711" s="243" t="s">
        <v>1619</v>
      </c>
      <c r="E1711" s="243" t="s">
        <v>831</v>
      </c>
      <c r="F1711" s="243">
        <v>299</v>
      </c>
      <c r="G1711" s="243" t="s">
        <v>134</v>
      </c>
      <c r="H1711" s="243">
        <v>2.7441E-2</v>
      </c>
    </row>
    <row r="1712" spans="2:8">
      <c r="B1712" s="243" t="s">
        <v>1930</v>
      </c>
      <c r="C1712" s="243" t="s">
        <v>2328</v>
      </c>
      <c r="D1712" s="243" t="s">
        <v>1619</v>
      </c>
      <c r="E1712" s="243" t="s">
        <v>2359</v>
      </c>
      <c r="F1712" s="243">
        <v>134</v>
      </c>
      <c r="G1712" s="243" t="s">
        <v>118</v>
      </c>
      <c r="H1712" s="243">
        <v>2.9880000000000002E-3</v>
      </c>
    </row>
    <row r="1713" spans="2:8">
      <c r="B1713" s="243" t="s">
        <v>1930</v>
      </c>
      <c r="C1713" s="243" t="s">
        <v>2337</v>
      </c>
      <c r="D1713" s="243" t="s">
        <v>1620</v>
      </c>
      <c r="E1713" s="243" t="s">
        <v>2359</v>
      </c>
      <c r="F1713" s="243">
        <v>137</v>
      </c>
      <c r="G1713" s="243" t="s">
        <v>122</v>
      </c>
      <c r="H1713" s="243">
        <v>2.9236999999999999E-2</v>
      </c>
    </row>
    <row r="1714" spans="2:8">
      <c r="B1714" s="243" t="s">
        <v>1930</v>
      </c>
      <c r="C1714" s="243" t="s">
        <v>2337</v>
      </c>
      <c r="D1714" s="243" t="s">
        <v>1620</v>
      </c>
      <c r="E1714" s="243" t="s">
        <v>831</v>
      </c>
      <c r="F1714" s="243">
        <v>301</v>
      </c>
      <c r="G1714" s="243" t="s">
        <v>136</v>
      </c>
      <c r="H1714" s="243">
        <v>5.6680000000000003E-3</v>
      </c>
    </row>
    <row r="1715" spans="2:8">
      <c r="B1715" s="243" t="s">
        <v>1930</v>
      </c>
      <c r="C1715" s="243" t="s">
        <v>2337</v>
      </c>
      <c r="D1715" s="243" t="s">
        <v>1620</v>
      </c>
      <c r="E1715" s="243" t="s">
        <v>2359</v>
      </c>
      <c r="F1715" s="243">
        <v>141</v>
      </c>
      <c r="G1715" s="243" t="s">
        <v>132</v>
      </c>
      <c r="H1715" s="243">
        <v>9.7249999999999993E-3</v>
      </c>
    </row>
    <row r="1716" spans="2:8">
      <c r="B1716" s="243" t="s">
        <v>1930</v>
      </c>
      <c r="C1716" s="243" t="s">
        <v>2337</v>
      </c>
      <c r="D1716" s="243" t="s">
        <v>1620</v>
      </c>
      <c r="E1716" s="243" t="s">
        <v>2359</v>
      </c>
      <c r="F1716" s="243">
        <v>132</v>
      </c>
      <c r="G1716" s="243" t="s">
        <v>129</v>
      </c>
      <c r="H1716" s="243">
        <v>7.9469999999999992E-3</v>
      </c>
    </row>
    <row r="1717" spans="2:8">
      <c r="B1717" s="243" t="s">
        <v>1930</v>
      </c>
      <c r="C1717" s="243" t="s">
        <v>2337</v>
      </c>
      <c r="D1717" s="243" t="s">
        <v>1620</v>
      </c>
      <c r="E1717" s="243" t="s">
        <v>2359</v>
      </c>
      <c r="F1717" s="243">
        <v>133</v>
      </c>
      <c r="G1717" s="243" t="s">
        <v>130</v>
      </c>
      <c r="H1717" s="243">
        <v>0.21237400000000001</v>
      </c>
    </row>
    <row r="1718" spans="2:8">
      <c r="B1718" s="243" t="s">
        <v>1930</v>
      </c>
      <c r="C1718" s="243" t="s">
        <v>2337</v>
      </c>
      <c r="D1718" s="243" t="s">
        <v>1620</v>
      </c>
      <c r="E1718" s="243" t="s">
        <v>2359</v>
      </c>
      <c r="F1718" s="243">
        <v>302</v>
      </c>
      <c r="G1718" s="243" t="s">
        <v>125</v>
      </c>
      <c r="H1718" s="243">
        <v>1.6990000000000002E-2</v>
      </c>
    </row>
    <row r="1719" spans="2:8">
      <c r="B1719" s="243" t="s">
        <v>1930</v>
      </c>
      <c r="C1719" s="243" t="s">
        <v>2337</v>
      </c>
      <c r="D1719" s="243" t="s">
        <v>1620</v>
      </c>
      <c r="E1719" s="243" t="s">
        <v>2359</v>
      </c>
      <c r="F1719" s="243">
        <v>136</v>
      </c>
      <c r="G1719" s="243" t="s">
        <v>121</v>
      </c>
      <c r="H1719" s="243">
        <v>4.7879999999999997E-3</v>
      </c>
    </row>
    <row r="1720" spans="2:8">
      <c r="B1720" s="243" t="s">
        <v>1930</v>
      </c>
      <c r="C1720" s="243" t="s">
        <v>2337</v>
      </c>
      <c r="D1720" s="243" t="s">
        <v>1620</v>
      </c>
      <c r="E1720" s="243" t="s">
        <v>2359</v>
      </c>
      <c r="F1720" s="243">
        <v>30</v>
      </c>
      <c r="G1720" s="243" t="s">
        <v>114</v>
      </c>
      <c r="H1720" s="243">
        <v>6.4899999999999995E-4</v>
      </c>
    </row>
    <row r="1721" spans="2:8">
      <c r="B1721" s="243" t="s">
        <v>1930</v>
      </c>
      <c r="C1721" s="243" t="s">
        <v>2337</v>
      </c>
      <c r="D1721" s="243" t="s">
        <v>1620</v>
      </c>
      <c r="E1721" s="243" t="s">
        <v>2360</v>
      </c>
      <c r="F1721" s="243">
        <v>403</v>
      </c>
      <c r="G1721" s="243" t="s">
        <v>138</v>
      </c>
      <c r="H1721" s="243">
        <v>2.2799999999999999E-3</v>
      </c>
    </row>
    <row r="1722" spans="2:8">
      <c r="B1722" s="243" t="s">
        <v>1930</v>
      </c>
      <c r="C1722" s="243" t="s">
        <v>2337</v>
      </c>
      <c r="D1722" s="243" t="s">
        <v>1620</v>
      </c>
      <c r="E1722" s="243" t="s">
        <v>2359</v>
      </c>
      <c r="F1722" s="243">
        <v>144</v>
      </c>
      <c r="G1722" s="243" t="s">
        <v>133</v>
      </c>
      <c r="H1722" s="243">
        <v>1.311E-2</v>
      </c>
    </row>
    <row r="1723" spans="2:8">
      <c r="B1723" s="243" t="s">
        <v>1930</v>
      </c>
      <c r="C1723" s="243" t="s">
        <v>2337</v>
      </c>
      <c r="D1723" s="243" t="s">
        <v>1620</v>
      </c>
      <c r="E1723" s="243" t="s">
        <v>137</v>
      </c>
      <c r="F1723" s="243">
        <v>41</v>
      </c>
      <c r="G1723" s="243" t="s">
        <v>137</v>
      </c>
      <c r="H1723" s="243">
        <v>2.2070000000000002E-3</v>
      </c>
    </row>
    <row r="1724" spans="2:8">
      <c r="B1724" s="243" t="s">
        <v>1930</v>
      </c>
      <c r="C1724" s="243" t="s">
        <v>2337</v>
      </c>
      <c r="D1724" s="243" t="s">
        <v>1620</v>
      </c>
      <c r="E1724" s="243" t="s">
        <v>831</v>
      </c>
      <c r="F1724" s="243">
        <v>298</v>
      </c>
      <c r="G1724" s="243" t="s">
        <v>1517</v>
      </c>
      <c r="H1724" s="243">
        <v>4.2000000000000002E-4</v>
      </c>
    </row>
    <row r="1725" spans="2:8">
      <c r="B1725" s="243" t="s">
        <v>1930</v>
      </c>
      <c r="C1725" s="243" t="s">
        <v>2337</v>
      </c>
      <c r="D1725" s="243" t="s">
        <v>1620</v>
      </c>
      <c r="E1725" s="243" t="s">
        <v>2359</v>
      </c>
      <c r="F1725" s="243">
        <v>139</v>
      </c>
      <c r="G1725" s="243" t="s">
        <v>124</v>
      </c>
      <c r="H1725" s="243">
        <v>7.3540000000000003E-3</v>
      </c>
    </row>
    <row r="1726" spans="2:8">
      <c r="B1726" s="243" t="s">
        <v>1930</v>
      </c>
      <c r="C1726" s="243" t="s">
        <v>2337</v>
      </c>
      <c r="D1726" s="243" t="s">
        <v>1620</v>
      </c>
      <c r="E1726" s="243" t="s">
        <v>2359</v>
      </c>
      <c r="F1726" s="243">
        <v>131</v>
      </c>
      <c r="G1726" s="243" t="s">
        <v>128</v>
      </c>
      <c r="H1726" s="244">
        <v>2.4000000000000001E-5</v>
      </c>
    </row>
    <row r="1727" spans="2:8">
      <c r="B1727" s="243" t="s">
        <v>1930</v>
      </c>
      <c r="C1727" s="243" t="s">
        <v>2337</v>
      </c>
      <c r="D1727" s="243" t="s">
        <v>1620</v>
      </c>
      <c r="E1727" s="243" t="s">
        <v>2359</v>
      </c>
      <c r="F1727" s="243">
        <v>32</v>
      </c>
      <c r="G1727" s="243" t="s">
        <v>127</v>
      </c>
      <c r="H1727" s="243">
        <v>0.22170300000000001</v>
      </c>
    </row>
    <row r="1728" spans="2:8">
      <c r="B1728" s="243" t="s">
        <v>1930</v>
      </c>
      <c r="C1728" s="243" t="s">
        <v>2337</v>
      </c>
      <c r="D1728" s="243" t="s">
        <v>1620</v>
      </c>
      <c r="E1728" s="243" t="s">
        <v>831</v>
      </c>
      <c r="F1728" s="243">
        <v>300</v>
      </c>
      <c r="G1728" s="243" t="s">
        <v>135</v>
      </c>
      <c r="H1728" s="243">
        <v>1.3035E-2</v>
      </c>
    </row>
    <row r="1729" spans="2:8">
      <c r="B1729" s="243" t="s">
        <v>1930</v>
      </c>
      <c r="C1729" s="243" t="s">
        <v>2337</v>
      </c>
      <c r="D1729" s="243" t="s">
        <v>1620</v>
      </c>
      <c r="E1729" s="243" t="s">
        <v>2359</v>
      </c>
      <c r="F1729" s="243">
        <v>31</v>
      </c>
      <c r="G1729" s="243" t="s">
        <v>116</v>
      </c>
      <c r="H1729" s="243">
        <v>1.061E-2</v>
      </c>
    </row>
    <row r="1730" spans="2:8">
      <c r="B1730" s="243" t="s">
        <v>1930</v>
      </c>
      <c r="C1730" s="243" t="s">
        <v>2337</v>
      </c>
      <c r="D1730" s="243" t="s">
        <v>1620</v>
      </c>
      <c r="E1730" s="243" t="s">
        <v>2359</v>
      </c>
      <c r="F1730" s="243">
        <v>140</v>
      </c>
      <c r="G1730" s="243" t="s">
        <v>131</v>
      </c>
      <c r="H1730" s="243">
        <v>4.0340000000000003E-3</v>
      </c>
    </row>
    <row r="1731" spans="2:8">
      <c r="B1731" s="243" t="s">
        <v>1930</v>
      </c>
      <c r="C1731" s="243" t="s">
        <v>2337</v>
      </c>
      <c r="D1731" s="243" t="s">
        <v>1620</v>
      </c>
      <c r="E1731" s="243" t="s">
        <v>2359</v>
      </c>
      <c r="F1731" s="243">
        <v>135</v>
      </c>
      <c r="G1731" s="243" t="s">
        <v>120</v>
      </c>
      <c r="H1731" s="243">
        <v>2.1389999999999998E-3</v>
      </c>
    </row>
    <row r="1732" spans="2:8">
      <c r="B1732" s="243" t="s">
        <v>1930</v>
      </c>
      <c r="C1732" s="243" t="s">
        <v>2337</v>
      </c>
      <c r="D1732" s="243" t="s">
        <v>1620</v>
      </c>
      <c r="E1732" s="243" t="s">
        <v>2359</v>
      </c>
      <c r="F1732" s="243">
        <v>138</v>
      </c>
      <c r="G1732" s="243" t="s">
        <v>123</v>
      </c>
      <c r="H1732" s="243">
        <v>1.023E-2</v>
      </c>
    </row>
    <row r="1733" spans="2:8">
      <c r="B1733" s="243" t="s">
        <v>1930</v>
      </c>
      <c r="C1733" s="243" t="s">
        <v>2337</v>
      </c>
      <c r="D1733" s="243" t="s">
        <v>1620</v>
      </c>
      <c r="E1733" s="243" t="s">
        <v>2359</v>
      </c>
      <c r="F1733" s="243">
        <v>33</v>
      </c>
      <c r="G1733" s="243" t="s">
        <v>117</v>
      </c>
      <c r="H1733" s="243">
        <v>1.3082E-2</v>
      </c>
    </row>
    <row r="1734" spans="2:8">
      <c r="B1734" s="243" t="s">
        <v>1930</v>
      </c>
      <c r="C1734" s="243" t="s">
        <v>2337</v>
      </c>
      <c r="D1734" s="243" t="s">
        <v>1620</v>
      </c>
      <c r="E1734" s="243" t="s">
        <v>831</v>
      </c>
      <c r="F1734" s="243">
        <v>299</v>
      </c>
      <c r="G1734" s="243" t="s">
        <v>134</v>
      </c>
      <c r="H1734" s="243">
        <v>2.4688999999999999E-2</v>
      </c>
    </row>
    <row r="1735" spans="2:8">
      <c r="B1735" s="243" t="s">
        <v>1930</v>
      </c>
      <c r="C1735" s="243" t="s">
        <v>2337</v>
      </c>
      <c r="D1735" s="243" t="s">
        <v>1620</v>
      </c>
      <c r="E1735" s="243" t="s">
        <v>2359</v>
      </c>
      <c r="F1735" s="243">
        <v>134</v>
      </c>
      <c r="G1735" s="243" t="s">
        <v>118</v>
      </c>
      <c r="H1735" s="243">
        <v>5.1359999999999999E-3</v>
      </c>
    </row>
    <row r="1736" spans="2:8">
      <c r="B1736" s="243" t="s">
        <v>1930</v>
      </c>
      <c r="C1736" s="243" t="s">
        <v>2337</v>
      </c>
      <c r="D1736" s="243" t="s">
        <v>1621</v>
      </c>
      <c r="E1736" s="243" t="s">
        <v>2359</v>
      </c>
      <c r="F1736" s="243">
        <v>137</v>
      </c>
      <c r="G1736" s="243" t="s">
        <v>122</v>
      </c>
      <c r="H1736" s="243">
        <v>2.4108999999999998E-2</v>
      </c>
    </row>
    <row r="1737" spans="2:8">
      <c r="B1737" s="243" t="s">
        <v>1930</v>
      </c>
      <c r="C1737" s="243" t="s">
        <v>2337</v>
      </c>
      <c r="D1737" s="243" t="s">
        <v>1621</v>
      </c>
      <c r="E1737" s="243" t="s">
        <v>831</v>
      </c>
      <c r="F1737" s="243">
        <v>301</v>
      </c>
      <c r="G1737" s="243" t="s">
        <v>136</v>
      </c>
      <c r="H1737" s="243">
        <v>5.1110000000000001E-3</v>
      </c>
    </row>
    <row r="1738" spans="2:8">
      <c r="B1738" s="243" t="s">
        <v>1930</v>
      </c>
      <c r="C1738" s="243" t="s">
        <v>2337</v>
      </c>
      <c r="D1738" s="243" t="s">
        <v>1621</v>
      </c>
      <c r="E1738" s="243" t="s">
        <v>2359</v>
      </c>
      <c r="F1738" s="243">
        <v>141</v>
      </c>
      <c r="G1738" s="243" t="s">
        <v>132</v>
      </c>
      <c r="H1738" s="243">
        <v>1.8405000000000001E-2</v>
      </c>
    </row>
    <row r="1739" spans="2:8">
      <c r="B1739" s="243" t="s">
        <v>1930</v>
      </c>
      <c r="C1739" s="243" t="s">
        <v>2337</v>
      </c>
      <c r="D1739" s="243" t="s">
        <v>1621</v>
      </c>
      <c r="E1739" s="243" t="s">
        <v>2359</v>
      </c>
      <c r="F1739" s="243">
        <v>132</v>
      </c>
      <c r="G1739" s="243" t="s">
        <v>129</v>
      </c>
      <c r="H1739" s="243">
        <v>1.174E-2</v>
      </c>
    </row>
    <row r="1740" spans="2:8">
      <c r="B1740" s="243" t="s">
        <v>1930</v>
      </c>
      <c r="C1740" s="243" t="s">
        <v>2337</v>
      </c>
      <c r="D1740" s="243" t="s">
        <v>1621</v>
      </c>
      <c r="E1740" s="243" t="s">
        <v>2359</v>
      </c>
      <c r="F1740" s="243">
        <v>133</v>
      </c>
      <c r="G1740" s="243" t="s">
        <v>130</v>
      </c>
      <c r="H1740" s="243">
        <v>0.25153300000000001</v>
      </c>
    </row>
    <row r="1741" spans="2:8">
      <c r="B1741" s="243" t="s">
        <v>1930</v>
      </c>
      <c r="C1741" s="243" t="s">
        <v>2337</v>
      </c>
      <c r="D1741" s="243" t="s">
        <v>1621</v>
      </c>
      <c r="E1741" s="243" t="s">
        <v>2359</v>
      </c>
      <c r="F1741" s="243">
        <v>302</v>
      </c>
      <c r="G1741" s="243" t="s">
        <v>125</v>
      </c>
      <c r="H1741" s="243">
        <v>1.3873999999999999E-2</v>
      </c>
    </row>
    <row r="1742" spans="2:8">
      <c r="B1742" s="243" t="s">
        <v>1930</v>
      </c>
      <c r="C1742" s="243" t="s">
        <v>2337</v>
      </c>
      <c r="D1742" s="243" t="s">
        <v>1621</v>
      </c>
      <c r="E1742" s="243" t="s">
        <v>2359</v>
      </c>
      <c r="F1742" s="243">
        <v>136</v>
      </c>
      <c r="G1742" s="243" t="s">
        <v>121</v>
      </c>
      <c r="H1742" s="243">
        <v>3.1879999999999999E-3</v>
      </c>
    </row>
    <row r="1743" spans="2:8">
      <c r="B1743" s="243" t="s">
        <v>1930</v>
      </c>
      <c r="C1743" s="243" t="s">
        <v>2337</v>
      </c>
      <c r="D1743" s="243" t="s">
        <v>1621</v>
      </c>
      <c r="E1743" s="243" t="s">
        <v>2359</v>
      </c>
      <c r="F1743" s="243">
        <v>30</v>
      </c>
      <c r="G1743" s="243" t="s">
        <v>114</v>
      </c>
      <c r="H1743" s="243">
        <v>5.2599999999999999E-4</v>
      </c>
    </row>
    <row r="1744" spans="2:8">
      <c r="B1744" s="243" t="s">
        <v>1930</v>
      </c>
      <c r="C1744" s="243" t="s">
        <v>2337</v>
      </c>
      <c r="D1744" s="243" t="s">
        <v>1621</v>
      </c>
      <c r="E1744" s="243" t="s">
        <v>2360</v>
      </c>
      <c r="F1744" s="243">
        <v>403</v>
      </c>
      <c r="G1744" s="243" t="s">
        <v>138</v>
      </c>
      <c r="H1744" s="243">
        <v>3.6189999999999998E-3</v>
      </c>
    </row>
    <row r="1745" spans="2:8">
      <c r="B1745" s="243" t="s">
        <v>1930</v>
      </c>
      <c r="C1745" s="243" t="s">
        <v>2337</v>
      </c>
      <c r="D1745" s="243" t="s">
        <v>1621</v>
      </c>
      <c r="E1745" s="243" t="s">
        <v>2359</v>
      </c>
      <c r="F1745" s="243">
        <v>144</v>
      </c>
      <c r="G1745" s="243" t="s">
        <v>133</v>
      </c>
      <c r="H1745" s="243">
        <v>2.5159000000000001E-2</v>
      </c>
    </row>
    <row r="1746" spans="2:8">
      <c r="B1746" s="243" t="s">
        <v>1930</v>
      </c>
      <c r="C1746" s="243" t="s">
        <v>2337</v>
      </c>
      <c r="D1746" s="243" t="s">
        <v>1621</v>
      </c>
      <c r="E1746" s="243" t="s">
        <v>137</v>
      </c>
      <c r="F1746" s="243">
        <v>41</v>
      </c>
      <c r="G1746" s="243" t="s">
        <v>137</v>
      </c>
      <c r="H1746" s="243">
        <v>1.397E-3</v>
      </c>
    </row>
    <row r="1747" spans="2:8">
      <c r="B1747" s="243" t="s">
        <v>1930</v>
      </c>
      <c r="C1747" s="243" t="s">
        <v>2337</v>
      </c>
      <c r="D1747" s="243" t="s">
        <v>1621</v>
      </c>
      <c r="E1747" s="243" t="s">
        <v>831</v>
      </c>
      <c r="F1747" s="243">
        <v>298</v>
      </c>
      <c r="G1747" s="243" t="s">
        <v>1517</v>
      </c>
      <c r="H1747" s="243">
        <v>2.8800000000000001E-4</v>
      </c>
    </row>
    <row r="1748" spans="2:8">
      <c r="B1748" s="243" t="s">
        <v>1930</v>
      </c>
      <c r="C1748" s="243" t="s">
        <v>2337</v>
      </c>
      <c r="D1748" s="243" t="s">
        <v>1621</v>
      </c>
      <c r="E1748" s="243" t="s">
        <v>2359</v>
      </c>
      <c r="F1748" s="243">
        <v>139</v>
      </c>
      <c r="G1748" s="243" t="s">
        <v>124</v>
      </c>
      <c r="H1748" s="243">
        <v>8.3320000000000009E-3</v>
      </c>
    </row>
    <row r="1749" spans="2:8">
      <c r="B1749" s="243" t="s">
        <v>1930</v>
      </c>
      <c r="C1749" s="243" t="s">
        <v>2337</v>
      </c>
      <c r="D1749" s="243" t="s">
        <v>1621</v>
      </c>
      <c r="E1749" s="243" t="s">
        <v>2359</v>
      </c>
      <c r="F1749" s="243">
        <v>131</v>
      </c>
      <c r="G1749" s="243" t="s">
        <v>128</v>
      </c>
      <c r="H1749" s="244">
        <v>2.5999999999999998E-5</v>
      </c>
    </row>
    <row r="1750" spans="2:8">
      <c r="B1750" s="243" t="s">
        <v>1930</v>
      </c>
      <c r="C1750" s="243" t="s">
        <v>2337</v>
      </c>
      <c r="D1750" s="243" t="s">
        <v>1621</v>
      </c>
      <c r="E1750" s="243" t="s">
        <v>2359</v>
      </c>
      <c r="F1750" s="243">
        <v>32</v>
      </c>
      <c r="G1750" s="243" t="s">
        <v>127</v>
      </c>
      <c r="H1750" s="243">
        <v>0.25418400000000002</v>
      </c>
    </row>
    <row r="1751" spans="2:8">
      <c r="B1751" s="243" t="s">
        <v>1930</v>
      </c>
      <c r="C1751" s="243" t="s">
        <v>2337</v>
      </c>
      <c r="D1751" s="243" t="s">
        <v>1621</v>
      </c>
      <c r="E1751" s="243" t="s">
        <v>831</v>
      </c>
      <c r="F1751" s="243">
        <v>300</v>
      </c>
      <c r="G1751" s="243" t="s">
        <v>135</v>
      </c>
      <c r="H1751" s="243">
        <v>8.9689999999999995E-3</v>
      </c>
    </row>
    <row r="1752" spans="2:8">
      <c r="B1752" s="243" t="s">
        <v>1930</v>
      </c>
      <c r="C1752" s="243" t="s">
        <v>2337</v>
      </c>
      <c r="D1752" s="243" t="s">
        <v>1621</v>
      </c>
      <c r="E1752" s="243" t="s">
        <v>2359</v>
      </c>
      <c r="F1752" s="243">
        <v>31</v>
      </c>
      <c r="G1752" s="243" t="s">
        <v>116</v>
      </c>
      <c r="H1752" s="243">
        <v>1.174E-2</v>
      </c>
    </row>
    <row r="1753" spans="2:8">
      <c r="B1753" s="243" t="s">
        <v>1930</v>
      </c>
      <c r="C1753" s="243" t="s">
        <v>2337</v>
      </c>
      <c r="D1753" s="243" t="s">
        <v>1621</v>
      </c>
      <c r="E1753" s="243" t="s">
        <v>2359</v>
      </c>
      <c r="F1753" s="243">
        <v>140</v>
      </c>
      <c r="G1753" s="243" t="s">
        <v>131</v>
      </c>
      <c r="H1753" s="243">
        <v>5.2230000000000002E-3</v>
      </c>
    </row>
    <row r="1754" spans="2:8">
      <c r="B1754" s="243" t="s">
        <v>1930</v>
      </c>
      <c r="C1754" s="243" t="s">
        <v>2337</v>
      </c>
      <c r="D1754" s="243" t="s">
        <v>1621</v>
      </c>
      <c r="E1754" s="243" t="s">
        <v>2359</v>
      </c>
      <c r="F1754" s="243">
        <v>135</v>
      </c>
      <c r="G1754" s="243" t="s">
        <v>120</v>
      </c>
      <c r="H1754" s="243">
        <v>1.8289999999999999E-3</v>
      </c>
    </row>
    <row r="1755" spans="2:8">
      <c r="B1755" s="243" t="s">
        <v>1930</v>
      </c>
      <c r="C1755" s="243" t="s">
        <v>2337</v>
      </c>
      <c r="D1755" s="243" t="s">
        <v>1621</v>
      </c>
      <c r="E1755" s="243" t="s">
        <v>2359</v>
      </c>
      <c r="F1755" s="243">
        <v>138</v>
      </c>
      <c r="G1755" s="243" t="s">
        <v>123</v>
      </c>
      <c r="H1755" s="243">
        <v>7.9600000000000001E-3</v>
      </c>
    </row>
    <row r="1756" spans="2:8">
      <c r="B1756" s="243" t="s">
        <v>1930</v>
      </c>
      <c r="C1756" s="243" t="s">
        <v>2337</v>
      </c>
      <c r="D1756" s="243" t="s">
        <v>1621</v>
      </c>
      <c r="E1756" s="243" t="s">
        <v>2359</v>
      </c>
      <c r="F1756" s="243">
        <v>33</v>
      </c>
      <c r="G1756" s="243" t="s">
        <v>117</v>
      </c>
      <c r="H1756" s="243">
        <v>1.0683E-2</v>
      </c>
    </row>
    <row r="1757" spans="2:8">
      <c r="B1757" s="243" t="s">
        <v>1930</v>
      </c>
      <c r="C1757" s="243" t="s">
        <v>2337</v>
      </c>
      <c r="D1757" s="243" t="s">
        <v>1621</v>
      </c>
      <c r="E1757" s="243" t="s">
        <v>831</v>
      </c>
      <c r="F1757" s="243">
        <v>299</v>
      </c>
      <c r="G1757" s="243" t="s">
        <v>134</v>
      </c>
      <c r="H1757" s="243">
        <v>1.6997000000000002E-2</v>
      </c>
    </row>
    <row r="1758" spans="2:8">
      <c r="B1758" s="243" t="s">
        <v>1930</v>
      </c>
      <c r="C1758" s="243" t="s">
        <v>2337</v>
      </c>
      <c r="D1758" s="243" t="s">
        <v>1621</v>
      </c>
      <c r="E1758" s="243" t="s">
        <v>2359</v>
      </c>
      <c r="F1758" s="243">
        <v>134</v>
      </c>
      <c r="G1758" s="243" t="s">
        <v>118</v>
      </c>
      <c r="H1758" s="243">
        <v>5.5529999999999998E-3</v>
      </c>
    </row>
    <row r="1759" spans="2:8">
      <c r="B1759" s="243" t="s">
        <v>1930</v>
      </c>
      <c r="C1759" s="243" t="s">
        <v>2337</v>
      </c>
      <c r="D1759" s="243" t="s">
        <v>1622</v>
      </c>
      <c r="E1759" s="243" t="s">
        <v>2359</v>
      </c>
      <c r="F1759" s="243">
        <v>137</v>
      </c>
      <c r="G1759" s="243" t="s">
        <v>122</v>
      </c>
      <c r="H1759" s="243">
        <v>2.4618000000000001E-2</v>
      </c>
    </row>
    <row r="1760" spans="2:8">
      <c r="B1760" s="243" t="s">
        <v>1930</v>
      </c>
      <c r="C1760" s="243" t="s">
        <v>2337</v>
      </c>
      <c r="D1760" s="243" t="s">
        <v>1622</v>
      </c>
      <c r="E1760" s="243" t="s">
        <v>831</v>
      </c>
      <c r="F1760" s="243">
        <v>301</v>
      </c>
      <c r="G1760" s="243" t="s">
        <v>136</v>
      </c>
      <c r="H1760" s="243">
        <v>4.6389999999999999E-3</v>
      </c>
    </row>
    <row r="1761" spans="2:8">
      <c r="B1761" s="243" t="s">
        <v>1930</v>
      </c>
      <c r="C1761" s="243" t="s">
        <v>2337</v>
      </c>
      <c r="D1761" s="243" t="s">
        <v>1622</v>
      </c>
      <c r="E1761" s="243" t="s">
        <v>2359</v>
      </c>
      <c r="F1761" s="243">
        <v>141</v>
      </c>
      <c r="G1761" s="243" t="s">
        <v>132</v>
      </c>
      <c r="H1761" s="243">
        <v>2.3191E-2</v>
      </c>
    </row>
    <row r="1762" spans="2:8">
      <c r="B1762" s="243" t="s">
        <v>1930</v>
      </c>
      <c r="C1762" s="243" t="s">
        <v>2337</v>
      </c>
      <c r="D1762" s="243" t="s">
        <v>1622</v>
      </c>
      <c r="E1762" s="243" t="s">
        <v>2359</v>
      </c>
      <c r="F1762" s="243">
        <v>132</v>
      </c>
      <c r="G1762" s="243" t="s">
        <v>129</v>
      </c>
      <c r="H1762" s="243">
        <v>3.8560000000000001E-3</v>
      </c>
    </row>
    <row r="1763" spans="2:8">
      <c r="B1763" s="243" t="s">
        <v>1930</v>
      </c>
      <c r="C1763" s="243" t="s">
        <v>2337</v>
      </c>
      <c r="D1763" s="243" t="s">
        <v>1622</v>
      </c>
      <c r="E1763" s="243" t="s">
        <v>2359</v>
      </c>
      <c r="F1763" s="243">
        <v>133</v>
      </c>
      <c r="G1763" s="243" t="s">
        <v>130</v>
      </c>
      <c r="H1763" s="243">
        <v>0.29239700000000002</v>
      </c>
    </row>
    <row r="1764" spans="2:8">
      <c r="B1764" s="243" t="s">
        <v>1930</v>
      </c>
      <c r="C1764" s="243" t="s">
        <v>2337</v>
      </c>
      <c r="D1764" s="243" t="s">
        <v>1622</v>
      </c>
      <c r="E1764" s="243" t="s">
        <v>2359</v>
      </c>
      <c r="F1764" s="243">
        <v>302</v>
      </c>
      <c r="G1764" s="243" t="s">
        <v>125</v>
      </c>
      <c r="H1764" s="243">
        <v>1.5543E-2</v>
      </c>
    </row>
    <row r="1765" spans="2:8">
      <c r="B1765" s="243" t="s">
        <v>1930</v>
      </c>
      <c r="C1765" s="243" t="s">
        <v>2337</v>
      </c>
      <c r="D1765" s="243" t="s">
        <v>1622</v>
      </c>
      <c r="E1765" s="243" t="s">
        <v>2359</v>
      </c>
      <c r="F1765" s="243">
        <v>136</v>
      </c>
      <c r="G1765" s="243" t="s">
        <v>121</v>
      </c>
      <c r="H1765" s="243">
        <v>2.2139999999999998E-3</v>
      </c>
    </row>
    <row r="1766" spans="2:8">
      <c r="B1766" s="243" t="s">
        <v>1930</v>
      </c>
      <c r="C1766" s="243" t="s">
        <v>2337</v>
      </c>
      <c r="D1766" s="243" t="s">
        <v>1622</v>
      </c>
      <c r="E1766" s="243" t="s">
        <v>2359</v>
      </c>
      <c r="F1766" s="243">
        <v>30</v>
      </c>
      <c r="G1766" s="243" t="s">
        <v>114</v>
      </c>
      <c r="H1766" s="243">
        <v>5.0199999999999995E-4</v>
      </c>
    </row>
    <row r="1767" spans="2:8">
      <c r="B1767" s="243" t="s">
        <v>1930</v>
      </c>
      <c r="C1767" s="243" t="s">
        <v>2337</v>
      </c>
      <c r="D1767" s="243" t="s">
        <v>1622</v>
      </c>
      <c r="E1767" s="243" t="s">
        <v>2360</v>
      </c>
      <c r="F1767" s="243">
        <v>403</v>
      </c>
      <c r="G1767" s="243" t="s">
        <v>138</v>
      </c>
      <c r="H1767" s="243">
        <v>1.9859999999999999E-3</v>
      </c>
    </row>
    <row r="1768" spans="2:8">
      <c r="B1768" s="243" t="s">
        <v>1930</v>
      </c>
      <c r="C1768" s="243" t="s">
        <v>2337</v>
      </c>
      <c r="D1768" s="243" t="s">
        <v>1622</v>
      </c>
      <c r="E1768" s="243" t="s">
        <v>2359</v>
      </c>
      <c r="F1768" s="243">
        <v>144</v>
      </c>
      <c r="G1768" s="243" t="s">
        <v>133</v>
      </c>
      <c r="H1768" s="243">
        <v>2.3879999999999999E-3</v>
      </c>
    </row>
    <row r="1769" spans="2:8">
      <c r="B1769" s="243" t="s">
        <v>1930</v>
      </c>
      <c r="C1769" s="243" t="s">
        <v>2337</v>
      </c>
      <c r="D1769" s="243" t="s">
        <v>1622</v>
      </c>
      <c r="E1769" s="243" t="s">
        <v>137</v>
      </c>
      <c r="F1769" s="243">
        <v>41</v>
      </c>
      <c r="G1769" s="243" t="s">
        <v>137</v>
      </c>
      <c r="H1769" s="243">
        <v>1.472E-3</v>
      </c>
    </row>
    <row r="1770" spans="2:8">
      <c r="B1770" s="243" t="s">
        <v>1930</v>
      </c>
      <c r="C1770" s="243" t="s">
        <v>2337</v>
      </c>
      <c r="D1770" s="243" t="s">
        <v>1622</v>
      </c>
      <c r="E1770" s="243" t="s">
        <v>831</v>
      </c>
      <c r="F1770" s="243">
        <v>298</v>
      </c>
      <c r="G1770" s="243" t="s">
        <v>1517</v>
      </c>
      <c r="H1770" s="243">
        <v>3.4699999999999998E-4</v>
      </c>
    </row>
    <row r="1771" spans="2:8">
      <c r="B1771" s="243" t="s">
        <v>1930</v>
      </c>
      <c r="C1771" s="243" t="s">
        <v>2337</v>
      </c>
      <c r="D1771" s="243" t="s">
        <v>1622</v>
      </c>
      <c r="E1771" s="243" t="s">
        <v>2359</v>
      </c>
      <c r="F1771" s="243">
        <v>139</v>
      </c>
      <c r="G1771" s="243" t="s">
        <v>124</v>
      </c>
      <c r="H1771" s="243">
        <v>7.1919999999999996E-3</v>
      </c>
    </row>
    <row r="1772" spans="2:8">
      <c r="B1772" s="243" t="s">
        <v>1930</v>
      </c>
      <c r="C1772" s="243" t="s">
        <v>2337</v>
      </c>
      <c r="D1772" s="243" t="s">
        <v>1622</v>
      </c>
      <c r="E1772" s="243" t="s">
        <v>2359</v>
      </c>
      <c r="F1772" s="243">
        <v>131</v>
      </c>
      <c r="G1772" s="243" t="s">
        <v>128</v>
      </c>
      <c r="H1772" s="244">
        <v>4.1999999999999998E-5</v>
      </c>
    </row>
    <row r="1773" spans="2:8">
      <c r="B1773" s="243" t="s">
        <v>1930</v>
      </c>
      <c r="C1773" s="243" t="s">
        <v>2337</v>
      </c>
      <c r="D1773" s="243" t="s">
        <v>1622</v>
      </c>
      <c r="E1773" s="243" t="s">
        <v>2359</v>
      </c>
      <c r="F1773" s="243">
        <v>32</v>
      </c>
      <c r="G1773" s="243" t="s">
        <v>127</v>
      </c>
      <c r="H1773" s="243">
        <v>0.29223500000000002</v>
      </c>
    </row>
    <row r="1774" spans="2:8">
      <c r="B1774" s="243" t="s">
        <v>1930</v>
      </c>
      <c r="C1774" s="243" t="s">
        <v>2337</v>
      </c>
      <c r="D1774" s="243" t="s">
        <v>1622</v>
      </c>
      <c r="E1774" s="243" t="s">
        <v>831</v>
      </c>
      <c r="F1774" s="243">
        <v>300</v>
      </c>
      <c r="G1774" s="243" t="s">
        <v>135</v>
      </c>
      <c r="H1774" s="243">
        <v>1.1180000000000001E-2</v>
      </c>
    </row>
    <row r="1775" spans="2:8">
      <c r="B1775" s="243" t="s">
        <v>1930</v>
      </c>
      <c r="C1775" s="243" t="s">
        <v>2337</v>
      </c>
      <c r="D1775" s="243" t="s">
        <v>1622</v>
      </c>
      <c r="E1775" s="243" t="s">
        <v>2359</v>
      </c>
      <c r="F1775" s="243">
        <v>31</v>
      </c>
      <c r="G1775" s="243" t="s">
        <v>116</v>
      </c>
      <c r="H1775" s="243">
        <v>6.7400000000000003E-3</v>
      </c>
    </row>
    <row r="1776" spans="2:8">
      <c r="B1776" s="243" t="s">
        <v>1930</v>
      </c>
      <c r="C1776" s="243" t="s">
        <v>2337</v>
      </c>
      <c r="D1776" s="243" t="s">
        <v>1622</v>
      </c>
      <c r="E1776" s="243" t="s">
        <v>2359</v>
      </c>
      <c r="F1776" s="243">
        <v>140</v>
      </c>
      <c r="G1776" s="243" t="s">
        <v>131</v>
      </c>
      <c r="H1776" s="243">
        <v>6.2899999999999996E-3</v>
      </c>
    </row>
    <row r="1777" spans="2:8">
      <c r="B1777" s="243" t="s">
        <v>1930</v>
      </c>
      <c r="C1777" s="243" t="s">
        <v>2337</v>
      </c>
      <c r="D1777" s="243" t="s">
        <v>1622</v>
      </c>
      <c r="E1777" s="243" t="s">
        <v>2359</v>
      </c>
      <c r="F1777" s="243">
        <v>135</v>
      </c>
      <c r="G1777" s="243" t="s">
        <v>120</v>
      </c>
      <c r="H1777" s="243">
        <v>1.384E-3</v>
      </c>
    </row>
    <row r="1778" spans="2:8">
      <c r="B1778" s="243" t="s">
        <v>1930</v>
      </c>
      <c r="C1778" s="243" t="s">
        <v>2337</v>
      </c>
      <c r="D1778" s="243" t="s">
        <v>1622</v>
      </c>
      <c r="E1778" s="243" t="s">
        <v>2359</v>
      </c>
      <c r="F1778" s="243">
        <v>138</v>
      </c>
      <c r="G1778" s="243" t="s">
        <v>123</v>
      </c>
      <c r="H1778" s="243">
        <v>1.0307E-2</v>
      </c>
    </row>
    <row r="1779" spans="2:8">
      <c r="B1779" s="243" t="s">
        <v>1930</v>
      </c>
      <c r="C1779" s="243" t="s">
        <v>2337</v>
      </c>
      <c r="D1779" s="243" t="s">
        <v>1622</v>
      </c>
      <c r="E1779" s="243" t="s">
        <v>2359</v>
      </c>
      <c r="F1779" s="243">
        <v>33</v>
      </c>
      <c r="G1779" s="243" t="s">
        <v>117</v>
      </c>
      <c r="H1779" s="243">
        <v>1.1967E-2</v>
      </c>
    </row>
    <row r="1780" spans="2:8">
      <c r="B1780" s="243" t="s">
        <v>1930</v>
      </c>
      <c r="C1780" s="243" t="s">
        <v>2337</v>
      </c>
      <c r="D1780" s="243" t="s">
        <v>1622</v>
      </c>
      <c r="E1780" s="243" t="s">
        <v>831</v>
      </c>
      <c r="F1780" s="243">
        <v>299</v>
      </c>
      <c r="G1780" s="243" t="s">
        <v>134</v>
      </c>
      <c r="H1780" s="243">
        <v>2.1257000000000002E-2</v>
      </c>
    </row>
    <row r="1781" spans="2:8">
      <c r="B1781" s="243" t="s">
        <v>1930</v>
      </c>
      <c r="C1781" s="243" t="s">
        <v>2337</v>
      </c>
      <c r="D1781" s="243" t="s">
        <v>1622</v>
      </c>
      <c r="E1781" s="243" t="s">
        <v>2359</v>
      </c>
      <c r="F1781" s="243">
        <v>134</v>
      </c>
      <c r="G1781" s="243" t="s">
        <v>118</v>
      </c>
      <c r="H1781" s="243">
        <v>5.9620000000000003E-3</v>
      </c>
    </row>
    <row r="1782" spans="2:8">
      <c r="B1782" s="243" t="s">
        <v>1930</v>
      </c>
      <c r="C1782" s="243" t="s">
        <v>2337</v>
      </c>
      <c r="D1782" s="243" t="s">
        <v>1623</v>
      </c>
      <c r="E1782" s="243" t="s">
        <v>2359</v>
      </c>
      <c r="F1782" s="243">
        <v>137</v>
      </c>
      <c r="G1782" s="243" t="s">
        <v>122</v>
      </c>
      <c r="H1782" s="243">
        <v>2.5194999999999999E-2</v>
      </c>
    </row>
    <row r="1783" spans="2:8">
      <c r="B1783" s="243" t="s">
        <v>1930</v>
      </c>
      <c r="C1783" s="243" t="s">
        <v>2337</v>
      </c>
      <c r="D1783" s="243" t="s">
        <v>1623</v>
      </c>
      <c r="E1783" s="243" t="s">
        <v>831</v>
      </c>
      <c r="F1783" s="243">
        <v>301</v>
      </c>
      <c r="G1783" s="243" t="s">
        <v>136</v>
      </c>
      <c r="H1783" s="243">
        <v>7.3239999999999998E-3</v>
      </c>
    </row>
    <row r="1784" spans="2:8">
      <c r="B1784" s="243" t="s">
        <v>1930</v>
      </c>
      <c r="C1784" s="243" t="s">
        <v>2337</v>
      </c>
      <c r="D1784" s="243" t="s">
        <v>1623</v>
      </c>
      <c r="E1784" s="243" t="s">
        <v>2359</v>
      </c>
      <c r="F1784" s="243">
        <v>141</v>
      </c>
      <c r="G1784" s="243" t="s">
        <v>132</v>
      </c>
      <c r="H1784" s="243">
        <v>1.8608E-2</v>
      </c>
    </row>
    <row r="1785" spans="2:8">
      <c r="B1785" s="243" t="s">
        <v>1930</v>
      </c>
      <c r="C1785" s="243" t="s">
        <v>2337</v>
      </c>
      <c r="D1785" s="243" t="s">
        <v>1623</v>
      </c>
      <c r="E1785" s="243" t="s">
        <v>2359</v>
      </c>
      <c r="F1785" s="243">
        <v>132</v>
      </c>
      <c r="G1785" s="243" t="s">
        <v>129</v>
      </c>
      <c r="H1785" s="243">
        <v>8.8109999999999994E-3</v>
      </c>
    </row>
    <row r="1786" spans="2:8">
      <c r="B1786" s="243" t="s">
        <v>1930</v>
      </c>
      <c r="C1786" s="243" t="s">
        <v>2337</v>
      </c>
      <c r="D1786" s="243" t="s">
        <v>1623</v>
      </c>
      <c r="E1786" s="243" t="s">
        <v>2359</v>
      </c>
      <c r="F1786" s="243">
        <v>133</v>
      </c>
      <c r="G1786" s="243" t="s">
        <v>130</v>
      </c>
      <c r="H1786" s="243">
        <v>0.18854499999999999</v>
      </c>
    </row>
    <row r="1787" spans="2:8">
      <c r="B1787" s="243" t="s">
        <v>1930</v>
      </c>
      <c r="C1787" s="243" t="s">
        <v>2337</v>
      </c>
      <c r="D1787" s="243" t="s">
        <v>1623</v>
      </c>
      <c r="E1787" s="243" t="s">
        <v>2359</v>
      </c>
      <c r="F1787" s="243">
        <v>302</v>
      </c>
      <c r="G1787" s="243" t="s">
        <v>125</v>
      </c>
      <c r="H1787" s="243">
        <v>1.7277000000000001E-2</v>
      </c>
    </row>
    <row r="1788" spans="2:8">
      <c r="B1788" s="243" t="s">
        <v>1930</v>
      </c>
      <c r="C1788" s="243" t="s">
        <v>2337</v>
      </c>
      <c r="D1788" s="243" t="s">
        <v>1623</v>
      </c>
      <c r="E1788" s="243" t="s">
        <v>2359</v>
      </c>
      <c r="F1788" s="243">
        <v>136</v>
      </c>
      <c r="G1788" s="243" t="s">
        <v>121</v>
      </c>
      <c r="H1788" s="243">
        <v>2.728E-3</v>
      </c>
    </row>
    <row r="1789" spans="2:8">
      <c r="B1789" s="243" t="s">
        <v>1930</v>
      </c>
      <c r="C1789" s="243" t="s">
        <v>2337</v>
      </c>
      <c r="D1789" s="243" t="s">
        <v>1623</v>
      </c>
      <c r="E1789" s="243" t="s">
        <v>2359</v>
      </c>
      <c r="F1789" s="243">
        <v>30</v>
      </c>
      <c r="G1789" s="243" t="s">
        <v>114</v>
      </c>
      <c r="H1789" s="243">
        <v>5.5900000000000004E-4</v>
      </c>
    </row>
    <row r="1790" spans="2:8">
      <c r="B1790" s="243" t="s">
        <v>1930</v>
      </c>
      <c r="C1790" s="243" t="s">
        <v>2337</v>
      </c>
      <c r="D1790" s="243" t="s">
        <v>1623</v>
      </c>
      <c r="E1790" s="243" t="s">
        <v>2360</v>
      </c>
      <c r="F1790" s="243">
        <v>403</v>
      </c>
      <c r="G1790" s="243" t="s">
        <v>138</v>
      </c>
      <c r="H1790" s="243">
        <v>2.4680000000000001E-3</v>
      </c>
    </row>
    <row r="1791" spans="2:8">
      <c r="B1791" s="243" t="s">
        <v>1930</v>
      </c>
      <c r="C1791" s="243" t="s">
        <v>2337</v>
      </c>
      <c r="D1791" s="243" t="s">
        <v>1623</v>
      </c>
      <c r="E1791" s="243" t="s">
        <v>2359</v>
      </c>
      <c r="F1791" s="243">
        <v>144</v>
      </c>
      <c r="G1791" s="243" t="s">
        <v>133</v>
      </c>
      <c r="H1791" s="243">
        <v>1.2707E-2</v>
      </c>
    </row>
    <row r="1792" spans="2:8">
      <c r="B1792" s="243" t="s">
        <v>1930</v>
      </c>
      <c r="C1792" s="243" t="s">
        <v>2337</v>
      </c>
      <c r="D1792" s="243" t="s">
        <v>1623</v>
      </c>
      <c r="E1792" s="243" t="s">
        <v>137</v>
      </c>
      <c r="F1792" s="243">
        <v>41</v>
      </c>
      <c r="G1792" s="243" t="s">
        <v>137</v>
      </c>
      <c r="H1792" s="243">
        <v>3.7729999999999999E-3</v>
      </c>
    </row>
    <row r="1793" spans="2:8">
      <c r="B1793" s="243" t="s">
        <v>1930</v>
      </c>
      <c r="C1793" s="243" t="s">
        <v>2337</v>
      </c>
      <c r="D1793" s="243" t="s">
        <v>1623</v>
      </c>
      <c r="E1793" s="243" t="s">
        <v>831</v>
      </c>
      <c r="F1793" s="243">
        <v>298</v>
      </c>
      <c r="G1793" s="243" t="s">
        <v>1517</v>
      </c>
      <c r="H1793" s="243">
        <v>4.46E-4</v>
      </c>
    </row>
    <row r="1794" spans="2:8">
      <c r="B1794" s="243" t="s">
        <v>1930</v>
      </c>
      <c r="C1794" s="243" t="s">
        <v>2337</v>
      </c>
      <c r="D1794" s="243" t="s">
        <v>1623</v>
      </c>
      <c r="E1794" s="243" t="s">
        <v>2359</v>
      </c>
      <c r="F1794" s="243">
        <v>139</v>
      </c>
      <c r="G1794" s="243" t="s">
        <v>124</v>
      </c>
      <c r="H1794" s="243">
        <v>8.3379999999999999E-3</v>
      </c>
    </row>
    <row r="1795" spans="2:8">
      <c r="B1795" s="243" t="s">
        <v>1930</v>
      </c>
      <c r="C1795" s="243" t="s">
        <v>2337</v>
      </c>
      <c r="D1795" s="243" t="s">
        <v>1623</v>
      </c>
      <c r="E1795" s="243" t="s">
        <v>2359</v>
      </c>
      <c r="F1795" s="243">
        <v>131</v>
      </c>
      <c r="G1795" s="243" t="s">
        <v>128</v>
      </c>
      <c r="H1795" s="244">
        <v>2.6999999999999999E-5</v>
      </c>
    </row>
    <row r="1796" spans="2:8">
      <c r="B1796" s="243" t="s">
        <v>1930</v>
      </c>
      <c r="C1796" s="243" t="s">
        <v>2337</v>
      </c>
      <c r="D1796" s="243" t="s">
        <v>1623</v>
      </c>
      <c r="E1796" s="243" t="s">
        <v>2359</v>
      </c>
      <c r="F1796" s="243">
        <v>32</v>
      </c>
      <c r="G1796" s="243" t="s">
        <v>127</v>
      </c>
      <c r="H1796" s="243">
        <v>0.205424</v>
      </c>
    </row>
    <row r="1797" spans="2:8">
      <c r="B1797" s="243" t="s">
        <v>1930</v>
      </c>
      <c r="C1797" s="243" t="s">
        <v>2337</v>
      </c>
      <c r="D1797" s="243" t="s">
        <v>1623</v>
      </c>
      <c r="E1797" s="243" t="s">
        <v>831</v>
      </c>
      <c r="F1797" s="243">
        <v>300</v>
      </c>
      <c r="G1797" s="243" t="s">
        <v>135</v>
      </c>
      <c r="H1797" s="243">
        <v>1.427E-2</v>
      </c>
    </row>
    <row r="1798" spans="2:8">
      <c r="B1798" s="243" t="s">
        <v>1930</v>
      </c>
      <c r="C1798" s="243" t="s">
        <v>2337</v>
      </c>
      <c r="D1798" s="243" t="s">
        <v>1623</v>
      </c>
      <c r="E1798" s="243" t="s">
        <v>2359</v>
      </c>
      <c r="F1798" s="243">
        <v>31</v>
      </c>
      <c r="G1798" s="243" t="s">
        <v>116</v>
      </c>
      <c r="H1798" s="243">
        <v>1.1932999999999999E-2</v>
      </c>
    </row>
    <row r="1799" spans="2:8">
      <c r="B1799" s="243" t="s">
        <v>1930</v>
      </c>
      <c r="C1799" s="243" t="s">
        <v>2337</v>
      </c>
      <c r="D1799" s="243" t="s">
        <v>1623</v>
      </c>
      <c r="E1799" s="243" t="s">
        <v>2359</v>
      </c>
      <c r="F1799" s="243">
        <v>140</v>
      </c>
      <c r="G1799" s="243" t="s">
        <v>131</v>
      </c>
      <c r="H1799" s="243">
        <v>1.2736000000000001E-2</v>
      </c>
    </row>
    <row r="1800" spans="2:8">
      <c r="B1800" s="243" t="s">
        <v>1930</v>
      </c>
      <c r="C1800" s="243" t="s">
        <v>2337</v>
      </c>
      <c r="D1800" s="243" t="s">
        <v>1623</v>
      </c>
      <c r="E1800" s="243" t="s">
        <v>2359</v>
      </c>
      <c r="F1800" s="243">
        <v>135</v>
      </c>
      <c r="G1800" s="243" t="s">
        <v>120</v>
      </c>
      <c r="H1800" s="243">
        <v>1.47E-3</v>
      </c>
    </row>
    <row r="1801" spans="2:8">
      <c r="B1801" s="243" t="s">
        <v>1930</v>
      </c>
      <c r="C1801" s="243" t="s">
        <v>2337</v>
      </c>
      <c r="D1801" s="243" t="s">
        <v>1623</v>
      </c>
      <c r="E1801" s="243" t="s">
        <v>2359</v>
      </c>
      <c r="F1801" s="243">
        <v>138</v>
      </c>
      <c r="G1801" s="243" t="s">
        <v>123</v>
      </c>
      <c r="H1801" s="243">
        <v>1.0881E-2</v>
      </c>
    </row>
    <row r="1802" spans="2:8">
      <c r="B1802" s="243" t="s">
        <v>1930</v>
      </c>
      <c r="C1802" s="243" t="s">
        <v>2337</v>
      </c>
      <c r="D1802" s="243" t="s">
        <v>1623</v>
      </c>
      <c r="E1802" s="243" t="s">
        <v>2359</v>
      </c>
      <c r="F1802" s="243">
        <v>33</v>
      </c>
      <c r="G1802" s="243" t="s">
        <v>117</v>
      </c>
      <c r="H1802" s="243">
        <v>1.3303000000000001E-2</v>
      </c>
    </row>
    <row r="1803" spans="2:8">
      <c r="B1803" s="243" t="s">
        <v>1930</v>
      </c>
      <c r="C1803" s="243" t="s">
        <v>2337</v>
      </c>
      <c r="D1803" s="243" t="s">
        <v>1623</v>
      </c>
      <c r="E1803" s="243" t="s">
        <v>831</v>
      </c>
      <c r="F1803" s="243">
        <v>299</v>
      </c>
      <c r="G1803" s="243" t="s">
        <v>134</v>
      </c>
      <c r="H1803" s="243">
        <v>2.7095000000000001E-2</v>
      </c>
    </row>
    <row r="1804" spans="2:8">
      <c r="B1804" s="243" t="s">
        <v>1930</v>
      </c>
      <c r="C1804" s="243" t="s">
        <v>2337</v>
      </c>
      <c r="D1804" s="243" t="s">
        <v>1623</v>
      </c>
      <c r="E1804" s="243" t="s">
        <v>2359</v>
      </c>
      <c r="F1804" s="243">
        <v>134</v>
      </c>
      <c r="G1804" s="243" t="s">
        <v>118</v>
      </c>
      <c r="H1804" s="243">
        <v>4.2189999999999997E-3</v>
      </c>
    </row>
    <row r="1805" spans="2:8">
      <c r="B1805" s="243" t="s">
        <v>1930</v>
      </c>
      <c r="C1805" s="243" t="s">
        <v>2341</v>
      </c>
      <c r="D1805" s="243" t="s">
        <v>1624</v>
      </c>
      <c r="E1805" s="243" t="s">
        <v>2359</v>
      </c>
      <c r="F1805" s="243">
        <v>137</v>
      </c>
      <c r="G1805" s="243" t="s">
        <v>122</v>
      </c>
      <c r="H1805" s="243">
        <v>2.3685999999999999E-2</v>
      </c>
    </row>
    <row r="1806" spans="2:8">
      <c r="B1806" s="243" t="s">
        <v>1930</v>
      </c>
      <c r="C1806" s="243" t="s">
        <v>2341</v>
      </c>
      <c r="D1806" s="243" t="s">
        <v>1624</v>
      </c>
      <c r="E1806" s="243" t="s">
        <v>831</v>
      </c>
      <c r="F1806" s="243">
        <v>301</v>
      </c>
      <c r="G1806" s="243" t="s">
        <v>136</v>
      </c>
      <c r="H1806" s="243">
        <v>7.1339999999999997E-3</v>
      </c>
    </row>
    <row r="1807" spans="2:8">
      <c r="B1807" s="243" t="s">
        <v>1930</v>
      </c>
      <c r="C1807" s="243" t="s">
        <v>2341</v>
      </c>
      <c r="D1807" s="243" t="s">
        <v>1624</v>
      </c>
      <c r="E1807" s="243" t="s">
        <v>2359</v>
      </c>
      <c r="F1807" s="243">
        <v>141</v>
      </c>
      <c r="G1807" s="243" t="s">
        <v>132</v>
      </c>
      <c r="H1807" s="243">
        <v>5.3819999999999996E-3</v>
      </c>
    </row>
    <row r="1808" spans="2:8">
      <c r="B1808" s="243" t="s">
        <v>1930</v>
      </c>
      <c r="C1808" s="243" t="s">
        <v>2341</v>
      </c>
      <c r="D1808" s="243" t="s">
        <v>1624</v>
      </c>
      <c r="E1808" s="243" t="s">
        <v>2359</v>
      </c>
      <c r="F1808" s="243">
        <v>132</v>
      </c>
      <c r="G1808" s="243" t="s">
        <v>129</v>
      </c>
      <c r="H1808" s="243">
        <v>4.6709999999999998E-3</v>
      </c>
    </row>
    <row r="1809" spans="2:8">
      <c r="B1809" s="243" t="s">
        <v>1930</v>
      </c>
      <c r="C1809" s="243" t="s">
        <v>2341</v>
      </c>
      <c r="D1809" s="243" t="s">
        <v>1624</v>
      </c>
      <c r="E1809" s="243" t="s">
        <v>2359</v>
      </c>
      <c r="F1809" s="243">
        <v>133</v>
      </c>
      <c r="G1809" s="243" t="s">
        <v>130</v>
      </c>
      <c r="H1809" s="243">
        <v>0.243564</v>
      </c>
    </row>
    <row r="1810" spans="2:8">
      <c r="B1810" s="243" t="s">
        <v>1930</v>
      </c>
      <c r="C1810" s="243" t="s">
        <v>2341</v>
      </c>
      <c r="D1810" s="243" t="s">
        <v>1624</v>
      </c>
      <c r="E1810" s="243" t="s">
        <v>2359</v>
      </c>
      <c r="F1810" s="243">
        <v>302</v>
      </c>
      <c r="G1810" s="243" t="s">
        <v>125</v>
      </c>
      <c r="H1810" s="243">
        <v>1.2574999999999999E-2</v>
      </c>
    </row>
    <row r="1811" spans="2:8">
      <c r="B1811" s="243" t="s">
        <v>1930</v>
      </c>
      <c r="C1811" s="243" t="s">
        <v>2341</v>
      </c>
      <c r="D1811" s="243" t="s">
        <v>1624</v>
      </c>
      <c r="E1811" s="243" t="s">
        <v>2359</v>
      </c>
      <c r="F1811" s="243">
        <v>136</v>
      </c>
      <c r="G1811" s="243" t="s">
        <v>121</v>
      </c>
      <c r="H1811" s="243">
        <v>2.6649999999999998E-3</v>
      </c>
    </row>
    <row r="1812" spans="2:8">
      <c r="B1812" s="243" t="s">
        <v>1930</v>
      </c>
      <c r="C1812" s="243" t="s">
        <v>2341</v>
      </c>
      <c r="D1812" s="243" t="s">
        <v>1624</v>
      </c>
      <c r="E1812" s="243" t="s">
        <v>2359</v>
      </c>
      <c r="F1812" s="243">
        <v>30</v>
      </c>
      <c r="G1812" s="243" t="s">
        <v>114</v>
      </c>
      <c r="H1812" s="243">
        <v>4.8299999999999998E-4</v>
      </c>
    </row>
    <row r="1813" spans="2:8">
      <c r="B1813" s="243" t="s">
        <v>1930</v>
      </c>
      <c r="C1813" s="243" t="s">
        <v>2341</v>
      </c>
      <c r="D1813" s="243" t="s">
        <v>1624</v>
      </c>
      <c r="E1813" s="243" t="s">
        <v>2360</v>
      </c>
      <c r="F1813" s="243">
        <v>403</v>
      </c>
      <c r="G1813" s="243" t="s">
        <v>138</v>
      </c>
      <c r="H1813" s="243">
        <v>1.9220000000000001E-3</v>
      </c>
    </row>
    <row r="1814" spans="2:8">
      <c r="B1814" s="243" t="s">
        <v>1930</v>
      </c>
      <c r="C1814" s="243" t="s">
        <v>2341</v>
      </c>
      <c r="D1814" s="243" t="s">
        <v>1624</v>
      </c>
      <c r="E1814" s="243" t="s">
        <v>2359</v>
      </c>
      <c r="F1814" s="243">
        <v>144</v>
      </c>
      <c r="G1814" s="243" t="s">
        <v>133</v>
      </c>
      <c r="H1814" s="243">
        <v>2.5279999999999999E-3</v>
      </c>
    </row>
    <row r="1815" spans="2:8">
      <c r="B1815" s="243" t="s">
        <v>1930</v>
      </c>
      <c r="C1815" s="243" t="s">
        <v>2341</v>
      </c>
      <c r="D1815" s="243" t="s">
        <v>1624</v>
      </c>
      <c r="E1815" s="243" t="s">
        <v>137</v>
      </c>
      <c r="F1815" s="243">
        <v>41</v>
      </c>
      <c r="G1815" s="243" t="s">
        <v>137</v>
      </c>
      <c r="H1815" s="243">
        <v>8.61E-4</v>
      </c>
    </row>
    <row r="1816" spans="2:8">
      <c r="B1816" s="243" t="s">
        <v>1930</v>
      </c>
      <c r="C1816" s="243" t="s">
        <v>2341</v>
      </c>
      <c r="D1816" s="243" t="s">
        <v>1624</v>
      </c>
      <c r="E1816" s="243" t="s">
        <v>831</v>
      </c>
      <c r="F1816" s="243">
        <v>298</v>
      </c>
      <c r="G1816" s="243" t="s">
        <v>1517</v>
      </c>
      <c r="H1816" s="243">
        <v>3.6999999999999999E-4</v>
      </c>
    </row>
    <row r="1817" spans="2:8">
      <c r="B1817" s="243" t="s">
        <v>1930</v>
      </c>
      <c r="C1817" s="243" t="s">
        <v>2341</v>
      </c>
      <c r="D1817" s="243" t="s">
        <v>1624</v>
      </c>
      <c r="E1817" s="243" t="s">
        <v>2359</v>
      </c>
      <c r="F1817" s="243">
        <v>139</v>
      </c>
      <c r="G1817" s="243" t="s">
        <v>124</v>
      </c>
      <c r="H1817" s="243">
        <v>6.8500000000000002E-3</v>
      </c>
    </row>
    <row r="1818" spans="2:8">
      <c r="B1818" s="243" t="s">
        <v>1930</v>
      </c>
      <c r="C1818" s="243" t="s">
        <v>2341</v>
      </c>
      <c r="D1818" s="243" t="s">
        <v>1624</v>
      </c>
      <c r="E1818" s="243" t="s">
        <v>2359</v>
      </c>
      <c r="F1818" s="243">
        <v>131</v>
      </c>
      <c r="G1818" s="243" t="s">
        <v>128</v>
      </c>
      <c r="H1818" s="244">
        <v>2.3E-5</v>
      </c>
    </row>
    <row r="1819" spans="2:8">
      <c r="B1819" s="243" t="s">
        <v>1930</v>
      </c>
      <c r="C1819" s="243" t="s">
        <v>2341</v>
      </c>
      <c r="D1819" s="243" t="s">
        <v>1624</v>
      </c>
      <c r="E1819" s="243" t="s">
        <v>2359</v>
      </c>
      <c r="F1819" s="243">
        <v>32</v>
      </c>
      <c r="G1819" s="243" t="s">
        <v>127</v>
      </c>
      <c r="H1819" s="243">
        <v>0.24224000000000001</v>
      </c>
    </row>
    <row r="1820" spans="2:8">
      <c r="B1820" s="243" t="s">
        <v>1930</v>
      </c>
      <c r="C1820" s="243" t="s">
        <v>2341</v>
      </c>
      <c r="D1820" s="243" t="s">
        <v>1624</v>
      </c>
      <c r="E1820" s="243" t="s">
        <v>831</v>
      </c>
      <c r="F1820" s="243">
        <v>300</v>
      </c>
      <c r="G1820" s="243" t="s">
        <v>135</v>
      </c>
      <c r="H1820" s="243">
        <v>1.1948E-2</v>
      </c>
    </row>
    <row r="1821" spans="2:8">
      <c r="B1821" s="243" t="s">
        <v>1930</v>
      </c>
      <c r="C1821" s="243" t="s">
        <v>2341</v>
      </c>
      <c r="D1821" s="243" t="s">
        <v>1624</v>
      </c>
      <c r="E1821" s="243" t="s">
        <v>2359</v>
      </c>
      <c r="F1821" s="243">
        <v>31</v>
      </c>
      <c r="G1821" s="243" t="s">
        <v>116</v>
      </c>
      <c r="H1821" s="243">
        <v>7.6179999999999998E-3</v>
      </c>
    </row>
    <row r="1822" spans="2:8">
      <c r="B1822" s="243" t="s">
        <v>1930</v>
      </c>
      <c r="C1822" s="243" t="s">
        <v>2341</v>
      </c>
      <c r="D1822" s="243" t="s">
        <v>1624</v>
      </c>
      <c r="E1822" s="243" t="s">
        <v>2359</v>
      </c>
      <c r="F1822" s="243">
        <v>140</v>
      </c>
      <c r="G1822" s="243" t="s">
        <v>131</v>
      </c>
      <c r="H1822" s="243">
        <v>3.9459999999999999E-3</v>
      </c>
    </row>
    <row r="1823" spans="2:8">
      <c r="B1823" s="243" t="s">
        <v>1930</v>
      </c>
      <c r="C1823" s="243" t="s">
        <v>2341</v>
      </c>
      <c r="D1823" s="243" t="s">
        <v>1624</v>
      </c>
      <c r="E1823" s="243" t="s">
        <v>2359</v>
      </c>
      <c r="F1823" s="243">
        <v>135</v>
      </c>
      <c r="G1823" s="243" t="s">
        <v>120</v>
      </c>
      <c r="H1823" s="243">
        <v>1.428E-3</v>
      </c>
    </row>
    <row r="1824" spans="2:8">
      <c r="B1824" s="243" t="s">
        <v>1930</v>
      </c>
      <c r="C1824" s="243" t="s">
        <v>2341</v>
      </c>
      <c r="D1824" s="243" t="s">
        <v>1624</v>
      </c>
      <c r="E1824" s="243" t="s">
        <v>2359</v>
      </c>
      <c r="F1824" s="243">
        <v>138</v>
      </c>
      <c r="G1824" s="243" t="s">
        <v>123</v>
      </c>
      <c r="H1824" s="243">
        <v>1.2048E-2</v>
      </c>
    </row>
    <row r="1825" spans="2:8">
      <c r="B1825" s="243" t="s">
        <v>1930</v>
      </c>
      <c r="C1825" s="243" t="s">
        <v>2341</v>
      </c>
      <c r="D1825" s="243" t="s">
        <v>1624</v>
      </c>
      <c r="E1825" s="243" t="s">
        <v>2359</v>
      </c>
      <c r="F1825" s="243">
        <v>33</v>
      </c>
      <c r="G1825" s="243" t="s">
        <v>117</v>
      </c>
      <c r="H1825" s="243">
        <v>9.6830000000000006E-3</v>
      </c>
    </row>
    <row r="1826" spans="2:8">
      <c r="B1826" s="243" t="s">
        <v>1930</v>
      </c>
      <c r="C1826" s="243" t="s">
        <v>2341</v>
      </c>
      <c r="D1826" s="243" t="s">
        <v>1624</v>
      </c>
      <c r="E1826" s="243" t="s">
        <v>831</v>
      </c>
      <c r="F1826" s="243">
        <v>299</v>
      </c>
      <c r="G1826" s="243" t="s">
        <v>134</v>
      </c>
      <c r="H1826" s="243">
        <v>2.2719E-2</v>
      </c>
    </row>
    <row r="1827" spans="2:8">
      <c r="B1827" s="243" t="s">
        <v>1930</v>
      </c>
      <c r="C1827" s="243" t="s">
        <v>2341</v>
      </c>
      <c r="D1827" s="243" t="s">
        <v>1624</v>
      </c>
      <c r="E1827" s="243" t="s">
        <v>2359</v>
      </c>
      <c r="F1827" s="243">
        <v>134</v>
      </c>
      <c r="G1827" s="243" t="s">
        <v>118</v>
      </c>
      <c r="H1827" s="243">
        <v>4.4029999999999998E-3</v>
      </c>
    </row>
    <row r="1828" spans="2:8">
      <c r="B1828" s="243" t="s">
        <v>1930</v>
      </c>
      <c r="C1828" s="243" t="s">
        <v>2341</v>
      </c>
      <c r="D1828" s="243" t="s">
        <v>1625</v>
      </c>
      <c r="E1828" s="243" t="s">
        <v>2359</v>
      </c>
      <c r="F1828" s="243">
        <v>137</v>
      </c>
      <c r="G1828" s="243" t="s">
        <v>122</v>
      </c>
      <c r="H1828" s="243">
        <v>2.2797000000000001E-2</v>
      </c>
    </row>
    <row r="1829" spans="2:8">
      <c r="B1829" s="243" t="s">
        <v>1930</v>
      </c>
      <c r="C1829" s="243" t="s">
        <v>2341</v>
      </c>
      <c r="D1829" s="243" t="s">
        <v>1625</v>
      </c>
      <c r="E1829" s="243" t="s">
        <v>831</v>
      </c>
      <c r="F1829" s="243">
        <v>301</v>
      </c>
      <c r="G1829" s="243" t="s">
        <v>136</v>
      </c>
      <c r="H1829" s="243">
        <v>4.4320000000000002E-3</v>
      </c>
    </row>
    <row r="1830" spans="2:8">
      <c r="B1830" s="243" t="s">
        <v>1930</v>
      </c>
      <c r="C1830" s="243" t="s">
        <v>2341</v>
      </c>
      <c r="D1830" s="243" t="s">
        <v>1625</v>
      </c>
      <c r="E1830" s="243" t="s">
        <v>2359</v>
      </c>
      <c r="F1830" s="243">
        <v>141</v>
      </c>
      <c r="G1830" s="243" t="s">
        <v>132</v>
      </c>
      <c r="H1830" s="243">
        <v>4.6090000000000002E-3</v>
      </c>
    </row>
    <row r="1831" spans="2:8">
      <c r="B1831" s="243" t="s">
        <v>1930</v>
      </c>
      <c r="C1831" s="243" t="s">
        <v>2341</v>
      </c>
      <c r="D1831" s="243" t="s">
        <v>1625</v>
      </c>
      <c r="E1831" s="243" t="s">
        <v>2359</v>
      </c>
      <c r="F1831" s="243">
        <v>132</v>
      </c>
      <c r="G1831" s="243" t="s">
        <v>129</v>
      </c>
      <c r="H1831" s="243">
        <v>4.8409999999999998E-3</v>
      </c>
    </row>
    <row r="1832" spans="2:8">
      <c r="B1832" s="243" t="s">
        <v>1930</v>
      </c>
      <c r="C1832" s="243" t="s">
        <v>2341</v>
      </c>
      <c r="D1832" s="243" t="s">
        <v>1625</v>
      </c>
      <c r="E1832" s="243" t="s">
        <v>2359</v>
      </c>
      <c r="F1832" s="243">
        <v>133</v>
      </c>
      <c r="G1832" s="243" t="s">
        <v>130</v>
      </c>
      <c r="H1832" s="243">
        <v>0.19750499999999999</v>
      </c>
    </row>
    <row r="1833" spans="2:8">
      <c r="B1833" s="243" t="s">
        <v>1930</v>
      </c>
      <c r="C1833" s="243" t="s">
        <v>2341</v>
      </c>
      <c r="D1833" s="243" t="s">
        <v>1625</v>
      </c>
      <c r="E1833" s="243" t="s">
        <v>2359</v>
      </c>
      <c r="F1833" s="243">
        <v>302</v>
      </c>
      <c r="G1833" s="243" t="s">
        <v>125</v>
      </c>
      <c r="H1833" s="243">
        <v>1.4005E-2</v>
      </c>
    </row>
    <row r="1834" spans="2:8">
      <c r="B1834" s="243" t="s">
        <v>1930</v>
      </c>
      <c r="C1834" s="243" t="s">
        <v>2341</v>
      </c>
      <c r="D1834" s="243" t="s">
        <v>1625</v>
      </c>
      <c r="E1834" s="243" t="s">
        <v>2359</v>
      </c>
      <c r="F1834" s="243">
        <v>136</v>
      </c>
      <c r="G1834" s="243" t="s">
        <v>121</v>
      </c>
      <c r="H1834" s="243">
        <v>2.5639999999999999E-3</v>
      </c>
    </row>
    <row r="1835" spans="2:8">
      <c r="B1835" s="243" t="s">
        <v>1930</v>
      </c>
      <c r="C1835" s="243" t="s">
        <v>2341</v>
      </c>
      <c r="D1835" s="243" t="s">
        <v>1625</v>
      </c>
      <c r="E1835" s="243" t="s">
        <v>2359</v>
      </c>
      <c r="F1835" s="243">
        <v>30</v>
      </c>
      <c r="G1835" s="243" t="s">
        <v>114</v>
      </c>
      <c r="H1835" s="243">
        <v>6.6799999999999997E-4</v>
      </c>
    </row>
    <row r="1836" spans="2:8">
      <c r="B1836" s="243" t="s">
        <v>1930</v>
      </c>
      <c r="C1836" s="243" t="s">
        <v>2341</v>
      </c>
      <c r="D1836" s="243" t="s">
        <v>1625</v>
      </c>
      <c r="E1836" s="243" t="s">
        <v>2360</v>
      </c>
      <c r="F1836" s="243">
        <v>403</v>
      </c>
      <c r="G1836" s="243" t="s">
        <v>138</v>
      </c>
      <c r="H1836" s="243">
        <v>1.6299999999999999E-3</v>
      </c>
    </row>
    <row r="1837" spans="2:8">
      <c r="B1837" s="243" t="s">
        <v>1930</v>
      </c>
      <c r="C1837" s="243" t="s">
        <v>2341</v>
      </c>
      <c r="D1837" s="243" t="s">
        <v>1625</v>
      </c>
      <c r="E1837" s="243" t="s">
        <v>2359</v>
      </c>
      <c r="F1837" s="243">
        <v>144</v>
      </c>
      <c r="G1837" s="243" t="s">
        <v>133</v>
      </c>
      <c r="H1837" s="243">
        <v>2.225E-3</v>
      </c>
    </row>
    <row r="1838" spans="2:8">
      <c r="B1838" s="243" t="s">
        <v>1930</v>
      </c>
      <c r="C1838" s="243" t="s">
        <v>2341</v>
      </c>
      <c r="D1838" s="243" t="s">
        <v>1625</v>
      </c>
      <c r="E1838" s="243" t="s">
        <v>137</v>
      </c>
      <c r="F1838" s="243">
        <v>41</v>
      </c>
      <c r="G1838" s="243" t="s">
        <v>137</v>
      </c>
      <c r="H1838" s="243">
        <v>1.0460000000000001E-3</v>
      </c>
    </row>
    <row r="1839" spans="2:8">
      <c r="B1839" s="243" t="s">
        <v>1930</v>
      </c>
      <c r="C1839" s="243" t="s">
        <v>2341</v>
      </c>
      <c r="D1839" s="243" t="s">
        <v>1625</v>
      </c>
      <c r="E1839" s="243" t="s">
        <v>831</v>
      </c>
      <c r="F1839" s="243">
        <v>298</v>
      </c>
      <c r="G1839" s="243" t="s">
        <v>1517</v>
      </c>
      <c r="H1839" s="243">
        <v>3.4099999999999999E-4</v>
      </c>
    </row>
    <row r="1840" spans="2:8">
      <c r="B1840" s="243" t="s">
        <v>1930</v>
      </c>
      <c r="C1840" s="243" t="s">
        <v>2341</v>
      </c>
      <c r="D1840" s="243" t="s">
        <v>1625</v>
      </c>
      <c r="E1840" s="243" t="s">
        <v>2359</v>
      </c>
      <c r="F1840" s="243">
        <v>139</v>
      </c>
      <c r="G1840" s="243" t="s">
        <v>124</v>
      </c>
      <c r="H1840" s="243">
        <v>6.6429999999999996E-3</v>
      </c>
    </row>
    <row r="1841" spans="2:8">
      <c r="B1841" s="243" t="s">
        <v>1930</v>
      </c>
      <c r="C1841" s="243" t="s">
        <v>2341</v>
      </c>
      <c r="D1841" s="243" t="s">
        <v>1625</v>
      </c>
      <c r="E1841" s="243" t="s">
        <v>2359</v>
      </c>
      <c r="F1841" s="243">
        <v>131</v>
      </c>
      <c r="G1841" s="243" t="s">
        <v>128</v>
      </c>
      <c r="H1841" s="244">
        <v>2.3E-5</v>
      </c>
    </row>
    <row r="1842" spans="2:8">
      <c r="B1842" s="243" t="s">
        <v>1930</v>
      </c>
      <c r="C1842" s="243" t="s">
        <v>2341</v>
      </c>
      <c r="D1842" s="243" t="s">
        <v>1625</v>
      </c>
      <c r="E1842" s="243" t="s">
        <v>2359</v>
      </c>
      <c r="F1842" s="243">
        <v>32</v>
      </c>
      <c r="G1842" s="243" t="s">
        <v>127</v>
      </c>
      <c r="H1842" s="243">
        <v>0.20094100000000001</v>
      </c>
    </row>
    <row r="1843" spans="2:8">
      <c r="B1843" s="243" t="s">
        <v>1930</v>
      </c>
      <c r="C1843" s="243" t="s">
        <v>2341</v>
      </c>
      <c r="D1843" s="243" t="s">
        <v>1625</v>
      </c>
      <c r="E1843" s="243" t="s">
        <v>831</v>
      </c>
      <c r="F1843" s="243">
        <v>300</v>
      </c>
      <c r="G1843" s="243" t="s">
        <v>135</v>
      </c>
      <c r="H1843" s="243">
        <v>1.1018E-2</v>
      </c>
    </row>
    <row r="1844" spans="2:8">
      <c r="B1844" s="243" t="s">
        <v>1930</v>
      </c>
      <c r="C1844" s="243" t="s">
        <v>2341</v>
      </c>
      <c r="D1844" s="243" t="s">
        <v>1625</v>
      </c>
      <c r="E1844" s="243" t="s">
        <v>2359</v>
      </c>
      <c r="F1844" s="243">
        <v>31</v>
      </c>
      <c r="G1844" s="243" t="s">
        <v>116</v>
      </c>
      <c r="H1844" s="243">
        <v>7.2309999999999996E-3</v>
      </c>
    </row>
    <row r="1845" spans="2:8">
      <c r="B1845" s="243" t="s">
        <v>1930</v>
      </c>
      <c r="C1845" s="243" t="s">
        <v>2341</v>
      </c>
      <c r="D1845" s="243" t="s">
        <v>1625</v>
      </c>
      <c r="E1845" s="243" t="s">
        <v>2359</v>
      </c>
      <c r="F1845" s="243">
        <v>140</v>
      </c>
      <c r="G1845" s="243" t="s">
        <v>131</v>
      </c>
      <c r="H1845" s="243">
        <v>3.64E-3</v>
      </c>
    </row>
    <row r="1846" spans="2:8">
      <c r="B1846" s="243" t="s">
        <v>1930</v>
      </c>
      <c r="C1846" s="243" t="s">
        <v>2341</v>
      </c>
      <c r="D1846" s="243" t="s">
        <v>1625</v>
      </c>
      <c r="E1846" s="243" t="s">
        <v>2359</v>
      </c>
      <c r="F1846" s="243">
        <v>135</v>
      </c>
      <c r="G1846" s="243" t="s">
        <v>120</v>
      </c>
      <c r="H1846" s="243">
        <v>1.469E-3</v>
      </c>
    </row>
    <row r="1847" spans="2:8">
      <c r="B1847" s="243" t="s">
        <v>1930</v>
      </c>
      <c r="C1847" s="243" t="s">
        <v>2341</v>
      </c>
      <c r="D1847" s="243" t="s">
        <v>1625</v>
      </c>
      <c r="E1847" s="243" t="s">
        <v>2359</v>
      </c>
      <c r="F1847" s="243">
        <v>138</v>
      </c>
      <c r="G1847" s="243" t="s">
        <v>123</v>
      </c>
      <c r="H1847" s="243">
        <v>1.0524E-2</v>
      </c>
    </row>
    <row r="1848" spans="2:8">
      <c r="B1848" s="243" t="s">
        <v>1930</v>
      </c>
      <c r="C1848" s="243" t="s">
        <v>2341</v>
      </c>
      <c r="D1848" s="243" t="s">
        <v>1625</v>
      </c>
      <c r="E1848" s="243" t="s">
        <v>2359</v>
      </c>
      <c r="F1848" s="243">
        <v>33</v>
      </c>
      <c r="G1848" s="243" t="s">
        <v>117</v>
      </c>
      <c r="H1848" s="243">
        <v>1.0782999999999999E-2</v>
      </c>
    </row>
    <row r="1849" spans="2:8">
      <c r="B1849" s="243" t="s">
        <v>1930</v>
      </c>
      <c r="C1849" s="243" t="s">
        <v>2341</v>
      </c>
      <c r="D1849" s="243" t="s">
        <v>1625</v>
      </c>
      <c r="E1849" s="243" t="s">
        <v>831</v>
      </c>
      <c r="F1849" s="243">
        <v>299</v>
      </c>
      <c r="G1849" s="243" t="s">
        <v>134</v>
      </c>
      <c r="H1849" s="243">
        <v>2.0947E-2</v>
      </c>
    </row>
    <row r="1850" spans="2:8">
      <c r="B1850" s="243" t="s">
        <v>1930</v>
      </c>
      <c r="C1850" s="243" t="s">
        <v>2341</v>
      </c>
      <c r="D1850" s="243" t="s">
        <v>1625</v>
      </c>
      <c r="E1850" s="243" t="s">
        <v>2359</v>
      </c>
      <c r="F1850" s="243">
        <v>134</v>
      </c>
      <c r="G1850" s="243" t="s">
        <v>118</v>
      </c>
      <c r="H1850" s="243">
        <v>5.0309999999999999E-3</v>
      </c>
    </row>
    <row r="1851" spans="2:8">
      <c r="B1851" s="243" t="s">
        <v>1930</v>
      </c>
      <c r="C1851" s="243" t="s">
        <v>2341</v>
      </c>
      <c r="D1851" s="243" t="s">
        <v>1626</v>
      </c>
      <c r="E1851" s="243" t="s">
        <v>2359</v>
      </c>
      <c r="F1851" s="243">
        <v>137</v>
      </c>
      <c r="G1851" s="243" t="s">
        <v>122</v>
      </c>
      <c r="H1851" s="243">
        <v>2.7691E-2</v>
      </c>
    </row>
    <row r="1852" spans="2:8">
      <c r="B1852" s="243" t="s">
        <v>1930</v>
      </c>
      <c r="C1852" s="243" t="s">
        <v>2341</v>
      </c>
      <c r="D1852" s="243" t="s">
        <v>1626</v>
      </c>
      <c r="E1852" s="243" t="s">
        <v>831</v>
      </c>
      <c r="F1852" s="243">
        <v>301</v>
      </c>
      <c r="G1852" s="243" t="s">
        <v>136</v>
      </c>
      <c r="H1852" s="243">
        <v>4.058E-3</v>
      </c>
    </row>
    <row r="1853" spans="2:8">
      <c r="B1853" s="243" t="s">
        <v>1930</v>
      </c>
      <c r="C1853" s="243" t="s">
        <v>2341</v>
      </c>
      <c r="D1853" s="243" t="s">
        <v>1626</v>
      </c>
      <c r="E1853" s="243" t="s">
        <v>2359</v>
      </c>
      <c r="F1853" s="243">
        <v>141</v>
      </c>
      <c r="G1853" s="243" t="s">
        <v>132</v>
      </c>
      <c r="H1853" s="243">
        <v>3.3630000000000001E-3</v>
      </c>
    </row>
    <row r="1854" spans="2:8">
      <c r="B1854" s="243" t="s">
        <v>1930</v>
      </c>
      <c r="C1854" s="243" t="s">
        <v>2341</v>
      </c>
      <c r="D1854" s="243" t="s">
        <v>1626</v>
      </c>
      <c r="E1854" s="243" t="s">
        <v>2359</v>
      </c>
      <c r="F1854" s="243">
        <v>132</v>
      </c>
      <c r="G1854" s="243" t="s">
        <v>129</v>
      </c>
      <c r="H1854" s="243">
        <v>5.4980000000000003E-3</v>
      </c>
    </row>
    <row r="1855" spans="2:8">
      <c r="B1855" s="243" t="s">
        <v>1930</v>
      </c>
      <c r="C1855" s="243" t="s">
        <v>2341</v>
      </c>
      <c r="D1855" s="243" t="s">
        <v>1626</v>
      </c>
      <c r="E1855" s="243" t="s">
        <v>2359</v>
      </c>
      <c r="F1855" s="243">
        <v>133</v>
      </c>
      <c r="G1855" s="243" t="s">
        <v>130</v>
      </c>
      <c r="H1855" s="243">
        <v>0.17729400000000001</v>
      </c>
    </row>
    <row r="1856" spans="2:8">
      <c r="B1856" s="243" t="s">
        <v>1930</v>
      </c>
      <c r="C1856" s="243" t="s">
        <v>2341</v>
      </c>
      <c r="D1856" s="243" t="s">
        <v>1626</v>
      </c>
      <c r="E1856" s="243" t="s">
        <v>2359</v>
      </c>
      <c r="F1856" s="243">
        <v>302</v>
      </c>
      <c r="G1856" s="243" t="s">
        <v>125</v>
      </c>
      <c r="H1856" s="243">
        <v>1.0187999999999999E-2</v>
      </c>
    </row>
    <row r="1857" spans="2:8">
      <c r="B1857" s="243" t="s">
        <v>1930</v>
      </c>
      <c r="C1857" s="243" t="s">
        <v>2341</v>
      </c>
      <c r="D1857" s="243" t="s">
        <v>1626</v>
      </c>
      <c r="E1857" s="243" t="s">
        <v>2359</v>
      </c>
      <c r="F1857" s="243">
        <v>136</v>
      </c>
      <c r="G1857" s="243" t="s">
        <v>121</v>
      </c>
      <c r="H1857" s="243">
        <v>3.0790000000000001E-3</v>
      </c>
    </row>
    <row r="1858" spans="2:8">
      <c r="B1858" s="243" t="s">
        <v>1930</v>
      </c>
      <c r="C1858" s="243" t="s">
        <v>2341</v>
      </c>
      <c r="D1858" s="243" t="s">
        <v>1626</v>
      </c>
      <c r="E1858" s="243" t="s">
        <v>2359</v>
      </c>
      <c r="F1858" s="243">
        <v>30</v>
      </c>
      <c r="G1858" s="243" t="s">
        <v>114</v>
      </c>
      <c r="H1858" s="243">
        <v>8.3699999999999996E-4</v>
      </c>
    </row>
    <row r="1859" spans="2:8">
      <c r="B1859" s="243" t="s">
        <v>1930</v>
      </c>
      <c r="C1859" s="243" t="s">
        <v>2341</v>
      </c>
      <c r="D1859" s="243" t="s">
        <v>1626</v>
      </c>
      <c r="E1859" s="243" t="s">
        <v>2360</v>
      </c>
      <c r="F1859" s="243">
        <v>403</v>
      </c>
      <c r="G1859" s="243" t="s">
        <v>138</v>
      </c>
      <c r="H1859" s="243">
        <v>1.5460000000000001E-3</v>
      </c>
    </row>
    <row r="1860" spans="2:8">
      <c r="B1860" s="243" t="s">
        <v>1930</v>
      </c>
      <c r="C1860" s="243" t="s">
        <v>2341</v>
      </c>
      <c r="D1860" s="243" t="s">
        <v>1626</v>
      </c>
      <c r="E1860" s="243" t="s">
        <v>2359</v>
      </c>
      <c r="F1860" s="243">
        <v>144</v>
      </c>
      <c r="G1860" s="243" t="s">
        <v>133</v>
      </c>
      <c r="H1860" s="243">
        <v>1.596E-3</v>
      </c>
    </row>
    <row r="1861" spans="2:8">
      <c r="B1861" s="243" t="s">
        <v>1930</v>
      </c>
      <c r="C1861" s="243" t="s">
        <v>2341</v>
      </c>
      <c r="D1861" s="243" t="s">
        <v>1626</v>
      </c>
      <c r="E1861" s="243" t="s">
        <v>137</v>
      </c>
      <c r="F1861" s="243">
        <v>41</v>
      </c>
      <c r="G1861" s="243" t="s">
        <v>137</v>
      </c>
      <c r="H1861" s="243">
        <v>1.132E-3</v>
      </c>
    </row>
    <row r="1862" spans="2:8">
      <c r="B1862" s="243" t="s">
        <v>1930</v>
      </c>
      <c r="C1862" s="243" t="s">
        <v>2341</v>
      </c>
      <c r="D1862" s="243" t="s">
        <v>1626</v>
      </c>
      <c r="E1862" s="243" t="s">
        <v>831</v>
      </c>
      <c r="F1862" s="243">
        <v>298</v>
      </c>
      <c r="G1862" s="243" t="s">
        <v>1517</v>
      </c>
      <c r="H1862" s="243">
        <v>3.2699999999999998E-4</v>
      </c>
    </row>
    <row r="1863" spans="2:8">
      <c r="B1863" s="243" t="s">
        <v>1930</v>
      </c>
      <c r="C1863" s="243" t="s">
        <v>2341</v>
      </c>
      <c r="D1863" s="243" t="s">
        <v>1626</v>
      </c>
      <c r="E1863" s="243" t="s">
        <v>2359</v>
      </c>
      <c r="F1863" s="243">
        <v>139</v>
      </c>
      <c r="G1863" s="243" t="s">
        <v>124</v>
      </c>
      <c r="H1863" s="243">
        <v>5.8019999999999999E-3</v>
      </c>
    </row>
    <row r="1864" spans="2:8">
      <c r="B1864" s="243" t="s">
        <v>1930</v>
      </c>
      <c r="C1864" s="243" t="s">
        <v>2341</v>
      </c>
      <c r="D1864" s="243" t="s">
        <v>1626</v>
      </c>
      <c r="E1864" s="243" t="s">
        <v>2359</v>
      </c>
      <c r="F1864" s="243">
        <v>131</v>
      </c>
      <c r="G1864" s="243" t="s">
        <v>128</v>
      </c>
      <c r="H1864" s="244">
        <v>2.3E-5</v>
      </c>
    </row>
    <row r="1865" spans="2:8">
      <c r="B1865" s="243" t="s">
        <v>1930</v>
      </c>
      <c r="C1865" s="243" t="s">
        <v>2341</v>
      </c>
      <c r="D1865" s="243" t="s">
        <v>1626</v>
      </c>
      <c r="E1865" s="243" t="s">
        <v>2359</v>
      </c>
      <c r="F1865" s="243">
        <v>32</v>
      </c>
      <c r="G1865" s="243" t="s">
        <v>127</v>
      </c>
      <c r="H1865" s="243">
        <v>0.184305</v>
      </c>
    </row>
    <row r="1866" spans="2:8">
      <c r="B1866" s="243" t="s">
        <v>1930</v>
      </c>
      <c r="C1866" s="243" t="s">
        <v>2341</v>
      </c>
      <c r="D1866" s="243" t="s">
        <v>1626</v>
      </c>
      <c r="E1866" s="243" t="s">
        <v>831</v>
      </c>
      <c r="F1866" s="243">
        <v>300</v>
      </c>
      <c r="G1866" s="243" t="s">
        <v>135</v>
      </c>
      <c r="H1866" s="243">
        <v>1.0578000000000001E-2</v>
      </c>
    </row>
    <row r="1867" spans="2:8">
      <c r="B1867" s="243" t="s">
        <v>1930</v>
      </c>
      <c r="C1867" s="243" t="s">
        <v>2341</v>
      </c>
      <c r="D1867" s="243" t="s">
        <v>1626</v>
      </c>
      <c r="E1867" s="243" t="s">
        <v>2359</v>
      </c>
      <c r="F1867" s="243">
        <v>31</v>
      </c>
      <c r="G1867" s="243" t="s">
        <v>116</v>
      </c>
      <c r="H1867" s="243">
        <v>7.4900000000000001E-3</v>
      </c>
    </row>
    <row r="1868" spans="2:8">
      <c r="B1868" s="243" t="s">
        <v>1930</v>
      </c>
      <c r="C1868" s="243" t="s">
        <v>2341</v>
      </c>
      <c r="D1868" s="243" t="s">
        <v>1626</v>
      </c>
      <c r="E1868" s="243" t="s">
        <v>2359</v>
      </c>
      <c r="F1868" s="243">
        <v>140</v>
      </c>
      <c r="G1868" s="243" t="s">
        <v>131</v>
      </c>
      <c r="H1868" s="243">
        <v>2.9919999999999999E-3</v>
      </c>
    </row>
    <row r="1869" spans="2:8">
      <c r="B1869" s="243" t="s">
        <v>1930</v>
      </c>
      <c r="C1869" s="243" t="s">
        <v>2341</v>
      </c>
      <c r="D1869" s="243" t="s">
        <v>1626</v>
      </c>
      <c r="E1869" s="243" t="s">
        <v>2359</v>
      </c>
      <c r="F1869" s="243">
        <v>135</v>
      </c>
      <c r="G1869" s="243" t="s">
        <v>120</v>
      </c>
      <c r="H1869" s="243">
        <v>2.679E-3</v>
      </c>
    </row>
    <row r="1870" spans="2:8">
      <c r="B1870" s="243" t="s">
        <v>1930</v>
      </c>
      <c r="C1870" s="243" t="s">
        <v>2341</v>
      </c>
      <c r="D1870" s="243" t="s">
        <v>1626</v>
      </c>
      <c r="E1870" s="243" t="s">
        <v>2359</v>
      </c>
      <c r="F1870" s="243">
        <v>138</v>
      </c>
      <c r="G1870" s="243" t="s">
        <v>123</v>
      </c>
      <c r="H1870" s="243">
        <v>8.0579999999999992E-3</v>
      </c>
    </row>
    <row r="1871" spans="2:8">
      <c r="B1871" s="243" t="s">
        <v>1930</v>
      </c>
      <c r="C1871" s="243" t="s">
        <v>2341</v>
      </c>
      <c r="D1871" s="243" t="s">
        <v>1626</v>
      </c>
      <c r="E1871" s="243" t="s">
        <v>2359</v>
      </c>
      <c r="F1871" s="243">
        <v>33</v>
      </c>
      <c r="G1871" s="243" t="s">
        <v>117</v>
      </c>
      <c r="H1871" s="243">
        <v>7.8440000000000003E-3</v>
      </c>
    </row>
    <row r="1872" spans="2:8">
      <c r="B1872" s="243" t="s">
        <v>1930</v>
      </c>
      <c r="C1872" s="243" t="s">
        <v>2341</v>
      </c>
      <c r="D1872" s="243" t="s">
        <v>1626</v>
      </c>
      <c r="E1872" s="243" t="s">
        <v>831</v>
      </c>
      <c r="F1872" s="243">
        <v>299</v>
      </c>
      <c r="G1872" s="243" t="s">
        <v>134</v>
      </c>
      <c r="H1872" s="243">
        <v>2.0091999999999999E-2</v>
      </c>
    </row>
    <row r="1873" spans="2:8">
      <c r="B1873" s="243" t="s">
        <v>1930</v>
      </c>
      <c r="C1873" s="243" t="s">
        <v>2341</v>
      </c>
      <c r="D1873" s="243" t="s">
        <v>1626</v>
      </c>
      <c r="E1873" s="243" t="s">
        <v>2359</v>
      </c>
      <c r="F1873" s="243">
        <v>134</v>
      </c>
      <c r="G1873" s="243" t="s">
        <v>118</v>
      </c>
      <c r="H1873" s="243">
        <v>4.9610000000000001E-3</v>
      </c>
    </row>
    <row r="1874" spans="2:8">
      <c r="B1874" s="243" t="s">
        <v>1930</v>
      </c>
      <c r="C1874" s="243" t="s">
        <v>2341</v>
      </c>
      <c r="D1874" s="243" t="s">
        <v>1627</v>
      </c>
      <c r="E1874" s="243" t="s">
        <v>2359</v>
      </c>
      <c r="F1874" s="243">
        <v>137</v>
      </c>
      <c r="G1874" s="243" t="s">
        <v>122</v>
      </c>
      <c r="H1874" s="243">
        <v>1.9375E-2</v>
      </c>
    </row>
    <row r="1875" spans="2:8">
      <c r="B1875" s="243" t="s">
        <v>1930</v>
      </c>
      <c r="C1875" s="243" t="s">
        <v>2341</v>
      </c>
      <c r="D1875" s="243" t="s">
        <v>1627</v>
      </c>
      <c r="E1875" s="243" t="s">
        <v>831</v>
      </c>
      <c r="F1875" s="243">
        <v>301</v>
      </c>
      <c r="G1875" s="243" t="s">
        <v>136</v>
      </c>
      <c r="H1875" s="243">
        <v>4.0699999999999998E-3</v>
      </c>
    </row>
    <row r="1876" spans="2:8">
      <c r="B1876" s="243" t="s">
        <v>1930</v>
      </c>
      <c r="C1876" s="243" t="s">
        <v>2341</v>
      </c>
      <c r="D1876" s="243" t="s">
        <v>1627</v>
      </c>
      <c r="E1876" s="243" t="s">
        <v>2359</v>
      </c>
      <c r="F1876" s="243">
        <v>141</v>
      </c>
      <c r="G1876" s="243" t="s">
        <v>132</v>
      </c>
      <c r="H1876" s="243">
        <v>6.0860000000000003E-3</v>
      </c>
    </row>
    <row r="1877" spans="2:8">
      <c r="B1877" s="243" t="s">
        <v>1930</v>
      </c>
      <c r="C1877" s="243" t="s">
        <v>2341</v>
      </c>
      <c r="D1877" s="243" t="s">
        <v>1627</v>
      </c>
      <c r="E1877" s="243" t="s">
        <v>2359</v>
      </c>
      <c r="F1877" s="243">
        <v>132</v>
      </c>
      <c r="G1877" s="243" t="s">
        <v>129</v>
      </c>
      <c r="H1877" s="243">
        <v>6.0340000000000003E-3</v>
      </c>
    </row>
    <row r="1878" spans="2:8">
      <c r="B1878" s="243" t="s">
        <v>1930</v>
      </c>
      <c r="C1878" s="243" t="s">
        <v>2341</v>
      </c>
      <c r="D1878" s="243" t="s">
        <v>1627</v>
      </c>
      <c r="E1878" s="243" t="s">
        <v>2359</v>
      </c>
      <c r="F1878" s="243">
        <v>133</v>
      </c>
      <c r="G1878" s="243" t="s">
        <v>130</v>
      </c>
      <c r="H1878" s="243">
        <v>0.13903499999999999</v>
      </c>
    </row>
    <row r="1879" spans="2:8">
      <c r="B1879" s="243" t="s">
        <v>1930</v>
      </c>
      <c r="C1879" s="243" t="s">
        <v>2341</v>
      </c>
      <c r="D1879" s="243" t="s">
        <v>1627</v>
      </c>
      <c r="E1879" s="243" t="s">
        <v>2359</v>
      </c>
      <c r="F1879" s="243">
        <v>302</v>
      </c>
      <c r="G1879" s="243" t="s">
        <v>125</v>
      </c>
      <c r="H1879" s="243">
        <v>1.1231E-2</v>
      </c>
    </row>
    <row r="1880" spans="2:8">
      <c r="B1880" s="243" t="s">
        <v>1930</v>
      </c>
      <c r="C1880" s="243" t="s">
        <v>2341</v>
      </c>
      <c r="D1880" s="243" t="s">
        <v>1627</v>
      </c>
      <c r="E1880" s="243" t="s">
        <v>2359</v>
      </c>
      <c r="F1880" s="243">
        <v>136</v>
      </c>
      <c r="G1880" s="243" t="s">
        <v>121</v>
      </c>
      <c r="H1880" s="243">
        <v>2.013E-3</v>
      </c>
    </row>
    <row r="1881" spans="2:8">
      <c r="B1881" s="243" t="s">
        <v>1930</v>
      </c>
      <c r="C1881" s="243" t="s">
        <v>2341</v>
      </c>
      <c r="D1881" s="243" t="s">
        <v>1627</v>
      </c>
      <c r="E1881" s="243" t="s">
        <v>2359</v>
      </c>
      <c r="F1881" s="243">
        <v>30</v>
      </c>
      <c r="G1881" s="243" t="s">
        <v>114</v>
      </c>
      <c r="H1881" s="243">
        <v>9.0499999999999999E-4</v>
      </c>
    </row>
    <row r="1882" spans="2:8">
      <c r="B1882" s="243" t="s">
        <v>1930</v>
      </c>
      <c r="C1882" s="243" t="s">
        <v>2341</v>
      </c>
      <c r="D1882" s="243" t="s">
        <v>1627</v>
      </c>
      <c r="E1882" s="243" t="s">
        <v>2360</v>
      </c>
      <c r="F1882" s="243">
        <v>403</v>
      </c>
      <c r="G1882" s="243" t="s">
        <v>138</v>
      </c>
      <c r="H1882" s="243">
        <v>1.7359999999999999E-3</v>
      </c>
    </row>
    <row r="1883" spans="2:8">
      <c r="B1883" s="243" t="s">
        <v>1930</v>
      </c>
      <c r="C1883" s="243" t="s">
        <v>2341</v>
      </c>
      <c r="D1883" s="243" t="s">
        <v>1627</v>
      </c>
      <c r="E1883" s="243" t="s">
        <v>2359</v>
      </c>
      <c r="F1883" s="243">
        <v>144</v>
      </c>
      <c r="G1883" s="243" t="s">
        <v>133</v>
      </c>
      <c r="H1883" s="243">
        <v>1.498E-3</v>
      </c>
    </row>
    <row r="1884" spans="2:8">
      <c r="B1884" s="243" t="s">
        <v>1930</v>
      </c>
      <c r="C1884" s="243" t="s">
        <v>2341</v>
      </c>
      <c r="D1884" s="243" t="s">
        <v>1627</v>
      </c>
      <c r="E1884" s="243" t="s">
        <v>137</v>
      </c>
      <c r="F1884" s="243">
        <v>41</v>
      </c>
      <c r="G1884" s="243" t="s">
        <v>137</v>
      </c>
      <c r="H1884" s="243">
        <v>1.604E-3</v>
      </c>
    </row>
    <row r="1885" spans="2:8">
      <c r="B1885" s="243" t="s">
        <v>1930</v>
      </c>
      <c r="C1885" s="243" t="s">
        <v>2341</v>
      </c>
      <c r="D1885" s="243" t="s">
        <v>1627</v>
      </c>
      <c r="E1885" s="243" t="s">
        <v>831</v>
      </c>
      <c r="F1885" s="243">
        <v>298</v>
      </c>
      <c r="G1885" s="243" t="s">
        <v>1517</v>
      </c>
      <c r="H1885" s="243">
        <v>2.9E-4</v>
      </c>
    </row>
    <row r="1886" spans="2:8">
      <c r="B1886" s="243" t="s">
        <v>1930</v>
      </c>
      <c r="C1886" s="243" t="s">
        <v>2341</v>
      </c>
      <c r="D1886" s="243" t="s">
        <v>1627</v>
      </c>
      <c r="E1886" s="243" t="s">
        <v>2359</v>
      </c>
      <c r="F1886" s="243">
        <v>139</v>
      </c>
      <c r="G1886" s="243" t="s">
        <v>124</v>
      </c>
      <c r="H1886" s="243">
        <v>8.9479999999999994E-3</v>
      </c>
    </row>
    <row r="1887" spans="2:8">
      <c r="B1887" s="243" t="s">
        <v>1930</v>
      </c>
      <c r="C1887" s="243" t="s">
        <v>2341</v>
      </c>
      <c r="D1887" s="243" t="s">
        <v>1627</v>
      </c>
      <c r="E1887" s="243" t="s">
        <v>2359</v>
      </c>
      <c r="F1887" s="243">
        <v>131</v>
      </c>
      <c r="G1887" s="243" t="s">
        <v>128</v>
      </c>
      <c r="H1887" s="244">
        <v>2.1999999999999999E-5</v>
      </c>
    </row>
    <row r="1888" spans="2:8">
      <c r="B1888" s="243" t="s">
        <v>1930</v>
      </c>
      <c r="C1888" s="243" t="s">
        <v>2341</v>
      </c>
      <c r="D1888" s="243" t="s">
        <v>1627</v>
      </c>
      <c r="E1888" s="243" t="s">
        <v>2359</v>
      </c>
      <c r="F1888" s="243">
        <v>32</v>
      </c>
      <c r="G1888" s="243" t="s">
        <v>127</v>
      </c>
      <c r="H1888" s="243">
        <v>0.15201000000000001</v>
      </c>
    </row>
    <row r="1889" spans="2:8">
      <c r="B1889" s="243" t="s">
        <v>1930</v>
      </c>
      <c r="C1889" s="243" t="s">
        <v>2341</v>
      </c>
      <c r="D1889" s="243" t="s">
        <v>1627</v>
      </c>
      <c r="E1889" s="243" t="s">
        <v>831</v>
      </c>
      <c r="F1889" s="243">
        <v>300</v>
      </c>
      <c r="G1889" s="243" t="s">
        <v>135</v>
      </c>
      <c r="H1889" s="243">
        <v>9.4199999999999996E-3</v>
      </c>
    </row>
    <row r="1890" spans="2:8">
      <c r="B1890" s="243" t="s">
        <v>1930</v>
      </c>
      <c r="C1890" s="243" t="s">
        <v>2341</v>
      </c>
      <c r="D1890" s="243" t="s">
        <v>1627</v>
      </c>
      <c r="E1890" s="243" t="s">
        <v>2359</v>
      </c>
      <c r="F1890" s="243">
        <v>31</v>
      </c>
      <c r="G1890" s="243" t="s">
        <v>116</v>
      </c>
      <c r="H1890" s="243">
        <v>7.7019999999999996E-3</v>
      </c>
    </row>
    <row r="1891" spans="2:8">
      <c r="B1891" s="243" t="s">
        <v>1930</v>
      </c>
      <c r="C1891" s="243" t="s">
        <v>2341</v>
      </c>
      <c r="D1891" s="243" t="s">
        <v>1627</v>
      </c>
      <c r="E1891" s="243" t="s">
        <v>2359</v>
      </c>
      <c r="F1891" s="243">
        <v>140</v>
      </c>
      <c r="G1891" s="243" t="s">
        <v>131</v>
      </c>
      <c r="H1891" s="243">
        <v>7.2779999999999997E-3</v>
      </c>
    </row>
    <row r="1892" spans="2:8">
      <c r="B1892" s="243" t="s">
        <v>1930</v>
      </c>
      <c r="C1892" s="243" t="s">
        <v>2341</v>
      </c>
      <c r="D1892" s="243" t="s">
        <v>1627</v>
      </c>
      <c r="E1892" s="243" t="s">
        <v>2359</v>
      </c>
      <c r="F1892" s="243">
        <v>135</v>
      </c>
      <c r="G1892" s="243" t="s">
        <v>120</v>
      </c>
      <c r="H1892" s="243">
        <v>1.2620000000000001E-3</v>
      </c>
    </row>
    <row r="1893" spans="2:8">
      <c r="B1893" s="243" t="s">
        <v>1930</v>
      </c>
      <c r="C1893" s="243" t="s">
        <v>2341</v>
      </c>
      <c r="D1893" s="243" t="s">
        <v>1627</v>
      </c>
      <c r="E1893" s="243" t="s">
        <v>2359</v>
      </c>
      <c r="F1893" s="243">
        <v>138</v>
      </c>
      <c r="G1893" s="243" t="s">
        <v>123</v>
      </c>
      <c r="H1893" s="243">
        <v>1.0017E-2</v>
      </c>
    </row>
    <row r="1894" spans="2:8">
      <c r="B1894" s="243" t="s">
        <v>1930</v>
      </c>
      <c r="C1894" s="243" t="s">
        <v>2341</v>
      </c>
      <c r="D1894" s="243" t="s">
        <v>1627</v>
      </c>
      <c r="E1894" s="243" t="s">
        <v>2359</v>
      </c>
      <c r="F1894" s="243">
        <v>33</v>
      </c>
      <c r="G1894" s="243" t="s">
        <v>117</v>
      </c>
      <c r="H1894" s="243">
        <v>8.6479999999999994E-3</v>
      </c>
    </row>
    <row r="1895" spans="2:8">
      <c r="B1895" s="243" t="s">
        <v>1930</v>
      </c>
      <c r="C1895" s="243" t="s">
        <v>2341</v>
      </c>
      <c r="D1895" s="243" t="s">
        <v>1627</v>
      </c>
      <c r="E1895" s="243" t="s">
        <v>831</v>
      </c>
      <c r="F1895" s="243">
        <v>299</v>
      </c>
      <c r="G1895" s="243" t="s">
        <v>134</v>
      </c>
      <c r="H1895" s="243">
        <v>1.7904E-2</v>
      </c>
    </row>
    <row r="1896" spans="2:8">
      <c r="B1896" s="243" t="s">
        <v>1930</v>
      </c>
      <c r="C1896" s="243" t="s">
        <v>2341</v>
      </c>
      <c r="D1896" s="243" t="s">
        <v>1627</v>
      </c>
      <c r="E1896" s="243" t="s">
        <v>2359</v>
      </c>
      <c r="F1896" s="243">
        <v>134</v>
      </c>
      <c r="G1896" s="243" t="s">
        <v>118</v>
      </c>
      <c r="H1896" s="243">
        <v>5.5799999999999999E-3</v>
      </c>
    </row>
    <row r="1897" spans="2:8">
      <c r="B1897" s="243" t="s">
        <v>1930</v>
      </c>
      <c r="C1897" s="243" t="s">
        <v>2341</v>
      </c>
      <c r="D1897" s="243" t="s">
        <v>1628</v>
      </c>
      <c r="E1897" s="243" t="s">
        <v>2359</v>
      </c>
      <c r="F1897" s="243">
        <v>137</v>
      </c>
      <c r="G1897" s="243" t="s">
        <v>122</v>
      </c>
      <c r="H1897" s="243">
        <v>2.5832000000000001E-2</v>
      </c>
    </row>
    <row r="1898" spans="2:8">
      <c r="B1898" s="243" t="s">
        <v>1930</v>
      </c>
      <c r="C1898" s="243" t="s">
        <v>2341</v>
      </c>
      <c r="D1898" s="243" t="s">
        <v>1628</v>
      </c>
      <c r="E1898" s="243" t="s">
        <v>831</v>
      </c>
      <c r="F1898" s="243">
        <v>301</v>
      </c>
      <c r="G1898" s="243" t="s">
        <v>136</v>
      </c>
      <c r="H1898" s="243">
        <v>3.173E-3</v>
      </c>
    </row>
    <row r="1899" spans="2:8">
      <c r="B1899" s="243" t="s">
        <v>1930</v>
      </c>
      <c r="C1899" s="243" t="s">
        <v>2341</v>
      </c>
      <c r="D1899" s="243" t="s">
        <v>1628</v>
      </c>
      <c r="E1899" s="243" t="s">
        <v>2359</v>
      </c>
      <c r="F1899" s="243">
        <v>141</v>
      </c>
      <c r="G1899" s="243" t="s">
        <v>132</v>
      </c>
      <c r="H1899" s="243">
        <v>4.0670000000000003E-3</v>
      </c>
    </row>
    <row r="1900" spans="2:8">
      <c r="B1900" s="243" t="s">
        <v>1930</v>
      </c>
      <c r="C1900" s="243" t="s">
        <v>2341</v>
      </c>
      <c r="D1900" s="243" t="s">
        <v>1628</v>
      </c>
      <c r="E1900" s="243" t="s">
        <v>2359</v>
      </c>
      <c r="F1900" s="243">
        <v>132</v>
      </c>
      <c r="G1900" s="243" t="s">
        <v>129</v>
      </c>
      <c r="H1900" s="243">
        <v>4.1019999999999997E-3</v>
      </c>
    </row>
    <row r="1901" spans="2:8">
      <c r="B1901" s="243" t="s">
        <v>1930</v>
      </c>
      <c r="C1901" s="243" t="s">
        <v>2341</v>
      </c>
      <c r="D1901" s="243" t="s">
        <v>1628</v>
      </c>
      <c r="E1901" s="243" t="s">
        <v>2359</v>
      </c>
      <c r="F1901" s="243">
        <v>133</v>
      </c>
      <c r="G1901" s="243" t="s">
        <v>130</v>
      </c>
      <c r="H1901" s="243">
        <v>0.12916</v>
      </c>
    </row>
    <row r="1902" spans="2:8">
      <c r="B1902" s="243" t="s">
        <v>1930</v>
      </c>
      <c r="C1902" s="243" t="s">
        <v>2341</v>
      </c>
      <c r="D1902" s="243" t="s">
        <v>1628</v>
      </c>
      <c r="E1902" s="243" t="s">
        <v>2359</v>
      </c>
      <c r="F1902" s="243">
        <v>302</v>
      </c>
      <c r="G1902" s="243" t="s">
        <v>125</v>
      </c>
      <c r="H1902" s="243">
        <v>1.0274E-2</v>
      </c>
    </row>
    <row r="1903" spans="2:8">
      <c r="B1903" s="243" t="s">
        <v>1930</v>
      </c>
      <c r="C1903" s="243" t="s">
        <v>2341</v>
      </c>
      <c r="D1903" s="243" t="s">
        <v>1628</v>
      </c>
      <c r="E1903" s="243" t="s">
        <v>2359</v>
      </c>
      <c r="F1903" s="243">
        <v>136</v>
      </c>
      <c r="G1903" s="243" t="s">
        <v>121</v>
      </c>
      <c r="H1903" s="243">
        <v>6.391E-3</v>
      </c>
    </row>
    <row r="1904" spans="2:8">
      <c r="B1904" s="243" t="s">
        <v>1930</v>
      </c>
      <c r="C1904" s="243" t="s">
        <v>2341</v>
      </c>
      <c r="D1904" s="243" t="s">
        <v>1628</v>
      </c>
      <c r="E1904" s="243" t="s">
        <v>2359</v>
      </c>
      <c r="F1904" s="243">
        <v>30</v>
      </c>
      <c r="G1904" s="243" t="s">
        <v>114</v>
      </c>
      <c r="H1904" s="243">
        <v>6.3199999999999997E-4</v>
      </c>
    </row>
    <row r="1905" spans="2:8">
      <c r="B1905" s="243" t="s">
        <v>1930</v>
      </c>
      <c r="C1905" s="243" t="s">
        <v>2341</v>
      </c>
      <c r="D1905" s="243" t="s">
        <v>1628</v>
      </c>
      <c r="E1905" s="243" t="s">
        <v>2360</v>
      </c>
      <c r="F1905" s="243">
        <v>403</v>
      </c>
      <c r="G1905" s="243" t="s">
        <v>138</v>
      </c>
      <c r="H1905" s="243">
        <v>1.6570000000000001E-3</v>
      </c>
    </row>
    <row r="1906" spans="2:8">
      <c r="B1906" s="243" t="s">
        <v>1930</v>
      </c>
      <c r="C1906" s="243" t="s">
        <v>2341</v>
      </c>
      <c r="D1906" s="243" t="s">
        <v>1628</v>
      </c>
      <c r="E1906" s="243" t="s">
        <v>2359</v>
      </c>
      <c r="F1906" s="243">
        <v>144</v>
      </c>
      <c r="G1906" s="243" t="s">
        <v>133</v>
      </c>
      <c r="H1906" s="243">
        <v>1.1670000000000001E-3</v>
      </c>
    </row>
    <row r="1907" spans="2:8">
      <c r="B1907" s="243" t="s">
        <v>1930</v>
      </c>
      <c r="C1907" s="243" t="s">
        <v>2341</v>
      </c>
      <c r="D1907" s="243" t="s">
        <v>1628</v>
      </c>
      <c r="E1907" s="243" t="s">
        <v>137</v>
      </c>
      <c r="F1907" s="243">
        <v>41</v>
      </c>
      <c r="G1907" s="243" t="s">
        <v>137</v>
      </c>
      <c r="H1907" s="243">
        <v>1.1019999999999999E-3</v>
      </c>
    </row>
    <row r="1908" spans="2:8">
      <c r="B1908" s="243" t="s">
        <v>1930</v>
      </c>
      <c r="C1908" s="243" t="s">
        <v>2341</v>
      </c>
      <c r="D1908" s="243" t="s">
        <v>1628</v>
      </c>
      <c r="E1908" s="243" t="s">
        <v>831</v>
      </c>
      <c r="F1908" s="243">
        <v>298</v>
      </c>
      <c r="G1908" s="243" t="s">
        <v>1517</v>
      </c>
      <c r="H1908" s="243">
        <v>2.8699999999999998E-4</v>
      </c>
    </row>
    <row r="1909" spans="2:8">
      <c r="B1909" s="243" t="s">
        <v>1930</v>
      </c>
      <c r="C1909" s="243" t="s">
        <v>2341</v>
      </c>
      <c r="D1909" s="243" t="s">
        <v>1628</v>
      </c>
      <c r="E1909" s="243" t="s">
        <v>2359</v>
      </c>
      <c r="F1909" s="243">
        <v>139</v>
      </c>
      <c r="G1909" s="243" t="s">
        <v>124</v>
      </c>
      <c r="H1909" s="243">
        <v>7.894E-3</v>
      </c>
    </row>
    <row r="1910" spans="2:8">
      <c r="B1910" s="243" t="s">
        <v>1930</v>
      </c>
      <c r="C1910" s="243" t="s">
        <v>2341</v>
      </c>
      <c r="D1910" s="243" t="s">
        <v>1628</v>
      </c>
      <c r="E1910" s="243" t="s">
        <v>2359</v>
      </c>
      <c r="F1910" s="243">
        <v>131</v>
      </c>
      <c r="G1910" s="243" t="s">
        <v>128</v>
      </c>
      <c r="H1910" s="244">
        <v>2.5000000000000001E-5</v>
      </c>
    </row>
    <row r="1911" spans="2:8">
      <c r="B1911" s="243" t="s">
        <v>1930</v>
      </c>
      <c r="C1911" s="243" t="s">
        <v>2341</v>
      </c>
      <c r="D1911" s="243" t="s">
        <v>1628</v>
      </c>
      <c r="E1911" s="243" t="s">
        <v>2359</v>
      </c>
      <c r="F1911" s="243">
        <v>32</v>
      </c>
      <c r="G1911" s="243" t="s">
        <v>127</v>
      </c>
      <c r="H1911" s="243">
        <v>0.14763799999999999</v>
      </c>
    </row>
    <row r="1912" spans="2:8">
      <c r="B1912" s="243" t="s">
        <v>1930</v>
      </c>
      <c r="C1912" s="243" t="s">
        <v>2341</v>
      </c>
      <c r="D1912" s="243" t="s">
        <v>1628</v>
      </c>
      <c r="E1912" s="243" t="s">
        <v>831</v>
      </c>
      <c r="F1912" s="243">
        <v>300</v>
      </c>
      <c r="G1912" s="243" t="s">
        <v>135</v>
      </c>
      <c r="H1912" s="243">
        <v>9.2650000000000007E-3</v>
      </c>
    </row>
    <row r="1913" spans="2:8">
      <c r="B1913" s="243" t="s">
        <v>1930</v>
      </c>
      <c r="C1913" s="243" t="s">
        <v>2341</v>
      </c>
      <c r="D1913" s="243" t="s">
        <v>1628</v>
      </c>
      <c r="E1913" s="243" t="s">
        <v>2359</v>
      </c>
      <c r="F1913" s="243">
        <v>31</v>
      </c>
      <c r="G1913" s="243" t="s">
        <v>116</v>
      </c>
      <c r="H1913" s="243">
        <v>6.2350000000000001E-3</v>
      </c>
    </row>
    <row r="1914" spans="2:8">
      <c r="B1914" s="243" t="s">
        <v>1930</v>
      </c>
      <c r="C1914" s="243" t="s">
        <v>2341</v>
      </c>
      <c r="D1914" s="243" t="s">
        <v>1628</v>
      </c>
      <c r="E1914" s="243" t="s">
        <v>2359</v>
      </c>
      <c r="F1914" s="243">
        <v>140</v>
      </c>
      <c r="G1914" s="243" t="s">
        <v>131</v>
      </c>
      <c r="H1914" s="243">
        <v>5.019E-3</v>
      </c>
    </row>
    <row r="1915" spans="2:8">
      <c r="B1915" s="243" t="s">
        <v>1930</v>
      </c>
      <c r="C1915" s="243" t="s">
        <v>2341</v>
      </c>
      <c r="D1915" s="243" t="s">
        <v>1628</v>
      </c>
      <c r="E1915" s="243" t="s">
        <v>2359</v>
      </c>
      <c r="F1915" s="243">
        <v>135</v>
      </c>
      <c r="G1915" s="243" t="s">
        <v>120</v>
      </c>
      <c r="H1915" s="243">
        <v>1.364E-3</v>
      </c>
    </row>
    <row r="1916" spans="2:8">
      <c r="B1916" s="243" t="s">
        <v>1930</v>
      </c>
      <c r="C1916" s="243" t="s">
        <v>2341</v>
      </c>
      <c r="D1916" s="243" t="s">
        <v>1628</v>
      </c>
      <c r="E1916" s="243" t="s">
        <v>2359</v>
      </c>
      <c r="F1916" s="243">
        <v>138</v>
      </c>
      <c r="G1916" s="243" t="s">
        <v>123</v>
      </c>
      <c r="H1916" s="243">
        <v>1.0004000000000001E-2</v>
      </c>
    </row>
    <row r="1917" spans="2:8">
      <c r="B1917" s="243" t="s">
        <v>1930</v>
      </c>
      <c r="C1917" s="243" t="s">
        <v>2341</v>
      </c>
      <c r="D1917" s="243" t="s">
        <v>1628</v>
      </c>
      <c r="E1917" s="243" t="s">
        <v>2359</v>
      </c>
      <c r="F1917" s="243">
        <v>33</v>
      </c>
      <c r="G1917" s="243" t="s">
        <v>117</v>
      </c>
      <c r="H1917" s="243">
        <v>7.9109999999999996E-3</v>
      </c>
    </row>
    <row r="1918" spans="2:8">
      <c r="B1918" s="243" t="s">
        <v>1930</v>
      </c>
      <c r="C1918" s="243" t="s">
        <v>2341</v>
      </c>
      <c r="D1918" s="243" t="s">
        <v>1628</v>
      </c>
      <c r="E1918" s="243" t="s">
        <v>831</v>
      </c>
      <c r="F1918" s="243">
        <v>299</v>
      </c>
      <c r="G1918" s="243" t="s">
        <v>134</v>
      </c>
      <c r="H1918" s="243">
        <v>1.7614999999999999E-2</v>
      </c>
    </row>
    <row r="1919" spans="2:8">
      <c r="B1919" s="243" t="s">
        <v>1930</v>
      </c>
      <c r="C1919" s="243" t="s">
        <v>2341</v>
      </c>
      <c r="D1919" s="243" t="s">
        <v>1628</v>
      </c>
      <c r="E1919" s="243" t="s">
        <v>2359</v>
      </c>
      <c r="F1919" s="243">
        <v>134</v>
      </c>
      <c r="G1919" s="243" t="s">
        <v>118</v>
      </c>
      <c r="H1919" s="243">
        <v>5.8919999999999997E-3</v>
      </c>
    </row>
    <row r="1920" spans="2:8">
      <c r="B1920" s="243" t="s">
        <v>1933</v>
      </c>
      <c r="C1920" s="243" t="s">
        <v>2320</v>
      </c>
      <c r="D1920" s="243" t="s">
        <v>1629</v>
      </c>
      <c r="E1920" s="243" t="s">
        <v>2359</v>
      </c>
      <c r="F1920" s="243">
        <v>137</v>
      </c>
      <c r="G1920" s="243" t="s">
        <v>122</v>
      </c>
      <c r="H1920" s="243">
        <v>2.0619999999999999E-2</v>
      </c>
    </row>
    <row r="1921" spans="2:8">
      <c r="B1921" s="243" t="s">
        <v>1933</v>
      </c>
      <c r="C1921" s="243" t="s">
        <v>2320</v>
      </c>
      <c r="D1921" s="243" t="s">
        <v>1629</v>
      </c>
      <c r="E1921" s="243" t="s">
        <v>831</v>
      </c>
      <c r="F1921" s="243">
        <v>301</v>
      </c>
      <c r="G1921" s="243" t="s">
        <v>136</v>
      </c>
      <c r="H1921" s="243">
        <v>6.3090000000000004E-3</v>
      </c>
    </row>
    <row r="1922" spans="2:8">
      <c r="B1922" s="243" t="s">
        <v>1933</v>
      </c>
      <c r="C1922" s="243" t="s">
        <v>2320</v>
      </c>
      <c r="D1922" s="243" t="s">
        <v>1629</v>
      </c>
      <c r="E1922" s="243" t="s">
        <v>2359</v>
      </c>
      <c r="F1922" s="243">
        <v>141</v>
      </c>
      <c r="G1922" s="243" t="s">
        <v>132</v>
      </c>
      <c r="H1922" s="243">
        <v>2.163E-3</v>
      </c>
    </row>
    <row r="1923" spans="2:8">
      <c r="B1923" s="243" t="s">
        <v>1933</v>
      </c>
      <c r="C1923" s="243" t="s">
        <v>2320</v>
      </c>
      <c r="D1923" s="243" t="s">
        <v>1629</v>
      </c>
      <c r="E1923" s="243" t="s">
        <v>2359</v>
      </c>
      <c r="F1923" s="243">
        <v>132</v>
      </c>
      <c r="G1923" s="243" t="s">
        <v>129</v>
      </c>
      <c r="H1923" s="243">
        <v>3.5980000000000001E-3</v>
      </c>
    </row>
    <row r="1924" spans="2:8">
      <c r="B1924" s="243" t="s">
        <v>1933</v>
      </c>
      <c r="C1924" s="243" t="s">
        <v>2320</v>
      </c>
      <c r="D1924" s="243" t="s">
        <v>1629</v>
      </c>
      <c r="E1924" s="243" t="s">
        <v>2359</v>
      </c>
      <c r="F1924" s="243">
        <v>133</v>
      </c>
      <c r="G1924" s="243" t="s">
        <v>130</v>
      </c>
      <c r="H1924" s="243">
        <v>3.6488E-2</v>
      </c>
    </row>
    <row r="1925" spans="2:8">
      <c r="B1925" s="243" t="s">
        <v>1933</v>
      </c>
      <c r="C1925" s="243" t="s">
        <v>2320</v>
      </c>
      <c r="D1925" s="243" t="s">
        <v>1629</v>
      </c>
      <c r="E1925" s="243" t="s">
        <v>2359</v>
      </c>
      <c r="F1925" s="243">
        <v>302</v>
      </c>
      <c r="G1925" s="243" t="s">
        <v>125</v>
      </c>
      <c r="H1925" s="243">
        <v>3.4669999999999999E-2</v>
      </c>
    </row>
    <row r="1926" spans="2:8">
      <c r="B1926" s="243" t="s">
        <v>1933</v>
      </c>
      <c r="C1926" s="243" t="s">
        <v>2320</v>
      </c>
      <c r="D1926" s="243" t="s">
        <v>1629</v>
      </c>
      <c r="E1926" s="243" t="s">
        <v>2359</v>
      </c>
      <c r="F1926" s="243">
        <v>136</v>
      </c>
      <c r="G1926" s="243" t="s">
        <v>121</v>
      </c>
      <c r="H1926" s="243">
        <v>2.5579999999999999E-3</v>
      </c>
    </row>
    <row r="1927" spans="2:8">
      <c r="B1927" s="243" t="s">
        <v>1933</v>
      </c>
      <c r="C1927" s="243" t="s">
        <v>2320</v>
      </c>
      <c r="D1927" s="243" t="s">
        <v>1629</v>
      </c>
      <c r="E1927" s="243" t="s">
        <v>2359</v>
      </c>
      <c r="F1927" s="243">
        <v>30</v>
      </c>
      <c r="G1927" s="243" t="s">
        <v>114</v>
      </c>
      <c r="H1927" s="243">
        <v>9.7199999999999999E-4</v>
      </c>
    </row>
    <row r="1928" spans="2:8">
      <c r="B1928" s="243" t="s">
        <v>1933</v>
      </c>
      <c r="C1928" s="243" t="s">
        <v>2320</v>
      </c>
      <c r="D1928" s="243" t="s">
        <v>1629</v>
      </c>
      <c r="E1928" s="243" t="s">
        <v>2360</v>
      </c>
      <c r="F1928" s="243">
        <v>403</v>
      </c>
      <c r="G1928" s="243" t="s">
        <v>138</v>
      </c>
      <c r="H1928" s="243">
        <v>3.4550000000000002E-3</v>
      </c>
    </row>
    <row r="1929" spans="2:8">
      <c r="B1929" s="243" t="s">
        <v>1933</v>
      </c>
      <c r="C1929" s="243" t="s">
        <v>2320</v>
      </c>
      <c r="D1929" s="243" t="s">
        <v>1629</v>
      </c>
      <c r="E1929" s="243" t="s">
        <v>2359</v>
      </c>
      <c r="F1929" s="243">
        <v>144</v>
      </c>
      <c r="G1929" s="243" t="s">
        <v>133</v>
      </c>
      <c r="H1929" s="243">
        <v>1.088E-3</v>
      </c>
    </row>
    <row r="1930" spans="2:8">
      <c r="B1930" s="243" t="s">
        <v>1933</v>
      </c>
      <c r="C1930" s="243" t="s">
        <v>2320</v>
      </c>
      <c r="D1930" s="243" t="s">
        <v>1629</v>
      </c>
      <c r="E1930" s="243" t="s">
        <v>137</v>
      </c>
      <c r="F1930" s="243">
        <v>41</v>
      </c>
      <c r="G1930" s="243" t="s">
        <v>137</v>
      </c>
      <c r="H1930" s="243">
        <v>6.9099999999999999E-4</v>
      </c>
    </row>
    <row r="1931" spans="2:8">
      <c r="B1931" s="243" t="s">
        <v>1933</v>
      </c>
      <c r="C1931" s="243" t="s">
        <v>2320</v>
      </c>
      <c r="D1931" s="243" t="s">
        <v>1629</v>
      </c>
      <c r="E1931" s="243" t="s">
        <v>831</v>
      </c>
      <c r="F1931" s="243">
        <v>298</v>
      </c>
      <c r="G1931" s="243" t="s">
        <v>1517</v>
      </c>
      <c r="H1931" s="243">
        <v>1.3990000000000001E-3</v>
      </c>
    </row>
    <row r="1932" spans="2:8">
      <c r="B1932" s="243" t="s">
        <v>1933</v>
      </c>
      <c r="C1932" s="243" t="s">
        <v>2320</v>
      </c>
      <c r="D1932" s="243" t="s">
        <v>1629</v>
      </c>
      <c r="E1932" s="243" t="s">
        <v>2359</v>
      </c>
      <c r="F1932" s="243">
        <v>139</v>
      </c>
      <c r="G1932" s="243" t="s">
        <v>124</v>
      </c>
      <c r="H1932" s="243">
        <v>6.1399999999999996E-3</v>
      </c>
    </row>
    <row r="1933" spans="2:8">
      <c r="B1933" s="243" t="s">
        <v>1933</v>
      </c>
      <c r="C1933" s="243" t="s">
        <v>2320</v>
      </c>
      <c r="D1933" s="243" t="s">
        <v>1629</v>
      </c>
      <c r="E1933" s="243" t="s">
        <v>2359</v>
      </c>
      <c r="F1933" s="243">
        <v>131</v>
      </c>
      <c r="G1933" s="243" t="s">
        <v>128</v>
      </c>
      <c r="H1933" s="244">
        <v>2.9E-5</v>
      </c>
    </row>
    <row r="1934" spans="2:8">
      <c r="B1934" s="243" t="s">
        <v>1933</v>
      </c>
      <c r="C1934" s="243" t="s">
        <v>2320</v>
      </c>
      <c r="D1934" s="243" t="s">
        <v>1629</v>
      </c>
      <c r="E1934" s="243" t="s">
        <v>2359</v>
      </c>
      <c r="F1934" s="243">
        <v>32</v>
      </c>
      <c r="G1934" s="243" t="s">
        <v>127</v>
      </c>
      <c r="H1934" s="243">
        <v>7.6553999999999997E-2</v>
      </c>
    </row>
    <row r="1935" spans="2:8">
      <c r="B1935" s="243" t="s">
        <v>1933</v>
      </c>
      <c r="C1935" s="243" t="s">
        <v>2320</v>
      </c>
      <c r="D1935" s="243" t="s">
        <v>1629</v>
      </c>
      <c r="E1935" s="243" t="s">
        <v>831</v>
      </c>
      <c r="F1935" s="243">
        <v>300</v>
      </c>
      <c r="G1935" s="243" t="s">
        <v>135</v>
      </c>
      <c r="H1935" s="243">
        <v>4.6887999999999999E-2</v>
      </c>
    </row>
    <row r="1936" spans="2:8">
      <c r="B1936" s="243" t="s">
        <v>1933</v>
      </c>
      <c r="C1936" s="243" t="s">
        <v>2320</v>
      </c>
      <c r="D1936" s="243" t="s">
        <v>1629</v>
      </c>
      <c r="E1936" s="243" t="s">
        <v>2359</v>
      </c>
      <c r="F1936" s="243">
        <v>31</v>
      </c>
      <c r="G1936" s="243" t="s">
        <v>116</v>
      </c>
      <c r="H1936" s="243">
        <v>1.6480999999999999E-2</v>
      </c>
    </row>
    <row r="1937" spans="2:8">
      <c r="B1937" s="243" t="s">
        <v>1933</v>
      </c>
      <c r="C1937" s="243" t="s">
        <v>2320</v>
      </c>
      <c r="D1937" s="243" t="s">
        <v>1629</v>
      </c>
      <c r="E1937" s="243" t="s">
        <v>2359</v>
      </c>
      <c r="F1937" s="243">
        <v>140</v>
      </c>
      <c r="G1937" s="243" t="s">
        <v>131</v>
      </c>
      <c r="H1937" s="243">
        <v>2.4260000000000002E-3</v>
      </c>
    </row>
    <row r="1938" spans="2:8">
      <c r="B1938" s="243" t="s">
        <v>1933</v>
      </c>
      <c r="C1938" s="243" t="s">
        <v>2320</v>
      </c>
      <c r="D1938" s="243" t="s">
        <v>1629</v>
      </c>
      <c r="E1938" s="243" t="s">
        <v>2359</v>
      </c>
      <c r="F1938" s="243">
        <v>135</v>
      </c>
      <c r="G1938" s="243" t="s">
        <v>120</v>
      </c>
      <c r="H1938" s="243">
        <v>3.339E-3</v>
      </c>
    </row>
    <row r="1939" spans="2:8">
      <c r="B1939" s="243" t="s">
        <v>1933</v>
      </c>
      <c r="C1939" s="243" t="s">
        <v>2320</v>
      </c>
      <c r="D1939" s="243" t="s">
        <v>1629</v>
      </c>
      <c r="E1939" s="243" t="s">
        <v>2359</v>
      </c>
      <c r="F1939" s="243">
        <v>138</v>
      </c>
      <c r="G1939" s="243" t="s">
        <v>123</v>
      </c>
      <c r="H1939" s="243">
        <v>2.6946000000000001E-2</v>
      </c>
    </row>
    <row r="1940" spans="2:8">
      <c r="B1940" s="243" t="s">
        <v>1933</v>
      </c>
      <c r="C1940" s="243" t="s">
        <v>2320</v>
      </c>
      <c r="D1940" s="243" t="s">
        <v>1629</v>
      </c>
      <c r="E1940" s="243" t="s">
        <v>2359</v>
      </c>
      <c r="F1940" s="243">
        <v>33</v>
      </c>
      <c r="G1940" s="243" t="s">
        <v>117</v>
      </c>
      <c r="H1940" s="243">
        <v>2.6695E-2</v>
      </c>
    </row>
    <row r="1941" spans="2:8">
      <c r="B1941" s="243" t="s">
        <v>1933</v>
      </c>
      <c r="C1941" s="243" t="s">
        <v>2320</v>
      </c>
      <c r="D1941" s="243" t="s">
        <v>1629</v>
      </c>
      <c r="E1941" s="243" t="s">
        <v>831</v>
      </c>
      <c r="F1941" s="243">
        <v>299</v>
      </c>
      <c r="G1941" s="243" t="s">
        <v>134</v>
      </c>
      <c r="H1941" s="243">
        <v>8.9301000000000005E-2</v>
      </c>
    </row>
    <row r="1942" spans="2:8">
      <c r="B1942" s="243" t="s">
        <v>1933</v>
      </c>
      <c r="C1942" s="243" t="s">
        <v>2320</v>
      </c>
      <c r="D1942" s="243" t="s">
        <v>1629</v>
      </c>
      <c r="E1942" s="243" t="s">
        <v>2359</v>
      </c>
      <c r="F1942" s="243">
        <v>134</v>
      </c>
      <c r="G1942" s="243" t="s">
        <v>118</v>
      </c>
      <c r="H1942" s="243">
        <v>5.019E-3</v>
      </c>
    </row>
    <row r="1943" spans="2:8">
      <c r="B1943" s="243" t="s">
        <v>1933</v>
      </c>
      <c r="C1943" s="243" t="s">
        <v>2320</v>
      </c>
      <c r="D1943" s="243" t="s">
        <v>1630</v>
      </c>
      <c r="E1943" s="243" t="s">
        <v>2359</v>
      </c>
      <c r="F1943" s="243">
        <v>137</v>
      </c>
      <c r="G1943" s="243" t="s">
        <v>122</v>
      </c>
      <c r="H1943" s="243">
        <v>2.2700999999999999E-2</v>
      </c>
    </row>
    <row r="1944" spans="2:8">
      <c r="B1944" s="243" t="s">
        <v>1933</v>
      </c>
      <c r="C1944" s="243" t="s">
        <v>2320</v>
      </c>
      <c r="D1944" s="243" t="s">
        <v>1630</v>
      </c>
      <c r="E1944" s="243" t="s">
        <v>831</v>
      </c>
      <c r="F1944" s="243">
        <v>301</v>
      </c>
      <c r="G1944" s="243" t="s">
        <v>136</v>
      </c>
      <c r="H1944" s="243">
        <v>4.1749999999999999E-3</v>
      </c>
    </row>
    <row r="1945" spans="2:8">
      <c r="B1945" s="243" t="s">
        <v>1933</v>
      </c>
      <c r="C1945" s="243" t="s">
        <v>2320</v>
      </c>
      <c r="D1945" s="243" t="s">
        <v>1630</v>
      </c>
      <c r="E1945" s="243" t="s">
        <v>2359</v>
      </c>
      <c r="F1945" s="243">
        <v>141</v>
      </c>
      <c r="G1945" s="243" t="s">
        <v>132</v>
      </c>
      <c r="H1945" s="243">
        <v>4.4749999999999998E-3</v>
      </c>
    </row>
    <row r="1946" spans="2:8">
      <c r="B1946" s="243" t="s">
        <v>1933</v>
      </c>
      <c r="C1946" s="243" t="s">
        <v>2320</v>
      </c>
      <c r="D1946" s="243" t="s">
        <v>1630</v>
      </c>
      <c r="E1946" s="243" t="s">
        <v>2359</v>
      </c>
      <c r="F1946" s="243">
        <v>132</v>
      </c>
      <c r="G1946" s="243" t="s">
        <v>129</v>
      </c>
      <c r="H1946" s="243">
        <v>3.274E-3</v>
      </c>
    </row>
    <row r="1947" spans="2:8">
      <c r="B1947" s="243" t="s">
        <v>1933</v>
      </c>
      <c r="C1947" s="243" t="s">
        <v>2320</v>
      </c>
      <c r="D1947" s="243" t="s">
        <v>1630</v>
      </c>
      <c r="E1947" s="243" t="s">
        <v>2359</v>
      </c>
      <c r="F1947" s="243">
        <v>133</v>
      </c>
      <c r="G1947" s="243" t="s">
        <v>130</v>
      </c>
      <c r="H1947" s="243">
        <v>0.13772999999999999</v>
      </c>
    </row>
    <row r="1948" spans="2:8">
      <c r="B1948" s="243" t="s">
        <v>1933</v>
      </c>
      <c r="C1948" s="243" t="s">
        <v>2320</v>
      </c>
      <c r="D1948" s="243" t="s">
        <v>1630</v>
      </c>
      <c r="E1948" s="243" t="s">
        <v>2359</v>
      </c>
      <c r="F1948" s="243">
        <v>302</v>
      </c>
      <c r="G1948" s="243" t="s">
        <v>125</v>
      </c>
      <c r="H1948" s="243">
        <v>2.3265999999999998E-2</v>
      </c>
    </row>
    <row r="1949" spans="2:8">
      <c r="B1949" s="243" t="s">
        <v>1933</v>
      </c>
      <c r="C1949" s="243" t="s">
        <v>2320</v>
      </c>
      <c r="D1949" s="243" t="s">
        <v>1630</v>
      </c>
      <c r="E1949" s="243" t="s">
        <v>2359</v>
      </c>
      <c r="F1949" s="243">
        <v>136</v>
      </c>
      <c r="G1949" s="243" t="s">
        <v>121</v>
      </c>
      <c r="H1949" s="243">
        <v>3.392E-3</v>
      </c>
    </row>
    <row r="1950" spans="2:8">
      <c r="B1950" s="243" t="s">
        <v>1933</v>
      </c>
      <c r="C1950" s="243" t="s">
        <v>2320</v>
      </c>
      <c r="D1950" s="243" t="s">
        <v>1630</v>
      </c>
      <c r="E1950" s="243" t="s">
        <v>2359</v>
      </c>
      <c r="F1950" s="243">
        <v>30</v>
      </c>
      <c r="G1950" s="243" t="s">
        <v>114</v>
      </c>
      <c r="H1950" s="243">
        <v>5.8299999999999997E-4</v>
      </c>
    </row>
    <row r="1951" spans="2:8">
      <c r="B1951" s="243" t="s">
        <v>1933</v>
      </c>
      <c r="C1951" s="243" t="s">
        <v>2320</v>
      </c>
      <c r="D1951" s="243" t="s">
        <v>1630</v>
      </c>
      <c r="E1951" s="243" t="s">
        <v>2360</v>
      </c>
      <c r="F1951" s="243">
        <v>403</v>
      </c>
      <c r="G1951" s="243" t="s">
        <v>138</v>
      </c>
      <c r="H1951" s="243">
        <v>2.4970000000000001E-3</v>
      </c>
    </row>
    <row r="1952" spans="2:8">
      <c r="B1952" s="243" t="s">
        <v>1933</v>
      </c>
      <c r="C1952" s="243" t="s">
        <v>2320</v>
      </c>
      <c r="D1952" s="243" t="s">
        <v>1630</v>
      </c>
      <c r="E1952" s="243" t="s">
        <v>2359</v>
      </c>
      <c r="F1952" s="243">
        <v>144</v>
      </c>
      <c r="G1952" s="243" t="s">
        <v>133</v>
      </c>
      <c r="H1952" s="243">
        <v>2.6189999999999998E-3</v>
      </c>
    </row>
    <row r="1953" spans="2:8">
      <c r="B1953" s="243" t="s">
        <v>1933</v>
      </c>
      <c r="C1953" s="243" t="s">
        <v>2320</v>
      </c>
      <c r="D1953" s="243" t="s">
        <v>1630</v>
      </c>
      <c r="E1953" s="243" t="s">
        <v>137</v>
      </c>
      <c r="F1953" s="243">
        <v>41</v>
      </c>
      <c r="G1953" s="243" t="s">
        <v>137</v>
      </c>
      <c r="H1953" s="243">
        <v>7.2599999999999997E-4</v>
      </c>
    </row>
    <row r="1954" spans="2:8">
      <c r="B1954" s="243" t="s">
        <v>1933</v>
      </c>
      <c r="C1954" s="243" t="s">
        <v>2320</v>
      </c>
      <c r="D1954" s="243" t="s">
        <v>1630</v>
      </c>
      <c r="E1954" s="243" t="s">
        <v>831</v>
      </c>
      <c r="F1954" s="243">
        <v>298</v>
      </c>
      <c r="G1954" s="243" t="s">
        <v>1517</v>
      </c>
      <c r="H1954" s="243">
        <v>7.27E-4</v>
      </c>
    </row>
    <row r="1955" spans="2:8">
      <c r="B1955" s="243" t="s">
        <v>1933</v>
      </c>
      <c r="C1955" s="243" t="s">
        <v>2320</v>
      </c>
      <c r="D1955" s="243" t="s">
        <v>1630</v>
      </c>
      <c r="E1955" s="243" t="s">
        <v>2359</v>
      </c>
      <c r="F1955" s="243">
        <v>139</v>
      </c>
      <c r="G1955" s="243" t="s">
        <v>124</v>
      </c>
      <c r="H1955" s="243">
        <v>1.0433E-2</v>
      </c>
    </row>
    <row r="1956" spans="2:8">
      <c r="B1956" s="243" t="s">
        <v>1933</v>
      </c>
      <c r="C1956" s="243" t="s">
        <v>2320</v>
      </c>
      <c r="D1956" s="243" t="s">
        <v>1630</v>
      </c>
      <c r="E1956" s="243" t="s">
        <v>2359</v>
      </c>
      <c r="F1956" s="243">
        <v>131</v>
      </c>
      <c r="G1956" s="243" t="s">
        <v>128</v>
      </c>
      <c r="H1956" s="244">
        <v>2.8E-5</v>
      </c>
    </row>
    <row r="1957" spans="2:8">
      <c r="B1957" s="243" t="s">
        <v>1933</v>
      </c>
      <c r="C1957" s="243" t="s">
        <v>2320</v>
      </c>
      <c r="D1957" s="243" t="s">
        <v>1630</v>
      </c>
      <c r="E1957" s="243" t="s">
        <v>2359</v>
      </c>
      <c r="F1957" s="243">
        <v>32</v>
      </c>
      <c r="G1957" s="243" t="s">
        <v>127</v>
      </c>
      <c r="H1957" s="243">
        <v>0.16358300000000001</v>
      </c>
    </row>
    <row r="1958" spans="2:8">
      <c r="B1958" s="243" t="s">
        <v>1933</v>
      </c>
      <c r="C1958" s="243" t="s">
        <v>2320</v>
      </c>
      <c r="D1958" s="243" t="s">
        <v>1630</v>
      </c>
      <c r="E1958" s="243" t="s">
        <v>831</v>
      </c>
      <c r="F1958" s="243">
        <v>300</v>
      </c>
      <c r="G1958" s="243" t="s">
        <v>135</v>
      </c>
      <c r="H1958" s="243">
        <v>2.3837000000000001E-2</v>
      </c>
    </row>
    <row r="1959" spans="2:8">
      <c r="B1959" s="243" t="s">
        <v>1933</v>
      </c>
      <c r="C1959" s="243" t="s">
        <v>2320</v>
      </c>
      <c r="D1959" s="243" t="s">
        <v>1630</v>
      </c>
      <c r="E1959" s="243" t="s">
        <v>2359</v>
      </c>
      <c r="F1959" s="243">
        <v>31</v>
      </c>
      <c r="G1959" s="243" t="s">
        <v>116</v>
      </c>
      <c r="H1959" s="243">
        <v>9.7710000000000002E-3</v>
      </c>
    </row>
    <row r="1960" spans="2:8">
      <c r="B1960" s="243" t="s">
        <v>1933</v>
      </c>
      <c r="C1960" s="243" t="s">
        <v>2320</v>
      </c>
      <c r="D1960" s="243" t="s">
        <v>1630</v>
      </c>
      <c r="E1960" s="243" t="s">
        <v>2359</v>
      </c>
      <c r="F1960" s="243">
        <v>140</v>
      </c>
      <c r="G1960" s="243" t="s">
        <v>131</v>
      </c>
      <c r="H1960" s="243">
        <v>3.8140000000000001E-3</v>
      </c>
    </row>
    <row r="1961" spans="2:8">
      <c r="B1961" s="243" t="s">
        <v>1933</v>
      </c>
      <c r="C1961" s="243" t="s">
        <v>2320</v>
      </c>
      <c r="D1961" s="243" t="s">
        <v>1630</v>
      </c>
      <c r="E1961" s="243" t="s">
        <v>2359</v>
      </c>
      <c r="F1961" s="243">
        <v>135</v>
      </c>
      <c r="G1961" s="243" t="s">
        <v>120</v>
      </c>
      <c r="H1961" s="243">
        <v>2.2529999999999998E-3</v>
      </c>
    </row>
    <row r="1962" spans="2:8">
      <c r="B1962" s="243" t="s">
        <v>1933</v>
      </c>
      <c r="C1962" s="243" t="s">
        <v>2320</v>
      </c>
      <c r="D1962" s="243" t="s">
        <v>1630</v>
      </c>
      <c r="E1962" s="243" t="s">
        <v>2359</v>
      </c>
      <c r="F1962" s="243">
        <v>138</v>
      </c>
      <c r="G1962" s="243" t="s">
        <v>123</v>
      </c>
      <c r="H1962" s="243">
        <v>2.2095E-2</v>
      </c>
    </row>
    <row r="1963" spans="2:8">
      <c r="B1963" s="243" t="s">
        <v>1933</v>
      </c>
      <c r="C1963" s="243" t="s">
        <v>2320</v>
      </c>
      <c r="D1963" s="243" t="s">
        <v>1630</v>
      </c>
      <c r="E1963" s="243" t="s">
        <v>2359</v>
      </c>
      <c r="F1963" s="243">
        <v>33</v>
      </c>
      <c r="G1963" s="243" t="s">
        <v>117</v>
      </c>
      <c r="H1963" s="243">
        <v>1.7915E-2</v>
      </c>
    </row>
    <row r="1964" spans="2:8">
      <c r="B1964" s="243" t="s">
        <v>1933</v>
      </c>
      <c r="C1964" s="243" t="s">
        <v>2320</v>
      </c>
      <c r="D1964" s="243" t="s">
        <v>1630</v>
      </c>
      <c r="E1964" s="243" t="s">
        <v>831</v>
      </c>
      <c r="F1964" s="243">
        <v>299</v>
      </c>
      <c r="G1964" s="243" t="s">
        <v>134</v>
      </c>
      <c r="H1964" s="243">
        <v>4.3742999999999997E-2</v>
      </c>
    </row>
    <row r="1965" spans="2:8">
      <c r="B1965" s="243" t="s">
        <v>1933</v>
      </c>
      <c r="C1965" s="243" t="s">
        <v>2320</v>
      </c>
      <c r="D1965" s="243" t="s">
        <v>1630</v>
      </c>
      <c r="E1965" s="243" t="s">
        <v>2359</v>
      </c>
      <c r="F1965" s="243">
        <v>134</v>
      </c>
      <c r="G1965" s="243" t="s">
        <v>118</v>
      </c>
      <c r="H1965" s="243">
        <v>5.6849999999999999E-3</v>
      </c>
    </row>
    <row r="1966" spans="2:8">
      <c r="B1966" s="243" t="s">
        <v>1933</v>
      </c>
      <c r="C1966" s="243" t="s">
        <v>2320</v>
      </c>
      <c r="D1966" s="243" t="s">
        <v>1631</v>
      </c>
      <c r="E1966" s="243" t="s">
        <v>2359</v>
      </c>
      <c r="F1966" s="243">
        <v>137</v>
      </c>
      <c r="G1966" s="243" t="s">
        <v>122</v>
      </c>
      <c r="H1966" s="243">
        <v>2.3566E-2</v>
      </c>
    </row>
    <row r="1967" spans="2:8">
      <c r="B1967" s="243" t="s">
        <v>1933</v>
      </c>
      <c r="C1967" s="243" t="s">
        <v>2320</v>
      </c>
      <c r="D1967" s="243" t="s">
        <v>1631</v>
      </c>
      <c r="E1967" s="243" t="s">
        <v>831</v>
      </c>
      <c r="F1967" s="243">
        <v>301</v>
      </c>
      <c r="G1967" s="243" t="s">
        <v>136</v>
      </c>
      <c r="H1967" s="243">
        <v>3.0730000000000002E-3</v>
      </c>
    </row>
    <row r="1968" spans="2:8">
      <c r="B1968" s="243" t="s">
        <v>1933</v>
      </c>
      <c r="C1968" s="243" t="s">
        <v>2320</v>
      </c>
      <c r="D1968" s="243" t="s">
        <v>1631</v>
      </c>
      <c r="E1968" s="243" t="s">
        <v>2359</v>
      </c>
      <c r="F1968" s="243">
        <v>141</v>
      </c>
      <c r="G1968" s="243" t="s">
        <v>132</v>
      </c>
      <c r="H1968" s="243">
        <v>3.2729999999999999E-3</v>
      </c>
    </row>
    <row r="1969" spans="2:8">
      <c r="B1969" s="243" t="s">
        <v>1933</v>
      </c>
      <c r="C1969" s="243" t="s">
        <v>2320</v>
      </c>
      <c r="D1969" s="243" t="s">
        <v>1631</v>
      </c>
      <c r="E1969" s="243" t="s">
        <v>2359</v>
      </c>
      <c r="F1969" s="243">
        <v>132</v>
      </c>
      <c r="G1969" s="243" t="s">
        <v>129</v>
      </c>
      <c r="H1969" s="243">
        <v>2.6120000000000002E-3</v>
      </c>
    </row>
    <row r="1970" spans="2:8">
      <c r="B1970" s="243" t="s">
        <v>1933</v>
      </c>
      <c r="C1970" s="243" t="s">
        <v>2320</v>
      </c>
      <c r="D1970" s="243" t="s">
        <v>1631</v>
      </c>
      <c r="E1970" s="243" t="s">
        <v>2359</v>
      </c>
      <c r="F1970" s="243">
        <v>133</v>
      </c>
      <c r="G1970" s="243" t="s">
        <v>130</v>
      </c>
      <c r="H1970" s="243">
        <v>0.101589</v>
      </c>
    </row>
    <row r="1971" spans="2:8">
      <c r="B1971" s="243" t="s">
        <v>1933</v>
      </c>
      <c r="C1971" s="243" t="s">
        <v>2320</v>
      </c>
      <c r="D1971" s="243" t="s">
        <v>1631</v>
      </c>
      <c r="E1971" s="243" t="s">
        <v>2359</v>
      </c>
      <c r="F1971" s="243">
        <v>302</v>
      </c>
      <c r="G1971" s="243" t="s">
        <v>125</v>
      </c>
      <c r="H1971" s="243">
        <v>1.7812000000000001E-2</v>
      </c>
    </row>
    <row r="1972" spans="2:8">
      <c r="B1972" s="243" t="s">
        <v>1933</v>
      </c>
      <c r="C1972" s="243" t="s">
        <v>2320</v>
      </c>
      <c r="D1972" s="243" t="s">
        <v>1631</v>
      </c>
      <c r="E1972" s="243" t="s">
        <v>2359</v>
      </c>
      <c r="F1972" s="243">
        <v>136</v>
      </c>
      <c r="G1972" s="243" t="s">
        <v>121</v>
      </c>
      <c r="H1972" s="243">
        <v>1.9759999999999999E-3</v>
      </c>
    </row>
    <row r="1973" spans="2:8">
      <c r="B1973" s="243" t="s">
        <v>1933</v>
      </c>
      <c r="C1973" s="243" t="s">
        <v>2320</v>
      </c>
      <c r="D1973" s="243" t="s">
        <v>1631</v>
      </c>
      <c r="E1973" s="243" t="s">
        <v>2359</v>
      </c>
      <c r="F1973" s="243">
        <v>30</v>
      </c>
      <c r="G1973" s="243" t="s">
        <v>114</v>
      </c>
      <c r="H1973" s="243">
        <v>5.1999999999999995E-4</v>
      </c>
    </row>
    <row r="1974" spans="2:8">
      <c r="B1974" s="243" t="s">
        <v>1933</v>
      </c>
      <c r="C1974" s="243" t="s">
        <v>2320</v>
      </c>
      <c r="D1974" s="243" t="s">
        <v>1631</v>
      </c>
      <c r="E1974" s="243" t="s">
        <v>2360</v>
      </c>
      <c r="F1974" s="243">
        <v>403</v>
      </c>
      <c r="G1974" s="243" t="s">
        <v>138</v>
      </c>
      <c r="H1974" s="243">
        <v>2.6029999999999998E-3</v>
      </c>
    </row>
    <row r="1975" spans="2:8">
      <c r="B1975" s="243" t="s">
        <v>1933</v>
      </c>
      <c r="C1975" s="243" t="s">
        <v>2320</v>
      </c>
      <c r="D1975" s="243" t="s">
        <v>1631</v>
      </c>
      <c r="E1975" s="243" t="s">
        <v>2359</v>
      </c>
      <c r="F1975" s="243">
        <v>144</v>
      </c>
      <c r="G1975" s="243" t="s">
        <v>133</v>
      </c>
      <c r="H1975" s="243">
        <v>1.709E-3</v>
      </c>
    </row>
    <row r="1976" spans="2:8">
      <c r="B1976" s="243" t="s">
        <v>1933</v>
      </c>
      <c r="C1976" s="243" t="s">
        <v>2320</v>
      </c>
      <c r="D1976" s="243" t="s">
        <v>1631</v>
      </c>
      <c r="E1976" s="243" t="s">
        <v>137</v>
      </c>
      <c r="F1976" s="243">
        <v>41</v>
      </c>
      <c r="G1976" s="243" t="s">
        <v>137</v>
      </c>
      <c r="H1976" s="243">
        <v>6.2200000000000005E-4</v>
      </c>
    </row>
    <row r="1977" spans="2:8">
      <c r="B1977" s="243" t="s">
        <v>1933</v>
      </c>
      <c r="C1977" s="243" t="s">
        <v>2320</v>
      </c>
      <c r="D1977" s="243" t="s">
        <v>1631</v>
      </c>
      <c r="E1977" s="243" t="s">
        <v>831</v>
      </c>
      <c r="F1977" s="243">
        <v>298</v>
      </c>
      <c r="G1977" s="243" t="s">
        <v>1517</v>
      </c>
      <c r="H1977" s="243">
        <v>5.7600000000000001E-4</v>
      </c>
    </row>
    <row r="1978" spans="2:8">
      <c r="B1978" s="243" t="s">
        <v>1933</v>
      </c>
      <c r="C1978" s="243" t="s">
        <v>2320</v>
      </c>
      <c r="D1978" s="243" t="s">
        <v>1631</v>
      </c>
      <c r="E1978" s="243" t="s">
        <v>2359</v>
      </c>
      <c r="F1978" s="243">
        <v>139</v>
      </c>
      <c r="G1978" s="243" t="s">
        <v>124</v>
      </c>
      <c r="H1978" s="243">
        <v>6.4250000000000002E-3</v>
      </c>
    </row>
    <row r="1979" spans="2:8">
      <c r="B1979" s="243" t="s">
        <v>1933</v>
      </c>
      <c r="C1979" s="243" t="s">
        <v>2320</v>
      </c>
      <c r="D1979" s="243" t="s">
        <v>1631</v>
      </c>
      <c r="E1979" s="243" t="s">
        <v>2359</v>
      </c>
      <c r="F1979" s="243">
        <v>131</v>
      </c>
      <c r="G1979" s="243" t="s">
        <v>128</v>
      </c>
      <c r="H1979" s="244">
        <v>2.9E-5</v>
      </c>
    </row>
    <row r="1980" spans="2:8">
      <c r="B1980" s="243" t="s">
        <v>1933</v>
      </c>
      <c r="C1980" s="243" t="s">
        <v>2320</v>
      </c>
      <c r="D1980" s="243" t="s">
        <v>1631</v>
      </c>
      <c r="E1980" s="243" t="s">
        <v>2359</v>
      </c>
      <c r="F1980" s="243">
        <v>32</v>
      </c>
      <c r="G1980" s="243" t="s">
        <v>127</v>
      </c>
      <c r="H1980" s="243">
        <v>0.12576999999999999</v>
      </c>
    </row>
    <row r="1981" spans="2:8">
      <c r="B1981" s="243" t="s">
        <v>1933</v>
      </c>
      <c r="C1981" s="243" t="s">
        <v>2320</v>
      </c>
      <c r="D1981" s="243" t="s">
        <v>1631</v>
      </c>
      <c r="E1981" s="243" t="s">
        <v>831</v>
      </c>
      <c r="F1981" s="243">
        <v>300</v>
      </c>
      <c r="G1981" s="243" t="s">
        <v>135</v>
      </c>
      <c r="H1981" s="243">
        <v>1.9203999999999999E-2</v>
      </c>
    </row>
    <row r="1982" spans="2:8">
      <c r="B1982" s="243" t="s">
        <v>1933</v>
      </c>
      <c r="C1982" s="243" t="s">
        <v>2320</v>
      </c>
      <c r="D1982" s="243" t="s">
        <v>1631</v>
      </c>
      <c r="E1982" s="243" t="s">
        <v>2359</v>
      </c>
      <c r="F1982" s="243">
        <v>31</v>
      </c>
      <c r="G1982" s="243" t="s">
        <v>116</v>
      </c>
      <c r="H1982" s="243">
        <v>8.1010000000000006E-3</v>
      </c>
    </row>
    <row r="1983" spans="2:8">
      <c r="B1983" s="243" t="s">
        <v>1933</v>
      </c>
      <c r="C1983" s="243" t="s">
        <v>2320</v>
      </c>
      <c r="D1983" s="243" t="s">
        <v>1631</v>
      </c>
      <c r="E1983" s="243" t="s">
        <v>2359</v>
      </c>
      <c r="F1983" s="243">
        <v>140</v>
      </c>
      <c r="G1983" s="243" t="s">
        <v>131</v>
      </c>
      <c r="H1983" s="243">
        <v>3.15E-3</v>
      </c>
    </row>
    <row r="1984" spans="2:8">
      <c r="B1984" s="243" t="s">
        <v>1933</v>
      </c>
      <c r="C1984" s="243" t="s">
        <v>2320</v>
      </c>
      <c r="D1984" s="243" t="s">
        <v>1631</v>
      </c>
      <c r="E1984" s="243" t="s">
        <v>2359</v>
      </c>
      <c r="F1984" s="243">
        <v>135</v>
      </c>
      <c r="G1984" s="243" t="s">
        <v>120</v>
      </c>
      <c r="H1984" s="243">
        <v>2.101E-3</v>
      </c>
    </row>
    <row r="1985" spans="2:8">
      <c r="B1985" s="243" t="s">
        <v>1933</v>
      </c>
      <c r="C1985" s="243" t="s">
        <v>2320</v>
      </c>
      <c r="D1985" s="243" t="s">
        <v>1631</v>
      </c>
      <c r="E1985" s="243" t="s">
        <v>2359</v>
      </c>
      <c r="F1985" s="243">
        <v>138</v>
      </c>
      <c r="G1985" s="243" t="s">
        <v>123</v>
      </c>
      <c r="H1985" s="243">
        <v>1.78E-2</v>
      </c>
    </row>
    <row r="1986" spans="2:8">
      <c r="B1986" s="243" t="s">
        <v>1933</v>
      </c>
      <c r="C1986" s="243" t="s">
        <v>2320</v>
      </c>
      <c r="D1986" s="243" t="s">
        <v>1631</v>
      </c>
      <c r="E1986" s="243" t="s">
        <v>2359</v>
      </c>
      <c r="F1986" s="243">
        <v>33</v>
      </c>
      <c r="G1986" s="243" t="s">
        <v>117</v>
      </c>
      <c r="H1986" s="243">
        <v>1.3715E-2</v>
      </c>
    </row>
    <row r="1987" spans="2:8">
      <c r="B1987" s="243" t="s">
        <v>1933</v>
      </c>
      <c r="C1987" s="243" t="s">
        <v>2320</v>
      </c>
      <c r="D1987" s="243" t="s">
        <v>1631</v>
      </c>
      <c r="E1987" s="243" t="s">
        <v>831</v>
      </c>
      <c r="F1987" s="243">
        <v>299</v>
      </c>
      <c r="G1987" s="243" t="s">
        <v>134</v>
      </c>
      <c r="H1987" s="243">
        <v>3.6622000000000002E-2</v>
      </c>
    </row>
    <row r="1988" spans="2:8">
      <c r="B1988" s="243" t="s">
        <v>1933</v>
      </c>
      <c r="C1988" s="243" t="s">
        <v>2320</v>
      </c>
      <c r="D1988" s="243" t="s">
        <v>1631</v>
      </c>
      <c r="E1988" s="243" t="s">
        <v>2359</v>
      </c>
      <c r="F1988" s="243">
        <v>134</v>
      </c>
      <c r="G1988" s="243" t="s">
        <v>118</v>
      </c>
      <c r="H1988" s="243">
        <v>6.4339999999999996E-3</v>
      </c>
    </row>
    <row r="1989" spans="2:8">
      <c r="B1989" s="243" t="s">
        <v>1933</v>
      </c>
      <c r="C1989" s="243" t="s">
        <v>2320</v>
      </c>
      <c r="D1989" s="243" t="s">
        <v>1632</v>
      </c>
      <c r="E1989" s="243" t="s">
        <v>2359</v>
      </c>
      <c r="F1989" s="243">
        <v>137</v>
      </c>
      <c r="G1989" s="243" t="s">
        <v>122</v>
      </c>
      <c r="H1989" s="243">
        <v>2.1394E-2</v>
      </c>
    </row>
    <row r="1990" spans="2:8">
      <c r="B1990" s="243" t="s">
        <v>1933</v>
      </c>
      <c r="C1990" s="243" t="s">
        <v>2320</v>
      </c>
      <c r="D1990" s="243" t="s">
        <v>1632</v>
      </c>
      <c r="E1990" s="243" t="s">
        <v>831</v>
      </c>
      <c r="F1990" s="243">
        <v>301</v>
      </c>
      <c r="G1990" s="243" t="s">
        <v>136</v>
      </c>
      <c r="H1990" s="243">
        <v>3.8809999999999999E-3</v>
      </c>
    </row>
    <row r="1991" spans="2:8">
      <c r="B1991" s="243" t="s">
        <v>1933</v>
      </c>
      <c r="C1991" s="243" t="s">
        <v>2320</v>
      </c>
      <c r="D1991" s="243" t="s">
        <v>1632</v>
      </c>
      <c r="E1991" s="243" t="s">
        <v>2359</v>
      </c>
      <c r="F1991" s="243">
        <v>141</v>
      </c>
      <c r="G1991" s="243" t="s">
        <v>132</v>
      </c>
      <c r="H1991" s="243">
        <v>2.3540000000000002E-3</v>
      </c>
    </row>
    <row r="1992" spans="2:8">
      <c r="B1992" s="243" t="s">
        <v>1933</v>
      </c>
      <c r="C1992" s="243" t="s">
        <v>2320</v>
      </c>
      <c r="D1992" s="243" t="s">
        <v>1632</v>
      </c>
      <c r="E1992" s="243" t="s">
        <v>2359</v>
      </c>
      <c r="F1992" s="243">
        <v>132</v>
      </c>
      <c r="G1992" s="243" t="s">
        <v>129</v>
      </c>
      <c r="H1992" s="243">
        <v>3.2130000000000001E-3</v>
      </c>
    </row>
    <row r="1993" spans="2:8">
      <c r="B1993" s="243" t="s">
        <v>1933</v>
      </c>
      <c r="C1993" s="243" t="s">
        <v>2320</v>
      </c>
      <c r="D1993" s="243" t="s">
        <v>1632</v>
      </c>
      <c r="E1993" s="243" t="s">
        <v>2359</v>
      </c>
      <c r="F1993" s="243">
        <v>133</v>
      </c>
      <c r="G1993" s="243" t="s">
        <v>130</v>
      </c>
      <c r="H1993" s="243">
        <v>8.3406999999999995E-2</v>
      </c>
    </row>
    <row r="1994" spans="2:8">
      <c r="B1994" s="243" t="s">
        <v>1933</v>
      </c>
      <c r="C1994" s="243" t="s">
        <v>2320</v>
      </c>
      <c r="D1994" s="243" t="s">
        <v>1632</v>
      </c>
      <c r="E1994" s="243" t="s">
        <v>2359</v>
      </c>
      <c r="F1994" s="243">
        <v>302</v>
      </c>
      <c r="G1994" s="243" t="s">
        <v>125</v>
      </c>
      <c r="H1994" s="243">
        <v>1.5772999999999999E-2</v>
      </c>
    </row>
    <row r="1995" spans="2:8">
      <c r="B1995" s="243" t="s">
        <v>1933</v>
      </c>
      <c r="C1995" s="243" t="s">
        <v>2320</v>
      </c>
      <c r="D1995" s="243" t="s">
        <v>1632</v>
      </c>
      <c r="E1995" s="243" t="s">
        <v>2359</v>
      </c>
      <c r="F1995" s="243">
        <v>136</v>
      </c>
      <c r="G1995" s="243" t="s">
        <v>121</v>
      </c>
      <c r="H1995" s="243">
        <v>2.1879999999999998E-3</v>
      </c>
    </row>
    <row r="1996" spans="2:8">
      <c r="B1996" s="243" t="s">
        <v>1933</v>
      </c>
      <c r="C1996" s="243" t="s">
        <v>2320</v>
      </c>
      <c r="D1996" s="243" t="s">
        <v>1632</v>
      </c>
      <c r="E1996" s="243" t="s">
        <v>2359</v>
      </c>
      <c r="F1996" s="243">
        <v>30</v>
      </c>
      <c r="G1996" s="243" t="s">
        <v>114</v>
      </c>
      <c r="H1996" s="243">
        <v>5.5999999999999995E-4</v>
      </c>
    </row>
    <row r="1997" spans="2:8">
      <c r="B1997" s="243" t="s">
        <v>1933</v>
      </c>
      <c r="C1997" s="243" t="s">
        <v>2320</v>
      </c>
      <c r="D1997" s="243" t="s">
        <v>1632</v>
      </c>
      <c r="E1997" s="243" t="s">
        <v>2360</v>
      </c>
      <c r="F1997" s="243">
        <v>403</v>
      </c>
      <c r="G1997" s="243" t="s">
        <v>138</v>
      </c>
      <c r="H1997" s="243">
        <v>2.8770000000000002E-3</v>
      </c>
    </row>
    <row r="1998" spans="2:8">
      <c r="B1998" s="243" t="s">
        <v>1933</v>
      </c>
      <c r="C1998" s="243" t="s">
        <v>2320</v>
      </c>
      <c r="D1998" s="243" t="s">
        <v>1632</v>
      </c>
      <c r="E1998" s="243" t="s">
        <v>2359</v>
      </c>
      <c r="F1998" s="243">
        <v>144</v>
      </c>
      <c r="G1998" s="243" t="s">
        <v>133</v>
      </c>
      <c r="H1998" s="243">
        <v>1.2669999999999999E-3</v>
      </c>
    </row>
    <row r="1999" spans="2:8">
      <c r="B1999" s="243" t="s">
        <v>1933</v>
      </c>
      <c r="C1999" s="243" t="s">
        <v>2320</v>
      </c>
      <c r="D1999" s="243" t="s">
        <v>1632</v>
      </c>
      <c r="E1999" s="243" t="s">
        <v>137</v>
      </c>
      <c r="F1999" s="243">
        <v>41</v>
      </c>
      <c r="G1999" s="243" t="s">
        <v>137</v>
      </c>
      <c r="H1999" s="243">
        <v>6.69E-4</v>
      </c>
    </row>
    <row r="2000" spans="2:8">
      <c r="B2000" s="243" t="s">
        <v>1933</v>
      </c>
      <c r="C2000" s="243" t="s">
        <v>2320</v>
      </c>
      <c r="D2000" s="243" t="s">
        <v>1632</v>
      </c>
      <c r="E2000" s="243" t="s">
        <v>831</v>
      </c>
      <c r="F2000" s="243">
        <v>298</v>
      </c>
      <c r="G2000" s="243" t="s">
        <v>1517</v>
      </c>
      <c r="H2000" s="243">
        <v>4.57E-4</v>
      </c>
    </row>
    <row r="2001" spans="2:8">
      <c r="B2001" s="243" t="s">
        <v>1933</v>
      </c>
      <c r="C2001" s="243" t="s">
        <v>2320</v>
      </c>
      <c r="D2001" s="243" t="s">
        <v>1632</v>
      </c>
      <c r="E2001" s="243" t="s">
        <v>2359</v>
      </c>
      <c r="F2001" s="243">
        <v>139</v>
      </c>
      <c r="G2001" s="243" t="s">
        <v>124</v>
      </c>
      <c r="H2001" s="243">
        <v>5.7159999999999997E-3</v>
      </c>
    </row>
    <row r="2002" spans="2:8">
      <c r="B2002" s="243" t="s">
        <v>1933</v>
      </c>
      <c r="C2002" s="243" t="s">
        <v>2320</v>
      </c>
      <c r="D2002" s="243" t="s">
        <v>1632</v>
      </c>
      <c r="E2002" s="243" t="s">
        <v>2359</v>
      </c>
      <c r="F2002" s="243">
        <v>131</v>
      </c>
      <c r="G2002" s="243" t="s">
        <v>128</v>
      </c>
      <c r="H2002" s="244">
        <v>5.0000000000000002E-5</v>
      </c>
    </row>
    <row r="2003" spans="2:8">
      <c r="B2003" s="243" t="s">
        <v>1933</v>
      </c>
      <c r="C2003" s="243" t="s">
        <v>2320</v>
      </c>
      <c r="D2003" s="243" t="s">
        <v>1632</v>
      </c>
      <c r="E2003" s="243" t="s">
        <v>2359</v>
      </c>
      <c r="F2003" s="243">
        <v>32</v>
      </c>
      <c r="G2003" s="243" t="s">
        <v>127</v>
      </c>
      <c r="H2003" s="243">
        <v>0.100899</v>
      </c>
    </row>
    <row r="2004" spans="2:8">
      <c r="B2004" s="243" t="s">
        <v>1933</v>
      </c>
      <c r="C2004" s="243" t="s">
        <v>2320</v>
      </c>
      <c r="D2004" s="243" t="s">
        <v>1632</v>
      </c>
      <c r="E2004" s="243" t="s">
        <v>831</v>
      </c>
      <c r="F2004" s="243">
        <v>300</v>
      </c>
      <c r="G2004" s="243" t="s">
        <v>135</v>
      </c>
      <c r="H2004" s="243">
        <v>1.5102000000000001E-2</v>
      </c>
    </row>
    <row r="2005" spans="2:8">
      <c r="B2005" s="243" t="s">
        <v>1933</v>
      </c>
      <c r="C2005" s="243" t="s">
        <v>2320</v>
      </c>
      <c r="D2005" s="243" t="s">
        <v>1632</v>
      </c>
      <c r="E2005" s="243" t="s">
        <v>2359</v>
      </c>
      <c r="F2005" s="243">
        <v>31</v>
      </c>
      <c r="G2005" s="243" t="s">
        <v>116</v>
      </c>
      <c r="H2005" s="243">
        <v>7.0899999999999999E-3</v>
      </c>
    </row>
    <row r="2006" spans="2:8">
      <c r="B2006" s="243" t="s">
        <v>1933</v>
      </c>
      <c r="C2006" s="243" t="s">
        <v>2320</v>
      </c>
      <c r="D2006" s="243" t="s">
        <v>1632</v>
      </c>
      <c r="E2006" s="243" t="s">
        <v>2359</v>
      </c>
      <c r="F2006" s="243">
        <v>140</v>
      </c>
      <c r="G2006" s="243" t="s">
        <v>131</v>
      </c>
      <c r="H2006" s="243">
        <v>2.7880000000000001E-3</v>
      </c>
    </row>
    <row r="2007" spans="2:8">
      <c r="B2007" s="243" t="s">
        <v>1933</v>
      </c>
      <c r="C2007" s="243" t="s">
        <v>2320</v>
      </c>
      <c r="D2007" s="243" t="s">
        <v>1632</v>
      </c>
      <c r="E2007" s="243" t="s">
        <v>2359</v>
      </c>
      <c r="F2007" s="243">
        <v>135</v>
      </c>
      <c r="G2007" s="243" t="s">
        <v>120</v>
      </c>
      <c r="H2007" s="243">
        <v>1.6999999999999999E-3</v>
      </c>
    </row>
    <row r="2008" spans="2:8">
      <c r="B2008" s="243" t="s">
        <v>1933</v>
      </c>
      <c r="C2008" s="243" t="s">
        <v>2320</v>
      </c>
      <c r="D2008" s="243" t="s">
        <v>1632</v>
      </c>
      <c r="E2008" s="243" t="s">
        <v>2359</v>
      </c>
      <c r="F2008" s="243">
        <v>138</v>
      </c>
      <c r="G2008" s="243" t="s">
        <v>123</v>
      </c>
      <c r="H2008" s="243">
        <v>1.0093E-2</v>
      </c>
    </row>
    <row r="2009" spans="2:8">
      <c r="B2009" s="243" t="s">
        <v>1933</v>
      </c>
      <c r="C2009" s="243" t="s">
        <v>2320</v>
      </c>
      <c r="D2009" s="243" t="s">
        <v>1632</v>
      </c>
      <c r="E2009" s="243" t="s">
        <v>2359</v>
      </c>
      <c r="F2009" s="243">
        <v>33</v>
      </c>
      <c r="G2009" s="243" t="s">
        <v>117</v>
      </c>
      <c r="H2009" s="243">
        <v>1.2145E-2</v>
      </c>
    </row>
    <row r="2010" spans="2:8">
      <c r="B2010" s="243" t="s">
        <v>1933</v>
      </c>
      <c r="C2010" s="243" t="s">
        <v>2320</v>
      </c>
      <c r="D2010" s="243" t="s">
        <v>1632</v>
      </c>
      <c r="E2010" s="243" t="s">
        <v>831</v>
      </c>
      <c r="F2010" s="243">
        <v>299</v>
      </c>
      <c r="G2010" s="243" t="s">
        <v>134</v>
      </c>
      <c r="H2010" s="243">
        <v>2.8636999999999999E-2</v>
      </c>
    </row>
    <row r="2011" spans="2:8">
      <c r="B2011" s="243" t="s">
        <v>1933</v>
      </c>
      <c r="C2011" s="243" t="s">
        <v>2320</v>
      </c>
      <c r="D2011" s="243" t="s">
        <v>1632</v>
      </c>
      <c r="E2011" s="243" t="s">
        <v>2359</v>
      </c>
      <c r="F2011" s="243">
        <v>134</v>
      </c>
      <c r="G2011" s="243" t="s">
        <v>118</v>
      </c>
      <c r="H2011" s="243">
        <v>4.823E-3</v>
      </c>
    </row>
    <row r="2012" spans="2:8">
      <c r="B2012" s="243" t="s">
        <v>1933</v>
      </c>
      <c r="C2012" s="243" t="s">
        <v>2320</v>
      </c>
      <c r="D2012" s="243" t="s">
        <v>1633</v>
      </c>
      <c r="E2012" s="243" t="s">
        <v>2359</v>
      </c>
      <c r="F2012" s="243">
        <v>137</v>
      </c>
      <c r="G2012" s="243" t="s">
        <v>122</v>
      </c>
      <c r="H2012" s="243">
        <v>2.3762999999999999E-2</v>
      </c>
    </row>
    <row r="2013" spans="2:8">
      <c r="B2013" s="243" t="s">
        <v>1933</v>
      </c>
      <c r="C2013" s="243" t="s">
        <v>2320</v>
      </c>
      <c r="D2013" s="243" t="s">
        <v>1633</v>
      </c>
      <c r="E2013" s="243" t="s">
        <v>831</v>
      </c>
      <c r="F2013" s="243">
        <v>301</v>
      </c>
      <c r="G2013" s="243" t="s">
        <v>136</v>
      </c>
      <c r="H2013" s="243">
        <v>3.5490000000000001E-3</v>
      </c>
    </row>
    <row r="2014" spans="2:8">
      <c r="B2014" s="243" t="s">
        <v>1933</v>
      </c>
      <c r="C2014" s="243" t="s">
        <v>2320</v>
      </c>
      <c r="D2014" s="243" t="s">
        <v>1633</v>
      </c>
      <c r="E2014" s="243" t="s">
        <v>2359</v>
      </c>
      <c r="F2014" s="243">
        <v>141</v>
      </c>
      <c r="G2014" s="243" t="s">
        <v>132</v>
      </c>
      <c r="H2014" s="243">
        <v>2.9030000000000002E-3</v>
      </c>
    </row>
    <row r="2015" spans="2:8">
      <c r="B2015" s="243" t="s">
        <v>1933</v>
      </c>
      <c r="C2015" s="243" t="s">
        <v>2320</v>
      </c>
      <c r="D2015" s="243" t="s">
        <v>1633</v>
      </c>
      <c r="E2015" s="243" t="s">
        <v>2359</v>
      </c>
      <c r="F2015" s="243">
        <v>132</v>
      </c>
      <c r="G2015" s="243" t="s">
        <v>129</v>
      </c>
      <c r="H2015" s="243">
        <v>2.5089999999999999E-3</v>
      </c>
    </row>
    <row r="2016" spans="2:8">
      <c r="B2016" s="243" t="s">
        <v>1933</v>
      </c>
      <c r="C2016" s="243" t="s">
        <v>2320</v>
      </c>
      <c r="D2016" s="243" t="s">
        <v>1633</v>
      </c>
      <c r="E2016" s="243" t="s">
        <v>2359</v>
      </c>
      <c r="F2016" s="243">
        <v>133</v>
      </c>
      <c r="G2016" s="243" t="s">
        <v>130</v>
      </c>
      <c r="H2016" s="243">
        <v>0.122167</v>
      </c>
    </row>
    <row r="2017" spans="2:8">
      <c r="B2017" s="243" t="s">
        <v>1933</v>
      </c>
      <c r="C2017" s="243" t="s">
        <v>2320</v>
      </c>
      <c r="D2017" s="243" t="s">
        <v>1633</v>
      </c>
      <c r="E2017" s="243" t="s">
        <v>2359</v>
      </c>
      <c r="F2017" s="243">
        <v>302</v>
      </c>
      <c r="G2017" s="243" t="s">
        <v>125</v>
      </c>
      <c r="H2017" s="243">
        <v>2.1642000000000002E-2</v>
      </c>
    </row>
    <row r="2018" spans="2:8">
      <c r="B2018" s="243" t="s">
        <v>1933</v>
      </c>
      <c r="C2018" s="243" t="s">
        <v>2320</v>
      </c>
      <c r="D2018" s="243" t="s">
        <v>1633</v>
      </c>
      <c r="E2018" s="243" t="s">
        <v>2359</v>
      </c>
      <c r="F2018" s="243">
        <v>136</v>
      </c>
      <c r="G2018" s="243" t="s">
        <v>121</v>
      </c>
      <c r="H2018" s="243">
        <v>3.176E-3</v>
      </c>
    </row>
    <row r="2019" spans="2:8">
      <c r="B2019" s="243" t="s">
        <v>1933</v>
      </c>
      <c r="C2019" s="243" t="s">
        <v>2320</v>
      </c>
      <c r="D2019" s="243" t="s">
        <v>1633</v>
      </c>
      <c r="E2019" s="243" t="s">
        <v>2359</v>
      </c>
      <c r="F2019" s="243">
        <v>30</v>
      </c>
      <c r="G2019" s="243" t="s">
        <v>114</v>
      </c>
      <c r="H2019" s="243">
        <v>5.6400000000000005E-4</v>
      </c>
    </row>
    <row r="2020" spans="2:8">
      <c r="B2020" s="243" t="s">
        <v>1933</v>
      </c>
      <c r="C2020" s="243" t="s">
        <v>2320</v>
      </c>
      <c r="D2020" s="243" t="s">
        <v>1633</v>
      </c>
      <c r="E2020" s="243" t="s">
        <v>2360</v>
      </c>
      <c r="F2020" s="243">
        <v>403</v>
      </c>
      <c r="G2020" s="243" t="s">
        <v>138</v>
      </c>
      <c r="H2020" s="243">
        <v>3.405E-3</v>
      </c>
    </row>
    <row r="2021" spans="2:8">
      <c r="B2021" s="243" t="s">
        <v>1933</v>
      </c>
      <c r="C2021" s="243" t="s">
        <v>2320</v>
      </c>
      <c r="D2021" s="243" t="s">
        <v>1633</v>
      </c>
      <c r="E2021" s="243" t="s">
        <v>2359</v>
      </c>
      <c r="F2021" s="243">
        <v>144</v>
      </c>
      <c r="G2021" s="243" t="s">
        <v>133</v>
      </c>
      <c r="H2021" s="243">
        <v>1.364E-3</v>
      </c>
    </row>
    <row r="2022" spans="2:8">
      <c r="B2022" s="243" t="s">
        <v>1933</v>
      </c>
      <c r="C2022" s="243" t="s">
        <v>2320</v>
      </c>
      <c r="D2022" s="243" t="s">
        <v>1633</v>
      </c>
      <c r="E2022" s="243" t="s">
        <v>137</v>
      </c>
      <c r="F2022" s="243">
        <v>41</v>
      </c>
      <c r="G2022" s="243" t="s">
        <v>137</v>
      </c>
      <c r="H2022" s="243">
        <v>6.4499999999999996E-4</v>
      </c>
    </row>
    <row r="2023" spans="2:8">
      <c r="B2023" s="243" t="s">
        <v>1933</v>
      </c>
      <c r="C2023" s="243" t="s">
        <v>2320</v>
      </c>
      <c r="D2023" s="243" t="s">
        <v>1633</v>
      </c>
      <c r="E2023" s="243" t="s">
        <v>831</v>
      </c>
      <c r="F2023" s="243">
        <v>298</v>
      </c>
      <c r="G2023" s="243" t="s">
        <v>1517</v>
      </c>
      <c r="H2023" s="243">
        <v>6.5399999999999996E-4</v>
      </c>
    </row>
    <row r="2024" spans="2:8">
      <c r="B2024" s="243" t="s">
        <v>1933</v>
      </c>
      <c r="C2024" s="243" t="s">
        <v>2320</v>
      </c>
      <c r="D2024" s="243" t="s">
        <v>1633</v>
      </c>
      <c r="E2024" s="243" t="s">
        <v>2359</v>
      </c>
      <c r="F2024" s="243">
        <v>139</v>
      </c>
      <c r="G2024" s="243" t="s">
        <v>124</v>
      </c>
      <c r="H2024" s="243">
        <v>5.6090000000000003E-3</v>
      </c>
    </row>
    <row r="2025" spans="2:8">
      <c r="B2025" s="243" t="s">
        <v>1933</v>
      </c>
      <c r="C2025" s="243" t="s">
        <v>2320</v>
      </c>
      <c r="D2025" s="243" t="s">
        <v>1633</v>
      </c>
      <c r="E2025" s="243" t="s">
        <v>2359</v>
      </c>
      <c r="F2025" s="243">
        <v>131</v>
      </c>
      <c r="G2025" s="243" t="s">
        <v>128</v>
      </c>
      <c r="H2025" s="244">
        <v>4.6999999999999997E-5</v>
      </c>
    </row>
    <row r="2026" spans="2:8">
      <c r="B2026" s="243" t="s">
        <v>1933</v>
      </c>
      <c r="C2026" s="243" t="s">
        <v>2320</v>
      </c>
      <c r="D2026" s="243" t="s">
        <v>1633</v>
      </c>
      <c r="E2026" s="243" t="s">
        <v>2359</v>
      </c>
      <c r="F2026" s="243">
        <v>32</v>
      </c>
      <c r="G2026" s="243" t="s">
        <v>127</v>
      </c>
      <c r="H2026" s="243">
        <v>0.142953</v>
      </c>
    </row>
    <row r="2027" spans="2:8">
      <c r="B2027" s="243" t="s">
        <v>1933</v>
      </c>
      <c r="C2027" s="243" t="s">
        <v>2320</v>
      </c>
      <c r="D2027" s="243" t="s">
        <v>1633</v>
      </c>
      <c r="E2027" s="243" t="s">
        <v>831</v>
      </c>
      <c r="F2027" s="243">
        <v>300</v>
      </c>
      <c r="G2027" s="243" t="s">
        <v>135</v>
      </c>
      <c r="H2027" s="243">
        <v>2.1936000000000001E-2</v>
      </c>
    </row>
    <row r="2028" spans="2:8">
      <c r="B2028" s="243" t="s">
        <v>1933</v>
      </c>
      <c r="C2028" s="243" t="s">
        <v>2320</v>
      </c>
      <c r="D2028" s="243" t="s">
        <v>1633</v>
      </c>
      <c r="E2028" s="243" t="s">
        <v>2359</v>
      </c>
      <c r="F2028" s="243">
        <v>31</v>
      </c>
      <c r="G2028" s="243" t="s">
        <v>116</v>
      </c>
      <c r="H2028" s="243">
        <v>8.5240000000000003E-3</v>
      </c>
    </row>
    <row r="2029" spans="2:8">
      <c r="B2029" s="243" t="s">
        <v>1933</v>
      </c>
      <c r="C2029" s="243" t="s">
        <v>2320</v>
      </c>
      <c r="D2029" s="243" t="s">
        <v>1633</v>
      </c>
      <c r="E2029" s="243" t="s">
        <v>2359</v>
      </c>
      <c r="F2029" s="243">
        <v>140</v>
      </c>
      <c r="G2029" s="243" t="s">
        <v>131</v>
      </c>
      <c r="H2029" s="243">
        <v>3.248E-3</v>
      </c>
    </row>
    <row r="2030" spans="2:8">
      <c r="B2030" s="243" t="s">
        <v>1933</v>
      </c>
      <c r="C2030" s="243" t="s">
        <v>2320</v>
      </c>
      <c r="D2030" s="243" t="s">
        <v>1633</v>
      </c>
      <c r="E2030" s="243" t="s">
        <v>2359</v>
      </c>
      <c r="F2030" s="243">
        <v>135</v>
      </c>
      <c r="G2030" s="243" t="s">
        <v>120</v>
      </c>
      <c r="H2030" s="243">
        <v>1.7340000000000001E-3</v>
      </c>
    </row>
    <row r="2031" spans="2:8">
      <c r="B2031" s="243" t="s">
        <v>1933</v>
      </c>
      <c r="C2031" s="243" t="s">
        <v>2320</v>
      </c>
      <c r="D2031" s="243" t="s">
        <v>1633</v>
      </c>
      <c r="E2031" s="243" t="s">
        <v>2359</v>
      </c>
      <c r="F2031" s="243">
        <v>138</v>
      </c>
      <c r="G2031" s="243" t="s">
        <v>123</v>
      </c>
      <c r="H2031" s="243">
        <v>1.5730000000000001E-2</v>
      </c>
    </row>
    <row r="2032" spans="2:8">
      <c r="B2032" s="243" t="s">
        <v>1933</v>
      </c>
      <c r="C2032" s="243" t="s">
        <v>2320</v>
      </c>
      <c r="D2032" s="243" t="s">
        <v>1633</v>
      </c>
      <c r="E2032" s="243" t="s">
        <v>2359</v>
      </c>
      <c r="F2032" s="243">
        <v>33</v>
      </c>
      <c r="G2032" s="243" t="s">
        <v>117</v>
      </c>
      <c r="H2032" s="243">
        <v>1.6664000000000002E-2</v>
      </c>
    </row>
    <row r="2033" spans="2:8">
      <c r="B2033" s="243" t="s">
        <v>1933</v>
      </c>
      <c r="C2033" s="243" t="s">
        <v>2320</v>
      </c>
      <c r="D2033" s="243" t="s">
        <v>1633</v>
      </c>
      <c r="E2033" s="243" t="s">
        <v>831</v>
      </c>
      <c r="F2033" s="243">
        <v>299</v>
      </c>
      <c r="G2033" s="243" t="s">
        <v>134</v>
      </c>
      <c r="H2033" s="243">
        <v>4.1798000000000002E-2</v>
      </c>
    </row>
    <row r="2034" spans="2:8">
      <c r="B2034" s="243" t="s">
        <v>1933</v>
      </c>
      <c r="C2034" s="243" t="s">
        <v>2320</v>
      </c>
      <c r="D2034" s="243" t="s">
        <v>1633</v>
      </c>
      <c r="E2034" s="243" t="s">
        <v>2359</v>
      </c>
      <c r="F2034" s="243">
        <v>134</v>
      </c>
      <c r="G2034" s="243" t="s">
        <v>118</v>
      </c>
      <c r="H2034" s="243">
        <v>1.1044E-2</v>
      </c>
    </row>
    <row r="2035" spans="2:8">
      <c r="B2035" s="243" t="s">
        <v>1933</v>
      </c>
      <c r="C2035" s="243" t="s">
        <v>2320</v>
      </c>
      <c r="D2035" s="243" t="s">
        <v>1634</v>
      </c>
      <c r="E2035" s="243" t="s">
        <v>2359</v>
      </c>
      <c r="F2035" s="243">
        <v>137</v>
      </c>
      <c r="G2035" s="243" t="s">
        <v>122</v>
      </c>
      <c r="H2035" s="243">
        <v>2.3324000000000001E-2</v>
      </c>
    </row>
    <row r="2036" spans="2:8">
      <c r="B2036" s="243" t="s">
        <v>1933</v>
      </c>
      <c r="C2036" s="243" t="s">
        <v>2320</v>
      </c>
      <c r="D2036" s="243" t="s">
        <v>1634</v>
      </c>
      <c r="E2036" s="243" t="s">
        <v>831</v>
      </c>
      <c r="F2036" s="243">
        <v>301</v>
      </c>
      <c r="G2036" s="243" t="s">
        <v>136</v>
      </c>
      <c r="H2036" s="243">
        <v>4.2779999999999997E-3</v>
      </c>
    </row>
    <row r="2037" spans="2:8">
      <c r="B2037" s="243" t="s">
        <v>1933</v>
      </c>
      <c r="C2037" s="243" t="s">
        <v>2320</v>
      </c>
      <c r="D2037" s="243" t="s">
        <v>1634</v>
      </c>
      <c r="E2037" s="243" t="s">
        <v>2359</v>
      </c>
      <c r="F2037" s="243">
        <v>141</v>
      </c>
      <c r="G2037" s="243" t="s">
        <v>132</v>
      </c>
      <c r="H2037" s="243">
        <v>3.63E-3</v>
      </c>
    </row>
    <row r="2038" spans="2:8">
      <c r="B2038" s="243" t="s">
        <v>1933</v>
      </c>
      <c r="C2038" s="243" t="s">
        <v>2320</v>
      </c>
      <c r="D2038" s="243" t="s">
        <v>1634</v>
      </c>
      <c r="E2038" s="243" t="s">
        <v>2359</v>
      </c>
      <c r="F2038" s="243">
        <v>132</v>
      </c>
      <c r="G2038" s="243" t="s">
        <v>129</v>
      </c>
      <c r="H2038" s="243">
        <v>3.7030000000000001E-3</v>
      </c>
    </row>
    <row r="2039" spans="2:8">
      <c r="B2039" s="243" t="s">
        <v>1933</v>
      </c>
      <c r="C2039" s="243" t="s">
        <v>2320</v>
      </c>
      <c r="D2039" s="243" t="s">
        <v>1634</v>
      </c>
      <c r="E2039" s="243" t="s">
        <v>2359</v>
      </c>
      <c r="F2039" s="243">
        <v>133</v>
      </c>
      <c r="G2039" s="243" t="s">
        <v>130</v>
      </c>
      <c r="H2039" s="243">
        <v>0.23155200000000001</v>
      </c>
    </row>
    <row r="2040" spans="2:8">
      <c r="B2040" s="243" t="s">
        <v>1933</v>
      </c>
      <c r="C2040" s="243" t="s">
        <v>2320</v>
      </c>
      <c r="D2040" s="243" t="s">
        <v>1634</v>
      </c>
      <c r="E2040" s="243" t="s">
        <v>2359</v>
      </c>
      <c r="F2040" s="243">
        <v>302</v>
      </c>
      <c r="G2040" s="243" t="s">
        <v>125</v>
      </c>
      <c r="H2040" s="243">
        <v>1.7728000000000001E-2</v>
      </c>
    </row>
    <row r="2041" spans="2:8">
      <c r="B2041" s="243" t="s">
        <v>1933</v>
      </c>
      <c r="C2041" s="243" t="s">
        <v>2320</v>
      </c>
      <c r="D2041" s="243" t="s">
        <v>1634</v>
      </c>
      <c r="E2041" s="243" t="s">
        <v>2359</v>
      </c>
      <c r="F2041" s="243">
        <v>136</v>
      </c>
      <c r="G2041" s="243" t="s">
        <v>121</v>
      </c>
      <c r="H2041" s="243">
        <v>2.0730000000000002E-3</v>
      </c>
    </row>
    <row r="2042" spans="2:8">
      <c r="B2042" s="243" t="s">
        <v>1933</v>
      </c>
      <c r="C2042" s="243" t="s">
        <v>2320</v>
      </c>
      <c r="D2042" s="243" t="s">
        <v>1634</v>
      </c>
      <c r="E2042" s="243" t="s">
        <v>2359</v>
      </c>
      <c r="F2042" s="243">
        <v>30</v>
      </c>
      <c r="G2042" s="243" t="s">
        <v>114</v>
      </c>
      <c r="H2042" s="243">
        <v>6.8800000000000003E-4</v>
      </c>
    </row>
    <row r="2043" spans="2:8">
      <c r="B2043" s="243" t="s">
        <v>1933</v>
      </c>
      <c r="C2043" s="243" t="s">
        <v>2320</v>
      </c>
      <c r="D2043" s="243" t="s">
        <v>1634</v>
      </c>
      <c r="E2043" s="243" t="s">
        <v>2360</v>
      </c>
      <c r="F2043" s="243">
        <v>403</v>
      </c>
      <c r="G2043" s="243" t="s">
        <v>138</v>
      </c>
      <c r="H2043" s="243">
        <v>2.2650000000000001E-3</v>
      </c>
    </row>
    <row r="2044" spans="2:8">
      <c r="B2044" s="243" t="s">
        <v>1933</v>
      </c>
      <c r="C2044" s="243" t="s">
        <v>2320</v>
      </c>
      <c r="D2044" s="243" t="s">
        <v>1634</v>
      </c>
      <c r="E2044" s="243" t="s">
        <v>2359</v>
      </c>
      <c r="F2044" s="243">
        <v>144</v>
      </c>
      <c r="G2044" s="243" t="s">
        <v>133</v>
      </c>
      <c r="H2044" s="243">
        <v>1.766E-3</v>
      </c>
    </row>
    <row r="2045" spans="2:8">
      <c r="B2045" s="243" t="s">
        <v>1933</v>
      </c>
      <c r="C2045" s="243" t="s">
        <v>2320</v>
      </c>
      <c r="D2045" s="243" t="s">
        <v>1634</v>
      </c>
      <c r="E2045" s="243" t="s">
        <v>137</v>
      </c>
      <c r="F2045" s="243">
        <v>41</v>
      </c>
      <c r="G2045" s="243" t="s">
        <v>137</v>
      </c>
      <c r="H2045" s="243">
        <v>6.0800000000000003E-4</v>
      </c>
    </row>
    <row r="2046" spans="2:8">
      <c r="B2046" s="243" t="s">
        <v>1933</v>
      </c>
      <c r="C2046" s="243" t="s">
        <v>2320</v>
      </c>
      <c r="D2046" s="243" t="s">
        <v>1634</v>
      </c>
      <c r="E2046" s="243" t="s">
        <v>831</v>
      </c>
      <c r="F2046" s="243">
        <v>298</v>
      </c>
      <c r="G2046" s="243" t="s">
        <v>1517</v>
      </c>
      <c r="H2046" s="243">
        <v>7.6300000000000001E-4</v>
      </c>
    </row>
    <row r="2047" spans="2:8">
      <c r="B2047" s="243" t="s">
        <v>1933</v>
      </c>
      <c r="C2047" s="243" t="s">
        <v>2320</v>
      </c>
      <c r="D2047" s="243" t="s">
        <v>1634</v>
      </c>
      <c r="E2047" s="243" t="s">
        <v>2359</v>
      </c>
      <c r="F2047" s="243">
        <v>139</v>
      </c>
      <c r="G2047" s="243" t="s">
        <v>124</v>
      </c>
      <c r="H2047" s="243">
        <v>6.5100000000000002E-3</v>
      </c>
    </row>
    <row r="2048" spans="2:8">
      <c r="B2048" s="243" t="s">
        <v>1933</v>
      </c>
      <c r="C2048" s="243" t="s">
        <v>2320</v>
      </c>
      <c r="D2048" s="243" t="s">
        <v>1634</v>
      </c>
      <c r="E2048" s="243" t="s">
        <v>2359</v>
      </c>
      <c r="F2048" s="243">
        <v>131</v>
      </c>
      <c r="G2048" s="243" t="s">
        <v>128</v>
      </c>
      <c r="H2048" s="244">
        <v>2.5000000000000001E-5</v>
      </c>
    </row>
    <row r="2049" spans="2:8">
      <c r="B2049" s="243" t="s">
        <v>1933</v>
      </c>
      <c r="C2049" s="243" t="s">
        <v>2320</v>
      </c>
      <c r="D2049" s="243" t="s">
        <v>1634</v>
      </c>
      <c r="E2049" s="243" t="s">
        <v>2359</v>
      </c>
      <c r="F2049" s="243">
        <v>32</v>
      </c>
      <c r="G2049" s="243" t="s">
        <v>127</v>
      </c>
      <c r="H2049" s="243">
        <v>0.230821</v>
      </c>
    </row>
    <row r="2050" spans="2:8">
      <c r="B2050" s="243" t="s">
        <v>1933</v>
      </c>
      <c r="C2050" s="243" t="s">
        <v>2320</v>
      </c>
      <c r="D2050" s="243" t="s">
        <v>1634</v>
      </c>
      <c r="E2050" s="243" t="s">
        <v>831</v>
      </c>
      <c r="F2050" s="243">
        <v>300</v>
      </c>
      <c r="G2050" s="243" t="s">
        <v>135</v>
      </c>
      <c r="H2050" s="243">
        <v>2.3063E-2</v>
      </c>
    </row>
    <row r="2051" spans="2:8">
      <c r="B2051" s="243" t="s">
        <v>1933</v>
      </c>
      <c r="C2051" s="243" t="s">
        <v>2320</v>
      </c>
      <c r="D2051" s="243" t="s">
        <v>1634</v>
      </c>
      <c r="E2051" s="243" t="s">
        <v>2359</v>
      </c>
      <c r="F2051" s="243">
        <v>31</v>
      </c>
      <c r="G2051" s="243" t="s">
        <v>116</v>
      </c>
      <c r="H2051" s="243">
        <v>9.7140000000000004E-3</v>
      </c>
    </row>
    <row r="2052" spans="2:8">
      <c r="B2052" s="243" t="s">
        <v>1933</v>
      </c>
      <c r="C2052" s="243" t="s">
        <v>2320</v>
      </c>
      <c r="D2052" s="243" t="s">
        <v>1634</v>
      </c>
      <c r="E2052" s="243" t="s">
        <v>2359</v>
      </c>
      <c r="F2052" s="243">
        <v>140</v>
      </c>
      <c r="G2052" s="243" t="s">
        <v>131</v>
      </c>
      <c r="H2052" s="243">
        <v>4.0509999999999999E-3</v>
      </c>
    </row>
    <row r="2053" spans="2:8">
      <c r="B2053" s="243" t="s">
        <v>1933</v>
      </c>
      <c r="C2053" s="243" t="s">
        <v>2320</v>
      </c>
      <c r="D2053" s="243" t="s">
        <v>1634</v>
      </c>
      <c r="E2053" s="243" t="s">
        <v>2359</v>
      </c>
      <c r="F2053" s="243">
        <v>135</v>
      </c>
      <c r="G2053" s="243" t="s">
        <v>120</v>
      </c>
      <c r="H2053" s="243">
        <v>1.585E-3</v>
      </c>
    </row>
    <row r="2054" spans="2:8">
      <c r="B2054" s="243" t="s">
        <v>1933</v>
      </c>
      <c r="C2054" s="243" t="s">
        <v>2320</v>
      </c>
      <c r="D2054" s="243" t="s">
        <v>1634</v>
      </c>
      <c r="E2054" s="243" t="s">
        <v>2359</v>
      </c>
      <c r="F2054" s="243">
        <v>138</v>
      </c>
      <c r="G2054" s="243" t="s">
        <v>123</v>
      </c>
      <c r="H2054" s="243">
        <v>1.0043E-2</v>
      </c>
    </row>
    <row r="2055" spans="2:8">
      <c r="B2055" s="243" t="s">
        <v>1933</v>
      </c>
      <c r="C2055" s="243" t="s">
        <v>2320</v>
      </c>
      <c r="D2055" s="243" t="s">
        <v>1634</v>
      </c>
      <c r="E2055" s="243" t="s">
        <v>2359</v>
      </c>
      <c r="F2055" s="243">
        <v>33</v>
      </c>
      <c r="G2055" s="243" t="s">
        <v>117</v>
      </c>
      <c r="H2055" s="243">
        <v>1.3651E-2</v>
      </c>
    </row>
    <row r="2056" spans="2:8">
      <c r="B2056" s="243" t="s">
        <v>1933</v>
      </c>
      <c r="C2056" s="243" t="s">
        <v>2320</v>
      </c>
      <c r="D2056" s="243" t="s">
        <v>1634</v>
      </c>
      <c r="E2056" s="243" t="s">
        <v>831</v>
      </c>
      <c r="F2056" s="243">
        <v>299</v>
      </c>
      <c r="G2056" s="243" t="s">
        <v>134</v>
      </c>
      <c r="H2056" s="243">
        <v>4.3505000000000002E-2</v>
      </c>
    </row>
    <row r="2057" spans="2:8">
      <c r="B2057" s="243" t="s">
        <v>1933</v>
      </c>
      <c r="C2057" s="243" t="s">
        <v>2320</v>
      </c>
      <c r="D2057" s="243" t="s">
        <v>1634</v>
      </c>
      <c r="E2057" s="243" t="s">
        <v>2359</v>
      </c>
      <c r="F2057" s="243">
        <v>134</v>
      </c>
      <c r="G2057" s="243" t="s">
        <v>118</v>
      </c>
      <c r="H2057" s="243">
        <v>1.005E-2</v>
      </c>
    </row>
    <row r="2058" spans="2:8">
      <c r="B2058" s="243" t="s">
        <v>1933</v>
      </c>
      <c r="C2058" s="243" t="s">
        <v>2329</v>
      </c>
      <c r="D2058" s="243" t="s">
        <v>1635</v>
      </c>
      <c r="E2058" s="243" t="s">
        <v>2359</v>
      </c>
      <c r="F2058" s="243">
        <v>137</v>
      </c>
      <c r="G2058" s="243" t="s">
        <v>122</v>
      </c>
      <c r="H2058" s="243">
        <v>3.6534999999999998E-2</v>
      </c>
    </row>
    <row r="2059" spans="2:8">
      <c r="B2059" s="243" t="s">
        <v>1933</v>
      </c>
      <c r="C2059" s="243" t="s">
        <v>2329</v>
      </c>
      <c r="D2059" s="243" t="s">
        <v>1635</v>
      </c>
      <c r="E2059" s="243" t="s">
        <v>831</v>
      </c>
      <c r="F2059" s="243">
        <v>301</v>
      </c>
      <c r="G2059" s="243" t="s">
        <v>136</v>
      </c>
      <c r="H2059" s="243">
        <v>2.637E-3</v>
      </c>
    </row>
    <row r="2060" spans="2:8">
      <c r="B2060" s="243" t="s">
        <v>1933</v>
      </c>
      <c r="C2060" s="243" t="s">
        <v>2329</v>
      </c>
      <c r="D2060" s="243" t="s">
        <v>1635</v>
      </c>
      <c r="E2060" s="243" t="s">
        <v>2359</v>
      </c>
      <c r="F2060" s="243">
        <v>141</v>
      </c>
      <c r="G2060" s="243" t="s">
        <v>132</v>
      </c>
      <c r="H2060" s="243">
        <v>1.07E-3</v>
      </c>
    </row>
    <row r="2061" spans="2:8">
      <c r="B2061" s="243" t="s">
        <v>1933</v>
      </c>
      <c r="C2061" s="243" t="s">
        <v>2329</v>
      </c>
      <c r="D2061" s="243" t="s">
        <v>1635</v>
      </c>
      <c r="E2061" s="243" t="s">
        <v>2359</v>
      </c>
      <c r="F2061" s="243">
        <v>132</v>
      </c>
      <c r="G2061" s="243" t="s">
        <v>129</v>
      </c>
      <c r="H2061" s="243">
        <v>1.9480000000000001E-3</v>
      </c>
    </row>
    <row r="2062" spans="2:8">
      <c r="B2062" s="243" t="s">
        <v>1933</v>
      </c>
      <c r="C2062" s="243" t="s">
        <v>2329</v>
      </c>
      <c r="D2062" s="243" t="s">
        <v>1635</v>
      </c>
      <c r="E2062" s="243" t="s">
        <v>2359</v>
      </c>
      <c r="F2062" s="243">
        <v>133</v>
      </c>
      <c r="G2062" s="243" t="s">
        <v>130</v>
      </c>
      <c r="H2062" s="243">
        <v>9.3229999999999997E-3</v>
      </c>
    </row>
    <row r="2063" spans="2:8">
      <c r="B2063" s="243" t="s">
        <v>1933</v>
      </c>
      <c r="C2063" s="243" t="s">
        <v>2329</v>
      </c>
      <c r="D2063" s="243" t="s">
        <v>1635</v>
      </c>
      <c r="E2063" s="243" t="s">
        <v>2359</v>
      </c>
      <c r="F2063" s="243">
        <v>302</v>
      </c>
      <c r="G2063" s="243" t="s">
        <v>125</v>
      </c>
      <c r="H2063" s="243">
        <v>7.2049999999999996E-3</v>
      </c>
    </row>
    <row r="2064" spans="2:8">
      <c r="B2064" s="243" t="s">
        <v>1933</v>
      </c>
      <c r="C2064" s="243" t="s">
        <v>2329</v>
      </c>
      <c r="D2064" s="243" t="s">
        <v>1635</v>
      </c>
      <c r="E2064" s="243" t="s">
        <v>2359</v>
      </c>
      <c r="F2064" s="243">
        <v>136</v>
      </c>
      <c r="G2064" s="243" t="s">
        <v>121</v>
      </c>
      <c r="H2064" s="243">
        <v>2.0470000000000002E-3</v>
      </c>
    </row>
    <row r="2065" spans="2:8">
      <c r="B2065" s="243" t="s">
        <v>1933</v>
      </c>
      <c r="C2065" s="243" t="s">
        <v>2329</v>
      </c>
      <c r="D2065" s="243" t="s">
        <v>1635</v>
      </c>
      <c r="E2065" s="243" t="s">
        <v>2359</v>
      </c>
      <c r="F2065" s="243">
        <v>30</v>
      </c>
      <c r="G2065" s="243" t="s">
        <v>114</v>
      </c>
      <c r="H2065" s="243">
        <v>3.4499999999999998E-4</v>
      </c>
    </row>
    <row r="2066" spans="2:8">
      <c r="B2066" s="243" t="s">
        <v>1933</v>
      </c>
      <c r="C2066" s="243" t="s">
        <v>2329</v>
      </c>
      <c r="D2066" s="243" t="s">
        <v>1635</v>
      </c>
      <c r="E2066" s="243" t="s">
        <v>2360</v>
      </c>
      <c r="F2066" s="243">
        <v>403</v>
      </c>
      <c r="G2066" s="243" t="s">
        <v>138</v>
      </c>
      <c r="H2066" s="243">
        <v>3.336E-3</v>
      </c>
    </row>
    <row r="2067" spans="2:8">
      <c r="B2067" s="243" t="s">
        <v>1933</v>
      </c>
      <c r="C2067" s="243" t="s">
        <v>2329</v>
      </c>
      <c r="D2067" s="243" t="s">
        <v>1635</v>
      </c>
      <c r="E2067" s="243" t="s">
        <v>2359</v>
      </c>
      <c r="F2067" s="243">
        <v>144</v>
      </c>
      <c r="G2067" s="243" t="s">
        <v>133</v>
      </c>
      <c r="H2067" s="243">
        <v>2.23E-4</v>
      </c>
    </row>
    <row r="2068" spans="2:8">
      <c r="B2068" s="243" t="s">
        <v>1933</v>
      </c>
      <c r="C2068" s="243" t="s">
        <v>2329</v>
      </c>
      <c r="D2068" s="243" t="s">
        <v>1635</v>
      </c>
      <c r="E2068" s="243" t="s">
        <v>137</v>
      </c>
      <c r="F2068" s="243">
        <v>41</v>
      </c>
      <c r="G2068" s="243" t="s">
        <v>137</v>
      </c>
      <c r="H2068" s="243">
        <v>3.2200000000000002E-4</v>
      </c>
    </row>
    <row r="2069" spans="2:8">
      <c r="B2069" s="243" t="s">
        <v>1933</v>
      </c>
      <c r="C2069" s="243" t="s">
        <v>2329</v>
      </c>
      <c r="D2069" s="243" t="s">
        <v>1635</v>
      </c>
      <c r="E2069" s="243" t="s">
        <v>831</v>
      </c>
      <c r="F2069" s="243">
        <v>298</v>
      </c>
      <c r="G2069" s="243" t="s">
        <v>1517</v>
      </c>
      <c r="H2069" s="243">
        <v>2.2499999999999999E-4</v>
      </c>
    </row>
    <row r="2070" spans="2:8">
      <c r="B2070" s="243" t="s">
        <v>1933</v>
      </c>
      <c r="C2070" s="243" t="s">
        <v>2329</v>
      </c>
      <c r="D2070" s="243" t="s">
        <v>1635</v>
      </c>
      <c r="E2070" s="243" t="s">
        <v>2359</v>
      </c>
      <c r="F2070" s="243">
        <v>139</v>
      </c>
      <c r="G2070" s="243" t="s">
        <v>124</v>
      </c>
      <c r="H2070" s="243">
        <v>4.7710000000000001E-3</v>
      </c>
    </row>
    <row r="2071" spans="2:8">
      <c r="B2071" s="243" t="s">
        <v>1933</v>
      </c>
      <c r="C2071" s="243" t="s">
        <v>2329</v>
      </c>
      <c r="D2071" s="243" t="s">
        <v>1635</v>
      </c>
      <c r="E2071" s="243" t="s">
        <v>2359</v>
      </c>
      <c r="F2071" s="243">
        <v>131</v>
      </c>
      <c r="G2071" s="243" t="s">
        <v>128</v>
      </c>
      <c r="H2071" s="244">
        <v>4.8000000000000001E-5</v>
      </c>
    </row>
    <row r="2072" spans="2:8">
      <c r="B2072" s="243" t="s">
        <v>1933</v>
      </c>
      <c r="C2072" s="243" t="s">
        <v>2329</v>
      </c>
      <c r="D2072" s="243" t="s">
        <v>1635</v>
      </c>
      <c r="E2072" s="243" t="s">
        <v>2359</v>
      </c>
      <c r="F2072" s="243">
        <v>32</v>
      </c>
      <c r="G2072" s="243" t="s">
        <v>127</v>
      </c>
      <c r="H2072" s="243">
        <v>4.2594E-2</v>
      </c>
    </row>
    <row r="2073" spans="2:8">
      <c r="B2073" s="243" t="s">
        <v>1933</v>
      </c>
      <c r="C2073" s="243" t="s">
        <v>2329</v>
      </c>
      <c r="D2073" s="243" t="s">
        <v>1635</v>
      </c>
      <c r="E2073" s="243" t="s">
        <v>831</v>
      </c>
      <c r="F2073" s="243">
        <v>300</v>
      </c>
      <c r="G2073" s="243" t="s">
        <v>135</v>
      </c>
      <c r="H2073" s="243">
        <v>7.4000000000000003E-3</v>
      </c>
    </row>
    <row r="2074" spans="2:8">
      <c r="B2074" s="243" t="s">
        <v>1933</v>
      </c>
      <c r="C2074" s="243" t="s">
        <v>2329</v>
      </c>
      <c r="D2074" s="243" t="s">
        <v>1635</v>
      </c>
      <c r="E2074" s="243" t="s">
        <v>2359</v>
      </c>
      <c r="F2074" s="243">
        <v>31</v>
      </c>
      <c r="G2074" s="243" t="s">
        <v>116</v>
      </c>
      <c r="H2074" s="243">
        <v>3.6589999999999999E-3</v>
      </c>
    </row>
    <row r="2075" spans="2:8">
      <c r="B2075" s="243" t="s">
        <v>1933</v>
      </c>
      <c r="C2075" s="243" t="s">
        <v>2329</v>
      </c>
      <c r="D2075" s="243" t="s">
        <v>1635</v>
      </c>
      <c r="E2075" s="243" t="s">
        <v>2359</v>
      </c>
      <c r="F2075" s="243">
        <v>140</v>
      </c>
      <c r="G2075" s="243" t="s">
        <v>131</v>
      </c>
      <c r="H2075" s="243">
        <v>2.1610000000000002E-3</v>
      </c>
    </row>
    <row r="2076" spans="2:8">
      <c r="B2076" s="243" t="s">
        <v>1933</v>
      </c>
      <c r="C2076" s="243" t="s">
        <v>2329</v>
      </c>
      <c r="D2076" s="243" t="s">
        <v>1635</v>
      </c>
      <c r="E2076" s="243" t="s">
        <v>2359</v>
      </c>
      <c r="F2076" s="243">
        <v>135</v>
      </c>
      <c r="G2076" s="243" t="s">
        <v>120</v>
      </c>
      <c r="H2076" s="243">
        <v>1.859E-3</v>
      </c>
    </row>
    <row r="2077" spans="2:8">
      <c r="B2077" s="243" t="s">
        <v>1933</v>
      </c>
      <c r="C2077" s="243" t="s">
        <v>2329</v>
      </c>
      <c r="D2077" s="243" t="s">
        <v>1635</v>
      </c>
      <c r="E2077" s="243" t="s">
        <v>2359</v>
      </c>
      <c r="F2077" s="243">
        <v>138</v>
      </c>
      <c r="G2077" s="243" t="s">
        <v>123</v>
      </c>
      <c r="H2077" s="243">
        <v>6.9680000000000002E-3</v>
      </c>
    </row>
    <row r="2078" spans="2:8">
      <c r="B2078" s="243" t="s">
        <v>1933</v>
      </c>
      <c r="C2078" s="243" t="s">
        <v>2329</v>
      </c>
      <c r="D2078" s="243" t="s">
        <v>1635</v>
      </c>
      <c r="E2078" s="243" t="s">
        <v>2359</v>
      </c>
      <c r="F2078" s="243">
        <v>33</v>
      </c>
      <c r="G2078" s="243" t="s">
        <v>117</v>
      </c>
      <c r="H2078" s="243">
        <v>5.548E-3</v>
      </c>
    </row>
    <row r="2079" spans="2:8">
      <c r="B2079" s="243" t="s">
        <v>1933</v>
      </c>
      <c r="C2079" s="243" t="s">
        <v>2329</v>
      </c>
      <c r="D2079" s="243" t="s">
        <v>1635</v>
      </c>
      <c r="E2079" s="243" t="s">
        <v>831</v>
      </c>
      <c r="F2079" s="243">
        <v>299</v>
      </c>
      <c r="G2079" s="243" t="s">
        <v>134</v>
      </c>
      <c r="H2079" s="243">
        <v>1.3894999999999999E-2</v>
      </c>
    </row>
    <row r="2080" spans="2:8">
      <c r="B2080" s="243" t="s">
        <v>1933</v>
      </c>
      <c r="C2080" s="243" t="s">
        <v>2329</v>
      </c>
      <c r="D2080" s="243" t="s">
        <v>1635</v>
      </c>
      <c r="E2080" s="243" t="s">
        <v>2359</v>
      </c>
      <c r="F2080" s="243">
        <v>134</v>
      </c>
      <c r="G2080" s="243" t="s">
        <v>118</v>
      </c>
      <c r="H2080" s="243">
        <v>5.8050000000000003E-3</v>
      </c>
    </row>
    <row r="2081" spans="2:8">
      <c r="B2081" s="243" t="s">
        <v>1933</v>
      </c>
      <c r="C2081" s="243" t="s">
        <v>2329</v>
      </c>
      <c r="D2081" s="243" t="s">
        <v>1636</v>
      </c>
      <c r="E2081" s="243" t="s">
        <v>2359</v>
      </c>
      <c r="F2081" s="243">
        <v>137</v>
      </c>
      <c r="G2081" s="243" t="s">
        <v>122</v>
      </c>
      <c r="H2081" s="243">
        <v>2.8556999999999999E-2</v>
      </c>
    </row>
    <row r="2082" spans="2:8">
      <c r="B2082" s="243" t="s">
        <v>1933</v>
      </c>
      <c r="C2082" s="243" t="s">
        <v>2329</v>
      </c>
      <c r="D2082" s="243" t="s">
        <v>1636</v>
      </c>
      <c r="E2082" s="243" t="s">
        <v>831</v>
      </c>
      <c r="F2082" s="243">
        <v>301</v>
      </c>
      <c r="G2082" s="243" t="s">
        <v>136</v>
      </c>
      <c r="H2082" s="243">
        <v>2.4250000000000001E-3</v>
      </c>
    </row>
    <row r="2083" spans="2:8">
      <c r="B2083" s="243" t="s">
        <v>1933</v>
      </c>
      <c r="C2083" s="243" t="s">
        <v>2329</v>
      </c>
      <c r="D2083" s="243" t="s">
        <v>1636</v>
      </c>
      <c r="E2083" s="243" t="s">
        <v>2359</v>
      </c>
      <c r="F2083" s="243">
        <v>141</v>
      </c>
      <c r="G2083" s="243" t="s">
        <v>132</v>
      </c>
      <c r="H2083" s="243">
        <v>2.0379999999999999E-3</v>
      </c>
    </row>
    <row r="2084" spans="2:8">
      <c r="B2084" s="243" t="s">
        <v>1933</v>
      </c>
      <c r="C2084" s="243" t="s">
        <v>2329</v>
      </c>
      <c r="D2084" s="243" t="s">
        <v>1636</v>
      </c>
      <c r="E2084" s="243" t="s">
        <v>2359</v>
      </c>
      <c r="F2084" s="243">
        <v>132</v>
      </c>
      <c r="G2084" s="243" t="s">
        <v>129</v>
      </c>
      <c r="H2084" s="243">
        <v>1.9189999999999999E-3</v>
      </c>
    </row>
    <row r="2085" spans="2:8">
      <c r="B2085" s="243" t="s">
        <v>1933</v>
      </c>
      <c r="C2085" s="243" t="s">
        <v>2329</v>
      </c>
      <c r="D2085" s="243" t="s">
        <v>1636</v>
      </c>
      <c r="E2085" s="243" t="s">
        <v>2359</v>
      </c>
      <c r="F2085" s="243">
        <v>133</v>
      </c>
      <c r="G2085" s="243" t="s">
        <v>130</v>
      </c>
      <c r="H2085" s="243">
        <v>5.0290000000000001E-2</v>
      </c>
    </row>
    <row r="2086" spans="2:8">
      <c r="B2086" s="243" t="s">
        <v>1933</v>
      </c>
      <c r="C2086" s="243" t="s">
        <v>2329</v>
      </c>
      <c r="D2086" s="243" t="s">
        <v>1636</v>
      </c>
      <c r="E2086" s="243" t="s">
        <v>2359</v>
      </c>
      <c r="F2086" s="243">
        <v>302</v>
      </c>
      <c r="G2086" s="243" t="s">
        <v>125</v>
      </c>
      <c r="H2086" s="243">
        <v>1.0302E-2</v>
      </c>
    </row>
    <row r="2087" spans="2:8">
      <c r="B2087" s="243" t="s">
        <v>1933</v>
      </c>
      <c r="C2087" s="243" t="s">
        <v>2329</v>
      </c>
      <c r="D2087" s="243" t="s">
        <v>1636</v>
      </c>
      <c r="E2087" s="243" t="s">
        <v>2359</v>
      </c>
      <c r="F2087" s="243">
        <v>136</v>
      </c>
      <c r="G2087" s="243" t="s">
        <v>121</v>
      </c>
      <c r="H2087" s="243">
        <v>1.6689999999999999E-3</v>
      </c>
    </row>
    <row r="2088" spans="2:8">
      <c r="B2088" s="243" t="s">
        <v>1933</v>
      </c>
      <c r="C2088" s="243" t="s">
        <v>2329</v>
      </c>
      <c r="D2088" s="243" t="s">
        <v>1636</v>
      </c>
      <c r="E2088" s="243" t="s">
        <v>2359</v>
      </c>
      <c r="F2088" s="243">
        <v>30</v>
      </c>
      <c r="G2088" s="243" t="s">
        <v>114</v>
      </c>
      <c r="H2088" s="243">
        <v>3.8400000000000001E-4</v>
      </c>
    </row>
    <row r="2089" spans="2:8">
      <c r="B2089" s="243" t="s">
        <v>1933</v>
      </c>
      <c r="C2089" s="243" t="s">
        <v>2329</v>
      </c>
      <c r="D2089" s="243" t="s">
        <v>1636</v>
      </c>
      <c r="E2089" s="243" t="s">
        <v>2360</v>
      </c>
      <c r="F2089" s="243">
        <v>403</v>
      </c>
      <c r="G2089" s="243" t="s">
        <v>138</v>
      </c>
      <c r="H2089" s="243">
        <v>2.686E-3</v>
      </c>
    </row>
    <row r="2090" spans="2:8">
      <c r="B2090" s="243" t="s">
        <v>1933</v>
      </c>
      <c r="C2090" s="243" t="s">
        <v>2329</v>
      </c>
      <c r="D2090" s="243" t="s">
        <v>1636</v>
      </c>
      <c r="E2090" s="243" t="s">
        <v>2359</v>
      </c>
      <c r="F2090" s="243">
        <v>144</v>
      </c>
      <c r="G2090" s="243" t="s">
        <v>133</v>
      </c>
      <c r="H2090" s="243">
        <v>7.8799999999999996E-4</v>
      </c>
    </row>
    <row r="2091" spans="2:8">
      <c r="B2091" s="243" t="s">
        <v>1933</v>
      </c>
      <c r="C2091" s="243" t="s">
        <v>2329</v>
      </c>
      <c r="D2091" s="243" t="s">
        <v>1636</v>
      </c>
      <c r="E2091" s="243" t="s">
        <v>137</v>
      </c>
      <c r="F2091" s="243">
        <v>41</v>
      </c>
      <c r="G2091" s="243" t="s">
        <v>137</v>
      </c>
      <c r="H2091" s="243">
        <v>3.7300000000000001E-4</v>
      </c>
    </row>
    <row r="2092" spans="2:8">
      <c r="B2092" s="243" t="s">
        <v>1933</v>
      </c>
      <c r="C2092" s="243" t="s">
        <v>2329</v>
      </c>
      <c r="D2092" s="243" t="s">
        <v>1636</v>
      </c>
      <c r="E2092" s="243" t="s">
        <v>831</v>
      </c>
      <c r="F2092" s="243">
        <v>298</v>
      </c>
      <c r="G2092" s="243" t="s">
        <v>1517</v>
      </c>
      <c r="H2092" s="243">
        <v>3.7199999999999999E-4</v>
      </c>
    </row>
    <row r="2093" spans="2:8">
      <c r="B2093" s="243" t="s">
        <v>1933</v>
      </c>
      <c r="C2093" s="243" t="s">
        <v>2329</v>
      </c>
      <c r="D2093" s="243" t="s">
        <v>1636</v>
      </c>
      <c r="E2093" s="243" t="s">
        <v>2359</v>
      </c>
      <c r="F2093" s="243">
        <v>139</v>
      </c>
      <c r="G2093" s="243" t="s">
        <v>124</v>
      </c>
      <c r="H2093" s="243">
        <v>4.7759999999999999E-3</v>
      </c>
    </row>
    <row r="2094" spans="2:8">
      <c r="B2094" s="243" t="s">
        <v>1933</v>
      </c>
      <c r="C2094" s="243" t="s">
        <v>2329</v>
      </c>
      <c r="D2094" s="243" t="s">
        <v>1636</v>
      </c>
      <c r="E2094" s="243" t="s">
        <v>2359</v>
      </c>
      <c r="F2094" s="243">
        <v>131</v>
      </c>
      <c r="G2094" s="243" t="s">
        <v>128</v>
      </c>
      <c r="H2094" s="244">
        <v>3.4999999999999997E-5</v>
      </c>
    </row>
    <row r="2095" spans="2:8">
      <c r="B2095" s="243" t="s">
        <v>1933</v>
      </c>
      <c r="C2095" s="243" t="s">
        <v>2329</v>
      </c>
      <c r="D2095" s="243" t="s">
        <v>1636</v>
      </c>
      <c r="E2095" s="243" t="s">
        <v>2359</v>
      </c>
      <c r="F2095" s="243">
        <v>32</v>
      </c>
      <c r="G2095" s="243" t="s">
        <v>127</v>
      </c>
      <c r="H2095" s="243">
        <v>7.2578000000000004E-2</v>
      </c>
    </row>
    <row r="2096" spans="2:8">
      <c r="B2096" s="243" t="s">
        <v>1933</v>
      </c>
      <c r="C2096" s="243" t="s">
        <v>2329</v>
      </c>
      <c r="D2096" s="243" t="s">
        <v>1636</v>
      </c>
      <c r="E2096" s="243" t="s">
        <v>831</v>
      </c>
      <c r="F2096" s="243">
        <v>300</v>
      </c>
      <c r="G2096" s="243" t="s">
        <v>135</v>
      </c>
      <c r="H2096" s="243">
        <v>1.2442E-2</v>
      </c>
    </row>
    <row r="2097" spans="2:8">
      <c r="B2097" s="243" t="s">
        <v>1933</v>
      </c>
      <c r="C2097" s="243" t="s">
        <v>2329</v>
      </c>
      <c r="D2097" s="243" t="s">
        <v>1636</v>
      </c>
      <c r="E2097" s="243" t="s">
        <v>2359</v>
      </c>
      <c r="F2097" s="243">
        <v>31</v>
      </c>
      <c r="G2097" s="243" t="s">
        <v>116</v>
      </c>
      <c r="H2097" s="243">
        <v>5.117E-3</v>
      </c>
    </row>
    <row r="2098" spans="2:8">
      <c r="B2098" s="243" t="s">
        <v>1933</v>
      </c>
      <c r="C2098" s="243" t="s">
        <v>2329</v>
      </c>
      <c r="D2098" s="243" t="s">
        <v>1636</v>
      </c>
      <c r="E2098" s="243" t="s">
        <v>2359</v>
      </c>
      <c r="F2098" s="243">
        <v>140</v>
      </c>
      <c r="G2098" s="243" t="s">
        <v>131</v>
      </c>
      <c r="H2098" s="243">
        <v>2.2190000000000001E-3</v>
      </c>
    </row>
    <row r="2099" spans="2:8">
      <c r="B2099" s="243" t="s">
        <v>1933</v>
      </c>
      <c r="C2099" s="243" t="s">
        <v>2329</v>
      </c>
      <c r="D2099" s="243" t="s">
        <v>1636</v>
      </c>
      <c r="E2099" s="243" t="s">
        <v>2359</v>
      </c>
      <c r="F2099" s="243">
        <v>135</v>
      </c>
      <c r="G2099" s="243" t="s">
        <v>120</v>
      </c>
      <c r="H2099" s="243">
        <v>1.2340000000000001E-3</v>
      </c>
    </row>
    <row r="2100" spans="2:8">
      <c r="B2100" s="243" t="s">
        <v>1933</v>
      </c>
      <c r="C2100" s="243" t="s">
        <v>2329</v>
      </c>
      <c r="D2100" s="243" t="s">
        <v>1636</v>
      </c>
      <c r="E2100" s="243" t="s">
        <v>2359</v>
      </c>
      <c r="F2100" s="243">
        <v>138</v>
      </c>
      <c r="G2100" s="243" t="s">
        <v>123</v>
      </c>
      <c r="H2100" s="243">
        <v>7.3210000000000003E-3</v>
      </c>
    </row>
    <row r="2101" spans="2:8">
      <c r="B2101" s="243" t="s">
        <v>1933</v>
      </c>
      <c r="C2101" s="243" t="s">
        <v>2329</v>
      </c>
      <c r="D2101" s="243" t="s">
        <v>1636</v>
      </c>
      <c r="E2101" s="243" t="s">
        <v>2359</v>
      </c>
      <c r="F2101" s="243">
        <v>33</v>
      </c>
      <c r="G2101" s="243" t="s">
        <v>117</v>
      </c>
      <c r="H2101" s="243">
        <v>7.9319999999999998E-3</v>
      </c>
    </row>
    <row r="2102" spans="2:8">
      <c r="B2102" s="243" t="s">
        <v>1933</v>
      </c>
      <c r="C2102" s="243" t="s">
        <v>2329</v>
      </c>
      <c r="D2102" s="243" t="s">
        <v>1636</v>
      </c>
      <c r="E2102" s="243" t="s">
        <v>831</v>
      </c>
      <c r="F2102" s="243">
        <v>299</v>
      </c>
      <c r="G2102" s="243" t="s">
        <v>134</v>
      </c>
      <c r="H2102" s="243">
        <v>2.3571000000000002E-2</v>
      </c>
    </row>
    <row r="2103" spans="2:8">
      <c r="B2103" s="243" t="s">
        <v>1933</v>
      </c>
      <c r="C2103" s="243" t="s">
        <v>2329</v>
      </c>
      <c r="D2103" s="243" t="s">
        <v>1636</v>
      </c>
      <c r="E2103" s="243" t="s">
        <v>2359</v>
      </c>
      <c r="F2103" s="243">
        <v>134</v>
      </c>
      <c r="G2103" s="243" t="s">
        <v>118</v>
      </c>
      <c r="H2103" s="243">
        <v>4.346E-3</v>
      </c>
    </row>
    <row r="2104" spans="2:8">
      <c r="B2104" s="243" t="s">
        <v>1933</v>
      </c>
      <c r="C2104" s="243" t="s">
        <v>2329</v>
      </c>
      <c r="D2104" s="243" t="s">
        <v>1637</v>
      </c>
      <c r="E2104" s="243" t="s">
        <v>2359</v>
      </c>
      <c r="F2104" s="243">
        <v>137</v>
      </c>
      <c r="G2104" s="243" t="s">
        <v>122</v>
      </c>
      <c r="H2104" s="243">
        <v>2.9294000000000001E-2</v>
      </c>
    </row>
    <row r="2105" spans="2:8">
      <c r="B2105" s="243" t="s">
        <v>1933</v>
      </c>
      <c r="C2105" s="243" t="s">
        <v>2329</v>
      </c>
      <c r="D2105" s="243" t="s">
        <v>1637</v>
      </c>
      <c r="E2105" s="243" t="s">
        <v>831</v>
      </c>
      <c r="F2105" s="243">
        <v>301</v>
      </c>
      <c r="G2105" s="243" t="s">
        <v>136</v>
      </c>
      <c r="H2105" s="243">
        <v>3.0530000000000002E-3</v>
      </c>
    </row>
    <row r="2106" spans="2:8">
      <c r="B2106" s="243" t="s">
        <v>1933</v>
      </c>
      <c r="C2106" s="243" t="s">
        <v>2329</v>
      </c>
      <c r="D2106" s="243" t="s">
        <v>1637</v>
      </c>
      <c r="E2106" s="243" t="s">
        <v>2359</v>
      </c>
      <c r="F2106" s="243">
        <v>141</v>
      </c>
      <c r="G2106" s="243" t="s">
        <v>132</v>
      </c>
      <c r="H2106" s="243">
        <v>4.7860000000000003E-3</v>
      </c>
    </row>
    <row r="2107" spans="2:8">
      <c r="B2107" s="243" t="s">
        <v>1933</v>
      </c>
      <c r="C2107" s="243" t="s">
        <v>2329</v>
      </c>
      <c r="D2107" s="243" t="s">
        <v>1637</v>
      </c>
      <c r="E2107" s="243" t="s">
        <v>2359</v>
      </c>
      <c r="F2107" s="243">
        <v>132</v>
      </c>
      <c r="G2107" s="243" t="s">
        <v>129</v>
      </c>
      <c r="H2107" s="243">
        <v>2.8019999999999998E-3</v>
      </c>
    </row>
    <row r="2108" spans="2:8">
      <c r="B2108" s="243" t="s">
        <v>1933</v>
      </c>
      <c r="C2108" s="243" t="s">
        <v>2329</v>
      </c>
      <c r="D2108" s="243" t="s">
        <v>1637</v>
      </c>
      <c r="E2108" s="243" t="s">
        <v>2359</v>
      </c>
      <c r="F2108" s="243">
        <v>133</v>
      </c>
      <c r="G2108" s="243" t="s">
        <v>130</v>
      </c>
      <c r="H2108" s="243">
        <v>0.100065</v>
      </c>
    </row>
    <row r="2109" spans="2:8">
      <c r="B2109" s="243" t="s">
        <v>1933</v>
      </c>
      <c r="C2109" s="243" t="s">
        <v>2329</v>
      </c>
      <c r="D2109" s="243" t="s">
        <v>1637</v>
      </c>
      <c r="E2109" s="243" t="s">
        <v>2359</v>
      </c>
      <c r="F2109" s="243">
        <v>302</v>
      </c>
      <c r="G2109" s="243" t="s">
        <v>125</v>
      </c>
      <c r="H2109" s="243">
        <v>2.8747000000000002E-2</v>
      </c>
    </row>
    <row r="2110" spans="2:8">
      <c r="B2110" s="243" t="s">
        <v>1933</v>
      </c>
      <c r="C2110" s="243" t="s">
        <v>2329</v>
      </c>
      <c r="D2110" s="243" t="s">
        <v>1637</v>
      </c>
      <c r="E2110" s="243" t="s">
        <v>2359</v>
      </c>
      <c r="F2110" s="243">
        <v>136</v>
      </c>
      <c r="G2110" s="243" t="s">
        <v>121</v>
      </c>
      <c r="H2110" s="243">
        <v>2.1879999999999998E-3</v>
      </c>
    </row>
    <row r="2111" spans="2:8">
      <c r="B2111" s="243" t="s">
        <v>1933</v>
      </c>
      <c r="C2111" s="243" t="s">
        <v>2329</v>
      </c>
      <c r="D2111" s="243" t="s">
        <v>1637</v>
      </c>
      <c r="E2111" s="243" t="s">
        <v>2359</v>
      </c>
      <c r="F2111" s="243">
        <v>30</v>
      </c>
      <c r="G2111" s="243" t="s">
        <v>114</v>
      </c>
      <c r="H2111" s="243">
        <v>7.9199999999999995E-4</v>
      </c>
    </row>
    <row r="2112" spans="2:8">
      <c r="B2112" s="243" t="s">
        <v>1933</v>
      </c>
      <c r="C2112" s="243" t="s">
        <v>2329</v>
      </c>
      <c r="D2112" s="243" t="s">
        <v>1637</v>
      </c>
      <c r="E2112" s="243" t="s">
        <v>2360</v>
      </c>
      <c r="F2112" s="243">
        <v>403</v>
      </c>
      <c r="G2112" s="243" t="s">
        <v>138</v>
      </c>
      <c r="H2112" s="243">
        <v>2.294E-3</v>
      </c>
    </row>
    <row r="2113" spans="2:8">
      <c r="B2113" s="243" t="s">
        <v>1933</v>
      </c>
      <c r="C2113" s="243" t="s">
        <v>2329</v>
      </c>
      <c r="D2113" s="243" t="s">
        <v>1637</v>
      </c>
      <c r="E2113" s="243" t="s">
        <v>2359</v>
      </c>
      <c r="F2113" s="243">
        <v>144</v>
      </c>
      <c r="G2113" s="243" t="s">
        <v>133</v>
      </c>
      <c r="H2113" s="243">
        <v>1.519E-3</v>
      </c>
    </row>
    <row r="2114" spans="2:8">
      <c r="B2114" s="243" t="s">
        <v>1933</v>
      </c>
      <c r="C2114" s="243" t="s">
        <v>2329</v>
      </c>
      <c r="D2114" s="243" t="s">
        <v>1637</v>
      </c>
      <c r="E2114" s="243" t="s">
        <v>137</v>
      </c>
      <c r="F2114" s="243">
        <v>41</v>
      </c>
      <c r="G2114" s="243" t="s">
        <v>137</v>
      </c>
      <c r="H2114" s="243">
        <v>7.76E-4</v>
      </c>
    </row>
    <row r="2115" spans="2:8">
      <c r="B2115" s="243" t="s">
        <v>1933</v>
      </c>
      <c r="C2115" s="243" t="s">
        <v>2329</v>
      </c>
      <c r="D2115" s="243" t="s">
        <v>1637</v>
      </c>
      <c r="E2115" s="243" t="s">
        <v>831</v>
      </c>
      <c r="F2115" s="243">
        <v>298</v>
      </c>
      <c r="G2115" s="243" t="s">
        <v>1517</v>
      </c>
      <c r="H2115" s="243">
        <v>1.021E-3</v>
      </c>
    </row>
    <row r="2116" spans="2:8">
      <c r="B2116" s="243" t="s">
        <v>1933</v>
      </c>
      <c r="C2116" s="243" t="s">
        <v>2329</v>
      </c>
      <c r="D2116" s="243" t="s">
        <v>1637</v>
      </c>
      <c r="E2116" s="243" t="s">
        <v>2359</v>
      </c>
      <c r="F2116" s="243">
        <v>139</v>
      </c>
      <c r="G2116" s="243" t="s">
        <v>124</v>
      </c>
      <c r="H2116" s="243">
        <v>5.973E-3</v>
      </c>
    </row>
    <row r="2117" spans="2:8">
      <c r="B2117" s="243" t="s">
        <v>1933</v>
      </c>
      <c r="C2117" s="243" t="s">
        <v>2329</v>
      </c>
      <c r="D2117" s="243" t="s">
        <v>1637</v>
      </c>
      <c r="E2117" s="243" t="s">
        <v>2359</v>
      </c>
      <c r="F2117" s="243">
        <v>131</v>
      </c>
      <c r="G2117" s="243" t="s">
        <v>128</v>
      </c>
      <c r="H2117" s="244">
        <v>2.9E-5</v>
      </c>
    </row>
    <row r="2118" spans="2:8">
      <c r="B2118" s="243" t="s">
        <v>1933</v>
      </c>
      <c r="C2118" s="243" t="s">
        <v>2329</v>
      </c>
      <c r="D2118" s="243" t="s">
        <v>1637</v>
      </c>
      <c r="E2118" s="243" t="s">
        <v>2359</v>
      </c>
      <c r="F2118" s="243">
        <v>32</v>
      </c>
      <c r="G2118" s="243" t="s">
        <v>127</v>
      </c>
      <c r="H2118" s="243">
        <v>0.13489599999999999</v>
      </c>
    </row>
    <row r="2119" spans="2:8">
      <c r="B2119" s="243" t="s">
        <v>1933</v>
      </c>
      <c r="C2119" s="243" t="s">
        <v>2329</v>
      </c>
      <c r="D2119" s="243" t="s">
        <v>1637</v>
      </c>
      <c r="E2119" s="243" t="s">
        <v>831</v>
      </c>
      <c r="F2119" s="243">
        <v>300</v>
      </c>
      <c r="G2119" s="243" t="s">
        <v>135</v>
      </c>
      <c r="H2119" s="243">
        <v>3.4702999999999998E-2</v>
      </c>
    </row>
    <row r="2120" spans="2:8">
      <c r="B2120" s="243" t="s">
        <v>1933</v>
      </c>
      <c r="C2120" s="243" t="s">
        <v>2329</v>
      </c>
      <c r="D2120" s="243" t="s">
        <v>1637</v>
      </c>
      <c r="E2120" s="243" t="s">
        <v>2359</v>
      </c>
      <c r="F2120" s="243">
        <v>31</v>
      </c>
      <c r="G2120" s="243" t="s">
        <v>116</v>
      </c>
      <c r="H2120" s="243">
        <v>1.2128E-2</v>
      </c>
    </row>
    <row r="2121" spans="2:8">
      <c r="B2121" s="243" t="s">
        <v>1933</v>
      </c>
      <c r="C2121" s="243" t="s">
        <v>2329</v>
      </c>
      <c r="D2121" s="243" t="s">
        <v>1637</v>
      </c>
      <c r="E2121" s="243" t="s">
        <v>2359</v>
      </c>
      <c r="F2121" s="243">
        <v>140</v>
      </c>
      <c r="G2121" s="243" t="s">
        <v>131</v>
      </c>
      <c r="H2121" s="243">
        <v>3.6489999999999999E-3</v>
      </c>
    </row>
    <row r="2122" spans="2:8">
      <c r="B2122" s="243" t="s">
        <v>1933</v>
      </c>
      <c r="C2122" s="243" t="s">
        <v>2329</v>
      </c>
      <c r="D2122" s="243" t="s">
        <v>1637</v>
      </c>
      <c r="E2122" s="243" t="s">
        <v>2359</v>
      </c>
      <c r="F2122" s="243">
        <v>135</v>
      </c>
      <c r="G2122" s="243" t="s">
        <v>120</v>
      </c>
      <c r="H2122" s="243">
        <v>1.56E-3</v>
      </c>
    </row>
    <row r="2123" spans="2:8">
      <c r="B2123" s="243" t="s">
        <v>1933</v>
      </c>
      <c r="C2123" s="243" t="s">
        <v>2329</v>
      </c>
      <c r="D2123" s="243" t="s">
        <v>1637</v>
      </c>
      <c r="E2123" s="243" t="s">
        <v>2359</v>
      </c>
      <c r="F2123" s="243">
        <v>138</v>
      </c>
      <c r="G2123" s="243" t="s">
        <v>123</v>
      </c>
      <c r="H2123" s="243">
        <v>2.6977000000000001E-2</v>
      </c>
    </row>
    <row r="2124" spans="2:8">
      <c r="B2124" s="243" t="s">
        <v>1933</v>
      </c>
      <c r="C2124" s="243" t="s">
        <v>2329</v>
      </c>
      <c r="D2124" s="243" t="s">
        <v>1637</v>
      </c>
      <c r="E2124" s="243" t="s">
        <v>2359</v>
      </c>
      <c r="F2124" s="243">
        <v>33</v>
      </c>
      <c r="G2124" s="243" t="s">
        <v>117</v>
      </c>
      <c r="H2124" s="243">
        <v>2.2134999999999998E-2</v>
      </c>
    </row>
    <row r="2125" spans="2:8">
      <c r="B2125" s="243" t="s">
        <v>1933</v>
      </c>
      <c r="C2125" s="243" t="s">
        <v>2329</v>
      </c>
      <c r="D2125" s="243" t="s">
        <v>1637</v>
      </c>
      <c r="E2125" s="243" t="s">
        <v>831</v>
      </c>
      <c r="F2125" s="243">
        <v>299</v>
      </c>
      <c r="G2125" s="243" t="s">
        <v>134</v>
      </c>
      <c r="H2125" s="243">
        <v>6.6138000000000002E-2</v>
      </c>
    </row>
    <row r="2126" spans="2:8">
      <c r="B2126" s="243" t="s">
        <v>1933</v>
      </c>
      <c r="C2126" s="243" t="s">
        <v>2329</v>
      </c>
      <c r="D2126" s="243" t="s">
        <v>1637</v>
      </c>
      <c r="E2126" s="243" t="s">
        <v>2359</v>
      </c>
      <c r="F2126" s="243">
        <v>134</v>
      </c>
      <c r="G2126" s="243" t="s">
        <v>118</v>
      </c>
      <c r="H2126" s="243">
        <v>4.1219999999999998E-3</v>
      </c>
    </row>
    <row r="2127" spans="2:8">
      <c r="B2127" s="243" t="s">
        <v>1933</v>
      </c>
      <c r="C2127" s="243" t="s">
        <v>2329</v>
      </c>
      <c r="D2127" s="243" t="s">
        <v>1638</v>
      </c>
      <c r="E2127" s="243" t="s">
        <v>2359</v>
      </c>
      <c r="F2127" s="243">
        <v>137</v>
      </c>
      <c r="G2127" s="243" t="s">
        <v>122</v>
      </c>
      <c r="H2127" s="243">
        <v>2.9245E-2</v>
      </c>
    </row>
    <row r="2128" spans="2:8">
      <c r="B2128" s="243" t="s">
        <v>1933</v>
      </c>
      <c r="C2128" s="243" t="s">
        <v>2329</v>
      </c>
      <c r="D2128" s="243" t="s">
        <v>1638</v>
      </c>
      <c r="E2128" s="243" t="s">
        <v>831</v>
      </c>
      <c r="F2128" s="243">
        <v>301</v>
      </c>
      <c r="G2128" s="243" t="s">
        <v>136</v>
      </c>
      <c r="H2128" s="243">
        <v>3.0720000000000001E-3</v>
      </c>
    </row>
    <row r="2129" spans="2:8">
      <c r="B2129" s="243" t="s">
        <v>1933</v>
      </c>
      <c r="C2129" s="243" t="s">
        <v>2329</v>
      </c>
      <c r="D2129" s="243" t="s">
        <v>1638</v>
      </c>
      <c r="E2129" s="243" t="s">
        <v>2359</v>
      </c>
      <c r="F2129" s="243">
        <v>141</v>
      </c>
      <c r="G2129" s="243" t="s">
        <v>132</v>
      </c>
      <c r="H2129" s="243">
        <v>2.1120000000000002E-3</v>
      </c>
    </row>
    <row r="2130" spans="2:8">
      <c r="B2130" s="243" t="s">
        <v>1933</v>
      </c>
      <c r="C2130" s="243" t="s">
        <v>2329</v>
      </c>
      <c r="D2130" s="243" t="s">
        <v>1638</v>
      </c>
      <c r="E2130" s="243" t="s">
        <v>2359</v>
      </c>
      <c r="F2130" s="243">
        <v>132</v>
      </c>
      <c r="G2130" s="243" t="s">
        <v>129</v>
      </c>
      <c r="H2130" s="243">
        <v>3.0899999999999999E-3</v>
      </c>
    </row>
    <row r="2131" spans="2:8">
      <c r="B2131" s="243" t="s">
        <v>1933</v>
      </c>
      <c r="C2131" s="243" t="s">
        <v>2329</v>
      </c>
      <c r="D2131" s="243" t="s">
        <v>1638</v>
      </c>
      <c r="E2131" s="243" t="s">
        <v>2359</v>
      </c>
      <c r="F2131" s="243">
        <v>133</v>
      </c>
      <c r="G2131" s="243" t="s">
        <v>130</v>
      </c>
      <c r="H2131" s="243">
        <v>3.9594999999999998E-2</v>
      </c>
    </row>
    <row r="2132" spans="2:8">
      <c r="B2132" s="243" t="s">
        <v>1933</v>
      </c>
      <c r="C2132" s="243" t="s">
        <v>2329</v>
      </c>
      <c r="D2132" s="243" t="s">
        <v>1638</v>
      </c>
      <c r="E2132" s="243" t="s">
        <v>2359</v>
      </c>
      <c r="F2132" s="243">
        <v>302</v>
      </c>
      <c r="G2132" s="243" t="s">
        <v>125</v>
      </c>
      <c r="H2132" s="243">
        <v>1.0999999999999999E-2</v>
      </c>
    </row>
    <row r="2133" spans="2:8">
      <c r="B2133" s="243" t="s">
        <v>1933</v>
      </c>
      <c r="C2133" s="243" t="s">
        <v>2329</v>
      </c>
      <c r="D2133" s="243" t="s">
        <v>1638</v>
      </c>
      <c r="E2133" s="243" t="s">
        <v>2359</v>
      </c>
      <c r="F2133" s="243">
        <v>136</v>
      </c>
      <c r="G2133" s="243" t="s">
        <v>121</v>
      </c>
      <c r="H2133" s="243">
        <v>2.3189999999999999E-3</v>
      </c>
    </row>
    <row r="2134" spans="2:8">
      <c r="B2134" s="243" t="s">
        <v>1933</v>
      </c>
      <c r="C2134" s="243" t="s">
        <v>2329</v>
      </c>
      <c r="D2134" s="243" t="s">
        <v>1638</v>
      </c>
      <c r="E2134" s="243" t="s">
        <v>2359</v>
      </c>
      <c r="F2134" s="243">
        <v>30</v>
      </c>
      <c r="G2134" s="243" t="s">
        <v>114</v>
      </c>
      <c r="H2134" s="243">
        <v>5.3899999999999998E-4</v>
      </c>
    </row>
    <row r="2135" spans="2:8">
      <c r="B2135" s="243" t="s">
        <v>1933</v>
      </c>
      <c r="C2135" s="243" t="s">
        <v>2329</v>
      </c>
      <c r="D2135" s="243" t="s">
        <v>1638</v>
      </c>
      <c r="E2135" s="243" t="s">
        <v>2360</v>
      </c>
      <c r="F2135" s="243">
        <v>403</v>
      </c>
      <c r="G2135" s="243" t="s">
        <v>138</v>
      </c>
      <c r="H2135" s="243">
        <v>2.601E-3</v>
      </c>
    </row>
    <row r="2136" spans="2:8">
      <c r="B2136" s="243" t="s">
        <v>1933</v>
      </c>
      <c r="C2136" s="243" t="s">
        <v>2329</v>
      </c>
      <c r="D2136" s="243" t="s">
        <v>1638</v>
      </c>
      <c r="E2136" s="243" t="s">
        <v>2359</v>
      </c>
      <c r="F2136" s="243">
        <v>144</v>
      </c>
      <c r="G2136" s="243" t="s">
        <v>133</v>
      </c>
      <c r="H2136" s="243">
        <v>9.7199999999999999E-4</v>
      </c>
    </row>
    <row r="2137" spans="2:8">
      <c r="B2137" s="243" t="s">
        <v>1933</v>
      </c>
      <c r="C2137" s="243" t="s">
        <v>2329</v>
      </c>
      <c r="D2137" s="243" t="s">
        <v>1638</v>
      </c>
      <c r="E2137" s="243" t="s">
        <v>137</v>
      </c>
      <c r="F2137" s="243">
        <v>41</v>
      </c>
      <c r="G2137" s="243" t="s">
        <v>137</v>
      </c>
      <c r="H2137" s="243">
        <v>5.31E-4</v>
      </c>
    </row>
    <row r="2138" spans="2:8">
      <c r="B2138" s="243" t="s">
        <v>1933</v>
      </c>
      <c r="C2138" s="243" t="s">
        <v>2329</v>
      </c>
      <c r="D2138" s="243" t="s">
        <v>1638</v>
      </c>
      <c r="E2138" s="243" t="s">
        <v>831</v>
      </c>
      <c r="F2138" s="243">
        <v>298</v>
      </c>
      <c r="G2138" s="243" t="s">
        <v>1517</v>
      </c>
      <c r="H2138" s="243">
        <v>3.68E-4</v>
      </c>
    </row>
    <row r="2139" spans="2:8">
      <c r="B2139" s="243" t="s">
        <v>1933</v>
      </c>
      <c r="C2139" s="243" t="s">
        <v>2329</v>
      </c>
      <c r="D2139" s="243" t="s">
        <v>1638</v>
      </c>
      <c r="E2139" s="243" t="s">
        <v>2359</v>
      </c>
      <c r="F2139" s="243">
        <v>139</v>
      </c>
      <c r="G2139" s="243" t="s">
        <v>124</v>
      </c>
      <c r="H2139" s="243">
        <v>4.8390000000000004E-3</v>
      </c>
    </row>
    <row r="2140" spans="2:8">
      <c r="B2140" s="243" t="s">
        <v>1933</v>
      </c>
      <c r="C2140" s="243" t="s">
        <v>2329</v>
      </c>
      <c r="D2140" s="243" t="s">
        <v>1638</v>
      </c>
      <c r="E2140" s="243" t="s">
        <v>2359</v>
      </c>
      <c r="F2140" s="243">
        <v>131</v>
      </c>
      <c r="G2140" s="243" t="s">
        <v>128</v>
      </c>
      <c r="H2140" s="244">
        <v>4.1999999999999998E-5</v>
      </c>
    </row>
    <row r="2141" spans="2:8">
      <c r="B2141" s="243" t="s">
        <v>1933</v>
      </c>
      <c r="C2141" s="243" t="s">
        <v>2329</v>
      </c>
      <c r="D2141" s="243" t="s">
        <v>1638</v>
      </c>
      <c r="E2141" s="243" t="s">
        <v>2359</v>
      </c>
      <c r="F2141" s="243">
        <v>32</v>
      </c>
      <c r="G2141" s="243" t="s">
        <v>127</v>
      </c>
      <c r="H2141" s="243">
        <v>6.7029000000000005E-2</v>
      </c>
    </row>
    <row r="2142" spans="2:8">
      <c r="B2142" s="243" t="s">
        <v>1933</v>
      </c>
      <c r="C2142" s="243" t="s">
        <v>2329</v>
      </c>
      <c r="D2142" s="243" t="s">
        <v>1638</v>
      </c>
      <c r="E2142" s="243" t="s">
        <v>831</v>
      </c>
      <c r="F2142" s="243">
        <v>300</v>
      </c>
      <c r="G2142" s="243" t="s">
        <v>135</v>
      </c>
      <c r="H2142" s="243">
        <v>1.1854E-2</v>
      </c>
    </row>
    <row r="2143" spans="2:8">
      <c r="B2143" s="243" t="s">
        <v>1933</v>
      </c>
      <c r="C2143" s="243" t="s">
        <v>2329</v>
      </c>
      <c r="D2143" s="243" t="s">
        <v>1638</v>
      </c>
      <c r="E2143" s="243" t="s">
        <v>2359</v>
      </c>
      <c r="F2143" s="243">
        <v>31</v>
      </c>
      <c r="G2143" s="243" t="s">
        <v>116</v>
      </c>
      <c r="H2143" s="243">
        <v>5.8219999999999999E-3</v>
      </c>
    </row>
    <row r="2144" spans="2:8">
      <c r="B2144" s="243" t="s">
        <v>1933</v>
      </c>
      <c r="C2144" s="243" t="s">
        <v>2329</v>
      </c>
      <c r="D2144" s="243" t="s">
        <v>1638</v>
      </c>
      <c r="E2144" s="243" t="s">
        <v>2359</v>
      </c>
      <c r="F2144" s="243">
        <v>140</v>
      </c>
      <c r="G2144" s="243" t="s">
        <v>131</v>
      </c>
      <c r="H2144" s="243">
        <v>2.4629999999999999E-3</v>
      </c>
    </row>
    <row r="2145" spans="2:8">
      <c r="B2145" s="243" t="s">
        <v>1933</v>
      </c>
      <c r="C2145" s="243" t="s">
        <v>2329</v>
      </c>
      <c r="D2145" s="243" t="s">
        <v>1638</v>
      </c>
      <c r="E2145" s="243" t="s">
        <v>2359</v>
      </c>
      <c r="F2145" s="243">
        <v>135</v>
      </c>
      <c r="G2145" s="243" t="s">
        <v>120</v>
      </c>
      <c r="H2145" s="243">
        <v>2.1900000000000001E-3</v>
      </c>
    </row>
    <row r="2146" spans="2:8">
      <c r="B2146" s="243" t="s">
        <v>1933</v>
      </c>
      <c r="C2146" s="243" t="s">
        <v>2329</v>
      </c>
      <c r="D2146" s="243" t="s">
        <v>1638</v>
      </c>
      <c r="E2146" s="243" t="s">
        <v>2359</v>
      </c>
      <c r="F2146" s="243">
        <v>138</v>
      </c>
      <c r="G2146" s="243" t="s">
        <v>123</v>
      </c>
      <c r="H2146" s="243">
        <v>8.9829999999999997E-3</v>
      </c>
    </row>
    <row r="2147" spans="2:8">
      <c r="B2147" s="243" t="s">
        <v>1933</v>
      </c>
      <c r="C2147" s="243" t="s">
        <v>2329</v>
      </c>
      <c r="D2147" s="243" t="s">
        <v>1638</v>
      </c>
      <c r="E2147" s="243" t="s">
        <v>2359</v>
      </c>
      <c r="F2147" s="243">
        <v>33</v>
      </c>
      <c r="G2147" s="243" t="s">
        <v>117</v>
      </c>
      <c r="H2147" s="243">
        <v>8.4700000000000001E-3</v>
      </c>
    </row>
    <row r="2148" spans="2:8">
      <c r="B2148" s="243" t="s">
        <v>1933</v>
      </c>
      <c r="C2148" s="243" t="s">
        <v>2329</v>
      </c>
      <c r="D2148" s="243" t="s">
        <v>1638</v>
      </c>
      <c r="E2148" s="243" t="s">
        <v>831</v>
      </c>
      <c r="F2148" s="243">
        <v>299</v>
      </c>
      <c r="G2148" s="243" t="s">
        <v>134</v>
      </c>
      <c r="H2148" s="243">
        <v>2.2467999999999998E-2</v>
      </c>
    </row>
    <row r="2149" spans="2:8">
      <c r="B2149" s="243" t="s">
        <v>1933</v>
      </c>
      <c r="C2149" s="243" t="s">
        <v>2329</v>
      </c>
      <c r="D2149" s="243" t="s">
        <v>1638</v>
      </c>
      <c r="E2149" s="243" t="s">
        <v>2359</v>
      </c>
      <c r="F2149" s="243">
        <v>134</v>
      </c>
      <c r="G2149" s="243" t="s">
        <v>118</v>
      </c>
      <c r="H2149" s="243">
        <v>5.6369999999999996E-3</v>
      </c>
    </row>
    <row r="2150" spans="2:8">
      <c r="B2150" s="243" t="s">
        <v>1933</v>
      </c>
      <c r="C2150" s="243" t="s">
        <v>2329</v>
      </c>
      <c r="D2150" s="243" t="s">
        <v>1639</v>
      </c>
      <c r="E2150" s="243" t="s">
        <v>2359</v>
      </c>
      <c r="F2150" s="243">
        <v>137</v>
      </c>
      <c r="G2150" s="243" t="s">
        <v>122</v>
      </c>
      <c r="H2150" s="243">
        <v>3.0564000000000001E-2</v>
      </c>
    </row>
    <row r="2151" spans="2:8">
      <c r="B2151" s="243" t="s">
        <v>1933</v>
      </c>
      <c r="C2151" s="243" t="s">
        <v>2329</v>
      </c>
      <c r="D2151" s="243" t="s">
        <v>1639</v>
      </c>
      <c r="E2151" s="243" t="s">
        <v>831</v>
      </c>
      <c r="F2151" s="243">
        <v>301</v>
      </c>
      <c r="G2151" s="243" t="s">
        <v>136</v>
      </c>
      <c r="H2151" s="243">
        <v>2.3869999999999998E-3</v>
      </c>
    </row>
    <row r="2152" spans="2:8">
      <c r="B2152" s="243" t="s">
        <v>1933</v>
      </c>
      <c r="C2152" s="243" t="s">
        <v>2329</v>
      </c>
      <c r="D2152" s="243" t="s">
        <v>1639</v>
      </c>
      <c r="E2152" s="243" t="s">
        <v>2359</v>
      </c>
      <c r="F2152" s="243">
        <v>141</v>
      </c>
      <c r="G2152" s="243" t="s">
        <v>132</v>
      </c>
      <c r="H2152" s="243">
        <v>1.4970000000000001E-3</v>
      </c>
    </row>
    <row r="2153" spans="2:8">
      <c r="B2153" s="243" t="s">
        <v>1933</v>
      </c>
      <c r="C2153" s="243" t="s">
        <v>2329</v>
      </c>
      <c r="D2153" s="243" t="s">
        <v>1639</v>
      </c>
      <c r="E2153" s="243" t="s">
        <v>2359</v>
      </c>
      <c r="F2153" s="243">
        <v>132</v>
      </c>
      <c r="G2153" s="243" t="s">
        <v>129</v>
      </c>
      <c r="H2153" s="243">
        <v>2.2420000000000001E-3</v>
      </c>
    </row>
    <row r="2154" spans="2:8">
      <c r="B2154" s="243" t="s">
        <v>1933</v>
      </c>
      <c r="C2154" s="243" t="s">
        <v>2329</v>
      </c>
      <c r="D2154" s="243" t="s">
        <v>1639</v>
      </c>
      <c r="E2154" s="243" t="s">
        <v>2359</v>
      </c>
      <c r="F2154" s="243">
        <v>133</v>
      </c>
      <c r="G2154" s="243" t="s">
        <v>130</v>
      </c>
      <c r="H2154" s="243">
        <v>2.5003999999999998E-2</v>
      </c>
    </row>
    <row r="2155" spans="2:8">
      <c r="B2155" s="243" t="s">
        <v>1933</v>
      </c>
      <c r="C2155" s="243" t="s">
        <v>2329</v>
      </c>
      <c r="D2155" s="243" t="s">
        <v>1639</v>
      </c>
      <c r="E2155" s="243" t="s">
        <v>2359</v>
      </c>
      <c r="F2155" s="243">
        <v>302</v>
      </c>
      <c r="G2155" s="243" t="s">
        <v>125</v>
      </c>
      <c r="H2155" s="243">
        <v>1.0246999999999999E-2</v>
      </c>
    </row>
    <row r="2156" spans="2:8">
      <c r="B2156" s="243" t="s">
        <v>1933</v>
      </c>
      <c r="C2156" s="243" t="s">
        <v>2329</v>
      </c>
      <c r="D2156" s="243" t="s">
        <v>1639</v>
      </c>
      <c r="E2156" s="243" t="s">
        <v>2359</v>
      </c>
      <c r="F2156" s="243">
        <v>136</v>
      </c>
      <c r="G2156" s="243" t="s">
        <v>121</v>
      </c>
      <c r="H2156" s="243">
        <v>3.284E-3</v>
      </c>
    </row>
    <row r="2157" spans="2:8">
      <c r="B2157" s="243" t="s">
        <v>1933</v>
      </c>
      <c r="C2157" s="243" t="s">
        <v>2329</v>
      </c>
      <c r="D2157" s="243" t="s">
        <v>1639</v>
      </c>
      <c r="E2157" s="243" t="s">
        <v>2359</v>
      </c>
      <c r="F2157" s="243">
        <v>30</v>
      </c>
      <c r="G2157" s="243" t="s">
        <v>114</v>
      </c>
      <c r="H2157" s="243">
        <v>4.4299999999999998E-4</v>
      </c>
    </row>
    <row r="2158" spans="2:8">
      <c r="B2158" s="243" t="s">
        <v>1933</v>
      </c>
      <c r="C2158" s="243" t="s">
        <v>2329</v>
      </c>
      <c r="D2158" s="243" t="s">
        <v>1639</v>
      </c>
      <c r="E2158" s="243" t="s">
        <v>2360</v>
      </c>
      <c r="F2158" s="243">
        <v>403</v>
      </c>
      <c r="G2158" s="243" t="s">
        <v>138</v>
      </c>
      <c r="H2158" s="243">
        <v>2.264E-3</v>
      </c>
    </row>
    <row r="2159" spans="2:8">
      <c r="B2159" s="243" t="s">
        <v>1933</v>
      </c>
      <c r="C2159" s="243" t="s">
        <v>2329</v>
      </c>
      <c r="D2159" s="243" t="s">
        <v>1639</v>
      </c>
      <c r="E2159" s="243" t="s">
        <v>2359</v>
      </c>
      <c r="F2159" s="243">
        <v>144</v>
      </c>
      <c r="G2159" s="243" t="s">
        <v>133</v>
      </c>
      <c r="H2159" s="243">
        <v>4.7800000000000002E-4</v>
      </c>
    </row>
    <row r="2160" spans="2:8">
      <c r="B2160" s="243" t="s">
        <v>1933</v>
      </c>
      <c r="C2160" s="243" t="s">
        <v>2329</v>
      </c>
      <c r="D2160" s="243" t="s">
        <v>1639</v>
      </c>
      <c r="E2160" s="243" t="s">
        <v>137</v>
      </c>
      <c r="F2160" s="243">
        <v>41</v>
      </c>
      <c r="G2160" s="243" t="s">
        <v>137</v>
      </c>
      <c r="H2160" s="243">
        <v>3.9199999999999999E-4</v>
      </c>
    </row>
    <row r="2161" spans="2:8">
      <c r="B2161" s="243" t="s">
        <v>1933</v>
      </c>
      <c r="C2161" s="243" t="s">
        <v>2329</v>
      </c>
      <c r="D2161" s="243" t="s">
        <v>1639</v>
      </c>
      <c r="E2161" s="243" t="s">
        <v>831</v>
      </c>
      <c r="F2161" s="243">
        <v>298</v>
      </c>
      <c r="G2161" s="243" t="s">
        <v>1517</v>
      </c>
      <c r="H2161" s="243">
        <v>3.4299999999999999E-4</v>
      </c>
    </row>
    <row r="2162" spans="2:8">
      <c r="B2162" s="243" t="s">
        <v>1933</v>
      </c>
      <c r="C2162" s="243" t="s">
        <v>2329</v>
      </c>
      <c r="D2162" s="243" t="s">
        <v>1639</v>
      </c>
      <c r="E2162" s="243" t="s">
        <v>2359</v>
      </c>
      <c r="F2162" s="243">
        <v>139</v>
      </c>
      <c r="G2162" s="243" t="s">
        <v>124</v>
      </c>
      <c r="H2162" s="243">
        <v>4.2779999999999997E-3</v>
      </c>
    </row>
    <row r="2163" spans="2:8">
      <c r="B2163" s="243" t="s">
        <v>1933</v>
      </c>
      <c r="C2163" s="243" t="s">
        <v>2329</v>
      </c>
      <c r="D2163" s="243" t="s">
        <v>1639</v>
      </c>
      <c r="E2163" s="243" t="s">
        <v>2359</v>
      </c>
      <c r="F2163" s="243">
        <v>131</v>
      </c>
      <c r="G2163" s="243" t="s">
        <v>128</v>
      </c>
      <c r="H2163" s="244">
        <v>3.4E-5</v>
      </c>
    </row>
    <row r="2164" spans="2:8">
      <c r="B2164" s="243" t="s">
        <v>1933</v>
      </c>
      <c r="C2164" s="243" t="s">
        <v>2329</v>
      </c>
      <c r="D2164" s="243" t="s">
        <v>1639</v>
      </c>
      <c r="E2164" s="243" t="s">
        <v>2359</v>
      </c>
      <c r="F2164" s="243">
        <v>32</v>
      </c>
      <c r="G2164" s="243" t="s">
        <v>127</v>
      </c>
      <c r="H2164" s="243">
        <v>5.3318999999999998E-2</v>
      </c>
    </row>
    <row r="2165" spans="2:8">
      <c r="B2165" s="243" t="s">
        <v>1933</v>
      </c>
      <c r="C2165" s="243" t="s">
        <v>2329</v>
      </c>
      <c r="D2165" s="243" t="s">
        <v>1639</v>
      </c>
      <c r="E2165" s="243" t="s">
        <v>831</v>
      </c>
      <c r="F2165" s="243">
        <v>300</v>
      </c>
      <c r="G2165" s="243" t="s">
        <v>135</v>
      </c>
      <c r="H2165" s="243">
        <v>1.1434E-2</v>
      </c>
    </row>
    <row r="2166" spans="2:8">
      <c r="B2166" s="243" t="s">
        <v>1933</v>
      </c>
      <c r="C2166" s="243" t="s">
        <v>2329</v>
      </c>
      <c r="D2166" s="243" t="s">
        <v>1639</v>
      </c>
      <c r="E2166" s="243" t="s">
        <v>2359</v>
      </c>
      <c r="F2166" s="243">
        <v>31</v>
      </c>
      <c r="G2166" s="243" t="s">
        <v>116</v>
      </c>
      <c r="H2166" s="243">
        <v>5.0229999999999997E-3</v>
      </c>
    </row>
    <row r="2167" spans="2:8">
      <c r="B2167" s="243" t="s">
        <v>1933</v>
      </c>
      <c r="C2167" s="243" t="s">
        <v>2329</v>
      </c>
      <c r="D2167" s="243" t="s">
        <v>1639</v>
      </c>
      <c r="E2167" s="243" t="s">
        <v>2359</v>
      </c>
      <c r="F2167" s="243">
        <v>140</v>
      </c>
      <c r="G2167" s="243" t="s">
        <v>131</v>
      </c>
      <c r="H2167" s="243">
        <v>2.4919999999999999E-3</v>
      </c>
    </row>
    <row r="2168" spans="2:8">
      <c r="B2168" s="243" t="s">
        <v>1933</v>
      </c>
      <c r="C2168" s="243" t="s">
        <v>2329</v>
      </c>
      <c r="D2168" s="243" t="s">
        <v>1639</v>
      </c>
      <c r="E2168" s="243" t="s">
        <v>2359</v>
      </c>
      <c r="F2168" s="243">
        <v>135</v>
      </c>
      <c r="G2168" s="243" t="s">
        <v>120</v>
      </c>
      <c r="H2168" s="243">
        <v>1.446E-3</v>
      </c>
    </row>
    <row r="2169" spans="2:8">
      <c r="B2169" s="243" t="s">
        <v>1933</v>
      </c>
      <c r="C2169" s="243" t="s">
        <v>2329</v>
      </c>
      <c r="D2169" s="243" t="s">
        <v>1639</v>
      </c>
      <c r="E2169" s="243" t="s">
        <v>2359</v>
      </c>
      <c r="F2169" s="243">
        <v>138</v>
      </c>
      <c r="G2169" s="243" t="s">
        <v>123</v>
      </c>
      <c r="H2169" s="243">
        <v>7.5380000000000004E-3</v>
      </c>
    </row>
    <row r="2170" spans="2:8">
      <c r="B2170" s="243" t="s">
        <v>1933</v>
      </c>
      <c r="C2170" s="243" t="s">
        <v>2329</v>
      </c>
      <c r="D2170" s="243" t="s">
        <v>1639</v>
      </c>
      <c r="E2170" s="243" t="s">
        <v>2359</v>
      </c>
      <c r="F2170" s="243">
        <v>33</v>
      </c>
      <c r="G2170" s="243" t="s">
        <v>117</v>
      </c>
      <c r="H2170" s="243">
        <v>7.8899999999999994E-3</v>
      </c>
    </row>
    <row r="2171" spans="2:8">
      <c r="B2171" s="243" t="s">
        <v>1933</v>
      </c>
      <c r="C2171" s="243" t="s">
        <v>2329</v>
      </c>
      <c r="D2171" s="243" t="s">
        <v>1639</v>
      </c>
      <c r="E2171" s="243" t="s">
        <v>831</v>
      </c>
      <c r="F2171" s="243">
        <v>299</v>
      </c>
      <c r="G2171" s="243" t="s">
        <v>134</v>
      </c>
      <c r="H2171" s="243">
        <v>2.1711000000000001E-2</v>
      </c>
    </row>
    <row r="2172" spans="2:8">
      <c r="B2172" s="243" t="s">
        <v>1933</v>
      </c>
      <c r="C2172" s="243" t="s">
        <v>2329</v>
      </c>
      <c r="D2172" s="243" t="s">
        <v>1639</v>
      </c>
      <c r="E2172" s="243" t="s">
        <v>2359</v>
      </c>
      <c r="F2172" s="243">
        <v>134</v>
      </c>
      <c r="G2172" s="243" t="s">
        <v>118</v>
      </c>
      <c r="H2172" s="243">
        <v>5.0660000000000002E-3</v>
      </c>
    </row>
    <row r="2173" spans="2:8">
      <c r="B2173" s="243" t="s">
        <v>1933</v>
      </c>
      <c r="C2173" s="243" t="s">
        <v>2329</v>
      </c>
      <c r="D2173" s="243" t="s">
        <v>1640</v>
      </c>
      <c r="E2173" s="243" t="s">
        <v>2359</v>
      </c>
      <c r="F2173" s="243">
        <v>137</v>
      </c>
      <c r="G2173" s="243" t="s">
        <v>122</v>
      </c>
      <c r="H2173" s="243">
        <v>2.6074E-2</v>
      </c>
    </row>
    <row r="2174" spans="2:8">
      <c r="B2174" s="243" t="s">
        <v>1933</v>
      </c>
      <c r="C2174" s="243" t="s">
        <v>2329</v>
      </c>
      <c r="D2174" s="243" t="s">
        <v>1640</v>
      </c>
      <c r="E2174" s="243" t="s">
        <v>831</v>
      </c>
      <c r="F2174" s="243">
        <v>301</v>
      </c>
      <c r="G2174" s="243" t="s">
        <v>136</v>
      </c>
      <c r="H2174" s="243">
        <v>2.0569999999999998E-3</v>
      </c>
    </row>
    <row r="2175" spans="2:8">
      <c r="B2175" s="243" t="s">
        <v>1933</v>
      </c>
      <c r="C2175" s="243" t="s">
        <v>2329</v>
      </c>
      <c r="D2175" s="243" t="s">
        <v>1640</v>
      </c>
      <c r="E2175" s="243" t="s">
        <v>2359</v>
      </c>
      <c r="F2175" s="243">
        <v>141</v>
      </c>
      <c r="G2175" s="243" t="s">
        <v>132</v>
      </c>
      <c r="H2175" s="243">
        <v>1.5399999999999999E-3</v>
      </c>
    </row>
    <row r="2176" spans="2:8">
      <c r="B2176" s="243" t="s">
        <v>1933</v>
      </c>
      <c r="C2176" s="243" t="s">
        <v>2329</v>
      </c>
      <c r="D2176" s="243" t="s">
        <v>1640</v>
      </c>
      <c r="E2176" s="243" t="s">
        <v>2359</v>
      </c>
      <c r="F2176" s="243">
        <v>132</v>
      </c>
      <c r="G2176" s="243" t="s">
        <v>129</v>
      </c>
      <c r="H2176" s="243">
        <v>2.3410000000000002E-3</v>
      </c>
    </row>
    <row r="2177" spans="2:8">
      <c r="B2177" s="243" t="s">
        <v>1933</v>
      </c>
      <c r="C2177" s="243" t="s">
        <v>2329</v>
      </c>
      <c r="D2177" s="243" t="s">
        <v>1640</v>
      </c>
      <c r="E2177" s="243" t="s">
        <v>2359</v>
      </c>
      <c r="F2177" s="243">
        <v>133</v>
      </c>
      <c r="G2177" s="243" t="s">
        <v>130</v>
      </c>
      <c r="H2177" s="243">
        <v>2.2024999999999999E-2</v>
      </c>
    </row>
    <row r="2178" spans="2:8">
      <c r="B2178" s="243" t="s">
        <v>1933</v>
      </c>
      <c r="C2178" s="243" t="s">
        <v>2329</v>
      </c>
      <c r="D2178" s="243" t="s">
        <v>1640</v>
      </c>
      <c r="E2178" s="243" t="s">
        <v>2359</v>
      </c>
      <c r="F2178" s="243">
        <v>302</v>
      </c>
      <c r="G2178" s="243" t="s">
        <v>125</v>
      </c>
      <c r="H2178" s="243">
        <v>8.8889999999999993E-3</v>
      </c>
    </row>
    <row r="2179" spans="2:8">
      <c r="B2179" s="243" t="s">
        <v>1933</v>
      </c>
      <c r="C2179" s="243" t="s">
        <v>2329</v>
      </c>
      <c r="D2179" s="243" t="s">
        <v>1640</v>
      </c>
      <c r="E2179" s="243" t="s">
        <v>2359</v>
      </c>
      <c r="F2179" s="243">
        <v>136</v>
      </c>
      <c r="G2179" s="243" t="s">
        <v>121</v>
      </c>
      <c r="H2179" s="243">
        <v>2.4559999999999998E-3</v>
      </c>
    </row>
    <row r="2180" spans="2:8">
      <c r="B2180" s="243" t="s">
        <v>1933</v>
      </c>
      <c r="C2180" s="243" t="s">
        <v>2329</v>
      </c>
      <c r="D2180" s="243" t="s">
        <v>1640</v>
      </c>
      <c r="E2180" s="243" t="s">
        <v>2359</v>
      </c>
      <c r="F2180" s="243">
        <v>30</v>
      </c>
      <c r="G2180" s="243" t="s">
        <v>114</v>
      </c>
      <c r="H2180" s="243">
        <v>4.5199999999999998E-4</v>
      </c>
    </row>
    <row r="2181" spans="2:8">
      <c r="B2181" s="243" t="s">
        <v>1933</v>
      </c>
      <c r="C2181" s="243" t="s">
        <v>2329</v>
      </c>
      <c r="D2181" s="243" t="s">
        <v>1640</v>
      </c>
      <c r="E2181" s="243" t="s">
        <v>2360</v>
      </c>
      <c r="F2181" s="243">
        <v>403</v>
      </c>
      <c r="G2181" s="243" t="s">
        <v>138</v>
      </c>
      <c r="H2181" s="243">
        <v>2.7829999999999999E-3</v>
      </c>
    </row>
    <row r="2182" spans="2:8">
      <c r="B2182" s="243" t="s">
        <v>1933</v>
      </c>
      <c r="C2182" s="243" t="s">
        <v>2329</v>
      </c>
      <c r="D2182" s="243" t="s">
        <v>1640</v>
      </c>
      <c r="E2182" s="243" t="s">
        <v>2359</v>
      </c>
      <c r="F2182" s="243">
        <v>144</v>
      </c>
      <c r="G2182" s="243" t="s">
        <v>133</v>
      </c>
      <c r="H2182" s="243">
        <v>4.7600000000000002E-4</v>
      </c>
    </row>
    <row r="2183" spans="2:8">
      <c r="B2183" s="243" t="s">
        <v>1933</v>
      </c>
      <c r="C2183" s="243" t="s">
        <v>2329</v>
      </c>
      <c r="D2183" s="243" t="s">
        <v>1640</v>
      </c>
      <c r="E2183" s="243" t="s">
        <v>137</v>
      </c>
      <c r="F2183" s="243">
        <v>41</v>
      </c>
      <c r="G2183" s="243" t="s">
        <v>137</v>
      </c>
      <c r="H2183" s="243">
        <v>5.0799999999999999E-4</v>
      </c>
    </row>
    <row r="2184" spans="2:8">
      <c r="B2184" s="243" t="s">
        <v>1933</v>
      </c>
      <c r="C2184" s="243" t="s">
        <v>2329</v>
      </c>
      <c r="D2184" s="243" t="s">
        <v>1640</v>
      </c>
      <c r="E2184" s="243" t="s">
        <v>831</v>
      </c>
      <c r="F2184" s="243">
        <v>298</v>
      </c>
      <c r="G2184" s="243" t="s">
        <v>1517</v>
      </c>
      <c r="H2184" s="243">
        <v>2.9399999999999999E-4</v>
      </c>
    </row>
    <row r="2185" spans="2:8">
      <c r="B2185" s="243" t="s">
        <v>1933</v>
      </c>
      <c r="C2185" s="243" t="s">
        <v>2329</v>
      </c>
      <c r="D2185" s="243" t="s">
        <v>1640</v>
      </c>
      <c r="E2185" s="243" t="s">
        <v>2359</v>
      </c>
      <c r="F2185" s="243">
        <v>139</v>
      </c>
      <c r="G2185" s="243" t="s">
        <v>124</v>
      </c>
      <c r="H2185" s="243">
        <v>4.261E-3</v>
      </c>
    </row>
    <row r="2186" spans="2:8">
      <c r="B2186" s="243" t="s">
        <v>1933</v>
      </c>
      <c r="C2186" s="243" t="s">
        <v>2329</v>
      </c>
      <c r="D2186" s="243" t="s">
        <v>1640</v>
      </c>
      <c r="E2186" s="243" t="s">
        <v>2359</v>
      </c>
      <c r="F2186" s="243">
        <v>131</v>
      </c>
      <c r="G2186" s="243" t="s">
        <v>128</v>
      </c>
      <c r="H2186" s="244">
        <v>3.3000000000000003E-5</v>
      </c>
    </row>
    <row r="2187" spans="2:8">
      <c r="B2187" s="243" t="s">
        <v>1933</v>
      </c>
      <c r="C2187" s="243" t="s">
        <v>2329</v>
      </c>
      <c r="D2187" s="243" t="s">
        <v>1640</v>
      </c>
      <c r="E2187" s="243" t="s">
        <v>2359</v>
      </c>
      <c r="F2187" s="243">
        <v>32</v>
      </c>
      <c r="G2187" s="243" t="s">
        <v>127</v>
      </c>
      <c r="H2187" s="243">
        <v>4.7224000000000002E-2</v>
      </c>
    </row>
    <row r="2188" spans="2:8">
      <c r="B2188" s="243" t="s">
        <v>1933</v>
      </c>
      <c r="C2188" s="243" t="s">
        <v>2329</v>
      </c>
      <c r="D2188" s="243" t="s">
        <v>1640</v>
      </c>
      <c r="E2188" s="243" t="s">
        <v>831</v>
      </c>
      <c r="F2188" s="243">
        <v>300</v>
      </c>
      <c r="G2188" s="243" t="s">
        <v>135</v>
      </c>
      <c r="H2188" s="243">
        <v>9.7109999999999991E-3</v>
      </c>
    </row>
    <row r="2189" spans="2:8">
      <c r="B2189" s="243" t="s">
        <v>1933</v>
      </c>
      <c r="C2189" s="243" t="s">
        <v>2329</v>
      </c>
      <c r="D2189" s="243" t="s">
        <v>1640</v>
      </c>
      <c r="E2189" s="243" t="s">
        <v>2359</v>
      </c>
      <c r="F2189" s="243">
        <v>31</v>
      </c>
      <c r="G2189" s="243" t="s">
        <v>116</v>
      </c>
      <c r="H2189" s="243">
        <v>4.607E-3</v>
      </c>
    </row>
    <row r="2190" spans="2:8">
      <c r="B2190" s="243" t="s">
        <v>1933</v>
      </c>
      <c r="C2190" s="243" t="s">
        <v>2329</v>
      </c>
      <c r="D2190" s="243" t="s">
        <v>1640</v>
      </c>
      <c r="E2190" s="243" t="s">
        <v>2359</v>
      </c>
      <c r="F2190" s="243">
        <v>140</v>
      </c>
      <c r="G2190" s="243" t="s">
        <v>131</v>
      </c>
      <c r="H2190" s="243">
        <v>2.2499999999999998E-3</v>
      </c>
    </row>
    <row r="2191" spans="2:8">
      <c r="B2191" s="243" t="s">
        <v>1933</v>
      </c>
      <c r="C2191" s="243" t="s">
        <v>2329</v>
      </c>
      <c r="D2191" s="243" t="s">
        <v>1640</v>
      </c>
      <c r="E2191" s="243" t="s">
        <v>2359</v>
      </c>
      <c r="F2191" s="243">
        <v>135</v>
      </c>
      <c r="G2191" s="243" t="s">
        <v>120</v>
      </c>
      <c r="H2191" s="243">
        <v>2.2799999999999999E-3</v>
      </c>
    </row>
    <row r="2192" spans="2:8">
      <c r="B2192" s="243" t="s">
        <v>1933</v>
      </c>
      <c r="C2192" s="243" t="s">
        <v>2329</v>
      </c>
      <c r="D2192" s="243" t="s">
        <v>1640</v>
      </c>
      <c r="E2192" s="243" t="s">
        <v>2359</v>
      </c>
      <c r="F2192" s="243">
        <v>138</v>
      </c>
      <c r="G2192" s="243" t="s">
        <v>123</v>
      </c>
      <c r="H2192" s="243">
        <v>5.757E-3</v>
      </c>
    </row>
    <row r="2193" spans="2:8">
      <c r="B2193" s="243" t="s">
        <v>1933</v>
      </c>
      <c r="C2193" s="243" t="s">
        <v>2329</v>
      </c>
      <c r="D2193" s="243" t="s">
        <v>1640</v>
      </c>
      <c r="E2193" s="243" t="s">
        <v>2359</v>
      </c>
      <c r="F2193" s="243">
        <v>33</v>
      </c>
      <c r="G2193" s="243" t="s">
        <v>117</v>
      </c>
      <c r="H2193" s="243">
        <v>6.8440000000000003E-3</v>
      </c>
    </row>
    <row r="2194" spans="2:8">
      <c r="B2194" s="243" t="s">
        <v>1933</v>
      </c>
      <c r="C2194" s="243" t="s">
        <v>2329</v>
      </c>
      <c r="D2194" s="243" t="s">
        <v>1640</v>
      </c>
      <c r="E2194" s="243" t="s">
        <v>831</v>
      </c>
      <c r="F2194" s="243">
        <v>299</v>
      </c>
      <c r="G2194" s="243" t="s">
        <v>134</v>
      </c>
      <c r="H2194" s="243">
        <v>1.8428E-2</v>
      </c>
    </row>
    <row r="2195" spans="2:8">
      <c r="B2195" s="243" t="s">
        <v>1933</v>
      </c>
      <c r="C2195" s="243" t="s">
        <v>2329</v>
      </c>
      <c r="D2195" s="243" t="s">
        <v>1640</v>
      </c>
      <c r="E2195" s="243" t="s">
        <v>2359</v>
      </c>
      <c r="F2195" s="243">
        <v>134</v>
      </c>
      <c r="G2195" s="243" t="s">
        <v>118</v>
      </c>
      <c r="H2195" s="243">
        <v>5.9779999999999998E-3</v>
      </c>
    </row>
    <row r="2196" spans="2:8">
      <c r="B2196" s="243" t="s">
        <v>1933</v>
      </c>
      <c r="C2196" s="243" t="s">
        <v>2338</v>
      </c>
      <c r="D2196" s="243" t="s">
        <v>1641</v>
      </c>
      <c r="E2196" s="243" t="s">
        <v>2359</v>
      </c>
      <c r="F2196" s="243">
        <v>137</v>
      </c>
      <c r="G2196" s="243" t="s">
        <v>122</v>
      </c>
      <c r="H2196" s="243">
        <v>3.6373999999999997E-2</v>
      </c>
    </row>
    <row r="2197" spans="2:8">
      <c r="B2197" s="243" t="s">
        <v>1933</v>
      </c>
      <c r="C2197" s="243" t="s">
        <v>2338</v>
      </c>
      <c r="D2197" s="243" t="s">
        <v>1641</v>
      </c>
      <c r="E2197" s="243" t="s">
        <v>831</v>
      </c>
      <c r="F2197" s="243">
        <v>301</v>
      </c>
      <c r="G2197" s="243" t="s">
        <v>136</v>
      </c>
      <c r="H2197" s="243">
        <v>8.6929999999999993E-3</v>
      </c>
    </row>
    <row r="2198" spans="2:8">
      <c r="B2198" s="243" t="s">
        <v>1933</v>
      </c>
      <c r="C2198" s="243" t="s">
        <v>2338</v>
      </c>
      <c r="D2198" s="243" t="s">
        <v>1641</v>
      </c>
      <c r="E2198" s="243" t="s">
        <v>2359</v>
      </c>
      <c r="F2198" s="243">
        <v>141</v>
      </c>
      <c r="G2198" s="243" t="s">
        <v>132</v>
      </c>
      <c r="H2198" s="243">
        <v>2.513E-3</v>
      </c>
    </row>
    <row r="2199" spans="2:8">
      <c r="B2199" s="243" t="s">
        <v>1933</v>
      </c>
      <c r="C2199" s="243" t="s">
        <v>2338</v>
      </c>
      <c r="D2199" s="243" t="s">
        <v>1641</v>
      </c>
      <c r="E2199" s="243" t="s">
        <v>2359</v>
      </c>
      <c r="F2199" s="243">
        <v>132</v>
      </c>
      <c r="G2199" s="243" t="s">
        <v>129</v>
      </c>
      <c r="H2199" s="243">
        <v>4.071E-3</v>
      </c>
    </row>
    <row r="2200" spans="2:8">
      <c r="B2200" s="243" t="s">
        <v>1933</v>
      </c>
      <c r="C2200" s="243" t="s">
        <v>2338</v>
      </c>
      <c r="D2200" s="243" t="s">
        <v>1641</v>
      </c>
      <c r="E2200" s="243" t="s">
        <v>2359</v>
      </c>
      <c r="F2200" s="243">
        <v>133</v>
      </c>
      <c r="G2200" s="243" t="s">
        <v>130</v>
      </c>
      <c r="H2200" s="243">
        <v>2.5447000000000001E-2</v>
      </c>
    </row>
    <row r="2201" spans="2:8">
      <c r="B2201" s="243" t="s">
        <v>1933</v>
      </c>
      <c r="C2201" s="243" t="s">
        <v>2338</v>
      </c>
      <c r="D2201" s="243" t="s">
        <v>1641</v>
      </c>
      <c r="E2201" s="243" t="s">
        <v>2359</v>
      </c>
      <c r="F2201" s="243">
        <v>302</v>
      </c>
      <c r="G2201" s="243" t="s">
        <v>125</v>
      </c>
      <c r="H2201" s="243">
        <v>1.6747000000000001E-2</v>
      </c>
    </row>
    <row r="2202" spans="2:8">
      <c r="B2202" s="243" t="s">
        <v>1933</v>
      </c>
      <c r="C2202" s="243" t="s">
        <v>2338</v>
      </c>
      <c r="D2202" s="243" t="s">
        <v>1641</v>
      </c>
      <c r="E2202" s="243" t="s">
        <v>2359</v>
      </c>
      <c r="F2202" s="243">
        <v>136</v>
      </c>
      <c r="G2202" s="243" t="s">
        <v>121</v>
      </c>
      <c r="H2202" s="243">
        <v>2.5079999999999998E-3</v>
      </c>
    </row>
    <row r="2203" spans="2:8">
      <c r="B2203" s="243" t="s">
        <v>1933</v>
      </c>
      <c r="C2203" s="243" t="s">
        <v>2338</v>
      </c>
      <c r="D2203" s="243" t="s">
        <v>1641</v>
      </c>
      <c r="E2203" s="243" t="s">
        <v>2359</v>
      </c>
      <c r="F2203" s="243">
        <v>30</v>
      </c>
      <c r="G2203" s="243" t="s">
        <v>114</v>
      </c>
      <c r="H2203" s="243">
        <v>5.1699999999999999E-4</v>
      </c>
    </row>
    <row r="2204" spans="2:8">
      <c r="B2204" s="243" t="s">
        <v>1933</v>
      </c>
      <c r="C2204" s="243" t="s">
        <v>2338</v>
      </c>
      <c r="D2204" s="243" t="s">
        <v>1641</v>
      </c>
      <c r="E2204" s="243" t="s">
        <v>2360</v>
      </c>
      <c r="F2204" s="243">
        <v>403</v>
      </c>
      <c r="G2204" s="243" t="s">
        <v>138</v>
      </c>
      <c r="H2204" s="243">
        <v>2.4060000000000002E-3</v>
      </c>
    </row>
    <row r="2205" spans="2:8">
      <c r="B2205" s="243" t="s">
        <v>1933</v>
      </c>
      <c r="C2205" s="243" t="s">
        <v>2338</v>
      </c>
      <c r="D2205" s="243" t="s">
        <v>1641</v>
      </c>
      <c r="E2205" s="243" t="s">
        <v>2359</v>
      </c>
      <c r="F2205" s="243">
        <v>144</v>
      </c>
      <c r="G2205" s="243" t="s">
        <v>133</v>
      </c>
      <c r="H2205" s="243">
        <v>7.0799999999999997E-4</v>
      </c>
    </row>
    <row r="2206" spans="2:8">
      <c r="B2206" s="243" t="s">
        <v>1933</v>
      </c>
      <c r="C2206" s="243" t="s">
        <v>2338</v>
      </c>
      <c r="D2206" s="243" t="s">
        <v>1641</v>
      </c>
      <c r="E2206" s="243" t="s">
        <v>137</v>
      </c>
      <c r="F2206" s="243">
        <v>41</v>
      </c>
      <c r="G2206" s="243" t="s">
        <v>137</v>
      </c>
      <c r="H2206" s="243">
        <v>9.59E-4</v>
      </c>
    </row>
    <row r="2207" spans="2:8">
      <c r="B2207" s="243" t="s">
        <v>1933</v>
      </c>
      <c r="C2207" s="243" t="s">
        <v>2338</v>
      </c>
      <c r="D2207" s="243" t="s">
        <v>1641</v>
      </c>
      <c r="E2207" s="243" t="s">
        <v>831</v>
      </c>
      <c r="F2207" s="243">
        <v>298</v>
      </c>
      <c r="G2207" s="243" t="s">
        <v>1517</v>
      </c>
      <c r="H2207" s="243">
        <v>5.9199999999999997E-4</v>
      </c>
    </row>
    <row r="2208" spans="2:8">
      <c r="B2208" s="243" t="s">
        <v>1933</v>
      </c>
      <c r="C2208" s="243" t="s">
        <v>2338</v>
      </c>
      <c r="D2208" s="243" t="s">
        <v>1641</v>
      </c>
      <c r="E2208" s="243" t="s">
        <v>2359</v>
      </c>
      <c r="F2208" s="243">
        <v>139</v>
      </c>
      <c r="G2208" s="243" t="s">
        <v>124</v>
      </c>
      <c r="H2208" s="243">
        <v>5.1590000000000004E-3</v>
      </c>
    </row>
    <row r="2209" spans="2:8">
      <c r="B2209" s="243" t="s">
        <v>1933</v>
      </c>
      <c r="C2209" s="243" t="s">
        <v>2338</v>
      </c>
      <c r="D2209" s="243" t="s">
        <v>1641</v>
      </c>
      <c r="E2209" s="243" t="s">
        <v>2359</v>
      </c>
      <c r="F2209" s="243">
        <v>131</v>
      </c>
      <c r="G2209" s="243" t="s">
        <v>128</v>
      </c>
      <c r="H2209" s="244">
        <v>2.5999999999999998E-5</v>
      </c>
    </row>
    <row r="2210" spans="2:8">
      <c r="B2210" s="243" t="s">
        <v>1933</v>
      </c>
      <c r="C2210" s="243" t="s">
        <v>2338</v>
      </c>
      <c r="D2210" s="243" t="s">
        <v>1641</v>
      </c>
      <c r="E2210" s="243" t="s">
        <v>2359</v>
      </c>
      <c r="F2210" s="243">
        <v>32</v>
      </c>
      <c r="G2210" s="243" t="s">
        <v>127</v>
      </c>
      <c r="H2210" s="243">
        <v>7.5245000000000006E-2</v>
      </c>
    </row>
    <row r="2211" spans="2:8">
      <c r="B2211" s="243" t="s">
        <v>1933</v>
      </c>
      <c r="C2211" s="243" t="s">
        <v>2338</v>
      </c>
      <c r="D2211" s="243" t="s">
        <v>1641</v>
      </c>
      <c r="E2211" s="243" t="s">
        <v>831</v>
      </c>
      <c r="F2211" s="243">
        <v>300</v>
      </c>
      <c r="G2211" s="243" t="s">
        <v>135</v>
      </c>
      <c r="H2211" s="243">
        <v>1.9938999999999998E-2</v>
      </c>
    </row>
    <row r="2212" spans="2:8">
      <c r="B2212" s="243" t="s">
        <v>1933</v>
      </c>
      <c r="C2212" s="243" t="s">
        <v>2338</v>
      </c>
      <c r="D2212" s="243" t="s">
        <v>1641</v>
      </c>
      <c r="E2212" s="243" t="s">
        <v>2359</v>
      </c>
      <c r="F2212" s="243">
        <v>31</v>
      </c>
      <c r="G2212" s="243" t="s">
        <v>116</v>
      </c>
      <c r="H2212" s="243">
        <v>9.6120000000000008E-3</v>
      </c>
    </row>
    <row r="2213" spans="2:8">
      <c r="B2213" s="243" t="s">
        <v>1933</v>
      </c>
      <c r="C2213" s="243" t="s">
        <v>2338</v>
      </c>
      <c r="D2213" s="243" t="s">
        <v>1641</v>
      </c>
      <c r="E2213" s="243" t="s">
        <v>2359</v>
      </c>
      <c r="F2213" s="243">
        <v>140</v>
      </c>
      <c r="G2213" s="243" t="s">
        <v>131</v>
      </c>
      <c r="H2213" s="243">
        <v>3.6329999999999999E-3</v>
      </c>
    </row>
    <row r="2214" spans="2:8">
      <c r="B2214" s="243" t="s">
        <v>1933</v>
      </c>
      <c r="C2214" s="243" t="s">
        <v>2338</v>
      </c>
      <c r="D2214" s="243" t="s">
        <v>1641</v>
      </c>
      <c r="E2214" s="243" t="s">
        <v>2359</v>
      </c>
      <c r="F2214" s="243">
        <v>135</v>
      </c>
      <c r="G2214" s="243" t="s">
        <v>120</v>
      </c>
      <c r="H2214" s="243">
        <v>1.3979999999999999E-3</v>
      </c>
    </row>
    <row r="2215" spans="2:8">
      <c r="B2215" s="243" t="s">
        <v>1933</v>
      </c>
      <c r="C2215" s="243" t="s">
        <v>2338</v>
      </c>
      <c r="D2215" s="243" t="s">
        <v>1641</v>
      </c>
      <c r="E2215" s="243" t="s">
        <v>2359</v>
      </c>
      <c r="F2215" s="243">
        <v>138</v>
      </c>
      <c r="G2215" s="243" t="s">
        <v>123</v>
      </c>
      <c r="H2215" s="243">
        <v>2.7890000000000002E-2</v>
      </c>
    </row>
    <row r="2216" spans="2:8">
      <c r="B2216" s="243" t="s">
        <v>1933</v>
      </c>
      <c r="C2216" s="243" t="s">
        <v>2338</v>
      </c>
      <c r="D2216" s="243" t="s">
        <v>1641</v>
      </c>
      <c r="E2216" s="243" t="s">
        <v>2359</v>
      </c>
      <c r="F2216" s="243">
        <v>33</v>
      </c>
      <c r="G2216" s="243" t="s">
        <v>117</v>
      </c>
      <c r="H2216" s="243">
        <v>1.2895E-2</v>
      </c>
    </row>
    <row r="2217" spans="2:8">
      <c r="B2217" s="243" t="s">
        <v>1933</v>
      </c>
      <c r="C2217" s="243" t="s">
        <v>2338</v>
      </c>
      <c r="D2217" s="243" t="s">
        <v>1641</v>
      </c>
      <c r="E2217" s="243" t="s">
        <v>831</v>
      </c>
      <c r="F2217" s="243">
        <v>299</v>
      </c>
      <c r="G2217" s="243" t="s">
        <v>134</v>
      </c>
      <c r="H2217" s="243">
        <v>3.8006999999999999E-2</v>
      </c>
    </row>
    <row r="2218" spans="2:8">
      <c r="B2218" s="243" t="s">
        <v>1933</v>
      </c>
      <c r="C2218" s="243" t="s">
        <v>2338</v>
      </c>
      <c r="D2218" s="243" t="s">
        <v>1641</v>
      </c>
      <c r="E2218" s="243" t="s">
        <v>2359</v>
      </c>
      <c r="F2218" s="243">
        <v>134</v>
      </c>
      <c r="G2218" s="243" t="s">
        <v>118</v>
      </c>
      <c r="H2218" s="243">
        <v>5.803E-3</v>
      </c>
    </row>
    <row r="2219" spans="2:8">
      <c r="B2219" s="243" t="s">
        <v>1933</v>
      </c>
      <c r="C2219" s="243" t="s">
        <v>2338</v>
      </c>
      <c r="D2219" s="243" t="s">
        <v>1642</v>
      </c>
      <c r="E2219" s="243" t="s">
        <v>2359</v>
      </c>
      <c r="F2219" s="243">
        <v>137</v>
      </c>
      <c r="G2219" s="243" t="s">
        <v>122</v>
      </c>
      <c r="H2219" s="243">
        <v>2.5179E-2</v>
      </c>
    </row>
    <row r="2220" spans="2:8">
      <c r="B2220" s="243" t="s">
        <v>1933</v>
      </c>
      <c r="C2220" s="243" t="s">
        <v>2338</v>
      </c>
      <c r="D2220" s="243" t="s">
        <v>1642</v>
      </c>
      <c r="E2220" s="243" t="s">
        <v>831</v>
      </c>
      <c r="F2220" s="243">
        <v>301</v>
      </c>
      <c r="G2220" s="243" t="s">
        <v>136</v>
      </c>
      <c r="H2220" s="243">
        <v>7.9150000000000002E-3</v>
      </c>
    </row>
    <row r="2221" spans="2:8">
      <c r="B2221" s="243" t="s">
        <v>1933</v>
      </c>
      <c r="C2221" s="243" t="s">
        <v>2338</v>
      </c>
      <c r="D2221" s="243" t="s">
        <v>1642</v>
      </c>
      <c r="E2221" s="243" t="s">
        <v>2359</v>
      </c>
      <c r="F2221" s="243">
        <v>141</v>
      </c>
      <c r="G2221" s="243" t="s">
        <v>132</v>
      </c>
      <c r="H2221" s="243">
        <v>2.6670000000000001E-3</v>
      </c>
    </row>
    <row r="2222" spans="2:8">
      <c r="B2222" s="243" t="s">
        <v>1933</v>
      </c>
      <c r="C2222" s="243" t="s">
        <v>2338</v>
      </c>
      <c r="D2222" s="243" t="s">
        <v>1642</v>
      </c>
      <c r="E2222" s="243" t="s">
        <v>2359</v>
      </c>
      <c r="F2222" s="243">
        <v>132</v>
      </c>
      <c r="G2222" s="243" t="s">
        <v>129</v>
      </c>
      <c r="H2222" s="243">
        <v>3.9420000000000002E-3</v>
      </c>
    </row>
    <row r="2223" spans="2:8">
      <c r="B2223" s="243" t="s">
        <v>1933</v>
      </c>
      <c r="C2223" s="243" t="s">
        <v>2338</v>
      </c>
      <c r="D2223" s="243" t="s">
        <v>1642</v>
      </c>
      <c r="E2223" s="243" t="s">
        <v>2359</v>
      </c>
      <c r="F2223" s="243">
        <v>133</v>
      </c>
      <c r="G2223" s="243" t="s">
        <v>130</v>
      </c>
      <c r="H2223" s="243">
        <v>3.5119999999999998E-2</v>
      </c>
    </row>
    <row r="2224" spans="2:8">
      <c r="B2224" s="243" t="s">
        <v>1933</v>
      </c>
      <c r="C2224" s="243" t="s">
        <v>2338</v>
      </c>
      <c r="D2224" s="243" t="s">
        <v>1642</v>
      </c>
      <c r="E2224" s="243" t="s">
        <v>2359</v>
      </c>
      <c r="F2224" s="243">
        <v>302</v>
      </c>
      <c r="G2224" s="243" t="s">
        <v>125</v>
      </c>
      <c r="H2224" s="243">
        <v>1.9595999999999999E-2</v>
      </c>
    </row>
    <row r="2225" spans="2:8">
      <c r="B2225" s="243" t="s">
        <v>1933</v>
      </c>
      <c r="C2225" s="243" t="s">
        <v>2338</v>
      </c>
      <c r="D2225" s="243" t="s">
        <v>1642</v>
      </c>
      <c r="E2225" s="243" t="s">
        <v>2359</v>
      </c>
      <c r="F2225" s="243">
        <v>136</v>
      </c>
      <c r="G2225" s="243" t="s">
        <v>121</v>
      </c>
      <c r="H2225" s="243">
        <v>2.3519999999999999E-3</v>
      </c>
    </row>
    <row r="2226" spans="2:8">
      <c r="B2226" s="243" t="s">
        <v>1933</v>
      </c>
      <c r="C2226" s="243" t="s">
        <v>2338</v>
      </c>
      <c r="D2226" s="243" t="s">
        <v>1642</v>
      </c>
      <c r="E2226" s="243" t="s">
        <v>2359</v>
      </c>
      <c r="F2226" s="243">
        <v>30</v>
      </c>
      <c r="G2226" s="243" t="s">
        <v>114</v>
      </c>
      <c r="H2226" s="243">
        <v>5.3899999999999998E-4</v>
      </c>
    </row>
    <row r="2227" spans="2:8">
      <c r="B2227" s="243" t="s">
        <v>1933</v>
      </c>
      <c r="C2227" s="243" t="s">
        <v>2338</v>
      </c>
      <c r="D2227" s="243" t="s">
        <v>1642</v>
      </c>
      <c r="E2227" s="243" t="s">
        <v>2360</v>
      </c>
      <c r="F2227" s="243">
        <v>403</v>
      </c>
      <c r="G2227" s="243" t="s">
        <v>138</v>
      </c>
      <c r="H2227" s="243">
        <v>2.2190000000000001E-3</v>
      </c>
    </row>
    <row r="2228" spans="2:8">
      <c r="B2228" s="243" t="s">
        <v>1933</v>
      </c>
      <c r="C2228" s="243" t="s">
        <v>2338</v>
      </c>
      <c r="D2228" s="243" t="s">
        <v>1642</v>
      </c>
      <c r="E2228" s="243" t="s">
        <v>2359</v>
      </c>
      <c r="F2228" s="243">
        <v>144</v>
      </c>
      <c r="G2228" s="243" t="s">
        <v>133</v>
      </c>
      <c r="H2228" s="243">
        <v>8.9300000000000002E-4</v>
      </c>
    </row>
    <row r="2229" spans="2:8">
      <c r="B2229" s="243" t="s">
        <v>1933</v>
      </c>
      <c r="C2229" s="243" t="s">
        <v>2338</v>
      </c>
      <c r="D2229" s="243" t="s">
        <v>1642</v>
      </c>
      <c r="E2229" s="243" t="s">
        <v>137</v>
      </c>
      <c r="F2229" s="243">
        <v>41</v>
      </c>
      <c r="G2229" s="243" t="s">
        <v>137</v>
      </c>
      <c r="H2229" s="243">
        <v>1.011E-3</v>
      </c>
    </row>
    <row r="2230" spans="2:8">
      <c r="B2230" s="243" t="s">
        <v>1933</v>
      </c>
      <c r="C2230" s="243" t="s">
        <v>2338</v>
      </c>
      <c r="D2230" s="243" t="s">
        <v>1642</v>
      </c>
      <c r="E2230" s="243" t="s">
        <v>831</v>
      </c>
      <c r="F2230" s="243">
        <v>298</v>
      </c>
      <c r="G2230" s="243" t="s">
        <v>1517</v>
      </c>
      <c r="H2230" s="243">
        <v>6.1499999999999999E-4</v>
      </c>
    </row>
    <row r="2231" spans="2:8">
      <c r="B2231" s="243" t="s">
        <v>1933</v>
      </c>
      <c r="C2231" s="243" t="s">
        <v>2338</v>
      </c>
      <c r="D2231" s="243" t="s">
        <v>1642</v>
      </c>
      <c r="E2231" s="243" t="s">
        <v>2359</v>
      </c>
      <c r="F2231" s="243">
        <v>139</v>
      </c>
      <c r="G2231" s="243" t="s">
        <v>124</v>
      </c>
      <c r="H2231" s="243">
        <v>5.7010000000000003E-3</v>
      </c>
    </row>
    <row r="2232" spans="2:8">
      <c r="B2232" s="243" t="s">
        <v>1933</v>
      </c>
      <c r="C2232" s="243" t="s">
        <v>2338</v>
      </c>
      <c r="D2232" s="243" t="s">
        <v>1642</v>
      </c>
      <c r="E2232" s="243" t="s">
        <v>2359</v>
      </c>
      <c r="F2232" s="243">
        <v>131</v>
      </c>
      <c r="G2232" s="243" t="s">
        <v>128</v>
      </c>
      <c r="H2232" s="244">
        <v>2.8E-5</v>
      </c>
    </row>
    <row r="2233" spans="2:8">
      <c r="B2233" s="243" t="s">
        <v>1933</v>
      </c>
      <c r="C2233" s="243" t="s">
        <v>2338</v>
      </c>
      <c r="D2233" s="243" t="s">
        <v>1642</v>
      </c>
      <c r="E2233" s="243" t="s">
        <v>2359</v>
      </c>
      <c r="F2233" s="243">
        <v>32</v>
      </c>
      <c r="G2233" s="243" t="s">
        <v>127</v>
      </c>
      <c r="H2233" s="243">
        <v>7.2314000000000003E-2</v>
      </c>
    </row>
    <row r="2234" spans="2:8">
      <c r="B2234" s="243" t="s">
        <v>1933</v>
      </c>
      <c r="C2234" s="243" t="s">
        <v>2338</v>
      </c>
      <c r="D2234" s="243" t="s">
        <v>1642</v>
      </c>
      <c r="E2234" s="243" t="s">
        <v>831</v>
      </c>
      <c r="F2234" s="243">
        <v>300</v>
      </c>
      <c r="G2234" s="243" t="s">
        <v>135</v>
      </c>
      <c r="H2234" s="243">
        <v>2.0711E-2</v>
      </c>
    </row>
    <row r="2235" spans="2:8">
      <c r="B2235" s="243" t="s">
        <v>1933</v>
      </c>
      <c r="C2235" s="243" t="s">
        <v>2338</v>
      </c>
      <c r="D2235" s="243" t="s">
        <v>1642</v>
      </c>
      <c r="E2235" s="243" t="s">
        <v>2359</v>
      </c>
      <c r="F2235" s="243">
        <v>31</v>
      </c>
      <c r="G2235" s="243" t="s">
        <v>116</v>
      </c>
      <c r="H2235" s="243">
        <v>9.6480000000000003E-3</v>
      </c>
    </row>
    <row r="2236" spans="2:8">
      <c r="B2236" s="243" t="s">
        <v>1933</v>
      </c>
      <c r="C2236" s="243" t="s">
        <v>2338</v>
      </c>
      <c r="D2236" s="243" t="s">
        <v>1642</v>
      </c>
      <c r="E2236" s="243" t="s">
        <v>2359</v>
      </c>
      <c r="F2236" s="243">
        <v>140</v>
      </c>
      <c r="G2236" s="243" t="s">
        <v>131</v>
      </c>
      <c r="H2236" s="243">
        <v>3.009E-3</v>
      </c>
    </row>
    <row r="2237" spans="2:8">
      <c r="B2237" s="243" t="s">
        <v>1933</v>
      </c>
      <c r="C2237" s="243" t="s">
        <v>2338</v>
      </c>
      <c r="D2237" s="243" t="s">
        <v>1642</v>
      </c>
      <c r="E2237" s="243" t="s">
        <v>2359</v>
      </c>
      <c r="F2237" s="243">
        <v>135</v>
      </c>
      <c r="G2237" s="243" t="s">
        <v>120</v>
      </c>
      <c r="H2237" s="243">
        <v>1.4549999999999999E-3</v>
      </c>
    </row>
    <row r="2238" spans="2:8">
      <c r="B2238" s="243" t="s">
        <v>1933</v>
      </c>
      <c r="C2238" s="243" t="s">
        <v>2338</v>
      </c>
      <c r="D2238" s="243" t="s">
        <v>1642</v>
      </c>
      <c r="E2238" s="243" t="s">
        <v>2359</v>
      </c>
      <c r="F2238" s="243">
        <v>138</v>
      </c>
      <c r="G2238" s="243" t="s">
        <v>123</v>
      </c>
      <c r="H2238" s="243">
        <v>2.1770000000000001E-2</v>
      </c>
    </row>
    <row r="2239" spans="2:8">
      <c r="B2239" s="243" t="s">
        <v>1933</v>
      </c>
      <c r="C2239" s="243" t="s">
        <v>2338</v>
      </c>
      <c r="D2239" s="243" t="s">
        <v>1642</v>
      </c>
      <c r="E2239" s="243" t="s">
        <v>2359</v>
      </c>
      <c r="F2239" s="243">
        <v>33</v>
      </c>
      <c r="G2239" s="243" t="s">
        <v>117</v>
      </c>
      <c r="H2239" s="243">
        <v>1.5089E-2</v>
      </c>
    </row>
    <row r="2240" spans="2:8">
      <c r="B2240" s="243" t="s">
        <v>1933</v>
      </c>
      <c r="C2240" s="243" t="s">
        <v>2338</v>
      </c>
      <c r="D2240" s="243" t="s">
        <v>1642</v>
      </c>
      <c r="E2240" s="243" t="s">
        <v>831</v>
      </c>
      <c r="F2240" s="243">
        <v>299</v>
      </c>
      <c r="G2240" s="243" t="s">
        <v>134</v>
      </c>
      <c r="H2240" s="243">
        <v>3.9465E-2</v>
      </c>
    </row>
    <row r="2241" spans="2:8">
      <c r="B2241" s="243" t="s">
        <v>1933</v>
      </c>
      <c r="C2241" s="243" t="s">
        <v>2338</v>
      </c>
      <c r="D2241" s="243" t="s">
        <v>1642</v>
      </c>
      <c r="E2241" s="243" t="s">
        <v>2359</v>
      </c>
      <c r="F2241" s="243">
        <v>134</v>
      </c>
      <c r="G2241" s="243" t="s">
        <v>118</v>
      </c>
      <c r="H2241" s="243">
        <v>5.849E-3</v>
      </c>
    </row>
    <row r="2242" spans="2:8">
      <c r="B2242" s="243" t="s">
        <v>1933</v>
      </c>
      <c r="C2242" s="243" t="s">
        <v>2338</v>
      </c>
      <c r="D2242" s="243" t="s">
        <v>1643</v>
      </c>
      <c r="E2242" s="243" t="s">
        <v>2359</v>
      </c>
      <c r="F2242" s="243">
        <v>137</v>
      </c>
      <c r="G2242" s="243" t="s">
        <v>122</v>
      </c>
      <c r="H2242" s="243">
        <v>2.5381000000000001E-2</v>
      </c>
    </row>
    <row r="2243" spans="2:8">
      <c r="B2243" s="243" t="s">
        <v>1933</v>
      </c>
      <c r="C2243" s="243" t="s">
        <v>2338</v>
      </c>
      <c r="D2243" s="243" t="s">
        <v>1643</v>
      </c>
      <c r="E2243" s="243" t="s">
        <v>831</v>
      </c>
      <c r="F2243" s="243">
        <v>301</v>
      </c>
      <c r="G2243" s="243" t="s">
        <v>136</v>
      </c>
      <c r="H2243" s="243">
        <v>8.1969999999999994E-3</v>
      </c>
    </row>
    <row r="2244" spans="2:8">
      <c r="B2244" s="243" t="s">
        <v>1933</v>
      </c>
      <c r="C2244" s="243" t="s">
        <v>2338</v>
      </c>
      <c r="D2244" s="243" t="s">
        <v>1643</v>
      </c>
      <c r="E2244" s="243" t="s">
        <v>2359</v>
      </c>
      <c r="F2244" s="243">
        <v>141</v>
      </c>
      <c r="G2244" s="243" t="s">
        <v>132</v>
      </c>
      <c r="H2244" s="243">
        <v>2.8530000000000001E-3</v>
      </c>
    </row>
    <row r="2245" spans="2:8">
      <c r="B2245" s="243" t="s">
        <v>1933</v>
      </c>
      <c r="C2245" s="243" t="s">
        <v>2338</v>
      </c>
      <c r="D2245" s="243" t="s">
        <v>1643</v>
      </c>
      <c r="E2245" s="243" t="s">
        <v>2359</v>
      </c>
      <c r="F2245" s="243">
        <v>132</v>
      </c>
      <c r="G2245" s="243" t="s">
        <v>129</v>
      </c>
      <c r="H2245" s="243">
        <v>4.274E-3</v>
      </c>
    </row>
    <row r="2246" spans="2:8">
      <c r="B2246" s="243" t="s">
        <v>1933</v>
      </c>
      <c r="C2246" s="243" t="s">
        <v>2338</v>
      </c>
      <c r="D2246" s="243" t="s">
        <v>1643</v>
      </c>
      <c r="E2246" s="243" t="s">
        <v>2359</v>
      </c>
      <c r="F2246" s="243">
        <v>133</v>
      </c>
      <c r="G2246" s="243" t="s">
        <v>130</v>
      </c>
      <c r="H2246" s="243">
        <v>4.4539000000000002E-2</v>
      </c>
    </row>
    <row r="2247" spans="2:8">
      <c r="B2247" s="243" t="s">
        <v>1933</v>
      </c>
      <c r="C2247" s="243" t="s">
        <v>2338</v>
      </c>
      <c r="D2247" s="243" t="s">
        <v>1643</v>
      </c>
      <c r="E2247" s="243" t="s">
        <v>2359</v>
      </c>
      <c r="F2247" s="243">
        <v>302</v>
      </c>
      <c r="G2247" s="243" t="s">
        <v>125</v>
      </c>
      <c r="H2247" s="243">
        <v>1.4455000000000001E-2</v>
      </c>
    </row>
    <row r="2248" spans="2:8">
      <c r="B2248" s="243" t="s">
        <v>1933</v>
      </c>
      <c r="C2248" s="243" t="s">
        <v>2338</v>
      </c>
      <c r="D2248" s="243" t="s">
        <v>1643</v>
      </c>
      <c r="E2248" s="243" t="s">
        <v>2359</v>
      </c>
      <c r="F2248" s="243">
        <v>136</v>
      </c>
      <c r="G2248" s="243" t="s">
        <v>121</v>
      </c>
      <c r="H2248" s="243">
        <v>2.9859999999999999E-3</v>
      </c>
    </row>
    <row r="2249" spans="2:8">
      <c r="B2249" s="243" t="s">
        <v>1933</v>
      </c>
      <c r="C2249" s="243" t="s">
        <v>2338</v>
      </c>
      <c r="D2249" s="243" t="s">
        <v>1643</v>
      </c>
      <c r="E2249" s="243" t="s">
        <v>2359</v>
      </c>
      <c r="F2249" s="243">
        <v>30</v>
      </c>
      <c r="G2249" s="243" t="s">
        <v>114</v>
      </c>
      <c r="H2249" s="243">
        <v>4.9700000000000005E-4</v>
      </c>
    </row>
    <row r="2250" spans="2:8">
      <c r="B2250" s="243" t="s">
        <v>1933</v>
      </c>
      <c r="C2250" s="243" t="s">
        <v>2338</v>
      </c>
      <c r="D2250" s="243" t="s">
        <v>1643</v>
      </c>
      <c r="E2250" s="243" t="s">
        <v>2360</v>
      </c>
      <c r="F2250" s="243">
        <v>403</v>
      </c>
      <c r="G2250" s="243" t="s">
        <v>138</v>
      </c>
      <c r="H2250" s="243">
        <v>2E-3</v>
      </c>
    </row>
    <row r="2251" spans="2:8">
      <c r="B2251" s="243" t="s">
        <v>1933</v>
      </c>
      <c r="C2251" s="243" t="s">
        <v>2338</v>
      </c>
      <c r="D2251" s="243" t="s">
        <v>1643</v>
      </c>
      <c r="E2251" s="243" t="s">
        <v>2359</v>
      </c>
      <c r="F2251" s="243">
        <v>144</v>
      </c>
      <c r="G2251" s="243" t="s">
        <v>133</v>
      </c>
      <c r="H2251" s="243">
        <v>9.7599999999999998E-4</v>
      </c>
    </row>
    <row r="2252" spans="2:8">
      <c r="B2252" s="243" t="s">
        <v>1933</v>
      </c>
      <c r="C2252" s="243" t="s">
        <v>2338</v>
      </c>
      <c r="D2252" s="243" t="s">
        <v>1643</v>
      </c>
      <c r="E2252" s="243" t="s">
        <v>137</v>
      </c>
      <c r="F2252" s="243">
        <v>41</v>
      </c>
      <c r="G2252" s="243" t="s">
        <v>137</v>
      </c>
      <c r="H2252" s="243">
        <v>1.0790000000000001E-3</v>
      </c>
    </row>
    <row r="2253" spans="2:8">
      <c r="B2253" s="243" t="s">
        <v>1933</v>
      </c>
      <c r="C2253" s="243" t="s">
        <v>2338</v>
      </c>
      <c r="D2253" s="243" t="s">
        <v>1643</v>
      </c>
      <c r="E2253" s="243" t="s">
        <v>831</v>
      </c>
      <c r="F2253" s="243">
        <v>298</v>
      </c>
      <c r="G2253" s="243" t="s">
        <v>1517</v>
      </c>
      <c r="H2253" s="243">
        <v>4.7699999999999999E-4</v>
      </c>
    </row>
    <row r="2254" spans="2:8">
      <c r="B2254" s="243" t="s">
        <v>1933</v>
      </c>
      <c r="C2254" s="243" t="s">
        <v>2338</v>
      </c>
      <c r="D2254" s="243" t="s">
        <v>1643</v>
      </c>
      <c r="E2254" s="243" t="s">
        <v>2359</v>
      </c>
      <c r="F2254" s="243">
        <v>139</v>
      </c>
      <c r="G2254" s="243" t="s">
        <v>124</v>
      </c>
      <c r="H2254" s="243">
        <v>5.7369999999999999E-3</v>
      </c>
    </row>
    <row r="2255" spans="2:8">
      <c r="B2255" s="243" t="s">
        <v>1933</v>
      </c>
      <c r="C2255" s="243" t="s">
        <v>2338</v>
      </c>
      <c r="D2255" s="243" t="s">
        <v>1643</v>
      </c>
      <c r="E2255" s="243" t="s">
        <v>2359</v>
      </c>
      <c r="F2255" s="243">
        <v>131</v>
      </c>
      <c r="G2255" s="243" t="s">
        <v>128</v>
      </c>
      <c r="H2255" s="244">
        <v>2.5999999999999998E-5</v>
      </c>
    </row>
    <row r="2256" spans="2:8">
      <c r="B2256" s="243" t="s">
        <v>1933</v>
      </c>
      <c r="C2256" s="243" t="s">
        <v>2338</v>
      </c>
      <c r="D2256" s="243" t="s">
        <v>1643</v>
      </c>
      <c r="E2256" s="243" t="s">
        <v>2359</v>
      </c>
      <c r="F2256" s="243">
        <v>32</v>
      </c>
      <c r="G2256" s="243" t="s">
        <v>127</v>
      </c>
      <c r="H2256" s="243">
        <v>8.1412999999999999E-2</v>
      </c>
    </row>
    <row r="2257" spans="2:8">
      <c r="B2257" s="243" t="s">
        <v>1933</v>
      </c>
      <c r="C2257" s="243" t="s">
        <v>2338</v>
      </c>
      <c r="D2257" s="243" t="s">
        <v>1643</v>
      </c>
      <c r="E2257" s="243" t="s">
        <v>831</v>
      </c>
      <c r="F2257" s="243">
        <v>300</v>
      </c>
      <c r="G2257" s="243" t="s">
        <v>135</v>
      </c>
      <c r="H2257" s="243">
        <v>1.5658999999999999E-2</v>
      </c>
    </row>
    <row r="2258" spans="2:8">
      <c r="B2258" s="243" t="s">
        <v>1933</v>
      </c>
      <c r="C2258" s="243" t="s">
        <v>2338</v>
      </c>
      <c r="D2258" s="243" t="s">
        <v>1643</v>
      </c>
      <c r="E2258" s="243" t="s">
        <v>2359</v>
      </c>
      <c r="F2258" s="243">
        <v>31</v>
      </c>
      <c r="G2258" s="243" t="s">
        <v>116</v>
      </c>
      <c r="H2258" s="243">
        <v>8.5290000000000001E-3</v>
      </c>
    </row>
    <row r="2259" spans="2:8">
      <c r="B2259" s="243" t="s">
        <v>1933</v>
      </c>
      <c r="C2259" s="243" t="s">
        <v>2338</v>
      </c>
      <c r="D2259" s="243" t="s">
        <v>1643</v>
      </c>
      <c r="E2259" s="243" t="s">
        <v>2359</v>
      </c>
      <c r="F2259" s="243">
        <v>140</v>
      </c>
      <c r="G2259" s="243" t="s">
        <v>131</v>
      </c>
      <c r="H2259" s="243">
        <v>2.8370000000000001E-3</v>
      </c>
    </row>
    <row r="2260" spans="2:8">
      <c r="B2260" s="243" t="s">
        <v>1933</v>
      </c>
      <c r="C2260" s="243" t="s">
        <v>2338</v>
      </c>
      <c r="D2260" s="243" t="s">
        <v>1643</v>
      </c>
      <c r="E2260" s="243" t="s">
        <v>2359</v>
      </c>
      <c r="F2260" s="243">
        <v>135</v>
      </c>
      <c r="G2260" s="243" t="s">
        <v>120</v>
      </c>
      <c r="H2260" s="243">
        <v>1.7830000000000001E-3</v>
      </c>
    </row>
    <row r="2261" spans="2:8">
      <c r="B2261" s="243" t="s">
        <v>1933</v>
      </c>
      <c r="C2261" s="243" t="s">
        <v>2338</v>
      </c>
      <c r="D2261" s="243" t="s">
        <v>1643</v>
      </c>
      <c r="E2261" s="243" t="s">
        <v>2359</v>
      </c>
      <c r="F2261" s="243">
        <v>138</v>
      </c>
      <c r="G2261" s="243" t="s">
        <v>123</v>
      </c>
      <c r="H2261" s="243">
        <v>2.0084999999999999E-2</v>
      </c>
    </row>
    <row r="2262" spans="2:8">
      <c r="B2262" s="243" t="s">
        <v>1933</v>
      </c>
      <c r="C2262" s="243" t="s">
        <v>2338</v>
      </c>
      <c r="D2262" s="243" t="s">
        <v>1643</v>
      </c>
      <c r="E2262" s="243" t="s">
        <v>2359</v>
      </c>
      <c r="F2262" s="243">
        <v>33</v>
      </c>
      <c r="G2262" s="243" t="s">
        <v>117</v>
      </c>
      <c r="H2262" s="243">
        <v>1.1129999999999999E-2</v>
      </c>
    </row>
    <row r="2263" spans="2:8">
      <c r="B2263" s="243" t="s">
        <v>1933</v>
      </c>
      <c r="C2263" s="243" t="s">
        <v>2338</v>
      </c>
      <c r="D2263" s="243" t="s">
        <v>1643</v>
      </c>
      <c r="E2263" s="243" t="s">
        <v>831</v>
      </c>
      <c r="F2263" s="243">
        <v>299</v>
      </c>
      <c r="G2263" s="243" t="s">
        <v>134</v>
      </c>
      <c r="H2263" s="243">
        <v>2.9790000000000001E-2</v>
      </c>
    </row>
    <row r="2264" spans="2:8">
      <c r="B2264" s="243" t="s">
        <v>1933</v>
      </c>
      <c r="C2264" s="243" t="s">
        <v>2338</v>
      </c>
      <c r="D2264" s="243" t="s">
        <v>1643</v>
      </c>
      <c r="E2264" s="243" t="s">
        <v>2359</v>
      </c>
      <c r="F2264" s="243">
        <v>134</v>
      </c>
      <c r="G2264" s="243" t="s">
        <v>118</v>
      </c>
      <c r="H2264" s="243">
        <v>1.0964E-2</v>
      </c>
    </row>
    <row r="2265" spans="2:8">
      <c r="B2265" s="243" t="s">
        <v>1933</v>
      </c>
      <c r="C2265" s="243" t="s">
        <v>2338</v>
      </c>
      <c r="D2265" s="243" t="s">
        <v>1644</v>
      </c>
      <c r="E2265" s="243" t="s">
        <v>2359</v>
      </c>
      <c r="F2265" s="243">
        <v>137</v>
      </c>
      <c r="G2265" s="243" t="s">
        <v>122</v>
      </c>
      <c r="H2265" s="243">
        <v>3.1692999999999999E-2</v>
      </c>
    </row>
    <row r="2266" spans="2:8">
      <c r="B2266" s="243" t="s">
        <v>1933</v>
      </c>
      <c r="C2266" s="243" t="s">
        <v>2338</v>
      </c>
      <c r="D2266" s="243" t="s">
        <v>1644</v>
      </c>
      <c r="E2266" s="243" t="s">
        <v>831</v>
      </c>
      <c r="F2266" s="243">
        <v>301</v>
      </c>
      <c r="G2266" s="243" t="s">
        <v>136</v>
      </c>
      <c r="H2266" s="243">
        <v>1.8667E-2</v>
      </c>
    </row>
    <row r="2267" spans="2:8">
      <c r="B2267" s="243" t="s">
        <v>1933</v>
      </c>
      <c r="C2267" s="243" t="s">
        <v>2338</v>
      </c>
      <c r="D2267" s="243" t="s">
        <v>1644</v>
      </c>
      <c r="E2267" s="243" t="s">
        <v>2359</v>
      </c>
      <c r="F2267" s="243">
        <v>141</v>
      </c>
      <c r="G2267" s="243" t="s">
        <v>132</v>
      </c>
      <c r="H2267" s="243">
        <v>3.8809999999999999E-3</v>
      </c>
    </row>
    <row r="2268" spans="2:8">
      <c r="B2268" s="243" t="s">
        <v>1933</v>
      </c>
      <c r="C2268" s="243" t="s">
        <v>2338</v>
      </c>
      <c r="D2268" s="243" t="s">
        <v>1644</v>
      </c>
      <c r="E2268" s="243" t="s">
        <v>2359</v>
      </c>
      <c r="F2268" s="243">
        <v>132</v>
      </c>
      <c r="G2268" s="243" t="s">
        <v>129</v>
      </c>
      <c r="H2268" s="243">
        <v>7.8709999999999995E-3</v>
      </c>
    </row>
    <row r="2269" spans="2:8">
      <c r="B2269" s="243" t="s">
        <v>1933</v>
      </c>
      <c r="C2269" s="243" t="s">
        <v>2338</v>
      </c>
      <c r="D2269" s="243" t="s">
        <v>1644</v>
      </c>
      <c r="E2269" s="243" t="s">
        <v>2359</v>
      </c>
      <c r="F2269" s="243">
        <v>133</v>
      </c>
      <c r="G2269" s="243" t="s">
        <v>130</v>
      </c>
      <c r="H2269" s="243">
        <v>3.3009999999999998E-2</v>
      </c>
    </row>
    <row r="2270" spans="2:8">
      <c r="B2270" s="243" t="s">
        <v>1933</v>
      </c>
      <c r="C2270" s="243" t="s">
        <v>2338</v>
      </c>
      <c r="D2270" s="243" t="s">
        <v>1644</v>
      </c>
      <c r="E2270" s="243" t="s">
        <v>2359</v>
      </c>
      <c r="F2270" s="243">
        <v>302</v>
      </c>
      <c r="G2270" s="243" t="s">
        <v>125</v>
      </c>
      <c r="H2270" s="243">
        <v>3.0196000000000001E-2</v>
      </c>
    </row>
    <row r="2271" spans="2:8">
      <c r="B2271" s="243" t="s">
        <v>1933</v>
      </c>
      <c r="C2271" s="243" t="s">
        <v>2338</v>
      </c>
      <c r="D2271" s="243" t="s">
        <v>1644</v>
      </c>
      <c r="E2271" s="243" t="s">
        <v>2359</v>
      </c>
      <c r="F2271" s="243">
        <v>136</v>
      </c>
      <c r="G2271" s="243" t="s">
        <v>121</v>
      </c>
      <c r="H2271" s="243">
        <v>3.7810000000000001E-3</v>
      </c>
    </row>
    <row r="2272" spans="2:8">
      <c r="B2272" s="243" t="s">
        <v>1933</v>
      </c>
      <c r="C2272" s="243" t="s">
        <v>2338</v>
      </c>
      <c r="D2272" s="243" t="s">
        <v>1644</v>
      </c>
      <c r="E2272" s="243" t="s">
        <v>2359</v>
      </c>
      <c r="F2272" s="243">
        <v>30</v>
      </c>
      <c r="G2272" s="243" t="s">
        <v>114</v>
      </c>
      <c r="H2272" s="243">
        <v>8.4500000000000005E-4</v>
      </c>
    </row>
    <row r="2273" spans="2:8">
      <c r="B2273" s="243" t="s">
        <v>1933</v>
      </c>
      <c r="C2273" s="243" t="s">
        <v>2338</v>
      </c>
      <c r="D2273" s="243" t="s">
        <v>1644</v>
      </c>
      <c r="E2273" s="243" t="s">
        <v>2360</v>
      </c>
      <c r="F2273" s="243">
        <v>403</v>
      </c>
      <c r="G2273" s="243" t="s">
        <v>138</v>
      </c>
      <c r="H2273" s="243">
        <v>3.4680000000000002E-3</v>
      </c>
    </row>
    <row r="2274" spans="2:8">
      <c r="B2274" s="243" t="s">
        <v>1933</v>
      </c>
      <c r="C2274" s="243" t="s">
        <v>2338</v>
      </c>
      <c r="D2274" s="243" t="s">
        <v>1644</v>
      </c>
      <c r="E2274" s="243" t="s">
        <v>2359</v>
      </c>
      <c r="F2274" s="243">
        <v>144</v>
      </c>
      <c r="G2274" s="243" t="s">
        <v>133</v>
      </c>
      <c r="H2274" s="243">
        <v>1.2520000000000001E-3</v>
      </c>
    </row>
    <row r="2275" spans="2:8">
      <c r="B2275" s="243" t="s">
        <v>1933</v>
      </c>
      <c r="C2275" s="243" t="s">
        <v>2338</v>
      </c>
      <c r="D2275" s="243" t="s">
        <v>1644</v>
      </c>
      <c r="E2275" s="243" t="s">
        <v>137</v>
      </c>
      <c r="F2275" s="243">
        <v>41</v>
      </c>
      <c r="G2275" s="243" t="s">
        <v>137</v>
      </c>
      <c r="H2275" s="243">
        <v>1.838E-3</v>
      </c>
    </row>
    <row r="2276" spans="2:8">
      <c r="B2276" s="243" t="s">
        <v>1933</v>
      </c>
      <c r="C2276" s="243" t="s">
        <v>2338</v>
      </c>
      <c r="D2276" s="243" t="s">
        <v>1644</v>
      </c>
      <c r="E2276" s="243" t="s">
        <v>831</v>
      </c>
      <c r="F2276" s="243">
        <v>298</v>
      </c>
      <c r="G2276" s="243" t="s">
        <v>1517</v>
      </c>
      <c r="H2276" s="243">
        <v>1.0660000000000001E-3</v>
      </c>
    </row>
    <row r="2277" spans="2:8">
      <c r="B2277" s="243" t="s">
        <v>1933</v>
      </c>
      <c r="C2277" s="243" t="s">
        <v>2338</v>
      </c>
      <c r="D2277" s="243" t="s">
        <v>1644</v>
      </c>
      <c r="E2277" s="243" t="s">
        <v>2359</v>
      </c>
      <c r="F2277" s="243">
        <v>139</v>
      </c>
      <c r="G2277" s="243" t="s">
        <v>124</v>
      </c>
      <c r="H2277" s="243">
        <v>7.9249999999999998E-3</v>
      </c>
    </row>
    <row r="2278" spans="2:8">
      <c r="B2278" s="243" t="s">
        <v>1933</v>
      </c>
      <c r="C2278" s="243" t="s">
        <v>2338</v>
      </c>
      <c r="D2278" s="243" t="s">
        <v>1644</v>
      </c>
      <c r="E2278" s="243" t="s">
        <v>2359</v>
      </c>
      <c r="F2278" s="243">
        <v>131</v>
      </c>
      <c r="G2278" s="243" t="s">
        <v>128</v>
      </c>
      <c r="H2278" s="244">
        <v>3.0000000000000001E-5</v>
      </c>
    </row>
    <row r="2279" spans="2:8">
      <c r="B2279" s="243" t="s">
        <v>1933</v>
      </c>
      <c r="C2279" s="243" t="s">
        <v>2338</v>
      </c>
      <c r="D2279" s="243" t="s">
        <v>1644</v>
      </c>
      <c r="E2279" s="243" t="s">
        <v>2359</v>
      </c>
      <c r="F2279" s="243">
        <v>32</v>
      </c>
      <c r="G2279" s="243" t="s">
        <v>127</v>
      </c>
      <c r="H2279" s="243">
        <v>9.8531999999999995E-2</v>
      </c>
    </row>
    <row r="2280" spans="2:8">
      <c r="B2280" s="243" t="s">
        <v>1933</v>
      </c>
      <c r="C2280" s="243" t="s">
        <v>2338</v>
      </c>
      <c r="D2280" s="243" t="s">
        <v>1644</v>
      </c>
      <c r="E2280" s="243" t="s">
        <v>831</v>
      </c>
      <c r="F2280" s="243">
        <v>300</v>
      </c>
      <c r="G2280" s="243" t="s">
        <v>135</v>
      </c>
      <c r="H2280" s="243">
        <v>3.6273E-2</v>
      </c>
    </row>
    <row r="2281" spans="2:8">
      <c r="B2281" s="243" t="s">
        <v>1933</v>
      </c>
      <c r="C2281" s="243" t="s">
        <v>2338</v>
      </c>
      <c r="D2281" s="243" t="s">
        <v>1644</v>
      </c>
      <c r="E2281" s="243" t="s">
        <v>2359</v>
      </c>
      <c r="F2281" s="243">
        <v>31</v>
      </c>
      <c r="G2281" s="243" t="s">
        <v>116</v>
      </c>
      <c r="H2281" s="243">
        <v>1.8148000000000001E-2</v>
      </c>
    </row>
    <row r="2282" spans="2:8">
      <c r="B2282" s="243" t="s">
        <v>1933</v>
      </c>
      <c r="C2282" s="243" t="s">
        <v>2338</v>
      </c>
      <c r="D2282" s="243" t="s">
        <v>1644</v>
      </c>
      <c r="E2282" s="243" t="s">
        <v>2359</v>
      </c>
      <c r="F2282" s="243">
        <v>140</v>
      </c>
      <c r="G2282" s="243" t="s">
        <v>131</v>
      </c>
      <c r="H2282" s="243">
        <v>4.3410000000000002E-3</v>
      </c>
    </row>
    <row r="2283" spans="2:8">
      <c r="B2283" s="243" t="s">
        <v>1933</v>
      </c>
      <c r="C2283" s="243" t="s">
        <v>2338</v>
      </c>
      <c r="D2283" s="243" t="s">
        <v>1644</v>
      </c>
      <c r="E2283" s="243" t="s">
        <v>2359</v>
      </c>
      <c r="F2283" s="243">
        <v>135</v>
      </c>
      <c r="G2283" s="243" t="s">
        <v>120</v>
      </c>
      <c r="H2283" s="243">
        <v>1.7229999999999999E-3</v>
      </c>
    </row>
    <row r="2284" spans="2:8">
      <c r="B2284" s="243" t="s">
        <v>1933</v>
      </c>
      <c r="C2284" s="243" t="s">
        <v>2338</v>
      </c>
      <c r="D2284" s="243" t="s">
        <v>1644</v>
      </c>
      <c r="E2284" s="243" t="s">
        <v>2359</v>
      </c>
      <c r="F2284" s="243">
        <v>138</v>
      </c>
      <c r="G2284" s="243" t="s">
        <v>123</v>
      </c>
      <c r="H2284" s="243">
        <v>4.6741999999999999E-2</v>
      </c>
    </row>
    <row r="2285" spans="2:8">
      <c r="B2285" s="243" t="s">
        <v>1933</v>
      </c>
      <c r="C2285" s="243" t="s">
        <v>2338</v>
      </c>
      <c r="D2285" s="243" t="s">
        <v>1644</v>
      </c>
      <c r="E2285" s="243" t="s">
        <v>2359</v>
      </c>
      <c r="F2285" s="243">
        <v>33</v>
      </c>
      <c r="G2285" s="243" t="s">
        <v>117</v>
      </c>
      <c r="H2285" s="243">
        <v>2.3251000000000001E-2</v>
      </c>
    </row>
    <row r="2286" spans="2:8">
      <c r="B2286" s="243" t="s">
        <v>1933</v>
      </c>
      <c r="C2286" s="243" t="s">
        <v>2338</v>
      </c>
      <c r="D2286" s="243" t="s">
        <v>1644</v>
      </c>
      <c r="E2286" s="243" t="s">
        <v>831</v>
      </c>
      <c r="F2286" s="243">
        <v>299</v>
      </c>
      <c r="G2286" s="243" t="s">
        <v>134</v>
      </c>
      <c r="H2286" s="243">
        <v>6.9123000000000004E-2</v>
      </c>
    </row>
    <row r="2287" spans="2:8">
      <c r="B2287" s="243" t="s">
        <v>1933</v>
      </c>
      <c r="C2287" s="243" t="s">
        <v>2338</v>
      </c>
      <c r="D2287" s="243" t="s">
        <v>1644</v>
      </c>
      <c r="E2287" s="243" t="s">
        <v>2359</v>
      </c>
      <c r="F2287" s="243">
        <v>134</v>
      </c>
      <c r="G2287" s="243" t="s">
        <v>118</v>
      </c>
      <c r="H2287" s="243">
        <v>5.3769999999999998E-3</v>
      </c>
    </row>
    <row r="2288" spans="2:8">
      <c r="B2288" s="243" t="s">
        <v>1933</v>
      </c>
      <c r="C2288" s="243" t="s">
        <v>2338</v>
      </c>
      <c r="D2288" s="243" t="s">
        <v>1645</v>
      </c>
      <c r="E2288" s="243" t="s">
        <v>2359</v>
      </c>
      <c r="F2288" s="243">
        <v>137</v>
      </c>
      <c r="G2288" s="243" t="s">
        <v>122</v>
      </c>
      <c r="H2288" s="243">
        <v>2.3723000000000001E-2</v>
      </c>
    </row>
    <row r="2289" spans="2:8">
      <c r="B2289" s="243" t="s">
        <v>1933</v>
      </c>
      <c r="C2289" s="243" t="s">
        <v>2338</v>
      </c>
      <c r="D2289" s="243" t="s">
        <v>1645</v>
      </c>
      <c r="E2289" s="243" t="s">
        <v>831</v>
      </c>
      <c r="F2289" s="243">
        <v>301</v>
      </c>
      <c r="G2289" s="243" t="s">
        <v>136</v>
      </c>
      <c r="H2289" s="243">
        <v>8.7559999999999999E-3</v>
      </c>
    </row>
    <row r="2290" spans="2:8">
      <c r="B2290" s="243" t="s">
        <v>1933</v>
      </c>
      <c r="C2290" s="243" t="s">
        <v>2338</v>
      </c>
      <c r="D2290" s="243" t="s">
        <v>1645</v>
      </c>
      <c r="E2290" s="243" t="s">
        <v>2359</v>
      </c>
      <c r="F2290" s="243">
        <v>141</v>
      </c>
      <c r="G2290" s="243" t="s">
        <v>132</v>
      </c>
      <c r="H2290" s="243">
        <v>4.0099999999999997E-3</v>
      </c>
    </row>
    <row r="2291" spans="2:8">
      <c r="B2291" s="243" t="s">
        <v>1933</v>
      </c>
      <c r="C2291" s="243" t="s">
        <v>2338</v>
      </c>
      <c r="D2291" s="243" t="s">
        <v>1645</v>
      </c>
      <c r="E2291" s="243" t="s">
        <v>2359</v>
      </c>
      <c r="F2291" s="243">
        <v>132</v>
      </c>
      <c r="G2291" s="243" t="s">
        <v>129</v>
      </c>
      <c r="H2291" s="243">
        <v>4.5989999999999998E-3</v>
      </c>
    </row>
    <row r="2292" spans="2:8">
      <c r="B2292" s="243" t="s">
        <v>1933</v>
      </c>
      <c r="C2292" s="243" t="s">
        <v>2338</v>
      </c>
      <c r="D2292" s="243" t="s">
        <v>1645</v>
      </c>
      <c r="E2292" s="243" t="s">
        <v>2359</v>
      </c>
      <c r="F2292" s="243">
        <v>133</v>
      </c>
      <c r="G2292" s="243" t="s">
        <v>130</v>
      </c>
      <c r="H2292" s="243">
        <v>6.0831000000000003E-2</v>
      </c>
    </row>
    <row r="2293" spans="2:8">
      <c r="B2293" s="243" t="s">
        <v>1933</v>
      </c>
      <c r="C2293" s="243" t="s">
        <v>2338</v>
      </c>
      <c r="D2293" s="243" t="s">
        <v>1645</v>
      </c>
      <c r="E2293" s="243" t="s">
        <v>2359</v>
      </c>
      <c r="F2293" s="243">
        <v>302</v>
      </c>
      <c r="G2293" s="243" t="s">
        <v>125</v>
      </c>
      <c r="H2293" s="243">
        <v>1.7416000000000001E-2</v>
      </c>
    </row>
    <row r="2294" spans="2:8">
      <c r="B2294" s="243" t="s">
        <v>1933</v>
      </c>
      <c r="C2294" s="243" t="s">
        <v>2338</v>
      </c>
      <c r="D2294" s="243" t="s">
        <v>1645</v>
      </c>
      <c r="E2294" s="243" t="s">
        <v>2359</v>
      </c>
      <c r="F2294" s="243">
        <v>136</v>
      </c>
      <c r="G2294" s="243" t="s">
        <v>121</v>
      </c>
      <c r="H2294" s="243">
        <v>2.8509999999999998E-3</v>
      </c>
    </row>
    <row r="2295" spans="2:8">
      <c r="B2295" s="243" t="s">
        <v>1933</v>
      </c>
      <c r="C2295" s="243" t="s">
        <v>2338</v>
      </c>
      <c r="D2295" s="243" t="s">
        <v>1645</v>
      </c>
      <c r="E2295" s="243" t="s">
        <v>2359</v>
      </c>
      <c r="F2295" s="243">
        <v>30</v>
      </c>
      <c r="G2295" s="243" t="s">
        <v>114</v>
      </c>
      <c r="H2295" s="243">
        <v>5.2899999999999996E-4</v>
      </c>
    </row>
    <row r="2296" spans="2:8">
      <c r="B2296" s="243" t="s">
        <v>1933</v>
      </c>
      <c r="C2296" s="243" t="s">
        <v>2338</v>
      </c>
      <c r="D2296" s="243" t="s">
        <v>1645</v>
      </c>
      <c r="E2296" s="243" t="s">
        <v>2360</v>
      </c>
      <c r="F2296" s="243">
        <v>403</v>
      </c>
      <c r="G2296" s="243" t="s">
        <v>138</v>
      </c>
      <c r="H2296" s="243">
        <v>2.0449999999999999E-3</v>
      </c>
    </row>
    <row r="2297" spans="2:8">
      <c r="B2297" s="243" t="s">
        <v>1933</v>
      </c>
      <c r="C2297" s="243" t="s">
        <v>2338</v>
      </c>
      <c r="D2297" s="243" t="s">
        <v>1645</v>
      </c>
      <c r="E2297" s="243" t="s">
        <v>2359</v>
      </c>
      <c r="F2297" s="243">
        <v>144</v>
      </c>
      <c r="G2297" s="243" t="s">
        <v>133</v>
      </c>
      <c r="H2297" s="243">
        <v>2.0500000000000002E-3</v>
      </c>
    </row>
    <row r="2298" spans="2:8">
      <c r="B2298" s="243" t="s">
        <v>1933</v>
      </c>
      <c r="C2298" s="243" t="s">
        <v>2338</v>
      </c>
      <c r="D2298" s="243" t="s">
        <v>1645</v>
      </c>
      <c r="E2298" s="243" t="s">
        <v>137</v>
      </c>
      <c r="F2298" s="243">
        <v>41</v>
      </c>
      <c r="G2298" s="243" t="s">
        <v>137</v>
      </c>
      <c r="H2298" s="243">
        <v>1.142E-3</v>
      </c>
    </row>
    <row r="2299" spans="2:8">
      <c r="B2299" s="243" t="s">
        <v>1933</v>
      </c>
      <c r="C2299" s="243" t="s">
        <v>2338</v>
      </c>
      <c r="D2299" s="243" t="s">
        <v>1645</v>
      </c>
      <c r="E2299" s="243" t="s">
        <v>831</v>
      </c>
      <c r="F2299" s="243">
        <v>298</v>
      </c>
      <c r="G2299" s="243" t="s">
        <v>1517</v>
      </c>
      <c r="H2299" s="243">
        <v>5.8399999999999999E-4</v>
      </c>
    </row>
    <row r="2300" spans="2:8">
      <c r="B2300" s="243" t="s">
        <v>1933</v>
      </c>
      <c r="C2300" s="243" t="s">
        <v>2338</v>
      </c>
      <c r="D2300" s="243" t="s">
        <v>1645</v>
      </c>
      <c r="E2300" s="243" t="s">
        <v>2359</v>
      </c>
      <c r="F2300" s="243">
        <v>139</v>
      </c>
      <c r="G2300" s="243" t="s">
        <v>124</v>
      </c>
      <c r="H2300" s="243">
        <v>6.5669999999999999E-3</v>
      </c>
    </row>
    <row r="2301" spans="2:8">
      <c r="B2301" s="243" t="s">
        <v>1933</v>
      </c>
      <c r="C2301" s="243" t="s">
        <v>2338</v>
      </c>
      <c r="D2301" s="243" t="s">
        <v>1645</v>
      </c>
      <c r="E2301" s="243" t="s">
        <v>2359</v>
      </c>
      <c r="F2301" s="243">
        <v>131</v>
      </c>
      <c r="G2301" s="243" t="s">
        <v>128</v>
      </c>
      <c r="H2301" s="244">
        <v>2.9E-5</v>
      </c>
    </row>
    <row r="2302" spans="2:8">
      <c r="B2302" s="243" t="s">
        <v>1933</v>
      </c>
      <c r="C2302" s="243" t="s">
        <v>2338</v>
      </c>
      <c r="D2302" s="243" t="s">
        <v>1645</v>
      </c>
      <c r="E2302" s="243" t="s">
        <v>2359</v>
      </c>
      <c r="F2302" s="243">
        <v>32</v>
      </c>
      <c r="G2302" s="243" t="s">
        <v>127</v>
      </c>
      <c r="H2302" s="243">
        <v>9.622E-2</v>
      </c>
    </row>
    <row r="2303" spans="2:8">
      <c r="B2303" s="243" t="s">
        <v>1933</v>
      </c>
      <c r="C2303" s="243" t="s">
        <v>2338</v>
      </c>
      <c r="D2303" s="243" t="s">
        <v>1645</v>
      </c>
      <c r="E2303" s="243" t="s">
        <v>831</v>
      </c>
      <c r="F2303" s="243">
        <v>300</v>
      </c>
      <c r="G2303" s="243" t="s">
        <v>135</v>
      </c>
      <c r="H2303" s="243">
        <v>1.9591999999999998E-2</v>
      </c>
    </row>
    <row r="2304" spans="2:8">
      <c r="B2304" s="243" t="s">
        <v>1933</v>
      </c>
      <c r="C2304" s="243" t="s">
        <v>2338</v>
      </c>
      <c r="D2304" s="243" t="s">
        <v>1645</v>
      </c>
      <c r="E2304" s="243" t="s">
        <v>2359</v>
      </c>
      <c r="F2304" s="243">
        <v>31</v>
      </c>
      <c r="G2304" s="243" t="s">
        <v>116</v>
      </c>
      <c r="H2304" s="243">
        <v>9.7649999999999994E-3</v>
      </c>
    </row>
    <row r="2305" spans="2:8">
      <c r="B2305" s="243" t="s">
        <v>1933</v>
      </c>
      <c r="C2305" s="243" t="s">
        <v>2338</v>
      </c>
      <c r="D2305" s="243" t="s">
        <v>1645</v>
      </c>
      <c r="E2305" s="243" t="s">
        <v>2359</v>
      </c>
      <c r="F2305" s="243">
        <v>140</v>
      </c>
      <c r="G2305" s="243" t="s">
        <v>131</v>
      </c>
      <c r="H2305" s="243">
        <v>3.0669999999999998E-3</v>
      </c>
    </row>
    <row r="2306" spans="2:8">
      <c r="B2306" s="243" t="s">
        <v>1933</v>
      </c>
      <c r="C2306" s="243" t="s">
        <v>2338</v>
      </c>
      <c r="D2306" s="243" t="s">
        <v>1645</v>
      </c>
      <c r="E2306" s="243" t="s">
        <v>2359</v>
      </c>
      <c r="F2306" s="243">
        <v>135</v>
      </c>
      <c r="G2306" s="243" t="s">
        <v>120</v>
      </c>
      <c r="H2306" s="243">
        <v>1.97E-3</v>
      </c>
    </row>
    <row r="2307" spans="2:8">
      <c r="B2307" s="243" t="s">
        <v>1933</v>
      </c>
      <c r="C2307" s="243" t="s">
        <v>2338</v>
      </c>
      <c r="D2307" s="243" t="s">
        <v>1645</v>
      </c>
      <c r="E2307" s="243" t="s">
        <v>2359</v>
      </c>
      <c r="F2307" s="243">
        <v>138</v>
      </c>
      <c r="G2307" s="243" t="s">
        <v>123</v>
      </c>
      <c r="H2307" s="243">
        <v>2.2768E-2</v>
      </c>
    </row>
    <row r="2308" spans="2:8">
      <c r="B2308" s="243" t="s">
        <v>1933</v>
      </c>
      <c r="C2308" s="243" t="s">
        <v>2338</v>
      </c>
      <c r="D2308" s="243" t="s">
        <v>1645</v>
      </c>
      <c r="E2308" s="243" t="s">
        <v>2359</v>
      </c>
      <c r="F2308" s="243">
        <v>33</v>
      </c>
      <c r="G2308" s="243" t="s">
        <v>117</v>
      </c>
      <c r="H2308" s="243">
        <v>1.341E-2</v>
      </c>
    </row>
    <row r="2309" spans="2:8">
      <c r="B2309" s="243" t="s">
        <v>1933</v>
      </c>
      <c r="C2309" s="243" t="s">
        <v>2338</v>
      </c>
      <c r="D2309" s="243" t="s">
        <v>1645</v>
      </c>
      <c r="E2309" s="243" t="s">
        <v>831</v>
      </c>
      <c r="F2309" s="243">
        <v>299</v>
      </c>
      <c r="G2309" s="243" t="s">
        <v>134</v>
      </c>
      <c r="H2309" s="243">
        <v>3.7298999999999999E-2</v>
      </c>
    </row>
    <row r="2310" spans="2:8">
      <c r="B2310" s="243" t="s">
        <v>1933</v>
      </c>
      <c r="C2310" s="243" t="s">
        <v>2338</v>
      </c>
      <c r="D2310" s="243" t="s">
        <v>1645</v>
      </c>
      <c r="E2310" s="243" t="s">
        <v>2359</v>
      </c>
      <c r="F2310" s="243">
        <v>134</v>
      </c>
      <c r="G2310" s="243" t="s">
        <v>118</v>
      </c>
      <c r="H2310" s="243">
        <v>6.2560000000000003E-3</v>
      </c>
    </row>
    <row r="2311" spans="2:8">
      <c r="B2311" s="243" t="s">
        <v>1934</v>
      </c>
      <c r="C2311" s="243" t="s">
        <v>2321</v>
      </c>
      <c r="D2311" s="243" t="s">
        <v>1646</v>
      </c>
      <c r="E2311" s="243" t="s">
        <v>2359</v>
      </c>
      <c r="F2311" s="243">
        <v>137</v>
      </c>
      <c r="G2311" s="243" t="s">
        <v>122</v>
      </c>
      <c r="H2311" s="243">
        <v>2.3408000000000002E-2</v>
      </c>
    </row>
    <row r="2312" spans="2:8">
      <c r="B2312" s="243" t="s">
        <v>1934</v>
      </c>
      <c r="C2312" s="243" t="s">
        <v>2321</v>
      </c>
      <c r="D2312" s="243" t="s">
        <v>1646</v>
      </c>
      <c r="E2312" s="243" t="s">
        <v>831</v>
      </c>
      <c r="F2312" s="243">
        <v>301</v>
      </c>
      <c r="G2312" s="243" t="s">
        <v>136</v>
      </c>
      <c r="H2312" s="243">
        <v>6.6930000000000002E-3</v>
      </c>
    </row>
    <row r="2313" spans="2:8">
      <c r="B2313" s="243" t="s">
        <v>1934</v>
      </c>
      <c r="C2313" s="243" t="s">
        <v>2321</v>
      </c>
      <c r="D2313" s="243" t="s">
        <v>1646</v>
      </c>
      <c r="E2313" s="243" t="s">
        <v>2359</v>
      </c>
      <c r="F2313" s="243">
        <v>141</v>
      </c>
      <c r="G2313" s="243" t="s">
        <v>132</v>
      </c>
      <c r="H2313" s="243">
        <v>1.7830000000000001E-3</v>
      </c>
    </row>
    <row r="2314" spans="2:8">
      <c r="B2314" s="243" t="s">
        <v>1934</v>
      </c>
      <c r="C2314" s="243" t="s">
        <v>2321</v>
      </c>
      <c r="D2314" s="243" t="s">
        <v>1646</v>
      </c>
      <c r="E2314" s="243" t="s">
        <v>2359</v>
      </c>
      <c r="F2314" s="243">
        <v>132</v>
      </c>
      <c r="G2314" s="243" t="s">
        <v>129</v>
      </c>
      <c r="H2314" s="243">
        <v>2.205E-2</v>
      </c>
    </row>
    <row r="2315" spans="2:8">
      <c r="B2315" s="243" t="s">
        <v>1934</v>
      </c>
      <c r="C2315" s="243" t="s">
        <v>2321</v>
      </c>
      <c r="D2315" s="243" t="s">
        <v>1646</v>
      </c>
      <c r="E2315" s="243" t="s">
        <v>2359</v>
      </c>
      <c r="F2315" s="243">
        <v>133</v>
      </c>
      <c r="G2315" s="243" t="s">
        <v>130</v>
      </c>
      <c r="H2315" s="243">
        <v>1.3382E-2</v>
      </c>
    </row>
    <row r="2316" spans="2:8">
      <c r="B2316" s="243" t="s">
        <v>1934</v>
      </c>
      <c r="C2316" s="243" t="s">
        <v>2321</v>
      </c>
      <c r="D2316" s="243" t="s">
        <v>1646</v>
      </c>
      <c r="E2316" s="243" t="s">
        <v>2359</v>
      </c>
      <c r="F2316" s="243">
        <v>302</v>
      </c>
      <c r="G2316" s="243" t="s">
        <v>125</v>
      </c>
      <c r="H2316" s="243">
        <v>1.4236E-2</v>
      </c>
    </row>
    <row r="2317" spans="2:8">
      <c r="B2317" s="243" t="s">
        <v>1934</v>
      </c>
      <c r="C2317" s="243" t="s">
        <v>2321</v>
      </c>
      <c r="D2317" s="243" t="s">
        <v>1646</v>
      </c>
      <c r="E2317" s="243" t="s">
        <v>2359</v>
      </c>
      <c r="F2317" s="243">
        <v>136</v>
      </c>
      <c r="G2317" s="243" t="s">
        <v>121</v>
      </c>
      <c r="H2317" s="243">
        <v>3.3089999999999999E-3</v>
      </c>
    </row>
    <row r="2318" spans="2:8">
      <c r="B2318" s="243" t="s">
        <v>1934</v>
      </c>
      <c r="C2318" s="243" t="s">
        <v>2321</v>
      </c>
      <c r="D2318" s="243" t="s">
        <v>1646</v>
      </c>
      <c r="E2318" s="243" t="s">
        <v>2359</v>
      </c>
      <c r="F2318" s="243">
        <v>30</v>
      </c>
      <c r="G2318" s="243" t="s">
        <v>114</v>
      </c>
      <c r="H2318" s="243">
        <v>3.565E-3</v>
      </c>
    </row>
    <row r="2319" spans="2:8">
      <c r="B2319" s="243" t="s">
        <v>1934</v>
      </c>
      <c r="C2319" s="243" t="s">
        <v>2321</v>
      </c>
      <c r="D2319" s="243" t="s">
        <v>1646</v>
      </c>
      <c r="E2319" s="243" t="s">
        <v>2360</v>
      </c>
      <c r="F2319" s="243">
        <v>403</v>
      </c>
      <c r="G2319" s="243" t="s">
        <v>138</v>
      </c>
      <c r="H2319" s="243">
        <v>6.3489999999999996E-3</v>
      </c>
    </row>
    <row r="2320" spans="2:8">
      <c r="B2320" s="243" t="s">
        <v>1934</v>
      </c>
      <c r="C2320" s="243" t="s">
        <v>2321</v>
      </c>
      <c r="D2320" s="243" t="s">
        <v>1646</v>
      </c>
      <c r="E2320" s="243" t="s">
        <v>2359</v>
      </c>
      <c r="F2320" s="243">
        <v>144</v>
      </c>
      <c r="G2320" s="243" t="s">
        <v>133</v>
      </c>
      <c r="H2320" s="243">
        <v>4.8000000000000001E-4</v>
      </c>
    </row>
    <row r="2321" spans="2:8">
      <c r="B2321" s="243" t="s">
        <v>1934</v>
      </c>
      <c r="C2321" s="243" t="s">
        <v>2321</v>
      </c>
      <c r="D2321" s="243" t="s">
        <v>1646</v>
      </c>
      <c r="E2321" s="243" t="s">
        <v>137</v>
      </c>
      <c r="F2321" s="243">
        <v>41</v>
      </c>
      <c r="G2321" s="243" t="s">
        <v>137</v>
      </c>
      <c r="H2321" s="243">
        <v>2.928E-3</v>
      </c>
    </row>
    <row r="2322" spans="2:8">
      <c r="B2322" s="243" t="s">
        <v>1934</v>
      </c>
      <c r="C2322" s="243" t="s">
        <v>2321</v>
      </c>
      <c r="D2322" s="243" t="s">
        <v>1646</v>
      </c>
      <c r="E2322" s="243" t="s">
        <v>831</v>
      </c>
      <c r="F2322" s="243">
        <v>298</v>
      </c>
      <c r="G2322" s="243" t="s">
        <v>1517</v>
      </c>
      <c r="H2322" s="243">
        <v>3.2899999999999997E-4</v>
      </c>
    </row>
    <row r="2323" spans="2:8">
      <c r="B2323" s="243" t="s">
        <v>1934</v>
      </c>
      <c r="C2323" s="243" t="s">
        <v>2321</v>
      </c>
      <c r="D2323" s="243" t="s">
        <v>1646</v>
      </c>
      <c r="E2323" s="243" t="s">
        <v>2359</v>
      </c>
      <c r="F2323" s="243">
        <v>139</v>
      </c>
      <c r="G2323" s="243" t="s">
        <v>124</v>
      </c>
      <c r="H2323" s="243">
        <v>7.4190000000000002E-3</v>
      </c>
    </row>
    <row r="2324" spans="2:8">
      <c r="B2324" s="243" t="s">
        <v>1934</v>
      </c>
      <c r="C2324" s="243" t="s">
        <v>2321</v>
      </c>
      <c r="D2324" s="243" t="s">
        <v>1646</v>
      </c>
      <c r="E2324" s="243" t="s">
        <v>2359</v>
      </c>
      <c r="F2324" s="243">
        <v>131</v>
      </c>
      <c r="G2324" s="243" t="s">
        <v>128</v>
      </c>
      <c r="H2324" s="244">
        <v>2.6999999999999999E-5</v>
      </c>
    </row>
    <row r="2325" spans="2:8">
      <c r="B2325" s="243" t="s">
        <v>1934</v>
      </c>
      <c r="C2325" s="243" t="s">
        <v>2321</v>
      </c>
      <c r="D2325" s="243" t="s">
        <v>1646</v>
      </c>
      <c r="E2325" s="243" t="s">
        <v>2359</v>
      </c>
      <c r="F2325" s="243">
        <v>32</v>
      </c>
      <c r="G2325" s="243" t="s">
        <v>127</v>
      </c>
      <c r="H2325" s="243">
        <v>4.3428000000000001E-2</v>
      </c>
    </row>
    <row r="2326" spans="2:8">
      <c r="B2326" s="243" t="s">
        <v>1934</v>
      </c>
      <c r="C2326" s="243" t="s">
        <v>2321</v>
      </c>
      <c r="D2326" s="243" t="s">
        <v>1646</v>
      </c>
      <c r="E2326" s="243" t="s">
        <v>831</v>
      </c>
      <c r="F2326" s="243">
        <v>300</v>
      </c>
      <c r="G2326" s="243" t="s">
        <v>135</v>
      </c>
      <c r="H2326" s="243">
        <v>1.0444999999999999E-2</v>
      </c>
    </row>
    <row r="2327" spans="2:8">
      <c r="B2327" s="243" t="s">
        <v>1934</v>
      </c>
      <c r="C2327" s="243" t="s">
        <v>2321</v>
      </c>
      <c r="D2327" s="243" t="s">
        <v>1646</v>
      </c>
      <c r="E2327" s="243" t="s">
        <v>2359</v>
      </c>
      <c r="F2327" s="243">
        <v>31</v>
      </c>
      <c r="G2327" s="243" t="s">
        <v>116</v>
      </c>
      <c r="H2327" s="243">
        <v>1.9328000000000001E-2</v>
      </c>
    </row>
    <row r="2328" spans="2:8">
      <c r="B2328" s="243" t="s">
        <v>1934</v>
      </c>
      <c r="C2328" s="243" t="s">
        <v>2321</v>
      </c>
      <c r="D2328" s="243" t="s">
        <v>1646</v>
      </c>
      <c r="E2328" s="243" t="s">
        <v>2359</v>
      </c>
      <c r="F2328" s="243">
        <v>140</v>
      </c>
      <c r="G2328" s="243" t="s">
        <v>131</v>
      </c>
      <c r="H2328" s="243">
        <v>7.0369999999999999E-3</v>
      </c>
    </row>
    <row r="2329" spans="2:8">
      <c r="B2329" s="243" t="s">
        <v>1934</v>
      </c>
      <c r="C2329" s="243" t="s">
        <v>2321</v>
      </c>
      <c r="D2329" s="243" t="s">
        <v>1646</v>
      </c>
      <c r="E2329" s="243" t="s">
        <v>2359</v>
      </c>
      <c r="F2329" s="243">
        <v>135</v>
      </c>
      <c r="G2329" s="243" t="s">
        <v>120</v>
      </c>
      <c r="H2329" s="243">
        <v>2.0449999999999999E-3</v>
      </c>
    </row>
    <row r="2330" spans="2:8">
      <c r="B2330" s="243" t="s">
        <v>1934</v>
      </c>
      <c r="C2330" s="243" t="s">
        <v>2321</v>
      </c>
      <c r="D2330" s="243" t="s">
        <v>1646</v>
      </c>
      <c r="E2330" s="243" t="s">
        <v>2359</v>
      </c>
      <c r="F2330" s="243">
        <v>138</v>
      </c>
      <c r="G2330" s="243" t="s">
        <v>123</v>
      </c>
      <c r="H2330" s="243">
        <v>7.3159999999999996E-3</v>
      </c>
    </row>
    <row r="2331" spans="2:8">
      <c r="B2331" s="243" t="s">
        <v>1934</v>
      </c>
      <c r="C2331" s="243" t="s">
        <v>2321</v>
      </c>
      <c r="D2331" s="243" t="s">
        <v>1646</v>
      </c>
      <c r="E2331" s="243" t="s">
        <v>2359</v>
      </c>
      <c r="F2331" s="243">
        <v>33</v>
      </c>
      <c r="G2331" s="243" t="s">
        <v>117</v>
      </c>
      <c r="H2331" s="243">
        <v>1.0962E-2</v>
      </c>
    </row>
    <row r="2332" spans="2:8">
      <c r="B2332" s="243" t="s">
        <v>1934</v>
      </c>
      <c r="C2332" s="243" t="s">
        <v>2321</v>
      </c>
      <c r="D2332" s="243" t="s">
        <v>1646</v>
      </c>
      <c r="E2332" s="243" t="s">
        <v>831</v>
      </c>
      <c r="F2332" s="243">
        <v>299</v>
      </c>
      <c r="G2332" s="243" t="s">
        <v>134</v>
      </c>
      <c r="H2332" s="243">
        <v>1.9859999999999999E-2</v>
      </c>
    </row>
    <row r="2333" spans="2:8">
      <c r="B2333" s="243" t="s">
        <v>1934</v>
      </c>
      <c r="C2333" s="243" t="s">
        <v>2321</v>
      </c>
      <c r="D2333" s="243" t="s">
        <v>1646</v>
      </c>
      <c r="E2333" s="243" t="s">
        <v>2359</v>
      </c>
      <c r="F2333" s="243">
        <v>134</v>
      </c>
      <c r="G2333" s="243" t="s">
        <v>118</v>
      </c>
      <c r="H2333" s="243">
        <v>4.9940000000000002E-3</v>
      </c>
    </row>
    <row r="2334" spans="2:8">
      <c r="B2334" s="243" t="s">
        <v>1934</v>
      </c>
      <c r="C2334" s="243" t="s">
        <v>2321</v>
      </c>
      <c r="D2334" s="243" t="s">
        <v>1647</v>
      </c>
      <c r="E2334" s="243" t="s">
        <v>2359</v>
      </c>
      <c r="F2334" s="243">
        <v>137</v>
      </c>
      <c r="G2334" s="243" t="s">
        <v>122</v>
      </c>
      <c r="H2334" s="243">
        <v>2.2984999999999998E-2</v>
      </c>
    </row>
    <row r="2335" spans="2:8">
      <c r="B2335" s="243" t="s">
        <v>1934</v>
      </c>
      <c r="C2335" s="243" t="s">
        <v>2321</v>
      </c>
      <c r="D2335" s="243" t="s">
        <v>1647</v>
      </c>
      <c r="E2335" s="243" t="s">
        <v>831</v>
      </c>
      <c r="F2335" s="243">
        <v>301</v>
      </c>
      <c r="G2335" s="243" t="s">
        <v>136</v>
      </c>
      <c r="H2335" s="243">
        <v>5.829E-3</v>
      </c>
    </row>
    <row r="2336" spans="2:8">
      <c r="B2336" s="243" t="s">
        <v>1934</v>
      </c>
      <c r="C2336" s="243" t="s">
        <v>2321</v>
      </c>
      <c r="D2336" s="243" t="s">
        <v>1647</v>
      </c>
      <c r="E2336" s="243" t="s">
        <v>2359</v>
      </c>
      <c r="F2336" s="243">
        <v>141</v>
      </c>
      <c r="G2336" s="243" t="s">
        <v>132</v>
      </c>
      <c r="H2336" s="243">
        <v>1.8060000000000001E-3</v>
      </c>
    </row>
    <row r="2337" spans="2:8">
      <c r="B2337" s="243" t="s">
        <v>1934</v>
      </c>
      <c r="C2337" s="243" t="s">
        <v>2321</v>
      </c>
      <c r="D2337" s="243" t="s">
        <v>1647</v>
      </c>
      <c r="E2337" s="243" t="s">
        <v>2359</v>
      </c>
      <c r="F2337" s="243">
        <v>132</v>
      </c>
      <c r="G2337" s="243" t="s">
        <v>129</v>
      </c>
      <c r="H2337" s="243">
        <v>1.7655000000000001E-2</v>
      </c>
    </row>
    <row r="2338" spans="2:8">
      <c r="B2338" s="243" t="s">
        <v>1934</v>
      </c>
      <c r="C2338" s="243" t="s">
        <v>2321</v>
      </c>
      <c r="D2338" s="243" t="s">
        <v>1647</v>
      </c>
      <c r="E2338" s="243" t="s">
        <v>2359</v>
      </c>
      <c r="F2338" s="243">
        <v>133</v>
      </c>
      <c r="G2338" s="243" t="s">
        <v>130</v>
      </c>
      <c r="H2338" s="243">
        <v>1.3793E-2</v>
      </c>
    </row>
    <row r="2339" spans="2:8">
      <c r="B2339" s="243" t="s">
        <v>1934</v>
      </c>
      <c r="C2339" s="243" t="s">
        <v>2321</v>
      </c>
      <c r="D2339" s="243" t="s">
        <v>1647</v>
      </c>
      <c r="E2339" s="243" t="s">
        <v>2359</v>
      </c>
      <c r="F2339" s="243">
        <v>302</v>
      </c>
      <c r="G2339" s="243" t="s">
        <v>125</v>
      </c>
      <c r="H2339" s="243">
        <v>2.0067000000000002E-2</v>
      </c>
    </row>
    <row r="2340" spans="2:8">
      <c r="B2340" s="243" t="s">
        <v>1934</v>
      </c>
      <c r="C2340" s="243" t="s">
        <v>2321</v>
      </c>
      <c r="D2340" s="243" t="s">
        <v>1647</v>
      </c>
      <c r="E2340" s="243" t="s">
        <v>2359</v>
      </c>
      <c r="F2340" s="243">
        <v>136</v>
      </c>
      <c r="G2340" s="243" t="s">
        <v>121</v>
      </c>
      <c r="H2340" s="243">
        <v>2.9880000000000002E-3</v>
      </c>
    </row>
    <row r="2341" spans="2:8">
      <c r="B2341" s="243" t="s">
        <v>1934</v>
      </c>
      <c r="C2341" s="243" t="s">
        <v>2321</v>
      </c>
      <c r="D2341" s="243" t="s">
        <v>1647</v>
      </c>
      <c r="E2341" s="243" t="s">
        <v>2359</v>
      </c>
      <c r="F2341" s="243">
        <v>30</v>
      </c>
      <c r="G2341" s="243" t="s">
        <v>114</v>
      </c>
      <c r="H2341" s="243">
        <v>2.9269999999999999E-3</v>
      </c>
    </row>
    <row r="2342" spans="2:8">
      <c r="B2342" s="243" t="s">
        <v>1934</v>
      </c>
      <c r="C2342" s="243" t="s">
        <v>2321</v>
      </c>
      <c r="D2342" s="243" t="s">
        <v>1647</v>
      </c>
      <c r="E2342" s="243" t="s">
        <v>2360</v>
      </c>
      <c r="F2342" s="243">
        <v>403</v>
      </c>
      <c r="G2342" s="243" t="s">
        <v>138</v>
      </c>
      <c r="H2342" s="243">
        <v>1.9740000000000001E-3</v>
      </c>
    </row>
    <row r="2343" spans="2:8">
      <c r="B2343" s="243" t="s">
        <v>1934</v>
      </c>
      <c r="C2343" s="243" t="s">
        <v>2321</v>
      </c>
      <c r="D2343" s="243" t="s">
        <v>1647</v>
      </c>
      <c r="E2343" s="243" t="s">
        <v>2359</v>
      </c>
      <c r="F2343" s="243">
        <v>144</v>
      </c>
      <c r="G2343" s="243" t="s">
        <v>133</v>
      </c>
      <c r="H2343" s="243">
        <v>5.2300000000000003E-4</v>
      </c>
    </row>
    <row r="2344" spans="2:8">
      <c r="B2344" s="243" t="s">
        <v>1934</v>
      </c>
      <c r="C2344" s="243" t="s">
        <v>2321</v>
      </c>
      <c r="D2344" s="243" t="s">
        <v>1647</v>
      </c>
      <c r="E2344" s="243" t="s">
        <v>137</v>
      </c>
      <c r="F2344" s="243">
        <v>41</v>
      </c>
      <c r="G2344" s="243" t="s">
        <v>137</v>
      </c>
      <c r="H2344" s="243">
        <v>2.647E-3</v>
      </c>
    </row>
    <row r="2345" spans="2:8">
      <c r="B2345" s="243" t="s">
        <v>1934</v>
      </c>
      <c r="C2345" s="243" t="s">
        <v>2321</v>
      </c>
      <c r="D2345" s="243" t="s">
        <v>1647</v>
      </c>
      <c r="E2345" s="243" t="s">
        <v>831</v>
      </c>
      <c r="F2345" s="243">
        <v>298</v>
      </c>
      <c r="G2345" s="243" t="s">
        <v>1517</v>
      </c>
      <c r="H2345" s="243">
        <v>3.4299999999999999E-4</v>
      </c>
    </row>
    <row r="2346" spans="2:8">
      <c r="B2346" s="243" t="s">
        <v>1934</v>
      </c>
      <c r="C2346" s="243" t="s">
        <v>2321</v>
      </c>
      <c r="D2346" s="243" t="s">
        <v>1647</v>
      </c>
      <c r="E2346" s="243" t="s">
        <v>2359</v>
      </c>
      <c r="F2346" s="243">
        <v>139</v>
      </c>
      <c r="G2346" s="243" t="s">
        <v>124</v>
      </c>
      <c r="H2346" s="243">
        <v>9.9159999999999995E-3</v>
      </c>
    </row>
    <row r="2347" spans="2:8">
      <c r="B2347" s="243" t="s">
        <v>1934</v>
      </c>
      <c r="C2347" s="243" t="s">
        <v>2321</v>
      </c>
      <c r="D2347" s="243" t="s">
        <v>1647</v>
      </c>
      <c r="E2347" s="243" t="s">
        <v>2359</v>
      </c>
      <c r="F2347" s="243">
        <v>131</v>
      </c>
      <c r="G2347" s="243" t="s">
        <v>128</v>
      </c>
      <c r="H2347" s="244">
        <v>2.5000000000000001E-5</v>
      </c>
    </row>
    <row r="2348" spans="2:8">
      <c r="B2348" s="243" t="s">
        <v>1934</v>
      </c>
      <c r="C2348" s="243" t="s">
        <v>2321</v>
      </c>
      <c r="D2348" s="243" t="s">
        <v>1647</v>
      </c>
      <c r="E2348" s="243" t="s">
        <v>2359</v>
      </c>
      <c r="F2348" s="243">
        <v>32</v>
      </c>
      <c r="G2348" s="243" t="s">
        <v>127</v>
      </c>
      <c r="H2348" s="243">
        <v>4.2301999999999999E-2</v>
      </c>
    </row>
    <row r="2349" spans="2:8">
      <c r="B2349" s="243" t="s">
        <v>1934</v>
      </c>
      <c r="C2349" s="243" t="s">
        <v>2321</v>
      </c>
      <c r="D2349" s="243" t="s">
        <v>1647</v>
      </c>
      <c r="E2349" s="243" t="s">
        <v>831</v>
      </c>
      <c r="F2349" s="243">
        <v>300</v>
      </c>
      <c r="G2349" s="243" t="s">
        <v>135</v>
      </c>
      <c r="H2349" s="243">
        <v>1.1073E-2</v>
      </c>
    </row>
    <row r="2350" spans="2:8">
      <c r="B2350" s="243" t="s">
        <v>1934</v>
      </c>
      <c r="C2350" s="243" t="s">
        <v>2321</v>
      </c>
      <c r="D2350" s="243" t="s">
        <v>1647</v>
      </c>
      <c r="E2350" s="243" t="s">
        <v>2359</v>
      </c>
      <c r="F2350" s="243">
        <v>31</v>
      </c>
      <c r="G2350" s="243" t="s">
        <v>116</v>
      </c>
      <c r="H2350" s="243">
        <v>1.6275999999999999E-2</v>
      </c>
    </row>
    <row r="2351" spans="2:8">
      <c r="B2351" s="243" t="s">
        <v>1934</v>
      </c>
      <c r="C2351" s="243" t="s">
        <v>2321</v>
      </c>
      <c r="D2351" s="243" t="s">
        <v>1647</v>
      </c>
      <c r="E2351" s="243" t="s">
        <v>2359</v>
      </c>
      <c r="F2351" s="243">
        <v>140</v>
      </c>
      <c r="G2351" s="243" t="s">
        <v>131</v>
      </c>
      <c r="H2351" s="243">
        <v>5.0470000000000003E-3</v>
      </c>
    </row>
    <row r="2352" spans="2:8">
      <c r="B2352" s="243" t="s">
        <v>1934</v>
      </c>
      <c r="C2352" s="243" t="s">
        <v>2321</v>
      </c>
      <c r="D2352" s="243" t="s">
        <v>1647</v>
      </c>
      <c r="E2352" s="243" t="s">
        <v>2359</v>
      </c>
      <c r="F2352" s="243">
        <v>135</v>
      </c>
      <c r="G2352" s="243" t="s">
        <v>120</v>
      </c>
      <c r="H2352" s="243">
        <v>1.2930000000000001E-3</v>
      </c>
    </row>
    <row r="2353" spans="2:8">
      <c r="B2353" s="243" t="s">
        <v>1934</v>
      </c>
      <c r="C2353" s="243" t="s">
        <v>2321</v>
      </c>
      <c r="D2353" s="243" t="s">
        <v>1647</v>
      </c>
      <c r="E2353" s="243" t="s">
        <v>2359</v>
      </c>
      <c r="F2353" s="243">
        <v>138</v>
      </c>
      <c r="G2353" s="243" t="s">
        <v>123</v>
      </c>
      <c r="H2353" s="243">
        <v>5.8669999999999998E-3</v>
      </c>
    </row>
    <row r="2354" spans="2:8">
      <c r="B2354" s="243" t="s">
        <v>1934</v>
      </c>
      <c r="C2354" s="243" t="s">
        <v>2321</v>
      </c>
      <c r="D2354" s="243" t="s">
        <v>1647</v>
      </c>
      <c r="E2354" s="243" t="s">
        <v>2359</v>
      </c>
      <c r="F2354" s="243">
        <v>33</v>
      </c>
      <c r="G2354" s="243" t="s">
        <v>117</v>
      </c>
      <c r="H2354" s="243">
        <v>1.5452E-2</v>
      </c>
    </row>
    <row r="2355" spans="2:8">
      <c r="B2355" s="243" t="s">
        <v>1934</v>
      </c>
      <c r="C2355" s="243" t="s">
        <v>2321</v>
      </c>
      <c r="D2355" s="243" t="s">
        <v>1647</v>
      </c>
      <c r="E2355" s="243" t="s">
        <v>831</v>
      </c>
      <c r="F2355" s="243">
        <v>299</v>
      </c>
      <c r="G2355" s="243" t="s">
        <v>134</v>
      </c>
      <c r="H2355" s="243">
        <v>2.1087000000000002E-2</v>
      </c>
    </row>
    <row r="2356" spans="2:8">
      <c r="B2356" s="243" t="s">
        <v>1934</v>
      </c>
      <c r="C2356" s="243" t="s">
        <v>2321</v>
      </c>
      <c r="D2356" s="243" t="s">
        <v>1647</v>
      </c>
      <c r="E2356" s="243" t="s">
        <v>2359</v>
      </c>
      <c r="F2356" s="243">
        <v>134</v>
      </c>
      <c r="G2356" s="243" t="s">
        <v>118</v>
      </c>
      <c r="H2356" s="243">
        <v>4.797E-3</v>
      </c>
    </row>
    <row r="2357" spans="2:8">
      <c r="B2357" s="243" t="s">
        <v>1934</v>
      </c>
      <c r="C2357" s="243" t="s">
        <v>2321</v>
      </c>
      <c r="D2357" s="243" t="s">
        <v>1648</v>
      </c>
      <c r="E2357" s="243" t="s">
        <v>2359</v>
      </c>
      <c r="F2357" s="243">
        <v>137</v>
      </c>
      <c r="G2357" s="243" t="s">
        <v>122</v>
      </c>
      <c r="H2357" s="243">
        <v>2.4589E-2</v>
      </c>
    </row>
    <row r="2358" spans="2:8">
      <c r="B2358" s="243" t="s">
        <v>1934</v>
      </c>
      <c r="C2358" s="243" t="s">
        <v>2321</v>
      </c>
      <c r="D2358" s="243" t="s">
        <v>1648</v>
      </c>
      <c r="E2358" s="243" t="s">
        <v>831</v>
      </c>
      <c r="F2358" s="243">
        <v>301</v>
      </c>
      <c r="G2358" s="243" t="s">
        <v>136</v>
      </c>
      <c r="H2358" s="243">
        <v>6.7850000000000002E-3</v>
      </c>
    </row>
    <row r="2359" spans="2:8">
      <c r="B2359" s="243" t="s">
        <v>1934</v>
      </c>
      <c r="C2359" s="243" t="s">
        <v>2321</v>
      </c>
      <c r="D2359" s="243" t="s">
        <v>1648</v>
      </c>
      <c r="E2359" s="243" t="s">
        <v>2359</v>
      </c>
      <c r="F2359" s="243">
        <v>141</v>
      </c>
      <c r="G2359" s="243" t="s">
        <v>132</v>
      </c>
      <c r="H2359" s="243">
        <v>2.1779999999999998E-3</v>
      </c>
    </row>
    <row r="2360" spans="2:8">
      <c r="B2360" s="243" t="s">
        <v>1934</v>
      </c>
      <c r="C2360" s="243" t="s">
        <v>2321</v>
      </c>
      <c r="D2360" s="243" t="s">
        <v>1648</v>
      </c>
      <c r="E2360" s="243" t="s">
        <v>2359</v>
      </c>
      <c r="F2360" s="243">
        <v>132</v>
      </c>
      <c r="G2360" s="243" t="s">
        <v>129</v>
      </c>
      <c r="H2360" s="243">
        <v>1.9411000000000001E-2</v>
      </c>
    </row>
    <row r="2361" spans="2:8">
      <c r="B2361" s="243" t="s">
        <v>1934</v>
      </c>
      <c r="C2361" s="243" t="s">
        <v>2321</v>
      </c>
      <c r="D2361" s="243" t="s">
        <v>1648</v>
      </c>
      <c r="E2361" s="243" t="s">
        <v>2359</v>
      </c>
      <c r="F2361" s="243">
        <v>133</v>
      </c>
      <c r="G2361" s="243" t="s">
        <v>130</v>
      </c>
      <c r="H2361" s="243">
        <v>1.6709000000000002E-2</v>
      </c>
    </row>
    <row r="2362" spans="2:8">
      <c r="B2362" s="243" t="s">
        <v>1934</v>
      </c>
      <c r="C2362" s="243" t="s">
        <v>2321</v>
      </c>
      <c r="D2362" s="243" t="s">
        <v>1648</v>
      </c>
      <c r="E2362" s="243" t="s">
        <v>2359</v>
      </c>
      <c r="F2362" s="243">
        <v>302</v>
      </c>
      <c r="G2362" s="243" t="s">
        <v>125</v>
      </c>
      <c r="H2362" s="243">
        <v>1.6633999999999999E-2</v>
      </c>
    </row>
    <row r="2363" spans="2:8">
      <c r="B2363" s="243" t="s">
        <v>1934</v>
      </c>
      <c r="C2363" s="243" t="s">
        <v>2321</v>
      </c>
      <c r="D2363" s="243" t="s">
        <v>1648</v>
      </c>
      <c r="E2363" s="243" t="s">
        <v>2359</v>
      </c>
      <c r="F2363" s="243">
        <v>136</v>
      </c>
      <c r="G2363" s="243" t="s">
        <v>121</v>
      </c>
      <c r="H2363" s="243">
        <v>2.5460000000000001E-3</v>
      </c>
    </row>
    <row r="2364" spans="2:8">
      <c r="B2364" s="243" t="s">
        <v>1934</v>
      </c>
      <c r="C2364" s="243" t="s">
        <v>2321</v>
      </c>
      <c r="D2364" s="243" t="s">
        <v>1648</v>
      </c>
      <c r="E2364" s="243" t="s">
        <v>2359</v>
      </c>
      <c r="F2364" s="243">
        <v>30</v>
      </c>
      <c r="G2364" s="243" t="s">
        <v>114</v>
      </c>
      <c r="H2364" s="243">
        <v>3.2169999999999998E-3</v>
      </c>
    </row>
    <row r="2365" spans="2:8">
      <c r="B2365" s="243" t="s">
        <v>1934</v>
      </c>
      <c r="C2365" s="243" t="s">
        <v>2321</v>
      </c>
      <c r="D2365" s="243" t="s">
        <v>1648</v>
      </c>
      <c r="E2365" s="243" t="s">
        <v>2360</v>
      </c>
      <c r="F2365" s="243">
        <v>403</v>
      </c>
      <c r="G2365" s="243" t="s">
        <v>138</v>
      </c>
      <c r="H2365" s="243">
        <v>2.5929999999999998E-3</v>
      </c>
    </row>
    <row r="2366" spans="2:8">
      <c r="B2366" s="243" t="s">
        <v>1934</v>
      </c>
      <c r="C2366" s="243" t="s">
        <v>2321</v>
      </c>
      <c r="D2366" s="243" t="s">
        <v>1648</v>
      </c>
      <c r="E2366" s="243" t="s">
        <v>2359</v>
      </c>
      <c r="F2366" s="243">
        <v>144</v>
      </c>
      <c r="G2366" s="243" t="s">
        <v>133</v>
      </c>
      <c r="H2366" s="243">
        <v>5.6400000000000005E-4</v>
      </c>
    </row>
    <row r="2367" spans="2:8">
      <c r="B2367" s="243" t="s">
        <v>1934</v>
      </c>
      <c r="C2367" s="243" t="s">
        <v>2321</v>
      </c>
      <c r="D2367" s="243" t="s">
        <v>1648</v>
      </c>
      <c r="E2367" s="243" t="s">
        <v>137</v>
      </c>
      <c r="F2367" s="243">
        <v>41</v>
      </c>
      <c r="G2367" s="243" t="s">
        <v>137</v>
      </c>
      <c r="H2367" s="243">
        <v>2.5209999999999998E-3</v>
      </c>
    </row>
    <row r="2368" spans="2:8">
      <c r="B2368" s="243" t="s">
        <v>1934</v>
      </c>
      <c r="C2368" s="243" t="s">
        <v>2321</v>
      </c>
      <c r="D2368" s="243" t="s">
        <v>1648</v>
      </c>
      <c r="E2368" s="243" t="s">
        <v>831</v>
      </c>
      <c r="F2368" s="243">
        <v>298</v>
      </c>
      <c r="G2368" s="243" t="s">
        <v>1517</v>
      </c>
      <c r="H2368" s="243">
        <v>4.4999999999999999E-4</v>
      </c>
    </row>
    <row r="2369" spans="2:8">
      <c r="B2369" s="243" t="s">
        <v>1934</v>
      </c>
      <c r="C2369" s="243" t="s">
        <v>2321</v>
      </c>
      <c r="D2369" s="243" t="s">
        <v>1648</v>
      </c>
      <c r="E2369" s="243" t="s">
        <v>2359</v>
      </c>
      <c r="F2369" s="243">
        <v>139</v>
      </c>
      <c r="G2369" s="243" t="s">
        <v>124</v>
      </c>
      <c r="H2369" s="243">
        <v>1.0416999999999999E-2</v>
      </c>
    </row>
    <row r="2370" spans="2:8">
      <c r="B2370" s="243" t="s">
        <v>1934</v>
      </c>
      <c r="C2370" s="243" t="s">
        <v>2321</v>
      </c>
      <c r="D2370" s="243" t="s">
        <v>1648</v>
      </c>
      <c r="E2370" s="243" t="s">
        <v>2359</v>
      </c>
      <c r="F2370" s="243">
        <v>131</v>
      </c>
      <c r="G2370" s="243" t="s">
        <v>128</v>
      </c>
      <c r="H2370" s="244">
        <v>2.5000000000000001E-5</v>
      </c>
    </row>
    <row r="2371" spans="2:8">
      <c r="B2371" s="243" t="s">
        <v>1934</v>
      </c>
      <c r="C2371" s="243" t="s">
        <v>2321</v>
      </c>
      <c r="D2371" s="243" t="s">
        <v>1648</v>
      </c>
      <c r="E2371" s="243" t="s">
        <v>2359</v>
      </c>
      <c r="F2371" s="243">
        <v>32</v>
      </c>
      <c r="G2371" s="243" t="s">
        <v>127</v>
      </c>
      <c r="H2371" s="243">
        <v>5.4815000000000003E-2</v>
      </c>
    </row>
    <row r="2372" spans="2:8">
      <c r="B2372" s="243" t="s">
        <v>1934</v>
      </c>
      <c r="C2372" s="243" t="s">
        <v>2321</v>
      </c>
      <c r="D2372" s="243" t="s">
        <v>1648</v>
      </c>
      <c r="E2372" s="243" t="s">
        <v>831</v>
      </c>
      <c r="F2372" s="243">
        <v>300</v>
      </c>
      <c r="G2372" s="243" t="s">
        <v>135</v>
      </c>
      <c r="H2372" s="243">
        <v>1.3943000000000001E-2</v>
      </c>
    </row>
    <row r="2373" spans="2:8">
      <c r="B2373" s="243" t="s">
        <v>1934</v>
      </c>
      <c r="C2373" s="243" t="s">
        <v>2321</v>
      </c>
      <c r="D2373" s="243" t="s">
        <v>1648</v>
      </c>
      <c r="E2373" s="243" t="s">
        <v>2359</v>
      </c>
      <c r="F2373" s="243">
        <v>31</v>
      </c>
      <c r="G2373" s="243" t="s">
        <v>116</v>
      </c>
      <c r="H2373" s="243">
        <v>1.8391000000000001E-2</v>
      </c>
    </row>
    <row r="2374" spans="2:8">
      <c r="B2374" s="243" t="s">
        <v>1934</v>
      </c>
      <c r="C2374" s="243" t="s">
        <v>2321</v>
      </c>
      <c r="D2374" s="243" t="s">
        <v>1648</v>
      </c>
      <c r="E2374" s="243" t="s">
        <v>2359</v>
      </c>
      <c r="F2374" s="243">
        <v>140</v>
      </c>
      <c r="G2374" s="243" t="s">
        <v>131</v>
      </c>
      <c r="H2374" s="243">
        <v>2.5529E-2</v>
      </c>
    </row>
    <row r="2375" spans="2:8">
      <c r="B2375" s="243" t="s">
        <v>1934</v>
      </c>
      <c r="C2375" s="243" t="s">
        <v>2321</v>
      </c>
      <c r="D2375" s="243" t="s">
        <v>1648</v>
      </c>
      <c r="E2375" s="243" t="s">
        <v>2359</v>
      </c>
      <c r="F2375" s="243">
        <v>135</v>
      </c>
      <c r="G2375" s="243" t="s">
        <v>120</v>
      </c>
      <c r="H2375" s="243">
        <v>1.7420000000000001E-3</v>
      </c>
    </row>
    <row r="2376" spans="2:8">
      <c r="B2376" s="243" t="s">
        <v>1934</v>
      </c>
      <c r="C2376" s="243" t="s">
        <v>2321</v>
      </c>
      <c r="D2376" s="243" t="s">
        <v>1648</v>
      </c>
      <c r="E2376" s="243" t="s">
        <v>2359</v>
      </c>
      <c r="F2376" s="243">
        <v>138</v>
      </c>
      <c r="G2376" s="243" t="s">
        <v>123</v>
      </c>
      <c r="H2376" s="243">
        <v>6.7790000000000003E-3</v>
      </c>
    </row>
    <row r="2377" spans="2:8">
      <c r="B2377" s="243" t="s">
        <v>1934</v>
      </c>
      <c r="C2377" s="243" t="s">
        <v>2321</v>
      </c>
      <c r="D2377" s="243" t="s">
        <v>1648</v>
      </c>
      <c r="E2377" s="243" t="s">
        <v>2359</v>
      </c>
      <c r="F2377" s="243">
        <v>33</v>
      </c>
      <c r="G2377" s="243" t="s">
        <v>117</v>
      </c>
      <c r="H2377" s="243">
        <v>1.2808E-2</v>
      </c>
    </row>
    <row r="2378" spans="2:8">
      <c r="B2378" s="243" t="s">
        <v>1934</v>
      </c>
      <c r="C2378" s="243" t="s">
        <v>2321</v>
      </c>
      <c r="D2378" s="243" t="s">
        <v>1648</v>
      </c>
      <c r="E2378" s="243" t="s">
        <v>831</v>
      </c>
      <c r="F2378" s="243">
        <v>299</v>
      </c>
      <c r="G2378" s="243" t="s">
        <v>134</v>
      </c>
      <c r="H2378" s="243">
        <v>2.6438E-2</v>
      </c>
    </row>
    <row r="2379" spans="2:8">
      <c r="B2379" s="243" t="s">
        <v>1934</v>
      </c>
      <c r="C2379" s="243" t="s">
        <v>2321</v>
      </c>
      <c r="D2379" s="243" t="s">
        <v>1648</v>
      </c>
      <c r="E2379" s="243" t="s">
        <v>2359</v>
      </c>
      <c r="F2379" s="243">
        <v>134</v>
      </c>
      <c r="G2379" s="243" t="s">
        <v>118</v>
      </c>
      <c r="H2379" s="243">
        <v>7.1399999999999996E-3</v>
      </c>
    </row>
    <row r="2380" spans="2:8">
      <c r="B2380" s="243" t="s">
        <v>1934</v>
      </c>
      <c r="C2380" s="243" t="s">
        <v>2321</v>
      </c>
      <c r="D2380" s="243" t="s">
        <v>1649</v>
      </c>
      <c r="E2380" s="243" t="s">
        <v>2359</v>
      </c>
      <c r="F2380" s="243">
        <v>137</v>
      </c>
      <c r="G2380" s="243" t="s">
        <v>122</v>
      </c>
      <c r="H2380" s="243">
        <v>2.4589E-2</v>
      </c>
    </row>
    <row r="2381" spans="2:8">
      <c r="B2381" s="243" t="s">
        <v>1934</v>
      </c>
      <c r="C2381" s="243" t="s">
        <v>2321</v>
      </c>
      <c r="D2381" s="243" t="s">
        <v>1649</v>
      </c>
      <c r="E2381" s="243" t="s">
        <v>831</v>
      </c>
      <c r="F2381" s="243">
        <v>301</v>
      </c>
      <c r="G2381" s="243" t="s">
        <v>136</v>
      </c>
      <c r="H2381" s="243">
        <v>6.4729999999999996E-3</v>
      </c>
    </row>
    <row r="2382" spans="2:8">
      <c r="B2382" s="243" t="s">
        <v>1934</v>
      </c>
      <c r="C2382" s="243" t="s">
        <v>2321</v>
      </c>
      <c r="D2382" s="243" t="s">
        <v>1649</v>
      </c>
      <c r="E2382" s="243" t="s">
        <v>2359</v>
      </c>
      <c r="F2382" s="243">
        <v>141</v>
      </c>
      <c r="G2382" s="243" t="s">
        <v>132</v>
      </c>
      <c r="H2382" s="243">
        <v>2.1909999999999998E-3</v>
      </c>
    </row>
    <row r="2383" spans="2:8">
      <c r="B2383" s="243" t="s">
        <v>1934</v>
      </c>
      <c r="C2383" s="243" t="s">
        <v>2321</v>
      </c>
      <c r="D2383" s="243" t="s">
        <v>1649</v>
      </c>
      <c r="E2383" s="243" t="s">
        <v>2359</v>
      </c>
      <c r="F2383" s="243">
        <v>132</v>
      </c>
      <c r="G2383" s="243" t="s">
        <v>129</v>
      </c>
      <c r="H2383" s="243">
        <v>1.4987E-2</v>
      </c>
    </row>
    <row r="2384" spans="2:8">
      <c r="B2384" s="243" t="s">
        <v>1934</v>
      </c>
      <c r="C2384" s="243" t="s">
        <v>2321</v>
      </c>
      <c r="D2384" s="243" t="s">
        <v>1649</v>
      </c>
      <c r="E2384" s="243" t="s">
        <v>2359</v>
      </c>
      <c r="F2384" s="243">
        <v>133</v>
      </c>
      <c r="G2384" s="243" t="s">
        <v>130</v>
      </c>
      <c r="H2384" s="243">
        <v>1.6930000000000001E-2</v>
      </c>
    </row>
    <row r="2385" spans="2:8">
      <c r="B2385" s="243" t="s">
        <v>1934</v>
      </c>
      <c r="C2385" s="243" t="s">
        <v>2321</v>
      </c>
      <c r="D2385" s="243" t="s">
        <v>1649</v>
      </c>
      <c r="E2385" s="243" t="s">
        <v>2359</v>
      </c>
      <c r="F2385" s="243">
        <v>302</v>
      </c>
      <c r="G2385" s="243" t="s">
        <v>125</v>
      </c>
      <c r="H2385" s="243">
        <v>1.3375E-2</v>
      </c>
    </row>
    <row r="2386" spans="2:8">
      <c r="B2386" s="243" t="s">
        <v>1934</v>
      </c>
      <c r="C2386" s="243" t="s">
        <v>2321</v>
      </c>
      <c r="D2386" s="243" t="s">
        <v>1649</v>
      </c>
      <c r="E2386" s="243" t="s">
        <v>2359</v>
      </c>
      <c r="F2386" s="243">
        <v>136</v>
      </c>
      <c r="G2386" s="243" t="s">
        <v>121</v>
      </c>
      <c r="H2386" s="243">
        <v>2.0929999999999998E-3</v>
      </c>
    </row>
    <row r="2387" spans="2:8">
      <c r="B2387" s="243" t="s">
        <v>1934</v>
      </c>
      <c r="C2387" s="243" t="s">
        <v>2321</v>
      </c>
      <c r="D2387" s="243" t="s">
        <v>1649</v>
      </c>
      <c r="E2387" s="243" t="s">
        <v>2359</v>
      </c>
      <c r="F2387" s="243">
        <v>30</v>
      </c>
      <c r="G2387" s="243" t="s">
        <v>114</v>
      </c>
      <c r="H2387" s="243">
        <v>2.3839999999999998E-3</v>
      </c>
    </row>
    <row r="2388" spans="2:8">
      <c r="B2388" s="243" t="s">
        <v>1934</v>
      </c>
      <c r="C2388" s="243" t="s">
        <v>2321</v>
      </c>
      <c r="D2388" s="243" t="s">
        <v>1649</v>
      </c>
      <c r="E2388" s="243" t="s">
        <v>2360</v>
      </c>
      <c r="F2388" s="243">
        <v>403</v>
      </c>
      <c r="G2388" s="243" t="s">
        <v>138</v>
      </c>
      <c r="H2388" s="243">
        <v>5.1009999999999996E-3</v>
      </c>
    </row>
    <row r="2389" spans="2:8">
      <c r="B2389" s="243" t="s">
        <v>1934</v>
      </c>
      <c r="C2389" s="243" t="s">
        <v>2321</v>
      </c>
      <c r="D2389" s="243" t="s">
        <v>1649</v>
      </c>
      <c r="E2389" s="243" t="s">
        <v>2359</v>
      </c>
      <c r="F2389" s="243">
        <v>144</v>
      </c>
      <c r="G2389" s="243" t="s">
        <v>133</v>
      </c>
      <c r="H2389" s="243">
        <v>5.4699999999999996E-4</v>
      </c>
    </row>
    <row r="2390" spans="2:8">
      <c r="B2390" s="243" t="s">
        <v>1934</v>
      </c>
      <c r="C2390" s="243" t="s">
        <v>2321</v>
      </c>
      <c r="D2390" s="243" t="s">
        <v>1649</v>
      </c>
      <c r="E2390" s="243" t="s">
        <v>137</v>
      </c>
      <c r="F2390" s="243">
        <v>41</v>
      </c>
      <c r="G2390" s="243" t="s">
        <v>137</v>
      </c>
      <c r="H2390" s="243">
        <v>1.9849999999999998E-3</v>
      </c>
    </row>
    <row r="2391" spans="2:8">
      <c r="B2391" s="243" t="s">
        <v>1934</v>
      </c>
      <c r="C2391" s="243" t="s">
        <v>2321</v>
      </c>
      <c r="D2391" s="243" t="s">
        <v>1649</v>
      </c>
      <c r="E2391" s="243" t="s">
        <v>831</v>
      </c>
      <c r="F2391" s="243">
        <v>298</v>
      </c>
      <c r="G2391" s="243" t="s">
        <v>1517</v>
      </c>
      <c r="H2391" s="243">
        <v>2.8200000000000002E-4</v>
      </c>
    </row>
    <row r="2392" spans="2:8">
      <c r="B2392" s="243" t="s">
        <v>1934</v>
      </c>
      <c r="C2392" s="243" t="s">
        <v>2321</v>
      </c>
      <c r="D2392" s="243" t="s">
        <v>1649</v>
      </c>
      <c r="E2392" s="243" t="s">
        <v>2359</v>
      </c>
      <c r="F2392" s="243">
        <v>139</v>
      </c>
      <c r="G2392" s="243" t="s">
        <v>124</v>
      </c>
      <c r="H2392" s="243">
        <v>7.77E-3</v>
      </c>
    </row>
    <row r="2393" spans="2:8">
      <c r="B2393" s="243" t="s">
        <v>1934</v>
      </c>
      <c r="C2393" s="243" t="s">
        <v>2321</v>
      </c>
      <c r="D2393" s="243" t="s">
        <v>1649</v>
      </c>
      <c r="E2393" s="243" t="s">
        <v>2359</v>
      </c>
      <c r="F2393" s="243">
        <v>131</v>
      </c>
      <c r="G2393" s="243" t="s">
        <v>128</v>
      </c>
      <c r="H2393" s="244">
        <v>2.9E-5</v>
      </c>
    </row>
    <row r="2394" spans="2:8">
      <c r="B2394" s="243" t="s">
        <v>1934</v>
      </c>
      <c r="C2394" s="243" t="s">
        <v>2321</v>
      </c>
      <c r="D2394" s="243" t="s">
        <v>1649</v>
      </c>
      <c r="E2394" s="243" t="s">
        <v>2359</v>
      </c>
      <c r="F2394" s="243">
        <v>32</v>
      </c>
      <c r="G2394" s="243" t="s">
        <v>127</v>
      </c>
      <c r="H2394" s="243">
        <v>4.6468000000000002E-2</v>
      </c>
    </row>
    <row r="2395" spans="2:8">
      <c r="B2395" s="243" t="s">
        <v>1934</v>
      </c>
      <c r="C2395" s="243" t="s">
        <v>2321</v>
      </c>
      <c r="D2395" s="243" t="s">
        <v>1649</v>
      </c>
      <c r="E2395" s="243" t="s">
        <v>831</v>
      </c>
      <c r="F2395" s="243">
        <v>300</v>
      </c>
      <c r="G2395" s="243" t="s">
        <v>135</v>
      </c>
      <c r="H2395" s="243">
        <v>8.9490000000000004E-3</v>
      </c>
    </row>
    <row r="2396" spans="2:8">
      <c r="B2396" s="243" t="s">
        <v>1934</v>
      </c>
      <c r="C2396" s="243" t="s">
        <v>2321</v>
      </c>
      <c r="D2396" s="243" t="s">
        <v>1649</v>
      </c>
      <c r="E2396" s="243" t="s">
        <v>2359</v>
      </c>
      <c r="F2396" s="243">
        <v>31</v>
      </c>
      <c r="G2396" s="243" t="s">
        <v>116</v>
      </c>
      <c r="H2396" s="243">
        <v>1.384E-2</v>
      </c>
    </row>
    <row r="2397" spans="2:8">
      <c r="B2397" s="243" t="s">
        <v>1934</v>
      </c>
      <c r="C2397" s="243" t="s">
        <v>2321</v>
      </c>
      <c r="D2397" s="243" t="s">
        <v>1649</v>
      </c>
      <c r="E2397" s="243" t="s">
        <v>2359</v>
      </c>
      <c r="F2397" s="243">
        <v>140</v>
      </c>
      <c r="G2397" s="243" t="s">
        <v>131</v>
      </c>
      <c r="H2397" s="243">
        <v>6.7749999999999998E-3</v>
      </c>
    </row>
    <row r="2398" spans="2:8">
      <c r="B2398" s="243" t="s">
        <v>1934</v>
      </c>
      <c r="C2398" s="243" t="s">
        <v>2321</v>
      </c>
      <c r="D2398" s="243" t="s">
        <v>1649</v>
      </c>
      <c r="E2398" s="243" t="s">
        <v>2359</v>
      </c>
      <c r="F2398" s="243">
        <v>135</v>
      </c>
      <c r="G2398" s="243" t="s">
        <v>120</v>
      </c>
      <c r="H2398" s="243">
        <v>2.7829999999999999E-3</v>
      </c>
    </row>
    <row r="2399" spans="2:8">
      <c r="B2399" s="243" t="s">
        <v>1934</v>
      </c>
      <c r="C2399" s="243" t="s">
        <v>2321</v>
      </c>
      <c r="D2399" s="243" t="s">
        <v>1649</v>
      </c>
      <c r="E2399" s="243" t="s">
        <v>2359</v>
      </c>
      <c r="F2399" s="243">
        <v>138</v>
      </c>
      <c r="G2399" s="243" t="s">
        <v>123</v>
      </c>
      <c r="H2399" s="243">
        <v>5.7670000000000004E-3</v>
      </c>
    </row>
    <row r="2400" spans="2:8">
      <c r="B2400" s="243" t="s">
        <v>1934</v>
      </c>
      <c r="C2400" s="243" t="s">
        <v>2321</v>
      </c>
      <c r="D2400" s="243" t="s">
        <v>1649</v>
      </c>
      <c r="E2400" s="243" t="s">
        <v>2359</v>
      </c>
      <c r="F2400" s="243">
        <v>33</v>
      </c>
      <c r="G2400" s="243" t="s">
        <v>117</v>
      </c>
      <c r="H2400" s="243">
        <v>1.0299000000000001E-2</v>
      </c>
    </row>
    <row r="2401" spans="2:8">
      <c r="B2401" s="243" t="s">
        <v>1934</v>
      </c>
      <c r="C2401" s="243" t="s">
        <v>2321</v>
      </c>
      <c r="D2401" s="243" t="s">
        <v>1649</v>
      </c>
      <c r="E2401" s="243" t="s">
        <v>831</v>
      </c>
      <c r="F2401" s="243">
        <v>299</v>
      </c>
      <c r="G2401" s="243" t="s">
        <v>134</v>
      </c>
      <c r="H2401" s="243">
        <v>1.7044E-2</v>
      </c>
    </row>
    <row r="2402" spans="2:8">
      <c r="B2402" s="243" t="s">
        <v>1934</v>
      </c>
      <c r="C2402" s="243" t="s">
        <v>2321</v>
      </c>
      <c r="D2402" s="243" t="s">
        <v>1649</v>
      </c>
      <c r="E2402" s="243" t="s">
        <v>2359</v>
      </c>
      <c r="F2402" s="243">
        <v>134</v>
      </c>
      <c r="G2402" s="243" t="s">
        <v>118</v>
      </c>
      <c r="H2402" s="243">
        <v>6.581E-3</v>
      </c>
    </row>
    <row r="2403" spans="2:8">
      <c r="B2403" s="243" t="s">
        <v>1934</v>
      </c>
      <c r="C2403" s="243" t="s">
        <v>2321</v>
      </c>
      <c r="D2403" s="243" t="s">
        <v>1650</v>
      </c>
      <c r="E2403" s="243" t="s">
        <v>2359</v>
      </c>
      <c r="F2403" s="243">
        <v>137</v>
      </c>
      <c r="G2403" s="243" t="s">
        <v>122</v>
      </c>
      <c r="H2403" s="243">
        <v>2.0507999999999998E-2</v>
      </c>
    </row>
    <row r="2404" spans="2:8">
      <c r="B2404" s="243" t="s">
        <v>1934</v>
      </c>
      <c r="C2404" s="243" t="s">
        <v>2321</v>
      </c>
      <c r="D2404" s="243" t="s">
        <v>1650</v>
      </c>
      <c r="E2404" s="243" t="s">
        <v>831</v>
      </c>
      <c r="F2404" s="243">
        <v>301</v>
      </c>
      <c r="G2404" s="243" t="s">
        <v>136</v>
      </c>
      <c r="H2404" s="243">
        <v>6.4130000000000003E-3</v>
      </c>
    </row>
    <row r="2405" spans="2:8">
      <c r="B2405" s="243" t="s">
        <v>1934</v>
      </c>
      <c r="C2405" s="243" t="s">
        <v>2321</v>
      </c>
      <c r="D2405" s="243" t="s">
        <v>1650</v>
      </c>
      <c r="E2405" s="243" t="s">
        <v>2359</v>
      </c>
      <c r="F2405" s="243">
        <v>141</v>
      </c>
      <c r="G2405" s="243" t="s">
        <v>132</v>
      </c>
      <c r="H2405" s="243">
        <v>1.678E-3</v>
      </c>
    </row>
    <row r="2406" spans="2:8">
      <c r="B2406" s="243" t="s">
        <v>1934</v>
      </c>
      <c r="C2406" s="243" t="s">
        <v>2321</v>
      </c>
      <c r="D2406" s="243" t="s">
        <v>1650</v>
      </c>
      <c r="E2406" s="243" t="s">
        <v>2359</v>
      </c>
      <c r="F2406" s="243">
        <v>132</v>
      </c>
      <c r="G2406" s="243" t="s">
        <v>129</v>
      </c>
      <c r="H2406" s="243">
        <v>1.2485E-2</v>
      </c>
    </row>
    <row r="2407" spans="2:8">
      <c r="B2407" s="243" t="s">
        <v>1934</v>
      </c>
      <c r="C2407" s="243" t="s">
        <v>2321</v>
      </c>
      <c r="D2407" s="243" t="s">
        <v>1650</v>
      </c>
      <c r="E2407" s="243" t="s">
        <v>2359</v>
      </c>
      <c r="F2407" s="243">
        <v>133</v>
      </c>
      <c r="G2407" s="243" t="s">
        <v>130</v>
      </c>
      <c r="H2407" s="243">
        <v>2.1170000000000001E-2</v>
      </c>
    </row>
    <row r="2408" spans="2:8">
      <c r="B2408" s="243" t="s">
        <v>1934</v>
      </c>
      <c r="C2408" s="243" t="s">
        <v>2321</v>
      </c>
      <c r="D2408" s="243" t="s">
        <v>1650</v>
      </c>
      <c r="E2408" s="243" t="s">
        <v>2359</v>
      </c>
      <c r="F2408" s="243">
        <v>302</v>
      </c>
      <c r="G2408" s="243" t="s">
        <v>125</v>
      </c>
      <c r="H2408" s="243">
        <v>1.6952999999999999E-2</v>
      </c>
    </row>
    <row r="2409" spans="2:8">
      <c r="B2409" s="243" t="s">
        <v>1934</v>
      </c>
      <c r="C2409" s="243" t="s">
        <v>2321</v>
      </c>
      <c r="D2409" s="243" t="s">
        <v>1650</v>
      </c>
      <c r="E2409" s="243" t="s">
        <v>2359</v>
      </c>
      <c r="F2409" s="243">
        <v>136</v>
      </c>
      <c r="G2409" s="243" t="s">
        <v>121</v>
      </c>
      <c r="H2409" s="243">
        <v>2.062E-3</v>
      </c>
    </row>
    <row r="2410" spans="2:8">
      <c r="B2410" s="243" t="s">
        <v>1934</v>
      </c>
      <c r="C2410" s="243" t="s">
        <v>2321</v>
      </c>
      <c r="D2410" s="243" t="s">
        <v>1650</v>
      </c>
      <c r="E2410" s="243" t="s">
        <v>2359</v>
      </c>
      <c r="F2410" s="243">
        <v>30</v>
      </c>
      <c r="G2410" s="243" t="s">
        <v>114</v>
      </c>
      <c r="H2410" s="243">
        <v>1.967E-3</v>
      </c>
    </row>
    <row r="2411" spans="2:8">
      <c r="B2411" s="243" t="s">
        <v>1934</v>
      </c>
      <c r="C2411" s="243" t="s">
        <v>2321</v>
      </c>
      <c r="D2411" s="243" t="s">
        <v>1650</v>
      </c>
      <c r="E2411" s="243" t="s">
        <v>2360</v>
      </c>
      <c r="F2411" s="243">
        <v>403</v>
      </c>
      <c r="G2411" s="243" t="s">
        <v>138</v>
      </c>
      <c r="H2411" s="243">
        <v>3.2100000000000002E-3</v>
      </c>
    </row>
    <row r="2412" spans="2:8">
      <c r="B2412" s="243" t="s">
        <v>1934</v>
      </c>
      <c r="C2412" s="243" t="s">
        <v>2321</v>
      </c>
      <c r="D2412" s="243" t="s">
        <v>1650</v>
      </c>
      <c r="E2412" s="243" t="s">
        <v>2359</v>
      </c>
      <c r="F2412" s="243">
        <v>144</v>
      </c>
      <c r="G2412" s="243" t="s">
        <v>133</v>
      </c>
      <c r="H2412" s="243">
        <v>6.3699999999999998E-4</v>
      </c>
    </row>
    <row r="2413" spans="2:8">
      <c r="B2413" s="243" t="s">
        <v>1934</v>
      </c>
      <c r="C2413" s="243" t="s">
        <v>2321</v>
      </c>
      <c r="D2413" s="243" t="s">
        <v>1650</v>
      </c>
      <c r="E2413" s="243" t="s">
        <v>137</v>
      </c>
      <c r="F2413" s="243">
        <v>41</v>
      </c>
      <c r="G2413" s="243" t="s">
        <v>137</v>
      </c>
      <c r="H2413" s="243">
        <v>1.7420000000000001E-3</v>
      </c>
    </row>
    <row r="2414" spans="2:8">
      <c r="B2414" s="243" t="s">
        <v>1934</v>
      </c>
      <c r="C2414" s="243" t="s">
        <v>2321</v>
      </c>
      <c r="D2414" s="243" t="s">
        <v>1650</v>
      </c>
      <c r="E2414" s="243" t="s">
        <v>831</v>
      </c>
      <c r="F2414" s="243">
        <v>298</v>
      </c>
      <c r="G2414" s="243" t="s">
        <v>1517</v>
      </c>
      <c r="H2414" s="243">
        <v>3.0400000000000002E-4</v>
      </c>
    </row>
    <row r="2415" spans="2:8">
      <c r="B2415" s="243" t="s">
        <v>1934</v>
      </c>
      <c r="C2415" s="243" t="s">
        <v>2321</v>
      </c>
      <c r="D2415" s="243" t="s">
        <v>1650</v>
      </c>
      <c r="E2415" s="243" t="s">
        <v>2359</v>
      </c>
      <c r="F2415" s="243">
        <v>139</v>
      </c>
      <c r="G2415" s="243" t="s">
        <v>124</v>
      </c>
      <c r="H2415" s="243">
        <v>6.4019999999999997E-3</v>
      </c>
    </row>
    <row r="2416" spans="2:8">
      <c r="B2416" s="243" t="s">
        <v>1934</v>
      </c>
      <c r="C2416" s="243" t="s">
        <v>2321</v>
      </c>
      <c r="D2416" s="243" t="s">
        <v>1650</v>
      </c>
      <c r="E2416" s="243" t="s">
        <v>2359</v>
      </c>
      <c r="F2416" s="243">
        <v>131</v>
      </c>
      <c r="G2416" s="243" t="s">
        <v>128</v>
      </c>
      <c r="H2416" s="244">
        <v>2.6999999999999999E-5</v>
      </c>
    </row>
    <row r="2417" spans="2:8">
      <c r="B2417" s="243" t="s">
        <v>1934</v>
      </c>
      <c r="C2417" s="243" t="s">
        <v>2321</v>
      </c>
      <c r="D2417" s="243" t="s">
        <v>1650</v>
      </c>
      <c r="E2417" s="243" t="s">
        <v>2359</v>
      </c>
      <c r="F2417" s="243">
        <v>32</v>
      </c>
      <c r="G2417" s="243" t="s">
        <v>127</v>
      </c>
      <c r="H2417" s="243">
        <v>4.4983000000000002E-2</v>
      </c>
    </row>
    <row r="2418" spans="2:8">
      <c r="B2418" s="243" t="s">
        <v>1934</v>
      </c>
      <c r="C2418" s="243" t="s">
        <v>2321</v>
      </c>
      <c r="D2418" s="243" t="s">
        <v>1650</v>
      </c>
      <c r="E2418" s="243" t="s">
        <v>831</v>
      </c>
      <c r="F2418" s="243">
        <v>300</v>
      </c>
      <c r="G2418" s="243" t="s">
        <v>135</v>
      </c>
      <c r="H2418" s="243">
        <v>9.7689999999999999E-3</v>
      </c>
    </row>
    <row r="2419" spans="2:8">
      <c r="B2419" s="243" t="s">
        <v>1934</v>
      </c>
      <c r="C2419" s="243" t="s">
        <v>2321</v>
      </c>
      <c r="D2419" s="243" t="s">
        <v>1650</v>
      </c>
      <c r="E2419" s="243" t="s">
        <v>2359</v>
      </c>
      <c r="F2419" s="243">
        <v>31</v>
      </c>
      <c r="G2419" s="243" t="s">
        <v>116</v>
      </c>
      <c r="H2419" s="243">
        <v>1.2232E-2</v>
      </c>
    </row>
    <row r="2420" spans="2:8">
      <c r="B2420" s="243" t="s">
        <v>1934</v>
      </c>
      <c r="C2420" s="243" t="s">
        <v>2321</v>
      </c>
      <c r="D2420" s="243" t="s">
        <v>1650</v>
      </c>
      <c r="E2420" s="243" t="s">
        <v>2359</v>
      </c>
      <c r="F2420" s="243">
        <v>140</v>
      </c>
      <c r="G2420" s="243" t="s">
        <v>131</v>
      </c>
      <c r="H2420" s="243">
        <v>4.3730000000000002E-3</v>
      </c>
    </row>
    <row r="2421" spans="2:8">
      <c r="B2421" s="243" t="s">
        <v>1934</v>
      </c>
      <c r="C2421" s="243" t="s">
        <v>2321</v>
      </c>
      <c r="D2421" s="243" t="s">
        <v>1650</v>
      </c>
      <c r="E2421" s="243" t="s">
        <v>2359</v>
      </c>
      <c r="F2421" s="243">
        <v>135</v>
      </c>
      <c r="G2421" s="243" t="s">
        <v>120</v>
      </c>
      <c r="H2421" s="243">
        <v>2.245E-3</v>
      </c>
    </row>
    <row r="2422" spans="2:8">
      <c r="B2422" s="243" t="s">
        <v>1934</v>
      </c>
      <c r="C2422" s="243" t="s">
        <v>2321</v>
      </c>
      <c r="D2422" s="243" t="s">
        <v>1650</v>
      </c>
      <c r="E2422" s="243" t="s">
        <v>2359</v>
      </c>
      <c r="F2422" s="243">
        <v>138</v>
      </c>
      <c r="G2422" s="243" t="s">
        <v>123</v>
      </c>
      <c r="H2422" s="243">
        <v>5.9109999999999996E-3</v>
      </c>
    </row>
    <row r="2423" spans="2:8">
      <c r="B2423" s="243" t="s">
        <v>1934</v>
      </c>
      <c r="C2423" s="243" t="s">
        <v>2321</v>
      </c>
      <c r="D2423" s="243" t="s">
        <v>1650</v>
      </c>
      <c r="E2423" s="243" t="s">
        <v>2359</v>
      </c>
      <c r="F2423" s="243">
        <v>33</v>
      </c>
      <c r="G2423" s="243" t="s">
        <v>117</v>
      </c>
      <c r="H2423" s="243">
        <v>1.3053E-2</v>
      </c>
    </row>
    <row r="2424" spans="2:8">
      <c r="B2424" s="243" t="s">
        <v>1934</v>
      </c>
      <c r="C2424" s="243" t="s">
        <v>2321</v>
      </c>
      <c r="D2424" s="243" t="s">
        <v>1650</v>
      </c>
      <c r="E2424" s="243" t="s">
        <v>831</v>
      </c>
      <c r="F2424" s="243">
        <v>299</v>
      </c>
      <c r="G2424" s="243" t="s">
        <v>134</v>
      </c>
      <c r="H2424" s="243">
        <v>1.8637000000000001E-2</v>
      </c>
    </row>
    <row r="2425" spans="2:8">
      <c r="B2425" s="243" t="s">
        <v>1934</v>
      </c>
      <c r="C2425" s="243" t="s">
        <v>2321</v>
      </c>
      <c r="D2425" s="243" t="s">
        <v>1650</v>
      </c>
      <c r="E2425" s="243" t="s">
        <v>2359</v>
      </c>
      <c r="F2425" s="243">
        <v>134</v>
      </c>
      <c r="G2425" s="243" t="s">
        <v>118</v>
      </c>
      <c r="H2425" s="243">
        <v>4.6899999999999997E-3</v>
      </c>
    </row>
    <row r="2426" spans="2:8">
      <c r="B2426" s="243" t="s">
        <v>1934</v>
      </c>
      <c r="C2426" s="243" t="s">
        <v>2321</v>
      </c>
      <c r="D2426" s="243" t="s">
        <v>1651</v>
      </c>
      <c r="E2426" s="243" t="s">
        <v>2359</v>
      </c>
      <c r="F2426" s="243">
        <v>137</v>
      </c>
      <c r="G2426" s="243" t="s">
        <v>122</v>
      </c>
      <c r="H2426" s="243">
        <v>2.9049999999999999E-2</v>
      </c>
    </row>
    <row r="2427" spans="2:8">
      <c r="B2427" s="243" t="s">
        <v>1934</v>
      </c>
      <c r="C2427" s="243" t="s">
        <v>2321</v>
      </c>
      <c r="D2427" s="243" t="s">
        <v>1651</v>
      </c>
      <c r="E2427" s="243" t="s">
        <v>831</v>
      </c>
      <c r="F2427" s="243">
        <v>301</v>
      </c>
      <c r="G2427" s="243" t="s">
        <v>136</v>
      </c>
      <c r="H2427" s="243">
        <v>8.4320000000000003E-3</v>
      </c>
    </row>
    <row r="2428" spans="2:8">
      <c r="B2428" s="243" t="s">
        <v>1934</v>
      </c>
      <c r="C2428" s="243" t="s">
        <v>2321</v>
      </c>
      <c r="D2428" s="243" t="s">
        <v>1651</v>
      </c>
      <c r="E2428" s="243" t="s">
        <v>2359</v>
      </c>
      <c r="F2428" s="243">
        <v>141</v>
      </c>
      <c r="G2428" s="243" t="s">
        <v>132</v>
      </c>
      <c r="H2428" s="243">
        <v>1.358E-3</v>
      </c>
    </row>
    <row r="2429" spans="2:8">
      <c r="B2429" s="243" t="s">
        <v>1934</v>
      </c>
      <c r="C2429" s="243" t="s">
        <v>2321</v>
      </c>
      <c r="D2429" s="243" t="s">
        <v>1651</v>
      </c>
      <c r="E2429" s="243" t="s">
        <v>2359</v>
      </c>
      <c r="F2429" s="243">
        <v>132</v>
      </c>
      <c r="G2429" s="243" t="s">
        <v>129</v>
      </c>
      <c r="H2429" s="243">
        <v>1.5442000000000001E-2</v>
      </c>
    </row>
    <row r="2430" spans="2:8">
      <c r="B2430" s="243" t="s">
        <v>1934</v>
      </c>
      <c r="C2430" s="243" t="s">
        <v>2321</v>
      </c>
      <c r="D2430" s="243" t="s">
        <v>1651</v>
      </c>
      <c r="E2430" s="243" t="s">
        <v>2359</v>
      </c>
      <c r="F2430" s="243">
        <v>133</v>
      </c>
      <c r="G2430" s="243" t="s">
        <v>130</v>
      </c>
      <c r="H2430" s="243">
        <v>1.1227000000000001E-2</v>
      </c>
    </row>
    <row r="2431" spans="2:8">
      <c r="B2431" s="243" t="s">
        <v>1934</v>
      </c>
      <c r="C2431" s="243" t="s">
        <v>2321</v>
      </c>
      <c r="D2431" s="243" t="s">
        <v>1651</v>
      </c>
      <c r="E2431" s="243" t="s">
        <v>2359</v>
      </c>
      <c r="F2431" s="243">
        <v>302</v>
      </c>
      <c r="G2431" s="243" t="s">
        <v>125</v>
      </c>
      <c r="H2431" s="243">
        <v>1.4899000000000001E-2</v>
      </c>
    </row>
    <row r="2432" spans="2:8">
      <c r="B2432" s="243" t="s">
        <v>1934</v>
      </c>
      <c r="C2432" s="243" t="s">
        <v>2321</v>
      </c>
      <c r="D2432" s="243" t="s">
        <v>1651</v>
      </c>
      <c r="E2432" s="243" t="s">
        <v>2359</v>
      </c>
      <c r="F2432" s="243">
        <v>136</v>
      </c>
      <c r="G2432" s="243" t="s">
        <v>121</v>
      </c>
      <c r="H2432" s="243">
        <v>3.3379999999999998E-3</v>
      </c>
    </row>
    <row r="2433" spans="2:8">
      <c r="B2433" s="243" t="s">
        <v>1934</v>
      </c>
      <c r="C2433" s="243" t="s">
        <v>2321</v>
      </c>
      <c r="D2433" s="243" t="s">
        <v>1651</v>
      </c>
      <c r="E2433" s="243" t="s">
        <v>2359</v>
      </c>
      <c r="F2433" s="243">
        <v>30</v>
      </c>
      <c r="G2433" s="243" t="s">
        <v>114</v>
      </c>
      <c r="H2433" s="243">
        <v>2.3760000000000001E-3</v>
      </c>
    </row>
    <row r="2434" spans="2:8">
      <c r="B2434" s="243" t="s">
        <v>1934</v>
      </c>
      <c r="C2434" s="243" t="s">
        <v>2321</v>
      </c>
      <c r="D2434" s="243" t="s">
        <v>1651</v>
      </c>
      <c r="E2434" s="243" t="s">
        <v>2360</v>
      </c>
      <c r="F2434" s="243">
        <v>403</v>
      </c>
      <c r="G2434" s="243" t="s">
        <v>138</v>
      </c>
      <c r="H2434" s="243">
        <v>2.928E-3</v>
      </c>
    </row>
    <row r="2435" spans="2:8">
      <c r="B2435" s="243" t="s">
        <v>1934</v>
      </c>
      <c r="C2435" s="243" t="s">
        <v>2321</v>
      </c>
      <c r="D2435" s="243" t="s">
        <v>1651</v>
      </c>
      <c r="E2435" s="243" t="s">
        <v>2359</v>
      </c>
      <c r="F2435" s="243">
        <v>144</v>
      </c>
      <c r="G2435" s="243" t="s">
        <v>133</v>
      </c>
      <c r="H2435" s="243">
        <v>4.8200000000000001E-4</v>
      </c>
    </row>
    <row r="2436" spans="2:8">
      <c r="B2436" s="243" t="s">
        <v>1934</v>
      </c>
      <c r="C2436" s="243" t="s">
        <v>2321</v>
      </c>
      <c r="D2436" s="243" t="s">
        <v>1651</v>
      </c>
      <c r="E2436" s="243" t="s">
        <v>137</v>
      </c>
      <c r="F2436" s="243">
        <v>41</v>
      </c>
      <c r="G2436" s="243" t="s">
        <v>137</v>
      </c>
      <c r="H2436" s="243">
        <v>2.081E-3</v>
      </c>
    </row>
    <row r="2437" spans="2:8">
      <c r="B2437" s="243" t="s">
        <v>1934</v>
      </c>
      <c r="C2437" s="243" t="s">
        <v>2321</v>
      </c>
      <c r="D2437" s="243" t="s">
        <v>1651</v>
      </c>
      <c r="E2437" s="243" t="s">
        <v>831</v>
      </c>
      <c r="F2437" s="243">
        <v>298</v>
      </c>
      <c r="G2437" s="243" t="s">
        <v>1517</v>
      </c>
      <c r="H2437" s="243">
        <v>2.8800000000000001E-4</v>
      </c>
    </row>
    <row r="2438" spans="2:8">
      <c r="B2438" s="243" t="s">
        <v>1934</v>
      </c>
      <c r="C2438" s="243" t="s">
        <v>2321</v>
      </c>
      <c r="D2438" s="243" t="s">
        <v>1651</v>
      </c>
      <c r="E2438" s="243" t="s">
        <v>2359</v>
      </c>
      <c r="F2438" s="243">
        <v>139</v>
      </c>
      <c r="G2438" s="243" t="s">
        <v>124</v>
      </c>
      <c r="H2438" s="243">
        <v>8.3770000000000008E-3</v>
      </c>
    </row>
    <row r="2439" spans="2:8">
      <c r="B2439" s="243" t="s">
        <v>1934</v>
      </c>
      <c r="C2439" s="243" t="s">
        <v>2321</v>
      </c>
      <c r="D2439" s="243" t="s">
        <v>1651</v>
      </c>
      <c r="E2439" s="243" t="s">
        <v>2359</v>
      </c>
      <c r="F2439" s="243">
        <v>131</v>
      </c>
      <c r="G2439" s="243" t="s">
        <v>128</v>
      </c>
      <c r="H2439" s="244">
        <v>2.5999999999999998E-5</v>
      </c>
    </row>
    <row r="2440" spans="2:8">
      <c r="B2440" s="243" t="s">
        <v>1934</v>
      </c>
      <c r="C2440" s="243" t="s">
        <v>2321</v>
      </c>
      <c r="D2440" s="243" t="s">
        <v>1651</v>
      </c>
      <c r="E2440" s="243" t="s">
        <v>2359</v>
      </c>
      <c r="F2440" s="243">
        <v>32</v>
      </c>
      <c r="G2440" s="243" t="s">
        <v>127</v>
      </c>
      <c r="H2440" s="243">
        <v>4.2909999999999997E-2</v>
      </c>
    </row>
    <row r="2441" spans="2:8">
      <c r="B2441" s="243" t="s">
        <v>1934</v>
      </c>
      <c r="C2441" s="243" t="s">
        <v>2321</v>
      </c>
      <c r="D2441" s="243" t="s">
        <v>1651</v>
      </c>
      <c r="E2441" s="243" t="s">
        <v>831</v>
      </c>
      <c r="F2441" s="243">
        <v>300</v>
      </c>
      <c r="G2441" s="243" t="s">
        <v>135</v>
      </c>
      <c r="H2441" s="243">
        <v>9.1079999999999998E-3</v>
      </c>
    </row>
    <row r="2442" spans="2:8">
      <c r="B2442" s="243" t="s">
        <v>1934</v>
      </c>
      <c r="C2442" s="243" t="s">
        <v>2321</v>
      </c>
      <c r="D2442" s="243" t="s">
        <v>1651</v>
      </c>
      <c r="E2442" s="243" t="s">
        <v>2359</v>
      </c>
      <c r="F2442" s="243">
        <v>31</v>
      </c>
      <c r="G2442" s="243" t="s">
        <v>116</v>
      </c>
      <c r="H2442" s="243">
        <v>1.4285000000000001E-2</v>
      </c>
    </row>
    <row r="2443" spans="2:8">
      <c r="B2443" s="243" t="s">
        <v>1934</v>
      </c>
      <c r="C2443" s="243" t="s">
        <v>2321</v>
      </c>
      <c r="D2443" s="243" t="s">
        <v>1651</v>
      </c>
      <c r="E2443" s="243" t="s">
        <v>2359</v>
      </c>
      <c r="F2443" s="243">
        <v>140</v>
      </c>
      <c r="G2443" s="243" t="s">
        <v>131</v>
      </c>
      <c r="H2443" s="243">
        <v>3.565E-3</v>
      </c>
    </row>
    <row r="2444" spans="2:8">
      <c r="B2444" s="243" t="s">
        <v>1934</v>
      </c>
      <c r="C2444" s="243" t="s">
        <v>2321</v>
      </c>
      <c r="D2444" s="243" t="s">
        <v>1651</v>
      </c>
      <c r="E2444" s="243" t="s">
        <v>2359</v>
      </c>
      <c r="F2444" s="243">
        <v>135</v>
      </c>
      <c r="G2444" s="243" t="s">
        <v>120</v>
      </c>
      <c r="H2444" s="243">
        <v>1.8760000000000001E-3</v>
      </c>
    </row>
    <row r="2445" spans="2:8">
      <c r="B2445" s="243" t="s">
        <v>1934</v>
      </c>
      <c r="C2445" s="243" t="s">
        <v>2321</v>
      </c>
      <c r="D2445" s="243" t="s">
        <v>1651</v>
      </c>
      <c r="E2445" s="243" t="s">
        <v>2359</v>
      </c>
      <c r="F2445" s="243">
        <v>138</v>
      </c>
      <c r="G2445" s="243" t="s">
        <v>123</v>
      </c>
      <c r="H2445" s="243">
        <v>6.1349999999999998E-3</v>
      </c>
    </row>
    <row r="2446" spans="2:8">
      <c r="B2446" s="243" t="s">
        <v>1934</v>
      </c>
      <c r="C2446" s="243" t="s">
        <v>2321</v>
      </c>
      <c r="D2446" s="243" t="s">
        <v>1651</v>
      </c>
      <c r="E2446" s="243" t="s">
        <v>2359</v>
      </c>
      <c r="F2446" s="243">
        <v>33</v>
      </c>
      <c r="G2446" s="243" t="s">
        <v>117</v>
      </c>
      <c r="H2446" s="243">
        <v>1.1472E-2</v>
      </c>
    </row>
    <row r="2447" spans="2:8">
      <c r="B2447" s="243" t="s">
        <v>1934</v>
      </c>
      <c r="C2447" s="243" t="s">
        <v>2321</v>
      </c>
      <c r="D2447" s="243" t="s">
        <v>1651</v>
      </c>
      <c r="E2447" s="243" t="s">
        <v>831</v>
      </c>
      <c r="F2447" s="243">
        <v>299</v>
      </c>
      <c r="G2447" s="243" t="s">
        <v>134</v>
      </c>
      <c r="H2447" s="243">
        <v>1.7344999999999999E-2</v>
      </c>
    </row>
    <row r="2448" spans="2:8">
      <c r="B2448" s="243" t="s">
        <v>1934</v>
      </c>
      <c r="C2448" s="243" t="s">
        <v>2321</v>
      </c>
      <c r="D2448" s="243" t="s">
        <v>1651</v>
      </c>
      <c r="E2448" s="243" t="s">
        <v>2359</v>
      </c>
      <c r="F2448" s="243">
        <v>134</v>
      </c>
      <c r="G2448" s="243" t="s">
        <v>118</v>
      </c>
      <c r="H2448" s="243">
        <v>5.4609999999999997E-3</v>
      </c>
    </row>
    <row r="2449" spans="2:8">
      <c r="B2449" s="243" t="s">
        <v>1934</v>
      </c>
      <c r="C2449" s="243" t="s">
        <v>2321</v>
      </c>
      <c r="D2449" s="243" t="s">
        <v>1652</v>
      </c>
      <c r="E2449" s="243" t="s">
        <v>2359</v>
      </c>
      <c r="F2449" s="243">
        <v>137</v>
      </c>
      <c r="G2449" s="243" t="s">
        <v>122</v>
      </c>
      <c r="H2449" s="243">
        <v>3.3619000000000003E-2</v>
      </c>
    </row>
    <row r="2450" spans="2:8">
      <c r="B2450" s="243" t="s">
        <v>1934</v>
      </c>
      <c r="C2450" s="243" t="s">
        <v>2321</v>
      </c>
      <c r="D2450" s="243" t="s">
        <v>1652</v>
      </c>
      <c r="E2450" s="243" t="s">
        <v>831</v>
      </c>
      <c r="F2450" s="243">
        <v>301</v>
      </c>
      <c r="G2450" s="243" t="s">
        <v>136</v>
      </c>
      <c r="H2450" s="243">
        <v>8.4480000000000006E-3</v>
      </c>
    </row>
    <row r="2451" spans="2:8">
      <c r="B2451" s="243" t="s">
        <v>1934</v>
      </c>
      <c r="C2451" s="243" t="s">
        <v>2321</v>
      </c>
      <c r="D2451" s="243" t="s">
        <v>1652</v>
      </c>
      <c r="E2451" s="243" t="s">
        <v>2359</v>
      </c>
      <c r="F2451" s="243">
        <v>141</v>
      </c>
      <c r="G2451" s="243" t="s">
        <v>132</v>
      </c>
      <c r="H2451" s="243">
        <v>2.088E-3</v>
      </c>
    </row>
    <row r="2452" spans="2:8">
      <c r="B2452" s="243" t="s">
        <v>1934</v>
      </c>
      <c r="C2452" s="243" t="s">
        <v>2321</v>
      </c>
      <c r="D2452" s="243" t="s">
        <v>1652</v>
      </c>
      <c r="E2452" s="243" t="s">
        <v>2359</v>
      </c>
      <c r="F2452" s="243">
        <v>132</v>
      </c>
      <c r="G2452" s="243" t="s">
        <v>129</v>
      </c>
      <c r="H2452" s="243">
        <v>1.8717999999999999E-2</v>
      </c>
    </row>
    <row r="2453" spans="2:8">
      <c r="B2453" s="243" t="s">
        <v>1934</v>
      </c>
      <c r="C2453" s="243" t="s">
        <v>2321</v>
      </c>
      <c r="D2453" s="243" t="s">
        <v>1652</v>
      </c>
      <c r="E2453" s="243" t="s">
        <v>2359</v>
      </c>
      <c r="F2453" s="243">
        <v>133</v>
      </c>
      <c r="G2453" s="243" t="s">
        <v>130</v>
      </c>
      <c r="H2453" s="243">
        <v>1.8251E-2</v>
      </c>
    </row>
    <row r="2454" spans="2:8">
      <c r="B2454" s="243" t="s">
        <v>1934</v>
      </c>
      <c r="C2454" s="243" t="s">
        <v>2321</v>
      </c>
      <c r="D2454" s="243" t="s">
        <v>1652</v>
      </c>
      <c r="E2454" s="243" t="s">
        <v>2359</v>
      </c>
      <c r="F2454" s="243">
        <v>302</v>
      </c>
      <c r="G2454" s="243" t="s">
        <v>125</v>
      </c>
      <c r="H2454" s="243">
        <v>1.9386E-2</v>
      </c>
    </row>
    <row r="2455" spans="2:8">
      <c r="B2455" s="243" t="s">
        <v>1934</v>
      </c>
      <c r="C2455" s="243" t="s">
        <v>2321</v>
      </c>
      <c r="D2455" s="243" t="s">
        <v>1652</v>
      </c>
      <c r="E2455" s="243" t="s">
        <v>2359</v>
      </c>
      <c r="F2455" s="243">
        <v>136</v>
      </c>
      <c r="G2455" s="243" t="s">
        <v>121</v>
      </c>
      <c r="H2455" s="243">
        <v>2.3579999999999999E-3</v>
      </c>
    </row>
    <row r="2456" spans="2:8">
      <c r="B2456" s="243" t="s">
        <v>1934</v>
      </c>
      <c r="C2456" s="243" t="s">
        <v>2321</v>
      </c>
      <c r="D2456" s="243" t="s">
        <v>1652</v>
      </c>
      <c r="E2456" s="243" t="s">
        <v>2359</v>
      </c>
      <c r="F2456" s="243">
        <v>30</v>
      </c>
      <c r="G2456" s="243" t="s">
        <v>114</v>
      </c>
      <c r="H2456" s="243">
        <v>2.954E-3</v>
      </c>
    </row>
    <row r="2457" spans="2:8">
      <c r="B2457" s="243" t="s">
        <v>1934</v>
      </c>
      <c r="C2457" s="243" t="s">
        <v>2321</v>
      </c>
      <c r="D2457" s="243" t="s">
        <v>1652</v>
      </c>
      <c r="E2457" s="243" t="s">
        <v>2360</v>
      </c>
      <c r="F2457" s="243">
        <v>403</v>
      </c>
      <c r="G2457" s="243" t="s">
        <v>138</v>
      </c>
      <c r="H2457" s="243">
        <v>3.4510000000000001E-3</v>
      </c>
    </row>
    <row r="2458" spans="2:8">
      <c r="B2458" s="243" t="s">
        <v>1934</v>
      </c>
      <c r="C2458" s="243" t="s">
        <v>2321</v>
      </c>
      <c r="D2458" s="243" t="s">
        <v>1652</v>
      </c>
      <c r="E2458" s="243" t="s">
        <v>2359</v>
      </c>
      <c r="F2458" s="243">
        <v>144</v>
      </c>
      <c r="G2458" s="243" t="s">
        <v>133</v>
      </c>
      <c r="H2458" s="243">
        <v>6.4000000000000005E-4</v>
      </c>
    </row>
    <row r="2459" spans="2:8">
      <c r="B2459" s="243" t="s">
        <v>1934</v>
      </c>
      <c r="C2459" s="243" t="s">
        <v>2321</v>
      </c>
      <c r="D2459" s="243" t="s">
        <v>1652</v>
      </c>
      <c r="E2459" s="243" t="s">
        <v>137</v>
      </c>
      <c r="F2459" s="243">
        <v>41</v>
      </c>
      <c r="G2459" s="243" t="s">
        <v>137</v>
      </c>
      <c r="H2459" s="243">
        <v>2.6580000000000002E-3</v>
      </c>
    </row>
    <row r="2460" spans="2:8">
      <c r="B2460" s="243" t="s">
        <v>1934</v>
      </c>
      <c r="C2460" s="243" t="s">
        <v>2321</v>
      </c>
      <c r="D2460" s="243" t="s">
        <v>1652</v>
      </c>
      <c r="E2460" s="243" t="s">
        <v>831</v>
      </c>
      <c r="F2460" s="243">
        <v>298</v>
      </c>
      <c r="G2460" s="243" t="s">
        <v>1517</v>
      </c>
      <c r="H2460" s="243">
        <v>3.4600000000000001E-4</v>
      </c>
    </row>
    <row r="2461" spans="2:8">
      <c r="B2461" s="243" t="s">
        <v>1934</v>
      </c>
      <c r="C2461" s="243" t="s">
        <v>2321</v>
      </c>
      <c r="D2461" s="243" t="s">
        <v>1652</v>
      </c>
      <c r="E2461" s="243" t="s">
        <v>2359</v>
      </c>
      <c r="F2461" s="243">
        <v>139</v>
      </c>
      <c r="G2461" s="243" t="s">
        <v>124</v>
      </c>
      <c r="H2461" s="243">
        <v>7.9279999999999993E-3</v>
      </c>
    </row>
    <row r="2462" spans="2:8">
      <c r="B2462" s="243" t="s">
        <v>1934</v>
      </c>
      <c r="C2462" s="243" t="s">
        <v>2321</v>
      </c>
      <c r="D2462" s="243" t="s">
        <v>1652</v>
      </c>
      <c r="E2462" s="243" t="s">
        <v>2359</v>
      </c>
      <c r="F2462" s="243">
        <v>131</v>
      </c>
      <c r="G2462" s="243" t="s">
        <v>128</v>
      </c>
      <c r="H2462" s="244">
        <v>2.5000000000000001E-5</v>
      </c>
    </row>
    <row r="2463" spans="2:8">
      <c r="B2463" s="243" t="s">
        <v>1934</v>
      </c>
      <c r="C2463" s="243" t="s">
        <v>2321</v>
      </c>
      <c r="D2463" s="243" t="s">
        <v>1652</v>
      </c>
      <c r="E2463" s="243" t="s">
        <v>2359</v>
      </c>
      <c r="F2463" s="243">
        <v>32</v>
      </c>
      <c r="G2463" s="243" t="s">
        <v>127</v>
      </c>
      <c r="H2463" s="243">
        <v>5.4496999999999997E-2</v>
      </c>
    </row>
    <row r="2464" spans="2:8">
      <c r="B2464" s="243" t="s">
        <v>1934</v>
      </c>
      <c r="C2464" s="243" t="s">
        <v>2321</v>
      </c>
      <c r="D2464" s="243" t="s">
        <v>1652</v>
      </c>
      <c r="E2464" s="243" t="s">
        <v>831</v>
      </c>
      <c r="F2464" s="243">
        <v>300</v>
      </c>
      <c r="G2464" s="243" t="s">
        <v>135</v>
      </c>
      <c r="H2464" s="243">
        <v>1.1003000000000001E-2</v>
      </c>
    </row>
    <row r="2465" spans="2:8">
      <c r="B2465" s="243" t="s">
        <v>1934</v>
      </c>
      <c r="C2465" s="243" t="s">
        <v>2321</v>
      </c>
      <c r="D2465" s="243" t="s">
        <v>1652</v>
      </c>
      <c r="E2465" s="243" t="s">
        <v>2359</v>
      </c>
      <c r="F2465" s="243">
        <v>31</v>
      </c>
      <c r="G2465" s="243" t="s">
        <v>116</v>
      </c>
      <c r="H2465" s="243">
        <v>1.7201999999999999E-2</v>
      </c>
    </row>
    <row r="2466" spans="2:8">
      <c r="B2466" s="243" t="s">
        <v>1934</v>
      </c>
      <c r="C2466" s="243" t="s">
        <v>2321</v>
      </c>
      <c r="D2466" s="243" t="s">
        <v>1652</v>
      </c>
      <c r="E2466" s="243" t="s">
        <v>2359</v>
      </c>
      <c r="F2466" s="243">
        <v>140</v>
      </c>
      <c r="G2466" s="243" t="s">
        <v>131</v>
      </c>
      <c r="H2466" s="243">
        <v>6.2310000000000004E-3</v>
      </c>
    </row>
    <row r="2467" spans="2:8">
      <c r="B2467" s="243" t="s">
        <v>1934</v>
      </c>
      <c r="C2467" s="243" t="s">
        <v>2321</v>
      </c>
      <c r="D2467" s="243" t="s">
        <v>1652</v>
      </c>
      <c r="E2467" s="243" t="s">
        <v>2359</v>
      </c>
      <c r="F2467" s="243">
        <v>135</v>
      </c>
      <c r="G2467" s="243" t="s">
        <v>120</v>
      </c>
      <c r="H2467" s="243">
        <v>2.209E-3</v>
      </c>
    </row>
    <row r="2468" spans="2:8">
      <c r="B2468" s="243" t="s">
        <v>1934</v>
      </c>
      <c r="C2468" s="243" t="s">
        <v>2321</v>
      </c>
      <c r="D2468" s="243" t="s">
        <v>1652</v>
      </c>
      <c r="E2468" s="243" t="s">
        <v>2359</v>
      </c>
      <c r="F2468" s="243">
        <v>138</v>
      </c>
      <c r="G2468" s="243" t="s">
        <v>123</v>
      </c>
      <c r="H2468" s="243">
        <v>8.7690000000000008E-3</v>
      </c>
    </row>
    <row r="2469" spans="2:8">
      <c r="B2469" s="243" t="s">
        <v>1934</v>
      </c>
      <c r="C2469" s="243" t="s">
        <v>2321</v>
      </c>
      <c r="D2469" s="243" t="s">
        <v>1652</v>
      </c>
      <c r="E2469" s="243" t="s">
        <v>2359</v>
      </c>
      <c r="F2469" s="243">
        <v>33</v>
      </c>
      <c r="G2469" s="243" t="s">
        <v>117</v>
      </c>
      <c r="H2469" s="243">
        <v>1.4926999999999999E-2</v>
      </c>
    </row>
    <row r="2470" spans="2:8">
      <c r="B2470" s="243" t="s">
        <v>1934</v>
      </c>
      <c r="C2470" s="243" t="s">
        <v>2321</v>
      </c>
      <c r="D2470" s="243" t="s">
        <v>1652</v>
      </c>
      <c r="E2470" s="243" t="s">
        <v>831</v>
      </c>
      <c r="F2470" s="243">
        <v>299</v>
      </c>
      <c r="G2470" s="243" t="s">
        <v>134</v>
      </c>
      <c r="H2470" s="243">
        <v>2.0920999999999999E-2</v>
      </c>
    </row>
    <row r="2471" spans="2:8">
      <c r="B2471" s="243" t="s">
        <v>1934</v>
      </c>
      <c r="C2471" s="243" t="s">
        <v>2321</v>
      </c>
      <c r="D2471" s="243" t="s">
        <v>1652</v>
      </c>
      <c r="E2471" s="243" t="s">
        <v>2359</v>
      </c>
      <c r="F2471" s="243">
        <v>134</v>
      </c>
      <c r="G2471" s="243" t="s">
        <v>118</v>
      </c>
      <c r="H2471" s="243">
        <v>6.1879999999999999E-3</v>
      </c>
    </row>
    <row r="2472" spans="2:8">
      <c r="B2472" s="243" t="s">
        <v>1934</v>
      </c>
      <c r="C2472" s="243" t="s">
        <v>2321</v>
      </c>
      <c r="D2472" s="243" t="s">
        <v>1653</v>
      </c>
      <c r="E2472" s="243" t="s">
        <v>2359</v>
      </c>
      <c r="F2472" s="243">
        <v>137</v>
      </c>
      <c r="G2472" s="243" t="s">
        <v>122</v>
      </c>
      <c r="H2472" s="243">
        <v>2.0635000000000001E-2</v>
      </c>
    </row>
    <row r="2473" spans="2:8">
      <c r="B2473" s="243" t="s">
        <v>1934</v>
      </c>
      <c r="C2473" s="243" t="s">
        <v>2321</v>
      </c>
      <c r="D2473" s="243" t="s">
        <v>1653</v>
      </c>
      <c r="E2473" s="243" t="s">
        <v>831</v>
      </c>
      <c r="F2473" s="243">
        <v>301</v>
      </c>
      <c r="G2473" s="243" t="s">
        <v>136</v>
      </c>
      <c r="H2473" s="243">
        <v>6.3720000000000001E-3</v>
      </c>
    </row>
    <row r="2474" spans="2:8">
      <c r="B2474" s="243" t="s">
        <v>1934</v>
      </c>
      <c r="C2474" s="243" t="s">
        <v>2321</v>
      </c>
      <c r="D2474" s="243" t="s">
        <v>1653</v>
      </c>
      <c r="E2474" s="243" t="s">
        <v>2359</v>
      </c>
      <c r="F2474" s="243">
        <v>141</v>
      </c>
      <c r="G2474" s="243" t="s">
        <v>132</v>
      </c>
      <c r="H2474" s="243">
        <v>1.8270000000000001E-3</v>
      </c>
    </row>
    <row r="2475" spans="2:8">
      <c r="B2475" s="243" t="s">
        <v>1934</v>
      </c>
      <c r="C2475" s="243" t="s">
        <v>2321</v>
      </c>
      <c r="D2475" s="243" t="s">
        <v>1653</v>
      </c>
      <c r="E2475" s="243" t="s">
        <v>2359</v>
      </c>
      <c r="F2475" s="243">
        <v>132</v>
      </c>
      <c r="G2475" s="243" t="s">
        <v>129</v>
      </c>
      <c r="H2475" s="243">
        <v>1.8002000000000001E-2</v>
      </c>
    </row>
    <row r="2476" spans="2:8">
      <c r="B2476" s="243" t="s">
        <v>1934</v>
      </c>
      <c r="C2476" s="243" t="s">
        <v>2321</v>
      </c>
      <c r="D2476" s="243" t="s">
        <v>1653</v>
      </c>
      <c r="E2476" s="243" t="s">
        <v>2359</v>
      </c>
      <c r="F2476" s="243">
        <v>133</v>
      </c>
      <c r="G2476" s="243" t="s">
        <v>130</v>
      </c>
      <c r="H2476" s="243">
        <v>1.6480999999999999E-2</v>
      </c>
    </row>
    <row r="2477" spans="2:8">
      <c r="B2477" s="243" t="s">
        <v>1934</v>
      </c>
      <c r="C2477" s="243" t="s">
        <v>2321</v>
      </c>
      <c r="D2477" s="243" t="s">
        <v>1653</v>
      </c>
      <c r="E2477" s="243" t="s">
        <v>2359</v>
      </c>
      <c r="F2477" s="243">
        <v>302</v>
      </c>
      <c r="G2477" s="243" t="s">
        <v>125</v>
      </c>
      <c r="H2477" s="243">
        <v>1.78E-2</v>
      </c>
    </row>
    <row r="2478" spans="2:8">
      <c r="B2478" s="243" t="s">
        <v>1934</v>
      </c>
      <c r="C2478" s="243" t="s">
        <v>2321</v>
      </c>
      <c r="D2478" s="243" t="s">
        <v>1653</v>
      </c>
      <c r="E2478" s="243" t="s">
        <v>2359</v>
      </c>
      <c r="F2478" s="243">
        <v>136</v>
      </c>
      <c r="G2478" s="243" t="s">
        <v>121</v>
      </c>
      <c r="H2478" s="243">
        <v>1.8879999999999999E-3</v>
      </c>
    </row>
    <row r="2479" spans="2:8">
      <c r="B2479" s="243" t="s">
        <v>1934</v>
      </c>
      <c r="C2479" s="243" t="s">
        <v>2321</v>
      </c>
      <c r="D2479" s="243" t="s">
        <v>1653</v>
      </c>
      <c r="E2479" s="243" t="s">
        <v>2359</v>
      </c>
      <c r="F2479" s="243">
        <v>30</v>
      </c>
      <c r="G2479" s="243" t="s">
        <v>114</v>
      </c>
      <c r="H2479" s="243">
        <v>2.9229999999999998E-3</v>
      </c>
    </row>
    <row r="2480" spans="2:8">
      <c r="B2480" s="243" t="s">
        <v>1934</v>
      </c>
      <c r="C2480" s="243" t="s">
        <v>2321</v>
      </c>
      <c r="D2480" s="243" t="s">
        <v>1653</v>
      </c>
      <c r="E2480" s="243" t="s">
        <v>2360</v>
      </c>
      <c r="F2480" s="243">
        <v>403</v>
      </c>
      <c r="G2480" s="243" t="s">
        <v>138</v>
      </c>
      <c r="H2480" s="243">
        <v>3.6700000000000001E-3</v>
      </c>
    </row>
    <row r="2481" spans="2:8">
      <c r="B2481" s="243" t="s">
        <v>1934</v>
      </c>
      <c r="C2481" s="243" t="s">
        <v>2321</v>
      </c>
      <c r="D2481" s="243" t="s">
        <v>1653</v>
      </c>
      <c r="E2481" s="243" t="s">
        <v>2359</v>
      </c>
      <c r="F2481" s="243">
        <v>144</v>
      </c>
      <c r="G2481" s="243" t="s">
        <v>133</v>
      </c>
      <c r="H2481" s="243">
        <v>5.2499999999999997E-4</v>
      </c>
    </row>
    <row r="2482" spans="2:8">
      <c r="B2482" s="243" t="s">
        <v>1934</v>
      </c>
      <c r="C2482" s="243" t="s">
        <v>2321</v>
      </c>
      <c r="D2482" s="243" t="s">
        <v>1653</v>
      </c>
      <c r="E2482" s="243" t="s">
        <v>137</v>
      </c>
      <c r="F2482" s="243">
        <v>41</v>
      </c>
      <c r="G2482" s="243" t="s">
        <v>137</v>
      </c>
      <c r="H2482" s="243">
        <v>2.3909999999999999E-3</v>
      </c>
    </row>
    <row r="2483" spans="2:8">
      <c r="B2483" s="243" t="s">
        <v>1934</v>
      </c>
      <c r="C2483" s="243" t="s">
        <v>2321</v>
      </c>
      <c r="D2483" s="243" t="s">
        <v>1653</v>
      </c>
      <c r="E2483" s="243" t="s">
        <v>831</v>
      </c>
      <c r="F2483" s="243">
        <v>298</v>
      </c>
      <c r="G2483" s="243" t="s">
        <v>1517</v>
      </c>
      <c r="H2483" s="243">
        <v>3.0400000000000002E-4</v>
      </c>
    </row>
    <row r="2484" spans="2:8">
      <c r="B2484" s="243" t="s">
        <v>1934</v>
      </c>
      <c r="C2484" s="243" t="s">
        <v>2321</v>
      </c>
      <c r="D2484" s="243" t="s">
        <v>1653</v>
      </c>
      <c r="E2484" s="243" t="s">
        <v>2359</v>
      </c>
      <c r="F2484" s="243">
        <v>139</v>
      </c>
      <c r="G2484" s="243" t="s">
        <v>124</v>
      </c>
      <c r="H2484" s="243">
        <v>6.0369999999999998E-3</v>
      </c>
    </row>
    <row r="2485" spans="2:8">
      <c r="B2485" s="243" t="s">
        <v>1934</v>
      </c>
      <c r="C2485" s="243" t="s">
        <v>2321</v>
      </c>
      <c r="D2485" s="243" t="s">
        <v>1653</v>
      </c>
      <c r="E2485" s="243" t="s">
        <v>2359</v>
      </c>
      <c r="F2485" s="243">
        <v>131</v>
      </c>
      <c r="G2485" s="243" t="s">
        <v>128</v>
      </c>
      <c r="H2485" s="244">
        <v>2.4000000000000001E-5</v>
      </c>
    </row>
    <row r="2486" spans="2:8">
      <c r="B2486" s="243" t="s">
        <v>1934</v>
      </c>
      <c r="C2486" s="243" t="s">
        <v>2321</v>
      </c>
      <c r="D2486" s="243" t="s">
        <v>1653</v>
      </c>
      <c r="E2486" s="243" t="s">
        <v>2359</v>
      </c>
      <c r="F2486" s="243">
        <v>32</v>
      </c>
      <c r="G2486" s="243" t="s">
        <v>127</v>
      </c>
      <c r="H2486" s="243">
        <v>4.2498000000000001E-2</v>
      </c>
    </row>
    <row r="2487" spans="2:8">
      <c r="B2487" s="243" t="s">
        <v>1934</v>
      </c>
      <c r="C2487" s="243" t="s">
        <v>2321</v>
      </c>
      <c r="D2487" s="243" t="s">
        <v>1653</v>
      </c>
      <c r="E2487" s="243" t="s">
        <v>831</v>
      </c>
      <c r="F2487" s="243">
        <v>300</v>
      </c>
      <c r="G2487" s="243" t="s">
        <v>135</v>
      </c>
      <c r="H2487" s="243">
        <v>9.7520000000000003E-3</v>
      </c>
    </row>
    <row r="2488" spans="2:8">
      <c r="B2488" s="243" t="s">
        <v>1934</v>
      </c>
      <c r="C2488" s="243" t="s">
        <v>2321</v>
      </c>
      <c r="D2488" s="243" t="s">
        <v>1653</v>
      </c>
      <c r="E2488" s="243" t="s">
        <v>2359</v>
      </c>
      <c r="F2488" s="243">
        <v>31</v>
      </c>
      <c r="G2488" s="243" t="s">
        <v>116</v>
      </c>
      <c r="H2488" s="243">
        <v>1.6197E-2</v>
      </c>
    </row>
    <row r="2489" spans="2:8">
      <c r="B2489" s="243" t="s">
        <v>1934</v>
      </c>
      <c r="C2489" s="243" t="s">
        <v>2321</v>
      </c>
      <c r="D2489" s="243" t="s">
        <v>1653</v>
      </c>
      <c r="E2489" s="243" t="s">
        <v>2359</v>
      </c>
      <c r="F2489" s="243">
        <v>140</v>
      </c>
      <c r="G2489" s="243" t="s">
        <v>131</v>
      </c>
      <c r="H2489" s="243">
        <v>9.1160000000000008E-3</v>
      </c>
    </row>
    <row r="2490" spans="2:8">
      <c r="B2490" s="243" t="s">
        <v>1934</v>
      </c>
      <c r="C2490" s="243" t="s">
        <v>2321</v>
      </c>
      <c r="D2490" s="243" t="s">
        <v>1653</v>
      </c>
      <c r="E2490" s="243" t="s">
        <v>2359</v>
      </c>
      <c r="F2490" s="243">
        <v>135</v>
      </c>
      <c r="G2490" s="243" t="s">
        <v>120</v>
      </c>
      <c r="H2490" s="243">
        <v>1.691E-3</v>
      </c>
    </row>
    <row r="2491" spans="2:8">
      <c r="B2491" s="243" t="s">
        <v>1934</v>
      </c>
      <c r="C2491" s="243" t="s">
        <v>2321</v>
      </c>
      <c r="D2491" s="243" t="s">
        <v>1653</v>
      </c>
      <c r="E2491" s="243" t="s">
        <v>2359</v>
      </c>
      <c r="F2491" s="243">
        <v>138</v>
      </c>
      <c r="G2491" s="243" t="s">
        <v>123</v>
      </c>
      <c r="H2491" s="243">
        <v>5.9699999999999996E-3</v>
      </c>
    </row>
    <row r="2492" spans="2:8">
      <c r="B2492" s="243" t="s">
        <v>1934</v>
      </c>
      <c r="C2492" s="243" t="s">
        <v>2321</v>
      </c>
      <c r="D2492" s="243" t="s">
        <v>1653</v>
      </c>
      <c r="E2492" s="243" t="s">
        <v>2359</v>
      </c>
      <c r="F2492" s="243">
        <v>33</v>
      </c>
      <c r="G2492" s="243" t="s">
        <v>117</v>
      </c>
      <c r="H2492" s="243">
        <v>1.3705999999999999E-2</v>
      </c>
    </row>
    <row r="2493" spans="2:8">
      <c r="B2493" s="243" t="s">
        <v>1934</v>
      </c>
      <c r="C2493" s="243" t="s">
        <v>2321</v>
      </c>
      <c r="D2493" s="243" t="s">
        <v>1653</v>
      </c>
      <c r="E2493" s="243" t="s">
        <v>831</v>
      </c>
      <c r="F2493" s="243">
        <v>299</v>
      </c>
      <c r="G2493" s="243" t="s">
        <v>134</v>
      </c>
      <c r="H2493" s="243">
        <v>1.8585000000000001E-2</v>
      </c>
    </row>
    <row r="2494" spans="2:8">
      <c r="B2494" s="243" t="s">
        <v>1934</v>
      </c>
      <c r="C2494" s="243" t="s">
        <v>2321</v>
      </c>
      <c r="D2494" s="243" t="s">
        <v>1653</v>
      </c>
      <c r="E2494" s="243" t="s">
        <v>2359</v>
      </c>
      <c r="F2494" s="243">
        <v>134</v>
      </c>
      <c r="G2494" s="243" t="s">
        <v>118</v>
      </c>
      <c r="H2494" s="243">
        <v>6.025E-3</v>
      </c>
    </row>
    <row r="2495" spans="2:8">
      <c r="B2495" s="243" t="s">
        <v>1934</v>
      </c>
      <c r="C2495" s="243" t="s">
        <v>2321</v>
      </c>
      <c r="D2495" s="243" t="s">
        <v>1654</v>
      </c>
      <c r="E2495" s="243" t="s">
        <v>2359</v>
      </c>
      <c r="F2495" s="243">
        <v>137</v>
      </c>
      <c r="G2495" s="243" t="s">
        <v>122</v>
      </c>
      <c r="H2495" s="243">
        <v>2.2078E-2</v>
      </c>
    </row>
    <row r="2496" spans="2:8">
      <c r="B2496" s="243" t="s">
        <v>1934</v>
      </c>
      <c r="C2496" s="243" t="s">
        <v>2321</v>
      </c>
      <c r="D2496" s="243" t="s">
        <v>1654</v>
      </c>
      <c r="E2496" s="243" t="s">
        <v>831</v>
      </c>
      <c r="F2496" s="243">
        <v>301</v>
      </c>
      <c r="G2496" s="243" t="s">
        <v>136</v>
      </c>
      <c r="H2496" s="243">
        <v>6.7520000000000002E-3</v>
      </c>
    </row>
    <row r="2497" spans="2:8">
      <c r="B2497" s="243" t="s">
        <v>1934</v>
      </c>
      <c r="C2497" s="243" t="s">
        <v>2321</v>
      </c>
      <c r="D2497" s="243" t="s">
        <v>1654</v>
      </c>
      <c r="E2497" s="243" t="s">
        <v>2359</v>
      </c>
      <c r="F2497" s="243">
        <v>141</v>
      </c>
      <c r="G2497" s="243" t="s">
        <v>132</v>
      </c>
      <c r="H2497" s="243">
        <v>2.196E-3</v>
      </c>
    </row>
    <row r="2498" spans="2:8">
      <c r="B2498" s="243" t="s">
        <v>1934</v>
      </c>
      <c r="C2498" s="243" t="s">
        <v>2321</v>
      </c>
      <c r="D2498" s="243" t="s">
        <v>1654</v>
      </c>
      <c r="E2498" s="243" t="s">
        <v>2359</v>
      </c>
      <c r="F2498" s="243">
        <v>132</v>
      </c>
      <c r="G2498" s="243" t="s">
        <v>129</v>
      </c>
      <c r="H2498" s="243">
        <v>1.4307E-2</v>
      </c>
    </row>
    <row r="2499" spans="2:8">
      <c r="B2499" s="243" t="s">
        <v>1934</v>
      </c>
      <c r="C2499" s="243" t="s">
        <v>2321</v>
      </c>
      <c r="D2499" s="243" t="s">
        <v>1654</v>
      </c>
      <c r="E2499" s="243" t="s">
        <v>2359</v>
      </c>
      <c r="F2499" s="243">
        <v>133</v>
      </c>
      <c r="G2499" s="243" t="s">
        <v>130</v>
      </c>
      <c r="H2499" s="243">
        <v>2.8257999999999998E-2</v>
      </c>
    </row>
    <row r="2500" spans="2:8">
      <c r="B2500" s="243" t="s">
        <v>1934</v>
      </c>
      <c r="C2500" s="243" t="s">
        <v>2321</v>
      </c>
      <c r="D2500" s="243" t="s">
        <v>1654</v>
      </c>
      <c r="E2500" s="243" t="s">
        <v>2359</v>
      </c>
      <c r="F2500" s="243">
        <v>302</v>
      </c>
      <c r="G2500" s="243" t="s">
        <v>125</v>
      </c>
      <c r="H2500" s="243">
        <v>1.2703000000000001E-2</v>
      </c>
    </row>
    <row r="2501" spans="2:8">
      <c r="B2501" s="243" t="s">
        <v>1934</v>
      </c>
      <c r="C2501" s="243" t="s">
        <v>2321</v>
      </c>
      <c r="D2501" s="243" t="s">
        <v>1654</v>
      </c>
      <c r="E2501" s="243" t="s">
        <v>2359</v>
      </c>
      <c r="F2501" s="243">
        <v>136</v>
      </c>
      <c r="G2501" s="243" t="s">
        <v>121</v>
      </c>
      <c r="H2501" s="243">
        <v>2.1940000000000002E-3</v>
      </c>
    </row>
    <row r="2502" spans="2:8">
      <c r="B2502" s="243" t="s">
        <v>1934</v>
      </c>
      <c r="C2502" s="243" t="s">
        <v>2321</v>
      </c>
      <c r="D2502" s="243" t="s">
        <v>1654</v>
      </c>
      <c r="E2502" s="243" t="s">
        <v>2359</v>
      </c>
      <c r="F2502" s="243">
        <v>30</v>
      </c>
      <c r="G2502" s="243" t="s">
        <v>114</v>
      </c>
      <c r="H2502" s="243">
        <v>2.264E-3</v>
      </c>
    </row>
    <row r="2503" spans="2:8">
      <c r="B2503" s="243" t="s">
        <v>1934</v>
      </c>
      <c r="C2503" s="243" t="s">
        <v>2321</v>
      </c>
      <c r="D2503" s="243" t="s">
        <v>1654</v>
      </c>
      <c r="E2503" s="243" t="s">
        <v>2360</v>
      </c>
      <c r="F2503" s="243">
        <v>403</v>
      </c>
      <c r="G2503" s="243" t="s">
        <v>138</v>
      </c>
      <c r="H2503" s="243">
        <v>3.1749999999999999E-3</v>
      </c>
    </row>
    <row r="2504" spans="2:8">
      <c r="B2504" s="243" t="s">
        <v>1934</v>
      </c>
      <c r="C2504" s="243" t="s">
        <v>2321</v>
      </c>
      <c r="D2504" s="243" t="s">
        <v>1654</v>
      </c>
      <c r="E2504" s="243" t="s">
        <v>2359</v>
      </c>
      <c r="F2504" s="243">
        <v>144</v>
      </c>
      <c r="G2504" s="243" t="s">
        <v>133</v>
      </c>
      <c r="H2504" s="243">
        <v>6.6E-4</v>
      </c>
    </row>
    <row r="2505" spans="2:8">
      <c r="B2505" s="243" t="s">
        <v>1934</v>
      </c>
      <c r="C2505" s="243" t="s">
        <v>2321</v>
      </c>
      <c r="D2505" s="243" t="s">
        <v>1654</v>
      </c>
      <c r="E2505" s="243" t="s">
        <v>137</v>
      </c>
      <c r="F2505" s="243">
        <v>41</v>
      </c>
      <c r="G2505" s="243" t="s">
        <v>137</v>
      </c>
      <c r="H2505" s="243">
        <v>2.1459999999999999E-3</v>
      </c>
    </row>
    <row r="2506" spans="2:8">
      <c r="B2506" s="243" t="s">
        <v>1934</v>
      </c>
      <c r="C2506" s="243" t="s">
        <v>2321</v>
      </c>
      <c r="D2506" s="243" t="s">
        <v>1654</v>
      </c>
      <c r="E2506" s="243" t="s">
        <v>831</v>
      </c>
      <c r="F2506" s="243">
        <v>298</v>
      </c>
      <c r="G2506" s="243" t="s">
        <v>1517</v>
      </c>
      <c r="H2506" s="243">
        <v>2.8699999999999998E-4</v>
      </c>
    </row>
    <row r="2507" spans="2:8">
      <c r="B2507" s="243" t="s">
        <v>1934</v>
      </c>
      <c r="C2507" s="243" t="s">
        <v>2321</v>
      </c>
      <c r="D2507" s="243" t="s">
        <v>1654</v>
      </c>
      <c r="E2507" s="243" t="s">
        <v>2359</v>
      </c>
      <c r="F2507" s="243">
        <v>139</v>
      </c>
      <c r="G2507" s="243" t="s">
        <v>124</v>
      </c>
      <c r="H2507" s="243">
        <v>6.6400000000000001E-3</v>
      </c>
    </row>
    <row r="2508" spans="2:8">
      <c r="B2508" s="243" t="s">
        <v>1934</v>
      </c>
      <c r="C2508" s="243" t="s">
        <v>2321</v>
      </c>
      <c r="D2508" s="243" t="s">
        <v>1654</v>
      </c>
      <c r="E2508" s="243" t="s">
        <v>2359</v>
      </c>
      <c r="F2508" s="243">
        <v>131</v>
      </c>
      <c r="G2508" s="243" t="s">
        <v>128</v>
      </c>
      <c r="H2508" s="244">
        <v>3.0000000000000001E-5</v>
      </c>
    </row>
    <row r="2509" spans="2:8">
      <c r="B2509" s="243" t="s">
        <v>1934</v>
      </c>
      <c r="C2509" s="243" t="s">
        <v>2321</v>
      </c>
      <c r="D2509" s="243" t="s">
        <v>1654</v>
      </c>
      <c r="E2509" s="243" t="s">
        <v>2359</v>
      </c>
      <c r="F2509" s="243">
        <v>32</v>
      </c>
      <c r="G2509" s="243" t="s">
        <v>127</v>
      </c>
      <c r="H2509" s="243">
        <v>5.4454000000000002E-2</v>
      </c>
    </row>
    <row r="2510" spans="2:8">
      <c r="B2510" s="243" t="s">
        <v>1934</v>
      </c>
      <c r="C2510" s="243" t="s">
        <v>2321</v>
      </c>
      <c r="D2510" s="243" t="s">
        <v>1654</v>
      </c>
      <c r="E2510" s="243" t="s">
        <v>831</v>
      </c>
      <c r="F2510" s="243">
        <v>300</v>
      </c>
      <c r="G2510" s="243" t="s">
        <v>135</v>
      </c>
      <c r="H2510" s="243">
        <v>9.11E-3</v>
      </c>
    </row>
    <row r="2511" spans="2:8">
      <c r="B2511" s="243" t="s">
        <v>1934</v>
      </c>
      <c r="C2511" s="243" t="s">
        <v>2321</v>
      </c>
      <c r="D2511" s="243" t="s">
        <v>1654</v>
      </c>
      <c r="E2511" s="243" t="s">
        <v>2359</v>
      </c>
      <c r="F2511" s="243">
        <v>31</v>
      </c>
      <c r="G2511" s="243" t="s">
        <v>116</v>
      </c>
      <c r="H2511" s="243">
        <v>1.3396999999999999E-2</v>
      </c>
    </row>
    <row r="2512" spans="2:8">
      <c r="B2512" s="243" t="s">
        <v>1934</v>
      </c>
      <c r="C2512" s="243" t="s">
        <v>2321</v>
      </c>
      <c r="D2512" s="243" t="s">
        <v>1654</v>
      </c>
      <c r="E2512" s="243" t="s">
        <v>2359</v>
      </c>
      <c r="F2512" s="243">
        <v>140</v>
      </c>
      <c r="G2512" s="243" t="s">
        <v>131</v>
      </c>
      <c r="H2512" s="243">
        <v>5.0340000000000003E-3</v>
      </c>
    </row>
    <row r="2513" spans="2:8">
      <c r="B2513" s="243" t="s">
        <v>1934</v>
      </c>
      <c r="C2513" s="243" t="s">
        <v>2321</v>
      </c>
      <c r="D2513" s="243" t="s">
        <v>1654</v>
      </c>
      <c r="E2513" s="243" t="s">
        <v>2359</v>
      </c>
      <c r="F2513" s="243">
        <v>135</v>
      </c>
      <c r="G2513" s="243" t="s">
        <v>120</v>
      </c>
      <c r="H2513" s="243">
        <v>2.5330000000000001E-3</v>
      </c>
    </row>
    <row r="2514" spans="2:8">
      <c r="B2514" s="243" t="s">
        <v>1934</v>
      </c>
      <c r="C2514" s="243" t="s">
        <v>2321</v>
      </c>
      <c r="D2514" s="243" t="s">
        <v>1654</v>
      </c>
      <c r="E2514" s="243" t="s">
        <v>2359</v>
      </c>
      <c r="F2514" s="243">
        <v>138</v>
      </c>
      <c r="G2514" s="243" t="s">
        <v>123</v>
      </c>
      <c r="H2514" s="243">
        <v>6.4679999999999998E-3</v>
      </c>
    </row>
    <row r="2515" spans="2:8">
      <c r="B2515" s="243" t="s">
        <v>1934</v>
      </c>
      <c r="C2515" s="243" t="s">
        <v>2321</v>
      </c>
      <c r="D2515" s="243" t="s">
        <v>1654</v>
      </c>
      <c r="E2515" s="243" t="s">
        <v>2359</v>
      </c>
      <c r="F2515" s="243">
        <v>33</v>
      </c>
      <c r="G2515" s="243" t="s">
        <v>117</v>
      </c>
      <c r="H2515" s="243">
        <v>9.7809999999999998E-3</v>
      </c>
    </row>
    <row r="2516" spans="2:8">
      <c r="B2516" s="243" t="s">
        <v>1934</v>
      </c>
      <c r="C2516" s="243" t="s">
        <v>2321</v>
      </c>
      <c r="D2516" s="243" t="s">
        <v>1654</v>
      </c>
      <c r="E2516" s="243" t="s">
        <v>831</v>
      </c>
      <c r="F2516" s="243">
        <v>299</v>
      </c>
      <c r="G2516" s="243" t="s">
        <v>134</v>
      </c>
      <c r="H2516" s="243">
        <v>1.7350999999999998E-2</v>
      </c>
    </row>
    <row r="2517" spans="2:8">
      <c r="B2517" s="243" t="s">
        <v>1934</v>
      </c>
      <c r="C2517" s="243" t="s">
        <v>2321</v>
      </c>
      <c r="D2517" s="243" t="s">
        <v>1654</v>
      </c>
      <c r="E2517" s="243" t="s">
        <v>2359</v>
      </c>
      <c r="F2517" s="243">
        <v>134</v>
      </c>
      <c r="G2517" s="243" t="s">
        <v>118</v>
      </c>
      <c r="H2517" s="243">
        <v>8.2559999999999995E-3</v>
      </c>
    </row>
    <row r="2518" spans="2:8">
      <c r="B2518" s="243" t="s">
        <v>1934</v>
      </c>
      <c r="C2518" s="243" t="s">
        <v>2321</v>
      </c>
      <c r="D2518" s="243" t="s">
        <v>932</v>
      </c>
      <c r="E2518" s="243" t="s">
        <v>2359</v>
      </c>
      <c r="F2518" s="243">
        <v>137</v>
      </c>
      <c r="G2518" s="243" t="s">
        <v>122</v>
      </c>
      <c r="H2518" s="243">
        <v>2.5493999999999999E-2</v>
      </c>
    </row>
    <row r="2519" spans="2:8">
      <c r="B2519" s="243" t="s">
        <v>1934</v>
      </c>
      <c r="C2519" s="243" t="s">
        <v>2321</v>
      </c>
      <c r="D2519" s="243" t="s">
        <v>932</v>
      </c>
      <c r="E2519" s="243" t="s">
        <v>831</v>
      </c>
      <c r="F2519" s="243">
        <v>301</v>
      </c>
      <c r="G2519" s="243" t="s">
        <v>136</v>
      </c>
      <c r="H2519" s="243">
        <v>8.9149999999999993E-3</v>
      </c>
    </row>
    <row r="2520" spans="2:8">
      <c r="B2520" s="243" t="s">
        <v>1934</v>
      </c>
      <c r="C2520" s="243" t="s">
        <v>2321</v>
      </c>
      <c r="D2520" s="243" t="s">
        <v>932</v>
      </c>
      <c r="E2520" s="243" t="s">
        <v>2359</v>
      </c>
      <c r="F2520" s="243">
        <v>141</v>
      </c>
      <c r="G2520" s="243" t="s">
        <v>132</v>
      </c>
      <c r="H2520" s="243">
        <v>2.0660000000000001E-3</v>
      </c>
    </row>
    <row r="2521" spans="2:8">
      <c r="B2521" s="243" t="s">
        <v>1934</v>
      </c>
      <c r="C2521" s="243" t="s">
        <v>2321</v>
      </c>
      <c r="D2521" s="243" t="s">
        <v>932</v>
      </c>
      <c r="E2521" s="243" t="s">
        <v>2359</v>
      </c>
      <c r="F2521" s="243">
        <v>132</v>
      </c>
      <c r="G2521" s="243" t="s">
        <v>129</v>
      </c>
      <c r="H2521" s="243">
        <v>2.1111000000000001E-2</v>
      </c>
    </row>
    <row r="2522" spans="2:8">
      <c r="B2522" s="243" t="s">
        <v>1934</v>
      </c>
      <c r="C2522" s="243" t="s">
        <v>2321</v>
      </c>
      <c r="D2522" s="243" t="s">
        <v>932</v>
      </c>
      <c r="E2522" s="243" t="s">
        <v>2359</v>
      </c>
      <c r="F2522" s="243">
        <v>133</v>
      </c>
      <c r="G2522" s="243" t="s">
        <v>130</v>
      </c>
      <c r="H2522" s="243">
        <v>1.6941000000000001E-2</v>
      </c>
    </row>
    <row r="2523" spans="2:8">
      <c r="B2523" s="243" t="s">
        <v>1934</v>
      </c>
      <c r="C2523" s="243" t="s">
        <v>2321</v>
      </c>
      <c r="D2523" s="243" t="s">
        <v>932</v>
      </c>
      <c r="E2523" s="243" t="s">
        <v>2359</v>
      </c>
      <c r="F2523" s="243">
        <v>302</v>
      </c>
      <c r="G2523" s="243" t="s">
        <v>125</v>
      </c>
      <c r="H2523" s="243">
        <v>1.5224E-2</v>
      </c>
    </row>
    <row r="2524" spans="2:8">
      <c r="B2524" s="243" t="s">
        <v>1934</v>
      </c>
      <c r="C2524" s="243" t="s">
        <v>2321</v>
      </c>
      <c r="D2524" s="243" t="s">
        <v>932</v>
      </c>
      <c r="E2524" s="243" t="s">
        <v>2359</v>
      </c>
      <c r="F2524" s="243">
        <v>136</v>
      </c>
      <c r="G2524" s="243" t="s">
        <v>121</v>
      </c>
      <c r="H2524" s="243">
        <v>2.7859999999999998E-3</v>
      </c>
    </row>
    <row r="2525" spans="2:8">
      <c r="B2525" s="243" t="s">
        <v>1934</v>
      </c>
      <c r="C2525" s="243" t="s">
        <v>2321</v>
      </c>
      <c r="D2525" s="243" t="s">
        <v>932</v>
      </c>
      <c r="E2525" s="243" t="s">
        <v>2359</v>
      </c>
      <c r="F2525" s="243">
        <v>30</v>
      </c>
      <c r="G2525" s="243" t="s">
        <v>114</v>
      </c>
      <c r="H2525" s="243">
        <v>3.3440000000000002E-3</v>
      </c>
    </row>
    <row r="2526" spans="2:8">
      <c r="B2526" s="243" t="s">
        <v>1934</v>
      </c>
      <c r="C2526" s="243" t="s">
        <v>2321</v>
      </c>
      <c r="D2526" s="243" t="s">
        <v>932</v>
      </c>
      <c r="E2526" s="243" t="s">
        <v>2360</v>
      </c>
      <c r="F2526" s="243">
        <v>403</v>
      </c>
      <c r="G2526" s="243" t="s">
        <v>138</v>
      </c>
      <c r="H2526" s="243">
        <v>3.9069999999999999E-3</v>
      </c>
    </row>
    <row r="2527" spans="2:8">
      <c r="B2527" s="243" t="s">
        <v>1934</v>
      </c>
      <c r="C2527" s="243" t="s">
        <v>2321</v>
      </c>
      <c r="D2527" s="243" t="s">
        <v>932</v>
      </c>
      <c r="E2527" s="243" t="s">
        <v>2359</v>
      </c>
      <c r="F2527" s="243">
        <v>144</v>
      </c>
      <c r="G2527" s="243" t="s">
        <v>133</v>
      </c>
      <c r="H2527" s="243">
        <v>6.1200000000000002E-4</v>
      </c>
    </row>
    <row r="2528" spans="2:8">
      <c r="B2528" s="243" t="s">
        <v>1934</v>
      </c>
      <c r="C2528" s="243" t="s">
        <v>2321</v>
      </c>
      <c r="D2528" s="243" t="s">
        <v>932</v>
      </c>
      <c r="E2528" s="243" t="s">
        <v>137</v>
      </c>
      <c r="F2528" s="243">
        <v>41</v>
      </c>
      <c r="G2528" s="243" t="s">
        <v>137</v>
      </c>
      <c r="H2528" s="243">
        <v>3.0349999999999999E-3</v>
      </c>
    </row>
    <row r="2529" spans="2:8">
      <c r="B2529" s="243" t="s">
        <v>1934</v>
      </c>
      <c r="C2529" s="243" t="s">
        <v>2321</v>
      </c>
      <c r="D2529" s="243" t="s">
        <v>932</v>
      </c>
      <c r="E2529" s="243" t="s">
        <v>831</v>
      </c>
      <c r="F2529" s="243">
        <v>298</v>
      </c>
      <c r="G2529" s="243" t="s">
        <v>1517</v>
      </c>
      <c r="H2529" s="243">
        <v>3.3700000000000001E-4</v>
      </c>
    </row>
    <row r="2530" spans="2:8">
      <c r="B2530" s="243" t="s">
        <v>1934</v>
      </c>
      <c r="C2530" s="243" t="s">
        <v>2321</v>
      </c>
      <c r="D2530" s="243" t="s">
        <v>932</v>
      </c>
      <c r="E2530" s="243" t="s">
        <v>2359</v>
      </c>
      <c r="F2530" s="243">
        <v>139</v>
      </c>
      <c r="G2530" s="243" t="s">
        <v>124</v>
      </c>
      <c r="H2530" s="243">
        <v>8.0680000000000005E-3</v>
      </c>
    </row>
    <row r="2531" spans="2:8">
      <c r="B2531" s="243" t="s">
        <v>1934</v>
      </c>
      <c r="C2531" s="243" t="s">
        <v>2321</v>
      </c>
      <c r="D2531" s="243" t="s">
        <v>932</v>
      </c>
      <c r="E2531" s="243" t="s">
        <v>2359</v>
      </c>
      <c r="F2531" s="243">
        <v>131</v>
      </c>
      <c r="G2531" s="243" t="s">
        <v>128</v>
      </c>
      <c r="H2531" s="244">
        <v>2.9E-5</v>
      </c>
    </row>
    <row r="2532" spans="2:8">
      <c r="B2532" s="243" t="s">
        <v>1934</v>
      </c>
      <c r="C2532" s="243" t="s">
        <v>2321</v>
      </c>
      <c r="D2532" s="243" t="s">
        <v>932</v>
      </c>
      <c r="E2532" s="243" t="s">
        <v>2359</v>
      </c>
      <c r="F2532" s="243">
        <v>32</v>
      </c>
      <c r="G2532" s="243" t="s">
        <v>127</v>
      </c>
      <c r="H2532" s="243">
        <v>4.9319000000000002E-2</v>
      </c>
    </row>
    <row r="2533" spans="2:8">
      <c r="B2533" s="243" t="s">
        <v>1934</v>
      </c>
      <c r="C2533" s="243" t="s">
        <v>2321</v>
      </c>
      <c r="D2533" s="243" t="s">
        <v>932</v>
      </c>
      <c r="E2533" s="243" t="s">
        <v>831</v>
      </c>
      <c r="F2533" s="243">
        <v>300</v>
      </c>
      <c r="G2533" s="243" t="s">
        <v>135</v>
      </c>
      <c r="H2533" s="243">
        <v>1.0636E-2</v>
      </c>
    </row>
    <row r="2534" spans="2:8">
      <c r="B2534" s="243" t="s">
        <v>1934</v>
      </c>
      <c r="C2534" s="243" t="s">
        <v>2321</v>
      </c>
      <c r="D2534" s="243" t="s">
        <v>932</v>
      </c>
      <c r="E2534" s="243" t="s">
        <v>2359</v>
      </c>
      <c r="F2534" s="243">
        <v>31</v>
      </c>
      <c r="G2534" s="243" t="s">
        <v>116</v>
      </c>
      <c r="H2534" s="243">
        <v>1.8862E-2</v>
      </c>
    </row>
    <row r="2535" spans="2:8">
      <c r="B2535" s="243" t="s">
        <v>1934</v>
      </c>
      <c r="C2535" s="243" t="s">
        <v>2321</v>
      </c>
      <c r="D2535" s="243" t="s">
        <v>932</v>
      </c>
      <c r="E2535" s="243" t="s">
        <v>2359</v>
      </c>
      <c r="F2535" s="243">
        <v>140</v>
      </c>
      <c r="G2535" s="243" t="s">
        <v>131</v>
      </c>
      <c r="H2535" s="243">
        <v>5.4079999999999996E-3</v>
      </c>
    </row>
    <row r="2536" spans="2:8">
      <c r="B2536" s="243" t="s">
        <v>1934</v>
      </c>
      <c r="C2536" s="243" t="s">
        <v>2321</v>
      </c>
      <c r="D2536" s="243" t="s">
        <v>932</v>
      </c>
      <c r="E2536" s="243" t="s">
        <v>2359</v>
      </c>
      <c r="F2536" s="243">
        <v>135</v>
      </c>
      <c r="G2536" s="243" t="s">
        <v>120</v>
      </c>
      <c r="H2536" s="243">
        <v>2.4250000000000001E-3</v>
      </c>
    </row>
    <row r="2537" spans="2:8">
      <c r="B2537" s="243" t="s">
        <v>1934</v>
      </c>
      <c r="C2537" s="243" t="s">
        <v>2321</v>
      </c>
      <c r="D2537" s="243" t="s">
        <v>932</v>
      </c>
      <c r="E2537" s="243" t="s">
        <v>2359</v>
      </c>
      <c r="F2537" s="243">
        <v>138</v>
      </c>
      <c r="G2537" s="243" t="s">
        <v>123</v>
      </c>
      <c r="H2537" s="243">
        <v>6.9969999999999997E-3</v>
      </c>
    </row>
    <row r="2538" spans="2:8">
      <c r="B2538" s="243" t="s">
        <v>1934</v>
      </c>
      <c r="C2538" s="243" t="s">
        <v>2321</v>
      </c>
      <c r="D2538" s="243" t="s">
        <v>932</v>
      </c>
      <c r="E2538" s="243" t="s">
        <v>2359</v>
      </c>
      <c r="F2538" s="243">
        <v>33</v>
      </c>
      <c r="G2538" s="243" t="s">
        <v>117</v>
      </c>
      <c r="H2538" s="243">
        <v>1.1722E-2</v>
      </c>
    </row>
    <row r="2539" spans="2:8">
      <c r="B2539" s="243" t="s">
        <v>1934</v>
      </c>
      <c r="C2539" s="243" t="s">
        <v>2321</v>
      </c>
      <c r="D2539" s="243" t="s">
        <v>932</v>
      </c>
      <c r="E2539" s="243" t="s">
        <v>831</v>
      </c>
      <c r="F2539" s="243">
        <v>299</v>
      </c>
      <c r="G2539" s="243" t="s">
        <v>134</v>
      </c>
      <c r="H2539" s="243">
        <v>2.0237000000000002E-2</v>
      </c>
    </row>
    <row r="2540" spans="2:8">
      <c r="B2540" s="243" t="s">
        <v>1934</v>
      </c>
      <c r="C2540" s="243" t="s">
        <v>2321</v>
      </c>
      <c r="D2540" s="243" t="s">
        <v>932</v>
      </c>
      <c r="E2540" s="243" t="s">
        <v>2359</v>
      </c>
      <c r="F2540" s="243">
        <v>134</v>
      </c>
      <c r="G2540" s="243" t="s">
        <v>118</v>
      </c>
      <c r="H2540" s="243">
        <v>1.1088000000000001E-2</v>
      </c>
    </row>
    <row r="2541" spans="2:8">
      <c r="B2541" s="243" t="s">
        <v>1934</v>
      </c>
      <c r="C2541" s="243" t="s">
        <v>2321</v>
      </c>
      <c r="D2541" s="243" t="s">
        <v>933</v>
      </c>
      <c r="E2541" s="243" t="s">
        <v>2359</v>
      </c>
      <c r="F2541" s="243">
        <v>137</v>
      </c>
      <c r="G2541" s="243" t="s">
        <v>122</v>
      </c>
      <c r="H2541" s="243">
        <v>2.2692E-2</v>
      </c>
    </row>
    <row r="2542" spans="2:8">
      <c r="B2542" s="243" t="s">
        <v>1934</v>
      </c>
      <c r="C2542" s="243" t="s">
        <v>2321</v>
      </c>
      <c r="D2542" s="243" t="s">
        <v>933</v>
      </c>
      <c r="E2542" s="243" t="s">
        <v>831</v>
      </c>
      <c r="F2542" s="243">
        <v>301</v>
      </c>
      <c r="G2542" s="243" t="s">
        <v>136</v>
      </c>
      <c r="H2542" s="243">
        <v>4.9839999999999997E-3</v>
      </c>
    </row>
    <row r="2543" spans="2:8">
      <c r="B2543" s="243" t="s">
        <v>1934</v>
      </c>
      <c r="C2543" s="243" t="s">
        <v>2321</v>
      </c>
      <c r="D2543" s="243" t="s">
        <v>933</v>
      </c>
      <c r="E2543" s="243" t="s">
        <v>2359</v>
      </c>
      <c r="F2543" s="243">
        <v>141</v>
      </c>
      <c r="G2543" s="243" t="s">
        <v>132</v>
      </c>
      <c r="H2543" s="243">
        <v>2.2409999999999999E-3</v>
      </c>
    </row>
    <row r="2544" spans="2:8">
      <c r="B2544" s="243" t="s">
        <v>1934</v>
      </c>
      <c r="C2544" s="243" t="s">
        <v>2321</v>
      </c>
      <c r="D2544" s="243" t="s">
        <v>933</v>
      </c>
      <c r="E2544" s="243" t="s">
        <v>2359</v>
      </c>
      <c r="F2544" s="243">
        <v>132</v>
      </c>
      <c r="G2544" s="243" t="s">
        <v>129</v>
      </c>
      <c r="H2544" s="243">
        <v>1.5526E-2</v>
      </c>
    </row>
    <row r="2545" spans="2:8">
      <c r="B2545" s="243" t="s">
        <v>1934</v>
      </c>
      <c r="C2545" s="243" t="s">
        <v>2321</v>
      </c>
      <c r="D2545" s="243" t="s">
        <v>933</v>
      </c>
      <c r="E2545" s="243" t="s">
        <v>2359</v>
      </c>
      <c r="F2545" s="243">
        <v>133</v>
      </c>
      <c r="G2545" s="243" t="s">
        <v>130</v>
      </c>
      <c r="H2545" s="243">
        <v>1.532E-2</v>
      </c>
    </row>
    <row r="2546" spans="2:8">
      <c r="B2546" s="243" t="s">
        <v>1934</v>
      </c>
      <c r="C2546" s="243" t="s">
        <v>2321</v>
      </c>
      <c r="D2546" s="243" t="s">
        <v>933</v>
      </c>
      <c r="E2546" s="243" t="s">
        <v>2359</v>
      </c>
      <c r="F2546" s="243">
        <v>302</v>
      </c>
      <c r="G2546" s="243" t="s">
        <v>125</v>
      </c>
      <c r="H2546" s="243">
        <v>1.3873E-2</v>
      </c>
    </row>
    <row r="2547" spans="2:8">
      <c r="B2547" s="243" t="s">
        <v>1934</v>
      </c>
      <c r="C2547" s="243" t="s">
        <v>2321</v>
      </c>
      <c r="D2547" s="243" t="s">
        <v>933</v>
      </c>
      <c r="E2547" s="243" t="s">
        <v>2359</v>
      </c>
      <c r="F2547" s="243">
        <v>136</v>
      </c>
      <c r="G2547" s="243" t="s">
        <v>121</v>
      </c>
      <c r="H2547" s="243">
        <v>2.477E-3</v>
      </c>
    </row>
    <row r="2548" spans="2:8">
      <c r="B2548" s="243" t="s">
        <v>1934</v>
      </c>
      <c r="C2548" s="243" t="s">
        <v>2321</v>
      </c>
      <c r="D2548" s="243" t="s">
        <v>933</v>
      </c>
      <c r="E2548" s="243" t="s">
        <v>2359</v>
      </c>
      <c r="F2548" s="243">
        <v>30</v>
      </c>
      <c r="G2548" s="243" t="s">
        <v>114</v>
      </c>
      <c r="H2548" s="243">
        <v>2.5309999999999998E-3</v>
      </c>
    </row>
    <row r="2549" spans="2:8">
      <c r="B2549" s="243" t="s">
        <v>1934</v>
      </c>
      <c r="C2549" s="243" t="s">
        <v>2321</v>
      </c>
      <c r="D2549" s="243" t="s">
        <v>933</v>
      </c>
      <c r="E2549" s="243" t="s">
        <v>2360</v>
      </c>
      <c r="F2549" s="243">
        <v>403</v>
      </c>
      <c r="G2549" s="243" t="s">
        <v>138</v>
      </c>
      <c r="H2549" s="243">
        <v>2.5119999999999999E-3</v>
      </c>
    </row>
    <row r="2550" spans="2:8">
      <c r="B2550" s="243" t="s">
        <v>1934</v>
      </c>
      <c r="C2550" s="243" t="s">
        <v>2321</v>
      </c>
      <c r="D2550" s="243" t="s">
        <v>933</v>
      </c>
      <c r="E2550" s="243" t="s">
        <v>2359</v>
      </c>
      <c r="F2550" s="243">
        <v>144</v>
      </c>
      <c r="G2550" s="243" t="s">
        <v>133</v>
      </c>
      <c r="H2550" s="243">
        <v>5.6899999999999995E-4</v>
      </c>
    </row>
    <row r="2551" spans="2:8">
      <c r="B2551" s="243" t="s">
        <v>1934</v>
      </c>
      <c r="C2551" s="243" t="s">
        <v>2321</v>
      </c>
      <c r="D2551" s="243" t="s">
        <v>933</v>
      </c>
      <c r="E2551" s="243" t="s">
        <v>137</v>
      </c>
      <c r="F2551" s="243">
        <v>41</v>
      </c>
      <c r="G2551" s="243" t="s">
        <v>137</v>
      </c>
      <c r="H2551" s="243">
        <v>2.2179999999999999E-3</v>
      </c>
    </row>
    <row r="2552" spans="2:8">
      <c r="B2552" s="243" t="s">
        <v>1934</v>
      </c>
      <c r="C2552" s="243" t="s">
        <v>2321</v>
      </c>
      <c r="D2552" s="243" t="s">
        <v>933</v>
      </c>
      <c r="E2552" s="243" t="s">
        <v>831</v>
      </c>
      <c r="F2552" s="243">
        <v>298</v>
      </c>
      <c r="G2552" s="243" t="s">
        <v>1517</v>
      </c>
      <c r="H2552" s="243">
        <v>2.63E-4</v>
      </c>
    </row>
    <row r="2553" spans="2:8">
      <c r="B2553" s="243" t="s">
        <v>1934</v>
      </c>
      <c r="C2553" s="243" t="s">
        <v>2321</v>
      </c>
      <c r="D2553" s="243" t="s">
        <v>933</v>
      </c>
      <c r="E2553" s="243" t="s">
        <v>2359</v>
      </c>
      <c r="F2553" s="243">
        <v>139</v>
      </c>
      <c r="G2553" s="243" t="s">
        <v>124</v>
      </c>
      <c r="H2553" s="243">
        <v>7.8709999999999995E-3</v>
      </c>
    </row>
    <row r="2554" spans="2:8">
      <c r="B2554" s="243" t="s">
        <v>1934</v>
      </c>
      <c r="C2554" s="243" t="s">
        <v>2321</v>
      </c>
      <c r="D2554" s="243" t="s">
        <v>933</v>
      </c>
      <c r="E2554" s="243" t="s">
        <v>2359</v>
      </c>
      <c r="F2554" s="243">
        <v>131</v>
      </c>
      <c r="G2554" s="243" t="s">
        <v>128</v>
      </c>
      <c r="H2554" s="244">
        <v>2.5999999999999998E-5</v>
      </c>
    </row>
    <row r="2555" spans="2:8">
      <c r="B2555" s="243" t="s">
        <v>1934</v>
      </c>
      <c r="C2555" s="243" t="s">
        <v>2321</v>
      </c>
      <c r="D2555" s="243" t="s">
        <v>933</v>
      </c>
      <c r="E2555" s="243" t="s">
        <v>2359</v>
      </c>
      <c r="F2555" s="243">
        <v>32</v>
      </c>
      <c r="G2555" s="243" t="s">
        <v>127</v>
      </c>
      <c r="H2555" s="243">
        <v>4.4141E-2</v>
      </c>
    </row>
    <row r="2556" spans="2:8">
      <c r="B2556" s="243" t="s">
        <v>1934</v>
      </c>
      <c r="C2556" s="243" t="s">
        <v>2321</v>
      </c>
      <c r="D2556" s="243" t="s">
        <v>933</v>
      </c>
      <c r="E2556" s="243" t="s">
        <v>831</v>
      </c>
      <c r="F2556" s="243">
        <v>300</v>
      </c>
      <c r="G2556" s="243" t="s">
        <v>135</v>
      </c>
      <c r="H2556" s="243">
        <v>8.3639999999999999E-3</v>
      </c>
    </row>
    <row r="2557" spans="2:8">
      <c r="B2557" s="243" t="s">
        <v>1934</v>
      </c>
      <c r="C2557" s="243" t="s">
        <v>2321</v>
      </c>
      <c r="D2557" s="243" t="s">
        <v>933</v>
      </c>
      <c r="E2557" s="243" t="s">
        <v>2359</v>
      </c>
      <c r="F2557" s="243">
        <v>31</v>
      </c>
      <c r="G2557" s="243" t="s">
        <v>116</v>
      </c>
      <c r="H2557" s="243">
        <v>1.3957000000000001E-2</v>
      </c>
    </row>
    <row r="2558" spans="2:8">
      <c r="B2558" s="243" t="s">
        <v>1934</v>
      </c>
      <c r="C2558" s="243" t="s">
        <v>2321</v>
      </c>
      <c r="D2558" s="243" t="s">
        <v>933</v>
      </c>
      <c r="E2558" s="243" t="s">
        <v>2359</v>
      </c>
      <c r="F2558" s="243">
        <v>140</v>
      </c>
      <c r="G2558" s="243" t="s">
        <v>131</v>
      </c>
      <c r="H2558" s="243">
        <v>5.8760000000000001E-3</v>
      </c>
    </row>
    <row r="2559" spans="2:8">
      <c r="B2559" s="243" t="s">
        <v>1934</v>
      </c>
      <c r="C2559" s="243" t="s">
        <v>2321</v>
      </c>
      <c r="D2559" s="243" t="s">
        <v>933</v>
      </c>
      <c r="E2559" s="243" t="s">
        <v>2359</v>
      </c>
      <c r="F2559" s="243">
        <v>135</v>
      </c>
      <c r="G2559" s="243" t="s">
        <v>120</v>
      </c>
      <c r="H2559" s="243">
        <v>1.8140000000000001E-3</v>
      </c>
    </row>
    <row r="2560" spans="2:8">
      <c r="B2560" s="243" t="s">
        <v>1934</v>
      </c>
      <c r="C2560" s="243" t="s">
        <v>2321</v>
      </c>
      <c r="D2560" s="243" t="s">
        <v>933</v>
      </c>
      <c r="E2560" s="243" t="s">
        <v>2359</v>
      </c>
      <c r="F2560" s="243">
        <v>138</v>
      </c>
      <c r="G2560" s="243" t="s">
        <v>123</v>
      </c>
      <c r="H2560" s="243">
        <v>5.5589999999999997E-3</v>
      </c>
    </row>
    <row r="2561" spans="2:8">
      <c r="B2561" s="243" t="s">
        <v>1934</v>
      </c>
      <c r="C2561" s="243" t="s">
        <v>2321</v>
      </c>
      <c r="D2561" s="243" t="s">
        <v>933</v>
      </c>
      <c r="E2561" s="243" t="s">
        <v>2359</v>
      </c>
      <c r="F2561" s="243">
        <v>33</v>
      </c>
      <c r="G2561" s="243" t="s">
        <v>117</v>
      </c>
      <c r="H2561" s="243">
        <v>1.0682000000000001E-2</v>
      </c>
    </row>
    <row r="2562" spans="2:8">
      <c r="B2562" s="243" t="s">
        <v>1934</v>
      </c>
      <c r="C2562" s="243" t="s">
        <v>2321</v>
      </c>
      <c r="D2562" s="243" t="s">
        <v>933</v>
      </c>
      <c r="E2562" s="243" t="s">
        <v>831</v>
      </c>
      <c r="F2562" s="243">
        <v>299</v>
      </c>
      <c r="G2562" s="243" t="s">
        <v>134</v>
      </c>
      <c r="H2562" s="243">
        <v>1.5907000000000001E-2</v>
      </c>
    </row>
    <row r="2563" spans="2:8">
      <c r="B2563" s="243" t="s">
        <v>1934</v>
      </c>
      <c r="C2563" s="243" t="s">
        <v>2321</v>
      </c>
      <c r="D2563" s="243" t="s">
        <v>933</v>
      </c>
      <c r="E2563" s="243" t="s">
        <v>2359</v>
      </c>
      <c r="F2563" s="243">
        <v>134</v>
      </c>
      <c r="G2563" s="243" t="s">
        <v>118</v>
      </c>
      <c r="H2563" s="243">
        <v>9.6010000000000002E-3</v>
      </c>
    </row>
    <row r="2564" spans="2:8">
      <c r="B2564" s="243" t="s">
        <v>1934</v>
      </c>
      <c r="C2564" s="243" t="s">
        <v>2321</v>
      </c>
      <c r="D2564" s="243" t="s">
        <v>934</v>
      </c>
      <c r="E2564" s="243" t="s">
        <v>2359</v>
      </c>
      <c r="F2564" s="243">
        <v>137</v>
      </c>
      <c r="G2564" s="243" t="s">
        <v>122</v>
      </c>
      <c r="H2564" s="243">
        <v>2.4544E-2</v>
      </c>
    </row>
    <row r="2565" spans="2:8">
      <c r="B2565" s="243" t="s">
        <v>1934</v>
      </c>
      <c r="C2565" s="243" t="s">
        <v>2321</v>
      </c>
      <c r="D2565" s="243" t="s">
        <v>934</v>
      </c>
      <c r="E2565" s="243" t="s">
        <v>831</v>
      </c>
      <c r="F2565" s="243">
        <v>301</v>
      </c>
      <c r="G2565" s="243" t="s">
        <v>136</v>
      </c>
      <c r="H2565" s="243">
        <v>7.7590000000000003E-3</v>
      </c>
    </row>
    <row r="2566" spans="2:8">
      <c r="B2566" s="243" t="s">
        <v>1934</v>
      </c>
      <c r="C2566" s="243" t="s">
        <v>2321</v>
      </c>
      <c r="D2566" s="243" t="s">
        <v>934</v>
      </c>
      <c r="E2566" s="243" t="s">
        <v>2359</v>
      </c>
      <c r="F2566" s="243">
        <v>141</v>
      </c>
      <c r="G2566" s="243" t="s">
        <v>132</v>
      </c>
      <c r="H2566" s="243">
        <v>2.441E-3</v>
      </c>
    </row>
    <row r="2567" spans="2:8">
      <c r="B2567" s="243" t="s">
        <v>1934</v>
      </c>
      <c r="C2567" s="243" t="s">
        <v>2321</v>
      </c>
      <c r="D2567" s="243" t="s">
        <v>934</v>
      </c>
      <c r="E2567" s="243" t="s">
        <v>2359</v>
      </c>
      <c r="F2567" s="243">
        <v>132</v>
      </c>
      <c r="G2567" s="243" t="s">
        <v>129</v>
      </c>
      <c r="H2567" s="243">
        <v>1.9206999999999998E-2</v>
      </c>
    </row>
    <row r="2568" spans="2:8">
      <c r="B2568" s="243" t="s">
        <v>1934</v>
      </c>
      <c r="C2568" s="243" t="s">
        <v>2321</v>
      </c>
      <c r="D2568" s="243" t="s">
        <v>934</v>
      </c>
      <c r="E2568" s="243" t="s">
        <v>2359</v>
      </c>
      <c r="F2568" s="243">
        <v>133</v>
      </c>
      <c r="G2568" s="243" t="s">
        <v>130</v>
      </c>
      <c r="H2568" s="243">
        <v>1.8242999999999999E-2</v>
      </c>
    </row>
    <row r="2569" spans="2:8">
      <c r="B2569" s="243" t="s">
        <v>1934</v>
      </c>
      <c r="C2569" s="243" t="s">
        <v>2321</v>
      </c>
      <c r="D2569" s="243" t="s">
        <v>934</v>
      </c>
      <c r="E2569" s="243" t="s">
        <v>2359</v>
      </c>
      <c r="F2569" s="243">
        <v>302</v>
      </c>
      <c r="G2569" s="243" t="s">
        <v>125</v>
      </c>
      <c r="H2569" s="243">
        <v>1.5410999999999999E-2</v>
      </c>
    </row>
    <row r="2570" spans="2:8">
      <c r="B2570" s="243" t="s">
        <v>1934</v>
      </c>
      <c r="C2570" s="243" t="s">
        <v>2321</v>
      </c>
      <c r="D2570" s="243" t="s">
        <v>934</v>
      </c>
      <c r="E2570" s="243" t="s">
        <v>2359</v>
      </c>
      <c r="F2570" s="243">
        <v>136</v>
      </c>
      <c r="G2570" s="243" t="s">
        <v>121</v>
      </c>
      <c r="H2570" s="243">
        <v>3.016E-3</v>
      </c>
    </row>
    <row r="2571" spans="2:8">
      <c r="B2571" s="243" t="s">
        <v>1934</v>
      </c>
      <c r="C2571" s="243" t="s">
        <v>2321</v>
      </c>
      <c r="D2571" s="243" t="s">
        <v>934</v>
      </c>
      <c r="E2571" s="243" t="s">
        <v>2359</v>
      </c>
      <c r="F2571" s="243">
        <v>30</v>
      </c>
      <c r="G2571" s="243" t="s">
        <v>114</v>
      </c>
      <c r="H2571" s="243">
        <v>3.0739999999999999E-3</v>
      </c>
    </row>
    <row r="2572" spans="2:8">
      <c r="B2572" s="243" t="s">
        <v>1934</v>
      </c>
      <c r="C2572" s="243" t="s">
        <v>2321</v>
      </c>
      <c r="D2572" s="243" t="s">
        <v>934</v>
      </c>
      <c r="E2572" s="243" t="s">
        <v>2360</v>
      </c>
      <c r="F2572" s="243">
        <v>403</v>
      </c>
      <c r="G2572" s="243" t="s">
        <v>138</v>
      </c>
      <c r="H2572" s="243">
        <v>4.1510000000000002E-3</v>
      </c>
    </row>
    <row r="2573" spans="2:8">
      <c r="B2573" s="243" t="s">
        <v>1934</v>
      </c>
      <c r="C2573" s="243" t="s">
        <v>2321</v>
      </c>
      <c r="D2573" s="243" t="s">
        <v>934</v>
      </c>
      <c r="E2573" s="243" t="s">
        <v>2359</v>
      </c>
      <c r="F2573" s="243">
        <v>144</v>
      </c>
      <c r="G2573" s="243" t="s">
        <v>133</v>
      </c>
      <c r="H2573" s="243">
        <v>6.7199999999999996E-4</v>
      </c>
    </row>
    <row r="2574" spans="2:8">
      <c r="B2574" s="243" t="s">
        <v>1934</v>
      </c>
      <c r="C2574" s="243" t="s">
        <v>2321</v>
      </c>
      <c r="D2574" s="243" t="s">
        <v>934</v>
      </c>
      <c r="E2574" s="243" t="s">
        <v>137</v>
      </c>
      <c r="F2574" s="243">
        <v>41</v>
      </c>
      <c r="G2574" s="243" t="s">
        <v>137</v>
      </c>
      <c r="H2574" s="243">
        <v>2.5439999999999998E-3</v>
      </c>
    </row>
    <row r="2575" spans="2:8">
      <c r="B2575" s="243" t="s">
        <v>1934</v>
      </c>
      <c r="C2575" s="243" t="s">
        <v>2321</v>
      </c>
      <c r="D2575" s="243" t="s">
        <v>934</v>
      </c>
      <c r="E2575" s="243" t="s">
        <v>831</v>
      </c>
      <c r="F2575" s="243">
        <v>298</v>
      </c>
      <c r="G2575" s="243" t="s">
        <v>1517</v>
      </c>
      <c r="H2575" s="243">
        <v>3.3700000000000001E-4</v>
      </c>
    </row>
    <row r="2576" spans="2:8">
      <c r="B2576" s="243" t="s">
        <v>1934</v>
      </c>
      <c r="C2576" s="243" t="s">
        <v>2321</v>
      </c>
      <c r="D2576" s="243" t="s">
        <v>934</v>
      </c>
      <c r="E2576" s="243" t="s">
        <v>2359</v>
      </c>
      <c r="F2576" s="243">
        <v>139</v>
      </c>
      <c r="G2576" s="243" t="s">
        <v>124</v>
      </c>
      <c r="H2576" s="243">
        <v>1.1028E-2</v>
      </c>
    </row>
    <row r="2577" spans="2:8">
      <c r="B2577" s="243" t="s">
        <v>1934</v>
      </c>
      <c r="C2577" s="243" t="s">
        <v>2321</v>
      </c>
      <c r="D2577" s="243" t="s">
        <v>934</v>
      </c>
      <c r="E2577" s="243" t="s">
        <v>2359</v>
      </c>
      <c r="F2577" s="243">
        <v>131</v>
      </c>
      <c r="G2577" s="243" t="s">
        <v>128</v>
      </c>
      <c r="H2577" s="244">
        <v>3.0000000000000001E-5</v>
      </c>
    </row>
    <row r="2578" spans="2:8">
      <c r="B2578" s="243" t="s">
        <v>1934</v>
      </c>
      <c r="C2578" s="243" t="s">
        <v>2321</v>
      </c>
      <c r="D2578" s="243" t="s">
        <v>934</v>
      </c>
      <c r="E2578" s="243" t="s">
        <v>2359</v>
      </c>
      <c r="F2578" s="243">
        <v>32</v>
      </c>
      <c r="G2578" s="243" t="s">
        <v>127</v>
      </c>
      <c r="H2578" s="243">
        <v>5.0194000000000003E-2</v>
      </c>
    </row>
    <row r="2579" spans="2:8">
      <c r="B2579" s="243" t="s">
        <v>1934</v>
      </c>
      <c r="C2579" s="243" t="s">
        <v>2321</v>
      </c>
      <c r="D2579" s="243" t="s">
        <v>934</v>
      </c>
      <c r="E2579" s="243" t="s">
        <v>831</v>
      </c>
      <c r="F2579" s="243">
        <v>300</v>
      </c>
      <c r="G2579" s="243" t="s">
        <v>135</v>
      </c>
      <c r="H2579" s="243">
        <v>1.0758999999999999E-2</v>
      </c>
    </row>
    <row r="2580" spans="2:8">
      <c r="B2580" s="243" t="s">
        <v>1934</v>
      </c>
      <c r="C2580" s="243" t="s">
        <v>2321</v>
      </c>
      <c r="D2580" s="243" t="s">
        <v>934</v>
      </c>
      <c r="E2580" s="243" t="s">
        <v>2359</v>
      </c>
      <c r="F2580" s="243">
        <v>31</v>
      </c>
      <c r="G2580" s="243" t="s">
        <v>116</v>
      </c>
      <c r="H2580" s="243">
        <v>1.7451000000000001E-2</v>
      </c>
    </row>
    <row r="2581" spans="2:8">
      <c r="B2581" s="243" t="s">
        <v>1934</v>
      </c>
      <c r="C2581" s="243" t="s">
        <v>2321</v>
      </c>
      <c r="D2581" s="243" t="s">
        <v>934</v>
      </c>
      <c r="E2581" s="243" t="s">
        <v>2359</v>
      </c>
      <c r="F2581" s="243">
        <v>140</v>
      </c>
      <c r="G2581" s="243" t="s">
        <v>131</v>
      </c>
      <c r="H2581" s="243">
        <v>6.7419999999999997E-3</v>
      </c>
    </row>
    <row r="2582" spans="2:8">
      <c r="B2582" s="243" t="s">
        <v>1934</v>
      </c>
      <c r="C2582" s="243" t="s">
        <v>2321</v>
      </c>
      <c r="D2582" s="243" t="s">
        <v>934</v>
      </c>
      <c r="E2582" s="243" t="s">
        <v>2359</v>
      </c>
      <c r="F2582" s="243">
        <v>135</v>
      </c>
      <c r="G2582" s="243" t="s">
        <v>120</v>
      </c>
      <c r="H2582" s="243">
        <v>2.3029999999999999E-3</v>
      </c>
    </row>
    <row r="2583" spans="2:8">
      <c r="B2583" s="243" t="s">
        <v>1934</v>
      </c>
      <c r="C2583" s="243" t="s">
        <v>2321</v>
      </c>
      <c r="D2583" s="243" t="s">
        <v>934</v>
      </c>
      <c r="E2583" s="243" t="s">
        <v>2359</v>
      </c>
      <c r="F2583" s="243">
        <v>138</v>
      </c>
      <c r="G2583" s="243" t="s">
        <v>123</v>
      </c>
      <c r="H2583" s="243">
        <v>6.1240000000000001E-3</v>
      </c>
    </row>
    <row r="2584" spans="2:8">
      <c r="B2584" s="243" t="s">
        <v>1934</v>
      </c>
      <c r="C2584" s="243" t="s">
        <v>2321</v>
      </c>
      <c r="D2584" s="243" t="s">
        <v>934</v>
      </c>
      <c r="E2584" s="243" t="s">
        <v>2359</v>
      </c>
      <c r="F2584" s="243">
        <v>33</v>
      </c>
      <c r="G2584" s="243" t="s">
        <v>117</v>
      </c>
      <c r="H2584" s="243">
        <v>1.1866E-2</v>
      </c>
    </row>
    <row r="2585" spans="2:8">
      <c r="B2585" s="243" t="s">
        <v>1934</v>
      </c>
      <c r="C2585" s="243" t="s">
        <v>2321</v>
      </c>
      <c r="D2585" s="243" t="s">
        <v>934</v>
      </c>
      <c r="E2585" s="243" t="s">
        <v>831</v>
      </c>
      <c r="F2585" s="243">
        <v>299</v>
      </c>
      <c r="G2585" s="243" t="s">
        <v>134</v>
      </c>
      <c r="H2585" s="243">
        <v>2.0507000000000001E-2</v>
      </c>
    </row>
    <row r="2586" spans="2:8">
      <c r="B2586" s="243" t="s">
        <v>1934</v>
      </c>
      <c r="C2586" s="243" t="s">
        <v>2321</v>
      </c>
      <c r="D2586" s="243" t="s">
        <v>934</v>
      </c>
      <c r="E2586" s="243" t="s">
        <v>2359</v>
      </c>
      <c r="F2586" s="243">
        <v>134</v>
      </c>
      <c r="G2586" s="243" t="s">
        <v>118</v>
      </c>
      <c r="H2586" s="243">
        <v>6.783E-3</v>
      </c>
    </row>
    <row r="2587" spans="2:8">
      <c r="B2587" s="243" t="s">
        <v>1934</v>
      </c>
      <c r="C2587" s="243" t="s">
        <v>2321</v>
      </c>
      <c r="D2587" s="243" t="s">
        <v>1655</v>
      </c>
      <c r="E2587" s="243" t="s">
        <v>2359</v>
      </c>
      <c r="F2587" s="243">
        <v>137</v>
      </c>
      <c r="G2587" s="243" t="s">
        <v>122</v>
      </c>
      <c r="H2587" s="243">
        <v>2.7376000000000001E-2</v>
      </c>
    </row>
    <row r="2588" spans="2:8">
      <c r="B2588" s="243" t="s">
        <v>1934</v>
      </c>
      <c r="C2588" s="243" t="s">
        <v>2321</v>
      </c>
      <c r="D2588" s="243" t="s">
        <v>1655</v>
      </c>
      <c r="E2588" s="243" t="s">
        <v>831</v>
      </c>
      <c r="F2588" s="243">
        <v>301</v>
      </c>
      <c r="G2588" s="243" t="s">
        <v>136</v>
      </c>
      <c r="H2588" s="243">
        <v>6.7210000000000004E-3</v>
      </c>
    </row>
    <row r="2589" spans="2:8">
      <c r="B2589" s="243" t="s">
        <v>1934</v>
      </c>
      <c r="C2589" s="243" t="s">
        <v>2321</v>
      </c>
      <c r="D2589" s="243" t="s">
        <v>1655</v>
      </c>
      <c r="E2589" s="243" t="s">
        <v>2359</v>
      </c>
      <c r="F2589" s="243">
        <v>141</v>
      </c>
      <c r="G2589" s="243" t="s">
        <v>132</v>
      </c>
      <c r="H2589" s="243">
        <v>1.6410000000000001E-3</v>
      </c>
    </row>
    <row r="2590" spans="2:8">
      <c r="B2590" s="243" t="s">
        <v>1934</v>
      </c>
      <c r="C2590" s="243" t="s">
        <v>2321</v>
      </c>
      <c r="D2590" s="243" t="s">
        <v>1655</v>
      </c>
      <c r="E2590" s="243" t="s">
        <v>2359</v>
      </c>
      <c r="F2590" s="243">
        <v>132</v>
      </c>
      <c r="G2590" s="243" t="s">
        <v>129</v>
      </c>
      <c r="H2590" s="243">
        <v>1.8848E-2</v>
      </c>
    </row>
    <row r="2591" spans="2:8">
      <c r="B2591" s="243" t="s">
        <v>1934</v>
      </c>
      <c r="C2591" s="243" t="s">
        <v>2321</v>
      </c>
      <c r="D2591" s="243" t="s">
        <v>1655</v>
      </c>
      <c r="E2591" s="243" t="s">
        <v>2359</v>
      </c>
      <c r="F2591" s="243">
        <v>133</v>
      </c>
      <c r="G2591" s="243" t="s">
        <v>130</v>
      </c>
      <c r="H2591" s="243">
        <v>1.6220999999999999E-2</v>
      </c>
    </row>
    <row r="2592" spans="2:8">
      <c r="B2592" s="243" t="s">
        <v>1934</v>
      </c>
      <c r="C2592" s="243" t="s">
        <v>2321</v>
      </c>
      <c r="D2592" s="243" t="s">
        <v>1655</v>
      </c>
      <c r="E2592" s="243" t="s">
        <v>2359</v>
      </c>
      <c r="F2592" s="243">
        <v>302</v>
      </c>
      <c r="G2592" s="243" t="s">
        <v>125</v>
      </c>
      <c r="H2592" s="243">
        <v>1.3839000000000001E-2</v>
      </c>
    </row>
    <row r="2593" spans="2:8">
      <c r="B2593" s="243" t="s">
        <v>1934</v>
      </c>
      <c r="C2593" s="243" t="s">
        <v>2321</v>
      </c>
      <c r="D2593" s="243" t="s">
        <v>1655</v>
      </c>
      <c r="E2593" s="243" t="s">
        <v>2359</v>
      </c>
      <c r="F2593" s="243">
        <v>136</v>
      </c>
      <c r="G2593" s="243" t="s">
        <v>121</v>
      </c>
      <c r="H2593" s="243">
        <v>2.3259999999999999E-3</v>
      </c>
    </row>
    <row r="2594" spans="2:8">
      <c r="B2594" s="243" t="s">
        <v>1934</v>
      </c>
      <c r="C2594" s="243" t="s">
        <v>2321</v>
      </c>
      <c r="D2594" s="243" t="s">
        <v>1655</v>
      </c>
      <c r="E2594" s="243" t="s">
        <v>2359</v>
      </c>
      <c r="F2594" s="243">
        <v>30</v>
      </c>
      <c r="G2594" s="243" t="s">
        <v>114</v>
      </c>
      <c r="H2594" s="243">
        <v>3.0460000000000001E-3</v>
      </c>
    </row>
    <row r="2595" spans="2:8">
      <c r="B2595" s="243" t="s">
        <v>1934</v>
      </c>
      <c r="C2595" s="243" t="s">
        <v>2321</v>
      </c>
      <c r="D2595" s="243" t="s">
        <v>1655</v>
      </c>
      <c r="E2595" s="243" t="s">
        <v>2360</v>
      </c>
      <c r="F2595" s="243">
        <v>403</v>
      </c>
      <c r="G2595" s="243" t="s">
        <v>138</v>
      </c>
      <c r="H2595" s="243">
        <v>4.9649999999999998E-3</v>
      </c>
    </row>
    <row r="2596" spans="2:8">
      <c r="B2596" s="243" t="s">
        <v>1934</v>
      </c>
      <c r="C2596" s="243" t="s">
        <v>2321</v>
      </c>
      <c r="D2596" s="243" t="s">
        <v>1655</v>
      </c>
      <c r="E2596" s="243" t="s">
        <v>2359</v>
      </c>
      <c r="F2596" s="243">
        <v>144</v>
      </c>
      <c r="G2596" s="243" t="s">
        <v>133</v>
      </c>
      <c r="H2596" s="243">
        <v>5.5000000000000003E-4</v>
      </c>
    </row>
    <row r="2597" spans="2:8">
      <c r="B2597" s="243" t="s">
        <v>1934</v>
      </c>
      <c r="C2597" s="243" t="s">
        <v>2321</v>
      </c>
      <c r="D2597" s="243" t="s">
        <v>1655</v>
      </c>
      <c r="E2597" s="243" t="s">
        <v>137</v>
      </c>
      <c r="F2597" s="243">
        <v>41</v>
      </c>
      <c r="G2597" s="243" t="s">
        <v>137</v>
      </c>
      <c r="H2597" s="243">
        <v>2.467E-3</v>
      </c>
    </row>
    <row r="2598" spans="2:8">
      <c r="B2598" s="243" t="s">
        <v>1934</v>
      </c>
      <c r="C2598" s="243" t="s">
        <v>2321</v>
      </c>
      <c r="D2598" s="243" t="s">
        <v>1655</v>
      </c>
      <c r="E2598" s="243" t="s">
        <v>831</v>
      </c>
      <c r="F2598" s="243">
        <v>298</v>
      </c>
      <c r="G2598" s="243" t="s">
        <v>1517</v>
      </c>
      <c r="H2598" s="243">
        <v>2.9399999999999999E-4</v>
      </c>
    </row>
    <row r="2599" spans="2:8">
      <c r="B2599" s="243" t="s">
        <v>1934</v>
      </c>
      <c r="C2599" s="243" t="s">
        <v>2321</v>
      </c>
      <c r="D2599" s="243" t="s">
        <v>1655</v>
      </c>
      <c r="E2599" s="243" t="s">
        <v>2359</v>
      </c>
      <c r="F2599" s="243">
        <v>139</v>
      </c>
      <c r="G2599" s="243" t="s">
        <v>124</v>
      </c>
      <c r="H2599" s="243">
        <v>9.1549999999999999E-3</v>
      </c>
    </row>
    <row r="2600" spans="2:8">
      <c r="B2600" s="243" t="s">
        <v>1934</v>
      </c>
      <c r="C2600" s="243" t="s">
        <v>2321</v>
      </c>
      <c r="D2600" s="243" t="s">
        <v>1655</v>
      </c>
      <c r="E2600" s="243" t="s">
        <v>2359</v>
      </c>
      <c r="F2600" s="243">
        <v>131</v>
      </c>
      <c r="G2600" s="243" t="s">
        <v>128</v>
      </c>
      <c r="H2600" s="244">
        <v>2.8E-5</v>
      </c>
    </row>
    <row r="2601" spans="2:8">
      <c r="B2601" s="243" t="s">
        <v>1934</v>
      </c>
      <c r="C2601" s="243" t="s">
        <v>2321</v>
      </c>
      <c r="D2601" s="243" t="s">
        <v>1655</v>
      </c>
      <c r="E2601" s="243" t="s">
        <v>2359</v>
      </c>
      <c r="F2601" s="243">
        <v>32</v>
      </c>
      <c r="G2601" s="243" t="s">
        <v>127</v>
      </c>
      <c r="H2601" s="243">
        <v>4.7421999999999999E-2</v>
      </c>
    </row>
    <row r="2602" spans="2:8">
      <c r="B2602" s="243" t="s">
        <v>1934</v>
      </c>
      <c r="C2602" s="243" t="s">
        <v>2321</v>
      </c>
      <c r="D2602" s="243" t="s">
        <v>1655</v>
      </c>
      <c r="E2602" s="243" t="s">
        <v>831</v>
      </c>
      <c r="F2602" s="243">
        <v>300</v>
      </c>
      <c r="G2602" s="243" t="s">
        <v>135</v>
      </c>
      <c r="H2602" s="243">
        <v>9.2519999999999998E-3</v>
      </c>
    </row>
    <row r="2603" spans="2:8">
      <c r="B2603" s="243" t="s">
        <v>1934</v>
      </c>
      <c r="C2603" s="243" t="s">
        <v>2321</v>
      </c>
      <c r="D2603" s="243" t="s">
        <v>1655</v>
      </c>
      <c r="E2603" s="243" t="s">
        <v>2359</v>
      </c>
      <c r="F2603" s="243">
        <v>31</v>
      </c>
      <c r="G2603" s="243" t="s">
        <v>116</v>
      </c>
      <c r="H2603" s="243">
        <v>1.669E-2</v>
      </c>
    </row>
    <row r="2604" spans="2:8">
      <c r="B2604" s="243" t="s">
        <v>1934</v>
      </c>
      <c r="C2604" s="243" t="s">
        <v>2321</v>
      </c>
      <c r="D2604" s="243" t="s">
        <v>1655</v>
      </c>
      <c r="E2604" s="243" t="s">
        <v>2359</v>
      </c>
      <c r="F2604" s="243">
        <v>140</v>
      </c>
      <c r="G2604" s="243" t="s">
        <v>131</v>
      </c>
      <c r="H2604" s="243">
        <v>5.842E-3</v>
      </c>
    </row>
    <row r="2605" spans="2:8">
      <c r="B2605" s="243" t="s">
        <v>1934</v>
      </c>
      <c r="C2605" s="243" t="s">
        <v>2321</v>
      </c>
      <c r="D2605" s="243" t="s">
        <v>1655</v>
      </c>
      <c r="E2605" s="243" t="s">
        <v>2359</v>
      </c>
      <c r="F2605" s="243">
        <v>135</v>
      </c>
      <c r="G2605" s="243" t="s">
        <v>120</v>
      </c>
      <c r="H2605" s="243">
        <v>1.7309999999999999E-3</v>
      </c>
    </row>
    <row r="2606" spans="2:8">
      <c r="B2606" s="243" t="s">
        <v>1934</v>
      </c>
      <c r="C2606" s="243" t="s">
        <v>2321</v>
      </c>
      <c r="D2606" s="243" t="s">
        <v>1655</v>
      </c>
      <c r="E2606" s="243" t="s">
        <v>2359</v>
      </c>
      <c r="F2606" s="243">
        <v>138</v>
      </c>
      <c r="G2606" s="243" t="s">
        <v>123</v>
      </c>
      <c r="H2606" s="243">
        <v>6.437E-3</v>
      </c>
    </row>
    <row r="2607" spans="2:8">
      <c r="B2607" s="243" t="s">
        <v>1934</v>
      </c>
      <c r="C2607" s="243" t="s">
        <v>2321</v>
      </c>
      <c r="D2607" s="243" t="s">
        <v>1655</v>
      </c>
      <c r="E2607" s="243" t="s">
        <v>2359</v>
      </c>
      <c r="F2607" s="243">
        <v>33</v>
      </c>
      <c r="G2607" s="243" t="s">
        <v>117</v>
      </c>
      <c r="H2607" s="243">
        <v>1.0656000000000001E-2</v>
      </c>
    </row>
    <row r="2608" spans="2:8">
      <c r="B2608" s="243" t="s">
        <v>1934</v>
      </c>
      <c r="C2608" s="243" t="s">
        <v>2321</v>
      </c>
      <c r="D2608" s="243" t="s">
        <v>1655</v>
      </c>
      <c r="E2608" s="243" t="s">
        <v>831</v>
      </c>
      <c r="F2608" s="243">
        <v>299</v>
      </c>
      <c r="G2608" s="243" t="s">
        <v>134</v>
      </c>
      <c r="H2608" s="243">
        <v>1.7604000000000002E-2</v>
      </c>
    </row>
    <row r="2609" spans="2:8">
      <c r="B2609" s="243" t="s">
        <v>1934</v>
      </c>
      <c r="C2609" s="243" t="s">
        <v>2321</v>
      </c>
      <c r="D2609" s="243" t="s">
        <v>1655</v>
      </c>
      <c r="E2609" s="243" t="s">
        <v>2359</v>
      </c>
      <c r="F2609" s="243">
        <v>134</v>
      </c>
      <c r="G2609" s="243" t="s">
        <v>118</v>
      </c>
      <c r="H2609" s="243">
        <v>6.2740000000000001E-3</v>
      </c>
    </row>
    <row r="2610" spans="2:8">
      <c r="B2610" s="243" t="s">
        <v>1934</v>
      </c>
      <c r="C2610" s="243" t="s">
        <v>2321</v>
      </c>
      <c r="D2610" s="243" t="s">
        <v>935</v>
      </c>
      <c r="E2610" s="243" t="s">
        <v>2359</v>
      </c>
      <c r="F2610" s="243">
        <v>137</v>
      </c>
      <c r="G2610" s="243" t="s">
        <v>122</v>
      </c>
      <c r="H2610" s="243">
        <v>2.6159000000000002E-2</v>
      </c>
    </row>
    <row r="2611" spans="2:8">
      <c r="B2611" s="243" t="s">
        <v>1934</v>
      </c>
      <c r="C2611" s="243" t="s">
        <v>2321</v>
      </c>
      <c r="D2611" s="243" t="s">
        <v>935</v>
      </c>
      <c r="E2611" s="243" t="s">
        <v>831</v>
      </c>
      <c r="F2611" s="243">
        <v>301</v>
      </c>
      <c r="G2611" s="243" t="s">
        <v>136</v>
      </c>
      <c r="H2611" s="243">
        <v>7.45E-3</v>
      </c>
    </row>
    <row r="2612" spans="2:8">
      <c r="B2612" s="243" t="s">
        <v>1934</v>
      </c>
      <c r="C2612" s="243" t="s">
        <v>2321</v>
      </c>
      <c r="D2612" s="243" t="s">
        <v>935</v>
      </c>
      <c r="E2612" s="243" t="s">
        <v>2359</v>
      </c>
      <c r="F2612" s="243">
        <v>141</v>
      </c>
      <c r="G2612" s="243" t="s">
        <v>132</v>
      </c>
      <c r="H2612" s="243">
        <v>2.1879999999999998E-3</v>
      </c>
    </row>
    <row r="2613" spans="2:8">
      <c r="B2613" s="243" t="s">
        <v>1934</v>
      </c>
      <c r="C2613" s="243" t="s">
        <v>2321</v>
      </c>
      <c r="D2613" s="243" t="s">
        <v>935</v>
      </c>
      <c r="E2613" s="243" t="s">
        <v>2359</v>
      </c>
      <c r="F2613" s="243">
        <v>132</v>
      </c>
      <c r="G2613" s="243" t="s">
        <v>129</v>
      </c>
      <c r="H2613" s="243">
        <v>1.5365999999999999E-2</v>
      </c>
    </row>
    <row r="2614" spans="2:8">
      <c r="B2614" s="243" t="s">
        <v>1934</v>
      </c>
      <c r="C2614" s="243" t="s">
        <v>2321</v>
      </c>
      <c r="D2614" s="243" t="s">
        <v>935</v>
      </c>
      <c r="E2614" s="243" t="s">
        <v>2359</v>
      </c>
      <c r="F2614" s="243">
        <v>133</v>
      </c>
      <c r="G2614" s="243" t="s">
        <v>130</v>
      </c>
      <c r="H2614" s="243">
        <v>2.3932999999999999E-2</v>
      </c>
    </row>
    <row r="2615" spans="2:8">
      <c r="B2615" s="243" t="s">
        <v>1934</v>
      </c>
      <c r="C2615" s="243" t="s">
        <v>2321</v>
      </c>
      <c r="D2615" s="243" t="s">
        <v>935</v>
      </c>
      <c r="E2615" s="243" t="s">
        <v>2359</v>
      </c>
      <c r="F2615" s="243">
        <v>302</v>
      </c>
      <c r="G2615" s="243" t="s">
        <v>125</v>
      </c>
      <c r="H2615" s="243">
        <v>2.0621E-2</v>
      </c>
    </row>
    <row r="2616" spans="2:8">
      <c r="B2616" s="243" t="s">
        <v>1934</v>
      </c>
      <c r="C2616" s="243" t="s">
        <v>2321</v>
      </c>
      <c r="D2616" s="243" t="s">
        <v>935</v>
      </c>
      <c r="E2616" s="243" t="s">
        <v>2359</v>
      </c>
      <c r="F2616" s="243">
        <v>136</v>
      </c>
      <c r="G2616" s="243" t="s">
        <v>121</v>
      </c>
      <c r="H2616" s="243">
        <v>2.3879999999999999E-3</v>
      </c>
    </row>
    <row r="2617" spans="2:8">
      <c r="B2617" s="243" t="s">
        <v>1934</v>
      </c>
      <c r="C2617" s="243" t="s">
        <v>2321</v>
      </c>
      <c r="D2617" s="243" t="s">
        <v>935</v>
      </c>
      <c r="E2617" s="243" t="s">
        <v>2359</v>
      </c>
      <c r="F2617" s="243">
        <v>30</v>
      </c>
      <c r="G2617" s="243" t="s">
        <v>114</v>
      </c>
      <c r="H2617" s="243">
        <v>2.4220000000000001E-3</v>
      </c>
    </row>
    <row r="2618" spans="2:8">
      <c r="B2618" s="243" t="s">
        <v>1934</v>
      </c>
      <c r="C2618" s="243" t="s">
        <v>2321</v>
      </c>
      <c r="D2618" s="243" t="s">
        <v>935</v>
      </c>
      <c r="E2618" s="243" t="s">
        <v>2360</v>
      </c>
      <c r="F2618" s="243">
        <v>403</v>
      </c>
      <c r="G2618" s="243" t="s">
        <v>138</v>
      </c>
      <c r="H2618" s="243">
        <v>3.6150000000000002E-3</v>
      </c>
    </row>
    <row r="2619" spans="2:8">
      <c r="B2619" s="243" t="s">
        <v>1934</v>
      </c>
      <c r="C2619" s="243" t="s">
        <v>2321</v>
      </c>
      <c r="D2619" s="243" t="s">
        <v>935</v>
      </c>
      <c r="E2619" s="243" t="s">
        <v>2359</v>
      </c>
      <c r="F2619" s="243">
        <v>144</v>
      </c>
      <c r="G2619" s="243" t="s">
        <v>133</v>
      </c>
      <c r="H2619" s="243">
        <v>7.0600000000000003E-4</v>
      </c>
    </row>
    <row r="2620" spans="2:8">
      <c r="B2620" s="243" t="s">
        <v>1934</v>
      </c>
      <c r="C2620" s="243" t="s">
        <v>2321</v>
      </c>
      <c r="D2620" s="243" t="s">
        <v>935</v>
      </c>
      <c r="E2620" s="243" t="s">
        <v>137</v>
      </c>
      <c r="F2620" s="243">
        <v>41</v>
      </c>
      <c r="G2620" s="243" t="s">
        <v>137</v>
      </c>
      <c r="H2620" s="243">
        <v>1.9780000000000002E-3</v>
      </c>
    </row>
    <row r="2621" spans="2:8">
      <c r="B2621" s="243" t="s">
        <v>1934</v>
      </c>
      <c r="C2621" s="243" t="s">
        <v>2321</v>
      </c>
      <c r="D2621" s="243" t="s">
        <v>935</v>
      </c>
      <c r="E2621" s="243" t="s">
        <v>831</v>
      </c>
      <c r="F2621" s="243">
        <v>298</v>
      </c>
      <c r="G2621" s="243" t="s">
        <v>1517</v>
      </c>
      <c r="H2621" s="243">
        <v>3.1500000000000001E-4</v>
      </c>
    </row>
    <row r="2622" spans="2:8">
      <c r="B2622" s="243" t="s">
        <v>1934</v>
      </c>
      <c r="C2622" s="243" t="s">
        <v>2321</v>
      </c>
      <c r="D2622" s="243" t="s">
        <v>935</v>
      </c>
      <c r="E2622" s="243" t="s">
        <v>2359</v>
      </c>
      <c r="F2622" s="243">
        <v>139</v>
      </c>
      <c r="G2622" s="243" t="s">
        <v>124</v>
      </c>
      <c r="H2622" s="243">
        <v>6.7930000000000004E-3</v>
      </c>
    </row>
    <row r="2623" spans="2:8">
      <c r="B2623" s="243" t="s">
        <v>1934</v>
      </c>
      <c r="C2623" s="243" t="s">
        <v>2321</v>
      </c>
      <c r="D2623" s="243" t="s">
        <v>935</v>
      </c>
      <c r="E2623" s="243" t="s">
        <v>2359</v>
      </c>
      <c r="F2623" s="243">
        <v>131</v>
      </c>
      <c r="G2623" s="243" t="s">
        <v>128</v>
      </c>
      <c r="H2623" s="244">
        <v>3.0000000000000001E-5</v>
      </c>
    </row>
    <row r="2624" spans="2:8">
      <c r="B2624" s="243" t="s">
        <v>1934</v>
      </c>
      <c r="C2624" s="243" t="s">
        <v>2321</v>
      </c>
      <c r="D2624" s="243" t="s">
        <v>935</v>
      </c>
      <c r="E2624" s="243" t="s">
        <v>2359</v>
      </c>
      <c r="F2624" s="243">
        <v>32</v>
      </c>
      <c r="G2624" s="243" t="s">
        <v>127</v>
      </c>
      <c r="H2624" s="243">
        <v>5.3997999999999997E-2</v>
      </c>
    </row>
    <row r="2625" spans="2:8">
      <c r="B2625" s="243" t="s">
        <v>1934</v>
      </c>
      <c r="C2625" s="243" t="s">
        <v>2321</v>
      </c>
      <c r="D2625" s="243" t="s">
        <v>935</v>
      </c>
      <c r="E2625" s="243" t="s">
        <v>831</v>
      </c>
      <c r="F2625" s="243">
        <v>300</v>
      </c>
      <c r="G2625" s="243" t="s">
        <v>135</v>
      </c>
      <c r="H2625" s="243">
        <v>9.9139999999999992E-3</v>
      </c>
    </row>
    <row r="2626" spans="2:8">
      <c r="B2626" s="243" t="s">
        <v>1934</v>
      </c>
      <c r="C2626" s="243" t="s">
        <v>2321</v>
      </c>
      <c r="D2626" s="243" t="s">
        <v>935</v>
      </c>
      <c r="E2626" s="243" t="s">
        <v>2359</v>
      </c>
      <c r="F2626" s="243">
        <v>31</v>
      </c>
      <c r="G2626" s="243" t="s">
        <v>116</v>
      </c>
      <c r="H2626" s="243">
        <v>1.4416999999999999E-2</v>
      </c>
    </row>
    <row r="2627" spans="2:8">
      <c r="B2627" s="243" t="s">
        <v>1934</v>
      </c>
      <c r="C2627" s="243" t="s">
        <v>2321</v>
      </c>
      <c r="D2627" s="243" t="s">
        <v>935</v>
      </c>
      <c r="E2627" s="243" t="s">
        <v>2359</v>
      </c>
      <c r="F2627" s="243">
        <v>140</v>
      </c>
      <c r="G2627" s="243" t="s">
        <v>131</v>
      </c>
      <c r="H2627" s="243">
        <v>9.7850000000000003E-3</v>
      </c>
    </row>
    <row r="2628" spans="2:8">
      <c r="B2628" s="243" t="s">
        <v>1934</v>
      </c>
      <c r="C2628" s="243" t="s">
        <v>2321</v>
      </c>
      <c r="D2628" s="243" t="s">
        <v>935</v>
      </c>
      <c r="E2628" s="243" t="s">
        <v>2359</v>
      </c>
      <c r="F2628" s="243">
        <v>135</v>
      </c>
      <c r="G2628" s="243" t="s">
        <v>120</v>
      </c>
      <c r="H2628" s="243">
        <v>1.8029999999999999E-3</v>
      </c>
    </row>
    <row r="2629" spans="2:8">
      <c r="B2629" s="243" t="s">
        <v>1934</v>
      </c>
      <c r="C2629" s="243" t="s">
        <v>2321</v>
      </c>
      <c r="D2629" s="243" t="s">
        <v>935</v>
      </c>
      <c r="E2629" s="243" t="s">
        <v>2359</v>
      </c>
      <c r="F2629" s="243">
        <v>138</v>
      </c>
      <c r="G2629" s="243" t="s">
        <v>123</v>
      </c>
      <c r="H2629" s="243">
        <v>7.1289999999999999E-3</v>
      </c>
    </row>
    <row r="2630" spans="2:8">
      <c r="B2630" s="243" t="s">
        <v>1934</v>
      </c>
      <c r="C2630" s="243" t="s">
        <v>2321</v>
      </c>
      <c r="D2630" s="243" t="s">
        <v>935</v>
      </c>
      <c r="E2630" s="243" t="s">
        <v>2359</v>
      </c>
      <c r="F2630" s="243">
        <v>33</v>
      </c>
      <c r="G2630" s="243" t="s">
        <v>117</v>
      </c>
      <c r="H2630" s="243">
        <v>1.5878E-2</v>
      </c>
    </row>
    <row r="2631" spans="2:8">
      <c r="B2631" s="243" t="s">
        <v>1934</v>
      </c>
      <c r="C2631" s="243" t="s">
        <v>2321</v>
      </c>
      <c r="D2631" s="243" t="s">
        <v>935</v>
      </c>
      <c r="E2631" s="243" t="s">
        <v>831</v>
      </c>
      <c r="F2631" s="243">
        <v>299</v>
      </c>
      <c r="G2631" s="243" t="s">
        <v>134</v>
      </c>
      <c r="H2631" s="243">
        <v>1.8872E-2</v>
      </c>
    </row>
    <row r="2632" spans="2:8">
      <c r="B2632" s="243" t="s">
        <v>1934</v>
      </c>
      <c r="C2632" s="243" t="s">
        <v>2321</v>
      </c>
      <c r="D2632" s="243" t="s">
        <v>935</v>
      </c>
      <c r="E2632" s="243" t="s">
        <v>2359</v>
      </c>
      <c r="F2632" s="243">
        <v>134</v>
      </c>
      <c r="G2632" s="243" t="s">
        <v>118</v>
      </c>
      <c r="H2632" s="243">
        <v>5.7999999999999996E-3</v>
      </c>
    </row>
    <row r="2633" spans="2:8">
      <c r="B2633" s="243" t="s">
        <v>1934</v>
      </c>
      <c r="C2633" s="243" t="s">
        <v>2321</v>
      </c>
      <c r="D2633" s="243" t="s">
        <v>936</v>
      </c>
      <c r="E2633" s="243" t="s">
        <v>2359</v>
      </c>
      <c r="F2633" s="243">
        <v>137</v>
      </c>
      <c r="G2633" s="243" t="s">
        <v>122</v>
      </c>
      <c r="H2633" s="243">
        <v>2.5138000000000001E-2</v>
      </c>
    </row>
    <row r="2634" spans="2:8">
      <c r="B2634" s="243" t="s">
        <v>1934</v>
      </c>
      <c r="C2634" s="243" t="s">
        <v>2321</v>
      </c>
      <c r="D2634" s="243" t="s">
        <v>936</v>
      </c>
      <c r="E2634" s="243" t="s">
        <v>831</v>
      </c>
      <c r="F2634" s="243">
        <v>301</v>
      </c>
      <c r="G2634" s="243" t="s">
        <v>136</v>
      </c>
      <c r="H2634" s="243">
        <v>5.8760000000000001E-3</v>
      </c>
    </row>
    <row r="2635" spans="2:8">
      <c r="B2635" s="243" t="s">
        <v>1934</v>
      </c>
      <c r="C2635" s="243" t="s">
        <v>2321</v>
      </c>
      <c r="D2635" s="243" t="s">
        <v>936</v>
      </c>
      <c r="E2635" s="243" t="s">
        <v>2359</v>
      </c>
      <c r="F2635" s="243">
        <v>141</v>
      </c>
      <c r="G2635" s="243" t="s">
        <v>132</v>
      </c>
      <c r="H2635" s="243">
        <v>1.8079999999999999E-3</v>
      </c>
    </row>
    <row r="2636" spans="2:8">
      <c r="B2636" s="243" t="s">
        <v>1934</v>
      </c>
      <c r="C2636" s="243" t="s">
        <v>2321</v>
      </c>
      <c r="D2636" s="243" t="s">
        <v>936</v>
      </c>
      <c r="E2636" s="243" t="s">
        <v>2359</v>
      </c>
      <c r="F2636" s="243">
        <v>132</v>
      </c>
      <c r="G2636" s="243" t="s">
        <v>129</v>
      </c>
      <c r="H2636" s="243">
        <v>1.4491E-2</v>
      </c>
    </row>
    <row r="2637" spans="2:8">
      <c r="B2637" s="243" t="s">
        <v>1934</v>
      </c>
      <c r="C2637" s="243" t="s">
        <v>2321</v>
      </c>
      <c r="D2637" s="243" t="s">
        <v>936</v>
      </c>
      <c r="E2637" s="243" t="s">
        <v>2359</v>
      </c>
      <c r="F2637" s="243">
        <v>133</v>
      </c>
      <c r="G2637" s="243" t="s">
        <v>130</v>
      </c>
      <c r="H2637" s="243">
        <v>1.7160999999999999E-2</v>
      </c>
    </row>
    <row r="2638" spans="2:8">
      <c r="B2638" s="243" t="s">
        <v>1934</v>
      </c>
      <c r="C2638" s="243" t="s">
        <v>2321</v>
      </c>
      <c r="D2638" s="243" t="s">
        <v>936</v>
      </c>
      <c r="E2638" s="243" t="s">
        <v>2359</v>
      </c>
      <c r="F2638" s="243">
        <v>302</v>
      </c>
      <c r="G2638" s="243" t="s">
        <v>125</v>
      </c>
      <c r="H2638" s="243">
        <v>1.468E-2</v>
      </c>
    </row>
    <row r="2639" spans="2:8">
      <c r="B2639" s="243" t="s">
        <v>1934</v>
      </c>
      <c r="C2639" s="243" t="s">
        <v>2321</v>
      </c>
      <c r="D2639" s="243" t="s">
        <v>936</v>
      </c>
      <c r="E2639" s="243" t="s">
        <v>2359</v>
      </c>
      <c r="F2639" s="243">
        <v>136</v>
      </c>
      <c r="G2639" s="243" t="s">
        <v>121</v>
      </c>
      <c r="H2639" s="243">
        <v>3.1970000000000002E-3</v>
      </c>
    </row>
    <row r="2640" spans="2:8">
      <c r="B2640" s="243" t="s">
        <v>1934</v>
      </c>
      <c r="C2640" s="243" t="s">
        <v>2321</v>
      </c>
      <c r="D2640" s="243" t="s">
        <v>936</v>
      </c>
      <c r="E2640" s="243" t="s">
        <v>2359</v>
      </c>
      <c r="F2640" s="243">
        <v>30</v>
      </c>
      <c r="G2640" s="243" t="s">
        <v>114</v>
      </c>
      <c r="H2640" s="243">
        <v>2.3630000000000001E-3</v>
      </c>
    </row>
    <row r="2641" spans="2:8">
      <c r="B2641" s="243" t="s">
        <v>1934</v>
      </c>
      <c r="C2641" s="243" t="s">
        <v>2321</v>
      </c>
      <c r="D2641" s="243" t="s">
        <v>936</v>
      </c>
      <c r="E2641" s="243" t="s">
        <v>2360</v>
      </c>
      <c r="F2641" s="243">
        <v>403</v>
      </c>
      <c r="G2641" s="243" t="s">
        <v>138</v>
      </c>
      <c r="H2641" s="243">
        <v>2.6740000000000002E-3</v>
      </c>
    </row>
    <row r="2642" spans="2:8">
      <c r="B2642" s="243" t="s">
        <v>1934</v>
      </c>
      <c r="C2642" s="243" t="s">
        <v>2321</v>
      </c>
      <c r="D2642" s="243" t="s">
        <v>936</v>
      </c>
      <c r="E2642" s="243" t="s">
        <v>2359</v>
      </c>
      <c r="F2642" s="243">
        <v>144</v>
      </c>
      <c r="G2642" s="243" t="s">
        <v>133</v>
      </c>
      <c r="H2642" s="243">
        <v>5.6300000000000002E-4</v>
      </c>
    </row>
    <row r="2643" spans="2:8">
      <c r="B2643" s="243" t="s">
        <v>1934</v>
      </c>
      <c r="C2643" s="243" t="s">
        <v>2321</v>
      </c>
      <c r="D2643" s="243" t="s">
        <v>936</v>
      </c>
      <c r="E2643" s="243" t="s">
        <v>137</v>
      </c>
      <c r="F2643" s="243">
        <v>41</v>
      </c>
      <c r="G2643" s="243" t="s">
        <v>137</v>
      </c>
      <c r="H2643" s="243">
        <v>1.9949999999999998E-3</v>
      </c>
    </row>
    <row r="2644" spans="2:8">
      <c r="B2644" s="243" t="s">
        <v>1934</v>
      </c>
      <c r="C2644" s="243" t="s">
        <v>2321</v>
      </c>
      <c r="D2644" s="243" t="s">
        <v>936</v>
      </c>
      <c r="E2644" s="243" t="s">
        <v>831</v>
      </c>
      <c r="F2644" s="243">
        <v>298</v>
      </c>
      <c r="G2644" s="243" t="s">
        <v>1517</v>
      </c>
      <c r="H2644" s="243">
        <v>3.3E-4</v>
      </c>
    </row>
    <row r="2645" spans="2:8">
      <c r="B2645" s="243" t="s">
        <v>1934</v>
      </c>
      <c r="C2645" s="243" t="s">
        <v>2321</v>
      </c>
      <c r="D2645" s="243" t="s">
        <v>936</v>
      </c>
      <c r="E2645" s="243" t="s">
        <v>2359</v>
      </c>
      <c r="F2645" s="243">
        <v>139</v>
      </c>
      <c r="G2645" s="243" t="s">
        <v>124</v>
      </c>
      <c r="H2645" s="243">
        <v>1.1165E-2</v>
      </c>
    </row>
    <row r="2646" spans="2:8">
      <c r="B2646" s="243" t="s">
        <v>1934</v>
      </c>
      <c r="C2646" s="243" t="s">
        <v>2321</v>
      </c>
      <c r="D2646" s="243" t="s">
        <v>936</v>
      </c>
      <c r="E2646" s="243" t="s">
        <v>2359</v>
      </c>
      <c r="F2646" s="243">
        <v>131</v>
      </c>
      <c r="G2646" s="243" t="s">
        <v>128</v>
      </c>
      <c r="H2646" s="244">
        <v>3.0000000000000001E-5</v>
      </c>
    </row>
    <row r="2647" spans="2:8">
      <c r="B2647" s="243" t="s">
        <v>1934</v>
      </c>
      <c r="C2647" s="243" t="s">
        <v>2321</v>
      </c>
      <c r="D2647" s="243" t="s">
        <v>936</v>
      </c>
      <c r="E2647" s="243" t="s">
        <v>2359</v>
      </c>
      <c r="F2647" s="243">
        <v>32</v>
      </c>
      <c r="G2647" s="243" t="s">
        <v>127</v>
      </c>
      <c r="H2647" s="243">
        <v>5.1083999999999997E-2</v>
      </c>
    </row>
    <row r="2648" spans="2:8">
      <c r="B2648" s="243" t="s">
        <v>1934</v>
      </c>
      <c r="C2648" s="243" t="s">
        <v>2321</v>
      </c>
      <c r="D2648" s="243" t="s">
        <v>936</v>
      </c>
      <c r="E2648" s="243" t="s">
        <v>831</v>
      </c>
      <c r="F2648" s="243">
        <v>300</v>
      </c>
      <c r="G2648" s="243" t="s">
        <v>135</v>
      </c>
      <c r="H2648" s="243">
        <v>1.0586999999999999E-2</v>
      </c>
    </row>
    <row r="2649" spans="2:8">
      <c r="B2649" s="243" t="s">
        <v>1934</v>
      </c>
      <c r="C2649" s="243" t="s">
        <v>2321</v>
      </c>
      <c r="D2649" s="243" t="s">
        <v>936</v>
      </c>
      <c r="E2649" s="243" t="s">
        <v>2359</v>
      </c>
      <c r="F2649" s="243">
        <v>31</v>
      </c>
      <c r="G2649" s="243" t="s">
        <v>116</v>
      </c>
      <c r="H2649" s="243">
        <v>1.3886000000000001E-2</v>
      </c>
    </row>
    <row r="2650" spans="2:8">
      <c r="B2650" s="243" t="s">
        <v>1934</v>
      </c>
      <c r="C2650" s="243" t="s">
        <v>2321</v>
      </c>
      <c r="D2650" s="243" t="s">
        <v>936</v>
      </c>
      <c r="E2650" s="243" t="s">
        <v>2359</v>
      </c>
      <c r="F2650" s="243">
        <v>140</v>
      </c>
      <c r="G2650" s="243" t="s">
        <v>131</v>
      </c>
      <c r="H2650" s="243">
        <v>8.2129999999999998E-3</v>
      </c>
    </row>
    <row r="2651" spans="2:8">
      <c r="B2651" s="243" t="s">
        <v>1934</v>
      </c>
      <c r="C2651" s="243" t="s">
        <v>2321</v>
      </c>
      <c r="D2651" s="243" t="s">
        <v>936</v>
      </c>
      <c r="E2651" s="243" t="s">
        <v>2359</v>
      </c>
      <c r="F2651" s="243">
        <v>135</v>
      </c>
      <c r="G2651" s="243" t="s">
        <v>120</v>
      </c>
      <c r="H2651" s="243">
        <v>2.1949999999999999E-3</v>
      </c>
    </row>
    <row r="2652" spans="2:8">
      <c r="B2652" s="243" t="s">
        <v>1934</v>
      </c>
      <c r="C2652" s="243" t="s">
        <v>2321</v>
      </c>
      <c r="D2652" s="243" t="s">
        <v>936</v>
      </c>
      <c r="E2652" s="243" t="s">
        <v>2359</v>
      </c>
      <c r="F2652" s="243">
        <v>138</v>
      </c>
      <c r="G2652" s="243" t="s">
        <v>123</v>
      </c>
      <c r="H2652" s="243">
        <v>6.5659999999999998E-3</v>
      </c>
    </row>
    <row r="2653" spans="2:8">
      <c r="B2653" s="243" t="s">
        <v>1934</v>
      </c>
      <c r="C2653" s="243" t="s">
        <v>2321</v>
      </c>
      <c r="D2653" s="243" t="s">
        <v>936</v>
      </c>
      <c r="E2653" s="243" t="s">
        <v>2359</v>
      </c>
      <c r="F2653" s="243">
        <v>33</v>
      </c>
      <c r="G2653" s="243" t="s">
        <v>117</v>
      </c>
      <c r="H2653" s="243">
        <v>1.1303000000000001E-2</v>
      </c>
    </row>
    <row r="2654" spans="2:8">
      <c r="B2654" s="243" t="s">
        <v>1934</v>
      </c>
      <c r="C2654" s="243" t="s">
        <v>2321</v>
      </c>
      <c r="D2654" s="243" t="s">
        <v>936</v>
      </c>
      <c r="E2654" s="243" t="s">
        <v>831</v>
      </c>
      <c r="F2654" s="243">
        <v>299</v>
      </c>
      <c r="G2654" s="243" t="s">
        <v>134</v>
      </c>
      <c r="H2654" s="243">
        <v>2.0282000000000001E-2</v>
      </c>
    </row>
    <row r="2655" spans="2:8">
      <c r="B2655" s="243" t="s">
        <v>1934</v>
      </c>
      <c r="C2655" s="243" t="s">
        <v>2321</v>
      </c>
      <c r="D2655" s="243" t="s">
        <v>936</v>
      </c>
      <c r="E2655" s="243" t="s">
        <v>2359</v>
      </c>
      <c r="F2655" s="243">
        <v>134</v>
      </c>
      <c r="G2655" s="243" t="s">
        <v>118</v>
      </c>
      <c r="H2655" s="243">
        <v>9.1369999999999993E-3</v>
      </c>
    </row>
    <row r="2656" spans="2:8">
      <c r="B2656" s="243" t="s">
        <v>1934</v>
      </c>
      <c r="C2656" s="243" t="s">
        <v>2321</v>
      </c>
      <c r="D2656" s="243" t="s">
        <v>1656</v>
      </c>
      <c r="E2656" s="243" t="s">
        <v>2359</v>
      </c>
      <c r="F2656" s="243">
        <v>137</v>
      </c>
      <c r="G2656" s="243" t="s">
        <v>122</v>
      </c>
      <c r="H2656" s="243">
        <v>2.7452000000000001E-2</v>
      </c>
    </row>
    <row r="2657" spans="2:8">
      <c r="B2657" s="243" t="s">
        <v>1934</v>
      </c>
      <c r="C2657" s="243" t="s">
        <v>2321</v>
      </c>
      <c r="D2657" s="243" t="s">
        <v>1656</v>
      </c>
      <c r="E2657" s="243" t="s">
        <v>831</v>
      </c>
      <c r="F2657" s="243">
        <v>301</v>
      </c>
      <c r="G2657" s="243" t="s">
        <v>136</v>
      </c>
      <c r="H2657" s="243">
        <v>8.7950000000000007E-3</v>
      </c>
    </row>
    <row r="2658" spans="2:8">
      <c r="B2658" s="243" t="s">
        <v>1934</v>
      </c>
      <c r="C2658" s="243" t="s">
        <v>2321</v>
      </c>
      <c r="D2658" s="243" t="s">
        <v>1656</v>
      </c>
      <c r="E2658" s="243" t="s">
        <v>2359</v>
      </c>
      <c r="F2658" s="243">
        <v>141</v>
      </c>
      <c r="G2658" s="243" t="s">
        <v>132</v>
      </c>
      <c r="H2658" s="243">
        <v>2.222E-3</v>
      </c>
    </row>
    <row r="2659" spans="2:8">
      <c r="B2659" s="243" t="s">
        <v>1934</v>
      </c>
      <c r="C2659" s="243" t="s">
        <v>2321</v>
      </c>
      <c r="D2659" s="243" t="s">
        <v>1656</v>
      </c>
      <c r="E2659" s="243" t="s">
        <v>2359</v>
      </c>
      <c r="F2659" s="243">
        <v>132</v>
      </c>
      <c r="G2659" s="243" t="s">
        <v>129</v>
      </c>
      <c r="H2659" s="243">
        <v>4.4089000000000003E-2</v>
      </c>
    </row>
    <row r="2660" spans="2:8">
      <c r="B2660" s="243" t="s">
        <v>1934</v>
      </c>
      <c r="C2660" s="243" t="s">
        <v>2321</v>
      </c>
      <c r="D2660" s="243" t="s">
        <v>1656</v>
      </c>
      <c r="E2660" s="243" t="s">
        <v>2359</v>
      </c>
      <c r="F2660" s="243">
        <v>133</v>
      </c>
      <c r="G2660" s="243" t="s">
        <v>130</v>
      </c>
      <c r="H2660" s="243">
        <v>1.051E-2</v>
      </c>
    </row>
    <row r="2661" spans="2:8">
      <c r="B2661" s="243" t="s">
        <v>1934</v>
      </c>
      <c r="C2661" s="243" t="s">
        <v>2321</v>
      </c>
      <c r="D2661" s="243" t="s">
        <v>1656</v>
      </c>
      <c r="E2661" s="243" t="s">
        <v>2359</v>
      </c>
      <c r="F2661" s="243">
        <v>302</v>
      </c>
      <c r="G2661" s="243" t="s">
        <v>125</v>
      </c>
      <c r="H2661" s="243">
        <v>1.8574E-2</v>
      </c>
    </row>
    <row r="2662" spans="2:8">
      <c r="B2662" s="243" t="s">
        <v>1934</v>
      </c>
      <c r="C2662" s="243" t="s">
        <v>2321</v>
      </c>
      <c r="D2662" s="243" t="s">
        <v>1656</v>
      </c>
      <c r="E2662" s="243" t="s">
        <v>2359</v>
      </c>
      <c r="F2662" s="243">
        <v>136</v>
      </c>
      <c r="G2662" s="243" t="s">
        <v>121</v>
      </c>
      <c r="H2662" s="243">
        <v>2.3540000000000002E-3</v>
      </c>
    </row>
    <row r="2663" spans="2:8">
      <c r="B2663" s="243" t="s">
        <v>1934</v>
      </c>
      <c r="C2663" s="243" t="s">
        <v>2321</v>
      </c>
      <c r="D2663" s="243" t="s">
        <v>1656</v>
      </c>
      <c r="E2663" s="243" t="s">
        <v>2359</v>
      </c>
      <c r="F2663" s="243">
        <v>30</v>
      </c>
      <c r="G2663" s="243" t="s">
        <v>114</v>
      </c>
      <c r="H2663" s="243">
        <v>7.6509999999999998E-3</v>
      </c>
    </row>
    <row r="2664" spans="2:8">
      <c r="B2664" s="243" t="s">
        <v>1934</v>
      </c>
      <c r="C2664" s="243" t="s">
        <v>2321</v>
      </c>
      <c r="D2664" s="243" t="s">
        <v>1656</v>
      </c>
      <c r="E2664" s="243" t="s">
        <v>2360</v>
      </c>
      <c r="F2664" s="243">
        <v>403</v>
      </c>
      <c r="G2664" s="243" t="s">
        <v>138</v>
      </c>
      <c r="H2664" s="243">
        <v>1.6850000000000001E-3</v>
      </c>
    </row>
    <row r="2665" spans="2:8">
      <c r="B2665" s="243" t="s">
        <v>1934</v>
      </c>
      <c r="C2665" s="243" t="s">
        <v>2321</v>
      </c>
      <c r="D2665" s="243" t="s">
        <v>1656</v>
      </c>
      <c r="E2665" s="243" t="s">
        <v>2359</v>
      </c>
      <c r="F2665" s="243">
        <v>144</v>
      </c>
      <c r="G2665" s="243" t="s">
        <v>133</v>
      </c>
      <c r="H2665" s="243">
        <v>4.95E-4</v>
      </c>
    </row>
    <row r="2666" spans="2:8">
      <c r="B2666" s="243" t="s">
        <v>1934</v>
      </c>
      <c r="C2666" s="243" t="s">
        <v>2321</v>
      </c>
      <c r="D2666" s="243" t="s">
        <v>1656</v>
      </c>
      <c r="E2666" s="243" t="s">
        <v>137</v>
      </c>
      <c r="F2666" s="243">
        <v>41</v>
      </c>
      <c r="G2666" s="243" t="s">
        <v>137</v>
      </c>
      <c r="H2666" s="243">
        <v>4.7939999999999997E-3</v>
      </c>
    </row>
    <row r="2667" spans="2:8">
      <c r="B2667" s="243" t="s">
        <v>1934</v>
      </c>
      <c r="C2667" s="243" t="s">
        <v>2321</v>
      </c>
      <c r="D2667" s="243" t="s">
        <v>1656</v>
      </c>
      <c r="E2667" s="243" t="s">
        <v>831</v>
      </c>
      <c r="F2667" s="243">
        <v>298</v>
      </c>
      <c r="G2667" s="243" t="s">
        <v>1517</v>
      </c>
      <c r="H2667" s="243">
        <v>5.4299999999999997E-4</v>
      </c>
    </row>
    <row r="2668" spans="2:8">
      <c r="B2668" s="243" t="s">
        <v>1934</v>
      </c>
      <c r="C2668" s="243" t="s">
        <v>2321</v>
      </c>
      <c r="D2668" s="243" t="s">
        <v>1656</v>
      </c>
      <c r="E2668" s="243" t="s">
        <v>2359</v>
      </c>
      <c r="F2668" s="243">
        <v>139</v>
      </c>
      <c r="G2668" s="243" t="s">
        <v>124</v>
      </c>
      <c r="H2668" s="243">
        <v>7.8829999999999994E-3</v>
      </c>
    </row>
    <row r="2669" spans="2:8">
      <c r="B2669" s="243" t="s">
        <v>1934</v>
      </c>
      <c r="C2669" s="243" t="s">
        <v>2321</v>
      </c>
      <c r="D2669" s="243" t="s">
        <v>1656</v>
      </c>
      <c r="E2669" s="243" t="s">
        <v>2359</v>
      </c>
      <c r="F2669" s="243">
        <v>131</v>
      </c>
      <c r="G2669" s="243" t="s">
        <v>128</v>
      </c>
      <c r="H2669" s="244">
        <v>2.4000000000000001E-5</v>
      </c>
    </row>
    <row r="2670" spans="2:8">
      <c r="B2670" s="243" t="s">
        <v>1934</v>
      </c>
      <c r="C2670" s="243" t="s">
        <v>2321</v>
      </c>
      <c r="D2670" s="243" t="s">
        <v>1656</v>
      </c>
      <c r="E2670" s="243" t="s">
        <v>2359</v>
      </c>
      <c r="F2670" s="243">
        <v>32</v>
      </c>
      <c r="G2670" s="243" t="s">
        <v>127</v>
      </c>
      <c r="H2670" s="243">
        <v>4.1952000000000003E-2</v>
      </c>
    </row>
    <row r="2671" spans="2:8">
      <c r="B2671" s="243" t="s">
        <v>1934</v>
      </c>
      <c r="C2671" s="243" t="s">
        <v>2321</v>
      </c>
      <c r="D2671" s="243" t="s">
        <v>1656</v>
      </c>
      <c r="E2671" s="243" t="s">
        <v>831</v>
      </c>
      <c r="F2671" s="243">
        <v>300</v>
      </c>
      <c r="G2671" s="243" t="s">
        <v>135</v>
      </c>
      <c r="H2671" s="243">
        <v>1.8003999999999999E-2</v>
      </c>
    </row>
    <row r="2672" spans="2:8">
      <c r="B2672" s="243" t="s">
        <v>1934</v>
      </c>
      <c r="C2672" s="243" t="s">
        <v>2321</v>
      </c>
      <c r="D2672" s="243" t="s">
        <v>1656</v>
      </c>
      <c r="E2672" s="243" t="s">
        <v>2359</v>
      </c>
      <c r="F2672" s="243">
        <v>31</v>
      </c>
      <c r="G2672" s="243" t="s">
        <v>116</v>
      </c>
      <c r="H2672" s="243">
        <v>3.7484999999999997E-2</v>
      </c>
    </row>
    <row r="2673" spans="2:8">
      <c r="B2673" s="243" t="s">
        <v>1934</v>
      </c>
      <c r="C2673" s="243" t="s">
        <v>2321</v>
      </c>
      <c r="D2673" s="243" t="s">
        <v>1656</v>
      </c>
      <c r="E2673" s="243" t="s">
        <v>2359</v>
      </c>
      <c r="F2673" s="243">
        <v>140</v>
      </c>
      <c r="G2673" s="243" t="s">
        <v>131</v>
      </c>
      <c r="H2673" s="243">
        <v>4.7479999999999996E-3</v>
      </c>
    </row>
    <row r="2674" spans="2:8">
      <c r="B2674" s="243" t="s">
        <v>1934</v>
      </c>
      <c r="C2674" s="243" t="s">
        <v>2321</v>
      </c>
      <c r="D2674" s="243" t="s">
        <v>1656</v>
      </c>
      <c r="E2674" s="243" t="s">
        <v>2359</v>
      </c>
      <c r="F2674" s="243">
        <v>135</v>
      </c>
      <c r="G2674" s="243" t="s">
        <v>120</v>
      </c>
      <c r="H2674" s="243">
        <v>1.4829999999999999E-3</v>
      </c>
    </row>
    <row r="2675" spans="2:8">
      <c r="B2675" s="243" t="s">
        <v>1934</v>
      </c>
      <c r="C2675" s="243" t="s">
        <v>2321</v>
      </c>
      <c r="D2675" s="243" t="s">
        <v>1656</v>
      </c>
      <c r="E2675" s="243" t="s">
        <v>2359</v>
      </c>
      <c r="F2675" s="243">
        <v>138</v>
      </c>
      <c r="G2675" s="243" t="s">
        <v>123</v>
      </c>
      <c r="H2675" s="243">
        <v>7.7470000000000004E-3</v>
      </c>
    </row>
    <row r="2676" spans="2:8">
      <c r="B2676" s="243" t="s">
        <v>1934</v>
      </c>
      <c r="C2676" s="243" t="s">
        <v>2321</v>
      </c>
      <c r="D2676" s="243" t="s">
        <v>1656</v>
      </c>
      <c r="E2676" s="243" t="s">
        <v>2359</v>
      </c>
      <c r="F2676" s="243">
        <v>33</v>
      </c>
      <c r="G2676" s="243" t="s">
        <v>117</v>
      </c>
      <c r="H2676" s="243">
        <v>1.4302E-2</v>
      </c>
    </row>
    <row r="2677" spans="2:8">
      <c r="B2677" s="243" t="s">
        <v>1934</v>
      </c>
      <c r="C2677" s="243" t="s">
        <v>2321</v>
      </c>
      <c r="D2677" s="243" t="s">
        <v>1656</v>
      </c>
      <c r="E2677" s="243" t="s">
        <v>831</v>
      </c>
      <c r="F2677" s="243">
        <v>299</v>
      </c>
      <c r="G2677" s="243" t="s">
        <v>134</v>
      </c>
      <c r="H2677" s="243">
        <v>3.4334999999999997E-2</v>
      </c>
    </row>
    <row r="2678" spans="2:8">
      <c r="B2678" s="243" t="s">
        <v>1934</v>
      </c>
      <c r="C2678" s="243" t="s">
        <v>2321</v>
      </c>
      <c r="D2678" s="243" t="s">
        <v>1656</v>
      </c>
      <c r="E2678" s="243" t="s">
        <v>2359</v>
      </c>
      <c r="F2678" s="243">
        <v>134</v>
      </c>
      <c r="G2678" s="243" t="s">
        <v>118</v>
      </c>
      <c r="H2678" s="243">
        <v>4.163E-3</v>
      </c>
    </row>
    <row r="2679" spans="2:8">
      <c r="B2679" s="243" t="s">
        <v>1934</v>
      </c>
      <c r="C2679" s="243" t="s">
        <v>2321</v>
      </c>
      <c r="D2679" s="243" t="s">
        <v>937</v>
      </c>
      <c r="E2679" s="243" t="s">
        <v>2359</v>
      </c>
      <c r="F2679" s="243">
        <v>137</v>
      </c>
      <c r="G2679" s="243" t="s">
        <v>122</v>
      </c>
      <c r="H2679" s="243">
        <v>2.1777999999999999E-2</v>
      </c>
    </row>
    <row r="2680" spans="2:8">
      <c r="B2680" s="243" t="s">
        <v>1934</v>
      </c>
      <c r="C2680" s="243" t="s">
        <v>2321</v>
      </c>
      <c r="D2680" s="243" t="s">
        <v>937</v>
      </c>
      <c r="E2680" s="243" t="s">
        <v>831</v>
      </c>
      <c r="F2680" s="243">
        <v>301</v>
      </c>
      <c r="G2680" s="243" t="s">
        <v>136</v>
      </c>
      <c r="H2680" s="243">
        <v>7.1479999999999998E-3</v>
      </c>
    </row>
    <row r="2681" spans="2:8">
      <c r="B2681" s="243" t="s">
        <v>1934</v>
      </c>
      <c r="C2681" s="243" t="s">
        <v>2321</v>
      </c>
      <c r="D2681" s="243" t="s">
        <v>937</v>
      </c>
      <c r="E2681" s="243" t="s">
        <v>2359</v>
      </c>
      <c r="F2681" s="243">
        <v>141</v>
      </c>
      <c r="G2681" s="243" t="s">
        <v>132</v>
      </c>
      <c r="H2681" s="243">
        <v>2.2200000000000002E-3</v>
      </c>
    </row>
    <row r="2682" spans="2:8">
      <c r="B2682" s="243" t="s">
        <v>1934</v>
      </c>
      <c r="C2682" s="243" t="s">
        <v>2321</v>
      </c>
      <c r="D2682" s="243" t="s">
        <v>937</v>
      </c>
      <c r="E2682" s="243" t="s">
        <v>2359</v>
      </c>
      <c r="F2682" s="243">
        <v>132</v>
      </c>
      <c r="G2682" s="243" t="s">
        <v>129</v>
      </c>
      <c r="H2682" s="243">
        <v>1.7165E-2</v>
      </c>
    </row>
    <row r="2683" spans="2:8">
      <c r="B2683" s="243" t="s">
        <v>1934</v>
      </c>
      <c r="C2683" s="243" t="s">
        <v>2321</v>
      </c>
      <c r="D2683" s="243" t="s">
        <v>937</v>
      </c>
      <c r="E2683" s="243" t="s">
        <v>2359</v>
      </c>
      <c r="F2683" s="243">
        <v>133</v>
      </c>
      <c r="G2683" s="243" t="s">
        <v>130</v>
      </c>
      <c r="H2683" s="243">
        <v>1.9774E-2</v>
      </c>
    </row>
    <row r="2684" spans="2:8">
      <c r="B2684" s="243" t="s">
        <v>1934</v>
      </c>
      <c r="C2684" s="243" t="s">
        <v>2321</v>
      </c>
      <c r="D2684" s="243" t="s">
        <v>937</v>
      </c>
      <c r="E2684" s="243" t="s">
        <v>2359</v>
      </c>
      <c r="F2684" s="243">
        <v>302</v>
      </c>
      <c r="G2684" s="243" t="s">
        <v>125</v>
      </c>
      <c r="H2684" s="243">
        <v>1.4256E-2</v>
      </c>
    </row>
    <row r="2685" spans="2:8">
      <c r="B2685" s="243" t="s">
        <v>1934</v>
      </c>
      <c r="C2685" s="243" t="s">
        <v>2321</v>
      </c>
      <c r="D2685" s="243" t="s">
        <v>937</v>
      </c>
      <c r="E2685" s="243" t="s">
        <v>2359</v>
      </c>
      <c r="F2685" s="243">
        <v>136</v>
      </c>
      <c r="G2685" s="243" t="s">
        <v>121</v>
      </c>
      <c r="H2685" s="243">
        <v>2.215E-3</v>
      </c>
    </row>
    <row r="2686" spans="2:8">
      <c r="B2686" s="243" t="s">
        <v>1934</v>
      </c>
      <c r="C2686" s="243" t="s">
        <v>2321</v>
      </c>
      <c r="D2686" s="243" t="s">
        <v>937</v>
      </c>
      <c r="E2686" s="243" t="s">
        <v>2359</v>
      </c>
      <c r="F2686" s="243">
        <v>30</v>
      </c>
      <c r="G2686" s="243" t="s">
        <v>114</v>
      </c>
      <c r="H2686" s="243">
        <v>2.777E-3</v>
      </c>
    </row>
    <row r="2687" spans="2:8">
      <c r="B2687" s="243" t="s">
        <v>1934</v>
      </c>
      <c r="C2687" s="243" t="s">
        <v>2321</v>
      </c>
      <c r="D2687" s="243" t="s">
        <v>937</v>
      </c>
      <c r="E2687" s="243" t="s">
        <v>2360</v>
      </c>
      <c r="F2687" s="243">
        <v>403</v>
      </c>
      <c r="G2687" s="243" t="s">
        <v>138</v>
      </c>
      <c r="H2687" s="243">
        <v>4.9439999999999996E-3</v>
      </c>
    </row>
    <row r="2688" spans="2:8">
      <c r="B2688" s="243" t="s">
        <v>1934</v>
      </c>
      <c r="C2688" s="243" t="s">
        <v>2321</v>
      </c>
      <c r="D2688" s="243" t="s">
        <v>937</v>
      </c>
      <c r="E2688" s="243" t="s">
        <v>2359</v>
      </c>
      <c r="F2688" s="243">
        <v>144</v>
      </c>
      <c r="G2688" s="243" t="s">
        <v>133</v>
      </c>
      <c r="H2688" s="243">
        <v>6.0800000000000003E-4</v>
      </c>
    </row>
    <row r="2689" spans="2:8">
      <c r="B2689" s="243" t="s">
        <v>1934</v>
      </c>
      <c r="C2689" s="243" t="s">
        <v>2321</v>
      </c>
      <c r="D2689" s="243" t="s">
        <v>937</v>
      </c>
      <c r="E2689" s="243" t="s">
        <v>137</v>
      </c>
      <c r="F2689" s="243">
        <v>41</v>
      </c>
      <c r="G2689" s="243" t="s">
        <v>137</v>
      </c>
      <c r="H2689" s="243">
        <v>2.686E-3</v>
      </c>
    </row>
    <row r="2690" spans="2:8">
      <c r="B2690" s="243" t="s">
        <v>1934</v>
      </c>
      <c r="C2690" s="243" t="s">
        <v>2321</v>
      </c>
      <c r="D2690" s="243" t="s">
        <v>937</v>
      </c>
      <c r="E2690" s="243" t="s">
        <v>831</v>
      </c>
      <c r="F2690" s="243">
        <v>298</v>
      </c>
      <c r="G2690" s="243" t="s">
        <v>1517</v>
      </c>
      <c r="H2690" s="243">
        <v>3.39E-4</v>
      </c>
    </row>
    <row r="2691" spans="2:8">
      <c r="B2691" s="243" t="s">
        <v>1934</v>
      </c>
      <c r="C2691" s="243" t="s">
        <v>2321</v>
      </c>
      <c r="D2691" s="243" t="s">
        <v>937</v>
      </c>
      <c r="E2691" s="243" t="s">
        <v>2359</v>
      </c>
      <c r="F2691" s="243">
        <v>139</v>
      </c>
      <c r="G2691" s="243" t="s">
        <v>124</v>
      </c>
      <c r="H2691" s="243">
        <v>7.3540000000000003E-3</v>
      </c>
    </row>
    <row r="2692" spans="2:8">
      <c r="B2692" s="243" t="s">
        <v>1934</v>
      </c>
      <c r="C2692" s="243" t="s">
        <v>2321</v>
      </c>
      <c r="D2692" s="243" t="s">
        <v>937</v>
      </c>
      <c r="E2692" s="243" t="s">
        <v>2359</v>
      </c>
      <c r="F2692" s="243">
        <v>131</v>
      </c>
      <c r="G2692" s="243" t="s">
        <v>128</v>
      </c>
      <c r="H2692" s="244">
        <v>2.9E-5</v>
      </c>
    </row>
    <row r="2693" spans="2:8">
      <c r="B2693" s="243" t="s">
        <v>1934</v>
      </c>
      <c r="C2693" s="243" t="s">
        <v>2321</v>
      </c>
      <c r="D2693" s="243" t="s">
        <v>937</v>
      </c>
      <c r="E2693" s="243" t="s">
        <v>2359</v>
      </c>
      <c r="F2693" s="243">
        <v>32</v>
      </c>
      <c r="G2693" s="243" t="s">
        <v>127</v>
      </c>
      <c r="H2693" s="243">
        <v>4.7870999999999997E-2</v>
      </c>
    </row>
    <row r="2694" spans="2:8">
      <c r="B2694" s="243" t="s">
        <v>1934</v>
      </c>
      <c r="C2694" s="243" t="s">
        <v>2321</v>
      </c>
      <c r="D2694" s="243" t="s">
        <v>937</v>
      </c>
      <c r="E2694" s="243" t="s">
        <v>831</v>
      </c>
      <c r="F2694" s="243">
        <v>300</v>
      </c>
      <c r="G2694" s="243" t="s">
        <v>135</v>
      </c>
      <c r="H2694" s="243">
        <v>1.0654E-2</v>
      </c>
    </row>
    <row r="2695" spans="2:8">
      <c r="B2695" s="243" t="s">
        <v>1934</v>
      </c>
      <c r="C2695" s="243" t="s">
        <v>2321</v>
      </c>
      <c r="D2695" s="243" t="s">
        <v>937</v>
      </c>
      <c r="E2695" s="243" t="s">
        <v>2359</v>
      </c>
      <c r="F2695" s="243">
        <v>31</v>
      </c>
      <c r="G2695" s="243" t="s">
        <v>116</v>
      </c>
      <c r="H2695" s="243">
        <v>1.5913E-2</v>
      </c>
    </row>
    <row r="2696" spans="2:8">
      <c r="B2696" s="243" t="s">
        <v>1934</v>
      </c>
      <c r="C2696" s="243" t="s">
        <v>2321</v>
      </c>
      <c r="D2696" s="243" t="s">
        <v>937</v>
      </c>
      <c r="E2696" s="243" t="s">
        <v>2359</v>
      </c>
      <c r="F2696" s="243">
        <v>140</v>
      </c>
      <c r="G2696" s="243" t="s">
        <v>131</v>
      </c>
      <c r="H2696" s="243">
        <v>5.1929999999999997E-3</v>
      </c>
    </row>
    <row r="2697" spans="2:8">
      <c r="B2697" s="243" t="s">
        <v>1934</v>
      </c>
      <c r="C2697" s="243" t="s">
        <v>2321</v>
      </c>
      <c r="D2697" s="243" t="s">
        <v>937</v>
      </c>
      <c r="E2697" s="243" t="s">
        <v>2359</v>
      </c>
      <c r="F2697" s="243">
        <v>135</v>
      </c>
      <c r="G2697" s="243" t="s">
        <v>120</v>
      </c>
      <c r="H2697" s="243">
        <v>2.9840000000000001E-3</v>
      </c>
    </row>
    <row r="2698" spans="2:8">
      <c r="B2698" s="243" t="s">
        <v>1934</v>
      </c>
      <c r="C2698" s="243" t="s">
        <v>2321</v>
      </c>
      <c r="D2698" s="243" t="s">
        <v>937</v>
      </c>
      <c r="E2698" s="243" t="s">
        <v>2359</v>
      </c>
      <c r="F2698" s="243">
        <v>138</v>
      </c>
      <c r="G2698" s="243" t="s">
        <v>123</v>
      </c>
      <c r="H2698" s="243">
        <v>7.0879999999999997E-3</v>
      </c>
    </row>
    <row r="2699" spans="2:8">
      <c r="B2699" s="243" t="s">
        <v>1934</v>
      </c>
      <c r="C2699" s="243" t="s">
        <v>2321</v>
      </c>
      <c r="D2699" s="243" t="s">
        <v>937</v>
      </c>
      <c r="E2699" s="243" t="s">
        <v>2359</v>
      </c>
      <c r="F2699" s="243">
        <v>33</v>
      </c>
      <c r="G2699" s="243" t="s">
        <v>117</v>
      </c>
      <c r="H2699" s="243">
        <v>1.0977000000000001E-2</v>
      </c>
    </row>
    <row r="2700" spans="2:8">
      <c r="B2700" s="243" t="s">
        <v>1934</v>
      </c>
      <c r="C2700" s="243" t="s">
        <v>2321</v>
      </c>
      <c r="D2700" s="243" t="s">
        <v>937</v>
      </c>
      <c r="E2700" s="243" t="s">
        <v>831</v>
      </c>
      <c r="F2700" s="243">
        <v>299</v>
      </c>
      <c r="G2700" s="243" t="s">
        <v>134</v>
      </c>
      <c r="H2700" s="243">
        <v>2.0277E-2</v>
      </c>
    </row>
    <row r="2701" spans="2:8">
      <c r="B2701" s="243" t="s">
        <v>1934</v>
      </c>
      <c r="C2701" s="243" t="s">
        <v>2321</v>
      </c>
      <c r="D2701" s="243" t="s">
        <v>937</v>
      </c>
      <c r="E2701" s="243" t="s">
        <v>2359</v>
      </c>
      <c r="F2701" s="243">
        <v>134</v>
      </c>
      <c r="G2701" s="243" t="s">
        <v>118</v>
      </c>
      <c r="H2701" s="243">
        <v>6.4359999999999999E-3</v>
      </c>
    </row>
    <row r="2702" spans="2:8">
      <c r="B2702" s="243" t="s">
        <v>1934</v>
      </c>
      <c r="C2702" s="243" t="s">
        <v>2321</v>
      </c>
      <c r="D2702" s="243" t="s">
        <v>1657</v>
      </c>
      <c r="E2702" s="243" t="s">
        <v>2359</v>
      </c>
      <c r="F2702" s="243">
        <v>137</v>
      </c>
      <c r="G2702" s="243" t="s">
        <v>122</v>
      </c>
      <c r="H2702" s="243">
        <v>1.8754E-2</v>
      </c>
    </row>
    <row r="2703" spans="2:8">
      <c r="B2703" s="243" t="s">
        <v>1934</v>
      </c>
      <c r="C2703" s="243" t="s">
        <v>2321</v>
      </c>
      <c r="D2703" s="243" t="s">
        <v>1657</v>
      </c>
      <c r="E2703" s="243" t="s">
        <v>831</v>
      </c>
      <c r="F2703" s="243">
        <v>301</v>
      </c>
      <c r="G2703" s="243" t="s">
        <v>136</v>
      </c>
      <c r="H2703" s="243">
        <v>5.6490000000000004E-3</v>
      </c>
    </row>
    <row r="2704" spans="2:8">
      <c r="B2704" s="243" t="s">
        <v>1934</v>
      </c>
      <c r="C2704" s="243" t="s">
        <v>2321</v>
      </c>
      <c r="D2704" s="243" t="s">
        <v>1657</v>
      </c>
      <c r="E2704" s="243" t="s">
        <v>2359</v>
      </c>
      <c r="F2704" s="243">
        <v>141</v>
      </c>
      <c r="G2704" s="243" t="s">
        <v>132</v>
      </c>
      <c r="H2704" s="243">
        <v>2.441E-3</v>
      </c>
    </row>
    <row r="2705" spans="2:8">
      <c r="B2705" s="243" t="s">
        <v>1934</v>
      </c>
      <c r="C2705" s="243" t="s">
        <v>2321</v>
      </c>
      <c r="D2705" s="243" t="s">
        <v>1657</v>
      </c>
      <c r="E2705" s="243" t="s">
        <v>2359</v>
      </c>
      <c r="F2705" s="243">
        <v>132</v>
      </c>
      <c r="G2705" s="243" t="s">
        <v>129</v>
      </c>
      <c r="H2705" s="243">
        <v>9.2689999999999995E-3</v>
      </c>
    </row>
    <row r="2706" spans="2:8">
      <c r="B2706" s="243" t="s">
        <v>1934</v>
      </c>
      <c r="C2706" s="243" t="s">
        <v>2321</v>
      </c>
      <c r="D2706" s="243" t="s">
        <v>1657</v>
      </c>
      <c r="E2706" s="243" t="s">
        <v>2359</v>
      </c>
      <c r="F2706" s="243">
        <v>133</v>
      </c>
      <c r="G2706" s="243" t="s">
        <v>130</v>
      </c>
      <c r="H2706" s="243">
        <v>2.3668999999999999E-2</v>
      </c>
    </row>
    <row r="2707" spans="2:8">
      <c r="B2707" s="243" t="s">
        <v>1934</v>
      </c>
      <c r="C2707" s="243" t="s">
        <v>2321</v>
      </c>
      <c r="D2707" s="243" t="s">
        <v>1657</v>
      </c>
      <c r="E2707" s="243" t="s">
        <v>2359</v>
      </c>
      <c r="F2707" s="243">
        <v>302</v>
      </c>
      <c r="G2707" s="243" t="s">
        <v>125</v>
      </c>
      <c r="H2707" s="243">
        <v>1.8731999999999999E-2</v>
      </c>
    </row>
    <row r="2708" spans="2:8">
      <c r="B2708" s="243" t="s">
        <v>1934</v>
      </c>
      <c r="C2708" s="243" t="s">
        <v>2321</v>
      </c>
      <c r="D2708" s="243" t="s">
        <v>1657</v>
      </c>
      <c r="E2708" s="243" t="s">
        <v>2359</v>
      </c>
      <c r="F2708" s="243">
        <v>136</v>
      </c>
      <c r="G2708" s="243" t="s">
        <v>121</v>
      </c>
      <c r="H2708" s="243">
        <v>1.9040000000000001E-3</v>
      </c>
    </row>
    <row r="2709" spans="2:8">
      <c r="B2709" s="243" t="s">
        <v>1934</v>
      </c>
      <c r="C2709" s="243" t="s">
        <v>2321</v>
      </c>
      <c r="D2709" s="243" t="s">
        <v>1657</v>
      </c>
      <c r="E2709" s="243" t="s">
        <v>2359</v>
      </c>
      <c r="F2709" s="243">
        <v>30</v>
      </c>
      <c r="G2709" s="243" t="s">
        <v>114</v>
      </c>
      <c r="H2709" s="243">
        <v>1.4430000000000001E-3</v>
      </c>
    </row>
    <row r="2710" spans="2:8">
      <c r="B2710" s="243" t="s">
        <v>1934</v>
      </c>
      <c r="C2710" s="243" t="s">
        <v>2321</v>
      </c>
      <c r="D2710" s="243" t="s">
        <v>1657</v>
      </c>
      <c r="E2710" s="243" t="s">
        <v>2360</v>
      </c>
      <c r="F2710" s="243">
        <v>403</v>
      </c>
      <c r="G2710" s="243" t="s">
        <v>138</v>
      </c>
      <c r="H2710" s="243">
        <v>3.4710000000000001E-3</v>
      </c>
    </row>
    <row r="2711" spans="2:8">
      <c r="B2711" s="243" t="s">
        <v>1934</v>
      </c>
      <c r="C2711" s="243" t="s">
        <v>2321</v>
      </c>
      <c r="D2711" s="243" t="s">
        <v>1657</v>
      </c>
      <c r="E2711" s="243" t="s">
        <v>2359</v>
      </c>
      <c r="F2711" s="243">
        <v>144</v>
      </c>
      <c r="G2711" s="243" t="s">
        <v>133</v>
      </c>
      <c r="H2711" s="243">
        <v>6.29E-4</v>
      </c>
    </row>
    <row r="2712" spans="2:8">
      <c r="B2712" s="243" t="s">
        <v>1934</v>
      </c>
      <c r="C2712" s="243" t="s">
        <v>2321</v>
      </c>
      <c r="D2712" s="243" t="s">
        <v>1657</v>
      </c>
      <c r="E2712" s="243" t="s">
        <v>137</v>
      </c>
      <c r="F2712" s="243">
        <v>41</v>
      </c>
      <c r="G2712" s="243" t="s">
        <v>137</v>
      </c>
      <c r="H2712" s="243">
        <v>1.428E-3</v>
      </c>
    </row>
    <row r="2713" spans="2:8">
      <c r="B2713" s="243" t="s">
        <v>1934</v>
      </c>
      <c r="C2713" s="243" t="s">
        <v>2321</v>
      </c>
      <c r="D2713" s="243" t="s">
        <v>1657</v>
      </c>
      <c r="E2713" s="243" t="s">
        <v>831</v>
      </c>
      <c r="F2713" s="243">
        <v>298</v>
      </c>
      <c r="G2713" s="243" t="s">
        <v>1517</v>
      </c>
      <c r="H2713" s="243">
        <v>3.0800000000000001E-4</v>
      </c>
    </row>
    <row r="2714" spans="2:8">
      <c r="B2714" s="243" t="s">
        <v>1934</v>
      </c>
      <c r="C2714" s="243" t="s">
        <v>2321</v>
      </c>
      <c r="D2714" s="243" t="s">
        <v>1657</v>
      </c>
      <c r="E2714" s="243" t="s">
        <v>2359</v>
      </c>
      <c r="F2714" s="243">
        <v>139</v>
      </c>
      <c r="G2714" s="243" t="s">
        <v>124</v>
      </c>
      <c r="H2714" s="243">
        <v>6.2560000000000003E-3</v>
      </c>
    </row>
    <row r="2715" spans="2:8">
      <c r="B2715" s="243" t="s">
        <v>1934</v>
      </c>
      <c r="C2715" s="243" t="s">
        <v>2321</v>
      </c>
      <c r="D2715" s="243" t="s">
        <v>1657</v>
      </c>
      <c r="E2715" s="243" t="s">
        <v>2359</v>
      </c>
      <c r="F2715" s="243">
        <v>131</v>
      </c>
      <c r="G2715" s="243" t="s">
        <v>128</v>
      </c>
      <c r="H2715" s="244">
        <v>2.5999999999999998E-5</v>
      </c>
    </row>
    <row r="2716" spans="2:8">
      <c r="B2716" s="243" t="s">
        <v>1934</v>
      </c>
      <c r="C2716" s="243" t="s">
        <v>2321</v>
      </c>
      <c r="D2716" s="243" t="s">
        <v>1657</v>
      </c>
      <c r="E2716" s="243" t="s">
        <v>2359</v>
      </c>
      <c r="F2716" s="243">
        <v>32</v>
      </c>
      <c r="G2716" s="243" t="s">
        <v>127</v>
      </c>
      <c r="H2716" s="243">
        <v>4.5865999999999997E-2</v>
      </c>
    </row>
    <row r="2717" spans="2:8">
      <c r="B2717" s="243" t="s">
        <v>1934</v>
      </c>
      <c r="C2717" s="243" t="s">
        <v>2321</v>
      </c>
      <c r="D2717" s="243" t="s">
        <v>1657</v>
      </c>
      <c r="E2717" s="243" t="s">
        <v>831</v>
      </c>
      <c r="F2717" s="243">
        <v>300</v>
      </c>
      <c r="G2717" s="243" t="s">
        <v>135</v>
      </c>
      <c r="H2717" s="243">
        <v>9.8980000000000005E-3</v>
      </c>
    </row>
    <row r="2718" spans="2:8">
      <c r="B2718" s="243" t="s">
        <v>1934</v>
      </c>
      <c r="C2718" s="243" t="s">
        <v>2321</v>
      </c>
      <c r="D2718" s="243" t="s">
        <v>1657</v>
      </c>
      <c r="E2718" s="243" t="s">
        <v>2359</v>
      </c>
      <c r="F2718" s="243">
        <v>31</v>
      </c>
      <c r="G2718" s="243" t="s">
        <v>116</v>
      </c>
      <c r="H2718" s="243">
        <v>9.8899999999999995E-3</v>
      </c>
    </row>
    <row r="2719" spans="2:8">
      <c r="B2719" s="243" t="s">
        <v>1934</v>
      </c>
      <c r="C2719" s="243" t="s">
        <v>2321</v>
      </c>
      <c r="D2719" s="243" t="s">
        <v>1657</v>
      </c>
      <c r="E2719" s="243" t="s">
        <v>2359</v>
      </c>
      <c r="F2719" s="243">
        <v>140</v>
      </c>
      <c r="G2719" s="243" t="s">
        <v>131</v>
      </c>
      <c r="H2719" s="243">
        <v>4.7840000000000001E-3</v>
      </c>
    </row>
    <row r="2720" spans="2:8">
      <c r="B2720" s="243" t="s">
        <v>1934</v>
      </c>
      <c r="C2720" s="243" t="s">
        <v>2321</v>
      </c>
      <c r="D2720" s="243" t="s">
        <v>1657</v>
      </c>
      <c r="E2720" s="243" t="s">
        <v>2359</v>
      </c>
      <c r="F2720" s="243">
        <v>135</v>
      </c>
      <c r="G2720" s="243" t="s">
        <v>120</v>
      </c>
      <c r="H2720" s="243">
        <v>1.7960000000000001E-3</v>
      </c>
    </row>
    <row r="2721" spans="2:8">
      <c r="B2721" s="243" t="s">
        <v>1934</v>
      </c>
      <c r="C2721" s="243" t="s">
        <v>2321</v>
      </c>
      <c r="D2721" s="243" t="s">
        <v>1657</v>
      </c>
      <c r="E2721" s="243" t="s">
        <v>2359</v>
      </c>
      <c r="F2721" s="243">
        <v>138</v>
      </c>
      <c r="G2721" s="243" t="s">
        <v>123</v>
      </c>
      <c r="H2721" s="243">
        <v>5.8089999999999999E-3</v>
      </c>
    </row>
    <row r="2722" spans="2:8">
      <c r="B2722" s="243" t="s">
        <v>1934</v>
      </c>
      <c r="C2722" s="243" t="s">
        <v>2321</v>
      </c>
      <c r="D2722" s="243" t="s">
        <v>1657</v>
      </c>
      <c r="E2722" s="243" t="s">
        <v>2359</v>
      </c>
      <c r="F2722" s="243">
        <v>33</v>
      </c>
      <c r="G2722" s="243" t="s">
        <v>117</v>
      </c>
      <c r="H2722" s="243">
        <v>1.4423999999999999E-2</v>
      </c>
    </row>
    <row r="2723" spans="2:8">
      <c r="B2723" s="243" t="s">
        <v>1934</v>
      </c>
      <c r="C2723" s="243" t="s">
        <v>2321</v>
      </c>
      <c r="D2723" s="243" t="s">
        <v>1657</v>
      </c>
      <c r="E2723" s="243" t="s">
        <v>831</v>
      </c>
      <c r="F2723" s="243">
        <v>299</v>
      </c>
      <c r="G2723" s="243" t="s">
        <v>134</v>
      </c>
      <c r="H2723" s="243">
        <v>1.8817E-2</v>
      </c>
    </row>
    <row r="2724" spans="2:8">
      <c r="B2724" s="243" t="s">
        <v>1934</v>
      </c>
      <c r="C2724" s="243" t="s">
        <v>2321</v>
      </c>
      <c r="D2724" s="243" t="s">
        <v>1657</v>
      </c>
      <c r="E2724" s="243" t="s">
        <v>2359</v>
      </c>
      <c r="F2724" s="243">
        <v>134</v>
      </c>
      <c r="G2724" s="243" t="s">
        <v>118</v>
      </c>
      <c r="H2724" s="243">
        <v>4.2529999999999998E-3</v>
      </c>
    </row>
    <row r="2725" spans="2:8">
      <c r="B2725" s="243" t="s">
        <v>1934</v>
      </c>
      <c r="C2725" s="243" t="s">
        <v>2321</v>
      </c>
      <c r="D2725" s="243" t="s">
        <v>938</v>
      </c>
      <c r="E2725" s="243" t="s">
        <v>2359</v>
      </c>
      <c r="F2725" s="243">
        <v>137</v>
      </c>
      <c r="G2725" s="243" t="s">
        <v>122</v>
      </c>
      <c r="H2725" s="243">
        <v>2.2601E-2</v>
      </c>
    </row>
    <row r="2726" spans="2:8">
      <c r="B2726" s="243" t="s">
        <v>1934</v>
      </c>
      <c r="C2726" s="243" t="s">
        <v>2321</v>
      </c>
      <c r="D2726" s="243" t="s">
        <v>938</v>
      </c>
      <c r="E2726" s="243" t="s">
        <v>831</v>
      </c>
      <c r="F2726" s="243">
        <v>301</v>
      </c>
      <c r="G2726" s="243" t="s">
        <v>136</v>
      </c>
      <c r="H2726" s="243">
        <v>7.149E-3</v>
      </c>
    </row>
    <row r="2727" spans="2:8">
      <c r="B2727" s="243" t="s">
        <v>1934</v>
      </c>
      <c r="C2727" s="243" t="s">
        <v>2321</v>
      </c>
      <c r="D2727" s="243" t="s">
        <v>938</v>
      </c>
      <c r="E2727" s="243" t="s">
        <v>2359</v>
      </c>
      <c r="F2727" s="243">
        <v>141</v>
      </c>
      <c r="G2727" s="243" t="s">
        <v>132</v>
      </c>
      <c r="H2727" s="243">
        <v>5.8820000000000001E-3</v>
      </c>
    </row>
    <row r="2728" spans="2:8">
      <c r="B2728" s="243" t="s">
        <v>1934</v>
      </c>
      <c r="C2728" s="243" t="s">
        <v>2321</v>
      </c>
      <c r="D2728" s="243" t="s">
        <v>938</v>
      </c>
      <c r="E2728" s="243" t="s">
        <v>2359</v>
      </c>
      <c r="F2728" s="243">
        <v>132</v>
      </c>
      <c r="G2728" s="243" t="s">
        <v>129</v>
      </c>
      <c r="H2728" s="243">
        <v>8.6379999999999998E-3</v>
      </c>
    </row>
    <row r="2729" spans="2:8">
      <c r="B2729" s="243" t="s">
        <v>1934</v>
      </c>
      <c r="C2729" s="243" t="s">
        <v>2321</v>
      </c>
      <c r="D2729" s="243" t="s">
        <v>938</v>
      </c>
      <c r="E2729" s="243" t="s">
        <v>2359</v>
      </c>
      <c r="F2729" s="243">
        <v>133</v>
      </c>
      <c r="G2729" s="243" t="s">
        <v>130</v>
      </c>
      <c r="H2729" s="243">
        <v>2.2754E-2</v>
      </c>
    </row>
    <row r="2730" spans="2:8">
      <c r="B2730" s="243" t="s">
        <v>1934</v>
      </c>
      <c r="C2730" s="243" t="s">
        <v>2321</v>
      </c>
      <c r="D2730" s="243" t="s">
        <v>938</v>
      </c>
      <c r="E2730" s="243" t="s">
        <v>2359</v>
      </c>
      <c r="F2730" s="243">
        <v>302</v>
      </c>
      <c r="G2730" s="243" t="s">
        <v>125</v>
      </c>
      <c r="H2730" s="243">
        <v>1.6784E-2</v>
      </c>
    </row>
    <row r="2731" spans="2:8">
      <c r="B2731" s="243" t="s">
        <v>1934</v>
      </c>
      <c r="C2731" s="243" t="s">
        <v>2321</v>
      </c>
      <c r="D2731" s="243" t="s">
        <v>938</v>
      </c>
      <c r="E2731" s="243" t="s">
        <v>2359</v>
      </c>
      <c r="F2731" s="243">
        <v>136</v>
      </c>
      <c r="G2731" s="243" t="s">
        <v>121</v>
      </c>
      <c r="H2731" s="243">
        <v>1.9880000000000002E-3</v>
      </c>
    </row>
    <row r="2732" spans="2:8">
      <c r="B2732" s="243" t="s">
        <v>1934</v>
      </c>
      <c r="C2732" s="243" t="s">
        <v>2321</v>
      </c>
      <c r="D2732" s="243" t="s">
        <v>938</v>
      </c>
      <c r="E2732" s="243" t="s">
        <v>2359</v>
      </c>
      <c r="F2732" s="243">
        <v>30</v>
      </c>
      <c r="G2732" s="243" t="s">
        <v>114</v>
      </c>
      <c r="H2732" s="243">
        <v>1.243E-3</v>
      </c>
    </row>
    <row r="2733" spans="2:8">
      <c r="B2733" s="243" t="s">
        <v>1934</v>
      </c>
      <c r="C2733" s="243" t="s">
        <v>2321</v>
      </c>
      <c r="D2733" s="243" t="s">
        <v>938</v>
      </c>
      <c r="E2733" s="243" t="s">
        <v>2360</v>
      </c>
      <c r="F2733" s="243">
        <v>403</v>
      </c>
      <c r="G2733" s="243" t="s">
        <v>138</v>
      </c>
      <c r="H2733" s="243">
        <v>2.9290000000000002E-3</v>
      </c>
    </row>
    <row r="2734" spans="2:8">
      <c r="B2734" s="243" t="s">
        <v>1934</v>
      </c>
      <c r="C2734" s="243" t="s">
        <v>2321</v>
      </c>
      <c r="D2734" s="243" t="s">
        <v>938</v>
      </c>
      <c r="E2734" s="243" t="s">
        <v>2359</v>
      </c>
      <c r="F2734" s="243">
        <v>144</v>
      </c>
      <c r="G2734" s="243" t="s">
        <v>133</v>
      </c>
      <c r="H2734" s="243">
        <v>7.5900000000000002E-4</v>
      </c>
    </row>
    <row r="2735" spans="2:8">
      <c r="B2735" s="243" t="s">
        <v>1934</v>
      </c>
      <c r="C2735" s="243" t="s">
        <v>2321</v>
      </c>
      <c r="D2735" s="243" t="s">
        <v>938</v>
      </c>
      <c r="E2735" s="243" t="s">
        <v>137</v>
      </c>
      <c r="F2735" s="243">
        <v>41</v>
      </c>
      <c r="G2735" s="243" t="s">
        <v>137</v>
      </c>
      <c r="H2735" s="243">
        <v>1.4369999999999999E-3</v>
      </c>
    </row>
    <row r="2736" spans="2:8">
      <c r="B2736" s="243" t="s">
        <v>1934</v>
      </c>
      <c r="C2736" s="243" t="s">
        <v>2321</v>
      </c>
      <c r="D2736" s="243" t="s">
        <v>938</v>
      </c>
      <c r="E2736" s="243" t="s">
        <v>831</v>
      </c>
      <c r="F2736" s="243">
        <v>298</v>
      </c>
      <c r="G2736" s="243" t="s">
        <v>1517</v>
      </c>
      <c r="H2736" s="243">
        <v>3.0800000000000001E-4</v>
      </c>
    </row>
    <row r="2737" spans="2:8">
      <c r="B2737" s="243" t="s">
        <v>1934</v>
      </c>
      <c r="C2737" s="243" t="s">
        <v>2321</v>
      </c>
      <c r="D2737" s="243" t="s">
        <v>938</v>
      </c>
      <c r="E2737" s="243" t="s">
        <v>2359</v>
      </c>
      <c r="F2737" s="243">
        <v>139</v>
      </c>
      <c r="G2737" s="243" t="s">
        <v>124</v>
      </c>
      <c r="H2737" s="243">
        <v>5.2180000000000004E-3</v>
      </c>
    </row>
    <row r="2738" spans="2:8">
      <c r="B2738" s="243" t="s">
        <v>1934</v>
      </c>
      <c r="C2738" s="243" t="s">
        <v>2321</v>
      </c>
      <c r="D2738" s="243" t="s">
        <v>938</v>
      </c>
      <c r="E2738" s="243" t="s">
        <v>2359</v>
      </c>
      <c r="F2738" s="243">
        <v>131</v>
      </c>
      <c r="G2738" s="243" t="s">
        <v>128</v>
      </c>
      <c r="H2738" s="244">
        <v>2.6999999999999999E-5</v>
      </c>
    </row>
    <row r="2739" spans="2:8">
      <c r="B2739" s="243" t="s">
        <v>1934</v>
      </c>
      <c r="C2739" s="243" t="s">
        <v>2321</v>
      </c>
      <c r="D2739" s="243" t="s">
        <v>938</v>
      </c>
      <c r="E2739" s="243" t="s">
        <v>2359</v>
      </c>
      <c r="F2739" s="243">
        <v>32</v>
      </c>
      <c r="G2739" s="243" t="s">
        <v>127</v>
      </c>
      <c r="H2739" s="243">
        <v>5.0018E-2</v>
      </c>
    </row>
    <row r="2740" spans="2:8">
      <c r="B2740" s="243" t="s">
        <v>1934</v>
      </c>
      <c r="C2740" s="243" t="s">
        <v>2321</v>
      </c>
      <c r="D2740" s="243" t="s">
        <v>938</v>
      </c>
      <c r="E2740" s="243" t="s">
        <v>831</v>
      </c>
      <c r="F2740" s="243">
        <v>300</v>
      </c>
      <c r="G2740" s="243" t="s">
        <v>135</v>
      </c>
      <c r="H2740" s="243">
        <v>9.7219999999999997E-3</v>
      </c>
    </row>
    <row r="2741" spans="2:8">
      <c r="B2741" s="243" t="s">
        <v>1934</v>
      </c>
      <c r="C2741" s="243" t="s">
        <v>2321</v>
      </c>
      <c r="D2741" s="243" t="s">
        <v>938</v>
      </c>
      <c r="E2741" s="243" t="s">
        <v>2359</v>
      </c>
      <c r="F2741" s="243">
        <v>31</v>
      </c>
      <c r="G2741" s="243" t="s">
        <v>116</v>
      </c>
      <c r="H2741" s="243">
        <v>9.4839999999999994E-3</v>
      </c>
    </row>
    <row r="2742" spans="2:8">
      <c r="B2742" s="243" t="s">
        <v>1934</v>
      </c>
      <c r="C2742" s="243" t="s">
        <v>2321</v>
      </c>
      <c r="D2742" s="243" t="s">
        <v>938</v>
      </c>
      <c r="E2742" s="243" t="s">
        <v>2359</v>
      </c>
      <c r="F2742" s="243">
        <v>140</v>
      </c>
      <c r="G2742" s="243" t="s">
        <v>131</v>
      </c>
      <c r="H2742" s="243">
        <v>7.3099999999999997E-3</v>
      </c>
    </row>
    <row r="2743" spans="2:8">
      <c r="B2743" s="243" t="s">
        <v>1934</v>
      </c>
      <c r="C2743" s="243" t="s">
        <v>2321</v>
      </c>
      <c r="D2743" s="243" t="s">
        <v>938</v>
      </c>
      <c r="E2743" s="243" t="s">
        <v>2359</v>
      </c>
      <c r="F2743" s="243">
        <v>135</v>
      </c>
      <c r="G2743" s="243" t="s">
        <v>120</v>
      </c>
      <c r="H2743" s="243">
        <v>1.634E-3</v>
      </c>
    </row>
    <row r="2744" spans="2:8">
      <c r="B2744" s="243" t="s">
        <v>1934</v>
      </c>
      <c r="C2744" s="243" t="s">
        <v>2321</v>
      </c>
      <c r="D2744" s="243" t="s">
        <v>938</v>
      </c>
      <c r="E2744" s="243" t="s">
        <v>2359</v>
      </c>
      <c r="F2744" s="243">
        <v>138</v>
      </c>
      <c r="G2744" s="243" t="s">
        <v>123</v>
      </c>
      <c r="H2744" s="243">
        <v>6.8040000000000002E-3</v>
      </c>
    </row>
    <row r="2745" spans="2:8">
      <c r="B2745" s="243" t="s">
        <v>1934</v>
      </c>
      <c r="C2745" s="243" t="s">
        <v>2321</v>
      </c>
      <c r="D2745" s="243" t="s">
        <v>938</v>
      </c>
      <c r="E2745" s="243" t="s">
        <v>2359</v>
      </c>
      <c r="F2745" s="243">
        <v>33</v>
      </c>
      <c r="G2745" s="243" t="s">
        <v>117</v>
      </c>
      <c r="H2745" s="243">
        <v>1.2924E-2</v>
      </c>
    </row>
    <row r="2746" spans="2:8">
      <c r="B2746" s="243" t="s">
        <v>1934</v>
      </c>
      <c r="C2746" s="243" t="s">
        <v>2321</v>
      </c>
      <c r="D2746" s="243" t="s">
        <v>938</v>
      </c>
      <c r="E2746" s="243" t="s">
        <v>831</v>
      </c>
      <c r="F2746" s="243">
        <v>299</v>
      </c>
      <c r="G2746" s="243" t="s">
        <v>134</v>
      </c>
      <c r="H2746" s="243">
        <v>1.8436000000000001E-2</v>
      </c>
    </row>
    <row r="2747" spans="2:8">
      <c r="B2747" s="243" t="s">
        <v>1934</v>
      </c>
      <c r="C2747" s="243" t="s">
        <v>2321</v>
      </c>
      <c r="D2747" s="243" t="s">
        <v>938</v>
      </c>
      <c r="E2747" s="243" t="s">
        <v>2359</v>
      </c>
      <c r="F2747" s="243">
        <v>134</v>
      </c>
      <c r="G2747" s="243" t="s">
        <v>118</v>
      </c>
      <c r="H2747" s="243">
        <v>4.9379999999999997E-3</v>
      </c>
    </row>
    <row r="2748" spans="2:8">
      <c r="B2748" s="243" t="s">
        <v>1934</v>
      </c>
      <c r="C2748" s="243" t="s">
        <v>2321</v>
      </c>
      <c r="D2748" s="243" t="s">
        <v>939</v>
      </c>
      <c r="E2748" s="243" t="s">
        <v>2359</v>
      </c>
      <c r="F2748" s="243">
        <v>137</v>
      </c>
      <c r="G2748" s="243" t="s">
        <v>122</v>
      </c>
      <c r="H2748" s="243">
        <v>1.7285999999999999E-2</v>
      </c>
    </row>
    <row r="2749" spans="2:8">
      <c r="B2749" s="243" t="s">
        <v>1934</v>
      </c>
      <c r="C2749" s="243" t="s">
        <v>2321</v>
      </c>
      <c r="D2749" s="243" t="s">
        <v>939</v>
      </c>
      <c r="E2749" s="243" t="s">
        <v>831</v>
      </c>
      <c r="F2749" s="243">
        <v>301</v>
      </c>
      <c r="G2749" s="243" t="s">
        <v>136</v>
      </c>
      <c r="H2749" s="243">
        <v>4.0039999999999997E-3</v>
      </c>
    </row>
    <row r="2750" spans="2:8">
      <c r="B2750" s="243" t="s">
        <v>1934</v>
      </c>
      <c r="C2750" s="243" t="s">
        <v>2321</v>
      </c>
      <c r="D2750" s="243" t="s">
        <v>939</v>
      </c>
      <c r="E2750" s="243" t="s">
        <v>2359</v>
      </c>
      <c r="F2750" s="243">
        <v>141</v>
      </c>
      <c r="G2750" s="243" t="s">
        <v>132</v>
      </c>
      <c r="H2750" s="243">
        <v>2.4239999999999999E-3</v>
      </c>
    </row>
    <row r="2751" spans="2:8">
      <c r="B2751" s="243" t="s">
        <v>1934</v>
      </c>
      <c r="C2751" s="243" t="s">
        <v>2321</v>
      </c>
      <c r="D2751" s="243" t="s">
        <v>939</v>
      </c>
      <c r="E2751" s="243" t="s">
        <v>2359</v>
      </c>
      <c r="F2751" s="243">
        <v>132</v>
      </c>
      <c r="G2751" s="243" t="s">
        <v>129</v>
      </c>
      <c r="H2751" s="243">
        <v>5.5690000000000002E-3</v>
      </c>
    </row>
    <row r="2752" spans="2:8">
      <c r="B2752" s="243" t="s">
        <v>1934</v>
      </c>
      <c r="C2752" s="243" t="s">
        <v>2321</v>
      </c>
      <c r="D2752" s="243" t="s">
        <v>939</v>
      </c>
      <c r="E2752" s="243" t="s">
        <v>2359</v>
      </c>
      <c r="F2752" s="243">
        <v>133</v>
      </c>
      <c r="G2752" s="243" t="s">
        <v>130</v>
      </c>
      <c r="H2752" s="243">
        <v>2.7715E-2</v>
      </c>
    </row>
    <row r="2753" spans="2:8">
      <c r="B2753" s="243" t="s">
        <v>1934</v>
      </c>
      <c r="C2753" s="243" t="s">
        <v>2321</v>
      </c>
      <c r="D2753" s="243" t="s">
        <v>939</v>
      </c>
      <c r="E2753" s="243" t="s">
        <v>2359</v>
      </c>
      <c r="F2753" s="243">
        <v>302</v>
      </c>
      <c r="G2753" s="243" t="s">
        <v>125</v>
      </c>
      <c r="H2753" s="243">
        <v>1.2194999999999999E-2</v>
      </c>
    </row>
    <row r="2754" spans="2:8">
      <c r="B2754" s="243" t="s">
        <v>1934</v>
      </c>
      <c r="C2754" s="243" t="s">
        <v>2321</v>
      </c>
      <c r="D2754" s="243" t="s">
        <v>939</v>
      </c>
      <c r="E2754" s="243" t="s">
        <v>2359</v>
      </c>
      <c r="F2754" s="243">
        <v>136</v>
      </c>
      <c r="G2754" s="243" t="s">
        <v>121</v>
      </c>
      <c r="H2754" s="243">
        <v>1.7769999999999999E-3</v>
      </c>
    </row>
    <row r="2755" spans="2:8">
      <c r="B2755" s="243" t="s">
        <v>1934</v>
      </c>
      <c r="C2755" s="243" t="s">
        <v>2321</v>
      </c>
      <c r="D2755" s="243" t="s">
        <v>939</v>
      </c>
      <c r="E2755" s="243" t="s">
        <v>2359</v>
      </c>
      <c r="F2755" s="243">
        <v>30</v>
      </c>
      <c r="G2755" s="243" t="s">
        <v>114</v>
      </c>
      <c r="H2755" s="243">
        <v>8.7500000000000002E-4</v>
      </c>
    </row>
    <row r="2756" spans="2:8">
      <c r="B2756" s="243" t="s">
        <v>1934</v>
      </c>
      <c r="C2756" s="243" t="s">
        <v>2321</v>
      </c>
      <c r="D2756" s="243" t="s">
        <v>939</v>
      </c>
      <c r="E2756" s="243" t="s">
        <v>2360</v>
      </c>
      <c r="F2756" s="243">
        <v>403</v>
      </c>
      <c r="G2756" s="243" t="s">
        <v>138</v>
      </c>
      <c r="H2756" s="243">
        <v>2.5300000000000001E-3</v>
      </c>
    </row>
    <row r="2757" spans="2:8">
      <c r="B2757" s="243" t="s">
        <v>1934</v>
      </c>
      <c r="C2757" s="243" t="s">
        <v>2321</v>
      </c>
      <c r="D2757" s="243" t="s">
        <v>939</v>
      </c>
      <c r="E2757" s="243" t="s">
        <v>2359</v>
      </c>
      <c r="F2757" s="243">
        <v>144</v>
      </c>
      <c r="G2757" s="243" t="s">
        <v>133</v>
      </c>
      <c r="H2757" s="243">
        <v>7.1100000000000004E-4</v>
      </c>
    </row>
    <row r="2758" spans="2:8">
      <c r="B2758" s="243" t="s">
        <v>1934</v>
      </c>
      <c r="C2758" s="243" t="s">
        <v>2321</v>
      </c>
      <c r="D2758" s="243" t="s">
        <v>939</v>
      </c>
      <c r="E2758" s="243" t="s">
        <v>137</v>
      </c>
      <c r="F2758" s="243">
        <v>41</v>
      </c>
      <c r="G2758" s="243" t="s">
        <v>137</v>
      </c>
      <c r="H2758" s="243">
        <v>1.098E-3</v>
      </c>
    </row>
    <row r="2759" spans="2:8">
      <c r="B2759" s="243" t="s">
        <v>1934</v>
      </c>
      <c r="C2759" s="243" t="s">
        <v>2321</v>
      </c>
      <c r="D2759" s="243" t="s">
        <v>939</v>
      </c>
      <c r="E2759" s="243" t="s">
        <v>831</v>
      </c>
      <c r="F2759" s="243">
        <v>298</v>
      </c>
      <c r="G2759" s="243" t="s">
        <v>1517</v>
      </c>
      <c r="H2759" s="243">
        <v>3.1199999999999999E-4</v>
      </c>
    </row>
    <row r="2760" spans="2:8">
      <c r="B2760" s="243" t="s">
        <v>1934</v>
      </c>
      <c r="C2760" s="243" t="s">
        <v>2321</v>
      </c>
      <c r="D2760" s="243" t="s">
        <v>939</v>
      </c>
      <c r="E2760" s="243" t="s">
        <v>2359</v>
      </c>
      <c r="F2760" s="243">
        <v>139</v>
      </c>
      <c r="G2760" s="243" t="s">
        <v>124</v>
      </c>
      <c r="H2760" s="243">
        <v>5.4530000000000004E-3</v>
      </c>
    </row>
    <row r="2761" spans="2:8">
      <c r="B2761" s="243" t="s">
        <v>1934</v>
      </c>
      <c r="C2761" s="243" t="s">
        <v>2321</v>
      </c>
      <c r="D2761" s="243" t="s">
        <v>939</v>
      </c>
      <c r="E2761" s="243" t="s">
        <v>2359</v>
      </c>
      <c r="F2761" s="243">
        <v>131</v>
      </c>
      <c r="G2761" s="243" t="s">
        <v>128</v>
      </c>
      <c r="H2761" s="244">
        <v>2.4000000000000001E-5</v>
      </c>
    </row>
    <row r="2762" spans="2:8">
      <c r="B2762" s="243" t="s">
        <v>1934</v>
      </c>
      <c r="C2762" s="243" t="s">
        <v>2321</v>
      </c>
      <c r="D2762" s="243" t="s">
        <v>939</v>
      </c>
      <c r="E2762" s="243" t="s">
        <v>2359</v>
      </c>
      <c r="F2762" s="243">
        <v>32</v>
      </c>
      <c r="G2762" s="243" t="s">
        <v>127</v>
      </c>
      <c r="H2762" s="243">
        <v>4.8209000000000002E-2</v>
      </c>
    </row>
    <row r="2763" spans="2:8">
      <c r="B2763" s="243" t="s">
        <v>1934</v>
      </c>
      <c r="C2763" s="243" t="s">
        <v>2321</v>
      </c>
      <c r="D2763" s="243" t="s">
        <v>939</v>
      </c>
      <c r="E2763" s="243" t="s">
        <v>831</v>
      </c>
      <c r="F2763" s="243">
        <v>300</v>
      </c>
      <c r="G2763" s="243" t="s">
        <v>135</v>
      </c>
      <c r="H2763" s="243">
        <v>9.7640000000000001E-3</v>
      </c>
    </row>
    <row r="2764" spans="2:8">
      <c r="B2764" s="243" t="s">
        <v>1934</v>
      </c>
      <c r="C2764" s="243" t="s">
        <v>2321</v>
      </c>
      <c r="D2764" s="243" t="s">
        <v>939</v>
      </c>
      <c r="E2764" s="243" t="s">
        <v>2359</v>
      </c>
      <c r="F2764" s="243">
        <v>31</v>
      </c>
      <c r="G2764" s="243" t="s">
        <v>116</v>
      </c>
      <c r="H2764" s="243">
        <v>7.0920000000000002E-3</v>
      </c>
    </row>
    <row r="2765" spans="2:8">
      <c r="B2765" s="243" t="s">
        <v>1934</v>
      </c>
      <c r="C2765" s="243" t="s">
        <v>2321</v>
      </c>
      <c r="D2765" s="243" t="s">
        <v>939</v>
      </c>
      <c r="E2765" s="243" t="s">
        <v>2359</v>
      </c>
      <c r="F2765" s="243">
        <v>140</v>
      </c>
      <c r="G2765" s="243" t="s">
        <v>131</v>
      </c>
      <c r="H2765" s="243">
        <v>5.4489999999999999E-3</v>
      </c>
    </row>
    <row r="2766" spans="2:8">
      <c r="B2766" s="243" t="s">
        <v>1934</v>
      </c>
      <c r="C2766" s="243" t="s">
        <v>2321</v>
      </c>
      <c r="D2766" s="243" t="s">
        <v>939</v>
      </c>
      <c r="E2766" s="243" t="s">
        <v>2359</v>
      </c>
      <c r="F2766" s="243">
        <v>135</v>
      </c>
      <c r="G2766" s="243" t="s">
        <v>120</v>
      </c>
      <c r="H2766" s="243">
        <v>1.902E-3</v>
      </c>
    </row>
    <row r="2767" spans="2:8">
      <c r="B2767" s="243" t="s">
        <v>1934</v>
      </c>
      <c r="C2767" s="243" t="s">
        <v>2321</v>
      </c>
      <c r="D2767" s="243" t="s">
        <v>939</v>
      </c>
      <c r="E2767" s="243" t="s">
        <v>2359</v>
      </c>
      <c r="F2767" s="243">
        <v>138</v>
      </c>
      <c r="G2767" s="243" t="s">
        <v>123</v>
      </c>
      <c r="H2767" s="243">
        <v>5.1279999999999997E-3</v>
      </c>
    </row>
    <row r="2768" spans="2:8">
      <c r="B2768" s="243" t="s">
        <v>1934</v>
      </c>
      <c r="C2768" s="243" t="s">
        <v>2321</v>
      </c>
      <c r="D2768" s="243" t="s">
        <v>939</v>
      </c>
      <c r="E2768" s="243" t="s">
        <v>2359</v>
      </c>
      <c r="F2768" s="243">
        <v>33</v>
      </c>
      <c r="G2768" s="243" t="s">
        <v>117</v>
      </c>
      <c r="H2768" s="243">
        <v>9.3900000000000008E-3</v>
      </c>
    </row>
    <row r="2769" spans="2:8">
      <c r="B2769" s="243" t="s">
        <v>1934</v>
      </c>
      <c r="C2769" s="243" t="s">
        <v>2321</v>
      </c>
      <c r="D2769" s="243" t="s">
        <v>939</v>
      </c>
      <c r="E2769" s="243" t="s">
        <v>831</v>
      </c>
      <c r="F2769" s="243">
        <v>299</v>
      </c>
      <c r="G2769" s="243" t="s">
        <v>134</v>
      </c>
      <c r="H2769" s="243">
        <v>1.8499999999999999E-2</v>
      </c>
    </row>
    <row r="2770" spans="2:8">
      <c r="B2770" s="243" t="s">
        <v>1934</v>
      </c>
      <c r="C2770" s="243" t="s">
        <v>2321</v>
      </c>
      <c r="D2770" s="243" t="s">
        <v>939</v>
      </c>
      <c r="E2770" s="243" t="s">
        <v>2359</v>
      </c>
      <c r="F2770" s="243">
        <v>134</v>
      </c>
      <c r="G2770" s="243" t="s">
        <v>118</v>
      </c>
      <c r="H2770" s="243">
        <v>5.8789999999999997E-3</v>
      </c>
    </row>
    <row r="2771" spans="2:8">
      <c r="B2771" s="243" t="s">
        <v>1934</v>
      </c>
      <c r="C2771" s="243" t="s">
        <v>2321</v>
      </c>
      <c r="D2771" s="243" t="s">
        <v>1658</v>
      </c>
      <c r="E2771" s="243" t="s">
        <v>2359</v>
      </c>
      <c r="F2771" s="243">
        <v>137</v>
      </c>
      <c r="G2771" s="243" t="s">
        <v>122</v>
      </c>
      <c r="H2771" s="243">
        <v>1.5774E-2</v>
      </c>
    </row>
    <row r="2772" spans="2:8">
      <c r="B2772" s="243" t="s">
        <v>1934</v>
      </c>
      <c r="C2772" s="243" t="s">
        <v>2321</v>
      </c>
      <c r="D2772" s="243" t="s">
        <v>1658</v>
      </c>
      <c r="E2772" s="243" t="s">
        <v>831</v>
      </c>
      <c r="F2772" s="243">
        <v>301</v>
      </c>
      <c r="G2772" s="243" t="s">
        <v>136</v>
      </c>
      <c r="H2772" s="243">
        <v>4.457E-3</v>
      </c>
    </row>
    <row r="2773" spans="2:8">
      <c r="B2773" s="243" t="s">
        <v>1934</v>
      </c>
      <c r="C2773" s="243" t="s">
        <v>2321</v>
      </c>
      <c r="D2773" s="243" t="s">
        <v>1658</v>
      </c>
      <c r="E2773" s="243" t="s">
        <v>2359</v>
      </c>
      <c r="F2773" s="243">
        <v>141</v>
      </c>
      <c r="G2773" s="243" t="s">
        <v>132</v>
      </c>
      <c r="H2773" s="243">
        <v>2.4030000000000002E-3</v>
      </c>
    </row>
    <row r="2774" spans="2:8">
      <c r="B2774" s="243" t="s">
        <v>1934</v>
      </c>
      <c r="C2774" s="243" t="s">
        <v>2321</v>
      </c>
      <c r="D2774" s="243" t="s">
        <v>1658</v>
      </c>
      <c r="E2774" s="243" t="s">
        <v>2359</v>
      </c>
      <c r="F2774" s="243">
        <v>132</v>
      </c>
      <c r="G2774" s="243" t="s">
        <v>129</v>
      </c>
      <c r="H2774" s="243">
        <v>7.0910000000000001E-3</v>
      </c>
    </row>
    <row r="2775" spans="2:8">
      <c r="B2775" s="243" t="s">
        <v>1934</v>
      </c>
      <c r="C2775" s="243" t="s">
        <v>2321</v>
      </c>
      <c r="D2775" s="243" t="s">
        <v>1658</v>
      </c>
      <c r="E2775" s="243" t="s">
        <v>2359</v>
      </c>
      <c r="F2775" s="243">
        <v>133</v>
      </c>
      <c r="G2775" s="243" t="s">
        <v>130</v>
      </c>
      <c r="H2775" s="243">
        <v>2.9964000000000001E-2</v>
      </c>
    </row>
    <row r="2776" spans="2:8">
      <c r="B2776" s="243" t="s">
        <v>1934</v>
      </c>
      <c r="C2776" s="243" t="s">
        <v>2321</v>
      </c>
      <c r="D2776" s="243" t="s">
        <v>1658</v>
      </c>
      <c r="E2776" s="243" t="s">
        <v>2359</v>
      </c>
      <c r="F2776" s="243">
        <v>302</v>
      </c>
      <c r="G2776" s="243" t="s">
        <v>125</v>
      </c>
      <c r="H2776" s="243">
        <v>1.2624E-2</v>
      </c>
    </row>
    <row r="2777" spans="2:8">
      <c r="B2777" s="243" t="s">
        <v>1934</v>
      </c>
      <c r="C2777" s="243" t="s">
        <v>2321</v>
      </c>
      <c r="D2777" s="243" t="s">
        <v>1658</v>
      </c>
      <c r="E2777" s="243" t="s">
        <v>2359</v>
      </c>
      <c r="F2777" s="243">
        <v>136</v>
      </c>
      <c r="G2777" s="243" t="s">
        <v>121</v>
      </c>
      <c r="H2777" s="243">
        <v>1.949E-3</v>
      </c>
    </row>
    <row r="2778" spans="2:8">
      <c r="B2778" s="243" t="s">
        <v>1934</v>
      </c>
      <c r="C2778" s="243" t="s">
        <v>2321</v>
      </c>
      <c r="D2778" s="243" t="s">
        <v>1658</v>
      </c>
      <c r="E2778" s="243" t="s">
        <v>2359</v>
      </c>
      <c r="F2778" s="243">
        <v>30</v>
      </c>
      <c r="G2778" s="243" t="s">
        <v>114</v>
      </c>
      <c r="H2778" s="243">
        <v>1.1069999999999999E-3</v>
      </c>
    </row>
    <row r="2779" spans="2:8">
      <c r="B2779" s="243" t="s">
        <v>1934</v>
      </c>
      <c r="C2779" s="243" t="s">
        <v>2321</v>
      </c>
      <c r="D2779" s="243" t="s">
        <v>1658</v>
      </c>
      <c r="E2779" s="243" t="s">
        <v>2360</v>
      </c>
      <c r="F2779" s="243">
        <v>403</v>
      </c>
      <c r="G2779" s="243" t="s">
        <v>138</v>
      </c>
      <c r="H2779" s="243">
        <v>2.9970000000000001E-3</v>
      </c>
    </row>
    <row r="2780" spans="2:8">
      <c r="B2780" s="243" t="s">
        <v>1934</v>
      </c>
      <c r="C2780" s="243" t="s">
        <v>2321</v>
      </c>
      <c r="D2780" s="243" t="s">
        <v>1658</v>
      </c>
      <c r="E2780" s="243" t="s">
        <v>2359</v>
      </c>
      <c r="F2780" s="243">
        <v>144</v>
      </c>
      <c r="G2780" s="243" t="s">
        <v>133</v>
      </c>
      <c r="H2780" s="243">
        <v>5.9000000000000003E-4</v>
      </c>
    </row>
    <row r="2781" spans="2:8">
      <c r="B2781" s="243" t="s">
        <v>1934</v>
      </c>
      <c r="C2781" s="243" t="s">
        <v>2321</v>
      </c>
      <c r="D2781" s="243" t="s">
        <v>1658</v>
      </c>
      <c r="E2781" s="243" t="s">
        <v>137</v>
      </c>
      <c r="F2781" s="243">
        <v>41</v>
      </c>
      <c r="G2781" s="243" t="s">
        <v>137</v>
      </c>
      <c r="H2781" s="243">
        <v>1.305E-3</v>
      </c>
    </row>
    <row r="2782" spans="2:8">
      <c r="B2782" s="243" t="s">
        <v>1934</v>
      </c>
      <c r="C2782" s="243" t="s">
        <v>2321</v>
      </c>
      <c r="D2782" s="243" t="s">
        <v>1658</v>
      </c>
      <c r="E2782" s="243" t="s">
        <v>831</v>
      </c>
      <c r="F2782" s="243">
        <v>298</v>
      </c>
      <c r="G2782" s="243" t="s">
        <v>1517</v>
      </c>
      <c r="H2782" s="243">
        <v>2.5500000000000002E-4</v>
      </c>
    </row>
    <row r="2783" spans="2:8">
      <c r="B2783" s="243" t="s">
        <v>1934</v>
      </c>
      <c r="C2783" s="243" t="s">
        <v>2321</v>
      </c>
      <c r="D2783" s="243" t="s">
        <v>1658</v>
      </c>
      <c r="E2783" s="243" t="s">
        <v>2359</v>
      </c>
      <c r="F2783" s="243">
        <v>139</v>
      </c>
      <c r="G2783" s="243" t="s">
        <v>124</v>
      </c>
      <c r="H2783" s="243">
        <v>4.6610000000000002E-3</v>
      </c>
    </row>
    <row r="2784" spans="2:8">
      <c r="B2784" s="243" t="s">
        <v>1934</v>
      </c>
      <c r="C2784" s="243" t="s">
        <v>2321</v>
      </c>
      <c r="D2784" s="243" t="s">
        <v>1658</v>
      </c>
      <c r="E2784" s="243" t="s">
        <v>2359</v>
      </c>
      <c r="F2784" s="243">
        <v>131</v>
      </c>
      <c r="G2784" s="243" t="s">
        <v>128</v>
      </c>
      <c r="H2784" s="244">
        <v>2.5999999999999998E-5</v>
      </c>
    </row>
    <row r="2785" spans="2:8">
      <c r="B2785" s="243" t="s">
        <v>1934</v>
      </c>
      <c r="C2785" s="243" t="s">
        <v>2321</v>
      </c>
      <c r="D2785" s="243" t="s">
        <v>1658</v>
      </c>
      <c r="E2785" s="243" t="s">
        <v>2359</v>
      </c>
      <c r="F2785" s="243">
        <v>32</v>
      </c>
      <c r="G2785" s="243" t="s">
        <v>127</v>
      </c>
      <c r="H2785" s="243">
        <v>4.8216000000000002E-2</v>
      </c>
    </row>
    <row r="2786" spans="2:8">
      <c r="B2786" s="243" t="s">
        <v>1934</v>
      </c>
      <c r="C2786" s="243" t="s">
        <v>2321</v>
      </c>
      <c r="D2786" s="243" t="s">
        <v>1658</v>
      </c>
      <c r="E2786" s="243" t="s">
        <v>831</v>
      </c>
      <c r="F2786" s="243">
        <v>300</v>
      </c>
      <c r="G2786" s="243" t="s">
        <v>135</v>
      </c>
      <c r="H2786" s="243">
        <v>7.9839999999999998E-3</v>
      </c>
    </row>
    <row r="2787" spans="2:8">
      <c r="B2787" s="243" t="s">
        <v>1934</v>
      </c>
      <c r="C2787" s="243" t="s">
        <v>2321</v>
      </c>
      <c r="D2787" s="243" t="s">
        <v>1658</v>
      </c>
      <c r="E2787" s="243" t="s">
        <v>2359</v>
      </c>
      <c r="F2787" s="243">
        <v>31</v>
      </c>
      <c r="G2787" s="243" t="s">
        <v>116</v>
      </c>
      <c r="H2787" s="243">
        <v>7.7190000000000002E-3</v>
      </c>
    </row>
    <row r="2788" spans="2:8">
      <c r="B2788" s="243" t="s">
        <v>1934</v>
      </c>
      <c r="C2788" s="243" t="s">
        <v>2321</v>
      </c>
      <c r="D2788" s="243" t="s">
        <v>1658</v>
      </c>
      <c r="E2788" s="243" t="s">
        <v>2359</v>
      </c>
      <c r="F2788" s="243">
        <v>140</v>
      </c>
      <c r="G2788" s="243" t="s">
        <v>131</v>
      </c>
      <c r="H2788" s="243">
        <v>4.5129999999999997E-3</v>
      </c>
    </row>
    <row r="2789" spans="2:8">
      <c r="B2789" s="243" t="s">
        <v>1934</v>
      </c>
      <c r="C2789" s="243" t="s">
        <v>2321</v>
      </c>
      <c r="D2789" s="243" t="s">
        <v>1658</v>
      </c>
      <c r="E2789" s="243" t="s">
        <v>2359</v>
      </c>
      <c r="F2789" s="243">
        <v>135</v>
      </c>
      <c r="G2789" s="243" t="s">
        <v>120</v>
      </c>
      <c r="H2789" s="243">
        <v>2.088E-3</v>
      </c>
    </row>
    <row r="2790" spans="2:8">
      <c r="B2790" s="243" t="s">
        <v>1934</v>
      </c>
      <c r="C2790" s="243" t="s">
        <v>2321</v>
      </c>
      <c r="D2790" s="243" t="s">
        <v>1658</v>
      </c>
      <c r="E2790" s="243" t="s">
        <v>2359</v>
      </c>
      <c r="F2790" s="243">
        <v>138</v>
      </c>
      <c r="G2790" s="243" t="s">
        <v>123</v>
      </c>
      <c r="H2790" s="243">
        <v>4.999E-3</v>
      </c>
    </row>
    <row r="2791" spans="2:8">
      <c r="B2791" s="243" t="s">
        <v>1934</v>
      </c>
      <c r="C2791" s="243" t="s">
        <v>2321</v>
      </c>
      <c r="D2791" s="243" t="s">
        <v>1658</v>
      </c>
      <c r="E2791" s="243" t="s">
        <v>2359</v>
      </c>
      <c r="F2791" s="243">
        <v>33</v>
      </c>
      <c r="G2791" s="243" t="s">
        <v>117</v>
      </c>
      <c r="H2791" s="243">
        <v>9.7199999999999995E-3</v>
      </c>
    </row>
    <row r="2792" spans="2:8">
      <c r="B2792" s="243" t="s">
        <v>1934</v>
      </c>
      <c r="C2792" s="243" t="s">
        <v>2321</v>
      </c>
      <c r="D2792" s="243" t="s">
        <v>1658</v>
      </c>
      <c r="E2792" s="243" t="s">
        <v>831</v>
      </c>
      <c r="F2792" s="243">
        <v>299</v>
      </c>
      <c r="G2792" s="243" t="s">
        <v>134</v>
      </c>
      <c r="H2792" s="243">
        <v>1.515E-2</v>
      </c>
    </row>
    <row r="2793" spans="2:8">
      <c r="B2793" s="243" t="s">
        <v>1934</v>
      </c>
      <c r="C2793" s="243" t="s">
        <v>2321</v>
      </c>
      <c r="D2793" s="243" t="s">
        <v>1658</v>
      </c>
      <c r="E2793" s="243" t="s">
        <v>2359</v>
      </c>
      <c r="F2793" s="243">
        <v>134</v>
      </c>
      <c r="G2793" s="243" t="s">
        <v>118</v>
      </c>
      <c r="H2793" s="243">
        <v>4.6629999999999996E-3</v>
      </c>
    </row>
    <row r="2794" spans="2:8">
      <c r="B2794" s="243" t="s">
        <v>1934</v>
      </c>
      <c r="C2794" s="243" t="s">
        <v>2330</v>
      </c>
      <c r="D2794" s="243" t="s">
        <v>1659</v>
      </c>
      <c r="E2794" s="243" t="s">
        <v>2359</v>
      </c>
      <c r="F2794" s="243">
        <v>137</v>
      </c>
      <c r="G2794" s="243" t="s">
        <v>122</v>
      </c>
      <c r="H2794" s="243">
        <v>1.6268000000000001E-2</v>
      </c>
    </row>
    <row r="2795" spans="2:8">
      <c r="B2795" s="243" t="s">
        <v>1934</v>
      </c>
      <c r="C2795" s="243" t="s">
        <v>2330</v>
      </c>
      <c r="D2795" s="243" t="s">
        <v>1659</v>
      </c>
      <c r="E2795" s="243" t="s">
        <v>831</v>
      </c>
      <c r="F2795" s="243">
        <v>301</v>
      </c>
      <c r="G2795" s="243" t="s">
        <v>136</v>
      </c>
      <c r="H2795" s="243">
        <v>7.0540000000000004E-3</v>
      </c>
    </row>
    <row r="2796" spans="2:8">
      <c r="B2796" s="243" t="s">
        <v>1934</v>
      </c>
      <c r="C2796" s="243" t="s">
        <v>2330</v>
      </c>
      <c r="D2796" s="243" t="s">
        <v>1659</v>
      </c>
      <c r="E2796" s="243" t="s">
        <v>2359</v>
      </c>
      <c r="F2796" s="243">
        <v>141</v>
      </c>
      <c r="G2796" s="243" t="s">
        <v>132</v>
      </c>
      <c r="H2796" s="243">
        <v>1.505E-3</v>
      </c>
    </row>
    <row r="2797" spans="2:8">
      <c r="B2797" s="243" t="s">
        <v>1934</v>
      </c>
      <c r="C2797" s="243" t="s">
        <v>2330</v>
      </c>
      <c r="D2797" s="243" t="s">
        <v>1659</v>
      </c>
      <c r="E2797" s="243" t="s">
        <v>2359</v>
      </c>
      <c r="F2797" s="243">
        <v>132</v>
      </c>
      <c r="G2797" s="243" t="s">
        <v>129</v>
      </c>
      <c r="H2797" s="243">
        <v>4.3150000000000003E-3</v>
      </c>
    </row>
    <row r="2798" spans="2:8">
      <c r="B2798" s="243" t="s">
        <v>1934</v>
      </c>
      <c r="C2798" s="243" t="s">
        <v>2330</v>
      </c>
      <c r="D2798" s="243" t="s">
        <v>1659</v>
      </c>
      <c r="E2798" s="243" t="s">
        <v>2359</v>
      </c>
      <c r="F2798" s="243">
        <v>133</v>
      </c>
      <c r="G2798" s="243" t="s">
        <v>130</v>
      </c>
      <c r="H2798" s="243">
        <v>3.0252999999999999E-2</v>
      </c>
    </row>
    <row r="2799" spans="2:8">
      <c r="B2799" s="243" t="s">
        <v>1934</v>
      </c>
      <c r="C2799" s="243" t="s">
        <v>2330</v>
      </c>
      <c r="D2799" s="243" t="s">
        <v>1659</v>
      </c>
      <c r="E2799" s="243" t="s">
        <v>2359</v>
      </c>
      <c r="F2799" s="243">
        <v>302</v>
      </c>
      <c r="G2799" s="243" t="s">
        <v>125</v>
      </c>
      <c r="H2799" s="243">
        <v>1.6802000000000001E-2</v>
      </c>
    </row>
    <row r="2800" spans="2:8">
      <c r="B2800" s="243" t="s">
        <v>1934</v>
      </c>
      <c r="C2800" s="243" t="s">
        <v>2330</v>
      </c>
      <c r="D2800" s="243" t="s">
        <v>1659</v>
      </c>
      <c r="E2800" s="243" t="s">
        <v>2359</v>
      </c>
      <c r="F2800" s="243">
        <v>136</v>
      </c>
      <c r="G2800" s="243" t="s">
        <v>121</v>
      </c>
      <c r="H2800" s="243">
        <v>1.346E-3</v>
      </c>
    </row>
    <row r="2801" spans="2:8">
      <c r="B2801" s="243" t="s">
        <v>1934</v>
      </c>
      <c r="C2801" s="243" t="s">
        <v>2330</v>
      </c>
      <c r="D2801" s="243" t="s">
        <v>1659</v>
      </c>
      <c r="E2801" s="243" t="s">
        <v>2359</v>
      </c>
      <c r="F2801" s="243">
        <v>30</v>
      </c>
      <c r="G2801" s="243" t="s">
        <v>114</v>
      </c>
      <c r="H2801" s="243">
        <v>4.66E-4</v>
      </c>
    </row>
    <row r="2802" spans="2:8">
      <c r="B2802" s="243" t="s">
        <v>1934</v>
      </c>
      <c r="C2802" s="243" t="s">
        <v>2330</v>
      </c>
      <c r="D2802" s="243" t="s">
        <v>1659</v>
      </c>
      <c r="E2802" s="243" t="s">
        <v>2360</v>
      </c>
      <c r="F2802" s="243">
        <v>403</v>
      </c>
      <c r="G2802" s="243" t="s">
        <v>138</v>
      </c>
      <c r="H2802" s="243">
        <v>1.7179999999999999E-3</v>
      </c>
    </row>
    <row r="2803" spans="2:8">
      <c r="B2803" s="243" t="s">
        <v>1934</v>
      </c>
      <c r="C2803" s="243" t="s">
        <v>2330</v>
      </c>
      <c r="D2803" s="243" t="s">
        <v>1659</v>
      </c>
      <c r="E2803" s="243" t="s">
        <v>2359</v>
      </c>
      <c r="F2803" s="243">
        <v>144</v>
      </c>
      <c r="G2803" s="243" t="s">
        <v>133</v>
      </c>
      <c r="H2803" s="243">
        <v>8.1999999999999998E-4</v>
      </c>
    </row>
    <row r="2804" spans="2:8">
      <c r="B2804" s="243" t="s">
        <v>1934</v>
      </c>
      <c r="C2804" s="243" t="s">
        <v>2330</v>
      </c>
      <c r="D2804" s="243" t="s">
        <v>1659</v>
      </c>
      <c r="E2804" s="243" t="s">
        <v>137</v>
      </c>
      <c r="F2804" s="243">
        <v>41</v>
      </c>
      <c r="G2804" s="243" t="s">
        <v>137</v>
      </c>
      <c r="H2804" s="243">
        <v>1.232E-3</v>
      </c>
    </row>
    <row r="2805" spans="2:8">
      <c r="B2805" s="243" t="s">
        <v>1934</v>
      </c>
      <c r="C2805" s="243" t="s">
        <v>2330</v>
      </c>
      <c r="D2805" s="243" t="s">
        <v>1659</v>
      </c>
      <c r="E2805" s="243" t="s">
        <v>831</v>
      </c>
      <c r="F2805" s="243">
        <v>298</v>
      </c>
      <c r="G2805" s="243" t="s">
        <v>1517</v>
      </c>
      <c r="H2805" s="243">
        <v>3.1399999999999999E-4</v>
      </c>
    </row>
    <row r="2806" spans="2:8">
      <c r="B2806" s="243" t="s">
        <v>1934</v>
      </c>
      <c r="C2806" s="243" t="s">
        <v>2330</v>
      </c>
      <c r="D2806" s="243" t="s">
        <v>1659</v>
      </c>
      <c r="E2806" s="243" t="s">
        <v>2359</v>
      </c>
      <c r="F2806" s="243">
        <v>139</v>
      </c>
      <c r="G2806" s="243" t="s">
        <v>124</v>
      </c>
      <c r="H2806" s="243">
        <v>4.7540000000000004E-3</v>
      </c>
    </row>
    <row r="2807" spans="2:8">
      <c r="B2807" s="243" t="s">
        <v>1934</v>
      </c>
      <c r="C2807" s="243" t="s">
        <v>2330</v>
      </c>
      <c r="D2807" s="243" t="s">
        <v>1659</v>
      </c>
      <c r="E2807" s="243" t="s">
        <v>2359</v>
      </c>
      <c r="F2807" s="243">
        <v>131</v>
      </c>
      <c r="G2807" s="243" t="s">
        <v>128</v>
      </c>
      <c r="H2807" s="244">
        <v>2.0000000000000002E-5</v>
      </c>
    </row>
    <row r="2808" spans="2:8">
      <c r="B2808" s="243" t="s">
        <v>1934</v>
      </c>
      <c r="C2808" s="243" t="s">
        <v>2330</v>
      </c>
      <c r="D2808" s="243" t="s">
        <v>1659</v>
      </c>
      <c r="E2808" s="243" t="s">
        <v>2359</v>
      </c>
      <c r="F2808" s="243">
        <v>32</v>
      </c>
      <c r="G2808" s="243" t="s">
        <v>127</v>
      </c>
      <c r="H2808" s="243">
        <v>4.777E-2</v>
      </c>
    </row>
    <row r="2809" spans="2:8">
      <c r="B2809" s="243" t="s">
        <v>1934</v>
      </c>
      <c r="C2809" s="243" t="s">
        <v>2330</v>
      </c>
      <c r="D2809" s="243" t="s">
        <v>1659</v>
      </c>
      <c r="E2809" s="243" t="s">
        <v>831</v>
      </c>
      <c r="F2809" s="243">
        <v>300</v>
      </c>
      <c r="G2809" s="243" t="s">
        <v>135</v>
      </c>
      <c r="H2809" s="243">
        <v>1.0028E-2</v>
      </c>
    </row>
    <row r="2810" spans="2:8">
      <c r="B2810" s="243" t="s">
        <v>1934</v>
      </c>
      <c r="C2810" s="243" t="s">
        <v>2330</v>
      </c>
      <c r="D2810" s="243" t="s">
        <v>1659</v>
      </c>
      <c r="E2810" s="243" t="s">
        <v>2359</v>
      </c>
      <c r="F2810" s="243">
        <v>31</v>
      </c>
      <c r="G2810" s="243" t="s">
        <v>116</v>
      </c>
      <c r="H2810" s="243">
        <v>6.4260000000000003E-3</v>
      </c>
    </row>
    <row r="2811" spans="2:8">
      <c r="B2811" s="243" t="s">
        <v>1934</v>
      </c>
      <c r="C2811" s="243" t="s">
        <v>2330</v>
      </c>
      <c r="D2811" s="243" t="s">
        <v>1659</v>
      </c>
      <c r="E2811" s="243" t="s">
        <v>2359</v>
      </c>
      <c r="F2811" s="243">
        <v>140</v>
      </c>
      <c r="G2811" s="243" t="s">
        <v>131</v>
      </c>
      <c r="H2811" s="243">
        <v>2.849E-3</v>
      </c>
    </row>
    <row r="2812" spans="2:8">
      <c r="B2812" s="243" t="s">
        <v>1934</v>
      </c>
      <c r="C2812" s="243" t="s">
        <v>2330</v>
      </c>
      <c r="D2812" s="243" t="s">
        <v>1659</v>
      </c>
      <c r="E2812" s="243" t="s">
        <v>2359</v>
      </c>
      <c r="F2812" s="243">
        <v>135</v>
      </c>
      <c r="G2812" s="243" t="s">
        <v>120</v>
      </c>
      <c r="H2812" s="243">
        <v>1.624E-3</v>
      </c>
    </row>
    <row r="2813" spans="2:8">
      <c r="B2813" s="243" t="s">
        <v>1934</v>
      </c>
      <c r="C2813" s="243" t="s">
        <v>2330</v>
      </c>
      <c r="D2813" s="243" t="s">
        <v>1659</v>
      </c>
      <c r="E2813" s="243" t="s">
        <v>2359</v>
      </c>
      <c r="F2813" s="243">
        <v>138</v>
      </c>
      <c r="G2813" s="243" t="s">
        <v>123</v>
      </c>
      <c r="H2813" s="243">
        <v>6.3239999999999998E-3</v>
      </c>
    </row>
    <row r="2814" spans="2:8">
      <c r="B2814" s="243" t="s">
        <v>1934</v>
      </c>
      <c r="C2814" s="243" t="s">
        <v>2330</v>
      </c>
      <c r="D2814" s="243" t="s">
        <v>1659</v>
      </c>
      <c r="E2814" s="243" t="s">
        <v>2359</v>
      </c>
      <c r="F2814" s="243">
        <v>33</v>
      </c>
      <c r="G2814" s="243" t="s">
        <v>117</v>
      </c>
      <c r="H2814" s="243">
        <v>1.2937000000000001E-2</v>
      </c>
    </row>
    <row r="2815" spans="2:8">
      <c r="B2815" s="243" t="s">
        <v>1934</v>
      </c>
      <c r="C2815" s="243" t="s">
        <v>2330</v>
      </c>
      <c r="D2815" s="243" t="s">
        <v>1659</v>
      </c>
      <c r="E2815" s="243" t="s">
        <v>831</v>
      </c>
      <c r="F2815" s="243">
        <v>299</v>
      </c>
      <c r="G2815" s="243" t="s">
        <v>134</v>
      </c>
      <c r="H2815" s="243">
        <v>1.9032E-2</v>
      </c>
    </row>
    <row r="2816" spans="2:8">
      <c r="B2816" s="243" t="s">
        <v>1934</v>
      </c>
      <c r="C2816" s="243" t="s">
        <v>2330</v>
      </c>
      <c r="D2816" s="243" t="s">
        <v>1659</v>
      </c>
      <c r="E2816" s="243" t="s">
        <v>2359</v>
      </c>
      <c r="F2816" s="243">
        <v>134</v>
      </c>
      <c r="G2816" s="243" t="s">
        <v>118</v>
      </c>
      <c r="H2816" s="243">
        <v>3.4329999999999999E-3</v>
      </c>
    </row>
    <row r="2817" spans="2:8">
      <c r="B2817" s="243" t="s">
        <v>1934</v>
      </c>
      <c r="C2817" s="243" t="s">
        <v>2330</v>
      </c>
      <c r="D2817" s="243" t="s">
        <v>1660</v>
      </c>
      <c r="E2817" s="243" t="s">
        <v>2359</v>
      </c>
      <c r="F2817" s="243">
        <v>137</v>
      </c>
      <c r="G2817" s="243" t="s">
        <v>122</v>
      </c>
      <c r="H2817" s="243">
        <v>2.3286999999999999E-2</v>
      </c>
    </row>
    <row r="2818" spans="2:8">
      <c r="B2818" s="243" t="s">
        <v>1934</v>
      </c>
      <c r="C2818" s="243" t="s">
        <v>2330</v>
      </c>
      <c r="D2818" s="243" t="s">
        <v>1660</v>
      </c>
      <c r="E2818" s="243" t="s">
        <v>831</v>
      </c>
      <c r="F2818" s="243">
        <v>301</v>
      </c>
      <c r="G2818" s="243" t="s">
        <v>136</v>
      </c>
      <c r="H2818" s="243">
        <v>3.676E-3</v>
      </c>
    </row>
    <row r="2819" spans="2:8">
      <c r="B2819" s="243" t="s">
        <v>1934</v>
      </c>
      <c r="C2819" s="243" t="s">
        <v>2330</v>
      </c>
      <c r="D2819" s="243" t="s">
        <v>1660</v>
      </c>
      <c r="E2819" s="243" t="s">
        <v>2359</v>
      </c>
      <c r="F2819" s="243">
        <v>141</v>
      </c>
      <c r="G2819" s="243" t="s">
        <v>132</v>
      </c>
      <c r="H2819" s="243">
        <v>3.9360000000000003E-3</v>
      </c>
    </row>
    <row r="2820" spans="2:8">
      <c r="B2820" s="243" t="s">
        <v>1934</v>
      </c>
      <c r="C2820" s="243" t="s">
        <v>2330</v>
      </c>
      <c r="D2820" s="243" t="s">
        <v>1660</v>
      </c>
      <c r="E2820" s="243" t="s">
        <v>2359</v>
      </c>
      <c r="F2820" s="243">
        <v>132</v>
      </c>
      <c r="G2820" s="243" t="s">
        <v>129</v>
      </c>
      <c r="H2820" s="243">
        <v>4.1130000000000003E-3</v>
      </c>
    </row>
    <row r="2821" spans="2:8">
      <c r="B2821" s="243" t="s">
        <v>1934</v>
      </c>
      <c r="C2821" s="243" t="s">
        <v>2330</v>
      </c>
      <c r="D2821" s="243" t="s">
        <v>1660</v>
      </c>
      <c r="E2821" s="243" t="s">
        <v>2359</v>
      </c>
      <c r="F2821" s="243">
        <v>133</v>
      </c>
      <c r="G2821" s="243" t="s">
        <v>130</v>
      </c>
      <c r="H2821" s="243">
        <v>3.5174999999999998E-2</v>
      </c>
    </row>
    <row r="2822" spans="2:8">
      <c r="B2822" s="243" t="s">
        <v>1934</v>
      </c>
      <c r="C2822" s="243" t="s">
        <v>2330</v>
      </c>
      <c r="D2822" s="243" t="s">
        <v>1660</v>
      </c>
      <c r="E2822" s="243" t="s">
        <v>2359</v>
      </c>
      <c r="F2822" s="243">
        <v>302</v>
      </c>
      <c r="G2822" s="243" t="s">
        <v>125</v>
      </c>
      <c r="H2822" s="243">
        <v>2.0986999999999999E-2</v>
      </c>
    </row>
    <row r="2823" spans="2:8">
      <c r="B2823" s="243" t="s">
        <v>1934</v>
      </c>
      <c r="C2823" s="243" t="s">
        <v>2330</v>
      </c>
      <c r="D2823" s="243" t="s">
        <v>1660</v>
      </c>
      <c r="E2823" s="243" t="s">
        <v>2359</v>
      </c>
      <c r="F2823" s="243">
        <v>136</v>
      </c>
      <c r="G2823" s="243" t="s">
        <v>121</v>
      </c>
      <c r="H2823" s="243">
        <v>1.879E-3</v>
      </c>
    </row>
    <row r="2824" spans="2:8">
      <c r="B2824" s="243" t="s">
        <v>1934</v>
      </c>
      <c r="C2824" s="243" t="s">
        <v>2330</v>
      </c>
      <c r="D2824" s="243" t="s">
        <v>1660</v>
      </c>
      <c r="E2824" s="243" t="s">
        <v>2359</v>
      </c>
      <c r="F2824" s="243">
        <v>30</v>
      </c>
      <c r="G2824" s="243" t="s">
        <v>114</v>
      </c>
      <c r="H2824" s="243">
        <v>1.041E-3</v>
      </c>
    </row>
    <row r="2825" spans="2:8">
      <c r="B2825" s="243" t="s">
        <v>1934</v>
      </c>
      <c r="C2825" s="243" t="s">
        <v>2330</v>
      </c>
      <c r="D2825" s="243" t="s">
        <v>1660</v>
      </c>
      <c r="E2825" s="243" t="s">
        <v>2360</v>
      </c>
      <c r="F2825" s="243">
        <v>403</v>
      </c>
      <c r="G2825" s="243" t="s">
        <v>138</v>
      </c>
      <c r="H2825" s="243">
        <v>3.581E-3</v>
      </c>
    </row>
    <row r="2826" spans="2:8">
      <c r="B2826" s="243" t="s">
        <v>1934</v>
      </c>
      <c r="C2826" s="243" t="s">
        <v>2330</v>
      </c>
      <c r="D2826" s="243" t="s">
        <v>1660</v>
      </c>
      <c r="E2826" s="243" t="s">
        <v>2359</v>
      </c>
      <c r="F2826" s="243">
        <v>144</v>
      </c>
      <c r="G2826" s="243" t="s">
        <v>133</v>
      </c>
      <c r="H2826" s="243">
        <v>7.6499999999999995E-4</v>
      </c>
    </row>
    <row r="2827" spans="2:8">
      <c r="B2827" s="243" t="s">
        <v>1934</v>
      </c>
      <c r="C2827" s="243" t="s">
        <v>2330</v>
      </c>
      <c r="D2827" s="243" t="s">
        <v>1660</v>
      </c>
      <c r="E2827" s="243" t="s">
        <v>137</v>
      </c>
      <c r="F2827" s="243">
        <v>41</v>
      </c>
      <c r="G2827" s="243" t="s">
        <v>137</v>
      </c>
      <c r="H2827" s="243">
        <v>3.7339999999999999E-3</v>
      </c>
    </row>
    <row r="2828" spans="2:8">
      <c r="B2828" s="243" t="s">
        <v>1934</v>
      </c>
      <c r="C2828" s="243" t="s">
        <v>2330</v>
      </c>
      <c r="D2828" s="243" t="s">
        <v>1660</v>
      </c>
      <c r="E2828" s="243" t="s">
        <v>831</v>
      </c>
      <c r="F2828" s="243">
        <v>298</v>
      </c>
      <c r="G2828" s="243" t="s">
        <v>1517</v>
      </c>
      <c r="H2828" s="243">
        <v>4.6299999999999998E-4</v>
      </c>
    </row>
    <row r="2829" spans="2:8">
      <c r="B2829" s="243" t="s">
        <v>1934</v>
      </c>
      <c r="C2829" s="243" t="s">
        <v>2330</v>
      </c>
      <c r="D2829" s="243" t="s">
        <v>1660</v>
      </c>
      <c r="E2829" s="243" t="s">
        <v>2359</v>
      </c>
      <c r="F2829" s="243">
        <v>139</v>
      </c>
      <c r="G2829" s="243" t="s">
        <v>124</v>
      </c>
      <c r="H2829" s="243">
        <v>7.3660000000000002E-3</v>
      </c>
    </row>
    <row r="2830" spans="2:8">
      <c r="B2830" s="243" t="s">
        <v>1934</v>
      </c>
      <c r="C2830" s="243" t="s">
        <v>2330</v>
      </c>
      <c r="D2830" s="243" t="s">
        <v>1660</v>
      </c>
      <c r="E2830" s="243" t="s">
        <v>2359</v>
      </c>
      <c r="F2830" s="243">
        <v>131</v>
      </c>
      <c r="G2830" s="243" t="s">
        <v>128</v>
      </c>
      <c r="H2830" s="244">
        <v>3.3000000000000003E-5</v>
      </c>
    </row>
    <row r="2831" spans="2:8">
      <c r="B2831" s="243" t="s">
        <v>1934</v>
      </c>
      <c r="C2831" s="243" t="s">
        <v>2330</v>
      </c>
      <c r="D2831" s="243" t="s">
        <v>1660</v>
      </c>
      <c r="E2831" s="243" t="s">
        <v>2359</v>
      </c>
      <c r="F2831" s="243">
        <v>32</v>
      </c>
      <c r="G2831" s="243" t="s">
        <v>127</v>
      </c>
      <c r="H2831" s="243">
        <v>6.1287000000000001E-2</v>
      </c>
    </row>
    <row r="2832" spans="2:8">
      <c r="B2832" s="243" t="s">
        <v>1934</v>
      </c>
      <c r="C2832" s="243" t="s">
        <v>2330</v>
      </c>
      <c r="D2832" s="243" t="s">
        <v>1660</v>
      </c>
      <c r="E2832" s="243" t="s">
        <v>831</v>
      </c>
      <c r="F2832" s="243">
        <v>300</v>
      </c>
      <c r="G2832" s="243" t="s">
        <v>135</v>
      </c>
      <c r="H2832" s="243">
        <v>1.4767000000000001E-2</v>
      </c>
    </row>
    <row r="2833" spans="2:8">
      <c r="B2833" s="243" t="s">
        <v>1934</v>
      </c>
      <c r="C2833" s="243" t="s">
        <v>2330</v>
      </c>
      <c r="D2833" s="243" t="s">
        <v>1660</v>
      </c>
      <c r="E2833" s="243" t="s">
        <v>2359</v>
      </c>
      <c r="F2833" s="243">
        <v>31</v>
      </c>
      <c r="G2833" s="243" t="s">
        <v>116</v>
      </c>
      <c r="H2833" s="243">
        <v>7.5249999999999996E-3</v>
      </c>
    </row>
    <row r="2834" spans="2:8">
      <c r="B2834" s="243" t="s">
        <v>1934</v>
      </c>
      <c r="C2834" s="243" t="s">
        <v>2330</v>
      </c>
      <c r="D2834" s="243" t="s">
        <v>1660</v>
      </c>
      <c r="E2834" s="243" t="s">
        <v>2359</v>
      </c>
      <c r="F2834" s="243">
        <v>140</v>
      </c>
      <c r="G2834" s="243" t="s">
        <v>131</v>
      </c>
      <c r="H2834" s="243">
        <v>2.8700000000000002E-3</v>
      </c>
    </row>
    <row r="2835" spans="2:8">
      <c r="B2835" s="243" t="s">
        <v>1934</v>
      </c>
      <c r="C2835" s="243" t="s">
        <v>2330</v>
      </c>
      <c r="D2835" s="243" t="s">
        <v>1660</v>
      </c>
      <c r="E2835" s="243" t="s">
        <v>2359</v>
      </c>
      <c r="F2835" s="243">
        <v>135</v>
      </c>
      <c r="G2835" s="243" t="s">
        <v>120</v>
      </c>
      <c r="H2835" s="243">
        <v>1.8600000000000001E-3</v>
      </c>
    </row>
    <row r="2836" spans="2:8">
      <c r="B2836" s="243" t="s">
        <v>1934</v>
      </c>
      <c r="C2836" s="243" t="s">
        <v>2330</v>
      </c>
      <c r="D2836" s="243" t="s">
        <v>1660</v>
      </c>
      <c r="E2836" s="243" t="s">
        <v>2359</v>
      </c>
      <c r="F2836" s="243">
        <v>138</v>
      </c>
      <c r="G2836" s="243" t="s">
        <v>123</v>
      </c>
      <c r="H2836" s="243">
        <v>8.659E-3</v>
      </c>
    </row>
    <row r="2837" spans="2:8">
      <c r="B2837" s="243" t="s">
        <v>1934</v>
      </c>
      <c r="C2837" s="243" t="s">
        <v>2330</v>
      </c>
      <c r="D2837" s="243" t="s">
        <v>1660</v>
      </c>
      <c r="E2837" s="243" t="s">
        <v>2359</v>
      </c>
      <c r="F2837" s="243">
        <v>33</v>
      </c>
      <c r="G2837" s="243" t="s">
        <v>117</v>
      </c>
      <c r="H2837" s="243">
        <v>1.6160000000000001E-2</v>
      </c>
    </row>
    <row r="2838" spans="2:8">
      <c r="B2838" s="243" t="s">
        <v>1934</v>
      </c>
      <c r="C2838" s="243" t="s">
        <v>2330</v>
      </c>
      <c r="D2838" s="243" t="s">
        <v>1660</v>
      </c>
      <c r="E2838" s="243" t="s">
        <v>831</v>
      </c>
      <c r="F2838" s="243">
        <v>299</v>
      </c>
      <c r="G2838" s="243" t="s">
        <v>134</v>
      </c>
      <c r="H2838" s="243">
        <v>2.8066000000000001E-2</v>
      </c>
    </row>
    <row r="2839" spans="2:8">
      <c r="B2839" s="243" t="s">
        <v>1934</v>
      </c>
      <c r="C2839" s="243" t="s">
        <v>2330</v>
      </c>
      <c r="D2839" s="243" t="s">
        <v>1660</v>
      </c>
      <c r="E2839" s="243" t="s">
        <v>2359</v>
      </c>
      <c r="F2839" s="243">
        <v>134</v>
      </c>
      <c r="G2839" s="243" t="s">
        <v>118</v>
      </c>
      <c r="H2839" s="243">
        <v>4.2919999999999998E-3</v>
      </c>
    </row>
    <row r="2840" spans="2:8">
      <c r="B2840" s="243" t="s">
        <v>1934</v>
      </c>
      <c r="C2840" s="243" t="s">
        <v>2330</v>
      </c>
      <c r="D2840" s="243" t="s">
        <v>1661</v>
      </c>
      <c r="E2840" s="243" t="s">
        <v>2359</v>
      </c>
      <c r="F2840" s="243">
        <v>137</v>
      </c>
      <c r="G2840" s="243" t="s">
        <v>122</v>
      </c>
      <c r="H2840" s="243">
        <v>1.9982E-2</v>
      </c>
    </row>
    <row r="2841" spans="2:8">
      <c r="B2841" s="243" t="s">
        <v>1934</v>
      </c>
      <c r="C2841" s="243" t="s">
        <v>2330</v>
      </c>
      <c r="D2841" s="243" t="s">
        <v>1661</v>
      </c>
      <c r="E2841" s="243" t="s">
        <v>831</v>
      </c>
      <c r="F2841" s="243">
        <v>301</v>
      </c>
      <c r="G2841" s="243" t="s">
        <v>136</v>
      </c>
      <c r="H2841" s="243">
        <v>4.3559999999999996E-3</v>
      </c>
    </row>
    <row r="2842" spans="2:8">
      <c r="B2842" s="243" t="s">
        <v>1934</v>
      </c>
      <c r="C2842" s="243" t="s">
        <v>2330</v>
      </c>
      <c r="D2842" s="243" t="s">
        <v>1661</v>
      </c>
      <c r="E2842" s="243" t="s">
        <v>2359</v>
      </c>
      <c r="F2842" s="243">
        <v>141</v>
      </c>
      <c r="G2842" s="243" t="s">
        <v>132</v>
      </c>
      <c r="H2842" s="243">
        <v>2.4689999999999998E-3</v>
      </c>
    </row>
    <row r="2843" spans="2:8">
      <c r="B2843" s="243" t="s">
        <v>1934</v>
      </c>
      <c r="C2843" s="243" t="s">
        <v>2330</v>
      </c>
      <c r="D2843" s="243" t="s">
        <v>1661</v>
      </c>
      <c r="E2843" s="243" t="s">
        <v>2359</v>
      </c>
      <c r="F2843" s="243">
        <v>132</v>
      </c>
      <c r="G2843" s="243" t="s">
        <v>129</v>
      </c>
      <c r="H2843" s="243">
        <v>5.8520000000000004E-3</v>
      </c>
    </row>
    <row r="2844" spans="2:8">
      <c r="B2844" s="243" t="s">
        <v>1934</v>
      </c>
      <c r="C2844" s="243" t="s">
        <v>2330</v>
      </c>
      <c r="D2844" s="243" t="s">
        <v>1661</v>
      </c>
      <c r="E2844" s="243" t="s">
        <v>2359</v>
      </c>
      <c r="F2844" s="243">
        <v>133</v>
      </c>
      <c r="G2844" s="243" t="s">
        <v>130</v>
      </c>
      <c r="H2844" s="243">
        <v>3.3429E-2</v>
      </c>
    </row>
    <row r="2845" spans="2:8">
      <c r="B2845" s="243" t="s">
        <v>1934</v>
      </c>
      <c r="C2845" s="243" t="s">
        <v>2330</v>
      </c>
      <c r="D2845" s="243" t="s">
        <v>1661</v>
      </c>
      <c r="E2845" s="243" t="s">
        <v>2359</v>
      </c>
      <c r="F2845" s="243">
        <v>302</v>
      </c>
      <c r="G2845" s="243" t="s">
        <v>125</v>
      </c>
      <c r="H2845" s="243">
        <v>2.3521E-2</v>
      </c>
    </row>
    <row r="2846" spans="2:8">
      <c r="B2846" s="243" t="s">
        <v>1934</v>
      </c>
      <c r="C2846" s="243" t="s">
        <v>2330</v>
      </c>
      <c r="D2846" s="243" t="s">
        <v>1661</v>
      </c>
      <c r="E2846" s="243" t="s">
        <v>2359</v>
      </c>
      <c r="F2846" s="243">
        <v>136</v>
      </c>
      <c r="G2846" s="243" t="s">
        <v>121</v>
      </c>
      <c r="H2846" s="243">
        <v>3.5839999999999999E-3</v>
      </c>
    </row>
    <row r="2847" spans="2:8">
      <c r="B2847" s="243" t="s">
        <v>1934</v>
      </c>
      <c r="C2847" s="243" t="s">
        <v>2330</v>
      </c>
      <c r="D2847" s="243" t="s">
        <v>1661</v>
      </c>
      <c r="E2847" s="243" t="s">
        <v>2359</v>
      </c>
      <c r="F2847" s="243">
        <v>30</v>
      </c>
      <c r="G2847" s="243" t="s">
        <v>114</v>
      </c>
      <c r="H2847" s="243">
        <v>9.1299999999999997E-4</v>
      </c>
    </row>
    <row r="2848" spans="2:8">
      <c r="B2848" s="243" t="s">
        <v>1934</v>
      </c>
      <c r="C2848" s="243" t="s">
        <v>2330</v>
      </c>
      <c r="D2848" s="243" t="s">
        <v>1661</v>
      </c>
      <c r="E2848" s="243" t="s">
        <v>2360</v>
      </c>
      <c r="F2848" s="243">
        <v>403</v>
      </c>
      <c r="G2848" s="243" t="s">
        <v>138</v>
      </c>
      <c r="H2848" s="243">
        <v>2.5200000000000001E-3</v>
      </c>
    </row>
    <row r="2849" spans="2:8">
      <c r="B2849" s="243" t="s">
        <v>1934</v>
      </c>
      <c r="C2849" s="243" t="s">
        <v>2330</v>
      </c>
      <c r="D2849" s="243" t="s">
        <v>1661</v>
      </c>
      <c r="E2849" s="243" t="s">
        <v>2359</v>
      </c>
      <c r="F2849" s="243">
        <v>144</v>
      </c>
      <c r="G2849" s="243" t="s">
        <v>133</v>
      </c>
      <c r="H2849" s="243">
        <v>7.5299999999999998E-4</v>
      </c>
    </row>
    <row r="2850" spans="2:8">
      <c r="B2850" s="243" t="s">
        <v>1934</v>
      </c>
      <c r="C2850" s="243" t="s">
        <v>2330</v>
      </c>
      <c r="D2850" s="243" t="s">
        <v>1661</v>
      </c>
      <c r="E2850" s="243" t="s">
        <v>137</v>
      </c>
      <c r="F2850" s="243">
        <v>41</v>
      </c>
      <c r="G2850" s="243" t="s">
        <v>137</v>
      </c>
      <c r="H2850" s="243">
        <v>1.8600000000000001E-3</v>
      </c>
    </row>
    <row r="2851" spans="2:8">
      <c r="B2851" s="243" t="s">
        <v>1934</v>
      </c>
      <c r="C2851" s="243" t="s">
        <v>2330</v>
      </c>
      <c r="D2851" s="243" t="s">
        <v>1661</v>
      </c>
      <c r="E2851" s="243" t="s">
        <v>831</v>
      </c>
      <c r="F2851" s="243">
        <v>298</v>
      </c>
      <c r="G2851" s="243" t="s">
        <v>1517</v>
      </c>
      <c r="H2851" s="243">
        <v>3.2400000000000001E-4</v>
      </c>
    </row>
    <row r="2852" spans="2:8">
      <c r="B2852" s="243" t="s">
        <v>1934</v>
      </c>
      <c r="C2852" s="243" t="s">
        <v>2330</v>
      </c>
      <c r="D2852" s="243" t="s">
        <v>1661</v>
      </c>
      <c r="E2852" s="243" t="s">
        <v>2359</v>
      </c>
      <c r="F2852" s="243">
        <v>139</v>
      </c>
      <c r="G2852" s="243" t="s">
        <v>124</v>
      </c>
      <c r="H2852" s="243">
        <v>1.9480000000000001E-2</v>
      </c>
    </row>
    <row r="2853" spans="2:8">
      <c r="B2853" s="243" t="s">
        <v>1934</v>
      </c>
      <c r="C2853" s="243" t="s">
        <v>2330</v>
      </c>
      <c r="D2853" s="243" t="s">
        <v>1661</v>
      </c>
      <c r="E2853" s="243" t="s">
        <v>2359</v>
      </c>
      <c r="F2853" s="243">
        <v>131</v>
      </c>
      <c r="G2853" s="243" t="s">
        <v>128</v>
      </c>
      <c r="H2853" s="244">
        <v>2.6999999999999999E-5</v>
      </c>
    </row>
    <row r="2854" spans="2:8">
      <c r="B2854" s="243" t="s">
        <v>1934</v>
      </c>
      <c r="C2854" s="243" t="s">
        <v>2330</v>
      </c>
      <c r="D2854" s="243" t="s">
        <v>1661</v>
      </c>
      <c r="E2854" s="243" t="s">
        <v>2359</v>
      </c>
      <c r="F2854" s="243">
        <v>32</v>
      </c>
      <c r="G2854" s="243" t="s">
        <v>127</v>
      </c>
      <c r="H2854" s="243">
        <v>6.6772999999999999E-2</v>
      </c>
    </row>
    <row r="2855" spans="2:8">
      <c r="B2855" s="243" t="s">
        <v>1934</v>
      </c>
      <c r="C2855" s="243" t="s">
        <v>2330</v>
      </c>
      <c r="D2855" s="243" t="s">
        <v>1661</v>
      </c>
      <c r="E2855" s="243" t="s">
        <v>831</v>
      </c>
      <c r="F2855" s="243">
        <v>300</v>
      </c>
      <c r="G2855" s="243" t="s">
        <v>135</v>
      </c>
      <c r="H2855" s="243">
        <v>1.0129000000000001E-2</v>
      </c>
    </row>
    <row r="2856" spans="2:8">
      <c r="B2856" s="243" t="s">
        <v>1934</v>
      </c>
      <c r="C2856" s="243" t="s">
        <v>2330</v>
      </c>
      <c r="D2856" s="243" t="s">
        <v>1661</v>
      </c>
      <c r="E2856" s="243" t="s">
        <v>2359</v>
      </c>
      <c r="F2856" s="243">
        <v>31</v>
      </c>
      <c r="G2856" s="243" t="s">
        <v>116</v>
      </c>
      <c r="H2856" s="243">
        <v>7.4440000000000001E-3</v>
      </c>
    </row>
    <row r="2857" spans="2:8">
      <c r="B2857" s="243" t="s">
        <v>1934</v>
      </c>
      <c r="C2857" s="243" t="s">
        <v>2330</v>
      </c>
      <c r="D2857" s="243" t="s">
        <v>1661</v>
      </c>
      <c r="E2857" s="243" t="s">
        <v>2359</v>
      </c>
      <c r="F2857" s="243">
        <v>140</v>
      </c>
      <c r="G2857" s="243" t="s">
        <v>131</v>
      </c>
      <c r="H2857" s="243">
        <v>3.8180000000000002E-3</v>
      </c>
    </row>
    <row r="2858" spans="2:8">
      <c r="B2858" s="243" t="s">
        <v>1934</v>
      </c>
      <c r="C2858" s="243" t="s">
        <v>2330</v>
      </c>
      <c r="D2858" s="243" t="s">
        <v>1661</v>
      </c>
      <c r="E2858" s="243" t="s">
        <v>2359</v>
      </c>
      <c r="F2858" s="243">
        <v>135</v>
      </c>
      <c r="G2858" s="243" t="s">
        <v>120</v>
      </c>
      <c r="H2858" s="243">
        <v>1.601E-3</v>
      </c>
    </row>
    <row r="2859" spans="2:8">
      <c r="B2859" s="243" t="s">
        <v>1934</v>
      </c>
      <c r="C2859" s="243" t="s">
        <v>2330</v>
      </c>
      <c r="D2859" s="243" t="s">
        <v>1661</v>
      </c>
      <c r="E2859" s="243" t="s">
        <v>2359</v>
      </c>
      <c r="F2859" s="243">
        <v>138</v>
      </c>
      <c r="G2859" s="243" t="s">
        <v>123</v>
      </c>
      <c r="H2859" s="243">
        <v>9.7380000000000001E-3</v>
      </c>
    </row>
    <row r="2860" spans="2:8">
      <c r="B2860" s="243" t="s">
        <v>1934</v>
      </c>
      <c r="C2860" s="243" t="s">
        <v>2330</v>
      </c>
      <c r="D2860" s="243" t="s">
        <v>1661</v>
      </c>
      <c r="E2860" s="243" t="s">
        <v>2359</v>
      </c>
      <c r="F2860" s="243">
        <v>33</v>
      </c>
      <c r="G2860" s="243" t="s">
        <v>117</v>
      </c>
      <c r="H2860" s="243">
        <v>1.8110999999999999E-2</v>
      </c>
    </row>
    <row r="2861" spans="2:8">
      <c r="B2861" s="243" t="s">
        <v>1934</v>
      </c>
      <c r="C2861" s="243" t="s">
        <v>2330</v>
      </c>
      <c r="D2861" s="243" t="s">
        <v>1661</v>
      </c>
      <c r="E2861" s="243" t="s">
        <v>831</v>
      </c>
      <c r="F2861" s="243">
        <v>299</v>
      </c>
      <c r="G2861" s="243" t="s">
        <v>134</v>
      </c>
      <c r="H2861" s="243">
        <v>1.9210999999999999E-2</v>
      </c>
    </row>
    <row r="2862" spans="2:8">
      <c r="B2862" s="243" t="s">
        <v>1934</v>
      </c>
      <c r="C2862" s="243" t="s">
        <v>2330</v>
      </c>
      <c r="D2862" s="243" t="s">
        <v>1661</v>
      </c>
      <c r="E2862" s="243" t="s">
        <v>2359</v>
      </c>
      <c r="F2862" s="243">
        <v>134</v>
      </c>
      <c r="G2862" s="243" t="s">
        <v>118</v>
      </c>
      <c r="H2862" s="243">
        <v>4.3319999999999999E-3</v>
      </c>
    </row>
    <row r="2863" spans="2:8">
      <c r="B2863" s="243" t="s">
        <v>1934</v>
      </c>
      <c r="C2863" s="243" t="s">
        <v>2330</v>
      </c>
      <c r="D2863" s="243" t="s">
        <v>1662</v>
      </c>
      <c r="E2863" s="243" t="s">
        <v>2359</v>
      </c>
      <c r="F2863" s="243">
        <v>137</v>
      </c>
      <c r="G2863" s="243" t="s">
        <v>122</v>
      </c>
      <c r="H2863" s="243">
        <v>1.9089999999999999E-2</v>
      </c>
    </row>
    <row r="2864" spans="2:8">
      <c r="B2864" s="243" t="s">
        <v>1934</v>
      </c>
      <c r="C2864" s="243" t="s">
        <v>2330</v>
      </c>
      <c r="D2864" s="243" t="s">
        <v>1662</v>
      </c>
      <c r="E2864" s="243" t="s">
        <v>831</v>
      </c>
      <c r="F2864" s="243">
        <v>301</v>
      </c>
      <c r="G2864" s="243" t="s">
        <v>136</v>
      </c>
      <c r="H2864" s="243">
        <v>4.5849999999999997E-3</v>
      </c>
    </row>
    <row r="2865" spans="2:8">
      <c r="B2865" s="243" t="s">
        <v>1934</v>
      </c>
      <c r="C2865" s="243" t="s">
        <v>2330</v>
      </c>
      <c r="D2865" s="243" t="s">
        <v>1662</v>
      </c>
      <c r="E2865" s="243" t="s">
        <v>2359</v>
      </c>
      <c r="F2865" s="243">
        <v>141</v>
      </c>
      <c r="G2865" s="243" t="s">
        <v>132</v>
      </c>
      <c r="H2865" s="243">
        <v>2.7190000000000001E-3</v>
      </c>
    </row>
    <row r="2866" spans="2:8">
      <c r="B2866" s="243" t="s">
        <v>1934</v>
      </c>
      <c r="C2866" s="243" t="s">
        <v>2330</v>
      </c>
      <c r="D2866" s="243" t="s">
        <v>1662</v>
      </c>
      <c r="E2866" s="243" t="s">
        <v>2359</v>
      </c>
      <c r="F2866" s="243">
        <v>132</v>
      </c>
      <c r="G2866" s="243" t="s">
        <v>129</v>
      </c>
      <c r="H2866" s="243">
        <v>6.8649999999999996E-3</v>
      </c>
    </row>
    <row r="2867" spans="2:8">
      <c r="B2867" s="243" t="s">
        <v>1934</v>
      </c>
      <c r="C2867" s="243" t="s">
        <v>2330</v>
      </c>
      <c r="D2867" s="243" t="s">
        <v>1662</v>
      </c>
      <c r="E2867" s="243" t="s">
        <v>2359</v>
      </c>
      <c r="F2867" s="243">
        <v>133</v>
      </c>
      <c r="G2867" s="243" t="s">
        <v>130</v>
      </c>
      <c r="H2867" s="243">
        <v>3.3682999999999998E-2</v>
      </c>
    </row>
    <row r="2868" spans="2:8">
      <c r="B2868" s="243" t="s">
        <v>1934</v>
      </c>
      <c r="C2868" s="243" t="s">
        <v>2330</v>
      </c>
      <c r="D2868" s="243" t="s">
        <v>1662</v>
      </c>
      <c r="E2868" s="243" t="s">
        <v>2359</v>
      </c>
      <c r="F2868" s="243">
        <v>302</v>
      </c>
      <c r="G2868" s="243" t="s">
        <v>125</v>
      </c>
      <c r="H2868" s="243">
        <v>1.3268E-2</v>
      </c>
    </row>
    <row r="2869" spans="2:8">
      <c r="B2869" s="243" t="s">
        <v>1934</v>
      </c>
      <c r="C2869" s="243" t="s">
        <v>2330</v>
      </c>
      <c r="D2869" s="243" t="s">
        <v>1662</v>
      </c>
      <c r="E2869" s="243" t="s">
        <v>2359</v>
      </c>
      <c r="F2869" s="243">
        <v>136</v>
      </c>
      <c r="G2869" s="243" t="s">
        <v>121</v>
      </c>
      <c r="H2869" s="243">
        <v>2.166E-3</v>
      </c>
    </row>
    <row r="2870" spans="2:8">
      <c r="B2870" s="243" t="s">
        <v>1934</v>
      </c>
      <c r="C2870" s="243" t="s">
        <v>2330</v>
      </c>
      <c r="D2870" s="243" t="s">
        <v>1662</v>
      </c>
      <c r="E2870" s="243" t="s">
        <v>2359</v>
      </c>
      <c r="F2870" s="243">
        <v>30</v>
      </c>
      <c r="G2870" s="243" t="s">
        <v>114</v>
      </c>
      <c r="H2870" s="243">
        <v>1.078E-3</v>
      </c>
    </row>
    <row r="2871" spans="2:8">
      <c r="B2871" s="243" t="s">
        <v>1934</v>
      </c>
      <c r="C2871" s="243" t="s">
        <v>2330</v>
      </c>
      <c r="D2871" s="243" t="s">
        <v>1662</v>
      </c>
      <c r="E2871" s="243" t="s">
        <v>2360</v>
      </c>
      <c r="F2871" s="243">
        <v>403</v>
      </c>
      <c r="G2871" s="243" t="s">
        <v>138</v>
      </c>
      <c r="H2871" s="243">
        <v>3.8509999999999998E-3</v>
      </c>
    </row>
    <row r="2872" spans="2:8">
      <c r="B2872" s="243" t="s">
        <v>1934</v>
      </c>
      <c r="C2872" s="243" t="s">
        <v>2330</v>
      </c>
      <c r="D2872" s="243" t="s">
        <v>1662</v>
      </c>
      <c r="E2872" s="243" t="s">
        <v>2359</v>
      </c>
      <c r="F2872" s="243">
        <v>144</v>
      </c>
      <c r="G2872" s="243" t="s">
        <v>133</v>
      </c>
      <c r="H2872" s="243">
        <v>7.2199999999999999E-4</v>
      </c>
    </row>
    <row r="2873" spans="2:8">
      <c r="B2873" s="243" t="s">
        <v>1934</v>
      </c>
      <c r="C2873" s="243" t="s">
        <v>2330</v>
      </c>
      <c r="D2873" s="243" t="s">
        <v>1662</v>
      </c>
      <c r="E2873" s="243" t="s">
        <v>137</v>
      </c>
      <c r="F2873" s="243">
        <v>41</v>
      </c>
      <c r="G2873" s="243" t="s">
        <v>137</v>
      </c>
      <c r="H2873" s="243">
        <v>2.0869999999999999E-3</v>
      </c>
    </row>
    <row r="2874" spans="2:8">
      <c r="B2874" s="243" t="s">
        <v>1934</v>
      </c>
      <c r="C2874" s="243" t="s">
        <v>2330</v>
      </c>
      <c r="D2874" s="243" t="s">
        <v>1662</v>
      </c>
      <c r="E2874" s="243" t="s">
        <v>831</v>
      </c>
      <c r="F2874" s="243">
        <v>298</v>
      </c>
      <c r="G2874" s="243" t="s">
        <v>1517</v>
      </c>
      <c r="H2874" s="243">
        <v>3.4000000000000002E-4</v>
      </c>
    </row>
    <row r="2875" spans="2:8">
      <c r="B2875" s="243" t="s">
        <v>1934</v>
      </c>
      <c r="C2875" s="243" t="s">
        <v>2330</v>
      </c>
      <c r="D2875" s="243" t="s">
        <v>1662</v>
      </c>
      <c r="E2875" s="243" t="s">
        <v>2359</v>
      </c>
      <c r="F2875" s="243">
        <v>139</v>
      </c>
      <c r="G2875" s="243" t="s">
        <v>124</v>
      </c>
      <c r="H2875" s="243">
        <v>7.1510000000000002E-3</v>
      </c>
    </row>
    <row r="2876" spans="2:8">
      <c r="B2876" s="243" t="s">
        <v>1934</v>
      </c>
      <c r="C2876" s="243" t="s">
        <v>2330</v>
      </c>
      <c r="D2876" s="243" t="s">
        <v>1662</v>
      </c>
      <c r="E2876" s="243" t="s">
        <v>2359</v>
      </c>
      <c r="F2876" s="243">
        <v>131</v>
      </c>
      <c r="G2876" s="243" t="s">
        <v>128</v>
      </c>
      <c r="H2876" s="244">
        <v>2.8E-5</v>
      </c>
    </row>
    <row r="2877" spans="2:8">
      <c r="B2877" s="243" t="s">
        <v>1934</v>
      </c>
      <c r="C2877" s="243" t="s">
        <v>2330</v>
      </c>
      <c r="D2877" s="243" t="s">
        <v>1662</v>
      </c>
      <c r="E2877" s="243" t="s">
        <v>2359</v>
      </c>
      <c r="F2877" s="243">
        <v>32</v>
      </c>
      <c r="G2877" s="243" t="s">
        <v>127</v>
      </c>
      <c r="H2877" s="243">
        <v>5.7230000000000003E-2</v>
      </c>
    </row>
    <row r="2878" spans="2:8">
      <c r="B2878" s="243" t="s">
        <v>1934</v>
      </c>
      <c r="C2878" s="243" t="s">
        <v>2330</v>
      </c>
      <c r="D2878" s="243" t="s">
        <v>1662</v>
      </c>
      <c r="E2878" s="243" t="s">
        <v>831</v>
      </c>
      <c r="F2878" s="243">
        <v>300</v>
      </c>
      <c r="G2878" s="243" t="s">
        <v>135</v>
      </c>
      <c r="H2878" s="243">
        <v>1.0562E-2</v>
      </c>
    </row>
    <row r="2879" spans="2:8">
      <c r="B2879" s="243" t="s">
        <v>1934</v>
      </c>
      <c r="C2879" s="243" t="s">
        <v>2330</v>
      </c>
      <c r="D2879" s="243" t="s">
        <v>1662</v>
      </c>
      <c r="E2879" s="243" t="s">
        <v>2359</v>
      </c>
      <c r="F2879" s="243">
        <v>31</v>
      </c>
      <c r="G2879" s="243" t="s">
        <v>116</v>
      </c>
      <c r="H2879" s="243">
        <v>8.3090000000000004E-3</v>
      </c>
    </row>
    <row r="2880" spans="2:8">
      <c r="B2880" s="243" t="s">
        <v>1934</v>
      </c>
      <c r="C2880" s="243" t="s">
        <v>2330</v>
      </c>
      <c r="D2880" s="243" t="s">
        <v>1662</v>
      </c>
      <c r="E2880" s="243" t="s">
        <v>2359</v>
      </c>
      <c r="F2880" s="243">
        <v>140</v>
      </c>
      <c r="G2880" s="243" t="s">
        <v>131</v>
      </c>
      <c r="H2880" s="243">
        <v>7.0920000000000002E-3</v>
      </c>
    </row>
    <row r="2881" spans="2:8">
      <c r="B2881" s="243" t="s">
        <v>1934</v>
      </c>
      <c r="C2881" s="243" t="s">
        <v>2330</v>
      </c>
      <c r="D2881" s="243" t="s">
        <v>1662</v>
      </c>
      <c r="E2881" s="243" t="s">
        <v>2359</v>
      </c>
      <c r="F2881" s="243">
        <v>135</v>
      </c>
      <c r="G2881" s="243" t="s">
        <v>120</v>
      </c>
      <c r="H2881" s="243">
        <v>2.2279999999999999E-3</v>
      </c>
    </row>
    <row r="2882" spans="2:8">
      <c r="B2882" s="243" t="s">
        <v>1934</v>
      </c>
      <c r="C2882" s="243" t="s">
        <v>2330</v>
      </c>
      <c r="D2882" s="243" t="s">
        <v>1662</v>
      </c>
      <c r="E2882" s="243" t="s">
        <v>2359</v>
      </c>
      <c r="F2882" s="243">
        <v>138</v>
      </c>
      <c r="G2882" s="243" t="s">
        <v>123</v>
      </c>
      <c r="H2882" s="243">
        <v>6.3E-3</v>
      </c>
    </row>
    <row r="2883" spans="2:8">
      <c r="B2883" s="243" t="s">
        <v>1934</v>
      </c>
      <c r="C2883" s="243" t="s">
        <v>2330</v>
      </c>
      <c r="D2883" s="243" t="s">
        <v>1662</v>
      </c>
      <c r="E2883" s="243" t="s">
        <v>2359</v>
      </c>
      <c r="F2883" s="243">
        <v>33</v>
      </c>
      <c r="G2883" s="243" t="s">
        <v>117</v>
      </c>
      <c r="H2883" s="243">
        <v>1.0215999999999999E-2</v>
      </c>
    </row>
    <row r="2884" spans="2:8">
      <c r="B2884" s="243" t="s">
        <v>1934</v>
      </c>
      <c r="C2884" s="243" t="s">
        <v>2330</v>
      </c>
      <c r="D2884" s="243" t="s">
        <v>1662</v>
      </c>
      <c r="E2884" s="243" t="s">
        <v>831</v>
      </c>
      <c r="F2884" s="243">
        <v>299</v>
      </c>
      <c r="G2884" s="243" t="s">
        <v>134</v>
      </c>
      <c r="H2884" s="243">
        <v>1.9998999999999999E-2</v>
      </c>
    </row>
    <row r="2885" spans="2:8">
      <c r="B2885" s="243" t="s">
        <v>1934</v>
      </c>
      <c r="C2885" s="243" t="s">
        <v>2330</v>
      </c>
      <c r="D2885" s="243" t="s">
        <v>1662</v>
      </c>
      <c r="E2885" s="243" t="s">
        <v>2359</v>
      </c>
      <c r="F2885" s="243">
        <v>134</v>
      </c>
      <c r="G2885" s="243" t="s">
        <v>118</v>
      </c>
      <c r="H2885" s="243">
        <v>5.1139999999999996E-3</v>
      </c>
    </row>
    <row r="2886" spans="2:8">
      <c r="B2886" s="243" t="s">
        <v>1934</v>
      </c>
      <c r="C2886" s="243" t="s">
        <v>2330</v>
      </c>
      <c r="D2886" s="243" t="s">
        <v>1663</v>
      </c>
      <c r="E2886" s="243" t="s">
        <v>2359</v>
      </c>
      <c r="F2886" s="243">
        <v>137</v>
      </c>
      <c r="G2886" s="243" t="s">
        <v>122</v>
      </c>
      <c r="H2886" s="243">
        <v>2.1321E-2</v>
      </c>
    </row>
    <row r="2887" spans="2:8">
      <c r="B2887" s="243" t="s">
        <v>1934</v>
      </c>
      <c r="C2887" s="243" t="s">
        <v>2330</v>
      </c>
      <c r="D2887" s="243" t="s">
        <v>1663</v>
      </c>
      <c r="E2887" s="243" t="s">
        <v>831</v>
      </c>
      <c r="F2887" s="243">
        <v>301</v>
      </c>
      <c r="G2887" s="243" t="s">
        <v>136</v>
      </c>
      <c r="H2887" s="243">
        <v>6.1159999999999999E-3</v>
      </c>
    </row>
    <row r="2888" spans="2:8">
      <c r="B2888" s="243" t="s">
        <v>1934</v>
      </c>
      <c r="C2888" s="243" t="s">
        <v>2330</v>
      </c>
      <c r="D2888" s="243" t="s">
        <v>1663</v>
      </c>
      <c r="E2888" s="243" t="s">
        <v>2359</v>
      </c>
      <c r="F2888" s="243">
        <v>141</v>
      </c>
      <c r="G2888" s="243" t="s">
        <v>132</v>
      </c>
      <c r="H2888" s="243">
        <v>3.8600000000000001E-3</v>
      </c>
    </row>
    <row r="2889" spans="2:8">
      <c r="B2889" s="243" t="s">
        <v>1934</v>
      </c>
      <c r="C2889" s="243" t="s">
        <v>2330</v>
      </c>
      <c r="D2889" s="243" t="s">
        <v>1663</v>
      </c>
      <c r="E2889" s="243" t="s">
        <v>2359</v>
      </c>
      <c r="F2889" s="243">
        <v>132</v>
      </c>
      <c r="G2889" s="243" t="s">
        <v>129</v>
      </c>
      <c r="H2889" s="243">
        <v>8.2319999999999997E-3</v>
      </c>
    </row>
    <row r="2890" spans="2:8">
      <c r="B2890" s="243" t="s">
        <v>1934</v>
      </c>
      <c r="C2890" s="243" t="s">
        <v>2330</v>
      </c>
      <c r="D2890" s="243" t="s">
        <v>1663</v>
      </c>
      <c r="E2890" s="243" t="s">
        <v>2359</v>
      </c>
      <c r="F2890" s="243">
        <v>133</v>
      </c>
      <c r="G2890" s="243" t="s">
        <v>130</v>
      </c>
      <c r="H2890" s="243">
        <v>2.7303000000000001E-2</v>
      </c>
    </row>
    <row r="2891" spans="2:8">
      <c r="B2891" s="243" t="s">
        <v>1934</v>
      </c>
      <c r="C2891" s="243" t="s">
        <v>2330</v>
      </c>
      <c r="D2891" s="243" t="s">
        <v>1663</v>
      </c>
      <c r="E2891" s="243" t="s">
        <v>2359</v>
      </c>
      <c r="F2891" s="243">
        <v>302</v>
      </c>
      <c r="G2891" s="243" t="s">
        <v>125</v>
      </c>
      <c r="H2891" s="243">
        <v>2.4882999999999999E-2</v>
      </c>
    </row>
    <row r="2892" spans="2:8">
      <c r="B2892" s="243" t="s">
        <v>1934</v>
      </c>
      <c r="C2892" s="243" t="s">
        <v>2330</v>
      </c>
      <c r="D2892" s="243" t="s">
        <v>1663</v>
      </c>
      <c r="E2892" s="243" t="s">
        <v>2359</v>
      </c>
      <c r="F2892" s="243">
        <v>136</v>
      </c>
      <c r="G2892" s="243" t="s">
        <v>121</v>
      </c>
      <c r="H2892" s="243">
        <v>4.5570000000000003E-3</v>
      </c>
    </row>
    <row r="2893" spans="2:8">
      <c r="B2893" s="243" t="s">
        <v>1934</v>
      </c>
      <c r="C2893" s="243" t="s">
        <v>2330</v>
      </c>
      <c r="D2893" s="243" t="s">
        <v>1663</v>
      </c>
      <c r="E2893" s="243" t="s">
        <v>2359</v>
      </c>
      <c r="F2893" s="243">
        <v>30</v>
      </c>
      <c r="G2893" s="243" t="s">
        <v>114</v>
      </c>
      <c r="H2893" s="243">
        <v>1.2279999999999999E-3</v>
      </c>
    </row>
    <row r="2894" spans="2:8">
      <c r="B2894" s="243" t="s">
        <v>1934</v>
      </c>
      <c r="C2894" s="243" t="s">
        <v>2330</v>
      </c>
      <c r="D2894" s="243" t="s">
        <v>1663</v>
      </c>
      <c r="E2894" s="243" t="s">
        <v>2360</v>
      </c>
      <c r="F2894" s="243">
        <v>403</v>
      </c>
      <c r="G2894" s="243" t="s">
        <v>138</v>
      </c>
      <c r="H2894" s="243">
        <v>3.8400000000000001E-3</v>
      </c>
    </row>
    <row r="2895" spans="2:8">
      <c r="B2895" s="243" t="s">
        <v>1934</v>
      </c>
      <c r="C2895" s="243" t="s">
        <v>2330</v>
      </c>
      <c r="D2895" s="243" t="s">
        <v>1663</v>
      </c>
      <c r="E2895" s="243" t="s">
        <v>2359</v>
      </c>
      <c r="F2895" s="243">
        <v>144</v>
      </c>
      <c r="G2895" s="243" t="s">
        <v>133</v>
      </c>
      <c r="H2895" s="243">
        <v>1.101E-3</v>
      </c>
    </row>
    <row r="2896" spans="2:8">
      <c r="B2896" s="243" t="s">
        <v>1934</v>
      </c>
      <c r="C2896" s="243" t="s">
        <v>2330</v>
      </c>
      <c r="D2896" s="243" t="s">
        <v>1663</v>
      </c>
      <c r="E2896" s="243" t="s">
        <v>137</v>
      </c>
      <c r="F2896" s="243">
        <v>41</v>
      </c>
      <c r="G2896" s="243" t="s">
        <v>137</v>
      </c>
      <c r="H2896" s="243">
        <v>5.28E-3</v>
      </c>
    </row>
    <row r="2897" spans="2:8">
      <c r="B2897" s="243" t="s">
        <v>1934</v>
      </c>
      <c r="C2897" s="243" t="s">
        <v>2330</v>
      </c>
      <c r="D2897" s="243" t="s">
        <v>1663</v>
      </c>
      <c r="E2897" s="243" t="s">
        <v>831</v>
      </c>
      <c r="F2897" s="243">
        <v>298</v>
      </c>
      <c r="G2897" s="243" t="s">
        <v>1517</v>
      </c>
      <c r="H2897" s="243">
        <v>3.8999999999999999E-4</v>
      </c>
    </row>
    <row r="2898" spans="2:8">
      <c r="B2898" s="243" t="s">
        <v>1934</v>
      </c>
      <c r="C2898" s="243" t="s">
        <v>2330</v>
      </c>
      <c r="D2898" s="243" t="s">
        <v>1663</v>
      </c>
      <c r="E2898" s="243" t="s">
        <v>2359</v>
      </c>
      <c r="F2898" s="243">
        <v>139</v>
      </c>
      <c r="G2898" s="243" t="s">
        <v>124</v>
      </c>
      <c r="H2898" s="243">
        <v>8.0800000000000004E-3</v>
      </c>
    </row>
    <row r="2899" spans="2:8">
      <c r="B2899" s="243" t="s">
        <v>1934</v>
      </c>
      <c r="C2899" s="243" t="s">
        <v>2330</v>
      </c>
      <c r="D2899" s="243" t="s">
        <v>1663</v>
      </c>
      <c r="E2899" s="243" t="s">
        <v>2359</v>
      </c>
      <c r="F2899" s="243">
        <v>131</v>
      </c>
      <c r="G2899" s="243" t="s">
        <v>128</v>
      </c>
      <c r="H2899" s="244">
        <v>2.6999999999999999E-5</v>
      </c>
    </row>
    <row r="2900" spans="2:8">
      <c r="B2900" s="243" t="s">
        <v>1934</v>
      </c>
      <c r="C2900" s="243" t="s">
        <v>2330</v>
      </c>
      <c r="D2900" s="243" t="s">
        <v>1663</v>
      </c>
      <c r="E2900" s="243" t="s">
        <v>2359</v>
      </c>
      <c r="F2900" s="243">
        <v>32</v>
      </c>
      <c r="G2900" s="243" t="s">
        <v>127</v>
      </c>
      <c r="H2900" s="243">
        <v>5.9417999999999999E-2</v>
      </c>
    </row>
    <row r="2901" spans="2:8">
      <c r="B2901" s="243" t="s">
        <v>1934</v>
      </c>
      <c r="C2901" s="243" t="s">
        <v>2330</v>
      </c>
      <c r="D2901" s="243" t="s">
        <v>1663</v>
      </c>
      <c r="E2901" s="243" t="s">
        <v>831</v>
      </c>
      <c r="F2901" s="243">
        <v>300</v>
      </c>
      <c r="G2901" s="243" t="s">
        <v>135</v>
      </c>
      <c r="H2901" s="243">
        <v>1.2049000000000001E-2</v>
      </c>
    </row>
    <row r="2902" spans="2:8">
      <c r="B2902" s="243" t="s">
        <v>1934</v>
      </c>
      <c r="C2902" s="243" t="s">
        <v>2330</v>
      </c>
      <c r="D2902" s="243" t="s">
        <v>1663</v>
      </c>
      <c r="E2902" s="243" t="s">
        <v>2359</v>
      </c>
      <c r="F2902" s="243">
        <v>31</v>
      </c>
      <c r="G2902" s="243" t="s">
        <v>116</v>
      </c>
      <c r="H2902" s="243">
        <v>9.8759999999999994E-3</v>
      </c>
    </row>
    <row r="2903" spans="2:8">
      <c r="B2903" s="243" t="s">
        <v>1934</v>
      </c>
      <c r="C2903" s="243" t="s">
        <v>2330</v>
      </c>
      <c r="D2903" s="243" t="s">
        <v>1663</v>
      </c>
      <c r="E2903" s="243" t="s">
        <v>2359</v>
      </c>
      <c r="F2903" s="243">
        <v>140</v>
      </c>
      <c r="G2903" s="243" t="s">
        <v>131</v>
      </c>
      <c r="H2903" s="243">
        <v>4.0829999999999998E-3</v>
      </c>
    </row>
    <row r="2904" spans="2:8">
      <c r="B2904" s="243" t="s">
        <v>1934</v>
      </c>
      <c r="C2904" s="243" t="s">
        <v>2330</v>
      </c>
      <c r="D2904" s="243" t="s">
        <v>1663</v>
      </c>
      <c r="E2904" s="243" t="s">
        <v>2359</v>
      </c>
      <c r="F2904" s="243">
        <v>135</v>
      </c>
      <c r="G2904" s="243" t="s">
        <v>120</v>
      </c>
      <c r="H2904" s="243">
        <v>2.1549999999999998E-3</v>
      </c>
    </row>
    <row r="2905" spans="2:8">
      <c r="B2905" s="243" t="s">
        <v>1934</v>
      </c>
      <c r="C2905" s="243" t="s">
        <v>2330</v>
      </c>
      <c r="D2905" s="243" t="s">
        <v>1663</v>
      </c>
      <c r="E2905" s="243" t="s">
        <v>2359</v>
      </c>
      <c r="F2905" s="243">
        <v>138</v>
      </c>
      <c r="G2905" s="243" t="s">
        <v>123</v>
      </c>
      <c r="H2905" s="243">
        <v>1.2593999999999999E-2</v>
      </c>
    </row>
    <row r="2906" spans="2:8">
      <c r="B2906" s="243" t="s">
        <v>1934</v>
      </c>
      <c r="C2906" s="243" t="s">
        <v>2330</v>
      </c>
      <c r="D2906" s="243" t="s">
        <v>1663</v>
      </c>
      <c r="E2906" s="243" t="s">
        <v>2359</v>
      </c>
      <c r="F2906" s="243">
        <v>33</v>
      </c>
      <c r="G2906" s="243" t="s">
        <v>117</v>
      </c>
      <c r="H2906" s="243">
        <v>1.9158999999999999E-2</v>
      </c>
    </row>
    <row r="2907" spans="2:8">
      <c r="B2907" s="243" t="s">
        <v>1934</v>
      </c>
      <c r="C2907" s="243" t="s">
        <v>2330</v>
      </c>
      <c r="D2907" s="243" t="s">
        <v>1663</v>
      </c>
      <c r="E2907" s="243" t="s">
        <v>831</v>
      </c>
      <c r="F2907" s="243">
        <v>299</v>
      </c>
      <c r="G2907" s="243" t="s">
        <v>134</v>
      </c>
      <c r="H2907" s="243">
        <v>2.2890000000000001E-2</v>
      </c>
    </row>
    <row r="2908" spans="2:8">
      <c r="B2908" s="243" t="s">
        <v>1934</v>
      </c>
      <c r="C2908" s="243" t="s">
        <v>2330</v>
      </c>
      <c r="D2908" s="243" t="s">
        <v>1663</v>
      </c>
      <c r="E2908" s="243" t="s">
        <v>2359</v>
      </c>
      <c r="F2908" s="243">
        <v>134</v>
      </c>
      <c r="G2908" s="243" t="s">
        <v>118</v>
      </c>
      <c r="H2908" s="243">
        <v>3.921E-3</v>
      </c>
    </row>
    <row r="2909" spans="2:8">
      <c r="B2909" s="243" t="s">
        <v>1934</v>
      </c>
      <c r="C2909" s="243" t="s">
        <v>2330</v>
      </c>
      <c r="D2909" s="243" t="s">
        <v>1664</v>
      </c>
      <c r="E2909" s="243" t="s">
        <v>2359</v>
      </c>
      <c r="F2909" s="243">
        <v>137</v>
      </c>
      <c r="G2909" s="243" t="s">
        <v>122</v>
      </c>
      <c r="H2909" s="243">
        <v>1.4826000000000001E-2</v>
      </c>
    </row>
    <row r="2910" spans="2:8">
      <c r="B2910" s="243" t="s">
        <v>1934</v>
      </c>
      <c r="C2910" s="243" t="s">
        <v>2330</v>
      </c>
      <c r="D2910" s="243" t="s">
        <v>1664</v>
      </c>
      <c r="E2910" s="243" t="s">
        <v>831</v>
      </c>
      <c r="F2910" s="243">
        <v>301</v>
      </c>
      <c r="G2910" s="243" t="s">
        <v>136</v>
      </c>
      <c r="H2910" s="243">
        <v>3.1849999999999999E-3</v>
      </c>
    </row>
    <row r="2911" spans="2:8">
      <c r="B2911" s="243" t="s">
        <v>1934</v>
      </c>
      <c r="C2911" s="243" t="s">
        <v>2330</v>
      </c>
      <c r="D2911" s="243" t="s">
        <v>1664</v>
      </c>
      <c r="E2911" s="243" t="s">
        <v>2359</v>
      </c>
      <c r="F2911" s="243">
        <v>141</v>
      </c>
      <c r="G2911" s="243" t="s">
        <v>132</v>
      </c>
      <c r="H2911" s="243">
        <v>3.2109999999999999E-3</v>
      </c>
    </row>
    <row r="2912" spans="2:8">
      <c r="B2912" s="243" t="s">
        <v>1934</v>
      </c>
      <c r="C2912" s="243" t="s">
        <v>2330</v>
      </c>
      <c r="D2912" s="243" t="s">
        <v>1664</v>
      </c>
      <c r="E2912" s="243" t="s">
        <v>2359</v>
      </c>
      <c r="F2912" s="243">
        <v>132</v>
      </c>
      <c r="G2912" s="243" t="s">
        <v>129</v>
      </c>
      <c r="H2912" s="243">
        <v>3.2620000000000001E-3</v>
      </c>
    </row>
    <row r="2913" spans="2:8">
      <c r="B2913" s="243" t="s">
        <v>1934</v>
      </c>
      <c r="C2913" s="243" t="s">
        <v>2330</v>
      </c>
      <c r="D2913" s="243" t="s">
        <v>1664</v>
      </c>
      <c r="E2913" s="243" t="s">
        <v>2359</v>
      </c>
      <c r="F2913" s="243">
        <v>133</v>
      </c>
      <c r="G2913" s="243" t="s">
        <v>130</v>
      </c>
      <c r="H2913" s="243">
        <v>3.7568999999999998E-2</v>
      </c>
    </row>
    <row r="2914" spans="2:8">
      <c r="B2914" s="243" t="s">
        <v>1934</v>
      </c>
      <c r="C2914" s="243" t="s">
        <v>2330</v>
      </c>
      <c r="D2914" s="243" t="s">
        <v>1664</v>
      </c>
      <c r="E2914" s="243" t="s">
        <v>2359</v>
      </c>
      <c r="F2914" s="243">
        <v>302</v>
      </c>
      <c r="G2914" s="243" t="s">
        <v>125</v>
      </c>
      <c r="H2914" s="243">
        <v>1.6469000000000001E-2</v>
      </c>
    </row>
    <row r="2915" spans="2:8">
      <c r="B2915" s="243" t="s">
        <v>1934</v>
      </c>
      <c r="C2915" s="243" t="s">
        <v>2330</v>
      </c>
      <c r="D2915" s="243" t="s">
        <v>1664</v>
      </c>
      <c r="E2915" s="243" t="s">
        <v>2359</v>
      </c>
      <c r="F2915" s="243">
        <v>136</v>
      </c>
      <c r="G2915" s="243" t="s">
        <v>121</v>
      </c>
      <c r="H2915" s="243">
        <v>2.2950000000000002E-3</v>
      </c>
    </row>
    <row r="2916" spans="2:8">
      <c r="B2916" s="243" t="s">
        <v>1934</v>
      </c>
      <c r="C2916" s="243" t="s">
        <v>2330</v>
      </c>
      <c r="D2916" s="243" t="s">
        <v>1664</v>
      </c>
      <c r="E2916" s="243" t="s">
        <v>2359</v>
      </c>
      <c r="F2916" s="243">
        <v>30</v>
      </c>
      <c r="G2916" s="243" t="s">
        <v>114</v>
      </c>
      <c r="H2916" s="243">
        <v>5.0199999999999995E-4</v>
      </c>
    </row>
    <row r="2917" spans="2:8">
      <c r="B2917" s="243" t="s">
        <v>1934</v>
      </c>
      <c r="C2917" s="243" t="s">
        <v>2330</v>
      </c>
      <c r="D2917" s="243" t="s">
        <v>1664</v>
      </c>
      <c r="E2917" s="243" t="s">
        <v>2360</v>
      </c>
      <c r="F2917" s="243">
        <v>403</v>
      </c>
      <c r="G2917" s="243" t="s">
        <v>138</v>
      </c>
      <c r="H2917" s="243">
        <v>5.2209999999999999E-3</v>
      </c>
    </row>
    <row r="2918" spans="2:8">
      <c r="B2918" s="243" t="s">
        <v>1934</v>
      </c>
      <c r="C2918" s="243" t="s">
        <v>2330</v>
      </c>
      <c r="D2918" s="243" t="s">
        <v>1664</v>
      </c>
      <c r="E2918" s="243" t="s">
        <v>2359</v>
      </c>
      <c r="F2918" s="243">
        <v>144</v>
      </c>
      <c r="G2918" s="243" t="s">
        <v>133</v>
      </c>
      <c r="H2918" s="243">
        <v>1.034E-3</v>
      </c>
    </row>
    <row r="2919" spans="2:8">
      <c r="B2919" s="243" t="s">
        <v>1934</v>
      </c>
      <c r="C2919" s="243" t="s">
        <v>2330</v>
      </c>
      <c r="D2919" s="243" t="s">
        <v>1664</v>
      </c>
      <c r="E2919" s="243" t="s">
        <v>137</v>
      </c>
      <c r="F2919" s="243">
        <v>41</v>
      </c>
      <c r="G2919" s="243" t="s">
        <v>137</v>
      </c>
      <c r="H2919" s="243">
        <v>3.088E-3</v>
      </c>
    </row>
    <row r="2920" spans="2:8">
      <c r="B2920" s="243" t="s">
        <v>1934</v>
      </c>
      <c r="C2920" s="243" t="s">
        <v>2330</v>
      </c>
      <c r="D2920" s="243" t="s">
        <v>1664</v>
      </c>
      <c r="E2920" s="243" t="s">
        <v>831</v>
      </c>
      <c r="F2920" s="243">
        <v>298</v>
      </c>
      <c r="G2920" s="243" t="s">
        <v>1517</v>
      </c>
      <c r="H2920" s="243">
        <v>3.8099999999999999E-4</v>
      </c>
    </row>
    <row r="2921" spans="2:8">
      <c r="B2921" s="243" t="s">
        <v>1934</v>
      </c>
      <c r="C2921" s="243" t="s">
        <v>2330</v>
      </c>
      <c r="D2921" s="243" t="s">
        <v>1664</v>
      </c>
      <c r="E2921" s="243" t="s">
        <v>2359</v>
      </c>
      <c r="F2921" s="243">
        <v>139</v>
      </c>
      <c r="G2921" s="243" t="s">
        <v>124</v>
      </c>
      <c r="H2921" s="243">
        <v>5.5979999999999997E-3</v>
      </c>
    </row>
    <row r="2922" spans="2:8">
      <c r="B2922" s="243" t="s">
        <v>1934</v>
      </c>
      <c r="C2922" s="243" t="s">
        <v>2330</v>
      </c>
      <c r="D2922" s="243" t="s">
        <v>1664</v>
      </c>
      <c r="E2922" s="243" t="s">
        <v>2359</v>
      </c>
      <c r="F2922" s="243">
        <v>131</v>
      </c>
      <c r="G2922" s="243" t="s">
        <v>128</v>
      </c>
      <c r="H2922" s="244">
        <v>2.3E-5</v>
      </c>
    </row>
    <row r="2923" spans="2:8">
      <c r="B2923" s="243" t="s">
        <v>1934</v>
      </c>
      <c r="C2923" s="243" t="s">
        <v>2330</v>
      </c>
      <c r="D2923" s="243" t="s">
        <v>1664</v>
      </c>
      <c r="E2923" s="243" t="s">
        <v>2359</v>
      </c>
      <c r="F2923" s="243">
        <v>32</v>
      </c>
      <c r="G2923" s="243" t="s">
        <v>127</v>
      </c>
      <c r="H2923" s="243">
        <v>5.6695000000000002E-2</v>
      </c>
    </row>
    <row r="2924" spans="2:8">
      <c r="B2924" s="243" t="s">
        <v>1934</v>
      </c>
      <c r="C2924" s="243" t="s">
        <v>2330</v>
      </c>
      <c r="D2924" s="243" t="s">
        <v>1664</v>
      </c>
      <c r="E2924" s="243" t="s">
        <v>831</v>
      </c>
      <c r="F2924" s="243">
        <v>300</v>
      </c>
      <c r="G2924" s="243" t="s">
        <v>135</v>
      </c>
      <c r="H2924" s="243">
        <v>1.0768E-2</v>
      </c>
    </row>
    <row r="2925" spans="2:8">
      <c r="B2925" s="243" t="s">
        <v>1934</v>
      </c>
      <c r="C2925" s="243" t="s">
        <v>2330</v>
      </c>
      <c r="D2925" s="243" t="s">
        <v>1664</v>
      </c>
      <c r="E2925" s="243" t="s">
        <v>2359</v>
      </c>
      <c r="F2925" s="243">
        <v>31</v>
      </c>
      <c r="G2925" s="243" t="s">
        <v>116</v>
      </c>
      <c r="H2925" s="243">
        <v>5.7169999999999999E-3</v>
      </c>
    </row>
    <row r="2926" spans="2:8">
      <c r="B2926" s="243" t="s">
        <v>1934</v>
      </c>
      <c r="C2926" s="243" t="s">
        <v>2330</v>
      </c>
      <c r="D2926" s="243" t="s">
        <v>1664</v>
      </c>
      <c r="E2926" s="243" t="s">
        <v>2359</v>
      </c>
      <c r="F2926" s="243">
        <v>140</v>
      </c>
      <c r="G2926" s="243" t="s">
        <v>131</v>
      </c>
      <c r="H2926" s="243">
        <v>2.849E-3</v>
      </c>
    </row>
    <row r="2927" spans="2:8">
      <c r="B2927" s="243" t="s">
        <v>1934</v>
      </c>
      <c r="C2927" s="243" t="s">
        <v>2330</v>
      </c>
      <c r="D2927" s="243" t="s">
        <v>1664</v>
      </c>
      <c r="E2927" s="243" t="s">
        <v>2359</v>
      </c>
      <c r="F2927" s="243">
        <v>135</v>
      </c>
      <c r="G2927" s="243" t="s">
        <v>120</v>
      </c>
      <c r="H2927" s="243">
        <v>1.6249999999999999E-3</v>
      </c>
    </row>
    <row r="2928" spans="2:8">
      <c r="B2928" s="243" t="s">
        <v>1934</v>
      </c>
      <c r="C2928" s="243" t="s">
        <v>2330</v>
      </c>
      <c r="D2928" s="243" t="s">
        <v>1664</v>
      </c>
      <c r="E2928" s="243" t="s">
        <v>2359</v>
      </c>
      <c r="F2928" s="243">
        <v>138</v>
      </c>
      <c r="G2928" s="243" t="s">
        <v>123</v>
      </c>
      <c r="H2928" s="243">
        <v>8.2869999999999992E-3</v>
      </c>
    </row>
    <row r="2929" spans="2:8">
      <c r="B2929" s="243" t="s">
        <v>1934</v>
      </c>
      <c r="C2929" s="243" t="s">
        <v>2330</v>
      </c>
      <c r="D2929" s="243" t="s">
        <v>1664</v>
      </c>
      <c r="E2929" s="243" t="s">
        <v>2359</v>
      </c>
      <c r="F2929" s="243">
        <v>33</v>
      </c>
      <c r="G2929" s="243" t="s">
        <v>117</v>
      </c>
      <c r="H2929" s="243">
        <v>1.2681E-2</v>
      </c>
    </row>
    <row r="2930" spans="2:8">
      <c r="B2930" s="243" t="s">
        <v>1934</v>
      </c>
      <c r="C2930" s="243" t="s">
        <v>2330</v>
      </c>
      <c r="D2930" s="243" t="s">
        <v>1664</v>
      </c>
      <c r="E2930" s="243" t="s">
        <v>831</v>
      </c>
      <c r="F2930" s="243">
        <v>299</v>
      </c>
      <c r="G2930" s="243" t="s">
        <v>134</v>
      </c>
      <c r="H2930" s="243">
        <v>2.0281E-2</v>
      </c>
    </row>
    <row r="2931" spans="2:8">
      <c r="B2931" s="243" t="s">
        <v>1934</v>
      </c>
      <c r="C2931" s="243" t="s">
        <v>2330</v>
      </c>
      <c r="D2931" s="243" t="s">
        <v>1664</v>
      </c>
      <c r="E2931" s="243" t="s">
        <v>2359</v>
      </c>
      <c r="F2931" s="243">
        <v>134</v>
      </c>
      <c r="G2931" s="243" t="s">
        <v>118</v>
      </c>
      <c r="H2931" s="243">
        <v>3.2929999999999999E-3</v>
      </c>
    </row>
    <row r="2932" spans="2:8">
      <c r="B2932" s="243" t="s">
        <v>1934</v>
      </c>
      <c r="C2932" s="243" t="s">
        <v>2330</v>
      </c>
      <c r="D2932" s="243" t="s">
        <v>1665</v>
      </c>
      <c r="E2932" s="243" t="s">
        <v>2359</v>
      </c>
      <c r="F2932" s="243">
        <v>137</v>
      </c>
      <c r="G2932" s="243" t="s">
        <v>122</v>
      </c>
      <c r="H2932" s="243">
        <v>1.8289E-2</v>
      </c>
    </row>
    <row r="2933" spans="2:8">
      <c r="B2933" s="243" t="s">
        <v>1934</v>
      </c>
      <c r="C2933" s="243" t="s">
        <v>2330</v>
      </c>
      <c r="D2933" s="243" t="s">
        <v>1665</v>
      </c>
      <c r="E2933" s="243" t="s">
        <v>831</v>
      </c>
      <c r="F2933" s="243">
        <v>301</v>
      </c>
      <c r="G2933" s="243" t="s">
        <v>136</v>
      </c>
      <c r="H2933" s="243">
        <v>3.7439999999999999E-3</v>
      </c>
    </row>
    <row r="2934" spans="2:8">
      <c r="B2934" s="243" t="s">
        <v>1934</v>
      </c>
      <c r="C2934" s="243" t="s">
        <v>2330</v>
      </c>
      <c r="D2934" s="243" t="s">
        <v>1665</v>
      </c>
      <c r="E2934" s="243" t="s">
        <v>2359</v>
      </c>
      <c r="F2934" s="243">
        <v>141</v>
      </c>
      <c r="G2934" s="243" t="s">
        <v>132</v>
      </c>
      <c r="H2934" s="243">
        <v>3.8939999999999999E-3</v>
      </c>
    </row>
    <row r="2935" spans="2:8">
      <c r="B2935" s="243" t="s">
        <v>1934</v>
      </c>
      <c r="C2935" s="243" t="s">
        <v>2330</v>
      </c>
      <c r="D2935" s="243" t="s">
        <v>1665</v>
      </c>
      <c r="E2935" s="243" t="s">
        <v>2359</v>
      </c>
      <c r="F2935" s="243">
        <v>132</v>
      </c>
      <c r="G2935" s="243" t="s">
        <v>129</v>
      </c>
      <c r="H2935" s="243">
        <v>4.1250000000000002E-3</v>
      </c>
    </row>
    <row r="2936" spans="2:8">
      <c r="B2936" s="243" t="s">
        <v>1934</v>
      </c>
      <c r="C2936" s="243" t="s">
        <v>2330</v>
      </c>
      <c r="D2936" s="243" t="s">
        <v>1665</v>
      </c>
      <c r="E2936" s="243" t="s">
        <v>2359</v>
      </c>
      <c r="F2936" s="243">
        <v>133</v>
      </c>
      <c r="G2936" s="243" t="s">
        <v>130</v>
      </c>
      <c r="H2936" s="243">
        <v>6.7325999999999997E-2</v>
      </c>
    </row>
    <row r="2937" spans="2:8">
      <c r="B2937" s="243" t="s">
        <v>1934</v>
      </c>
      <c r="C2937" s="243" t="s">
        <v>2330</v>
      </c>
      <c r="D2937" s="243" t="s">
        <v>1665</v>
      </c>
      <c r="E2937" s="243" t="s">
        <v>2359</v>
      </c>
      <c r="F2937" s="243">
        <v>302</v>
      </c>
      <c r="G2937" s="243" t="s">
        <v>125</v>
      </c>
      <c r="H2937" s="243">
        <v>1.5828999999999999E-2</v>
      </c>
    </row>
    <row r="2938" spans="2:8">
      <c r="B2938" s="243" t="s">
        <v>1934</v>
      </c>
      <c r="C2938" s="243" t="s">
        <v>2330</v>
      </c>
      <c r="D2938" s="243" t="s">
        <v>1665</v>
      </c>
      <c r="E2938" s="243" t="s">
        <v>2359</v>
      </c>
      <c r="F2938" s="243">
        <v>136</v>
      </c>
      <c r="G2938" s="243" t="s">
        <v>121</v>
      </c>
      <c r="H2938" s="243">
        <v>3.3869999999999998E-3</v>
      </c>
    </row>
    <row r="2939" spans="2:8">
      <c r="B2939" s="243" t="s">
        <v>1934</v>
      </c>
      <c r="C2939" s="243" t="s">
        <v>2330</v>
      </c>
      <c r="D2939" s="243" t="s">
        <v>1665</v>
      </c>
      <c r="E2939" s="243" t="s">
        <v>2359</v>
      </c>
      <c r="F2939" s="243">
        <v>30</v>
      </c>
      <c r="G2939" s="243" t="s">
        <v>114</v>
      </c>
      <c r="H2939" s="243">
        <v>6.0300000000000002E-4</v>
      </c>
    </row>
    <row r="2940" spans="2:8">
      <c r="B2940" s="243" t="s">
        <v>1934</v>
      </c>
      <c r="C2940" s="243" t="s">
        <v>2330</v>
      </c>
      <c r="D2940" s="243" t="s">
        <v>1665</v>
      </c>
      <c r="E2940" s="243" t="s">
        <v>2360</v>
      </c>
      <c r="F2940" s="243">
        <v>403</v>
      </c>
      <c r="G2940" s="243" t="s">
        <v>138</v>
      </c>
      <c r="H2940" s="243">
        <v>5.5149999999999999E-3</v>
      </c>
    </row>
    <row r="2941" spans="2:8">
      <c r="B2941" s="243" t="s">
        <v>1934</v>
      </c>
      <c r="C2941" s="243" t="s">
        <v>2330</v>
      </c>
      <c r="D2941" s="243" t="s">
        <v>1665</v>
      </c>
      <c r="E2941" s="243" t="s">
        <v>2359</v>
      </c>
      <c r="F2941" s="243">
        <v>144</v>
      </c>
      <c r="G2941" s="243" t="s">
        <v>133</v>
      </c>
      <c r="H2941" s="243">
        <v>1.575E-3</v>
      </c>
    </row>
    <row r="2942" spans="2:8">
      <c r="B2942" s="243" t="s">
        <v>1934</v>
      </c>
      <c r="C2942" s="243" t="s">
        <v>2330</v>
      </c>
      <c r="D2942" s="243" t="s">
        <v>1665</v>
      </c>
      <c r="E2942" s="243" t="s">
        <v>137</v>
      </c>
      <c r="F2942" s="243">
        <v>41</v>
      </c>
      <c r="G2942" s="243" t="s">
        <v>137</v>
      </c>
      <c r="H2942" s="243">
        <v>1.423E-3</v>
      </c>
    </row>
    <row r="2943" spans="2:8">
      <c r="B2943" s="243" t="s">
        <v>1934</v>
      </c>
      <c r="C2943" s="243" t="s">
        <v>2330</v>
      </c>
      <c r="D2943" s="243" t="s">
        <v>1665</v>
      </c>
      <c r="E2943" s="243" t="s">
        <v>831</v>
      </c>
      <c r="F2943" s="243">
        <v>298</v>
      </c>
      <c r="G2943" s="243" t="s">
        <v>1517</v>
      </c>
      <c r="H2943" s="243">
        <v>3.9100000000000002E-4</v>
      </c>
    </row>
    <row r="2944" spans="2:8">
      <c r="B2944" s="243" t="s">
        <v>1934</v>
      </c>
      <c r="C2944" s="243" t="s">
        <v>2330</v>
      </c>
      <c r="D2944" s="243" t="s">
        <v>1665</v>
      </c>
      <c r="E2944" s="243" t="s">
        <v>2359</v>
      </c>
      <c r="F2944" s="243">
        <v>139</v>
      </c>
      <c r="G2944" s="243" t="s">
        <v>124</v>
      </c>
      <c r="H2944" s="243">
        <v>5.2220000000000001E-3</v>
      </c>
    </row>
    <row r="2945" spans="2:8">
      <c r="B2945" s="243" t="s">
        <v>1934</v>
      </c>
      <c r="C2945" s="243" t="s">
        <v>2330</v>
      </c>
      <c r="D2945" s="243" t="s">
        <v>1665</v>
      </c>
      <c r="E2945" s="243" t="s">
        <v>2359</v>
      </c>
      <c r="F2945" s="243">
        <v>131</v>
      </c>
      <c r="G2945" s="243" t="s">
        <v>128</v>
      </c>
      <c r="H2945" s="244">
        <v>2.8E-5</v>
      </c>
    </row>
    <row r="2946" spans="2:8">
      <c r="B2946" s="243" t="s">
        <v>1934</v>
      </c>
      <c r="C2946" s="243" t="s">
        <v>2330</v>
      </c>
      <c r="D2946" s="243" t="s">
        <v>1665</v>
      </c>
      <c r="E2946" s="243" t="s">
        <v>2359</v>
      </c>
      <c r="F2946" s="243">
        <v>32</v>
      </c>
      <c r="G2946" s="243" t="s">
        <v>127</v>
      </c>
      <c r="H2946" s="243">
        <v>8.4726999999999997E-2</v>
      </c>
    </row>
    <row r="2947" spans="2:8">
      <c r="B2947" s="243" t="s">
        <v>1934</v>
      </c>
      <c r="C2947" s="243" t="s">
        <v>2330</v>
      </c>
      <c r="D2947" s="243" t="s">
        <v>1665</v>
      </c>
      <c r="E2947" s="243" t="s">
        <v>831</v>
      </c>
      <c r="F2947" s="243">
        <v>300</v>
      </c>
      <c r="G2947" s="243" t="s">
        <v>135</v>
      </c>
      <c r="H2947" s="243">
        <v>1.2721E-2</v>
      </c>
    </row>
    <row r="2948" spans="2:8">
      <c r="B2948" s="243" t="s">
        <v>1934</v>
      </c>
      <c r="C2948" s="243" t="s">
        <v>2330</v>
      </c>
      <c r="D2948" s="243" t="s">
        <v>1665</v>
      </c>
      <c r="E2948" s="243" t="s">
        <v>2359</v>
      </c>
      <c r="F2948" s="243">
        <v>31</v>
      </c>
      <c r="G2948" s="243" t="s">
        <v>116</v>
      </c>
      <c r="H2948" s="243">
        <v>7.0210000000000003E-3</v>
      </c>
    </row>
    <row r="2949" spans="2:8">
      <c r="B2949" s="243" t="s">
        <v>1934</v>
      </c>
      <c r="C2949" s="243" t="s">
        <v>2330</v>
      </c>
      <c r="D2949" s="243" t="s">
        <v>1665</v>
      </c>
      <c r="E2949" s="243" t="s">
        <v>2359</v>
      </c>
      <c r="F2949" s="243">
        <v>140</v>
      </c>
      <c r="G2949" s="243" t="s">
        <v>131</v>
      </c>
      <c r="H2949" s="243">
        <v>5.1469999999999997E-3</v>
      </c>
    </row>
    <row r="2950" spans="2:8">
      <c r="B2950" s="243" t="s">
        <v>1934</v>
      </c>
      <c r="C2950" s="243" t="s">
        <v>2330</v>
      </c>
      <c r="D2950" s="243" t="s">
        <v>1665</v>
      </c>
      <c r="E2950" s="243" t="s">
        <v>2359</v>
      </c>
      <c r="F2950" s="243">
        <v>135</v>
      </c>
      <c r="G2950" s="243" t="s">
        <v>120</v>
      </c>
      <c r="H2950" s="243">
        <v>2.4559999999999998E-3</v>
      </c>
    </row>
    <row r="2951" spans="2:8">
      <c r="B2951" s="243" t="s">
        <v>1934</v>
      </c>
      <c r="C2951" s="243" t="s">
        <v>2330</v>
      </c>
      <c r="D2951" s="243" t="s">
        <v>1665</v>
      </c>
      <c r="E2951" s="243" t="s">
        <v>2359</v>
      </c>
      <c r="F2951" s="243">
        <v>138</v>
      </c>
      <c r="G2951" s="243" t="s">
        <v>123</v>
      </c>
      <c r="H2951" s="243">
        <v>6.3660000000000001E-3</v>
      </c>
    </row>
    <row r="2952" spans="2:8">
      <c r="B2952" s="243" t="s">
        <v>1934</v>
      </c>
      <c r="C2952" s="243" t="s">
        <v>2330</v>
      </c>
      <c r="D2952" s="243" t="s">
        <v>1665</v>
      </c>
      <c r="E2952" s="243" t="s">
        <v>2359</v>
      </c>
      <c r="F2952" s="243">
        <v>33</v>
      </c>
      <c r="G2952" s="243" t="s">
        <v>117</v>
      </c>
      <c r="H2952" s="243">
        <v>1.2187999999999999E-2</v>
      </c>
    </row>
    <row r="2953" spans="2:8">
      <c r="B2953" s="243" t="s">
        <v>1934</v>
      </c>
      <c r="C2953" s="243" t="s">
        <v>2330</v>
      </c>
      <c r="D2953" s="243" t="s">
        <v>1665</v>
      </c>
      <c r="E2953" s="243" t="s">
        <v>831</v>
      </c>
      <c r="F2953" s="243">
        <v>299</v>
      </c>
      <c r="G2953" s="243" t="s">
        <v>134</v>
      </c>
      <c r="H2953" s="243">
        <v>2.4239E-2</v>
      </c>
    </row>
    <row r="2954" spans="2:8">
      <c r="B2954" s="243" t="s">
        <v>1934</v>
      </c>
      <c r="C2954" s="243" t="s">
        <v>2330</v>
      </c>
      <c r="D2954" s="243" t="s">
        <v>1665</v>
      </c>
      <c r="E2954" s="243" t="s">
        <v>2359</v>
      </c>
      <c r="F2954" s="243">
        <v>134</v>
      </c>
      <c r="G2954" s="243" t="s">
        <v>118</v>
      </c>
      <c r="H2954" s="243">
        <v>4.1640000000000002E-3</v>
      </c>
    </row>
    <row r="2955" spans="2:8">
      <c r="B2955" s="243" t="s">
        <v>1934</v>
      </c>
      <c r="C2955" s="243" t="s">
        <v>2330</v>
      </c>
      <c r="D2955" s="243" t="s">
        <v>1666</v>
      </c>
      <c r="E2955" s="243" t="s">
        <v>2359</v>
      </c>
      <c r="F2955" s="243">
        <v>137</v>
      </c>
      <c r="G2955" s="243" t="s">
        <v>122</v>
      </c>
      <c r="H2955" s="243">
        <v>1.8223E-2</v>
      </c>
    </row>
    <row r="2956" spans="2:8">
      <c r="B2956" s="243" t="s">
        <v>1934</v>
      </c>
      <c r="C2956" s="243" t="s">
        <v>2330</v>
      </c>
      <c r="D2956" s="243" t="s">
        <v>1666</v>
      </c>
      <c r="E2956" s="243" t="s">
        <v>831</v>
      </c>
      <c r="F2956" s="243">
        <v>301</v>
      </c>
      <c r="G2956" s="243" t="s">
        <v>136</v>
      </c>
      <c r="H2956" s="243">
        <v>3.1389999999999999E-3</v>
      </c>
    </row>
    <row r="2957" spans="2:8">
      <c r="B2957" s="243" t="s">
        <v>1934</v>
      </c>
      <c r="C2957" s="243" t="s">
        <v>2330</v>
      </c>
      <c r="D2957" s="243" t="s">
        <v>1666</v>
      </c>
      <c r="E2957" s="243" t="s">
        <v>2359</v>
      </c>
      <c r="F2957" s="243">
        <v>141</v>
      </c>
      <c r="G2957" s="243" t="s">
        <v>132</v>
      </c>
      <c r="H2957" s="243">
        <v>3.3579999999999999E-3</v>
      </c>
    </row>
    <row r="2958" spans="2:8">
      <c r="B2958" s="243" t="s">
        <v>1934</v>
      </c>
      <c r="C2958" s="243" t="s">
        <v>2330</v>
      </c>
      <c r="D2958" s="243" t="s">
        <v>1666</v>
      </c>
      <c r="E2958" s="243" t="s">
        <v>2359</v>
      </c>
      <c r="F2958" s="243">
        <v>132</v>
      </c>
      <c r="G2958" s="243" t="s">
        <v>129</v>
      </c>
      <c r="H2958" s="243">
        <v>3.7420000000000001E-3</v>
      </c>
    </row>
    <row r="2959" spans="2:8">
      <c r="B2959" s="243" t="s">
        <v>1934</v>
      </c>
      <c r="C2959" s="243" t="s">
        <v>2330</v>
      </c>
      <c r="D2959" s="243" t="s">
        <v>1666</v>
      </c>
      <c r="E2959" s="243" t="s">
        <v>2359</v>
      </c>
      <c r="F2959" s="243">
        <v>133</v>
      </c>
      <c r="G2959" s="243" t="s">
        <v>130</v>
      </c>
      <c r="H2959" s="243">
        <v>5.5453000000000002E-2</v>
      </c>
    </row>
    <row r="2960" spans="2:8">
      <c r="B2960" s="243" t="s">
        <v>1934</v>
      </c>
      <c r="C2960" s="243" t="s">
        <v>2330</v>
      </c>
      <c r="D2960" s="243" t="s">
        <v>1666</v>
      </c>
      <c r="E2960" s="243" t="s">
        <v>2359</v>
      </c>
      <c r="F2960" s="243">
        <v>302</v>
      </c>
      <c r="G2960" s="243" t="s">
        <v>125</v>
      </c>
      <c r="H2960" s="243">
        <v>1.4674E-2</v>
      </c>
    </row>
    <row r="2961" spans="2:8">
      <c r="B2961" s="243" t="s">
        <v>1934</v>
      </c>
      <c r="C2961" s="243" t="s">
        <v>2330</v>
      </c>
      <c r="D2961" s="243" t="s">
        <v>1666</v>
      </c>
      <c r="E2961" s="243" t="s">
        <v>2359</v>
      </c>
      <c r="F2961" s="243">
        <v>136</v>
      </c>
      <c r="G2961" s="243" t="s">
        <v>121</v>
      </c>
      <c r="H2961" s="243">
        <v>2.0709999999999999E-3</v>
      </c>
    </row>
    <row r="2962" spans="2:8">
      <c r="B2962" s="243" t="s">
        <v>1934</v>
      </c>
      <c r="C2962" s="243" t="s">
        <v>2330</v>
      </c>
      <c r="D2962" s="243" t="s">
        <v>1666</v>
      </c>
      <c r="E2962" s="243" t="s">
        <v>2359</v>
      </c>
      <c r="F2962" s="243">
        <v>30</v>
      </c>
      <c r="G2962" s="243" t="s">
        <v>114</v>
      </c>
      <c r="H2962" s="243">
        <v>5.9199999999999997E-4</v>
      </c>
    </row>
    <row r="2963" spans="2:8">
      <c r="B2963" s="243" t="s">
        <v>1934</v>
      </c>
      <c r="C2963" s="243" t="s">
        <v>2330</v>
      </c>
      <c r="D2963" s="243" t="s">
        <v>1666</v>
      </c>
      <c r="E2963" s="243" t="s">
        <v>2360</v>
      </c>
      <c r="F2963" s="243">
        <v>403</v>
      </c>
      <c r="G2963" s="243" t="s">
        <v>138</v>
      </c>
      <c r="H2963" s="243">
        <v>2.5409999999999999E-3</v>
      </c>
    </row>
    <row r="2964" spans="2:8">
      <c r="B2964" s="243" t="s">
        <v>1934</v>
      </c>
      <c r="C2964" s="243" t="s">
        <v>2330</v>
      </c>
      <c r="D2964" s="243" t="s">
        <v>1666</v>
      </c>
      <c r="E2964" s="243" t="s">
        <v>2359</v>
      </c>
      <c r="F2964" s="243">
        <v>144</v>
      </c>
      <c r="G2964" s="243" t="s">
        <v>133</v>
      </c>
      <c r="H2964" s="243">
        <v>1.5889999999999999E-3</v>
      </c>
    </row>
    <row r="2965" spans="2:8">
      <c r="B2965" s="243" t="s">
        <v>1934</v>
      </c>
      <c r="C2965" s="243" t="s">
        <v>2330</v>
      </c>
      <c r="D2965" s="243" t="s">
        <v>1666</v>
      </c>
      <c r="E2965" s="243" t="s">
        <v>137</v>
      </c>
      <c r="F2965" s="243">
        <v>41</v>
      </c>
      <c r="G2965" s="243" t="s">
        <v>137</v>
      </c>
      <c r="H2965" s="243">
        <v>1.2110000000000001E-3</v>
      </c>
    </row>
    <row r="2966" spans="2:8">
      <c r="B2966" s="243" t="s">
        <v>1934</v>
      </c>
      <c r="C2966" s="243" t="s">
        <v>2330</v>
      </c>
      <c r="D2966" s="243" t="s">
        <v>1666</v>
      </c>
      <c r="E2966" s="243" t="s">
        <v>831</v>
      </c>
      <c r="F2966" s="243">
        <v>298</v>
      </c>
      <c r="G2966" s="243" t="s">
        <v>1517</v>
      </c>
      <c r="H2966" s="243">
        <v>4.46E-4</v>
      </c>
    </row>
    <row r="2967" spans="2:8">
      <c r="B2967" s="243" t="s">
        <v>1934</v>
      </c>
      <c r="C2967" s="243" t="s">
        <v>2330</v>
      </c>
      <c r="D2967" s="243" t="s">
        <v>1666</v>
      </c>
      <c r="E2967" s="243" t="s">
        <v>2359</v>
      </c>
      <c r="F2967" s="243">
        <v>139</v>
      </c>
      <c r="G2967" s="243" t="s">
        <v>124</v>
      </c>
      <c r="H2967" s="243">
        <v>5.3140000000000001E-3</v>
      </c>
    </row>
    <row r="2968" spans="2:8">
      <c r="B2968" s="243" t="s">
        <v>1934</v>
      </c>
      <c r="C2968" s="243" t="s">
        <v>2330</v>
      </c>
      <c r="D2968" s="243" t="s">
        <v>1666</v>
      </c>
      <c r="E2968" s="243" t="s">
        <v>2359</v>
      </c>
      <c r="F2968" s="243">
        <v>131</v>
      </c>
      <c r="G2968" s="243" t="s">
        <v>128</v>
      </c>
      <c r="H2968" s="244">
        <v>2.4000000000000001E-5</v>
      </c>
    </row>
    <row r="2969" spans="2:8">
      <c r="B2969" s="243" t="s">
        <v>1934</v>
      </c>
      <c r="C2969" s="243" t="s">
        <v>2330</v>
      </c>
      <c r="D2969" s="243" t="s">
        <v>1666</v>
      </c>
      <c r="E2969" s="243" t="s">
        <v>2359</v>
      </c>
      <c r="F2969" s="243">
        <v>32</v>
      </c>
      <c r="G2969" s="243" t="s">
        <v>127</v>
      </c>
      <c r="H2969" s="243">
        <v>7.3722999999999997E-2</v>
      </c>
    </row>
    <row r="2970" spans="2:8">
      <c r="B2970" s="243" t="s">
        <v>1934</v>
      </c>
      <c r="C2970" s="243" t="s">
        <v>2330</v>
      </c>
      <c r="D2970" s="243" t="s">
        <v>1666</v>
      </c>
      <c r="E2970" s="243" t="s">
        <v>831</v>
      </c>
      <c r="F2970" s="243">
        <v>300</v>
      </c>
      <c r="G2970" s="243" t="s">
        <v>135</v>
      </c>
      <c r="H2970" s="243">
        <v>1.3981E-2</v>
      </c>
    </row>
    <row r="2971" spans="2:8">
      <c r="B2971" s="243" t="s">
        <v>1934</v>
      </c>
      <c r="C2971" s="243" t="s">
        <v>2330</v>
      </c>
      <c r="D2971" s="243" t="s">
        <v>1666</v>
      </c>
      <c r="E2971" s="243" t="s">
        <v>2359</v>
      </c>
      <c r="F2971" s="243">
        <v>31</v>
      </c>
      <c r="G2971" s="243" t="s">
        <v>116</v>
      </c>
      <c r="H2971" s="243">
        <v>6.9969999999999997E-3</v>
      </c>
    </row>
    <row r="2972" spans="2:8">
      <c r="B2972" s="243" t="s">
        <v>1934</v>
      </c>
      <c r="C2972" s="243" t="s">
        <v>2330</v>
      </c>
      <c r="D2972" s="243" t="s">
        <v>1666</v>
      </c>
      <c r="E2972" s="243" t="s">
        <v>2359</v>
      </c>
      <c r="F2972" s="243">
        <v>140</v>
      </c>
      <c r="G2972" s="243" t="s">
        <v>131</v>
      </c>
      <c r="H2972" s="243">
        <v>4.1479999999999998E-3</v>
      </c>
    </row>
    <row r="2973" spans="2:8">
      <c r="B2973" s="243" t="s">
        <v>1934</v>
      </c>
      <c r="C2973" s="243" t="s">
        <v>2330</v>
      </c>
      <c r="D2973" s="243" t="s">
        <v>1666</v>
      </c>
      <c r="E2973" s="243" t="s">
        <v>2359</v>
      </c>
      <c r="F2973" s="243">
        <v>135</v>
      </c>
      <c r="G2973" s="243" t="s">
        <v>120</v>
      </c>
      <c r="H2973" s="243">
        <v>2.545E-3</v>
      </c>
    </row>
    <row r="2974" spans="2:8">
      <c r="B2974" s="243" t="s">
        <v>1934</v>
      </c>
      <c r="C2974" s="243" t="s">
        <v>2330</v>
      </c>
      <c r="D2974" s="243" t="s">
        <v>1666</v>
      </c>
      <c r="E2974" s="243" t="s">
        <v>2359</v>
      </c>
      <c r="F2974" s="243">
        <v>138</v>
      </c>
      <c r="G2974" s="243" t="s">
        <v>123</v>
      </c>
      <c r="H2974" s="243">
        <v>6.8519999999999996E-3</v>
      </c>
    </row>
    <row r="2975" spans="2:8">
      <c r="B2975" s="243" t="s">
        <v>1934</v>
      </c>
      <c r="C2975" s="243" t="s">
        <v>2330</v>
      </c>
      <c r="D2975" s="243" t="s">
        <v>1666</v>
      </c>
      <c r="E2975" s="243" t="s">
        <v>2359</v>
      </c>
      <c r="F2975" s="243">
        <v>33</v>
      </c>
      <c r="G2975" s="243" t="s">
        <v>117</v>
      </c>
      <c r="H2975" s="243">
        <v>1.1299E-2</v>
      </c>
    </row>
    <row r="2976" spans="2:8">
      <c r="B2976" s="243" t="s">
        <v>1934</v>
      </c>
      <c r="C2976" s="243" t="s">
        <v>2330</v>
      </c>
      <c r="D2976" s="243" t="s">
        <v>1666</v>
      </c>
      <c r="E2976" s="243" t="s">
        <v>831</v>
      </c>
      <c r="F2976" s="243">
        <v>299</v>
      </c>
      <c r="G2976" s="243" t="s">
        <v>134</v>
      </c>
      <c r="H2976" s="243">
        <v>2.6499999999999999E-2</v>
      </c>
    </row>
    <row r="2977" spans="2:8">
      <c r="B2977" s="243" t="s">
        <v>1934</v>
      </c>
      <c r="C2977" s="243" t="s">
        <v>2330</v>
      </c>
      <c r="D2977" s="243" t="s">
        <v>1666</v>
      </c>
      <c r="E2977" s="243" t="s">
        <v>2359</v>
      </c>
      <c r="F2977" s="243">
        <v>134</v>
      </c>
      <c r="G2977" s="243" t="s">
        <v>118</v>
      </c>
      <c r="H2977" s="243">
        <v>4.0699999999999998E-3</v>
      </c>
    </row>
    <row r="2978" spans="2:8">
      <c r="B2978" s="243" t="s">
        <v>1934</v>
      </c>
      <c r="C2978" s="243" t="s">
        <v>2330</v>
      </c>
      <c r="D2978" s="243" t="s">
        <v>1667</v>
      </c>
      <c r="E2978" s="243" t="s">
        <v>2359</v>
      </c>
      <c r="F2978" s="243">
        <v>137</v>
      </c>
      <c r="G2978" s="243" t="s">
        <v>122</v>
      </c>
      <c r="H2978" s="243">
        <v>2.0465000000000001E-2</v>
      </c>
    </row>
    <row r="2979" spans="2:8">
      <c r="B2979" s="243" t="s">
        <v>1934</v>
      </c>
      <c r="C2979" s="243" t="s">
        <v>2330</v>
      </c>
      <c r="D2979" s="243" t="s">
        <v>1667</v>
      </c>
      <c r="E2979" s="243" t="s">
        <v>831</v>
      </c>
      <c r="F2979" s="243">
        <v>301</v>
      </c>
      <c r="G2979" s="243" t="s">
        <v>136</v>
      </c>
      <c r="H2979" s="243">
        <v>4.64E-3</v>
      </c>
    </row>
    <row r="2980" spans="2:8">
      <c r="B2980" s="243" t="s">
        <v>1934</v>
      </c>
      <c r="C2980" s="243" t="s">
        <v>2330</v>
      </c>
      <c r="D2980" s="243" t="s">
        <v>1667</v>
      </c>
      <c r="E2980" s="243" t="s">
        <v>2359</v>
      </c>
      <c r="F2980" s="243">
        <v>141</v>
      </c>
      <c r="G2980" s="243" t="s">
        <v>132</v>
      </c>
      <c r="H2980" s="243">
        <v>1.8439999999999999E-3</v>
      </c>
    </row>
    <row r="2981" spans="2:8">
      <c r="B2981" s="243" t="s">
        <v>1934</v>
      </c>
      <c r="C2981" s="243" t="s">
        <v>2330</v>
      </c>
      <c r="D2981" s="243" t="s">
        <v>1667</v>
      </c>
      <c r="E2981" s="243" t="s">
        <v>2359</v>
      </c>
      <c r="F2981" s="243">
        <v>132</v>
      </c>
      <c r="G2981" s="243" t="s">
        <v>129</v>
      </c>
      <c r="H2981" s="243">
        <v>5.4250000000000001E-3</v>
      </c>
    </row>
    <row r="2982" spans="2:8">
      <c r="B2982" s="243" t="s">
        <v>1934</v>
      </c>
      <c r="C2982" s="243" t="s">
        <v>2330</v>
      </c>
      <c r="D2982" s="243" t="s">
        <v>1667</v>
      </c>
      <c r="E2982" s="243" t="s">
        <v>2359</v>
      </c>
      <c r="F2982" s="243">
        <v>133</v>
      </c>
      <c r="G2982" s="243" t="s">
        <v>130</v>
      </c>
      <c r="H2982" s="243">
        <v>2.8243000000000001E-2</v>
      </c>
    </row>
    <row r="2983" spans="2:8">
      <c r="B2983" s="243" t="s">
        <v>1934</v>
      </c>
      <c r="C2983" s="243" t="s">
        <v>2330</v>
      </c>
      <c r="D2983" s="243" t="s">
        <v>1667</v>
      </c>
      <c r="E2983" s="243" t="s">
        <v>2359</v>
      </c>
      <c r="F2983" s="243">
        <v>302</v>
      </c>
      <c r="G2983" s="243" t="s">
        <v>125</v>
      </c>
      <c r="H2983" s="243">
        <v>1.1679E-2</v>
      </c>
    </row>
    <row r="2984" spans="2:8">
      <c r="B2984" s="243" t="s">
        <v>1934</v>
      </c>
      <c r="C2984" s="243" t="s">
        <v>2330</v>
      </c>
      <c r="D2984" s="243" t="s">
        <v>1667</v>
      </c>
      <c r="E2984" s="243" t="s">
        <v>2359</v>
      </c>
      <c r="F2984" s="243">
        <v>136</v>
      </c>
      <c r="G2984" s="243" t="s">
        <v>121</v>
      </c>
      <c r="H2984" s="243">
        <v>1.8799999999999999E-3</v>
      </c>
    </row>
    <row r="2985" spans="2:8">
      <c r="B2985" s="243" t="s">
        <v>1934</v>
      </c>
      <c r="C2985" s="243" t="s">
        <v>2330</v>
      </c>
      <c r="D2985" s="243" t="s">
        <v>1667</v>
      </c>
      <c r="E2985" s="243" t="s">
        <v>2359</v>
      </c>
      <c r="F2985" s="243">
        <v>30</v>
      </c>
      <c r="G2985" s="243" t="s">
        <v>114</v>
      </c>
      <c r="H2985" s="243">
        <v>7.94E-4</v>
      </c>
    </row>
    <row r="2986" spans="2:8">
      <c r="B2986" s="243" t="s">
        <v>1934</v>
      </c>
      <c r="C2986" s="243" t="s">
        <v>2330</v>
      </c>
      <c r="D2986" s="243" t="s">
        <v>1667</v>
      </c>
      <c r="E2986" s="243" t="s">
        <v>2360</v>
      </c>
      <c r="F2986" s="243">
        <v>403</v>
      </c>
      <c r="G2986" s="243" t="s">
        <v>138</v>
      </c>
      <c r="H2986" s="243">
        <v>2.5270000000000002E-3</v>
      </c>
    </row>
    <row r="2987" spans="2:8">
      <c r="B2987" s="243" t="s">
        <v>1934</v>
      </c>
      <c r="C2987" s="243" t="s">
        <v>2330</v>
      </c>
      <c r="D2987" s="243" t="s">
        <v>1667</v>
      </c>
      <c r="E2987" s="243" t="s">
        <v>2359</v>
      </c>
      <c r="F2987" s="243">
        <v>144</v>
      </c>
      <c r="G2987" s="243" t="s">
        <v>133</v>
      </c>
      <c r="H2987" s="243">
        <v>7.45E-4</v>
      </c>
    </row>
    <row r="2988" spans="2:8">
      <c r="B2988" s="243" t="s">
        <v>1934</v>
      </c>
      <c r="C2988" s="243" t="s">
        <v>2330</v>
      </c>
      <c r="D2988" s="243" t="s">
        <v>1667</v>
      </c>
      <c r="E2988" s="243" t="s">
        <v>137</v>
      </c>
      <c r="F2988" s="243">
        <v>41</v>
      </c>
      <c r="G2988" s="243" t="s">
        <v>137</v>
      </c>
      <c r="H2988" s="243">
        <v>1.0679999999999999E-3</v>
      </c>
    </row>
    <row r="2989" spans="2:8">
      <c r="B2989" s="243" t="s">
        <v>1934</v>
      </c>
      <c r="C2989" s="243" t="s">
        <v>2330</v>
      </c>
      <c r="D2989" s="243" t="s">
        <v>1667</v>
      </c>
      <c r="E2989" s="243" t="s">
        <v>831</v>
      </c>
      <c r="F2989" s="243">
        <v>298</v>
      </c>
      <c r="G2989" s="243" t="s">
        <v>1517</v>
      </c>
      <c r="H2989" s="243">
        <v>2.7099999999999997E-4</v>
      </c>
    </row>
    <row r="2990" spans="2:8">
      <c r="B2990" s="243" t="s">
        <v>1934</v>
      </c>
      <c r="C2990" s="243" t="s">
        <v>2330</v>
      </c>
      <c r="D2990" s="243" t="s">
        <v>1667</v>
      </c>
      <c r="E2990" s="243" t="s">
        <v>2359</v>
      </c>
      <c r="F2990" s="243">
        <v>139</v>
      </c>
      <c r="G2990" s="243" t="s">
        <v>124</v>
      </c>
      <c r="H2990" s="243">
        <v>4.7660000000000003E-3</v>
      </c>
    </row>
    <row r="2991" spans="2:8">
      <c r="B2991" s="243" t="s">
        <v>1934</v>
      </c>
      <c r="C2991" s="243" t="s">
        <v>2330</v>
      </c>
      <c r="D2991" s="243" t="s">
        <v>1667</v>
      </c>
      <c r="E2991" s="243" t="s">
        <v>2359</v>
      </c>
      <c r="F2991" s="243">
        <v>131</v>
      </c>
      <c r="G2991" s="243" t="s">
        <v>128</v>
      </c>
      <c r="H2991" s="244">
        <v>2.5000000000000001E-5</v>
      </c>
    </row>
    <row r="2992" spans="2:8">
      <c r="B2992" s="243" t="s">
        <v>1934</v>
      </c>
      <c r="C2992" s="243" t="s">
        <v>2330</v>
      </c>
      <c r="D2992" s="243" t="s">
        <v>1667</v>
      </c>
      <c r="E2992" s="243" t="s">
        <v>2359</v>
      </c>
      <c r="F2992" s="243">
        <v>32</v>
      </c>
      <c r="G2992" s="243" t="s">
        <v>127</v>
      </c>
      <c r="H2992" s="243">
        <v>4.9959999999999997E-2</v>
      </c>
    </row>
    <row r="2993" spans="2:8">
      <c r="B2993" s="243" t="s">
        <v>1934</v>
      </c>
      <c r="C2993" s="243" t="s">
        <v>2330</v>
      </c>
      <c r="D2993" s="243" t="s">
        <v>1667</v>
      </c>
      <c r="E2993" s="243" t="s">
        <v>831</v>
      </c>
      <c r="F2993" s="243">
        <v>300</v>
      </c>
      <c r="G2993" s="243" t="s">
        <v>135</v>
      </c>
      <c r="H2993" s="243">
        <v>8.5290000000000001E-3</v>
      </c>
    </row>
    <row r="2994" spans="2:8">
      <c r="B2994" s="243" t="s">
        <v>1934</v>
      </c>
      <c r="C2994" s="243" t="s">
        <v>2330</v>
      </c>
      <c r="D2994" s="243" t="s">
        <v>1667</v>
      </c>
      <c r="E2994" s="243" t="s">
        <v>2359</v>
      </c>
      <c r="F2994" s="243">
        <v>31</v>
      </c>
      <c r="G2994" s="243" t="s">
        <v>116</v>
      </c>
      <c r="H2994" s="243">
        <v>6.6990000000000001E-3</v>
      </c>
    </row>
    <row r="2995" spans="2:8">
      <c r="B2995" s="243" t="s">
        <v>1934</v>
      </c>
      <c r="C2995" s="243" t="s">
        <v>2330</v>
      </c>
      <c r="D2995" s="243" t="s">
        <v>1667</v>
      </c>
      <c r="E2995" s="243" t="s">
        <v>2359</v>
      </c>
      <c r="F2995" s="243">
        <v>140</v>
      </c>
      <c r="G2995" s="243" t="s">
        <v>131</v>
      </c>
      <c r="H2995" s="243">
        <v>2.7810000000000001E-3</v>
      </c>
    </row>
    <row r="2996" spans="2:8">
      <c r="B2996" s="243" t="s">
        <v>1934</v>
      </c>
      <c r="C2996" s="243" t="s">
        <v>2330</v>
      </c>
      <c r="D2996" s="243" t="s">
        <v>1667</v>
      </c>
      <c r="E2996" s="243" t="s">
        <v>2359</v>
      </c>
      <c r="F2996" s="243">
        <v>135</v>
      </c>
      <c r="G2996" s="243" t="s">
        <v>120</v>
      </c>
      <c r="H2996" s="243">
        <v>2.7920000000000002E-3</v>
      </c>
    </row>
    <row r="2997" spans="2:8">
      <c r="B2997" s="243" t="s">
        <v>1934</v>
      </c>
      <c r="C2997" s="243" t="s">
        <v>2330</v>
      </c>
      <c r="D2997" s="243" t="s">
        <v>1667</v>
      </c>
      <c r="E2997" s="243" t="s">
        <v>2359</v>
      </c>
      <c r="F2997" s="243">
        <v>138</v>
      </c>
      <c r="G2997" s="243" t="s">
        <v>123</v>
      </c>
      <c r="H2997" s="243">
        <v>6.012E-3</v>
      </c>
    </row>
    <row r="2998" spans="2:8">
      <c r="B2998" s="243" t="s">
        <v>1934</v>
      </c>
      <c r="C2998" s="243" t="s">
        <v>2330</v>
      </c>
      <c r="D2998" s="243" t="s">
        <v>1667</v>
      </c>
      <c r="E2998" s="243" t="s">
        <v>2359</v>
      </c>
      <c r="F2998" s="243">
        <v>33</v>
      </c>
      <c r="G2998" s="243" t="s">
        <v>117</v>
      </c>
      <c r="H2998" s="243">
        <v>8.9929999999999993E-3</v>
      </c>
    </row>
    <row r="2999" spans="2:8">
      <c r="B2999" s="243" t="s">
        <v>1934</v>
      </c>
      <c r="C2999" s="243" t="s">
        <v>2330</v>
      </c>
      <c r="D2999" s="243" t="s">
        <v>1667</v>
      </c>
      <c r="E2999" s="243" t="s">
        <v>831</v>
      </c>
      <c r="F2999" s="243">
        <v>299</v>
      </c>
      <c r="G2999" s="243" t="s">
        <v>134</v>
      </c>
      <c r="H2999" s="243">
        <v>1.6247999999999999E-2</v>
      </c>
    </row>
    <row r="3000" spans="2:8">
      <c r="B3000" s="243" t="s">
        <v>1934</v>
      </c>
      <c r="C3000" s="243" t="s">
        <v>2330</v>
      </c>
      <c r="D3000" s="243" t="s">
        <v>1667</v>
      </c>
      <c r="E3000" s="243" t="s">
        <v>2359</v>
      </c>
      <c r="F3000" s="243">
        <v>134</v>
      </c>
      <c r="G3000" s="243" t="s">
        <v>118</v>
      </c>
      <c r="H3000" s="243">
        <v>4.8320000000000004E-3</v>
      </c>
    </row>
    <row r="3001" spans="2:8">
      <c r="B3001" s="243" t="s">
        <v>1934</v>
      </c>
      <c r="C3001" s="243" t="s">
        <v>2330</v>
      </c>
      <c r="D3001" s="243" t="s">
        <v>1668</v>
      </c>
      <c r="E3001" s="243" t="s">
        <v>2359</v>
      </c>
      <c r="F3001" s="243">
        <v>137</v>
      </c>
      <c r="G3001" s="243" t="s">
        <v>122</v>
      </c>
      <c r="H3001" s="243">
        <v>1.6507000000000001E-2</v>
      </c>
    </row>
    <row r="3002" spans="2:8">
      <c r="B3002" s="243" t="s">
        <v>1934</v>
      </c>
      <c r="C3002" s="243" t="s">
        <v>2330</v>
      </c>
      <c r="D3002" s="243" t="s">
        <v>1668</v>
      </c>
      <c r="E3002" s="243" t="s">
        <v>831</v>
      </c>
      <c r="F3002" s="243">
        <v>301</v>
      </c>
      <c r="G3002" s="243" t="s">
        <v>136</v>
      </c>
      <c r="H3002" s="243">
        <v>5.1539999999999997E-3</v>
      </c>
    </row>
    <row r="3003" spans="2:8">
      <c r="B3003" s="243" t="s">
        <v>1934</v>
      </c>
      <c r="C3003" s="243" t="s">
        <v>2330</v>
      </c>
      <c r="D3003" s="243" t="s">
        <v>1668</v>
      </c>
      <c r="E3003" s="243" t="s">
        <v>2359</v>
      </c>
      <c r="F3003" s="243">
        <v>141</v>
      </c>
      <c r="G3003" s="243" t="s">
        <v>132</v>
      </c>
      <c r="H3003" s="243">
        <v>6.5059999999999996E-3</v>
      </c>
    </row>
    <row r="3004" spans="2:8">
      <c r="B3004" s="243" t="s">
        <v>1934</v>
      </c>
      <c r="C3004" s="243" t="s">
        <v>2330</v>
      </c>
      <c r="D3004" s="243" t="s">
        <v>1668</v>
      </c>
      <c r="E3004" s="243" t="s">
        <v>2359</v>
      </c>
      <c r="F3004" s="243">
        <v>132</v>
      </c>
      <c r="G3004" s="243" t="s">
        <v>129</v>
      </c>
      <c r="H3004" s="243">
        <v>3.8440000000000002E-3</v>
      </c>
    </row>
    <row r="3005" spans="2:8">
      <c r="B3005" s="243" t="s">
        <v>1934</v>
      </c>
      <c r="C3005" s="243" t="s">
        <v>2330</v>
      </c>
      <c r="D3005" s="243" t="s">
        <v>1668</v>
      </c>
      <c r="E3005" s="243" t="s">
        <v>2359</v>
      </c>
      <c r="F3005" s="243">
        <v>133</v>
      </c>
      <c r="G3005" s="243" t="s">
        <v>130</v>
      </c>
      <c r="H3005" s="243">
        <v>0.13791600000000001</v>
      </c>
    </row>
    <row r="3006" spans="2:8">
      <c r="B3006" s="243" t="s">
        <v>1934</v>
      </c>
      <c r="C3006" s="243" t="s">
        <v>2330</v>
      </c>
      <c r="D3006" s="243" t="s">
        <v>1668</v>
      </c>
      <c r="E3006" s="243" t="s">
        <v>2359</v>
      </c>
      <c r="F3006" s="243">
        <v>302</v>
      </c>
      <c r="G3006" s="243" t="s">
        <v>125</v>
      </c>
      <c r="H3006" s="243">
        <v>1.0034E-2</v>
      </c>
    </row>
    <row r="3007" spans="2:8">
      <c r="B3007" s="243" t="s">
        <v>1934</v>
      </c>
      <c r="C3007" s="243" t="s">
        <v>2330</v>
      </c>
      <c r="D3007" s="243" t="s">
        <v>1668</v>
      </c>
      <c r="E3007" s="243" t="s">
        <v>2359</v>
      </c>
      <c r="F3007" s="243">
        <v>136</v>
      </c>
      <c r="G3007" s="243" t="s">
        <v>121</v>
      </c>
      <c r="H3007" s="243">
        <v>1.856E-3</v>
      </c>
    </row>
    <row r="3008" spans="2:8">
      <c r="B3008" s="243" t="s">
        <v>1934</v>
      </c>
      <c r="C3008" s="243" t="s">
        <v>2330</v>
      </c>
      <c r="D3008" s="243" t="s">
        <v>1668</v>
      </c>
      <c r="E3008" s="243" t="s">
        <v>2359</v>
      </c>
      <c r="F3008" s="243">
        <v>30</v>
      </c>
      <c r="G3008" s="243" t="s">
        <v>114</v>
      </c>
      <c r="H3008" s="243">
        <v>3.8099999999999999E-4</v>
      </c>
    </row>
    <row r="3009" spans="2:8">
      <c r="B3009" s="243" t="s">
        <v>1934</v>
      </c>
      <c r="C3009" s="243" t="s">
        <v>2330</v>
      </c>
      <c r="D3009" s="243" t="s">
        <v>1668</v>
      </c>
      <c r="E3009" s="243" t="s">
        <v>2360</v>
      </c>
      <c r="F3009" s="243">
        <v>403</v>
      </c>
      <c r="G3009" s="243" t="s">
        <v>138</v>
      </c>
      <c r="H3009" s="243">
        <v>1.4909999999999999E-3</v>
      </c>
    </row>
    <row r="3010" spans="2:8">
      <c r="B3010" s="243" t="s">
        <v>1934</v>
      </c>
      <c r="C3010" s="243" t="s">
        <v>2330</v>
      </c>
      <c r="D3010" s="243" t="s">
        <v>1668</v>
      </c>
      <c r="E3010" s="243" t="s">
        <v>2359</v>
      </c>
      <c r="F3010" s="243">
        <v>144</v>
      </c>
      <c r="G3010" s="243" t="s">
        <v>133</v>
      </c>
      <c r="H3010" s="243">
        <v>2.2460000000000002E-3</v>
      </c>
    </row>
    <row r="3011" spans="2:8">
      <c r="B3011" s="243" t="s">
        <v>1934</v>
      </c>
      <c r="C3011" s="243" t="s">
        <v>2330</v>
      </c>
      <c r="D3011" s="243" t="s">
        <v>1668</v>
      </c>
      <c r="E3011" s="243" t="s">
        <v>137</v>
      </c>
      <c r="F3011" s="243">
        <v>41</v>
      </c>
      <c r="G3011" s="243" t="s">
        <v>137</v>
      </c>
      <c r="H3011" s="243">
        <v>1.4710000000000001E-3</v>
      </c>
    </row>
    <row r="3012" spans="2:8">
      <c r="B3012" s="243" t="s">
        <v>1934</v>
      </c>
      <c r="C3012" s="243" t="s">
        <v>2330</v>
      </c>
      <c r="D3012" s="243" t="s">
        <v>1668</v>
      </c>
      <c r="E3012" s="243" t="s">
        <v>831</v>
      </c>
      <c r="F3012" s="243">
        <v>298</v>
      </c>
      <c r="G3012" s="243" t="s">
        <v>1517</v>
      </c>
      <c r="H3012" s="243">
        <v>2.52E-4</v>
      </c>
    </row>
    <row r="3013" spans="2:8">
      <c r="B3013" s="243" t="s">
        <v>1934</v>
      </c>
      <c r="C3013" s="243" t="s">
        <v>2330</v>
      </c>
      <c r="D3013" s="243" t="s">
        <v>1668</v>
      </c>
      <c r="E3013" s="243" t="s">
        <v>2359</v>
      </c>
      <c r="F3013" s="243">
        <v>139</v>
      </c>
      <c r="G3013" s="243" t="s">
        <v>124</v>
      </c>
      <c r="H3013" s="243">
        <v>5.1910000000000003E-3</v>
      </c>
    </row>
    <row r="3014" spans="2:8">
      <c r="B3014" s="243" t="s">
        <v>1934</v>
      </c>
      <c r="C3014" s="243" t="s">
        <v>2330</v>
      </c>
      <c r="D3014" s="243" t="s">
        <v>1668</v>
      </c>
      <c r="E3014" s="243" t="s">
        <v>2359</v>
      </c>
      <c r="F3014" s="243">
        <v>131</v>
      </c>
      <c r="G3014" s="243" t="s">
        <v>128</v>
      </c>
      <c r="H3014" s="244">
        <v>1.7E-5</v>
      </c>
    </row>
    <row r="3015" spans="2:8">
      <c r="B3015" s="243" t="s">
        <v>1934</v>
      </c>
      <c r="C3015" s="243" t="s">
        <v>2330</v>
      </c>
      <c r="D3015" s="243" t="s">
        <v>1668</v>
      </c>
      <c r="E3015" s="243" t="s">
        <v>2359</v>
      </c>
      <c r="F3015" s="243">
        <v>32</v>
      </c>
      <c r="G3015" s="243" t="s">
        <v>127</v>
      </c>
      <c r="H3015" s="243">
        <v>0.14252899999999999</v>
      </c>
    </row>
    <row r="3016" spans="2:8">
      <c r="B3016" s="243" t="s">
        <v>1934</v>
      </c>
      <c r="C3016" s="243" t="s">
        <v>2330</v>
      </c>
      <c r="D3016" s="243" t="s">
        <v>1668</v>
      </c>
      <c r="E3016" s="243" t="s">
        <v>831</v>
      </c>
      <c r="F3016" s="243">
        <v>300</v>
      </c>
      <c r="G3016" s="243" t="s">
        <v>135</v>
      </c>
      <c r="H3016" s="243">
        <v>8.1530000000000005E-3</v>
      </c>
    </row>
    <row r="3017" spans="2:8">
      <c r="B3017" s="243" t="s">
        <v>1934</v>
      </c>
      <c r="C3017" s="243" t="s">
        <v>2330</v>
      </c>
      <c r="D3017" s="243" t="s">
        <v>1668</v>
      </c>
      <c r="E3017" s="243" t="s">
        <v>2359</v>
      </c>
      <c r="F3017" s="243">
        <v>31</v>
      </c>
      <c r="G3017" s="243" t="s">
        <v>116</v>
      </c>
      <c r="H3017" s="243">
        <v>5.816E-3</v>
      </c>
    </row>
    <row r="3018" spans="2:8">
      <c r="B3018" s="243" t="s">
        <v>1934</v>
      </c>
      <c r="C3018" s="243" t="s">
        <v>2330</v>
      </c>
      <c r="D3018" s="243" t="s">
        <v>1668</v>
      </c>
      <c r="E3018" s="243" t="s">
        <v>2359</v>
      </c>
      <c r="F3018" s="243">
        <v>140</v>
      </c>
      <c r="G3018" s="243" t="s">
        <v>131</v>
      </c>
      <c r="H3018" s="243">
        <v>2.7699999999999999E-3</v>
      </c>
    </row>
    <row r="3019" spans="2:8">
      <c r="B3019" s="243" t="s">
        <v>1934</v>
      </c>
      <c r="C3019" s="243" t="s">
        <v>2330</v>
      </c>
      <c r="D3019" s="243" t="s">
        <v>1668</v>
      </c>
      <c r="E3019" s="243" t="s">
        <v>2359</v>
      </c>
      <c r="F3019" s="243">
        <v>135</v>
      </c>
      <c r="G3019" s="243" t="s">
        <v>120</v>
      </c>
      <c r="H3019" s="243">
        <v>1.4350000000000001E-3</v>
      </c>
    </row>
    <row r="3020" spans="2:8">
      <c r="B3020" s="243" t="s">
        <v>1934</v>
      </c>
      <c r="C3020" s="243" t="s">
        <v>2330</v>
      </c>
      <c r="D3020" s="243" t="s">
        <v>1668</v>
      </c>
      <c r="E3020" s="243" t="s">
        <v>2359</v>
      </c>
      <c r="F3020" s="243">
        <v>138</v>
      </c>
      <c r="G3020" s="243" t="s">
        <v>123</v>
      </c>
      <c r="H3020" s="243">
        <v>6.9080000000000001E-3</v>
      </c>
    </row>
    <row r="3021" spans="2:8">
      <c r="B3021" s="243" t="s">
        <v>1934</v>
      </c>
      <c r="C3021" s="243" t="s">
        <v>2330</v>
      </c>
      <c r="D3021" s="243" t="s">
        <v>1668</v>
      </c>
      <c r="E3021" s="243" t="s">
        <v>2359</v>
      </c>
      <c r="F3021" s="243">
        <v>33</v>
      </c>
      <c r="G3021" s="243" t="s">
        <v>117</v>
      </c>
      <c r="H3021" s="243">
        <v>7.7260000000000002E-3</v>
      </c>
    </row>
    <row r="3022" spans="2:8">
      <c r="B3022" s="243" t="s">
        <v>1934</v>
      </c>
      <c r="C3022" s="243" t="s">
        <v>2330</v>
      </c>
      <c r="D3022" s="243" t="s">
        <v>1668</v>
      </c>
      <c r="E3022" s="243" t="s">
        <v>831</v>
      </c>
      <c r="F3022" s="243">
        <v>299</v>
      </c>
      <c r="G3022" s="243" t="s">
        <v>134</v>
      </c>
      <c r="H3022" s="243">
        <v>1.5579000000000001E-2</v>
      </c>
    </row>
    <row r="3023" spans="2:8">
      <c r="B3023" s="243" t="s">
        <v>1934</v>
      </c>
      <c r="C3023" s="243" t="s">
        <v>2330</v>
      </c>
      <c r="D3023" s="243" t="s">
        <v>1668</v>
      </c>
      <c r="E3023" s="243" t="s">
        <v>2359</v>
      </c>
      <c r="F3023" s="243">
        <v>134</v>
      </c>
      <c r="G3023" s="243" t="s">
        <v>118</v>
      </c>
      <c r="H3023" s="243">
        <v>3.3930000000000002E-3</v>
      </c>
    </row>
    <row r="3024" spans="2:8">
      <c r="B3024" s="243" t="s">
        <v>1934</v>
      </c>
      <c r="C3024" s="243" t="s">
        <v>2330</v>
      </c>
      <c r="D3024" s="243" t="s">
        <v>940</v>
      </c>
      <c r="E3024" s="243" t="s">
        <v>2359</v>
      </c>
      <c r="F3024" s="243">
        <v>137</v>
      </c>
      <c r="G3024" s="243" t="s">
        <v>122</v>
      </c>
      <c r="H3024" s="243">
        <v>1.9514E-2</v>
      </c>
    </row>
    <row r="3025" spans="2:8">
      <c r="B3025" s="243" t="s">
        <v>1934</v>
      </c>
      <c r="C3025" s="243" t="s">
        <v>2330</v>
      </c>
      <c r="D3025" s="243" t="s">
        <v>940</v>
      </c>
      <c r="E3025" s="243" t="s">
        <v>831</v>
      </c>
      <c r="F3025" s="243">
        <v>301</v>
      </c>
      <c r="G3025" s="243" t="s">
        <v>136</v>
      </c>
      <c r="H3025" s="243">
        <v>4.5139999999999998E-3</v>
      </c>
    </row>
    <row r="3026" spans="2:8">
      <c r="B3026" s="243" t="s">
        <v>1934</v>
      </c>
      <c r="C3026" s="243" t="s">
        <v>2330</v>
      </c>
      <c r="D3026" s="243" t="s">
        <v>940</v>
      </c>
      <c r="E3026" s="243" t="s">
        <v>2359</v>
      </c>
      <c r="F3026" s="243">
        <v>141</v>
      </c>
      <c r="G3026" s="243" t="s">
        <v>132</v>
      </c>
      <c r="H3026" s="243">
        <v>3.215E-3</v>
      </c>
    </row>
    <row r="3027" spans="2:8">
      <c r="B3027" s="243" t="s">
        <v>1934</v>
      </c>
      <c r="C3027" s="243" t="s">
        <v>2330</v>
      </c>
      <c r="D3027" s="243" t="s">
        <v>940</v>
      </c>
      <c r="E3027" s="243" t="s">
        <v>2359</v>
      </c>
      <c r="F3027" s="243">
        <v>132</v>
      </c>
      <c r="G3027" s="243" t="s">
        <v>129</v>
      </c>
      <c r="H3027" s="243">
        <v>5.3660000000000001E-3</v>
      </c>
    </row>
    <row r="3028" spans="2:8">
      <c r="B3028" s="243" t="s">
        <v>1934</v>
      </c>
      <c r="C3028" s="243" t="s">
        <v>2330</v>
      </c>
      <c r="D3028" s="243" t="s">
        <v>940</v>
      </c>
      <c r="E3028" s="243" t="s">
        <v>2359</v>
      </c>
      <c r="F3028" s="243">
        <v>133</v>
      </c>
      <c r="G3028" s="243" t="s">
        <v>130</v>
      </c>
      <c r="H3028" s="243">
        <v>4.5220000000000003E-2</v>
      </c>
    </row>
    <row r="3029" spans="2:8">
      <c r="B3029" s="243" t="s">
        <v>1934</v>
      </c>
      <c r="C3029" s="243" t="s">
        <v>2330</v>
      </c>
      <c r="D3029" s="243" t="s">
        <v>940</v>
      </c>
      <c r="E3029" s="243" t="s">
        <v>2359</v>
      </c>
      <c r="F3029" s="243">
        <v>302</v>
      </c>
      <c r="G3029" s="243" t="s">
        <v>125</v>
      </c>
      <c r="H3029" s="243">
        <v>1.3238E-2</v>
      </c>
    </row>
    <row r="3030" spans="2:8">
      <c r="B3030" s="243" t="s">
        <v>1934</v>
      </c>
      <c r="C3030" s="243" t="s">
        <v>2330</v>
      </c>
      <c r="D3030" s="243" t="s">
        <v>940</v>
      </c>
      <c r="E3030" s="243" t="s">
        <v>2359</v>
      </c>
      <c r="F3030" s="243">
        <v>136</v>
      </c>
      <c r="G3030" s="243" t="s">
        <v>121</v>
      </c>
      <c r="H3030" s="243">
        <v>1.9910000000000001E-3</v>
      </c>
    </row>
    <row r="3031" spans="2:8">
      <c r="B3031" s="243" t="s">
        <v>1934</v>
      </c>
      <c r="C3031" s="243" t="s">
        <v>2330</v>
      </c>
      <c r="D3031" s="243" t="s">
        <v>940</v>
      </c>
      <c r="E3031" s="243" t="s">
        <v>2359</v>
      </c>
      <c r="F3031" s="243">
        <v>30</v>
      </c>
      <c r="G3031" s="243" t="s">
        <v>114</v>
      </c>
      <c r="H3031" s="243">
        <v>8.2399999999999997E-4</v>
      </c>
    </row>
    <row r="3032" spans="2:8">
      <c r="B3032" s="243" t="s">
        <v>1934</v>
      </c>
      <c r="C3032" s="243" t="s">
        <v>2330</v>
      </c>
      <c r="D3032" s="243" t="s">
        <v>940</v>
      </c>
      <c r="E3032" s="243" t="s">
        <v>2360</v>
      </c>
      <c r="F3032" s="243">
        <v>403</v>
      </c>
      <c r="G3032" s="243" t="s">
        <v>138</v>
      </c>
      <c r="H3032" s="243">
        <v>3.8059999999999999E-3</v>
      </c>
    </row>
    <row r="3033" spans="2:8">
      <c r="B3033" s="243" t="s">
        <v>1934</v>
      </c>
      <c r="C3033" s="243" t="s">
        <v>2330</v>
      </c>
      <c r="D3033" s="243" t="s">
        <v>940</v>
      </c>
      <c r="E3033" s="243" t="s">
        <v>2359</v>
      </c>
      <c r="F3033" s="243">
        <v>144</v>
      </c>
      <c r="G3033" s="243" t="s">
        <v>133</v>
      </c>
      <c r="H3033" s="243">
        <v>1.031E-3</v>
      </c>
    </row>
    <row r="3034" spans="2:8">
      <c r="B3034" s="243" t="s">
        <v>1934</v>
      </c>
      <c r="C3034" s="243" t="s">
        <v>2330</v>
      </c>
      <c r="D3034" s="243" t="s">
        <v>940</v>
      </c>
      <c r="E3034" s="243" t="s">
        <v>137</v>
      </c>
      <c r="F3034" s="243">
        <v>41</v>
      </c>
      <c r="G3034" s="243" t="s">
        <v>137</v>
      </c>
      <c r="H3034" s="243">
        <v>1.4289999999999999E-3</v>
      </c>
    </row>
    <row r="3035" spans="2:8">
      <c r="B3035" s="243" t="s">
        <v>1934</v>
      </c>
      <c r="C3035" s="243" t="s">
        <v>2330</v>
      </c>
      <c r="D3035" s="243" t="s">
        <v>940</v>
      </c>
      <c r="E3035" s="243" t="s">
        <v>831</v>
      </c>
      <c r="F3035" s="243">
        <v>298</v>
      </c>
      <c r="G3035" s="243" t="s">
        <v>1517</v>
      </c>
      <c r="H3035" s="243">
        <v>3.9899999999999999E-4</v>
      </c>
    </row>
    <row r="3036" spans="2:8">
      <c r="B3036" s="243" t="s">
        <v>1934</v>
      </c>
      <c r="C3036" s="243" t="s">
        <v>2330</v>
      </c>
      <c r="D3036" s="243" t="s">
        <v>940</v>
      </c>
      <c r="E3036" s="243" t="s">
        <v>2359</v>
      </c>
      <c r="F3036" s="243">
        <v>139</v>
      </c>
      <c r="G3036" s="243" t="s">
        <v>124</v>
      </c>
      <c r="H3036" s="243">
        <v>5.607E-3</v>
      </c>
    </row>
    <row r="3037" spans="2:8">
      <c r="B3037" s="243" t="s">
        <v>1934</v>
      </c>
      <c r="C3037" s="243" t="s">
        <v>2330</v>
      </c>
      <c r="D3037" s="243" t="s">
        <v>940</v>
      </c>
      <c r="E3037" s="243" t="s">
        <v>2359</v>
      </c>
      <c r="F3037" s="243">
        <v>131</v>
      </c>
      <c r="G3037" s="243" t="s">
        <v>128</v>
      </c>
      <c r="H3037" s="244">
        <v>2.5999999999999998E-5</v>
      </c>
    </row>
    <row r="3038" spans="2:8">
      <c r="B3038" s="243" t="s">
        <v>1934</v>
      </c>
      <c r="C3038" s="243" t="s">
        <v>2330</v>
      </c>
      <c r="D3038" s="243" t="s">
        <v>940</v>
      </c>
      <c r="E3038" s="243" t="s">
        <v>2359</v>
      </c>
      <c r="F3038" s="243">
        <v>32</v>
      </c>
      <c r="G3038" s="243" t="s">
        <v>127</v>
      </c>
      <c r="H3038" s="243">
        <v>6.5892999999999993E-2</v>
      </c>
    </row>
    <row r="3039" spans="2:8">
      <c r="B3039" s="243" t="s">
        <v>1934</v>
      </c>
      <c r="C3039" s="243" t="s">
        <v>2330</v>
      </c>
      <c r="D3039" s="243" t="s">
        <v>940</v>
      </c>
      <c r="E3039" s="243" t="s">
        <v>831</v>
      </c>
      <c r="F3039" s="243">
        <v>300</v>
      </c>
      <c r="G3039" s="243" t="s">
        <v>135</v>
      </c>
      <c r="H3039" s="243">
        <v>1.2314E-2</v>
      </c>
    </row>
    <row r="3040" spans="2:8">
      <c r="B3040" s="243" t="s">
        <v>1934</v>
      </c>
      <c r="C3040" s="243" t="s">
        <v>2330</v>
      </c>
      <c r="D3040" s="243" t="s">
        <v>940</v>
      </c>
      <c r="E3040" s="243" t="s">
        <v>2359</v>
      </c>
      <c r="F3040" s="243">
        <v>31</v>
      </c>
      <c r="G3040" s="243" t="s">
        <v>116</v>
      </c>
      <c r="H3040" s="243">
        <v>7.7809999999999997E-3</v>
      </c>
    </row>
    <row r="3041" spans="2:8">
      <c r="B3041" s="243" t="s">
        <v>1934</v>
      </c>
      <c r="C3041" s="243" t="s">
        <v>2330</v>
      </c>
      <c r="D3041" s="243" t="s">
        <v>940</v>
      </c>
      <c r="E3041" s="243" t="s">
        <v>2359</v>
      </c>
      <c r="F3041" s="243">
        <v>140</v>
      </c>
      <c r="G3041" s="243" t="s">
        <v>131</v>
      </c>
      <c r="H3041" s="243">
        <v>3.9719999999999998E-3</v>
      </c>
    </row>
    <row r="3042" spans="2:8">
      <c r="B3042" s="243" t="s">
        <v>1934</v>
      </c>
      <c r="C3042" s="243" t="s">
        <v>2330</v>
      </c>
      <c r="D3042" s="243" t="s">
        <v>940</v>
      </c>
      <c r="E3042" s="243" t="s">
        <v>2359</v>
      </c>
      <c r="F3042" s="243">
        <v>135</v>
      </c>
      <c r="G3042" s="243" t="s">
        <v>120</v>
      </c>
      <c r="H3042" s="243">
        <v>2.836E-3</v>
      </c>
    </row>
    <row r="3043" spans="2:8">
      <c r="B3043" s="243" t="s">
        <v>1934</v>
      </c>
      <c r="C3043" s="243" t="s">
        <v>2330</v>
      </c>
      <c r="D3043" s="243" t="s">
        <v>940</v>
      </c>
      <c r="E3043" s="243" t="s">
        <v>2359</v>
      </c>
      <c r="F3043" s="243">
        <v>138</v>
      </c>
      <c r="G3043" s="243" t="s">
        <v>123</v>
      </c>
      <c r="H3043" s="243">
        <v>6.5279999999999999E-3</v>
      </c>
    </row>
    <row r="3044" spans="2:8">
      <c r="B3044" s="243" t="s">
        <v>1934</v>
      </c>
      <c r="C3044" s="243" t="s">
        <v>2330</v>
      </c>
      <c r="D3044" s="243" t="s">
        <v>940</v>
      </c>
      <c r="E3044" s="243" t="s">
        <v>2359</v>
      </c>
      <c r="F3044" s="243">
        <v>33</v>
      </c>
      <c r="G3044" s="243" t="s">
        <v>117</v>
      </c>
      <c r="H3044" s="243">
        <v>1.0193000000000001E-2</v>
      </c>
    </row>
    <row r="3045" spans="2:8">
      <c r="B3045" s="243" t="s">
        <v>1934</v>
      </c>
      <c r="C3045" s="243" t="s">
        <v>2330</v>
      </c>
      <c r="D3045" s="243" t="s">
        <v>940</v>
      </c>
      <c r="E3045" s="243" t="s">
        <v>831</v>
      </c>
      <c r="F3045" s="243">
        <v>299</v>
      </c>
      <c r="G3045" s="243" t="s">
        <v>134</v>
      </c>
      <c r="H3045" s="243">
        <v>2.341E-2</v>
      </c>
    </row>
    <row r="3046" spans="2:8">
      <c r="B3046" s="243" t="s">
        <v>1934</v>
      </c>
      <c r="C3046" s="243" t="s">
        <v>2330</v>
      </c>
      <c r="D3046" s="243" t="s">
        <v>940</v>
      </c>
      <c r="E3046" s="243" t="s">
        <v>2359</v>
      </c>
      <c r="F3046" s="243">
        <v>134</v>
      </c>
      <c r="G3046" s="243" t="s">
        <v>118</v>
      </c>
      <c r="H3046" s="243">
        <v>4.6499999999999996E-3</v>
      </c>
    </row>
    <row r="3047" spans="2:8">
      <c r="B3047" s="243" t="s">
        <v>1935</v>
      </c>
      <c r="C3047" s="243" t="s">
        <v>2322</v>
      </c>
      <c r="D3047" s="243" t="s">
        <v>1669</v>
      </c>
      <c r="E3047" s="243" t="s">
        <v>2359</v>
      </c>
      <c r="F3047" s="243">
        <v>137</v>
      </c>
      <c r="G3047" s="243" t="s">
        <v>122</v>
      </c>
      <c r="H3047" s="243">
        <v>1.6160000000000001E-2</v>
      </c>
    </row>
    <row r="3048" spans="2:8">
      <c r="B3048" s="243" t="s">
        <v>1935</v>
      </c>
      <c r="C3048" s="243" t="s">
        <v>2322</v>
      </c>
      <c r="D3048" s="243" t="s">
        <v>1669</v>
      </c>
      <c r="E3048" s="243" t="s">
        <v>831</v>
      </c>
      <c r="F3048" s="243">
        <v>301</v>
      </c>
      <c r="G3048" s="243" t="s">
        <v>136</v>
      </c>
      <c r="H3048" s="243">
        <v>3.6470000000000001E-3</v>
      </c>
    </row>
    <row r="3049" spans="2:8">
      <c r="B3049" s="243" t="s">
        <v>1935</v>
      </c>
      <c r="C3049" s="243" t="s">
        <v>2322</v>
      </c>
      <c r="D3049" s="243" t="s">
        <v>1669</v>
      </c>
      <c r="E3049" s="243" t="s">
        <v>2359</v>
      </c>
      <c r="F3049" s="243">
        <v>141</v>
      </c>
      <c r="G3049" s="243" t="s">
        <v>132</v>
      </c>
      <c r="H3049" s="243">
        <v>2.2599999999999999E-3</v>
      </c>
    </row>
    <row r="3050" spans="2:8">
      <c r="B3050" s="243" t="s">
        <v>1935</v>
      </c>
      <c r="C3050" s="243" t="s">
        <v>2322</v>
      </c>
      <c r="D3050" s="243" t="s">
        <v>1669</v>
      </c>
      <c r="E3050" s="243" t="s">
        <v>2359</v>
      </c>
      <c r="F3050" s="243">
        <v>132</v>
      </c>
      <c r="G3050" s="243" t="s">
        <v>129</v>
      </c>
      <c r="H3050" s="243">
        <v>4.0179999999999999E-3</v>
      </c>
    </row>
    <row r="3051" spans="2:8">
      <c r="B3051" s="243" t="s">
        <v>1935</v>
      </c>
      <c r="C3051" s="243" t="s">
        <v>2322</v>
      </c>
      <c r="D3051" s="243" t="s">
        <v>1669</v>
      </c>
      <c r="E3051" s="243" t="s">
        <v>2359</v>
      </c>
      <c r="F3051" s="243">
        <v>133</v>
      </c>
      <c r="G3051" s="243" t="s">
        <v>130</v>
      </c>
      <c r="H3051" s="243">
        <v>3.1399000000000003E-2</v>
      </c>
    </row>
    <row r="3052" spans="2:8">
      <c r="B3052" s="243" t="s">
        <v>1935</v>
      </c>
      <c r="C3052" s="243" t="s">
        <v>2322</v>
      </c>
      <c r="D3052" s="243" t="s">
        <v>1669</v>
      </c>
      <c r="E3052" s="243" t="s">
        <v>2359</v>
      </c>
      <c r="F3052" s="243">
        <v>302</v>
      </c>
      <c r="G3052" s="243" t="s">
        <v>125</v>
      </c>
      <c r="H3052" s="243">
        <v>1.2919E-2</v>
      </c>
    </row>
    <row r="3053" spans="2:8">
      <c r="B3053" s="243" t="s">
        <v>1935</v>
      </c>
      <c r="C3053" s="243" t="s">
        <v>2322</v>
      </c>
      <c r="D3053" s="243" t="s">
        <v>1669</v>
      </c>
      <c r="E3053" s="243" t="s">
        <v>2359</v>
      </c>
      <c r="F3053" s="243">
        <v>136</v>
      </c>
      <c r="G3053" s="243" t="s">
        <v>121</v>
      </c>
      <c r="H3053" s="243">
        <v>2E-3</v>
      </c>
    </row>
    <row r="3054" spans="2:8">
      <c r="B3054" s="243" t="s">
        <v>1935</v>
      </c>
      <c r="C3054" s="243" t="s">
        <v>2322</v>
      </c>
      <c r="D3054" s="243" t="s">
        <v>1669</v>
      </c>
      <c r="E3054" s="243" t="s">
        <v>2359</v>
      </c>
      <c r="F3054" s="243">
        <v>30</v>
      </c>
      <c r="G3054" s="243" t="s">
        <v>114</v>
      </c>
      <c r="H3054" s="243">
        <v>6.0599999999999998E-4</v>
      </c>
    </row>
    <row r="3055" spans="2:8">
      <c r="B3055" s="243" t="s">
        <v>1935</v>
      </c>
      <c r="C3055" s="243" t="s">
        <v>2322</v>
      </c>
      <c r="D3055" s="243" t="s">
        <v>1669</v>
      </c>
      <c r="E3055" s="243" t="s">
        <v>2360</v>
      </c>
      <c r="F3055" s="243">
        <v>403</v>
      </c>
      <c r="G3055" s="243" t="s">
        <v>138</v>
      </c>
      <c r="H3055" s="243">
        <v>6.6340000000000001E-3</v>
      </c>
    </row>
    <row r="3056" spans="2:8">
      <c r="B3056" s="243" t="s">
        <v>1935</v>
      </c>
      <c r="C3056" s="243" t="s">
        <v>2322</v>
      </c>
      <c r="D3056" s="243" t="s">
        <v>1669</v>
      </c>
      <c r="E3056" s="243" t="s">
        <v>2359</v>
      </c>
      <c r="F3056" s="243">
        <v>144</v>
      </c>
      <c r="G3056" s="243" t="s">
        <v>133</v>
      </c>
      <c r="H3056" s="243">
        <v>7.8700000000000005E-4</v>
      </c>
    </row>
    <row r="3057" spans="2:8">
      <c r="B3057" s="243" t="s">
        <v>1935</v>
      </c>
      <c r="C3057" s="243" t="s">
        <v>2322</v>
      </c>
      <c r="D3057" s="243" t="s">
        <v>1669</v>
      </c>
      <c r="E3057" s="243" t="s">
        <v>137</v>
      </c>
      <c r="F3057" s="243">
        <v>41</v>
      </c>
      <c r="G3057" s="243" t="s">
        <v>137</v>
      </c>
      <c r="H3057" s="243">
        <v>1.5529999999999999E-3</v>
      </c>
    </row>
    <row r="3058" spans="2:8">
      <c r="B3058" s="243" t="s">
        <v>1935</v>
      </c>
      <c r="C3058" s="243" t="s">
        <v>2322</v>
      </c>
      <c r="D3058" s="243" t="s">
        <v>1669</v>
      </c>
      <c r="E3058" s="243" t="s">
        <v>831</v>
      </c>
      <c r="F3058" s="243">
        <v>298</v>
      </c>
      <c r="G3058" s="243" t="s">
        <v>1517</v>
      </c>
      <c r="H3058" s="243">
        <v>2.8400000000000002E-4</v>
      </c>
    </row>
    <row r="3059" spans="2:8">
      <c r="B3059" s="243" t="s">
        <v>1935</v>
      </c>
      <c r="C3059" s="243" t="s">
        <v>2322</v>
      </c>
      <c r="D3059" s="243" t="s">
        <v>1669</v>
      </c>
      <c r="E3059" s="243" t="s">
        <v>2359</v>
      </c>
      <c r="F3059" s="243">
        <v>139</v>
      </c>
      <c r="G3059" s="243" t="s">
        <v>124</v>
      </c>
      <c r="H3059" s="243">
        <v>4.8809999999999999E-3</v>
      </c>
    </row>
    <row r="3060" spans="2:8">
      <c r="B3060" s="243" t="s">
        <v>1935</v>
      </c>
      <c r="C3060" s="243" t="s">
        <v>2322</v>
      </c>
      <c r="D3060" s="243" t="s">
        <v>1669</v>
      </c>
      <c r="E3060" s="243" t="s">
        <v>2359</v>
      </c>
      <c r="F3060" s="243">
        <v>131</v>
      </c>
      <c r="G3060" s="243" t="s">
        <v>128</v>
      </c>
      <c r="H3060" s="244">
        <v>2.8E-5</v>
      </c>
    </row>
    <row r="3061" spans="2:8">
      <c r="B3061" s="243" t="s">
        <v>1935</v>
      </c>
      <c r="C3061" s="243" t="s">
        <v>2322</v>
      </c>
      <c r="D3061" s="243" t="s">
        <v>1669</v>
      </c>
      <c r="E3061" s="243" t="s">
        <v>2359</v>
      </c>
      <c r="F3061" s="243">
        <v>32</v>
      </c>
      <c r="G3061" s="243" t="s">
        <v>127</v>
      </c>
      <c r="H3061" s="243">
        <v>5.0227000000000001E-2</v>
      </c>
    </row>
    <row r="3062" spans="2:8">
      <c r="B3062" s="243" t="s">
        <v>1935</v>
      </c>
      <c r="C3062" s="243" t="s">
        <v>2322</v>
      </c>
      <c r="D3062" s="243" t="s">
        <v>1669</v>
      </c>
      <c r="E3062" s="243" t="s">
        <v>831</v>
      </c>
      <c r="F3062" s="243">
        <v>300</v>
      </c>
      <c r="G3062" s="243" t="s">
        <v>135</v>
      </c>
      <c r="H3062" s="243">
        <v>8.6619999999999996E-3</v>
      </c>
    </row>
    <row r="3063" spans="2:8">
      <c r="B3063" s="243" t="s">
        <v>1935</v>
      </c>
      <c r="C3063" s="243" t="s">
        <v>2322</v>
      </c>
      <c r="D3063" s="243" t="s">
        <v>1669</v>
      </c>
      <c r="E3063" s="243" t="s">
        <v>2359</v>
      </c>
      <c r="F3063" s="243">
        <v>31</v>
      </c>
      <c r="G3063" s="243" t="s">
        <v>116</v>
      </c>
      <c r="H3063" s="243">
        <v>5.6930000000000001E-3</v>
      </c>
    </row>
    <row r="3064" spans="2:8">
      <c r="B3064" s="243" t="s">
        <v>1935</v>
      </c>
      <c r="C3064" s="243" t="s">
        <v>2322</v>
      </c>
      <c r="D3064" s="243" t="s">
        <v>1669</v>
      </c>
      <c r="E3064" s="243" t="s">
        <v>2359</v>
      </c>
      <c r="F3064" s="243">
        <v>140</v>
      </c>
      <c r="G3064" s="243" t="s">
        <v>131</v>
      </c>
      <c r="H3064" s="243">
        <v>2.7759999999999998E-3</v>
      </c>
    </row>
    <row r="3065" spans="2:8">
      <c r="B3065" s="243" t="s">
        <v>1935</v>
      </c>
      <c r="C3065" s="243" t="s">
        <v>2322</v>
      </c>
      <c r="D3065" s="243" t="s">
        <v>1669</v>
      </c>
      <c r="E3065" s="243" t="s">
        <v>2359</v>
      </c>
      <c r="F3065" s="243">
        <v>135</v>
      </c>
      <c r="G3065" s="243" t="s">
        <v>120</v>
      </c>
      <c r="H3065" s="243">
        <v>3.055E-3</v>
      </c>
    </row>
    <row r="3066" spans="2:8">
      <c r="B3066" s="243" t="s">
        <v>1935</v>
      </c>
      <c r="C3066" s="243" t="s">
        <v>2322</v>
      </c>
      <c r="D3066" s="243" t="s">
        <v>1669</v>
      </c>
      <c r="E3066" s="243" t="s">
        <v>2359</v>
      </c>
      <c r="F3066" s="243">
        <v>138</v>
      </c>
      <c r="G3066" s="243" t="s">
        <v>123</v>
      </c>
      <c r="H3066" s="243">
        <v>5.7869999999999996E-3</v>
      </c>
    </row>
    <row r="3067" spans="2:8">
      <c r="B3067" s="243" t="s">
        <v>1935</v>
      </c>
      <c r="C3067" s="243" t="s">
        <v>2322</v>
      </c>
      <c r="D3067" s="243" t="s">
        <v>1669</v>
      </c>
      <c r="E3067" s="243" t="s">
        <v>2359</v>
      </c>
      <c r="F3067" s="243">
        <v>33</v>
      </c>
      <c r="G3067" s="243" t="s">
        <v>117</v>
      </c>
      <c r="H3067" s="243">
        <v>9.9480000000000002E-3</v>
      </c>
    </row>
    <row r="3068" spans="2:8">
      <c r="B3068" s="243" t="s">
        <v>1935</v>
      </c>
      <c r="C3068" s="243" t="s">
        <v>2322</v>
      </c>
      <c r="D3068" s="243" t="s">
        <v>1669</v>
      </c>
      <c r="E3068" s="243" t="s">
        <v>831</v>
      </c>
      <c r="F3068" s="243">
        <v>299</v>
      </c>
      <c r="G3068" s="243" t="s">
        <v>134</v>
      </c>
      <c r="H3068" s="243">
        <v>1.6438000000000001E-2</v>
      </c>
    </row>
    <row r="3069" spans="2:8">
      <c r="B3069" s="243" t="s">
        <v>1935</v>
      </c>
      <c r="C3069" s="243" t="s">
        <v>2322</v>
      </c>
      <c r="D3069" s="243" t="s">
        <v>1669</v>
      </c>
      <c r="E3069" s="243" t="s">
        <v>2359</v>
      </c>
      <c r="F3069" s="243">
        <v>134</v>
      </c>
      <c r="G3069" s="243" t="s">
        <v>118</v>
      </c>
      <c r="H3069" s="243">
        <v>3.594E-3</v>
      </c>
    </row>
    <row r="3070" spans="2:8">
      <c r="B3070" s="243" t="s">
        <v>1935</v>
      </c>
      <c r="C3070" s="243" t="s">
        <v>2322</v>
      </c>
      <c r="D3070" s="243" t="s">
        <v>1670</v>
      </c>
      <c r="E3070" s="243" t="s">
        <v>2359</v>
      </c>
      <c r="F3070" s="243">
        <v>137</v>
      </c>
      <c r="G3070" s="243" t="s">
        <v>122</v>
      </c>
      <c r="H3070" s="243">
        <v>1.7645999999999998E-2</v>
      </c>
    </row>
    <row r="3071" spans="2:8">
      <c r="B3071" s="243" t="s">
        <v>1935</v>
      </c>
      <c r="C3071" s="243" t="s">
        <v>2322</v>
      </c>
      <c r="D3071" s="243" t="s">
        <v>1670</v>
      </c>
      <c r="E3071" s="243" t="s">
        <v>831</v>
      </c>
      <c r="F3071" s="243">
        <v>301</v>
      </c>
      <c r="G3071" s="243" t="s">
        <v>136</v>
      </c>
      <c r="H3071" s="243">
        <v>3.7650000000000001E-3</v>
      </c>
    </row>
    <row r="3072" spans="2:8">
      <c r="B3072" s="243" t="s">
        <v>1935</v>
      </c>
      <c r="C3072" s="243" t="s">
        <v>2322</v>
      </c>
      <c r="D3072" s="243" t="s">
        <v>1670</v>
      </c>
      <c r="E3072" s="243" t="s">
        <v>2359</v>
      </c>
      <c r="F3072" s="243">
        <v>141</v>
      </c>
      <c r="G3072" s="243" t="s">
        <v>132</v>
      </c>
      <c r="H3072" s="243">
        <v>2.3019999999999998E-3</v>
      </c>
    </row>
    <row r="3073" spans="2:8">
      <c r="B3073" s="243" t="s">
        <v>1935</v>
      </c>
      <c r="C3073" s="243" t="s">
        <v>2322</v>
      </c>
      <c r="D3073" s="243" t="s">
        <v>1670</v>
      </c>
      <c r="E3073" s="243" t="s">
        <v>2359</v>
      </c>
      <c r="F3073" s="243">
        <v>132</v>
      </c>
      <c r="G3073" s="243" t="s">
        <v>129</v>
      </c>
      <c r="H3073" s="243">
        <v>4.0070000000000001E-3</v>
      </c>
    </row>
    <row r="3074" spans="2:8">
      <c r="B3074" s="243" t="s">
        <v>1935</v>
      </c>
      <c r="C3074" s="243" t="s">
        <v>2322</v>
      </c>
      <c r="D3074" s="243" t="s">
        <v>1670</v>
      </c>
      <c r="E3074" s="243" t="s">
        <v>2359</v>
      </c>
      <c r="F3074" s="243">
        <v>133</v>
      </c>
      <c r="G3074" s="243" t="s">
        <v>130</v>
      </c>
      <c r="H3074" s="243">
        <v>3.4821999999999999E-2</v>
      </c>
    </row>
    <row r="3075" spans="2:8">
      <c r="B3075" s="243" t="s">
        <v>1935</v>
      </c>
      <c r="C3075" s="243" t="s">
        <v>2322</v>
      </c>
      <c r="D3075" s="243" t="s">
        <v>1670</v>
      </c>
      <c r="E3075" s="243" t="s">
        <v>2359</v>
      </c>
      <c r="F3075" s="243">
        <v>302</v>
      </c>
      <c r="G3075" s="243" t="s">
        <v>125</v>
      </c>
      <c r="H3075" s="243">
        <v>1.1941999999999999E-2</v>
      </c>
    </row>
    <row r="3076" spans="2:8">
      <c r="B3076" s="243" t="s">
        <v>1935</v>
      </c>
      <c r="C3076" s="243" t="s">
        <v>2322</v>
      </c>
      <c r="D3076" s="243" t="s">
        <v>1670</v>
      </c>
      <c r="E3076" s="243" t="s">
        <v>2359</v>
      </c>
      <c r="F3076" s="243">
        <v>136</v>
      </c>
      <c r="G3076" s="243" t="s">
        <v>121</v>
      </c>
      <c r="H3076" s="243">
        <v>2.0939999999999999E-3</v>
      </c>
    </row>
    <row r="3077" spans="2:8">
      <c r="B3077" s="243" t="s">
        <v>1935</v>
      </c>
      <c r="C3077" s="243" t="s">
        <v>2322</v>
      </c>
      <c r="D3077" s="243" t="s">
        <v>1670</v>
      </c>
      <c r="E3077" s="243" t="s">
        <v>2359</v>
      </c>
      <c r="F3077" s="243">
        <v>30</v>
      </c>
      <c r="G3077" s="243" t="s">
        <v>114</v>
      </c>
      <c r="H3077" s="243">
        <v>6.0899999999999995E-4</v>
      </c>
    </row>
    <row r="3078" spans="2:8">
      <c r="B3078" s="243" t="s">
        <v>1935</v>
      </c>
      <c r="C3078" s="243" t="s">
        <v>2322</v>
      </c>
      <c r="D3078" s="243" t="s">
        <v>1670</v>
      </c>
      <c r="E3078" s="243" t="s">
        <v>2360</v>
      </c>
      <c r="F3078" s="243">
        <v>403</v>
      </c>
      <c r="G3078" s="243" t="s">
        <v>138</v>
      </c>
      <c r="H3078" s="243">
        <v>4.6709999999999998E-3</v>
      </c>
    </row>
    <row r="3079" spans="2:8">
      <c r="B3079" s="243" t="s">
        <v>1935</v>
      </c>
      <c r="C3079" s="243" t="s">
        <v>2322</v>
      </c>
      <c r="D3079" s="243" t="s">
        <v>1670</v>
      </c>
      <c r="E3079" s="243" t="s">
        <v>2359</v>
      </c>
      <c r="F3079" s="243">
        <v>144</v>
      </c>
      <c r="G3079" s="243" t="s">
        <v>133</v>
      </c>
      <c r="H3079" s="243">
        <v>8.1400000000000005E-4</v>
      </c>
    </row>
    <row r="3080" spans="2:8">
      <c r="B3080" s="243" t="s">
        <v>1935</v>
      </c>
      <c r="C3080" s="243" t="s">
        <v>2322</v>
      </c>
      <c r="D3080" s="243" t="s">
        <v>1670</v>
      </c>
      <c r="E3080" s="243" t="s">
        <v>137</v>
      </c>
      <c r="F3080" s="243">
        <v>41</v>
      </c>
      <c r="G3080" s="243" t="s">
        <v>137</v>
      </c>
      <c r="H3080" s="243">
        <v>1.134E-3</v>
      </c>
    </row>
    <row r="3081" spans="2:8">
      <c r="B3081" s="243" t="s">
        <v>1935</v>
      </c>
      <c r="C3081" s="243" t="s">
        <v>2322</v>
      </c>
      <c r="D3081" s="243" t="s">
        <v>1670</v>
      </c>
      <c r="E3081" s="243" t="s">
        <v>831</v>
      </c>
      <c r="F3081" s="243">
        <v>298</v>
      </c>
      <c r="G3081" s="243" t="s">
        <v>1517</v>
      </c>
      <c r="H3081" s="243">
        <v>3.1500000000000001E-4</v>
      </c>
    </row>
    <row r="3082" spans="2:8">
      <c r="B3082" s="243" t="s">
        <v>1935</v>
      </c>
      <c r="C3082" s="243" t="s">
        <v>2322</v>
      </c>
      <c r="D3082" s="243" t="s">
        <v>1670</v>
      </c>
      <c r="E3082" s="243" t="s">
        <v>2359</v>
      </c>
      <c r="F3082" s="243">
        <v>139</v>
      </c>
      <c r="G3082" s="243" t="s">
        <v>124</v>
      </c>
      <c r="H3082" s="243">
        <v>5.0870000000000004E-3</v>
      </c>
    </row>
    <row r="3083" spans="2:8">
      <c r="B3083" s="243" t="s">
        <v>1935</v>
      </c>
      <c r="C3083" s="243" t="s">
        <v>2322</v>
      </c>
      <c r="D3083" s="243" t="s">
        <v>1670</v>
      </c>
      <c r="E3083" s="243" t="s">
        <v>2359</v>
      </c>
      <c r="F3083" s="243">
        <v>131</v>
      </c>
      <c r="G3083" s="243" t="s">
        <v>128</v>
      </c>
      <c r="H3083" s="244">
        <v>2.5999999999999998E-5</v>
      </c>
    </row>
    <row r="3084" spans="2:8">
      <c r="B3084" s="243" t="s">
        <v>1935</v>
      </c>
      <c r="C3084" s="243" t="s">
        <v>2322</v>
      </c>
      <c r="D3084" s="243" t="s">
        <v>1670</v>
      </c>
      <c r="E3084" s="243" t="s">
        <v>2359</v>
      </c>
      <c r="F3084" s="243">
        <v>32</v>
      </c>
      <c r="G3084" s="243" t="s">
        <v>127</v>
      </c>
      <c r="H3084" s="243">
        <v>5.4053999999999998E-2</v>
      </c>
    </row>
    <row r="3085" spans="2:8">
      <c r="B3085" s="243" t="s">
        <v>1935</v>
      </c>
      <c r="C3085" s="243" t="s">
        <v>2322</v>
      </c>
      <c r="D3085" s="243" t="s">
        <v>1670</v>
      </c>
      <c r="E3085" s="243" t="s">
        <v>831</v>
      </c>
      <c r="F3085" s="243">
        <v>300</v>
      </c>
      <c r="G3085" s="243" t="s">
        <v>135</v>
      </c>
      <c r="H3085" s="243">
        <v>9.7640000000000001E-3</v>
      </c>
    </row>
    <row r="3086" spans="2:8">
      <c r="B3086" s="243" t="s">
        <v>1935</v>
      </c>
      <c r="C3086" s="243" t="s">
        <v>2322</v>
      </c>
      <c r="D3086" s="243" t="s">
        <v>1670</v>
      </c>
      <c r="E3086" s="243" t="s">
        <v>2359</v>
      </c>
      <c r="F3086" s="243">
        <v>31</v>
      </c>
      <c r="G3086" s="243" t="s">
        <v>116</v>
      </c>
      <c r="H3086" s="243">
        <v>6.0169999999999998E-3</v>
      </c>
    </row>
    <row r="3087" spans="2:8">
      <c r="B3087" s="243" t="s">
        <v>1935</v>
      </c>
      <c r="C3087" s="243" t="s">
        <v>2322</v>
      </c>
      <c r="D3087" s="243" t="s">
        <v>1670</v>
      </c>
      <c r="E3087" s="243" t="s">
        <v>2359</v>
      </c>
      <c r="F3087" s="243">
        <v>140</v>
      </c>
      <c r="G3087" s="243" t="s">
        <v>131</v>
      </c>
      <c r="H3087" s="243">
        <v>3.078E-3</v>
      </c>
    </row>
    <row r="3088" spans="2:8">
      <c r="B3088" s="243" t="s">
        <v>1935</v>
      </c>
      <c r="C3088" s="243" t="s">
        <v>2322</v>
      </c>
      <c r="D3088" s="243" t="s">
        <v>1670</v>
      </c>
      <c r="E3088" s="243" t="s">
        <v>2359</v>
      </c>
      <c r="F3088" s="243">
        <v>135</v>
      </c>
      <c r="G3088" s="243" t="s">
        <v>120</v>
      </c>
      <c r="H3088" s="243">
        <v>2.856E-3</v>
      </c>
    </row>
    <row r="3089" spans="2:8">
      <c r="B3089" s="243" t="s">
        <v>1935</v>
      </c>
      <c r="C3089" s="243" t="s">
        <v>2322</v>
      </c>
      <c r="D3089" s="243" t="s">
        <v>1670</v>
      </c>
      <c r="E3089" s="243" t="s">
        <v>2359</v>
      </c>
      <c r="F3089" s="243">
        <v>138</v>
      </c>
      <c r="G3089" s="243" t="s">
        <v>123</v>
      </c>
      <c r="H3089" s="243">
        <v>5.4019999999999997E-3</v>
      </c>
    </row>
    <row r="3090" spans="2:8">
      <c r="B3090" s="243" t="s">
        <v>1935</v>
      </c>
      <c r="C3090" s="243" t="s">
        <v>2322</v>
      </c>
      <c r="D3090" s="243" t="s">
        <v>1670</v>
      </c>
      <c r="E3090" s="243" t="s">
        <v>2359</v>
      </c>
      <c r="F3090" s="243">
        <v>33</v>
      </c>
      <c r="G3090" s="243" t="s">
        <v>117</v>
      </c>
      <c r="H3090" s="243">
        <v>9.195E-3</v>
      </c>
    </row>
    <row r="3091" spans="2:8">
      <c r="B3091" s="243" t="s">
        <v>1935</v>
      </c>
      <c r="C3091" s="243" t="s">
        <v>2322</v>
      </c>
      <c r="D3091" s="243" t="s">
        <v>1670</v>
      </c>
      <c r="E3091" s="243" t="s">
        <v>831</v>
      </c>
      <c r="F3091" s="243">
        <v>299</v>
      </c>
      <c r="G3091" s="243" t="s">
        <v>134</v>
      </c>
      <c r="H3091" s="243">
        <v>1.8605E-2</v>
      </c>
    </row>
    <row r="3092" spans="2:8">
      <c r="B3092" s="243" t="s">
        <v>1935</v>
      </c>
      <c r="C3092" s="243" t="s">
        <v>2322</v>
      </c>
      <c r="D3092" s="243" t="s">
        <v>1670</v>
      </c>
      <c r="E3092" s="243" t="s">
        <v>2359</v>
      </c>
      <c r="F3092" s="243">
        <v>134</v>
      </c>
      <c r="G3092" s="243" t="s">
        <v>118</v>
      </c>
      <c r="H3092" s="243">
        <v>4.4539999999999996E-3</v>
      </c>
    </row>
    <row r="3093" spans="2:8">
      <c r="B3093" s="243" t="s">
        <v>1935</v>
      </c>
      <c r="C3093" s="243" t="s">
        <v>2322</v>
      </c>
      <c r="D3093" s="243" t="s">
        <v>1671</v>
      </c>
      <c r="E3093" s="243" t="s">
        <v>2359</v>
      </c>
      <c r="F3093" s="243">
        <v>137</v>
      </c>
      <c r="G3093" s="243" t="s">
        <v>122</v>
      </c>
      <c r="H3093" s="243">
        <v>1.4958000000000001E-2</v>
      </c>
    </row>
    <row r="3094" spans="2:8">
      <c r="B3094" s="243" t="s">
        <v>1935</v>
      </c>
      <c r="C3094" s="243" t="s">
        <v>2322</v>
      </c>
      <c r="D3094" s="243" t="s">
        <v>1671</v>
      </c>
      <c r="E3094" s="243" t="s">
        <v>831</v>
      </c>
      <c r="F3094" s="243">
        <v>301</v>
      </c>
      <c r="G3094" s="243" t="s">
        <v>136</v>
      </c>
      <c r="H3094" s="243">
        <v>3.127E-3</v>
      </c>
    </row>
    <row r="3095" spans="2:8">
      <c r="B3095" s="243" t="s">
        <v>1935</v>
      </c>
      <c r="C3095" s="243" t="s">
        <v>2322</v>
      </c>
      <c r="D3095" s="243" t="s">
        <v>1671</v>
      </c>
      <c r="E3095" s="243" t="s">
        <v>2359</v>
      </c>
      <c r="F3095" s="243">
        <v>141</v>
      </c>
      <c r="G3095" s="243" t="s">
        <v>132</v>
      </c>
      <c r="H3095" s="243">
        <v>2.0170000000000001E-3</v>
      </c>
    </row>
    <row r="3096" spans="2:8">
      <c r="B3096" s="243" t="s">
        <v>1935</v>
      </c>
      <c r="C3096" s="243" t="s">
        <v>2322</v>
      </c>
      <c r="D3096" s="243" t="s">
        <v>1671</v>
      </c>
      <c r="E3096" s="243" t="s">
        <v>2359</v>
      </c>
      <c r="F3096" s="243">
        <v>132</v>
      </c>
      <c r="G3096" s="243" t="s">
        <v>129</v>
      </c>
      <c r="H3096" s="243">
        <v>3.5959999999999998E-3</v>
      </c>
    </row>
    <row r="3097" spans="2:8">
      <c r="B3097" s="243" t="s">
        <v>1935</v>
      </c>
      <c r="C3097" s="243" t="s">
        <v>2322</v>
      </c>
      <c r="D3097" s="243" t="s">
        <v>1671</v>
      </c>
      <c r="E3097" s="243" t="s">
        <v>2359</v>
      </c>
      <c r="F3097" s="243">
        <v>133</v>
      </c>
      <c r="G3097" s="243" t="s">
        <v>130</v>
      </c>
      <c r="H3097" s="243">
        <v>2.8597000000000001E-2</v>
      </c>
    </row>
    <row r="3098" spans="2:8">
      <c r="B3098" s="243" t="s">
        <v>1935</v>
      </c>
      <c r="C3098" s="243" t="s">
        <v>2322</v>
      </c>
      <c r="D3098" s="243" t="s">
        <v>1671</v>
      </c>
      <c r="E3098" s="243" t="s">
        <v>2359</v>
      </c>
      <c r="F3098" s="243">
        <v>302</v>
      </c>
      <c r="G3098" s="243" t="s">
        <v>125</v>
      </c>
      <c r="H3098" s="243">
        <v>1.1044E-2</v>
      </c>
    </row>
    <row r="3099" spans="2:8">
      <c r="B3099" s="243" t="s">
        <v>1935</v>
      </c>
      <c r="C3099" s="243" t="s">
        <v>2322</v>
      </c>
      <c r="D3099" s="243" t="s">
        <v>1671</v>
      </c>
      <c r="E3099" s="243" t="s">
        <v>2359</v>
      </c>
      <c r="F3099" s="243">
        <v>136</v>
      </c>
      <c r="G3099" s="243" t="s">
        <v>121</v>
      </c>
      <c r="H3099" s="243">
        <v>1.9120000000000001E-3</v>
      </c>
    </row>
    <row r="3100" spans="2:8">
      <c r="B3100" s="243" t="s">
        <v>1935</v>
      </c>
      <c r="C3100" s="243" t="s">
        <v>2322</v>
      </c>
      <c r="D3100" s="243" t="s">
        <v>1671</v>
      </c>
      <c r="E3100" s="243" t="s">
        <v>2359</v>
      </c>
      <c r="F3100" s="243">
        <v>30</v>
      </c>
      <c r="G3100" s="243" t="s">
        <v>114</v>
      </c>
      <c r="H3100" s="243">
        <v>5.6499999999999996E-4</v>
      </c>
    </row>
    <row r="3101" spans="2:8">
      <c r="B3101" s="243" t="s">
        <v>1935</v>
      </c>
      <c r="C3101" s="243" t="s">
        <v>2322</v>
      </c>
      <c r="D3101" s="243" t="s">
        <v>1671</v>
      </c>
      <c r="E3101" s="243" t="s">
        <v>2360</v>
      </c>
      <c r="F3101" s="243">
        <v>403</v>
      </c>
      <c r="G3101" s="243" t="s">
        <v>138</v>
      </c>
      <c r="H3101" s="243">
        <v>5.9449999999999998E-3</v>
      </c>
    </row>
    <row r="3102" spans="2:8">
      <c r="B3102" s="243" t="s">
        <v>1935</v>
      </c>
      <c r="C3102" s="243" t="s">
        <v>2322</v>
      </c>
      <c r="D3102" s="243" t="s">
        <v>1671</v>
      </c>
      <c r="E3102" s="243" t="s">
        <v>2359</v>
      </c>
      <c r="F3102" s="243">
        <v>144</v>
      </c>
      <c r="G3102" s="243" t="s">
        <v>133</v>
      </c>
      <c r="H3102" s="243">
        <v>7.4799999999999997E-4</v>
      </c>
    </row>
    <row r="3103" spans="2:8">
      <c r="B3103" s="243" t="s">
        <v>1935</v>
      </c>
      <c r="C3103" s="243" t="s">
        <v>2322</v>
      </c>
      <c r="D3103" s="243" t="s">
        <v>1671</v>
      </c>
      <c r="E3103" s="243" t="s">
        <v>137</v>
      </c>
      <c r="F3103" s="243">
        <v>41</v>
      </c>
      <c r="G3103" s="243" t="s">
        <v>137</v>
      </c>
      <c r="H3103" s="243">
        <v>1.114E-3</v>
      </c>
    </row>
    <row r="3104" spans="2:8">
      <c r="B3104" s="243" t="s">
        <v>1935</v>
      </c>
      <c r="C3104" s="243" t="s">
        <v>2322</v>
      </c>
      <c r="D3104" s="243" t="s">
        <v>1671</v>
      </c>
      <c r="E3104" s="243" t="s">
        <v>831</v>
      </c>
      <c r="F3104" s="243">
        <v>298</v>
      </c>
      <c r="G3104" s="243" t="s">
        <v>1517</v>
      </c>
      <c r="H3104" s="243">
        <v>2.8200000000000002E-4</v>
      </c>
    </row>
    <row r="3105" spans="2:8">
      <c r="B3105" s="243" t="s">
        <v>1935</v>
      </c>
      <c r="C3105" s="243" t="s">
        <v>2322</v>
      </c>
      <c r="D3105" s="243" t="s">
        <v>1671</v>
      </c>
      <c r="E3105" s="243" t="s">
        <v>2359</v>
      </c>
      <c r="F3105" s="243">
        <v>139</v>
      </c>
      <c r="G3105" s="243" t="s">
        <v>124</v>
      </c>
      <c r="H3105" s="243">
        <v>4.6309999999999997E-3</v>
      </c>
    </row>
    <row r="3106" spans="2:8">
      <c r="B3106" s="243" t="s">
        <v>1935</v>
      </c>
      <c r="C3106" s="243" t="s">
        <v>2322</v>
      </c>
      <c r="D3106" s="243" t="s">
        <v>1671</v>
      </c>
      <c r="E3106" s="243" t="s">
        <v>2359</v>
      </c>
      <c r="F3106" s="243">
        <v>131</v>
      </c>
      <c r="G3106" s="243" t="s">
        <v>128</v>
      </c>
      <c r="H3106" s="244">
        <v>2.8E-5</v>
      </c>
    </row>
    <row r="3107" spans="2:8">
      <c r="B3107" s="243" t="s">
        <v>1935</v>
      </c>
      <c r="C3107" s="243" t="s">
        <v>2322</v>
      </c>
      <c r="D3107" s="243" t="s">
        <v>1671</v>
      </c>
      <c r="E3107" s="243" t="s">
        <v>2359</v>
      </c>
      <c r="F3107" s="243">
        <v>32</v>
      </c>
      <c r="G3107" s="243" t="s">
        <v>127</v>
      </c>
      <c r="H3107" s="243">
        <v>4.5702E-2</v>
      </c>
    </row>
    <row r="3108" spans="2:8">
      <c r="B3108" s="243" t="s">
        <v>1935</v>
      </c>
      <c r="C3108" s="243" t="s">
        <v>2322</v>
      </c>
      <c r="D3108" s="243" t="s">
        <v>1671</v>
      </c>
      <c r="E3108" s="243" t="s">
        <v>831</v>
      </c>
      <c r="F3108" s="243">
        <v>300</v>
      </c>
      <c r="G3108" s="243" t="s">
        <v>135</v>
      </c>
      <c r="H3108" s="243">
        <v>8.7039999999999999E-3</v>
      </c>
    </row>
    <row r="3109" spans="2:8">
      <c r="B3109" s="243" t="s">
        <v>1935</v>
      </c>
      <c r="C3109" s="243" t="s">
        <v>2322</v>
      </c>
      <c r="D3109" s="243" t="s">
        <v>1671</v>
      </c>
      <c r="E3109" s="243" t="s">
        <v>2359</v>
      </c>
      <c r="F3109" s="243">
        <v>31</v>
      </c>
      <c r="G3109" s="243" t="s">
        <v>116</v>
      </c>
      <c r="H3109" s="243">
        <v>5.4149999999999997E-3</v>
      </c>
    </row>
    <row r="3110" spans="2:8">
      <c r="B3110" s="243" t="s">
        <v>1935</v>
      </c>
      <c r="C3110" s="243" t="s">
        <v>2322</v>
      </c>
      <c r="D3110" s="243" t="s">
        <v>1671</v>
      </c>
      <c r="E3110" s="243" t="s">
        <v>2359</v>
      </c>
      <c r="F3110" s="243">
        <v>140</v>
      </c>
      <c r="G3110" s="243" t="s">
        <v>131</v>
      </c>
      <c r="H3110" s="243">
        <v>2.7269999999999998E-3</v>
      </c>
    </row>
    <row r="3111" spans="2:8">
      <c r="B3111" s="243" t="s">
        <v>1935</v>
      </c>
      <c r="C3111" s="243" t="s">
        <v>2322</v>
      </c>
      <c r="D3111" s="243" t="s">
        <v>1671</v>
      </c>
      <c r="E3111" s="243" t="s">
        <v>2359</v>
      </c>
      <c r="F3111" s="243">
        <v>135</v>
      </c>
      <c r="G3111" s="243" t="s">
        <v>120</v>
      </c>
      <c r="H3111" s="243">
        <v>2.4940000000000001E-3</v>
      </c>
    </row>
    <row r="3112" spans="2:8">
      <c r="B3112" s="243" t="s">
        <v>1935</v>
      </c>
      <c r="C3112" s="243" t="s">
        <v>2322</v>
      </c>
      <c r="D3112" s="243" t="s">
        <v>1671</v>
      </c>
      <c r="E3112" s="243" t="s">
        <v>2359</v>
      </c>
      <c r="F3112" s="243">
        <v>138</v>
      </c>
      <c r="G3112" s="243" t="s">
        <v>123</v>
      </c>
      <c r="H3112" s="243">
        <v>4.9049999999999996E-3</v>
      </c>
    </row>
    <row r="3113" spans="2:8">
      <c r="B3113" s="243" t="s">
        <v>1935</v>
      </c>
      <c r="C3113" s="243" t="s">
        <v>2322</v>
      </c>
      <c r="D3113" s="243" t="s">
        <v>1671</v>
      </c>
      <c r="E3113" s="243" t="s">
        <v>2359</v>
      </c>
      <c r="F3113" s="243">
        <v>33</v>
      </c>
      <c r="G3113" s="243" t="s">
        <v>117</v>
      </c>
      <c r="H3113" s="243">
        <v>8.5030000000000001E-3</v>
      </c>
    </row>
    <row r="3114" spans="2:8">
      <c r="B3114" s="243" t="s">
        <v>1935</v>
      </c>
      <c r="C3114" s="243" t="s">
        <v>2322</v>
      </c>
      <c r="D3114" s="243" t="s">
        <v>1671</v>
      </c>
      <c r="E3114" s="243" t="s">
        <v>831</v>
      </c>
      <c r="F3114" s="243">
        <v>299</v>
      </c>
      <c r="G3114" s="243" t="s">
        <v>134</v>
      </c>
      <c r="H3114" s="243">
        <v>1.6573999999999998E-2</v>
      </c>
    </row>
    <row r="3115" spans="2:8">
      <c r="B3115" s="243" t="s">
        <v>1935</v>
      </c>
      <c r="C3115" s="243" t="s">
        <v>2322</v>
      </c>
      <c r="D3115" s="243" t="s">
        <v>1671</v>
      </c>
      <c r="E3115" s="243" t="s">
        <v>2359</v>
      </c>
      <c r="F3115" s="243">
        <v>134</v>
      </c>
      <c r="G3115" s="243" t="s">
        <v>118</v>
      </c>
      <c r="H3115" s="243">
        <v>3.715E-3</v>
      </c>
    </row>
    <row r="3116" spans="2:8">
      <c r="B3116" s="243" t="s">
        <v>1935</v>
      </c>
      <c r="C3116" s="243" t="s">
        <v>2322</v>
      </c>
      <c r="D3116" s="243" t="s">
        <v>1672</v>
      </c>
      <c r="E3116" s="243" t="s">
        <v>2359</v>
      </c>
      <c r="F3116" s="243">
        <v>137</v>
      </c>
      <c r="G3116" s="243" t="s">
        <v>122</v>
      </c>
      <c r="H3116" s="243">
        <v>1.4932000000000001E-2</v>
      </c>
    </row>
    <row r="3117" spans="2:8">
      <c r="B3117" s="243" t="s">
        <v>1935</v>
      </c>
      <c r="C3117" s="243" t="s">
        <v>2322</v>
      </c>
      <c r="D3117" s="243" t="s">
        <v>1672</v>
      </c>
      <c r="E3117" s="243" t="s">
        <v>831</v>
      </c>
      <c r="F3117" s="243">
        <v>301</v>
      </c>
      <c r="G3117" s="243" t="s">
        <v>136</v>
      </c>
      <c r="H3117" s="243">
        <v>3.5300000000000002E-3</v>
      </c>
    </row>
    <row r="3118" spans="2:8">
      <c r="B3118" s="243" t="s">
        <v>1935</v>
      </c>
      <c r="C3118" s="243" t="s">
        <v>2322</v>
      </c>
      <c r="D3118" s="243" t="s">
        <v>1672</v>
      </c>
      <c r="E3118" s="243" t="s">
        <v>2359</v>
      </c>
      <c r="F3118" s="243">
        <v>141</v>
      </c>
      <c r="G3118" s="243" t="s">
        <v>132</v>
      </c>
      <c r="H3118" s="243">
        <v>1.903E-3</v>
      </c>
    </row>
    <row r="3119" spans="2:8">
      <c r="B3119" s="243" t="s">
        <v>1935</v>
      </c>
      <c r="C3119" s="243" t="s">
        <v>2322</v>
      </c>
      <c r="D3119" s="243" t="s">
        <v>1672</v>
      </c>
      <c r="E3119" s="243" t="s">
        <v>2359</v>
      </c>
      <c r="F3119" s="243">
        <v>132</v>
      </c>
      <c r="G3119" s="243" t="s">
        <v>129</v>
      </c>
      <c r="H3119" s="243">
        <v>3.5999999999999999E-3</v>
      </c>
    </row>
    <row r="3120" spans="2:8">
      <c r="B3120" s="243" t="s">
        <v>1935</v>
      </c>
      <c r="C3120" s="243" t="s">
        <v>2322</v>
      </c>
      <c r="D3120" s="243" t="s">
        <v>1672</v>
      </c>
      <c r="E3120" s="243" t="s">
        <v>2359</v>
      </c>
      <c r="F3120" s="243">
        <v>133</v>
      </c>
      <c r="G3120" s="243" t="s">
        <v>130</v>
      </c>
      <c r="H3120" s="243">
        <v>2.6811000000000001E-2</v>
      </c>
    </row>
    <row r="3121" spans="2:8">
      <c r="B3121" s="243" t="s">
        <v>1935</v>
      </c>
      <c r="C3121" s="243" t="s">
        <v>2322</v>
      </c>
      <c r="D3121" s="243" t="s">
        <v>1672</v>
      </c>
      <c r="E3121" s="243" t="s">
        <v>2359</v>
      </c>
      <c r="F3121" s="243">
        <v>302</v>
      </c>
      <c r="G3121" s="243" t="s">
        <v>125</v>
      </c>
      <c r="H3121" s="243">
        <v>1.1232000000000001E-2</v>
      </c>
    </row>
    <row r="3122" spans="2:8">
      <c r="B3122" s="243" t="s">
        <v>1935</v>
      </c>
      <c r="C3122" s="243" t="s">
        <v>2322</v>
      </c>
      <c r="D3122" s="243" t="s">
        <v>1672</v>
      </c>
      <c r="E3122" s="243" t="s">
        <v>2359</v>
      </c>
      <c r="F3122" s="243">
        <v>136</v>
      </c>
      <c r="G3122" s="243" t="s">
        <v>121</v>
      </c>
      <c r="H3122" s="243">
        <v>1.655E-3</v>
      </c>
    </row>
    <row r="3123" spans="2:8">
      <c r="B3123" s="243" t="s">
        <v>1935</v>
      </c>
      <c r="C3123" s="243" t="s">
        <v>2322</v>
      </c>
      <c r="D3123" s="243" t="s">
        <v>1672</v>
      </c>
      <c r="E3123" s="243" t="s">
        <v>2359</v>
      </c>
      <c r="F3123" s="243">
        <v>30</v>
      </c>
      <c r="G3123" s="243" t="s">
        <v>114</v>
      </c>
      <c r="H3123" s="243">
        <v>5.4299999999999997E-4</v>
      </c>
    </row>
    <row r="3124" spans="2:8">
      <c r="B3124" s="243" t="s">
        <v>1935</v>
      </c>
      <c r="C3124" s="243" t="s">
        <v>2322</v>
      </c>
      <c r="D3124" s="243" t="s">
        <v>1672</v>
      </c>
      <c r="E3124" s="243" t="s">
        <v>2360</v>
      </c>
      <c r="F3124" s="243">
        <v>403</v>
      </c>
      <c r="G3124" s="243" t="s">
        <v>138</v>
      </c>
      <c r="H3124" s="243">
        <v>5.7039999999999999E-3</v>
      </c>
    </row>
    <row r="3125" spans="2:8">
      <c r="B3125" s="243" t="s">
        <v>1935</v>
      </c>
      <c r="C3125" s="243" t="s">
        <v>2322</v>
      </c>
      <c r="D3125" s="243" t="s">
        <v>1672</v>
      </c>
      <c r="E3125" s="243" t="s">
        <v>2359</v>
      </c>
      <c r="F3125" s="243">
        <v>144</v>
      </c>
      <c r="G3125" s="243" t="s">
        <v>133</v>
      </c>
      <c r="H3125" s="243">
        <v>6.5600000000000001E-4</v>
      </c>
    </row>
    <row r="3126" spans="2:8">
      <c r="B3126" s="243" t="s">
        <v>1935</v>
      </c>
      <c r="C3126" s="243" t="s">
        <v>2322</v>
      </c>
      <c r="D3126" s="243" t="s">
        <v>1672</v>
      </c>
      <c r="E3126" s="243" t="s">
        <v>137</v>
      </c>
      <c r="F3126" s="243">
        <v>41</v>
      </c>
      <c r="G3126" s="243" t="s">
        <v>137</v>
      </c>
      <c r="H3126" s="243">
        <v>9.9599999999999992E-4</v>
      </c>
    </row>
    <row r="3127" spans="2:8">
      <c r="B3127" s="243" t="s">
        <v>1935</v>
      </c>
      <c r="C3127" s="243" t="s">
        <v>2322</v>
      </c>
      <c r="D3127" s="243" t="s">
        <v>1672</v>
      </c>
      <c r="E3127" s="243" t="s">
        <v>831</v>
      </c>
      <c r="F3127" s="243">
        <v>298</v>
      </c>
      <c r="G3127" s="243" t="s">
        <v>1517</v>
      </c>
      <c r="H3127" s="243">
        <v>2.7E-4</v>
      </c>
    </row>
    <row r="3128" spans="2:8">
      <c r="B3128" s="243" t="s">
        <v>1935</v>
      </c>
      <c r="C3128" s="243" t="s">
        <v>2322</v>
      </c>
      <c r="D3128" s="243" t="s">
        <v>1672</v>
      </c>
      <c r="E3128" s="243" t="s">
        <v>2359</v>
      </c>
      <c r="F3128" s="243">
        <v>139</v>
      </c>
      <c r="G3128" s="243" t="s">
        <v>124</v>
      </c>
      <c r="H3128" s="243">
        <v>4.8320000000000004E-3</v>
      </c>
    </row>
    <row r="3129" spans="2:8">
      <c r="B3129" s="243" t="s">
        <v>1935</v>
      </c>
      <c r="C3129" s="243" t="s">
        <v>2322</v>
      </c>
      <c r="D3129" s="243" t="s">
        <v>1672</v>
      </c>
      <c r="E3129" s="243" t="s">
        <v>2359</v>
      </c>
      <c r="F3129" s="243">
        <v>131</v>
      </c>
      <c r="G3129" s="243" t="s">
        <v>128</v>
      </c>
      <c r="H3129" s="244">
        <v>2.6999999999999999E-5</v>
      </c>
    </row>
    <row r="3130" spans="2:8">
      <c r="B3130" s="243" t="s">
        <v>1935</v>
      </c>
      <c r="C3130" s="243" t="s">
        <v>2322</v>
      </c>
      <c r="D3130" s="243" t="s">
        <v>1672</v>
      </c>
      <c r="E3130" s="243" t="s">
        <v>2359</v>
      </c>
      <c r="F3130" s="243">
        <v>32</v>
      </c>
      <c r="G3130" s="243" t="s">
        <v>127</v>
      </c>
      <c r="H3130" s="243">
        <v>4.5011000000000002E-2</v>
      </c>
    </row>
    <row r="3131" spans="2:8">
      <c r="B3131" s="243" t="s">
        <v>1935</v>
      </c>
      <c r="C3131" s="243" t="s">
        <v>2322</v>
      </c>
      <c r="D3131" s="243" t="s">
        <v>1672</v>
      </c>
      <c r="E3131" s="243" t="s">
        <v>831</v>
      </c>
      <c r="F3131" s="243">
        <v>300</v>
      </c>
      <c r="G3131" s="243" t="s">
        <v>135</v>
      </c>
      <c r="H3131" s="243">
        <v>8.3750000000000005E-3</v>
      </c>
    </row>
    <row r="3132" spans="2:8">
      <c r="B3132" s="243" t="s">
        <v>1935</v>
      </c>
      <c r="C3132" s="243" t="s">
        <v>2322</v>
      </c>
      <c r="D3132" s="243" t="s">
        <v>1672</v>
      </c>
      <c r="E3132" s="243" t="s">
        <v>2359</v>
      </c>
      <c r="F3132" s="243">
        <v>31</v>
      </c>
      <c r="G3132" s="243" t="s">
        <v>116</v>
      </c>
      <c r="H3132" s="243">
        <v>5.2909999999999997E-3</v>
      </c>
    </row>
    <row r="3133" spans="2:8">
      <c r="B3133" s="243" t="s">
        <v>1935</v>
      </c>
      <c r="C3133" s="243" t="s">
        <v>2322</v>
      </c>
      <c r="D3133" s="243" t="s">
        <v>1672</v>
      </c>
      <c r="E3133" s="243" t="s">
        <v>2359</v>
      </c>
      <c r="F3133" s="243">
        <v>140</v>
      </c>
      <c r="G3133" s="243" t="s">
        <v>131</v>
      </c>
      <c r="H3133" s="243">
        <v>2.728E-3</v>
      </c>
    </row>
    <row r="3134" spans="2:8">
      <c r="B3134" s="243" t="s">
        <v>1935</v>
      </c>
      <c r="C3134" s="243" t="s">
        <v>2322</v>
      </c>
      <c r="D3134" s="243" t="s">
        <v>1672</v>
      </c>
      <c r="E3134" s="243" t="s">
        <v>2359</v>
      </c>
      <c r="F3134" s="243">
        <v>135</v>
      </c>
      <c r="G3134" s="243" t="s">
        <v>120</v>
      </c>
      <c r="H3134" s="243">
        <v>3.614E-3</v>
      </c>
    </row>
    <row r="3135" spans="2:8">
      <c r="B3135" s="243" t="s">
        <v>1935</v>
      </c>
      <c r="C3135" s="243" t="s">
        <v>2322</v>
      </c>
      <c r="D3135" s="243" t="s">
        <v>1672</v>
      </c>
      <c r="E3135" s="243" t="s">
        <v>2359</v>
      </c>
      <c r="F3135" s="243">
        <v>138</v>
      </c>
      <c r="G3135" s="243" t="s">
        <v>123</v>
      </c>
      <c r="H3135" s="243">
        <v>4.9129999999999998E-3</v>
      </c>
    </row>
    <row r="3136" spans="2:8">
      <c r="B3136" s="243" t="s">
        <v>1935</v>
      </c>
      <c r="C3136" s="243" t="s">
        <v>2322</v>
      </c>
      <c r="D3136" s="243" t="s">
        <v>1672</v>
      </c>
      <c r="E3136" s="243" t="s">
        <v>2359</v>
      </c>
      <c r="F3136" s="243">
        <v>33</v>
      </c>
      <c r="G3136" s="243" t="s">
        <v>117</v>
      </c>
      <c r="H3136" s="243">
        <v>8.6490000000000004E-3</v>
      </c>
    </row>
    <row r="3137" spans="2:8">
      <c r="B3137" s="243" t="s">
        <v>1935</v>
      </c>
      <c r="C3137" s="243" t="s">
        <v>2322</v>
      </c>
      <c r="D3137" s="243" t="s">
        <v>1672</v>
      </c>
      <c r="E3137" s="243" t="s">
        <v>831</v>
      </c>
      <c r="F3137" s="243">
        <v>299</v>
      </c>
      <c r="G3137" s="243" t="s">
        <v>134</v>
      </c>
      <c r="H3137" s="243">
        <v>1.5939999999999999E-2</v>
      </c>
    </row>
    <row r="3138" spans="2:8">
      <c r="B3138" s="243" t="s">
        <v>1935</v>
      </c>
      <c r="C3138" s="243" t="s">
        <v>2322</v>
      </c>
      <c r="D3138" s="243" t="s">
        <v>1672</v>
      </c>
      <c r="E3138" s="243" t="s">
        <v>2359</v>
      </c>
      <c r="F3138" s="243">
        <v>134</v>
      </c>
      <c r="G3138" s="243" t="s">
        <v>118</v>
      </c>
      <c r="H3138" s="243">
        <v>3.7929999999999999E-3</v>
      </c>
    </row>
    <row r="3139" spans="2:8">
      <c r="B3139" s="243" t="s">
        <v>1935</v>
      </c>
      <c r="C3139" s="243" t="s">
        <v>2322</v>
      </c>
      <c r="D3139" s="243" t="s">
        <v>1673</v>
      </c>
      <c r="E3139" s="243" t="s">
        <v>2359</v>
      </c>
      <c r="F3139" s="243">
        <v>137</v>
      </c>
      <c r="G3139" s="243" t="s">
        <v>122</v>
      </c>
      <c r="H3139" s="243">
        <v>1.3211000000000001E-2</v>
      </c>
    </row>
    <row r="3140" spans="2:8">
      <c r="B3140" s="243" t="s">
        <v>1935</v>
      </c>
      <c r="C3140" s="243" t="s">
        <v>2322</v>
      </c>
      <c r="D3140" s="243" t="s">
        <v>1673</v>
      </c>
      <c r="E3140" s="243" t="s">
        <v>831</v>
      </c>
      <c r="F3140" s="243">
        <v>301</v>
      </c>
      <c r="G3140" s="243" t="s">
        <v>136</v>
      </c>
      <c r="H3140" s="243">
        <v>3.0829999999999998E-3</v>
      </c>
    </row>
    <row r="3141" spans="2:8">
      <c r="B3141" s="243" t="s">
        <v>1935</v>
      </c>
      <c r="C3141" s="243" t="s">
        <v>2322</v>
      </c>
      <c r="D3141" s="243" t="s">
        <v>1673</v>
      </c>
      <c r="E3141" s="243" t="s">
        <v>2359</v>
      </c>
      <c r="F3141" s="243">
        <v>141</v>
      </c>
      <c r="G3141" s="243" t="s">
        <v>132</v>
      </c>
      <c r="H3141" s="243">
        <v>1.9189999999999999E-3</v>
      </c>
    </row>
    <row r="3142" spans="2:8">
      <c r="B3142" s="243" t="s">
        <v>1935</v>
      </c>
      <c r="C3142" s="243" t="s">
        <v>2322</v>
      </c>
      <c r="D3142" s="243" t="s">
        <v>1673</v>
      </c>
      <c r="E3142" s="243" t="s">
        <v>2359</v>
      </c>
      <c r="F3142" s="243">
        <v>132</v>
      </c>
      <c r="G3142" s="243" t="s">
        <v>129</v>
      </c>
      <c r="H3142" s="243">
        <v>2.9849999999999998E-3</v>
      </c>
    </row>
    <row r="3143" spans="2:8">
      <c r="B3143" s="243" t="s">
        <v>1935</v>
      </c>
      <c r="C3143" s="243" t="s">
        <v>2322</v>
      </c>
      <c r="D3143" s="243" t="s">
        <v>1673</v>
      </c>
      <c r="E3143" s="243" t="s">
        <v>2359</v>
      </c>
      <c r="F3143" s="243">
        <v>133</v>
      </c>
      <c r="G3143" s="243" t="s">
        <v>130</v>
      </c>
      <c r="H3143" s="243">
        <v>2.8384E-2</v>
      </c>
    </row>
    <row r="3144" spans="2:8">
      <c r="B3144" s="243" t="s">
        <v>1935</v>
      </c>
      <c r="C3144" s="243" t="s">
        <v>2322</v>
      </c>
      <c r="D3144" s="243" t="s">
        <v>1673</v>
      </c>
      <c r="E3144" s="243" t="s">
        <v>2359</v>
      </c>
      <c r="F3144" s="243">
        <v>302</v>
      </c>
      <c r="G3144" s="243" t="s">
        <v>125</v>
      </c>
      <c r="H3144" s="243">
        <v>1.1594E-2</v>
      </c>
    </row>
    <row r="3145" spans="2:8">
      <c r="B3145" s="243" t="s">
        <v>1935</v>
      </c>
      <c r="C3145" s="243" t="s">
        <v>2322</v>
      </c>
      <c r="D3145" s="243" t="s">
        <v>1673</v>
      </c>
      <c r="E3145" s="243" t="s">
        <v>2359</v>
      </c>
      <c r="F3145" s="243">
        <v>136</v>
      </c>
      <c r="G3145" s="243" t="s">
        <v>121</v>
      </c>
      <c r="H3145" s="243">
        <v>1.6440000000000001E-3</v>
      </c>
    </row>
    <row r="3146" spans="2:8">
      <c r="B3146" s="243" t="s">
        <v>1935</v>
      </c>
      <c r="C3146" s="243" t="s">
        <v>2322</v>
      </c>
      <c r="D3146" s="243" t="s">
        <v>1673</v>
      </c>
      <c r="E3146" s="243" t="s">
        <v>2359</v>
      </c>
      <c r="F3146" s="243">
        <v>30</v>
      </c>
      <c r="G3146" s="243" t="s">
        <v>114</v>
      </c>
      <c r="H3146" s="243">
        <v>4.7399999999999997E-4</v>
      </c>
    </row>
    <row r="3147" spans="2:8">
      <c r="B3147" s="243" t="s">
        <v>1935</v>
      </c>
      <c r="C3147" s="243" t="s">
        <v>2322</v>
      </c>
      <c r="D3147" s="243" t="s">
        <v>1673</v>
      </c>
      <c r="E3147" s="243" t="s">
        <v>2360</v>
      </c>
      <c r="F3147" s="243">
        <v>403</v>
      </c>
      <c r="G3147" s="243" t="s">
        <v>138</v>
      </c>
      <c r="H3147" s="243">
        <v>5.9639999999999997E-3</v>
      </c>
    </row>
    <row r="3148" spans="2:8">
      <c r="B3148" s="243" t="s">
        <v>1935</v>
      </c>
      <c r="C3148" s="243" t="s">
        <v>2322</v>
      </c>
      <c r="D3148" s="243" t="s">
        <v>1673</v>
      </c>
      <c r="E3148" s="243" t="s">
        <v>2359</v>
      </c>
      <c r="F3148" s="243">
        <v>144</v>
      </c>
      <c r="G3148" s="243" t="s">
        <v>133</v>
      </c>
      <c r="H3148" s="243">
        <v>6.7900000000000002E-4</v>
      </c>
    </row>
    <row r="3149" spans="2:8">
      <c r="B3149" s="243" t="s">
        <v>1935</v>
      </c>
      <c r="C3149" s="243" t="s">
        <v>2322</v>
      </c>
      <c r="D3149" s="243" t="s">
        <v>1673</v>
      </c>
      <c r="E3149" s="243" t="s">
        <v>137</v>
      </c>
      <c r="F3149" s="243">
        <v>41</v>
      </c>
      <c r="G3149" s="243" t="s">
        <v>137</v>
      </c>
      <c r="H3149" s="243">
        <v>1.1770000000000001E-3</v>
      </c>
    </row>
    <row r="3150" spans="2:8">
      <c r="B3150" s="243" t="s">
        <v>1935</v>
      </c>
      <c r="C3150" s="243" t="s">
        <v>2322</v>
      </c>
      <c r="D3150" s="243" t="s">
        <v>1673</v>
      </c>
      <c r="E3150" s="243" t="s">
        <v>831</v>
      </c>
      <c r="F3150" s="243">
        <v>298</v>
      </c>
      <c r="G3150" s="243" t="s">
        <v>1517</v>
      </c>
      <c r="H3150" s="243">
        <v>2.9599999999999998E-4</v>
      </c>
    </row>
    <row r="3151" spans="2:8">
      <c r="B3151" s="243" t="s">
        <v>1935</v>
      </c>
      <c r="C3151" s="243" t="s">
        <v>2322</v>
      </c>
      <c r="D3151" s="243" t="s">
        <v>1673</v>
      </c>
      <c r="E3151" s="243" t="s">
        <v>2359</v>
      </c>
      <c r="F3151" s="243">
        <v>139</v>
      </c>
      <c r="G3151" s="243" t="s">
        <v>124</v>
      </c>
      <c r="H3151" s="243">
        <v>4.3340000000000002E-3</v>
      </c>
    </row>
    <row r="3152" spans="2:8">
      <c r="B3152" s="243" t="s">
        <v>1935</v>
      </c>
      <c r="C3152" s="243" t="s">
        <v>2322</v>
      </c>
      <c r="D3152" s="243" t="s">
        <v>1673</v>
      </c>
      <c r="E3152" s="243" t="s">
        <v>2359</v>
      </c>
      <c r="F3152" s="243">
        <v>131</v>
      </c>
      <c r="G3152" s="243" t="s">
        <v>128</v>
      </c>
      <c r="H3152" s="244">
        <v>2.5000000000000001E-5</v>
      </c>
    </row>
    <row r="3153" spans="2:8">
      <c r="B3153" s="243" t="s">
        <v>1935</v>
      </c>
      <c r="C3153" s="243" t="s">
        <v>2322</v>
      </c>
      <c r="D3153" s="243" t="s">
        <v>1673</v>
      </c>
      <c r="E3153" s="243" t="s">
        <v>2359</v>
      </c>
      <c r="F3153" s="243">
        <v>32</v>
      </c>
      <c r="G3153" s="243" t="s">
        <v>127</v>
      </c>
      <c r="H3153" s="243">
        <v>4.3769000000000002E-2</v>
      </c>
    </row>
    <row r="3154" spans="2:8">
      <c r="B3154" s="243" t="s">
        <v>1935</v>
      </c>
      <c r="C3154" s="243" t="s">
        <v>2322</v>
      </c>
      <c r="D3154" s="243" t="s">
        <v>1673</v>
      </c>
      <c r="E3154" s="243" t="s">
        <v>831</v>
      </c>
      <c r="F3154" s="243">
        <v>300</v>
      </c>
      <c r="G3154" s="243" t="s">
        <v>135</v>
      </c>
      <c r="H3154" s="243">
        <v>8.9580000000000007E-3</v>
      </c>
    </row>
    <row r="3155" spans="2:8">
      <c r="B3155" s="243" t="s">
        <v>1935</v>
      </c>
      <c r="C3155" s="243" t="s">
        <v>2322</v>
      </c>
      <c r="D3155" s="243" t="s">
        <v>1673</v>
      </c>
      <c r="E3155" s="243" t="s">
        <v>2359</v>
      </c>
      <c r="F3155" s="243">
        <v>31</v>
      </c>
      <c r="G3155" s="243" t="s">
        <v>116</v>
      </c>
      <c r="H3155" s="243">
        <v>4.9820000000000003E-3</v>
      </c>
    </row>
    <row r="3156" spans="2:8">
      <c r="B3156" s="243" t="s">
        <v>1935</v>
      </c>
      <c r="C3156" s="243" t="s">
        <v>2322</v>
      </c>
      <c r="D3156" s="243" t="s">
        <v>1673</v>
      </c>
      <c r="E3156" s="243" t="s">
        <v>2359</v>
      </c>
      <c r="F3156" s="243">
        <v>140</v>
      </c>
      <c r="G3156" s="243" t="s">
        <v>131</v>
      </c>
      <c r="H3156" s="243">
        <v>2.3110000000000001E-3</v>
      </c>
    </row>
    <row r="3157" spans="2:8">
      <c r="B3157" s="243" t="s">
        <v>1935</v>
      </c>
      <c r="C3157" s="243" t="s">
        <v>2322</v>
      </c>
      <c r="D3157" s="243" t="s">
        <v>1673</v>
      </c>
      <c r="E3157" s="243" t="s">
        <v>2359</v>
      </c>
      <c r="F3157" s="243">
        <v>135</v>
      </c>
      <c r="G3157" s="243" t="s">
        <v>120</v>
      </c>
      <c r="H3157" s="243">
        <v>2.3739999999999998E-3</v>
      </c>
    </row>
    <row r="3158" spans="2:8">
      <c r="B3158" s="243" t="s">
        <v>1935</v>
      </c>
      <c r="C3158" s="243" t="s">
        <v>2322</v>
      </c>
      <c r="D3158" s="243" t="s">
        <v>1673</v>
      </c>
      <c r="E3158" s="243" t="s">
        <v>2359</v>
      </c>
      <c r="F3158" s="243">
        <v>138</v>
      </c>
      <c r="G3158" s="243" t="s">
        <v>123</v>
      </c>
      <c r="H3158" s="243">
        <v>4.79E-3</v>
      </c>
    </row>
    <row r="3159" spans="2:8">
      <c r="B3159" s="243" t="s">
        <v>1935</v>
      </c>
      <c r="C3159" s="243" t="s">
        <v>2322</v>
      </c>
      <c r="D3159" s="243" t="s">
        <v>1673</v>
      </c>
      <c r="E3159" s="243" t="s">
        <v>2359</v>
      </c>
      <c r="F3159" s="243">
        <v>33</v>
      </c>
      <c r="G3159" s="243" t="s">
        <v>117</v>
      </c>
      <c r="H3159" s="243">
        <v>8.9269999999999992E-3</v>
      </c>
    </row>
    <row r="3160" spans="2:8">
      <c r="B3160" s="243" t="s">
        <v>1935</v>
      </c>
      <c r="C3160" s="243" t="s">
        <v>2322</v>
      </c>
      <c r="D3160" s="243" t="s">
        <v>1673</v>
      </c>
      <c r="E3160" s="243" t="s">
        <v>831</v>
      </c>
      <c r="F3160" s="243">
        <v>299</v>
      </c>
      <c r="G3160" s="243" t="s">
        <v>134</v>
      </c>
      <c r="H3160" s="243">
        <v>1.7035000000000002E-2</v>
      </c>
    </row>
    <row r="3161" spans="2:8">
      <c r="B3161" s="243" t="s">
        <v>1935</v>
      </c>
      <c r="C3161" s="243" t="s">
        <v>2322</v>
      </c>
      <c r="D3161" s="243" t="s">
        <v>1673</v>
      </c>
      <c r="E3161" s="243" t="s">
        <v>2359</v>
      </c>
      <c r="F3161" s="243">
        <v>134</v>
      </c>
      <c r="G3161" s="243" t="s">
        <v>118</v>
      </c>
      <c r="H3161" s="243">
        <v>3.5000000000000001E-3</v>
      </c>
    </row>
    <row r="3162" spans="2:8">
      <c r="B3162" s="243" t="s">
        <v>1935</v>
      </c>
      <c r="C3162" s="243" t="s">
        <v>2322</v>
      </c>
      <c r="D3162" s="243" t="s">
        <v>1674</v>
      </c>
      <c r="E3162" s="243" t="s">
        <v>2359</v>
      </c>
      <c r="F3162" s="243">
        <v>137</v>
      </c>
      <c r="G3162" s="243" t="s">
        <v>122</v>
      </c>
      <c r="H3162" s="243">
        <v>1.6471E-2</v>
      </c>
    </row>
    <row r="3163" spans="2:8">
      <c r="B3163" s="243" t="s">
        <v>1935</v>
      </c>
      <c r="C3163" s="243" t="s">
        <v>2322</v>
      </c>
      <c r="D3163" s="243" t="s">
        <v>1674</v>
      </c>
      <c r="E3163" s="243" t="s">
        <v>831</v>
      </c>
      <c r="F3163" s="243">
        <v>301</v>
      </c>
      <c r="G3163" s="243" t="s">
        <v>136</v>
      </c>
      <c r="H3163" s="243">
        <v>3.735E-3</v>
      </c>
    </row>
    <row r="3164" spans="2:8">
      <c r="B3164" s="243" t="s">
        <v>1935</v>
      </c>
      <c r="C3164" s="243" t="s">
        <v>2322</v>
      </c>
      <c r="D3164" s="243" t="s">
        <v>1674</v>
      </c>
      <c r="E3164" s="243" t="s">
        <v>2359</v>
      </c>
      <c r="F3164" s="243">
        <v>141</v>
      </c>
      <c r="G3164" s="243" t="s">
        <v>132</v>
      </c>
      <c r="H3164" s="243">
        <v>1.673E-3</v>
      </c>
    </row>
    <row r="3165" spans="2:8">
      <c r="B3165" s="243" t="s">
        <v>1935</v>
      </c>
      <c r="C3165" s="243" t="s">
        <v>2322</v>
      </c>
      <c r="D3165" s="243" t="s">
        <v>1674</v>
      </c>
      <c r="E3165" s="243" t="s">
        <v>2359</v>
      </c>
      <c r="F3165" s="243">
        <v>132</v>
      </c>
      <c r="G3165" s="243" t="s">
        <v>129</v>
      </c>
      <c r="H3165" s="243">
        <v>4.5149999999999999E-3</v>
      </c>
    </row>
    <row r="3166" spans="2:8">
      <c r="B3166" s="243" t="s">
        <v>1935</v>
      </c>
      <c r="C3166" s="243" t="s">
        <v>2322</v>
      </c>
      <c r="D3166" s="243" t="s">
        <v>1674</v>
      </c>
      <c r="E3166" s="243" t="s">
        <v>2359</v>
      </c>
      <c r="F3166" s="243">
        <v>133</v>
      </c>
      <c r="G3166" s="243" t="s">
        <v>130</v>
      </c>
      <c r="H3166" s="243">
        <v>2.6147E-2</v>
      </c>
    </row>
    <row r="3167" spans="2:8">
      <c r="B3167" s="243" t="s">
        <v>1935</v>
      </c>
      <c r="C3167" s="243" t="s">
        <v>2322</v>
      </c>
      <c r="D3167" s="243" t="s">
        <v>1674</v>
      </c>
      <c r="E3167" s="243" t="s">
        <v>2359</v>
      </c>
      <c r="F3167" s="243">
        <v>302</v>
      </c>
      <c r="G3167" s="243" t="s">
        <v>125</v>
      </c>
      <c r="H3167" s="243">
        <v>1.259E-2</v>
      </c>
    </row>
    <row r="3168" spans="2:8">
      <c r="B3168" s="243" t="s">
        <v>1935</v>
      </c>
      <c r="C3168" s="243" t="s">
        <v>2322</v>
      </c>
      <c r="D3168" s="243" t="s">
        <v>1674</v>
      </c>
      <c r="E3168" s="243" t="s">
        <v>2359</v>
      </c>
      <c r="F3168" s="243">
        <v>136</v>
      </c>
      <c r="G3168" s="243" t="s">
        <v>121</v>
      </c>
      <c r="H3168" s="243">
        <v>1.7750000000000001E-3</v>
      </c>
    </row>
    <row r="3169" spans="2:8">
      <c r="B3169" s="243" t="s">
        <v>1935</v>
      </c>
      <c r="C3169" s="243" t="s">
        <v>2322</v>
      </c>
      <c r="D3169" s="243" t="s">
        <v>1674</v>
      </c>
      <c r="E3169" s="243" t="s">
        <v>2359</v>
      </c>
      <c r="F3169" s="243">
        <v>30</v>
      </c>
      <c r="G3169" s="243" t="s">
        <v>114</v>
      </c>
      <c r="H3169" s="243">
        <v>7.1500000000000003E-4</v>
      </c>
    </row>
    <row r="3170" spans="2:8">
      <c r="B3170" s="243" t="s">
        <v>1935</v>
      </c>
      <c r="C3170" s="243" t="s">
        <v>2322</v>
      </c>
      <c r="D3170" s="243" t="s">
        <v>1674</v>
      </c>
      <c r="E3170" s="243" t="s">
        <v>2360</v>
      </c>
      <c r="F3170" s="243">
        <v>403</v>
      </c>
      <c r="G3170" s="243" t="s">
        <v>138</v>
      </c>
      <c r="H3170" s="243">
        <v>4.4099999999999999E-3</v>
      </c>
    </row>
    <row r="3171" spans="2:8">
      <c r="B3171" s="243" t="s">
        <v>1935</v>
      </c>
      <c r="C3171" s="243" t="s">
        <v>2322</v>
      </c>
      <c r="D3171" s="243" t="s">
        <v>1674</v>
      </c>
      <c r="E3171" s="243" t="s">
        <v>2359</v>
      </c>
      <c r="F3171" s="243">
        <v>144</v>
      </c>
      <c r="G3171" s="243" t="s">
        <v>133</v>
      </c>
      <c r="H3171" s="243">
        <v>6.1799999999999995E-4</v>
      </c>
    </row>
    <row r="3172" spans="2:8">
      <c r="B3172" s="243" t="s">
        <v>1935</v>
      </c>
      <c r="C3172" s="243" t="s">
        <v>2322</v>
      </c>
      <c r="D3172" s="243" t="s">
        <v>1674</v>
      </c>
      <c r="E3172" s="243" t="s">
        <v>137</v>
      </c>
      <c r="F3172" s="243">
        <v>41</v>
      </c>
      <c r="G3172" s="243" t="s">
        <v>137</v>
      </c>
      <c r="H3172" s="243">
        <v>1.047E-3</v>
      </c>
    </row>
    <row r="3173" spans="2:8">
      <c r="B3173" s="243" t="s">
        <v>1935</v>
      </c>
      <c r="C3173" s="243" t="s">
        <v>2322</v>
      </c>
      <c r="D3173" s="243" t="s">
        <v>1674</v>
      </c>
      <c r="E3173" s="243" t="s">
        <v>831</v>
      </c>
      <c r="F3173" s="243">
        <v>298</v>
      </c>
      <c r="G3173" s="243" t="s">
        <v>1517</v>
      </c>
      <c r="H3173" s="243">
        <v>3.1700000000000001E-4</v>
      </c>
    </row>
    <row r="3174" spans="2:8">
      <c r="B3174" s="243" t="s">
        <v>1935</v>
      </c>
      <c r="C3174" s="243" t="s">
        <v>2322</v>
      </c>
      <c r="D3174" s="243" t="s">
        <v>1674</v>
      </c>
      <c r="E3174" s="243" t="s">
        <v>2359</v>
      </c>
      <c r="F3174" s="243">
        <v>139</v>
      </c>
      <c r="G3174" s="243" t="s">
        <v>124</v>
      </c>
      <c r="H3174" s="243">
        <v>5.1159999999999999E-3</v>
      </c>
    </row>
    <row r="3175" spans="2:8">
      <c r="B3175" s="243" t="s">
        <v>1935</v>
      </c>
      <c r="C3175" s="243" t="s">
        <v>2322</v>
      </c>
      <c r="D3175" s="243" t="s">
        <v>1674</v>
      </c>
      <c r="E3175" s="243" t="s">
        <v>2359</v>
      </c>
      <c r="F3175" s="243">
        <v>131</v>
      </c>
      <c r="G3175" s="243" t="s">
        <v>128</v>
      </c>
      <c r="H3175" s="244">
        <v>2.5000000000000001E-5</v>
      </c>
    </row>
    <row r="3176" spans="2:8">
      <c r="B3176" s="243" t="s">
        <v>1935</v>
      </c>
      <c r="C3176" s="243" t="s">
        <v>2322</v>
      </c>
      <c r="D3176" s="243" t="s">
        <v>1674</v>
      </c>
      <c r="E3176" s="243" t="s">
        <v>2359</v>
      </c>
      <c r="F3176" s="243">
        <v>32</v>
      </c>
      <c r="G3176" s="243" t="s">
        <v>127</v>
      </c>
      <c r="H3176" s="243">
        <v>4.4812999999999999E-2</v>
      </c>
    </row>
    <row r="3177" spans="2:8">
      <c r="B3177" s="243" t="s">
        <v>1935</v>
      </c>
      <c r="C3177" s="243" t="s">
        <v>2322</v>
      </c>
      <c r="D3177" s="243" t="s">
        <v>1674</v>
      </c>
      <c r="E3177" s="243" t="s">
        <v>831</v>
      </c>
      <c r="F3177" s="243">
        <v>300</v>
      </c>
      <c r="G3177" s="243" t="s">
        <v>135</v>
      </c>
      <c r="H3177" s="243">
        <v>9.7809999999999998E-3</v>
      </c>
    </row>
    <row r="3178" spans="2:8">
      <c r="B3178" s="243" t="s">
        <v>1935</v>
      </c>
      <c r="C3178" s="243" t="s">
        <v>2322</v>
      </c>
      <c r="D3178" s="243" t="s">
        <v>1674</v>
      </c>
      <c r="E3178" s="243" t="s">
        <v>2359</v>
      </c>
      <c r="F3178" s="243">
        <v>31</v>
      </c>
      <c r="G3178" s="243" t="s">
        <v>116</v>
      </c>
      <c r="H3178" s="243">
        <v>6.3309999999999998E-3</v>
      </c>
    </row>
    <row r="3179" spans="2:8">
      <c r="B3179" s="243" t="s">
        <v>1935</v>
      </c>
      <c r="C3179" s="243" t="s">
        <v>2322</v>
      </c>
      <c r="D3179" s="243" t="s">
        <v>1674</v>
      </c>
      <c r="E3179" s="243" t="s">
        <v>2359</v>
      </c>
      <c r="F3179" s="243">
        <v>140</v>
      </c>
      <c r="G3179" s="243" t="s">
        <v>131</v>
      </c>
      <c r="H3179" s="243">
        <v>2.6210000000000001E-3</v>
      </c>
    </row>
    <row r="3180" spans="2:8">
      <c r="B3180" s="243" t="s">
        <v>1935</v>
      </c>
      <c r="C3180" s="243" t="s">
        <v>2322</v>
      </c>
      <c r="D3180" s="243" t="s">
        <v>1674</v>
      </c>
      <c r="E3180" s="243" t="s">
        <v>2359</v>
      </c>
      <c r="F3180" s="243">
        <v>135</v>
      </c>
      <c r="G3180" s="243" t="s">
        <v>120</v>
      </c>
      <c r="H3180" s="243">
        <v>2.738E-3</v>
      </c>
    </row>
    <row r="3181" spans="2:8">
      <c r="B3181" s="243" t="s">
        <v>1935</v>
      </c>
      <c r="C3181" s="243" t="s">
        <v>2322</v>
      </c>
      <c r="D3181" s="243" t="s">
        <v>1674</v>
      </c>
      <c r="E3181" s="243" t="s">
        <v>2359</v>
      </c>
      <c r="F3181" s="243">
        <v>138</v>
      </c>
      <c r="G3181" s="243" t="s">
        <v>123</v>
      </c>
      <c r="H3181" s="243">
        <v>5.0879999999999996E-3</v>
      </c>
    </row>
    <row r="3182" spans="2:8">
      <c r="B3182" s="243" t="s">
        <v>1935</v>
      </c>
      <c r="C3182" s="243" t="s">
        <v>2322</v>
      </c>
      <c r="D3182" s="243" t="s">
        <v>1674</v>
      </c>
      <c r="E3182" s="243" t="s">
        <v>2359</v>
      </c>
      <c r="F3182" s="243">
        <v>33</v>
      </c>
      <c r="G3182" s="243" t="s">
        <v>117</v>
      </c>
      <c r="H3182" s="243">
        <v>9.6939999999999995E-3</v>
      </c>
    </row>
    <row r="3183" spans="2:8">
      <c r="B3183" s="243" t="s">
        <v>1935</v>
      </c>
      <c r="C3183" s="243" t="s">
        <v>2322</v>
      </c>
      <c r="D3183" s="243" t="s">
        <v>1674</v>
      </c>
      <c r="E3183" s="243" t="s">
        <v>831</v>
      </c>
      <c r="F3183" s="243">
        <v>299</v>
      </c>
      <c r="G3183" s="243" t="s">
        <v>134</v>
      </c>
      <c r="H3183" s="243">
        <v>1.8563E-2</v>
      </c>
    </row>
    <row r="3184" spans="2:8">
      <c r="B3184" s="243" t="s">
        <v>1935</v>
      </c>
      <c r="C3184" s="243" t="s">
        <v>2322</v>
      </c>
      <c r="D3184" s="243" t="s">
        <v>1674</v>
      </c>
      <c r="E3184" s="243" t="s">
        <v>2359</v>
      </c>
      <c r="F3184" s="243">
        <v>134</v>
      </c>
      <c r="G3184" s="243" t="s">
        <v>118</v>
      </c>
      <c r="H3184" s="243">
        <v>3.7200000000000002E-3</v>
      </c>
    </row>
    <row r="3185" spans="2:8">
      <c r="B3185" s="243" t="s">
        <v>1935</v>
      </c>
      <c r="C3185" s="243" t="s">
        <v>2322</v>
      </c>
      <c r="D3185" s="243" t="s">
        <v>1675</v>
      </c>
      <c r="E3185" s="243" t="s">
        <v>2359</v>
      </c>
      <c r="F3185" s="243">
        <v>137</v>
      </c>
      <c r="G3185" s="243" t="s">
        <v>122</v>
      </c>
      <c r="H3185" s="243">
        <v>1.3358999999999999E-2</v>
      </c>
    </row>
    <row r="3186" spans="2:8">
      <c r="B3186" s="243" t="s">
        <v>1935</v>
      </c>
      <c r="C3186" s="243" t="s">
        <v>2322</v>
      </c>
      <c r="D3186" s="243" t="s">
        <v>1675</v>
      </c>
      <c r="E3186" s="243" t="s">
        <v>831</v>
      </c>
      <c r="F3186" s="243">
        <v>301</v>
      </c>
      <c r="G3186" s="243" t="s">
        <v>136</v>
      </c>
      <c r="H3186" s="243">
        <v>3.1129999999999999E-3</v>
      </c>
    </row>
    <row r="3187" spans="2:8">
      <c r="B3187" s="243" t="s">
        <v>1935</v>
      </c>
      <c r="C3187" s="243" t="s">
        <v>2322</v>
      </c>
      <c r="D3187" s="243" t="s">
        <v>1675</v>
      </c>
      <c r="E3187" s="243" t="s">
        <v>2359</v>
      </c>
      <c r="F3187" s="243">
        <v>141</v>
      </c>
      <c r="G3187" s="243" t="s">
        <v>132</v>
      </c>
      <c r="H3187" s="243">
        <v>1.9610000000000001E-3</v>
      </c>
    </row>
    <row r="3188" spans="2:8">
      <c r="B3188" s="243" t="s">
        <v>1935</v>
      </c>
      <c r="C3188" s="243" t="s">
        <v>2322</v>
      </c>
      <c r="D3188" s="243" t="s">
        <v>1675</v>
      </c>
      <c r="E3188" s="243" t="s">
        <v>2359</v>
      </c>
      <c r="F3188" s="243">
        <v>132</v>
      </c>
      <c r="G3188" s="243" t="s">
        <v>129</v>
      </c>
      <c r="H3188" s="243">
        <v>2.9099999999999998E-3</v>
      </c>
    </row>
    <row r="3189" spans="2:8">
      <c r="B3189" s="243" t="s">
        <v>1935</v>
      </c>
      <c r="C3189" s="243" t="s">
        <v>2322</v>
      </c>
      <c r="D3189" s="243" t="s">
        <v>1675</v>
      </c>
      <c r="E3189" s="243" t="s">
        <v>2359</v>
      </c>
      <c r="F3189" s="243">
        <v>133</v>
      </c>
      <c r="G3189" s="243" t="s">
        <v>130</v>
      </c>
      <c r="H3189" s="243">
        <v>2.8511999999999999E-2</v>
      </c>
    </row>
    <row r="3190" spans="2:8">
      <c r="B3190" s="243" t="s">
        <v>1935</v>
      </c>
      <c r="C3190" s="243" t="s">
        <v>2322</v>
      </c>
      <c r="D3190" s="243" t="s">
        <v>1675</v>
      </c>
      <c r="E3190" s="243" t="s">
        <v>2359</v>
      </c>
      <c r="F3190" s="243">
        <v>302</v>
      </c>
      <c r="G3190" s="243" t="s">
        <v>125</v>
      </c>
      <c r="H3190" s="243">
        <v>1.0904E-2</v>
      </c>
    </row>
    <row r="3191" spans="2:8">
      <c r="B3191" s="243" t="s">
        <v>1935</v>
      </c>
      <c r="C3191" s="243" t="s">
        <v>2322</v>
      </c>
      <c r="D3191" s="243" t="s">
        <v>1675</v>
      </c>
      <c r="E3191" s="243" t="s">
        <v>2359</v>
      </c>
      <c r="F3191" s="243">
        <v>136</v>
      </c>
      <c r="G3191" s="243" t="s">
        <v>121</v>
      </c>
      <c r="H3191" s="243">
        <v>1.624E-3</v>
      </c>
    </row>
    <row r="3192" spans="2:8">
      <c r="B3192" s="243" t="s">
        <v>1935</v>
      </c>
      <c r="C3192" s="243" t="s">
        <v>2322</v>
      </c>
      <c r="D3192" s="243" t="s">
        <v>1675</v>
      </c>
      <c r="E3192" s="243" t="s">
        <v>2359</v>
      </c>
      <c r="F3192" s="243">
        <v>30</v>
      </c>
      <c r="G3192" s="243" t="s">
        <v>114</v>
      </c>
      <c r="H3192" s="243">
        <v>4.5899999999999999E-4</v>
      </c>
    </row>
    <row r="3193" spans="2:8">
      <c r="B3193" s="243" t="s">
        <v>1935</v>
      </c>
      <c r="C3193" s="243" t="s">
        <v>2322</v>
      </c>
      <c r="D3193" s="243" t="s">
        <v>1675</v>
      </c>
      <c r="E3193" s="243" t="s">
        <v>2360</v>
      </c>
      <c r="F3193" s="243">
        <v>403</v>
      </c>
      <c r="G3193" s="243" t="s">
        <v>138</v>
      </c>
      <c r="H3193" s="243">
        <v>4.2379999999999996E-3</v>
      </c>
    </row>
    <row r="3194" spans="2:8">
      <c r="B3194" s="243" t="s">
        <v>1935</v>
      </c>
      <c r="C3194" s="243" t="s">
        <v>2322</v>
      </c>
      <c r="D3194" s="243" t="s">
        <v>1675</v>
      </c>
      <c r="E3194" s="243" t="s">
        <v>2359</v>
      </c>
      <c r="F3194" s="243">
        <v>144</v>
      </c>
      <c r="G3194" s="243" t="s">
        <v>133</v>
      </c>
      <c r="H3194" s="243">
        <v>6.8599999999999998E-4</v>
      </c>
    </row>
    <row r="3195" spans="2:8">
      <c r="B3195" s="243" t="s">
        <v>1935</v>
      </c>
      <c r="C3195" s="243" t="s">
        <v>2322</v>
      </c>
      <c r="D3195" s="243" t="s">
        <v>1675</v>
      </c>
      <c r="E3195" s="243" t="s">
        <v>137</v>
      </c>
      <c r="F3195" s="243">
        <v>41</v>
      </c>
      <c r="G3195" s="243" t="s">
        <v>137</v>
      </c>
      <c r="H3195" s="243">
        <v>1.029E-3</v>
      </c>
    </row>
    <row r="3196" spans="2:8">
      <c r="B3196" s="243" t="s">
        <v>1935</v>
      </c>
      <c r="C3196" s="243" t="s">
        <v>2322</v>
      </c>
      <c r="D3196" s="243" t="s">
        <v>1675</v>
      </c>
      <c r="E3196" s="243" t="s">
        <v>831</v>
      </c>
      <c r="F3196" s="243">
        <v>298</v>
      </c>
      <c r="G3196" s="243" t="s">
        <v>1517</v>
      </c>
      <c r="H3196" s="243">
        <v>3.0899999999999998E-4</v>
      </c>
    </row>
    <row r="3197" spans="2:8">
      <c r="B3197" s="243" t="s">
        <v>1935</v>
      </c>
      <c r="C3197" s="243" t="s">
        <v>2322</v>
      </c>
      <c r="D3197" s="243" t="s">
        <v>1675</v>
      </c>
      <c r="E3197" s="243" t="s">
        <v>2359</v>
      </c>
      <c r="F3197" s="243">
        <v>139</v>
      </c>
      <c r="G3197" s="243" t="s">
        <v>124</v>
      </c>
      <c r="H3197" s="243">
        <v>4.1520000000000003E-3</v>
      </c>
    </row>
    <row r="3198" spans="2:8">
      <c r="B3198" s="243" t="s">
        <v>1935</v>
      </c>
      <c r="C3198" s="243" t="s">
        <v>2322</v>
      </c>
      <c r="D3198" s="243" t="s">
        <v>1675</v>
      </c>
      <c r="E3198" s="243" t="s">
        <v>2359</v>
      </c>
      <c r="F3198" s="243">
        <v>131</v>
      </c>
      <c r="G3198" s="243" t="s">
        <v>128</v>
      </c>
      <c r="H3198" s="244">
        <v>2.1999999999999999E-5</v>
      </c>
    </row>
    <row r="3199" spans="2:8">
      <c r="B3199" s="243" t="s">
        <v>1935</v>
      </c>
      <c r="C3199" s="243" t="s">
        <v>2322</v>
      </c>
      <c r="D3199" s="243" t="s">
        <v>1675</v>
      </c>
      <c r="E3199" s="243" t="s">
        <v>2359</v>
      </c>
      <c r="F3199" s="243">
        <v>32</v>
      </c>
      <c r="G3199" s="243" t="s">
        <v>127</v>
      </c>
      <c r="H3199" s="243">
        <v>4.3817000000000002E-2</v>
      </c>
    </row>
    <row r="3200" spans="2:8">
      <c r="B3200" s="243" t="s">
        <v>1935</v>
      </c>
      <c r="C3200" s="243" t="s">
        <v>2322</v>
      </c>
      <c r="D3200" s="243" t="s">
        <v>1675</v>
      </c>
      <c r="E3200" s="243" t="s">
        <v>831</v>
      </c>
      <c r="F3200" s="243">
        <v>300</v>
      </c>
      <c r="G3200" s="243" t="s">
        <v>135</v>
      </c>
      <c r="H3200" s="243">
        <v>9.4389999999999995E-3</v>
      </c>
    </row>
    <row r="3201" spans="2:8">
      <c r="B3201" s="243" t="s">
        <v>1935</v>
      </c>
      <c r="C3201" s="243" t="s">
        <v>2322</v>
      </c>
      <c r="D3201" s="243" t="s">
        <v>1675</v>
      </c>
      <c r="E3201" s="243" t="s">
        <v>2359</v>
      </c>
      <c r="F3201" s="243">
        <v>31</v>
      </c>
      <c r="G3201" s="243" t="s">
        <v>116</v>
      </c>
      <c r="H3201" s="243">
        <v>5.0610000000000004E-3</v>
      </c>
    </row>
    <row r="3202" spans="2:8">
      <c r="B3202" s="243" t="s">
        <v>1935</v>
      </c>
      <c r="C3202" s="243" t="s">
        <v>2322</v>
      </c>
      <c r="D3202" s="243" t="s">
        <v>1675</v>
      </c>
      <c r="E3202" s="243" t="s">
        <v>2359</v>
      </c>
      <c r="F3202" s="243">
        <v>140</v>
      </c>
      <c r="G3202" s="243" t="s">
        <v>131</v>
      </c>
      <c r="H3202" s="243">
        <v>2.31E-3</v>
      </c>
    </row>
    <row r="3203" spans="2:8">
      <c r="B3203" s="243" t="s">
        <v>1935</v>
      </c>
      <c r="C3203" s="243" t="s">
        <v>2322</v>
      </c>
      <c r="D3203" s="243" t="s">
        <v>1675</v>
      </c>
      <c r="E3203" s="243" t="s">
        <v>2359</v>
      </c>
      <c r="F3203" s="243">
        <v>135</v>
      </c>
      <c r="G3203" s="243" t="s">
        <v>120</v>
      </c>
      <c r="H3203" s="243">
        <v>2.6340000000000001E-3</v>
      </c>
    </row>
    <row r="3204" spans="2:8">
      <c r="B3204" s="243" t="s">
        <v>1935</v>
      </c>
      <c r="C3204" s="243" t="s">
        <v>2322</v>
      </c>
      <c r="D3204" s="243" t="s">
        <v>1675</v>
      </c>
      <c r="E3204" s="243" t="s">
        <v>2359</v>
      </c>
      <c r="F3204" s="243">
        <v>138</v>
      </c>
      <c r="G3204" s="243" t="s">
        <v>123</v>
      </c>
      <c r="H3204" s="243">
        <v>4.5209999999999998E-3</v>
      </c>
    </row>
    <row r="3205" spans="2:8">
      <c r="B3205" s="243" t="s">
        <v>1935</v>
      </c>
      <c r="C3205" s="243" t="s">
        <v>2322</v>
      </c>
      <c r="D3205" s="243" t="s">
        <v>1675</v>
      </c>
      <c r="E3205" s="243" t="s">
        <v>2359</v>
      </c>
      <c r="F3205" s="243">
        <v>33</v>
      </c>
      <c r="G3205" s="243" t="s">
        <v>117</v>
      </c>
      <c r="H3205" s="243">
        <v>8.3960000000000007E-3</v>
      </c>
    </row>
    <row r="3206" spans="2:8">
      <c r="B3206" s="243" t="s">
        <v>1935</v>
      </c>
      <c r="C3206" s="243" t="s">
        <v>2322</v>
      </c>
      <c r="D3206" s="243" t="s">
        <v>1675</v>
      </c>
      <c r="E3206" s="243" t="s">
        <v>831</v>
      </c>
      <c r="F3206" s="243">
        <v>299</v>
      </c>
      <c r="G3206" s="243" t="s">
        <v>134</v>
      </c>
      <c r="H3206" s="243">
        <v>1.7919000000000001E-2</v>
      </c>
    </row>
    <row r="3207" spans="2:8">
      <c r="B3207" s="243" t="s">
        <v>1935</v>
      </c>
      <c r="C3207" s="243" t="s">
        <v>2322</v>
      </c>
      <c r="D3207" s="243" t="s">
        <v>1675</v>
      </c>
      <c r="E3207" s="243" t="s">
        <v>2359</v>
      </c>
      <c r="F3207" s="243">
        <v>134</v>
      </c>
      <c r="G3207" s="243" t="s">
        <v>118</v>
      </c>
      <c r="H3207" s="243">
        <v>3.4480000000000001E-3</v>
      </c>
    </row>
    <row r="3208" spans="2:8">
      <c r="B3208" s="243" t="s">
        <v>1935</v>
      </c>
      <c r="C3208" s="243" t="s">
        <v>2322</v>
      </c>
      <c r="D3208" s="243" t="s">
        <v>1676</v>
      </c>
      <c r="E3208" s="243" t="s">
        <v>2359</v>
      </c>
      <c r="F3208" s="243">
        <v>137</v>
      </c>
      <c r="G3208" s="243" t="s">
        <v>122</v>
      </c>
      <c r="H3208" s="243">
        <v>1.8960000000000001E-2</v>
      </c>
    </row>
    <row r="3209" spans="2:8">
      <c r="B3209" s="243" t="s">
        <v>1935</v>
      </c>
      <c r="C3209" s="243" t="s">
        <v>2322</v>
      </c>
      <c r="D3209" s="243" t="s">
        <v>1676</v>
      </c>
      <c r="E3209" s="243" t="s">
        <v>831</v>
      </c>
      <c r="F3209" s="243">
        <v>301</v>
      </c>
      <c r="G3209" s="243" t="s">
        <v>136</v>
      </c>
      <c r="H3209" s="243">
        <v>3.3769999999999998E-3</v>
      </c>
    </row>
    <row r="3210" spans="2:8">
      <c r="B3210" s="243" t="s">
        <v>1935</v>
      </c>
      <c r="C3210" s="243" t="s">
        <v>2322</v>
      </c>
      <c r="D3210" s="243" t="s">
        <v>1676</v>
      </c>
      <c r="E3210" s="243" t="s">
        <v>2359</v>
      </c>
      <c r="F3210" s="243">
        <v>141</v>
      </c>
      <c r="G3210" s="243" t="s">
        <v>132</v>
      </c>
      <c r="H3210" s="243">
        <v>1.6559999999999999E-3</v>
      </c>
    </row>
    <row r="3211" spans="2:8">
      <c r="B3211" s="243" t="s">
        <v>1935</v>
      </c>
      <c r="C3211" s="243" t="s">
        <v>2322</v>
      </c>
      <c r="D3211" s="243" t="s">
        <v>1676</v>
      </c>
      <c r="E3211" s="243" t="s">
        <v>2359</v>
      </c>
      <c r="F3211" s="243">
        <v>132</v>
      </c>
      <c r="G3211" s="243" t="s">
        <v>129</v>
      </c>
      <c r="H3211" s="243">
        <v>4.47E-3</v>
      </c>
    </row>
    <row r="3212" spans="2:8">
      <c r="B3212" s="243" t="s">
        <v>1935</v>
      </c>
      <c r="C3212" s="243" t="s">
        <v>2322</v>
      </c>
      <c r="D3212" s="243" t="s">
        <v>1676</v>
      </c>
      <c r="E3212" s="243" t="s">
        <v>2359</v>
      </c>
      <c r="F3212" s="243">
        <v>133</v>
      </c>
      <c r="G3212" s="243" t="s">
        <v>130</v>
      </c>
      <c r="H3212" s="243">
        <v>2.4279999999999999E-2</v>
      </c>
    </row>
    <row r="3213" spans="2:8">
      <c r="B3213" s="243" t="s">
        <v>1935</v>
      </c>
      <c r="C3213" s="243" t="s">
        <v>2322</v>
      </c>
      <c r="D3213" s="243" t="s">
        <v>1676</v>
      </c>
      <c r="E3213" s="243" t="s">
        <v>2359</v>
      </c>
      <c r="F3213" s="243">
        <v>302</v>
      </c>
      <c r="G3213" s="243" t="s">
        <v>125</v>
      </c>
      <c r="H3213" s="243">
        <v>1.2609E-2</v>
      </c>
    </row>
    <row r="3214" spans="2:8">
      <c r="B3214" s="243" t="s">
        <v>1935</v>
      </c>
      <c r="C3214" s="243" t="s">
        <v>2322</v>
      </c>
      <c r="D3214" s="243" t="s">
        <v>1676</v>
      </c>
      <c r="E3214" s="243" t="s">
        <v>2359</v>
      </c>
      <c r="F3214" s="243">
        <v>136</v>
      </c>
      <c r="G3214" s="243" t="s">
        <v>121</v>
      </c>
      <c r="H3214" s="243">
        <v>2.1570000000000001E-3</v>
      </c>
    </row>
    <row r="3215" spans="2:8">
      <c r="B3215" s="243" t="s">
        <v>1935</v>
      </c>
      <c r="C3215" s="243" t="s">
        <v>2322</v>
      </c>
      <c r="D3215" s="243" t="s">
        <v>1676</v>
      </c>
      <c r="E3215" s="243" t="s">
        <v>2359</v>
      </c>
      <c r="F3215" s="243">
        <v>30</v>
      </c>
      <c r="G3215" s="243" t="s">
        <v>114</v>
      </c>
      <c r="H3215" s="243">
        <v>7.6999999999999996E-4</v>
      </c>
    </row>
    <row r="3216" spans="2:8">
      <c r="B3216" s="243" t="s">
        <v>1935</v>
      </c>
      <c r="C3216" s="243" t="s">
        <v>2322</v>
      </c>
      <c r="D3216" s="243" t="s">
        <v>1676</v>
      </c>
      <c r="E3216" s="243" t="s">
        <v>2360</v>
      </c>
      <c r="F3216" s="243">
        <v>403</v>
      </c>
      <c r="G3216" s="243" t="s">
        <v>138</v>
      </c>
      <c r="H3216" s="243">
        <v>4.8520000000000004E-3</v>
      </c>
    </row>
    <row r="3217" spans="2:8">
      <c r="B3217" s="243" t="s">
        <v>1935</v>
      </c>
      <c r="C3217" s="243" t="s">
        <v>2322</v>
      </c>
      <c r="D3217" s="243" t="s">
        <v>1676</v>
      </c>
      <c r="E3217" s="243" t="s">
        <v>2359</v>
      </c>
      <c r="F3217" s="243">
        <v>144</v>
      </c>
      <c r="G3217" s="243" t="s">
        <v>133</v>
      </c>
      <c r="H3217" s="243">
        <v>5.6899999999999995E-4</v>
      </c>
    </row>
    <row r="3218" spans="2:8">
      <c r="B3218" s="243" t="s">
        <v>1935</v>
      </c>
      <c r="C3218" s="243" t="s">
        <v>2322</v>
      </c>
      <c r="D3218" s="243" t="s">
        <v>1676</v>
      </c>
      <c r="E3218" s="243" t="s">
        <v>137</v>
      </c>
      <c r="F3218" s="243">
        <v>41</v>
      </c>
      <c r="G3218" s="243" t="s">
        <v>137</v>
      </c>
      <c r="H3218" s="243">
        <v>1.1119999999999999E-3</v>
      </c>
    </row>
    <row r="3219" spans="2:8">
      <c r="B3219" s="243" t="s">
        <v>1935</v>
      </c>
      <c r="C3219" s="243" t="s">
        <v>2322</v>
      </c>
      <c r="D3219" s="243" t="s">
        <v>1676</v>
      </c>
      <c r="E3219" s="243" t="s">
        <v>831</v>
      </c>
      <c r="F3219" s="243">
        <v>298</v>
      </c>
      <c r="G3219" s="243" t="s">
        <v>1517</v>
      </c>
      <c r="H3219" s="243">
        <v>4.0099999999999999E-4</v>
      </c>
    </row>
    <row r="3220" spans="2:8">
      <c r="B3220" s="243" t="s">
        <v>1935</v>
      </c>
      <c r="C3220" s="243" t="s">
        <v>2322</v>
      </c>
      <c r="D3220" s="243" t="s">
        <v>1676</v>
      </c>
      <c r="E3220" s="243" t="s">
        <v>2359</v>
      </c>
      <c r="F3220" s="243">
        <v>139</v>
      </c>
      <c r="G3220" s="243" t="s">
        <v>124</v>
      </c>
      <c r="H3220" s="243">
        <v>5.391E-3</v>
      </c>
    </row>
    <row r="3221" spans="2:8">
      <c r="B3221" s="243" t="s">
        <v>1935</v>
      </c>
      <c r="C3221" s="243" t="s">
        <v>2322</v>
      </c>
      <c r="D3221" s="243" t="s">
        <v>1676</v>
      </c>
      <c r="E3221" s="243" t="s">
        <v>2359</v>
      </c>
      <c r="F3221" s="243">
        <v>131</v>
      </c>
      <c r="G3221" s="243" t="s">
        <v>128</v>
      </c>
      <c r="H3221" s="244">
        <v>2.8E-5</v>
      </c>
    </row>
    <row r="3222" spans="2:8">
      <c r="B3222" s="243" t="s">
        <v>1935</v>
      </c>
      <c r="C3222" s="243" t="s">
        <v>2322</v>
      </c>
      <c r="D3222" s="243" t="s">
        <v>1676</v>
      </c>
      <c r="E3222" s="243" t="s">
        <v>2359</v>
      </c>
      <c r="F3222" s="243">
        <v>32</v>
      </c>
      <c r="G3222" s="243" t="s">
        <v>127</v>
      </c>
      <c r="H3222" s="243">
        <v>4.8250000000000001E-2</v>
      </c>
    </row>
    <row r="3223" spans="2:8">
      <c r="B3223" s="243" t="s">
        <v>1935</v>
      </c>
      <c r="C3223" s="243" t="s">
        <v>2322</v>
      </c>
      <c r="D3223" s="243" t="s">
        <v>1676</v>
      </c>
      <c r="E3223" s="243" t="s">
        <v>831</v>
      </c>
      <c r="F3223" s="243">
        <v>300</v>
      </c>
      <c r="G3223" s="243" t="s">
        <v>135</v>
      </c>
      <c r="H3223" s="243">
        <v>1.2219000000000001E-2</v>
      </c>
    </row>
    <row r="3224" spans="2:8">
      <c r="B3224" s="243" t="s">
        <v>1935</v>
      </c>
      <c r="C3224" s="243" t="s">
        <v>2322</v>
      </c>
      <c r="D3224" s="243" t="s">
        <v>1676</v>
      </c>
      <c r="E3224" s="243" t="s">
        <v>2359</v>
      </c>
      <c r="F3224" s="243">
        <v>31</v>
      </c>
      <c r="G3224" s="243" t="s">
        <v>116</v>
      </c>
      <c r="H3224" s="243">
        <v>6.9410000000000001E-3</v>
      </c>
    </row>
    <row r="3225" spans="2:8">
      <c r="B3225" s="243" t="s">
        <v>1935</v>
      </c>
      <c r="C3225" s="243" t="s">
        <v>2322</v>
      </c>
      <c r="D3225" s="243" t="s">
        <v>1676</v>
      </c>
      <c r="E3225" s="243" t="s">
        <v>2359</v>
      </c>
      <c r="F3225" s="243">
        <v>140</v>
      </c>
      <c r="G3225" s="243" t="s">
        <v>131</v>
      </c>
      <c r="H3225" s="243">
        <v>3.058E-3</v>
      </c>
    </row>
    <row r="3226" spans="2:8">
      <c r="B3226" s="243" t="s">
        <v>1935</v>
      </c>
      <c r="C3226" s="243" t="s">
        <v>2322</v>
      </c>
      <c r="D3226" s="243" t="s">
        <v>1676</v>
      </c>
      <c r="E3226" s="243" t="s">
        <v>2359</v>
      </c>
      <c r="F3226" s="243">
        <v>135</v>
      </c>
      <c r="G3226" s="243" t="s">
        <v>120</v>
      </c>
      <c r="H3226" s="243">
        <v>5.4730000000000004E-3</v>
      </c>
    </row>
    <row r="3227" spans="2:8">
      <c r="B3227" s="243" t="s">
        <v>1935</v>
      </c>
      <c r="C3227" s="243" t="s">
        <v>2322</v>
      </c>
      <c r="D3227" s="243" t="s">
        <v>1676</v>
      </c>
      <c r="E3227" s="243" t="s">
        <v>2359</v>
      </c>
      <c r="F3227" s="243">
        <v>138</v>
      </c>
      <c r="G3227" s="243" t="s">
        <v>123</v>
      </c>
      <c r="H3227" s="243">
        <v>5.5799999999999999E-3</v>
      </c>
    </row>
    <row r="3228" spans="2:8">
      <c r="B3228" s="243" t="s">
        <v>1935</v>
      </c>
      <c r="C3228" s="243" t="s">
        <v>2322</v>
      </c>
      <c r="D3228" s="243" t="s">
        <v>1676</v>
      </c>
      <c r="E3228" s="243" t="s">
        <v>2359</v>
      </c>
      <c r="F3228" s="243">
        <v>33</v>
      </c>
      <c r="G3228" s="243" t="s">
        <v>117</v>
      </c>
      <c r="H3228" s="243">
        <v>9.7090000000000006E-3</v>
      </c>
    </row>
    <row r="3229" spans="2:8">
      <c r="B3229" s="243" t="s">
        <v>1935</v>
      </c>
      <c r="C3229" s="243" t="s">
        <v>2322</v>
      </c>
      <c r="D3229" s="243" t="s">
        <v>1676</v>
      </c>
      <c r="E3229" s="243" t="s">
        <v>831</v>
      </c>
      <c r="F3229" s="243">
        <v>299</v>
      </c>
      <c r="G3229" s="243" t="s">
        <v>134</v>
      </c>
      <c r="H3229" s="243">
        <v>2.316E-2</v>
      </c>
    </row>
    <row r="3230" spans="2:8">
      <c r="B3230" s="243" t="s">
        <v>1935</v>
      </c>
      <c r="C3230" s="243" t="s">
        <v>2322</v>
      </c>
      <c r="D3230" s="243" t="s">
        <v>1676</v>
      </c>
      <c r="E3230" s="243" t="s">
        <v>2359</v>
      </c>
      <c r="F3230" s="243">
        <v>134</v>
      </c>
      <c r="G3230" s="243" t="s">
        <v>118</v>
      </c>
      <c r="H3230" s="243">
        <v>5.2680000000000001E-3</v>
      </c>
    </row>
    <row r="3231" spans="2:8">
      <c r="B3231" s="243" t="s">
        <v>1935</v>
      </c>
      <c r="C3231" s="243" t="s">
        <v>2322</v>
      </c>
      <c r="D3231" s="243" t="s">
        <v>1677</v>
      </c>
      <c r="E3231" s="243" t="s">
        <v>2359</v>
      </c>
      <c r="F3231" s="243">
        <v>137</v>
      </c>
      <c r="G3231" s="243" t="s">
        <v>122</v>
      </c>
      <c r="H3231" s="243">
        <v>1.9640000000000001E-2</v>
      </c>
    </row>
    <row r="3232" spans="2:8">
      <c r="B3232" s="243" t="s">
        <v>1935</v>
      </c>
      <c r="C3232" s="243" t="s">
        <v>2322</v>
      </c>
      <c r="D3232" s="243" t="s">
        <v>1677</v>
      </c>
      <c r="E3232" s="243" t="s">
        <v>831</v>
      </c>
      <c r="F3232" s="243">
        <v>301</v>
      </c>
      <c r="G3232" s="243" t="s">
        <v>136</v>
      </c>
      <c r="H3232" s="243">
        <v>5.5129999999999997E-3</v>
      </c>
    </row>
    <row r="3233" spans="2:8">
      <c r="B3233" s="243" t="s">
        <v>1935</v>
      </c>
      <c r="C3233" s="243" t="s">
        <v>2322</v>
      </c>
      <c r="D3233" s="243" t="s">
        <v>1677</v>
      </c>
      <c r="E3233" s="243" t="s">
        <v>2359</v>
      </c>
      <c r="F3233" s="243">
        <v>141</v>
      </c>
      <c r="G3233" s="243" t="s">
        <v>132</v>
      </c>
      <c r="H3233" s="243">
        <v>2.3159999999999999E-3</v>
      </c>
    </row>
    <row r="3234" spans="2:8">
      <c r="B3234" s="243" t="s">
        <v>1935</v>
      </c>
      <c r="C3234" s="243" t="s">
        <v>2322</v>
      </c>
      <c r="D3234" s="243" t="s">
        <v>1677</v>
      </c>
      <c r="E3234" s="243" t="s">
        <v>2359</v>
      </c>
      <c r="F3234" s="243">
        <v>132</v>
      </c>
      <c r="G3234" s="243" t="s">
        <v>129</v>
      </c>
      <c r="H3234" s="243">
        <v>7.8609999999999999E-3</v>
      </c>
    </row>
    <row r="3235" spans="2:8">
      <c r="B3235" s="243" t="s">
        <v>1935</v>
      </c>
      <c r="C3235" s="243" t="s">
        <v>2322</v>
      </c>
      <c r="D3235" s="243" t="s">
        <v>1677</v>
      </c>
      <c r="E3235" s="243" t="s">
        <v>2359</v>
      </c>
      <c r="F3235" s="243">
        <v>133</v>
      </c>
      <c r="G3235" s="243" t="s">
        <v>130</v>
      </c>
      <c r="H3235" s="243">
        <v>6.7450999999999997E-2</v>
      </c>
    </row>
    <row r="3236" spans="2:8">
      <c r="B3236" s="243" t="s">
        <v>1935</v>
      </c>
      <c r="C3236" s="243" t="s">
        <v>2322</v>
      </c>
      <c r="D3236" s="243" t="s">
        <v>1677</v>
      </c>
      <c r="E3236" s="243" t="s">
        <v>2359</v>
      </c>
      <c r="F3236" s="243">
        <v>302</v>
      </c>
      <c r="G3236" s="243" t="s">
        <v>125</v>
      </c>
      <c r="H3236" s="243">
        <v>1.252E-2</v>
      </c>
    </row>
    <row r="3237" spans="2:8">
      <c r="B3237" s="243" t="s">
        <v>1935</v>
      </c>
      <c r="C3237" s="243" t="s">
        <v>2322</v>
      </c>
      <c r="D3237" s="243" t="s">
        <v>1677</v>
      </c>
      <c r="E3237" s="243" t="s">
        <v>2359</v>
      </c>
      <c r="F3237" s="243">
        <v>136</v>
      </c>
      <c r="G3237" s="243" t="s">
        <v>121</v>
      </c>
      <c r="H3237" s="243">
        <v>2.0560000000000001E-3</v>
      </c>
    </row>
    <row r="3238" spans="2:8">
      <c r="B3238" s="243" t="s">
        <v>1935</v>
      </c>
      <c r="C3238" s="243" t="s">
        <v>2322</v>
      </c>
      <c r="D3238" s="243" t="s">
        <v>1677</v>
      </c>
      <c r="E3238" s="243" t="s">
        <v>2359</v>
      </c>
      <c r="F3238" s="243">
        <v>30</v>
      </c>
      <c r="G3238" s="243" t="s">
        <v>114</v>
      </c>
      <c r="H3238" s="243">
        <v>1.1709999999999999E-3</v>
      </c>
    </row>
    <row r="3239" spans="2:8">
      <c r="B3239" s="243" t="s">
        <v>1935</v>
      </c>
      <c r="C3239" s="243" t="s">
        <v>2322</v>
      </c>
      <c r="D3239" s="243" t="s">
        <v>1677</v>
      </c>
      <c r="E3239" s="243" t="s">
        <v>2360</v>
      </c>
      <c r="F3239" s="243">
        <v>403</v>
      </c>
      <c r="G3239" s="243" t="s">
        <v>138</v>
      </c>
      <c r="H3239" s="243">
        <v>4.3160000000000004E-3</v>
      </c>
    </row>
    <row r="3240" spans="2:8">
      <c r="B3240" s="243" t="s">
        <v>1935</v>
      </c>
      <c r="C3240" s="243" t="s">
        <v>2322</v>
      </c>
      <c r="D3240" s="243" t="s">
        <v>1677</v>
      </c>
      <c r="E3240" s="243" t="s">
        <v>2359</v>
      </c>
      <c r="F3240" s="243">
        <v>144</v>
      </c>
      <c r="G3240" s="243" t="s">
        <v>133</v>
      </c>
      <c r="H3240" s="243">
        <v>1.0989999999999999E-3</v>
      </c>
    </row>
    <row r="3241" spans="2:8">
      <c r="B3241" s="243" t="s">
        <v>1935</v>
      </c>
      <c r="C3241" s="243" t="s">
        <v>2322</v>
      </c>
      <c r="D3241" s="243" t="s">
        <v>1677</v>
      </c>
      <c r="E3241" s="243" t="s">
        <v>137</v>
      </c>
      <c r="F3241" s="243">
        <v>41</v>
      </c>
      <c r="G3241" s="243" t="s">
        <v>137</v>
      </c>
      <c r="H3241" s="243">
        <v>1.312E-3</v>
      </c>
    </row>
    <row r="3242" spans="2:8">
      <c r="B3242" s="243" t="s">
        <v>1935</v>
      </c>
      <c r="C3242" s="243" t="s">
        <v>2322</v>
      </c>
      <c r="D3242" s="243" t="s">
        <v>1677</v>
      </c>
      <c r="E3242" s="243" t="s">
        <v>831</v>
      </c>
      <c r="F3242" s="243">
        <v>298</v>
      </c>
      <c r="G3242" s="243" t="s">
        <v>1517</v>
      </c>
      <c r="H3242" s="243">
        <v>2.9700000000000001E-4</v>
      </c>
    </row>
    <row r="3243" spans="2:8">
      <c r="B3243" s="243" t="s">
        <v>1935</v>
      </c>
      <c r="C3243" s="243" t="s">
        <v>2322</v>
      </c>
      <c r="D3243" s="243" t="s">
        <v>1677</v>
      </c>
      <c r="E3243" s="243" t="s">
        <v>2359</v>
      </c>
      <c r="F3243" s="243">
        <v>139</v>
      </c>
      <c r="G3243" s="243" t="s">
        <v>124</v>
      </c>
      <c r="H3243" s="243">
        <v>5.3899999999999998E-3</v>
      </c>
    </row>
    <row r="3244" spans="2:8">
      <c r="B3244" s="243" t="s">
        <v>1935</v>
      </c>
      <c r="C3244" s="243" t="s">
        <v>2322</v>
      </c>
      <c r="D3244" s="243" t="s">
        <v>1677</v>
      </c>
      <c r="E3244" s="243" t="s">
        <v>2359</v>
      </c>
      <c r="F3244" s="243">
        <v>131</v>
      </c>
      <c r="G3244" s="243" t="s">
        <v>128</v>
      </c>
      <c r="H3244" s="244">
        <v>2.5000000000000001E-5</v>
      </c>
    </row>
    <row r="3245" spans="2:8">
      <c r="B3245" s="243" t="s">
        <v>1935</v>
      </c>
      <c r="C3245" s="243" t="s">
        <v>2322</v>
      </c>
      <c r="D3245" s="243" t="s">
        <v>1677</v>
      </c>
      <c r="E3245" s="243" t="s">
        <v>2359</v>
      </c>
      <c r="F3245" s="243">
        <v>32</v>
      </c>
      <c r="G3245" s="243" t="s">
        <v>127</v>
      </c>
      <c r="H3245" s="243">
        <v>8.4219000000000002E-2</v>
      </c>
    </row>
    <row r="3246" spans="2:8">
      <c r="B3246" s="243" t="s">
        <v>1935</v>
      </c>
      <c r="C3246" s="243" t="s">
        <v>2322</v>
      </c>
      <c r="D3246" s="243" t="s">
        <v>1677</v>
      </c>
      <c r="E3246" s="243" t="s">
        <v>831</v>
      </c>
      <c r="F3246" s="243">
        <v>300</v>
      </c>
      <c r="G3246" s="243" t="s">
        <v>135</v>
      </c>
      <c r="H3246" s="243">
        <v>9.3589999999999993E-3</v>
      </c>
    </row>
    <row r="3247" spans="2:8">
      <c r="B3247" s="243" t="s">
        <v>1935</v>
      </c>
      <c r="C3247" s="243" t="s">
        <v>2322</v>
      </c>
      <c r="D3247" s="243" t="s">
        <v>1677</v>
      </c>
      <c r="E3247" s="243" t="s">
        <v>2359</v>
      </c>
      <c r="F3247" s="243">
        <v>31</v>
      </c>
      <c r="G3247" s="243" t="s">
        <v>116</v>
      </c>
      <c r="H3247" s="243">
        <v>8.7969999999999993E-3</v>
      </c>
    </row>
    <row r="3248" spans="2:8">
      <c r="B3248" s="243" t="s">
        <v>1935</v>
      </c>
      <c r="C3248" s="243" t="s">
        <v>2322</v>
      </c>
      <c r="D3248" s="243" t="s">
        <v>1677</v>
      </c>
      <c r="E3248" s="243" t="s">
        <v>2359</v>
      </c>
      <c r="F3248" s="243">
        <v>140</v>
      </c>
      <c r="G3248" s="243" t="s">
        <v>131</v>
      </c>
      <c r="H3248" s="243">
        <v>4.0200000000000001E-3</v>
      </c>
    </row>
    <row r="3249" spans="2:8">
      <c r="B3249" s="243" t="s">
        <v>1935</v>
      </c>
      <c r="C3249" s="243" t="s">
        <v>2322</v>
      </c>
      <c r="D3249" s="243" t="s">
        <v>1677</v>
      </c>
      <c r="E3249" s="243" t="s">
        <v>2359</v>
      </c>
      <c r="F3249" s="243">
        <v>135</v>
      </c>
      <c r="G3249" s="243" t="s">
        <v>120</v>
      </c>
      <c r="H3249" s="243">
        <v>2.6710000000000002E-3</v>
      </c>
    </row>
    <row r="3250" spans="2:8">
      <c r="B3250" s="243" t="s">
        <v>1935</v>
      </c>
      <c r="C3250" s="243" t="s">
        <v>2322</v>
      </c>
      <c r="D3250" s="243" t="s">
        <v>1677</v>
      </c>
      <c r="E3250" s="243" t="s">
        <v>2359</v>
      </c>
      <c r="F3250" s="243">
        <v>138</v>
      </c>
      <c r="G3250" s="243" t="s">
        <v>123</v>
      </c>
      <c r="H3250" s="243">
        <v>6.6340000000000001E-3</v>
      </c>
    </row>
    <row r="3251" spans="2:8">
      <c r="B3251" s="243" t="s">
        <v>1935</v>
      </c>
      <c r="C3251" s="243" t="s">
        <v>2322</v>
      </c>
      <c r="D3251" s="243" t="s">
        <v>1677</v>
      </c>
      <c r="E3251" s="243" t="s">
        <v>2359</v>
      </c>
      <c r="F3251" s="243">
        <v>33</v>
      </c>
      <c r="G3251" s="243" t="s">
        <v>117</v>
      </c>
      <c r="H3251" s="243">
        <v>9.6399999999999993E-3</v>
      </c>
    </row>
    <row r="3252" spans="2:8">
      <c r="B3252" s="243" t="s">
        <v>1935</v>
      </c>
      <c r="C3252" s="243" t="s">
        <v>2322</v>
      </c>
      <c r="D3252" s="243" t="s">
        <v>1677</v>
      </c>
      <c r="E3252" s="243" t="s">
        <v>831</v>
      </c>
      <c r="F3252" s="243">
        <v>299</v>
      </c>
      <c r="G3252" s="243" t="s">
        <v>134</v>
      </c>
      <c r="H3252" s="243">
        <v>1.7784000000000001E-2</v>
      </c>
    </row>
    <row r="3253" spans="2:8">
      <c r="B3253" s="243" t="s">
        <v>1935</v>
      </c>
      <c r="C3253" s="243" t="s">
        <v>2322</v>
      </c>
      <c r="D3253" s="243" t="s">
        <v>1677</v>
      </c>
      <c r="E3253" s="243" t="s">
        <v>2359</v>
      </c>
      <c r="F3253" s="243">
        <v>134</v>
      </c>
      <c r="G3253" s="243" t="s">
        <v>118</v>
      </c>
      <c r="H3253" s="243">
        <v>4.3909999999999999E-3</v>
      </c>
    </row>
    <row r="3254" spans="2:8">
      <c r="B3254" s="243" t="s">
        <v>1935</v>
      </c>
      <c r="C3254" s="243" t="s">
        <v>2322</v>
      </c>
      <c r="D3254" s="243" t="s">
        <v>941</v>
      </c>
      <c r="E3254" s="243" t="s">
        <v>2359</v>
      </c>
      <c r="F3254" s="243">
        <v>137</v>
      </c>
      <c r="G3254" s="243" t="s">
        <v>122</v>
      </c>
      <c r="H3254" s="243">
        <v>1.8667E-2</v>
      </c>
    </row>
    <row r="3255" spans="2:8">
      <c r="B3255" s="243" t="s">
        <v>1935</v>
      </c>
      <c r="C3255" s="243" t="s">
        <v>2322</v>
      </c>
      <c r="D3255" s="243" t="s">
        <v>941</v>
      </c>
      <c r="E3255" s="243" t="s">
        <v>831</v>
      </c>
      <c r="F3255" s="243">
        <v>301</v>
      </c>
      <c r="G3255" s="243" t="s">
        <v>136</v>
      </c>
      <c r="H3255" s="243">
        <v>4.1320000000000003E-3</v>
      </c>
    </row>
    <row r="3256" spans="2:8">
      <c r="B3256" s="243" t="s">
        <v>1935</v>
      </c>
      <c r="C3256" s="243" t="s">
        <v>2322</v>
      </c>
      <c r="D3256" s="243" t="s">
        <v>941</v>
      </c>
      <c r="E3256" s="243" t="s">
        <v>2359</v>
      </c>
      <c r="F3256" s="243">
        <v>141</v>
      </c>
      <c r="G3256" s="243" t="s">
        <v>132</v>
      </c>
      <c r="H3256" s="243">
        <v>1.9189999999999999E-3</v>
      </c>
    </row>
    <row r="3257" spans="2:8">
      <c r="B3257" s="243" t="s">
        <v>1935</v>
      </c>
      <c r="C3257" s="243" t="s">
        <v>2322</v>
      </c>
      <c r="D3257" s="243" t="s">
        <v>941</v>
      </c>
      <c r="E3257" s="243" t="s">
        <v>2359</v>
      </c>
      <c r="F3257" s="243">
        <v>132</v>
      </c>
      <c r="G3257" s="243" t="s">
        <v>129</v>
      </c>
      <c r="H3257" s="243">
        <v>6.2529999999999999E-3</v>
      </c>
    </row>
    <row r="3258" spans="2:8">
      <c r="B3258" s="243" t="s">
        <v>1935</v>
      </c>
      <c r="C3258" s="243" t="s">
        <v>2322</v>
      </c>
      <c r="D3258" s="243" t="s">
        <v>941</v>
      </c>
      <c r="E3258" s="243" t="s">
        <v>2359</v>
      </c>
      <c r="F3258" s="243">
        <v>133</v>
      </c>
      <c r="G3258" s="243" t="s">
        <v>130</v>
      </c>
      <c r="H3258" s="243">
        <v>5.4233000000000003E-2</v>
      </c>
    </row>
    <row r="3259" spans="2:8">
      <c r="B3259" s="243" t="s">
        <v>1935</v>
      </c>
      <c r="C3259" s="243" t="s">
        <v>2322</v>
      </c>
      <c r="D3259" s="243" t="s">
        <v>941</v>
      </c>
      <c r="E3259" s="243" t="s">
        <v>2359</v>
      </c>
      <c r="F3259" s="243">
        <v>302</v>
      </c>
      <c r="G3259" s="243" t="s">
        <v>125</v>
      </c>
      <c r="H3259" s="243">
        <v>2.009E-2</v>
      </c>
    </row>
    <row r="3260" spans="2:8">
      <c r="B3260" s="243" t="s">
        <v>1935</v>
      </c>
      <c r="C3260" s="243" t="s">
        <v>2322</v>
      </c>
      <c r="D3260" s="243" t="s">
        <v>941</v>
      </c>
      <c r="E3260" s="243" t="s">
        <v>2359</v>
      </c>
      <c r="F3260" s="243">
        <v>136</v>
      </c>
      <c r="G3260" s="243" t="s">
        <v>121</v>
      </c>
      <c r="H3260" s="243">
        <v>2.0010000000000002E-3</v>
      </c>
    </row>
    <row r="3261" spans="2:8">
      <c r="B3261" s="243" t="s">
        <v>1935</v>
      </c>
      <c r="C3261" s="243" t="s">
        <v>2322</v>
      </c>
      <c r="D3261" s="243" t="s">
        <v>941</v>
      </c>
      <c r="E3261" s="243" t="s">
        <v>2359</v>
      </c>
      <c r="F3261" s="243">
        <v>30</v>
      </c>
      <c r="G3261" s="243" t="s">
        <v>114</v>
      </c>
      <c r="H3261" s="243">
        <v>9.810000000000001E-4</v>
      </c>
    </row>
    <row r="3262" spans="2:8">
      <c r="B3262" s="243" t="s">
        <v>1935</v>
      </c>
      <c r="C3262" s="243" t="s">
        <v>2322</v>
      </c>
      <c r="D3262" s="243" t="s">
        <v>941</v>
      </c>
      <c r="E3262" s="243" t="s">
        <v>2360</v>
      </c>
      <c r="F3262" s="243">
        <v>403</v>
      </c>
      <c r="G3262" s="243" t="s">
        <v>138</v>
      </c>
      <c r="H3262" s="243">
        <v>4.6389999999999999E-3</v>
      </c>
    </row>
    <row r="3263" spans="2:8">
      <c r="B3263" s="243" t="s">
        <v>1935</v>
      </c>
      <c r="C3263" s="243" t="s">
        <v>2322</v>
      </c>
      <c r="D3263" s="243" t="s">
        <v>941</v>
      </c>
      <c r="E3263" s="243" t="s">
        <v>2359</v>
      </c>
      <c r="F3263" s="243">
        <v>144</v>
      </c>
      <c r="G3263" s="243" t="s">
        <v>133</v>
      </c>
      <c r="H3263" s="243">
        <v>7.85E-4</v>
      </c>
    </row>
    <row r="3264" spans="2:8">
      <c r="B3264" s="243" t="s">
        <v>1935</v>
      </c>
      <c r="C3264" s="243" t="s">
        <v>2322</v>
      </c>
      <c r="D3264" s="243" t="s">
        <v>941</v>
      </c>
      <c r="E3264" s="243" t="s">
        <v>137</v>
      </c>
      <c r="F3264" s="243">
        <v>41</v>
      </c>
      <c r="G3264" s="243" t="s">
        <v>137</v>
      </c>
      <c r="H3264" s="243">
        <v>1.1739999999999999E-3</v>
      </c>
    </row>
    <row r="3265" spans="2:8">
      <c r="B3265" s="243" t="s">
        <v>1935</v>
      </c>
      <c r="C3265" s="243" t="s">
        <v>2322</v>
      </c>
      <c r="D3265" s="243" t="s">
        <v>941</v>
      </c>
      <c r="E3265" s="243" t="s">
        <v>831</v>
      </c>
      <c r="F3265" s="243">
        <v>298</v>
      </c>
      <c r="G3265" s="243" t="s">
        <v>1517</v>
      </c>
      <c r="H3265" s="243">
        <v>2.81E-4</v>
      </c>
    </row>
    <row r="3266" spans="2:8">
      <c r="B3266" s="243" t="s">
        <v>1935</v>
      </c>
      <c r="C3266" s="243" t="s">
        <v>2322</v>
      </c>
      <c r="D3266" s="243" t="s">
        <v>941</v>
      </c>
      <c r="E3266" s="243" t="s">
        <v>2359</v>
      </c>
      <c r="F3266" s="243">
        <v>139</v>
      </c>
      <c r="G3266" s="243" t="s">
        <v>124</v>
      </c>
      <c r="H3266" s="243">
        <v>5.9930000000000001E-3</v>
      </c>
    </row>
    <row r="3267" spans="2:8">
      <c r="B3267" s="243" t="s">
        <v>1935</v>
      </c>
      <c r="C3267" s="243" t="s">
        <v>2322</v>
      </c>
      <c r="D3267" s="243" t="s">
        <v>941</v>
      </c>
      <c r="E3267" s="243" t="s">
        <v>2359</v>
      </c>
      <c r="F3267" s="243">
        <v>131</v>
      </c>
      <c r="G3267" s="243" t="s">
        <v>128</v>
      </c>
      <c r="H3267" s="244">
        <v>2.5999999999999998E-5</v>
      </c>
    </row>
    <row r="3268" spans="2:8">
      <c r="B3268" s="243" t="s">
        <v>1935</v>
      </c>
      <c r="C3268" s="243" t="s">
        <v>2322</v>
      </c>
      <c r="D3268" s="243" t="s">
        <v>941</v>
      </c>
      <c r="E3268" s="243" t="s">
        <v>2359</v>
      </c>
      <c r="F3268" s="243">
        <v>32</v>
      </c>
      <c r="G3268" s="243" t="s">
        <v>127</v>
      </c>
      <c r="H3268" s="243">
        <v>7.1369000000000002E-2</v>
      </c>
    </row>
    <row r="3269" spans="2:8">
      <c r="B3269" s="243" t="s">
        <v>1935</v>
      </c>
      <c r="C3269" s="243" t="s">
        <v>2322</v>
      </c>
      <c r="D3269" s="243" t="s">
        <v>941</v>
      </c>
      <c r="E3269" s="243" t="s">
        <v>831</v>
      </c>
      <c r="F3269" s="243">
        <v>300</v>
      </c>
      <c r="G3269" s="243" t="s">
        <v>135</v>
      </c>
      <c r="H3269" s="243">
        <v>8.8950000000000001E-3</v>
      </c>
    </row>
    <row r="3270" spans="2:8">
      <c r="B3270" s="243" t="s">
        <v>1935</v>
      </c>
      <c r="C3270" s="243" t="s">
        <v>2322</v>
      </c>
      <c r="D3270" s="243" t="s">
        <v>941</v>
      </c>
      <c r="E3270" s="243" t="s">
        <v>2359</v>
      </c>
      <c r="F3270" s="243">
        <v>31</v>
      </c>
      <c r="G3270" s="243" t="s">
        <v>116</v>
      </c>
      <c r="H3270" s="243">
        <v>7.3790000000000001E-3</v>
      </c>
    </row>
    <row r="3271" spans="2:8">
      <c r="B3271" s="243" t="s">
        <v>1935</v>
      </c>
      <c r="C3271" s="243" t="s">
        <v>2322</v>
      </c>
      <c r="D3271" s="243" t="s">
        <v>941</v>
      </c>
      <c r="E3271" s="243" t="s">
        <v>2359</v>
      </c>
      <c r="F3271" s="243">
        <v>140</v>
      </c>
      <c r="G3271" s="243" t="s">
        <v>131</v>
      </c>
      <c r="H3271" s="243">
        <v>3.192E-3</v>
      </c>
    </row>
    <row r="3272" spans="2:8">
      <c r="B3272" s="243" t="s">
        <v>1935</v>
      </c>
      <c r="C3272" s="243" t="s">
        <v>2322</v>
      </c>
      <c r="D3272" s="243" t="s">
        <v>941</v>
      </c>
      <c r="E3272" s="243" t="s">
        <v>2359</v>
      </c>
      <c r="F3272" s="243">
        <v>135</v>
      </c>
      <c r="G3272" s="243" t="s">
        <v>120</v>
      </c>
      <c r="H3272" s="243">
        <v>2.5370000000000002E-3</v>
      </c>
    </row>
    <row r="3273" spans="2:8">
      <c r="B3273" s="243" t="s">
        <v>1935</v>
      </c>
      <c r="C3273" s="243" t="s">
        <v>2322</v>
      </c>
      <c r="D3273" s="243" t="s">
        <v>941</v>
      </c>
      <c r="E3273" s="243" t="s">
        <v>2359</v>
      </c>
      <c r="F3273" s="243">
        <v>138</v>
      </c>
      <c r="G3273" s="243" t="s">
        <v>123</v>
      </c>
      <c r="H3273" s="243">
        <v>5.6579999999999998E-3</v>
      </c>
    </row>
    <row r="3274" spans="2:8">
      <c r="B3274" s="243" t="s">
        <v>1935</v>
      </c>
      <c r="C3274" s="243" t="s">
        <v>2322</v>
      </c>
      <c r="D3274" s="243" t="s">
        <v>941</v>
      </c>
      <c r="E3274" s="243" t="s">
        <v>2359</v>
      </c>
      <c r="F3274" s="243">
        <v>33</v>
      </c>
      <c r="G3274" s="243" t="s">
        <v>117</v>
      </c>
      <c r="H3274" s="243">
        <v>1.5469E-2</v>
      </c>
    </row>
    <row r="3275" spans="2:8">
      <c r="B3275" s="243" t="s">
        <v>1935</v>
      </c>
      <c r="C3275" s="243" t="s">
        <v>2322</v>
      </c>
      <c r="D3275" s="243" t="s">
        <v>941</v>
      </c>
      <c r="E3275" s="243" t="s">
        <v>831</v>
      </c>
      <c r="F3275" s="243">
        <v>299</v>
      </c>
      <c r="G3275" s="243" t="s">
        <v>134</v>
      </c>
      <c r="H3275" s="243">
        <v>1.6823999999999999E-2</v>
      </c>
    </row>
    <row r="3276" spans="2:8">
      <c r="B3276" s="243" t="s">
        <v>1935</v>
      </c>
      <c r="C3276" s="243" t="s">
        <v>2322</v>
      </c>
      <c r="D3276" s="243" t="s">
        <v>941</v>
      </c>
      <c r="E3276" s="243" t="s">
        <v>2359</v>
      </c>
      <c r="F3276" s="243">
        <v>134</v>
      </c>
      <c r="G3276" s="243" t="s">
        <v>118</v>
      </c>
      <c r="H3276" s="243">
        <v>4.3160000000000004E-3</v>
      </c>
    </row>
    <row r="3277" spans="2:8">
      <c r="B3277" s="243" t="s">
        <v>1935</v>
      </c>
      <c r="C3277" s="243" t="s">
        <v>2322</v>
      </c>
      <c r="D3277" s="243" t="s">
        <v>942</v>
      </c>
      <c r="E3277" s="243" t="s">
        <v>2359</v>
      </c>
      <c r="F3277" s="243">
        <v>137</v>
      </c>
      <c r="G3277" s="243" t="s">
        <v>122</v>
      </c>
      <c r="H3277" s="243">
        <v>2.1054E-2</v>
      </c>
    </row>
    <row r="3278" spans="2:8">
      <c r="B3278" s="243" t="s">
        <v>1935</v>
      </c>
      <c r="C3278" s="243" t="s">
        <v>2322</v>
      </c>
      <c r="D3278" s="243" t="s">
        <v>942</v>
      </c>
      <c r="E3278" s="243" t="s">
        <v>831</v>
      </c>
      <c r="F3278" s="243">
        <v>301</v>
      </c>
      <c r="G3278" s="243" t="s">
        <v>136</v>
      </c>
      <c r="H3278" s="243">
        <v>5.0270000000000002E-3</v>
      </c>
    </row>
    <row r="3279" spans="2:8">
      <c r="B3279" s="243" t="s">
        <v>1935</v>
      </c>
      <c r="C3279" s="243" t="s">
        <v>2322</v>
      </c>
      <c r="D3279" s="243" t="s">
        <v>942</v>
      </c>
      <c r="E3279" s="243" t="s">
        <v>2359</v>
      </c>
      <c r="F3279" s="243">
        <v>141</v>
      </c>
      <c r="G3279" s="243" t="s">
        <v>132</v>
      </c>
      <c r="H3279" s="243">
        <v>1.8450000000000001E-3</v>
      </c>
    </row>
    <row r="3280" spans="2:8">
      <c r="B3280" s="243" t="s">
        <v>1935</v>
      </c>
      <c r="C3280" s="243" t="s">
        <v>2322</v>
      </c>
      <c r="D3280" s="243" t="s">
        <v>942</v>
      </c>
      <c r="E3280" s="243" t="s">
        <v>2359</v>
      </c>
      <c r="F3280" s="243">
        <v>132</v>
      </c>
      <c r="G3280" s="243" t="s">
        <v>129</v>
      </c>
      <c r="H3280" s="243">
        <v>7.3020000000000003E-3</v>
      </c>
    </row>
    <row r="3281" spans="2:8">
      <c r="B3281" s="243" t="s">
        <v>1935</v>
      </c>
      <c r="C3281" s="243" t="s">
        <v>2322</v>
      </c>
      <c r="D3281" s="243" t="s">
        <v>942</v>
      </c>
      <c r="E3281" s="243" t="s">
        <v>2359</v>
      </c>
      <c r="F3281" s="243">
        <v>133</v>
      </c>
      <c r="G3281" s="243" t="s">
        <v>130</v>
      </c>
      <c r="H3281" s="243">
        <v>3.3193E-2</v>
      </c>
    </row>
    <row r="3282" spans="2:8">
      <c r="B3282" s="243" t="s">
        <v>1935</v>
      </c>
      <c r="C3282" s="243" t="s">
        <v>2322</v>
      </c>
      <c r="D3282" s="243" t="s">
        <v>942</v>
      </c>
      <c r="E3282" s="243" t="s">
        <v>2359</v>
      </c>
      <c r="F3282" s="243">
        <v>302</v>
      </c>
      <c r="G3282" s="243" t="s">
        <v>125</v>
      </c>
      <c r="H3282" s="243">
        <v>2.1026E-2</v>
      </c>
    </row>
    <row r="3283" spans="2:8">
      <c r="B3283" s="243" t="s">
        <v>1935</v>
      </c>
      <c r="C3283" s="243" t="s">
        <v>2322</v>
      </c>
      <c r="D3283" s="243" t="s">
        <v>942</v>
      </c>
      <c r="E3283" s="243" t="s">
        <v>2359</v>
      </c>
      <c r="F3283" s="243">
        <v>136</v>
      </c>
      <c r="G3283" s="243" t="s">
        <v>121</v>
      </c>
      <c r="H3283" s="243">
        <v>2.1849999999999999E-3</v>
      </c>
    </row>
    <row r="3284" spans="2:8">
      <c r="B3284" s="243" t="s">
        <v>1935</v>
      </c>
      <c r="C3284" s="243" t="s">
        <v>2322</v>
      </c>
      <c r="D3284" s="243" t="s">
        <v>942</v>
      </c>
      <c r="E3284" s="243" t="s">
        <v>2359</v>
      </c>
      <c r="F3284" s="243">
        <v>30</v>
      </c>
      <c r="G3284" s="243" t="s">
        <v>114</v>
      </c>
      <c r="H3284" s="243">
        <v>1.119E-3</v>
      </c>
    </row>
    <row r="3285" spans="2:8">
      <c r="B3285" s="243" t="s">
        <v>1935</v>
      </c>
      <c r="C3285" s="243" t="s">
        <v>2322</v>
      </c>
      <c r="D3285" s="243" t="s">
        <v>942</v>
      </c>
      <c r="E3285" s="243" t="s">
        <v>2360</v>
      </c>
      <c r="F3285" s="243">
        <v>403</v>
      </c>
      <c r="G3285" s="243" t="s">
        <v>138</v>
      </c>
      <c r="H3285" s="243">
        <v>2.6919999999999999E-3</v>
      </c>
    </row>
    <row r="3286" spans="2:8">
      <c r="B3286" s="243" t="s">
        <v>1935</v>
      </c>
      <c r="C3286" s="243" t="s">
        <v>2322</v>
      </c>
      <c r="D3286" s="243" t="s">
        <v>942</v>
      </c>
      <c r="E3286" s="243" t="s">
        <v>2359</v>
      </c>
      <c r="F3286" s="243">
        <v>144</v>
      </c>
      <c r="G3286" s="243" t="s">
        <v>133</v>
      </c>
      <c r="H3286" s="243">
        <v>7.6199999999999998E-4</v>
      </c>
    </row>
    <row r="3287" spans="2:8">
      <c r="B3287" s="243" t="s">
        <v>1935</v>
      </c>
      <c r="C3287" s="243" t="s">
        <v>2322</v>
      </c>
      <c r="D3287" s="243" t="s">
        <v>942</v>
      </c>
      <c r="E3287" s="243" t="s">
        <v>137</v>
      </c>
      <c r="F3287" s="243">
        <v>41</v>
      </c>
      <c r="G3287" s="243" t="s">
        <v>137</v>
      </c>
      <c r="H3287" s="243">
        <v>1.5529999999999999E-3</v>
      </c>
    </row>
    <row r="3288" spans="2:8">
      <c r="B3288" s="243" t="s">
        <v>1935</v>
      </c>
      <c r="C3288" s="243" t="s">
        <v>2322</v>
      </c>
      <c r="D3288" s="243" t="s">
        <v>942</v>
      </c>
      <c r="E3288" s="243" t="s">
        <v>831</v>
      </c>
      <c r="F3288" s="243">
        <v>298</v>
      </c>
      <c r="G3288" s="243" t="s">
        <v>1517</v>
      </c>
      <c r="H3288" s="243">
        <v>2.8699999999999998E-4</v>
      </c>
    </row>
    <row r="3289" spans="2:8">
      <c r="B3289" s="243" t="s">
        <v>1935</v>
      </c>
      <c r="C3289" s="243" t="s">
        <v>2322</v>
      </c>
      <c r="D3289" s="243" t="s">
        <v>942</v>
      </c>
      <c r="E3289" s="243" t="s">
        <v>2359</v>
      </c>
      <c r="F3289" s="243">
        <v>139</v>
      </c>
      <c r="G3289" s="243" t="s">
        <v>124</v>
      </c>
      <c r="H3289" s="243">
        <v>6.1720000000000004E-3</v>
      </c>
    </row>
    <row r="3290" spans="2:8">
      <c r="B3290" s="243" t="s">
        <v>1935</v>
      </c>
      <c r="C3290" s="243" t="s">
        <v>2322</v>
      </c>
      <c r="D3290" s="243" t="s">
        <v>942</v>
      </c>
      <c r="E3290" s="243" t="s">
        <v>2359</v>
      </c>
      <c r="F3290" s="243">
        <v>131</v>
      </c>
      <c r="G3290" s="243" t="s">
        <v>128</v>
      </c>
      <c r="H3290" s="244">
        <v>2.9E-5</v>
      </c>
    </row>
    <row r="3291" spans="2:8">
      <c r="B3291" s="243" t="s">
        <v>1935</v>
      </c>
      <c r="C3291" s="243" t="s">
        <v>2322</v>
      </c>
      <c r="D3291" s="243" t="s">
        <v>942</v>
      </c>
      <c r="E3291" s="243" t="s">
        <v>2359</v>
      </c>
      <c r="F3291" s="243">
        <v>32</v>
      </c>
      <c r="G3291" s="243" t="s">
        <v>127</v>
      </c>
      <c r="H3291" s="243">
        <v>5.5080999999999998E-2</v>
      </c>
    </row>
    <row r="3292" spans="2:8">
      <c r="B3292" s="243" t="s">
        <v>1935</v>
      </c>
      <c r="C3292" s="243" t="s">
        <v>2322</v>
      </c>
      <c r="D3292" s="243" t="s">
        <v>942</v>
      </c>
      <c r="E3292" s="243" t="s">
        <v>831</v>
      </c>
      <c r="F3292" s="243">
        <v>300</v>
      </c>
      <c r="G3292" s="243" t="s">
        <v>135</v>
      </c>
      <c r="H3292" s="243">
        <v>8.9999999999999993E-3</v>
      </c>
    </row>
    <row r="3293" spans="2:8">
      <c r="B3293" s="243" t="s">
        <v>1935</v>
      </c>
      <c r="C3293" s="243" t="s">
        <v>2322</v>
      </c>
      <c r="D3293" s="243" t="s">
        <v>942</v>
      </c>
      <c r="E3293" s="243" t="s">
        <v>2359</v>
      </c>
      <c r="F3293" s="243">
        <v>31</v>
      </c>
      <c r="G3293" s="243" t="s">
        <v>116</v>
      </c>
      <c r="H3293" s="243">
        <v>8.2209999999999991E-3</v>
      </c>
    </row>
    <row r="3294" spans="2:8">
      <c r="B3294" s="243" t="s">
        <v>1935</v>
      </c>
      <c r="C3294" s="243" t="s">
        <v>2322</v>
      </c>
      <c r="D3294" s="243" t="s">
        <v>942</v>
      </c>
      <c r="E3294" s="243" t="s">
        <v>2359</v>
      </c>
      <c r="F3294" s="243">
        <v>140</v>
      </c>
      <c r="G3294" s="243" t="s">
        <v>131</v>
      </c>
      <c r="H3294" s="243">
        <v>2.7799999999999999E-3</v>
      </c>
    </row>
    <row r="3295" spans="2:8">
      <c r="B3295" s="243" t="s">
        <v>1935</v>
      </c>
      <c r="C3295" s="243" t="s">
        <v>2322</v>
      </c>
      <c r="D3295" s="243" t="s">
        <v>942</v>
      </c>
      <c r="E3295" s="243" t="s">
        <v>2359</v>
      </c>
      <c r="F3295" s="243">
        <v>135</v>
      </c>
      <c r="G3295" s="243" t="s">
        <v>120</v>
      </c>
      <c r="H3295" s="243">
        <v>2.1570000000000001E-3</v>
      </c>
    </row>
    <row r="3296" spans="2:8">
      <c r="B3296" s="243" t="s">
        <v>1935</v>
      </c>
      <c r="C3296" s="243" t="s">
        <v>2322</v>
      </c>
      <c r="D3296" s="243" t="s">
        <v>942</v>
      </c>
      <c r="E3296" s="243" t="s">
        <v>2359</v>
      </c>
      <c r="F3296" s="243">
        <v>138</v>
      </c>
      <c r="G3296" s="243" t="s">
        <v>123</v>
      </c>
      <c r="H3296" s="243">
        <v>6.3740000000000003E-3</v>
      </c>
    </row>
    <row r="3297" spans="2:8">
      <c r="B3297" s="243" t="s">
        <v>1935</v>
      </c>
      <c r="C3297" s="243" t="s">
        <v>2322</v>
      </c>
      <c r="D3297" s="243" t="s">
        <v>942</v>
      </c>
      <c r="E3297" s="243" t="s">
        <v>2359</v>
      </c>
      <c r="F3297" s="243">
        <v>33</v>
      </c>
      <c r="G3297" s="243" t="s">
        <v>117</v>
      </c>
      <c r="H3297" s="243">
        <v>1.619E-2</v>
      </c>
    </row>
    <row r="3298" spans="2:8">
      <c r="B3298" s="243" t="s">
        <v>1935</v>
      </c>
      <c r="C3298" s="243" t="s">
        <v>2322</v>
      </c>
      <c r="D3298" s="243" t="s">
        <v>942</v>
      </c>
      <c r="E3298" s="243" t="s">
        <v>831</v>
      </c>
      <c r="F3298" s="243">
        <v>299</v>
      </c>
      <c r="G3298" s="243" t="s">
        <v>134</v>
      </c>
      <c r="H3298" s="243">
        <v>1.7124E-2</v>
      </c>
    </row>
    <row r="3299" spans="2:8">
      <c r="B3299" s="243" t="s">
        <v>1935</v>
      </c>
      <c r="C3299" s="243" t="s">
        <v>2322</v>
      </c>
      <c r="D3299" s="243" t="s">
        <v>942</v>
      </c>
      <c r="E3299" s="243" t="s">
        <v>2359</v>
      </c>
      <c r="F3299" s="243">
        <v>134</v>
      </c>
      <c r="G3299" s="243" t="s">
        <v>118</v>
      </c>
      <c r="H3299" s="243">
        <v>4.104E-3</v>
      </c>
    </row>
    <row r="3300" spans="2:8">
      <c r="B3300" s="243" t="s">
        <v>1935</v>
      </c>
      <c r="C3300" s="243" t="s">
        <v>2322</v>
      </c>
      <c r="D3300" s="243" t="s">
        <v>943</v>
      </c>
      <c r="E3300" s="243" t="s">
        <v>2359</v>
      </c>
      <c r="F3300" s="243">
        <v>137</v>
      </c>
      <c r="G3300" s="243" t="s">
        <v>122</v>
      </c>
      <c r="H3300" s="243">
        <v>1.9739E-2</v>
      </c>
    </row>
    <row r="3301" spans="2:8">
      <c r="B3301" s="243" t="s">
        <v>1935</v>
      </c>
      <c r="C3301" s="243" t="s">
        <v>2322</v>
      </c>
      <c r="D3301" s="243" t="s">
        <v>943</v>
      </c>
      <c r="E3301" s="243" t="s">
        <v>831</v>
      </c>
      <c r="F3301" s="243">
        <v>301</v>
      </c>
      <c r="G3301" s="243" t="s">
        <v>136</v>
      </c>
      <c r="H3301" s="243">
        <v>4.8089999999999999E-3</v>
      </c>
    </row>
    <row r="3302" spans="2:8">
      <c r="B3302" s="243" t="s">
        <v>1935</v>
      </c>
      <c r="C3302" s="243" t="s">
        <v>2322</v>
      </c>
      <c r="D3302" s="243" t="s">
        <v>943</v>
      </c>
      <c r="E3302" s="243" t="s">
        <v>2359</v>
      </c>
      <c r="F3302" s="243">
        <v>141</v>
      </c>
      <c r="G3302" s="243" t="s">
        <v>132</v>
      </c>
      <c r="H3302" s="243">
        <v>1.8060000000000001E-3</v>
      </c>
    </row>
    <row r="3303" spans="2:8">
      <c r="B3303" s="243" t="s">
        <v>1935</v>
      </c>
      <c r="C3303" s="243" t="s">
        <v>2322</v>
      </c>
      <c r="D3303" s="243" t="s">
        <v>943</v>
      </c>
      <c r="E3303" s="243" t="s">
        <v>2359</v>
      </c>
      <c r="F3303" s="243">
        <v>132</v>
      </c>
      <c r="G3303" s="243" t="s">
        <v>129</v>
      </c>
      <c r="H3303" s="243">
        <v>7.0679999999999996E-3</v>
      </c>
    </row>
    <row r="3304" spans="2:8">
      <c r="B3304" s="243" t="s">
        <v>1935</v>
      </c>
      <c r="C3304" s="243" t="s">
        <v>2322</v>
      </c>
      <c r="D3304" s="243" t="s">
        <v>943</v>
      </c>
      <c r="E3304" s="243" t="s">
        <v>2359</v>
      </c>
      <c r="F3304" s="243">
        <v>133</v>
      </c>
      <c r="G3304" s="243" t="s">
        <v>130</v>
      </c>
      <c r="H3304" s="243">
        <v>3.3517999999999999E-2</v>
      </c>
    </row>
    <row r="3305" spans="2:8">
      <c r="B3305" s="243" t="s">
        <v>1935</v>
      </c>
      <c r="C3305" s="243" t="s">
        <v>2322</v>
      </c>
      <c r="D3305" s="243" t="s">
        <v>943</v>
      </c>
      <c r="E3305" s="243" t="s">
        <v>2359</v>
      </c>
      <c r="F3305" s="243">
        <v>302</v>
      </c>
      <c r="G3305" s="243" t="s">
        <v>125</v>
      </c>
      <c r="H3305" s="243">
        <v>1.4418E-2</v>
      </c>
    </row>
    <row r="3306" spans="2:8">
      <c r="B3306" s="243" t="s">
        <v>1935</v>
      </c>
      <c r="C3306" s="243" t="s">
        <v>2322</v>
      </c>
      <c r="D3306" s="243" t="s">
        <v>943</v>
      </c>
      <c r="E3306" s="243" t="s">
        <v>2359</v>
      </c>
      <c r="F3306" s="243">
        <v>136</v>
      </c>
      <c r="G3306" s="243" t="s">
        <v>121</v>
      </c>
      <c r="H3306" s="243">
        <v>1.823E-3</v>
      </c>
    </row>
    <row r="3307" spans="2:8">
      <c r="B3307" s="243" t="s">
        <v>1935</v>
      </c>
      <c r="C3307" s="243" t="s">
        <v>2322</v>
      </c>
      <c r="D3307" s="243" t="s">
        <v>943</v>
      </c>
      <c r="E3307" s="243" t="s">
        <v>2359</v>
      </c>
      <c r="F3307" s="243">
        <v>30</v>
      </c>
      <c r="G3307" s="243" t="s">
        <v>114</v>
      </c>
      <c r="H3307" s="243">
        <v>1.088E-3</v>
      </c>
    </row>
    <row r="3308" spans="2:8">
      <c r="B3308" s="243" t="s">
        <v>1935</v>
      </c>
      <c r="C3308" s="243" t="s">
        <v>2322</v>
      </c>
      <c r="D3308" s="243" t="s">
        <v>943</v>
      </c>
      <c r="E3308" s="243" t="s">
        <v>2360</v>
      </c>
      <c r="F3308" s="243">
        <v>403</v>
      </c>
      <c r="G3308" s="243" t="s">
        <v>138</v>
      </c>
      <c r="H3308" s="243">
        <v>4.2880000000000001E-3</v>
      </c>
    </row>
    <row r="3309" spans="2:8">
      <c r="B3309" s="243" t="s">
        <v>1935</v>
      </c>
      <c r="C3309" s="243" t="s">
        <v>2322</v>
      </c>
      <c r="D3309" s="243" t="s">
        <v>943</v>
      </c>
      <c r="E3309" s="243" t="s">
        <v>2359</v>
      </c>
      <c r="F3309" s="243">
        <v>144</v>
      </c>
      <c r="G3309" s="243" t="s">
        <v>133</v>
      </c>
      <c r="H3309" s="243">
        <v>7.4899999999999999E-4</v>
      </c>
    </row>
    <row r="3310" spans="2:8">
      <c r="B3310" s="243" t="s">
        <v>1935</v>
      </c>
      <c r="C3310" s="243" t="s">
        <v>2322</v>
      </c>
      <c r="D3310" s="243" t="s">
        <v>943</v>
      </c>
      <c r="E3310" s="243" t="s">
        <v>137</v>
      </c>
      <c r="F3310" s="243">
        <v>41</v>
      </c>
      <c r="G3310" s="243" t="s">
        <v>137</v>
      </c>
      <c r="H3310" s="243">
        <v>1.212E-3</v>
      </c>
    </row>
    <row r="3311" spans="2:8">
      <c r="B3311" s="243" t="s">
        <v>1935</v>
      </c>
      <c r="C3311" s="243" t="s">
        <v>2322</v>
      </c>
      <c r="D3311" s="243" t="s">
        <v>943</v>
      </c>
      <c r="E3311" s="243" t="s">
        <v>831</v>
      </c>
      <c r="F3311" s="243">
        <v>298</v>
      </c>
      <c r="G3311" s="243" t="s">
        <v>1517</v>
      </c>
      <c r="H3311" s="243">
        <v>2.7900000000000001E-4</v>
      </c>
    </row>
    <row r="3312" spans="2:8">
      <c r="B3312" s="243" t="s">
        <v>1935</v>
      </c>
      <c r="C3312" s="243" t="s">
        <v>2322</v>
      </c>
      <c r="D3312" s="243" t="s">
        <v>943</v>
      </c>
      <c r="E3312" s="243" t="s">
        <v>2359</v>
      </c>
      <c r="F3312" s="243">
        <v>139</v>
      </c>
      <c r="G3312" s="243" t="s">
        <v>124</v>
      </c>
      <c r="H3312" s="243">
        <v>5.2110000000000004E-3</v>
      </c>
    </row>
    <row r="3313" spans="2:8">
      <c r="B3313" s="243" t="s">
        <v>1935</v>
      </c>
      <c r="C3313" s="243" t="s">
        <v>2322</v>
      </c>
      <c r="D3313" s="243" t="s">
        <v>943</v>
      </c>
      <c r="E3313" s="243" t="s">
        <v>2359</v>
      </c>
      <c r="F3313" s="243">
        <v>131</v>
      </c>
      <c r="G3313" s="243" t="s">
        <v>128</v>
      </c>
      <c r="H3313" s="244">
        <v>2.5000000000000001E-5</v>
      </c>
    </row>
    <row r="3314" spans="2:8">
      <c r="B3314" s="243" t="s">
        <v>1935</v>
      </c>
      <c r="C3314" s="243" t="s">
        <v>2322</v>
      </c>
      <c r="D3314" s="243" t="s">
        <v>943</v>
      </c>
      <c r="E3314" s="243" t="s">
        <v>2359</v>
      </c>
      <c r="F3314" s="243">
        <v>32</v>
      </c>
      <c r="G3314" s="243" t="s">
        <v>127</v>
      </c>
      <c r="H3314" s="243">
        <v>5.4338999999999998E-2</v>
      </c>
    </row>
    <row r="3315" spans="2:8">
      <c r="B3315" s="243" t="s">
        <v>1935</v>
      </c>
      <c r="C3315" s="243" t="s">
        <v>2322</v>
      </c>
      <c r="D3315" s="243" t="s">
        <v>943</v>
      </c>
      <c r="E3315" s="243" t="s">
        <v>831</v>
      </c>
      <c r="F3315" s="243">
        <v>300</v>
      </c>
      <c r="G3315" s="243" t="s">
        <v>135</v>
      </c>
      <c r="H3315" s="243">
        <v>8.8199999999999997E-3</v>
      </c>
    </row>
    <row r="3316" spans="2:8">
      <c r="B3316" s="243" t="s">
        <v>1935</v>
      </c>
      <c r="C3316" s="243" t="s">
        <v>2322</v>
      </c>
      <c r="D3316" s="243" t="s">
        <v>943</v>
      </c>
      <c r="E3316" s="243" t="s">
        <v>2359</v>
      </c>
      <c r="F3316" s="243">
        <v>31</v>
      </c>
      <c r="G3316" s="243" t="s">
        <v>116</v>
      </c>
      <c r="H3316" s="243">
        <v>7.9839999999999998E-3</v>
      </c>
    </row>
    <row r="3317" spans="2:8">
      <c r="B3317" s="243" t="s">
        <v>1935</v>
      </c>
      <c r="C3317" s="243" t="s">
        <v>2322</v>
      </c>
      <c r="D3317" s="243" t="s">
        <v>943</v>
      </c>
      <c r="E3317" s="243" t="s">
        <v>2359</v>
      </c>
      <c r="F3317" s="243">
        <v>140</v>
      </c>
      <c r="G3317" s="243" t="s">
        <v>131</v>
      </c>
      <c r="H3317" s="243">
        <v>3.2429999999999998E-3</v>
      </c>
    </row>
    <row r="3318" spans="2:8">
      <c r="B3318" s="243" t="s">
        <v>1935</v>
      </c>
      <c r="C3318" s="243" t="s">
        <v>2322</v>
      </c>
      <c r="D3318" s="243" t="s">
        <v>943</v>
      </c>
      <c r="E3318" s="243" t="s">
        <v>2359</v>
      </c>
      <c r="F3318" s="243">
        <v>135</v>
      </c>
      <c r="G3318" s="243" t="s">
        <v>120</v>
      </c>
      <c r="H3318" s="243">
        <v>2.1480000000000002E-3</v>
      </c>
    </row>
    <row r="3319" spans="2:8">
      <c r="B3319" s="243" t="s">
        <v>1935</v>
      </c>
      <c r="C3319" s="243" t="s">
        <v>2322</v>
      </c>
      <c r="D3319" s="243" t="s">
        <v>943</v>
      </c>
      <c r="E3319" s="243" t="s">
        <v>2359</v>
      </c>
      <c r="F3319" s="243">
        <v>138</v>
      </c>
      <c r="G3319" s="243" t="s">
        <v>123</v>
      </c>
      <c r="H3319" s="243">
        <v>6.1910000000000003E-3</v>
      </c>
    </row>
    <row r="3320" spans="2:8">
      <c r="B3320" s="243" t="s">
        <v>1935</v>
      </c>
      <c r="C3320" s="243" t="s">
        <v>2322</v>
      </c>
      <c r="D3320" s="243" t="s">
        <v>943</v>
      </c>
      <c r="E3320" s="243" t="s">
        <v>2359</v>
      </c>
      <c r="F3320" s="243">
        <v>33</v>
      </c>
      <c r="G3320" s="243" t="s">
        <v>117</v>
      </c>
      <c r="H3320" s="243">
        <v>1.1101E-2</v>
      </c>
    </row>
    <row r="3321" spans="2:8">
      <c r="B3321" s="243" t="s">
        <v>1935</v>
      </c>
      <c r="C3321" s="243" t="s">
        <v>2322</v>
      </c>
      <c r="D3321" s="243" t="s">
        <v>943</v>
      </c>
      <c r="E3321" s="243" t="s">
        <v>831</v>
      </c>
      <c r="F3321" s="243">
        <v>299</v>
      </c>
      <c r="G3321" s="243" t="s">
        <v>134</v>
      </c>
      <c r="H3321" s="243">
        <v>1.6792999999999999E-2</v>
      </c>
    </row>
    <row r="3322" spans="2:8">
      <c r="B3322" s="243" t="s">
        <v>1935</v>
      </c>
      <c r="C3322" s="243" t="s">
        <v>2322</v>
      </c>
      <c r="D3322" s="243" t="s">
        <v>943</v>
      </c>
      <c r="E3322" s="243" t="s">
        <v>2359</v>
      </c>
      <c r="F3322" s="243">
        <v>134</v>
      </c>
      <c r="G3322" s="243" t="s">
        <v>118</v>
      </c>
      <c r="H3322" s="243">
        <v>5.666E-3</v>
      </c>
    </row>
    <row r="3323" spans="2:8">
      <c r="B3323" s="243" t="s">
        <v>1935</v>
      </c>
      <c r="C3323" s="243" t="s">
        <v>2322</v>
      </c>
      <c r="D3323" s="243" t="s">
        <v>944</v>
      </c>
      <c r="E3323" s="243" t="s">
        <v>2359</v>
      </c>
      <c r="F3323" s="243">
        <v>137</v>
      </c>
      <c r="G3323" s="243" t="s">
        <v>122</v>
      </c>
      <c r="H3323" s="243">
        <v>1.8615E-2</v>
      </c>
    </row>
    <row r="3324" spans="2:8">
      <c r="B3324" s="243" t="s">
        <v>1935</v>
      </c>
      <c r="C3324" s="243" t="s">
        <v>2322</v>
      </c>
      <c r="D3324" s="243" t="s">
        <v>944</v>
      </c>
      <c r="E3324" s="243" t="s">
        <v>831</v>
      </c>
      <c r="F3324" s="243">
        <v>301</v>
      </c>
      <c r="G3324" s="243" t="s">
        <v>136</v>
      </c>
      <c r="H3324" s="243">
        <v>3.9620000000000002E-3</v>
      </c>
    </row>
    <row r="3325" spans="2:8">
      <c r="B3325" s="243" t="s">
        <v>1935</v>
      </c>
      <c r="C3325" s="243" t="s">
        <v>2322</v>
      </c>
      <c r="D3325" s="243" t="s">
        <v>944</v>
      </c>
      <c r="E3325" s="243" t="s">
        <v>2359</v>
      </c>
      <c r="F3325" s="243">
        <v>141</v>
      </c>
      <c r="G3325" s="243" t="s">
        <v>132</v>
      </c>
      <c r="H3325" s="243">
        <v>1.6429999999999999E-3</v>
      </c>
    </row>
    <row r="3326" spans="2:8">
      <c r="B3326" s="243" t="s">
        <v>1935</v>
      </c>
      <c r="C3326" s="243" t="s">
        <v>2322</v>
      </c>
      <c r="D3326" s="243" t="s">
        <v>944</v>
      </c>
      <c r="E3326" s="243" t="s">
        <v>2359</v>
      </c>
      <c r="F3326" s="243">
        <v>132</v>
      </c>
      <c r="G3326" s="243" t="s">
        <v>129</v>
      </c>
      <c r="H3326" s="243">
        <v>4.8710000000000003E-3</v>
      </c>
    </row>
    <row r="3327" spans="2:8">
      <c r="B3327" s="243" t="s">
        <v>1935</v>
      </c>
      <c r="C3327" s="243" t="s">
        <v>2322</v>
      </c>
      <c r="D3327" s="243" t="s">
        <v>944</v>
      </c>
      <c r="E3327" s="243" t="s">
        <v>2359</v>
      </c>
      <c r="F3327" s="243">
        <v>133</v>
      </c>
      <c r="G3327" s="243" t="s">
        <v>130</v>
      </c>
      <c r="H3327" s="243">
        <v>3.4507000000000003E-2</v>
      </c>
    </row>
    <row r="3328" spans="2:8">
      <c r="B3328" s="243" t="s">
        <v>1935</v>
      </c>
      <c r="C3328" s="243" t="s">
        <v>2322</v>
      </c>
      <c r="D3328" s="243" t="s">
        <v>944</v>
      </c>
      <c r="E3328" s="243" t="s">
        <v>2359</v>
      </c>
      <c r="F3328" s="243">
        <v>302</v>
      </c>
      <c r="G3328" s="243" t="s">
        <v>125</v>
      </c>
      <c r="H3328" s="243">
        <v>1.4461999999999999E-2</v>
      </c>
    </row>
    <row r="3329" spans="2:8">
      <c r="B3329" s="243" t="s">
        <v>1935</v>
      </c>
      <c r="C3329" s="243" t="s">
        <v>2322</v>
      </c>
      <c r="D3329" s="243" t="s">
        <v>944</v>
      </c>
      <c r="E3329" s="243" t="s">
        <v>2359</v>
      </c>
      <c r="F3329" s="243">
        <v>136</v>
      </c>
      <c r="G3329" s="243" t="s">
        <v>121</v>
      </c>
      <c r="H3329" s="243">
        <v>1.5690000000000001E-3</v>
      </c>
    </row>
    <row r="3330" spans="2:8">
      <c r="B3330" s="243" t="s">
        <v>1935</v>
      </c>
      <c r="C3330" s="243" t="s">
        <v>2322</v>
      </c>
      <c r="D3330" s="243" t="s">
        <v>944</v>
      </c>
      <c r="E3330" s="243" t="s">
        <v>2359</v>
      </c>
      <c r="F3330" s="243">
        <v>30</v>
      </c>
      <c r="G3330" s="243" t="s">
        <v>114</v>
      </c>
      <c r="H3330" s="243">
        <v>7.5900000000000002E-4</v>
      </c>
    </row>
    <row r="3331" spans="2:8">
      <c r="B3331" s="243" t="s">
        <v>1935</v>
      </c>
      <c r="C3331" s="243" t="s">
        <v>2322</v>
      </c>
      <c r="D3331" s="243" t="s">
        <v>944</v>
      </c>
      <c r="E3331" s="243" t="s">
        <v>2360</v>
      </c>
      <c r="F3331" s="243">
        <v>403</v>
      </c>
      <c r="G3331" s="243" t="s">
        <v>138</v>
      </c>
      <c r="H3331" s="243">
        <v>6.2620000000000002E-3</v>
      </c>
    </row>
    <row r="3332" spans="2:8">
      <c r="B3332" s="243" t="s">
        <v>1935</v>
      </c>
      <c r="C3332" s="243" t="s">
        <v>2322</v>
      </c>
      <c r="D3332" s="243" t="s">
        <v>944</v>
      </c>
      <c r="E3332" s="243" t="s">
        <v>2359</v>
      </c>
      <c r="F3332" s="243">
        <v>144</v>
      </c>
      <c r="G3332" s="243" t="s">
        <v>133</v>
      </c>
      <c r="H3332" s="243">
        <v>5.8E-4</v>
      </c>
    </row>
    <row r="3333" spans="2:8">
      <c r="B3333" s="243" t="s">
        <v>1935</v>
      </c>
      <c r="C3333" s="243" t="s">
        <v>2322</v>
      </c>
      <c r="D3333" s="243" t="s">
        <v>944</v>
      </c>
      <c r="E3333" s="243" t="s">
        <v>137</v>
      </c>
      <c r="F3333" s="243">
        <v>41</v>
      </c>
      <c r="G3333" s="243" t="s">
        <v>137</v>
      </c>
      <c r="H3333" s="243">
        <v>9.5299999999999996E-4</v>
      </c>
    </row>
    <row r="3334" spans="2:8">
      <c r="B3334" s="243" t="s">
        <v>1935</v>
      </c>
      <c r="C3334" s="243" t="s">
        <v>2322</v>
      </c>
      <c r="D3334" s="243" t="s">
        <v>944</v>
      </c>
      <c r="E3334" s="243" t="s">
        <v>831</v>
      </c>
      <c r="F3334" s="243">
        <v>298</v>
      </c>
      <c r="G3334" s="243" t="s">
        <v>1517</v>
      </c>
      <c r="H3334" s="243">
        <v>2.9399999999999999E-4</v>
      </c>
    </row>
    <row r="3335" spans="2:8">
      <c r="B3335" s="243" t="s">
        <v>1935</v>
      </c>
      <c r="C3335" s="243" t="s">
        <v>2322</v>
      </c>
      <c r="D3335" s="243" t="s">
        <v>944</v>
      </c>
      <c r="E3335" s="243" t="s">
        <v>2359</v>
      </c>
      <c r="F3335" s="243">
        <v>139</v>
      </c>
      <c r="G3335" s="243" t="s">
        <v>124</v>
      </c>
      <c r="H3335" s="243">
        <v>4.5240000000000002E-3</v>
      </c>
    </row>
    <row r="3336" spans="2:8">
      <c r="B3336" s="243" t="s">
        <v>1935</v>
      </c>
      <c r="C3336" s="243" t="s">
        <v>2322</v>
      </c>
      <c r="D3336" s="243" t="s">
        <v>944</v>
      </c>
      <c r="E3336" s="243" t="s">
        <v>2359</v>
      </c>
      <c r="F3336" s="243">
        <v>131</v>
      </c>
      <c r="G3336" s="243" t="s">
        <v>128</v>
      </c>
      <c r="H3336" s="244">
        <v>3.1999999999999999E-5</v>
      </c>
    </row>
    <row r="3337" spans="2:8">
      <c r="B3337" s="243" t="s">
        <v>1935</v>
      </c>
      <c r="C3337" s="243" t="s">
        <v>2322</v>
      </c>
      <c r="D3337" s="243" t="s">
        <v>944</v>
      </c>
      <c r="E3337" s="243" t="s">
        <v>2359</v>
      </c>
      <c r="F3337" s="243">
        <v>32</v>
      </c>
      <c r="G3337" s="243" t="s">
        <v>127</v>
      </c>
      <c r="H3337" s="243">
        <v>5.2405E-2</v>
      </c>
    </row>
    <row r="3338" spans="2:8">
      <c r="B3338" s="243" t="s">
        <v>1935</v>
      </c>
      <c r="C3338" s="243" t="s">
        <v>2322</v>
      </c>
      <c r="D3338" s="243" t="s">
        <v>944</v>
      </c>
      <c r="E3338" s="243" t="s">
        <v>831</v>
      </c>
      <c r="F3338" s="243">
        <v>300</v>
      </c>
      <c r="G3338" s="243" t="s">
        <v>135</v>
      </c>
      <c r="H3338" s="243">
        <v>9.0430000000000007E-3</v>
      </c>
    </row>
    <row r="3339" spans="2:8">
      <c r="B3339" s="243" t="s">
        <v>1935</v>
      </c>
      <c r="C3339" s="243" t="s">
        <v>2322</v>
      </c>
      <c r="D3339" s="243" t="s">
        <v>944</v>
      </c>
      <c r="E3339" s="243" t="s">
        <v>2359</v>
      </c>
      <c r="F3339" s="243">
        <v>31</v>
      </c>
      <c r="G3339" s="243" t="s">
        <v>116</v>
      </c>
      <c r="H3339" s="243">
        <v>6.3990000000000002E-3</v>
      </c>
    </row>
    <row r="3340" spans="2:8">
      <c r="B3340" s="243" t="s">
        <v>1935</v>
      </c>
      <c r="C3340" s="243" t="s">
        <v>2322</v>
      </c>
      <c r="D3340" s="243" t="s">
        <v>944</v>
      </c>
      <c r="E3340" s="243" t="s">
        <v>2359</v>
      </c>
      <c r="F3340" s="243">
        <v>140</v>
      </c>
      <c r="G3340" s="243" t="s">
        <v>131</v>
      </c>
      <c r="H3340" s="243">
        <v>2.382E-3</v>
      </c>
    </row>
    <row r="3341" spans="2:8">
      <c r="B3341" s="243" t="s">
        <v>1935</v>
      </c>
      <c r="C3341" s="243" t="s">
        <v>2322</v>
      </c>
      <c r="D3341" s="243" t="s">
        <v>944</v>
      </c>
      <c r="E3341" s="243" t="s">
        <v>2359</v>
      </c>
      <c r="F3341" s="243">
        <v>135</v>
      </c>
      <c r="G3341" s="243" t="s">
        <v>120</v>
      </c>
      <c r="H3341" s="243">
        <v>1.6479999999999999E-3</v>
      </c>
    </row>
    <row r="3342" spans="2:8">
      <c r="B3342" s="243" t="s">
        <v>1935</v>
      </c>
      <c r="C3342" s="243" t="s">
        <v>2322</v>
      </c>
      <c r="D3342" s="243" t="s">
        <v>944</v>
      </c>
      <c r="E3342" s="243" t="s">
        <v>2359</v>
      </c>
      <c r="F3342" s="243">
        <v>138</v>
      </c>
      <c r="G3342" s="243" t="s">
        <v>123</v>
      </c>
      <c r="H3342" s="243">
        <v>5.7010000000000003E-3</v>
      </c>
    </row>
    <row r="3343" spans="2:8">
      <c r="B3343" s="243" t="s">
        <v>1935</v>
      </c>
      <c r="C3343" s="243" t="s">
        <v>2322</v>
      </c>
      <c r="D3343" s="243" t="s">
        <v>944</v>
      </c>
      <c r="E3343" s="243" t="s">
        <v>2359</v>
      </c>
      <c r="F3343" s="243">
        <v>33</v>
      </c>
      <c r="G3343" s="243" t="s">
        <v>117</v>
      </c>
      <c r="H3343" s="243">
        <v>1.1135000000000001E-2</v>
      </c>
    </row>
    <row r="3344" spans="2:8">
      <c r="B3344" s="243" t="s">
        <v>1935</v>
      </c>
      <c r="C3344" s="243" t="s">
        <v>2322</v>
      </c>
      <c r="D3344" s="243" t="s">
        <v>944</v>
      </c>
      <c r="E3344" s="243" t="s">
        <v>831</v>
      </c>
      <c r="F3344" s="243">
        <v>299</v>
      </c>
      <c r="G3344" s="243" t="s">
        <v>134</v>
      </c>
      <c r="H3344" s="243">
        <v>1.7128000000000001E-2</v>
      </c>
    </row>
    <row r="3345" spans="2:8">
      <c r="B3345" s="243" t="s">
        <v>1935</v>
      </c>
      <c r="C3345" s="243" t="s">
        <v>2322</v>
      </c>
      <c r="D3345" s="243" t="s">
        <v>944</v>
      </c>
      <c r="E3345" s="243" t="s">
        <v>2359</v>
      </c>
      <c r="F3345" s="243">
        <v>134</v>
      </c>
      <c r="G3345" s="243" t="s">
        <v>118</v>
      </c>
      <c r="H3345" s="243">
        <v>4.4710000000000001E-3</v>
      </c>
    </row>
    <row r="3346" spans="2:8">
      <c r="B3346" s="243" t="s">
        <v>1935</v>
      </c>
      <c r="C3346" s="243" t="s">
        <v>2322</v>
      </c>
      <c r="D3346" s="243" t="s">
        <v>1678</v>
      </c>
      <c r="E3346" s="243" t="s">
        <v>2359</v>
      </c>
      <c r="F3346" s="243">
        <v>137</v>
      </c>
      <c r="G3346" s="243" t="s">
        <v>122</v>
      </c>
      <c r="H3346" s="243">
        <v>1.6822E-2</v>
      </c>
    </row>
    <row r="3347" spans="2:8">
      <c r="B3347" s="243" t="s">
        <v>1935</v>
      </c>
      <c r="C3347" s="243" t="s">
        <v>2322</v>
      </c>
      <c r="D3347" s="243" t="s">
        <v>1678</v>
      </c>
      <c r="E3347" s="243" t="s">
        <v>831</v>
      </c>
      <c r="F3347" s="243">
        <v>301</v>
      </c>
      <c r="G3347" s="243" t="s">
        <v>136</v>
      </c>
      <c r="H3347" s="243">
        <v>3.8210000000000002E-3</v>
      </c>
    </row>
    <row r="3348" spans="2:8">
      <c r="B3348" s="243" t="s">
        <v>1935</v>
      </c>
      <c r="C3348" s="243" t="s">
        <v>2322</v>
      </c>
      <c r="D3348" s="243" t="s">
        <v>1678</v>
      </c>
      <c r="E3348" s="243" t="s">
        <v>2359</v>
      </c>
      <c r="F3348" s="243">
        <v>141</v>
      </c>
      <c r="G3348" s="243" t="s">
        <v>132</v>
      </c>
      <c r="H3348" s="243">
        <v>1.5839999999999999E-3</v>
      </c>
    </row>
    <row r="3349" spans="2:8">
      <c r="B3349" s="243" t="s">
        <v>1935</v>
      </c>
      <c r="C3349" s="243" t="s">
        <v>2322</v>
      </c>
      <c r="D3349" s="243" t="s">
        <v>1678</v>
      </c>
      <c r="E3349" s="243" t="s">
        <v>2359</v>
      </c>
      <c r="F3349" s="243">
        <v>132</v>
      </c>
      <c r="G3349" s="243" t="s">
        <v>129</v>
      </c>
      <c r="H3349" s="243">
        <v>6.2399999999999999E-3</v>
      </c>
    </row>
    <row r="3350" spans="2:8">
      <c r="B3350" s="243" t="s">
        <v>1935</v>
      </c>
      <c r="C3350" s="243" t="s">
        <v>2322</v>
      </c>
      <c r="D3350" s="243" t="s">
        <v>1678</v>
      </c>
      <c r="E3350" s="243" t="s">
        <v>2359</v>
      </c>
      <c r="F3350" s="243">
        <v>133</v>
      </c>
      <c r="G3350" s="243" t="s">
        <v>130</v>
      </c>
      <c r="H3350" s="243">
        <v>2.2734000000000001E-2</v>
      </c>
    </row>
    <row r="3351" spans="2:8">
      <c r="B3351" s="243" t="s">
        <v>1935</v>
      </c>
      <c r="C3351" s="243" t="s">
        <v>2322</v>
      </c>
      <c r="D3351" s="243" t="s">
        <v>1678</v>
      </c>
      <c r="E3351" s="243" t="s">
        <v>2359</v>
      </c>
      <c r="F3351" s="243">
        <v>302</v>
      </c>
      <c r="G3351" s="243" t="s">
        <v>125</v>
      </c>
      <c r="H3351" s="243">
        <v>1.2451E-2</v>
      </c>
    </row>
    <row r="3352" spans="2:8">
      <c r="B3352" s="243" t="s">
        <v>1935</v>
      </c>
      <c r="C3352" s="243" t="s">
        <v>2322</v>
      </c>
      <c r="D3352" s="243" t="s">
        <v>1678</v>
      </c>
      <c r="E3352" s="243" t="s">
        <v>2359</v>
      </c>
      <c r="F3352" s="243">
        <v>136</v>
      </c>
      <c r="G3352" s="243" t="s">
        <v>121</v>
      </c>
      <c r="H3352" s="243">
        <v>2.003E-3</v>
      </c>
    </row>
    <row r="3353" spans="2:8">
      <c r="B3353" s="243" t="s">
        <v>1935</v>
      </c>
      <c r="C3353" s="243" t="s">
        <v>2322</v>
      </c>
      <c r="D3353" s="243" t="s">
        <v>1678</v>
      </c>
      <c r="E3353" s="243" t="s">
        <v>2359</v>
      </c>
      <c r="F3353" s="243">
        <v>30</v>
      </c>
      <c r="G3353" s="243" t="s">
        <v>114</v>
      </c>
      <c r="H3353" s="243">
        <v>1.0150000000000001E-3</v>
      </c>
    </row>
    <row r="3354" spans="2:8">
      <c r="B3354" s="243" t="s">
        <v>1935</v>
      </c>
      <c r="C3354" s="243" t="s">
        <v>2322</v>
      </c>
      <c r="D3354" s="243" t="s">
        <v>1678</v>
      </c>
      <c r="E3354" s="243" t="s">
        <v>2360</v>
      </c>
      <c r="F3354" s="243">
        <v>403</v>
      </c>
      <c r="G3354" s="243" t="s">
        <v>138</v>
      </c>
      <c r="H3354" s="243">
        <v>4.9639999999999997E-3</v>
      </c>
    </row>
    <row r="3355" spans="2:8">
      <c r="B3355" s="243" t="s">
        <v>1935</v>
      </c>
      <c r="C3355" s="243" t="s">
        <v>2322</v>
      </c>
      <c r="D3355" s="243" t="s">
        <v>1678</v>
      </c>
      <c r="E3355" s="243" t="s">
        <v>2359</v>
      </c>
      <c r="F3355" s="243">
        <v>144</v>
      </c>
      <c r="G3355" s="243" t="s">
        <v>133</v>
      </c>
      <c r="H3355" s="243">
        <v>5.1900000000000004E-4</v>
      </c>
    </row>
    <row r="3356" spans="2:8">
      <c r="B3356" s="243" t="s">
        <v>1935</v>
      </c>
      <c r="C3356" s="243" t="s">
        <v>2322</v>
      </c>
      <c r="D3356" s="243" t="s">
        <v>1678</v>
      </c>
      <c r="E3356" s="243" t="s">
        <v>137</v>
      </c>
      <c r="F3356" s="243">
        <v>41</v>
      </c>
      <c r="G3356" s="243" t="s">
        <v>137</v>
      </c>
      <c r="H3356" s="243">
        <v>1.17E-3</v>
      </c>
    </row>
    <row r="3357" spans="2:8">
      <c r="B3357" s="243" t="s">
        <v>1935</v>
      </c>
      <c r="C3357" s="243" t="s">
        <v>2322</v>
      </c>
      <c r="D3357" s="243" t="s">
        <v>1678</v>
      </c>
      <c r="E3357" s="243" t="s">
        <v>831</v>
      </c>
      <c r="F3357" s="243">
        <v>298</v>
      </c>
      <c r="G3357" s="243" t="s">
        <v>1517</v>
      </c>
      <c r="H3357" s="243">
        <v>2.9700000000000001E-4</v>
      </c>
    </row>
    <row r="3358" spans="2:8">
      <c r="B3358" s="243" t="s">
        <v>1935</v>
      </c>
      <c r="C3358" s="243" t="s">
        <v>2322</v>
      </c>
      <c r="D3358" s="243" t="s">
        <v>1678</v>
      </c>
      <c r="E3358" s="243" t="s">
        <v>2359</v>
      </c>
      <c r="F3358" s="243">
        <v>139</v>
      </c>
      <c r="G3358" s="243" t="s">
        <v>124</v>
      </c>
      <c r="H3358" s="243">
        <v>4.9119999999999997E-3</v>
      </c>
    </row>
    <row r="3359" spans="2:8">
      <c r="B3359" s="243" t="s">
        <v>1935</v>
      </c>
      <c r="C3359" s="243" t="s">
        <v>2322</v>
      </c>
      <c r="D3359" s="243" t="s">
        <v>1678</v>
      </c>
      <c r="E3359" s="243" t="s">
        <v>2359</v>
      </c>
      <c r="F3359" s="243">
        <v>131</v>
      </c>
      <c r="G3359" s="243" t="s">
        <v>128</v>
      </c>
      <c r="H3359" s="244">
        <v>3.0000000000000001E-5</v>
      </c>
    </row>
    <row r="3360" spans="2:8">
      <c r="B3360" s="243" t="s">
        <v>1935</v>
      </c>
      <c r="C3360" s="243" t="s">
        <v>2322</v>
      </c>
      <c r="D3360" s="243" t="s">
        <v>1678</v>
      </c>
      <c r="E3360" s="243" t="s">
        <v>2359</v>
      </c>
      <c r="F3360" s="243">
        <v>32</v>
      </c>
      <c r="G3360" s="243" t="s">
        <v>127</v>
      </c>
      <c r="H3360" s="243">
        <v>4.2303E-2</v>
      </c>
    </row>
    <row r="3361" spans="2:8">
      <c r="B3361" s="243" t="s">
        <v>1935</v>
      </c>
      <c r="C3361" s="243" t="s">
        <v>2322</v>
      </c>
      <c r="D3361" s="243" t="s">
        <v>1678</v>
      </c>
      <c r="E3361" s="243" t="s">
        <v>831</v>
      </c>
      <c r="F3361" s="243">
        <v>300</v>
      </c>
      <c r="G3361" s="243" t="s">
        <v>135</v>
      </c>
      <c r="H3361" s="243">
        <v>9.1680000000000008E-3</v>
      </c>
    </row>
    <row r="3362" spans="2:8">
      <c r="B3362" s="243" t="s">
        <v>1935</v>
      </c>
      <c r="C3362" s="243" t="s">
        <v>2322</v>
      </c>
      <c r="D3362" s="243" t="s">
        <v>1678</v>
      </c>
      <c r="E3362" s="243" t="s">
        <v>2359</v>
      </c>
      <c r="F3362" s="243">
        <v>31</v>
      </c>
      <c r="G3362" s="243" t="s">
        <v>116</v>
      </c>
      <c r="H3362" s="243">
        <v>7.3899999999999999E-3</v>
      </c>
    </row>
    <row r="3363" spans="2:8">
      <c r="B3363" s="243" t="s">
        <v>1935</v>
      </c>
      <c r="C3363" s="243" t="s">
        <v>2322</v>
      </c>
      <c r="D3363" s="243" t="s">
        <v>1678</v>
      </c>
      <c r="E3363" s="243" t="s">
        <v>2359</v>
      </c>
      <c r="F3363" s="243">
        <v>140</v>
      </c>
      <c r="G3363" s="243" t="s">
        <v>131</v>
      </c>
      <c r="H3363" s="243">
        <v>2.6849999999999999E-3</v>
      </c>
    </row>
    <row r="3364" spans="2:8">
      <c r="B3364" s="243" t="s">
        <v>1935</v>
      </c>
      <c r="C3364" s="243" t="s">
        <v>2322</v>
      </c>
      <c r="D3364" s="243" t="s">
        <v>1678</v>
      </c>
      <c r="E3364" s="243" t="s">
        <v>2359</v>
      </c>
      <c r="F3364" s="243">
        <v>135</v>
      </c>
      <c r="G3364" s="243" t="s">
        <v>120</v>
      </c>
      <c r="H3364" s="243">
        <v>2.3110000000000001E-3</v>
      </c>
    </row>
    <row r="3365" spans="2:8">
      <c r="B3365" s="243" t="s">
        <v>1935</v>
      </c>
      <c r="C3365" s="243" t="s">
        <v>2322</v>
      </c>
      <c r="D3365" s="243" t="s">
        <v>1678</v>
      </c>
      <c r="E3365" s="243" t="s">
        <v>2359</v>
      </c>
      <c r="F3365" s="243">
        <v>138</v>
      </c>
      <c r="G3365" s="243" t="s">
        <v>123</v>
      </c>
      <c r="H3365" s="243">
        <v>5.1359999999999999E-3</v>
      </c>
    </row>
    <row r="3366" spans="2:8">
      <c r="B3366" s="243" t="s">
        <v>1935</v>
      </c>
      <c r="C3366" s="243" t="s">
        <v>2322</v>
      </c>
      <c r="D3366" s="243" t="s">
        <v>1678</v>
      </c>
      <c r="E3366" s="243" t="s">
        <v>2359</v>
      </c>
      <c r="F3366" s="243">
        <v>33</v>
      </c>
      <c r="G3366" s="243" t="s">
        <v>117</v>
      </c>
      <c r="H3366" s="243">
        <v>9.587E-3</v>
      </c>
    </row>
    <row r="3367" spans="2:8">
      <c r="B3367" s="243" t="s">
        <v>1935</v>
      </c>
      <c r="C3367" s="243" t="s">
        <v>2322</v>
      </c>
      <c r="D3367" s="243" t="s">
        <v>1678</v>
      </c>
      <c r="E3367" s="243" t="s">
        <v>831</v>
      </c>
      <c r="F3367" s="243">
        <v>299</v>
      </c>
      <c r="G3367" s="243" t="s">
        <v>134</v>
      </c>
      <c r="H3367" s="243">
        <v>1.7377E-2</v>
      </c>
    </row>
    <row r="3368" spans="2:8">
      <c r="B3368" s="243" t="s">
        <v>1935</v>
      </c>
      <c r="C3368" s="243" t="s">
        <v>2322</v>
      </c>
      <c r="D3368" s="243" t="s">
        <v>1678</v>
      </c>
      <c r="E3368" s="243" t="s">
        <v>2359</v>
      </c>
      <c r="F3368" s="243">
        <v>134</v>
      </c>
      <c r="G3368" s="243" t="s">
        <v>118</v>
      </c>
      <c r="H3368" s="243">
        <v>5.208E-3</v>
      </c>
    </row>
    <row r="3369" spans="2:8">
      <c r="B3369" s="243" t="s">
        <v>1935</v>
      </c>
      <c r="C3369" s="243" t="s">
        <v>2322</v>
      </c>
      <c r="D3369" s="243" t="s">
        <v>1679</v>
      </c>
      <c r="E3369" s="243" t="s">
        <v>2359</v>
      </c>
      <c r="F3369" s="243">
        <v>137</v>
      </c>
      <c r="G3369" s="243" t="s">
        <v>122</v>
      </c>
      <c r="H3369" s="243">
        <v>1.5702000000000001E-2</v>
      </c>
    </row>
    <row r="3370" spans="2:8">
      <c r="B3370" s="243" t="s">
        <v>1935</v>
      </c>
      <c r="C3370" s="243" t="s">
        <v>2322</v>
      </c>
      <c r="D3370" s="243" t="s">
        <v>1679</v>
      </c>
      <c r="E3370" s="243" t="s">
        <v>831</v>
      </c>
      <c r="F3370" s="243">
        <v>301</v>
      </c>
      <c r="G3370" s="243" t="s">
        <v>136</v>
      </c>
      <c r="H3370" s="243">
        <v>2.9160000000000002E-3</v>
      </c>
    </row>
    <row r="3371" spans="2:8">
      <c r="B3371" s="243" t="s">
        <v>1935</v>
      </c>
      <c r="C3371" s="243" t="s">
        <v>2322</v>
      </c>
      <c r="D3371" s="243" t="s">
        <v>1679</v>
      </c>
      <c r="E3371" s="243" t="s">
        <v>2359</v>
      </c>
      <c r="F3371" s="243">
        <v>141</v>
      </c>
      <c r="G3371" s="243" t="s">
        <v>132</v>
      </c>
      <c r="H3371" s="243">
        <v>1.4649999999999999E-3</v>
      </c>
    </row>
    <row r="3372" spans="2:8">
      <c r="B3372" s="243" t="s">
        <v>1935</v>
      </c>
      <c r="C3372" s="243" t="s">
        <v>2322</v>
      </c>
      <c r="D3372" s="243" t="s">
        <v>1679</v>
      </c>
      <c r="E3372" s="243" t="s">
        <v>2359</v>
      </c>
      <c r="F3372" s="243">
        <v>132</v>
      </c>
      <c r="G3372" s="243" t="s">
        <v>129</v>
      </c>
      <c r="H3372" s="243">
        <v>3.934E-3</v>
      </c>
    </row>
    <row r="3373" spans="2:8">
      <c r="B3373" s="243" t="s">
        <v>1935</v>
      </c>
      <c r="C3373" s="243" t="s">
        <v>2322</v>
      </c>
      <c r="D3373" s="243" t="s">
        <v>1679</v>
      </c>
      <c r="E3373" s="243" t="s">
        <v>2359</v>
      </c>
      <c r="F3373" s="243">
        <v>133</v>
      </c>
      <c r="G3373" s="243" t="s">
        <v>130</v>
      </c>
      <c r="H3373" s="243">
        <v>2.2837E-2</v>
      </c>
    </row>
    <row r="3374" spans="2:8">
      <c r="B3374" s="243" t="s">
        <v>1935</v>
      </c>
      <c r="C3374" s="243" t="s">
        <v>2322</v>
      </c>
      <c r="D3374" s="243" t="s">
        <v>1679</v>
      </c>
      <c r="E3374" s="243" t="s">
        <v>2359</v>
      </c>
      <c r="F3374" s="243">
        <v>302</v>
      </c>
      <c r="G3374" s="243" t="s">
        <v>125</v>
      </c>
      <c r="H3374" s="243">
        <v>1.082E-2</v>
      </c>
    </row>
    <row r="3375" spans="2:8">
      <c r="B3375" s="243" t="s">
        <v>1935</v>
      </c>
      <c r="C3375" s="243" t="s">
        <v>2322</v>
      </c>
      <c r="D3375" s="243" t="s">
        <v>1679</v>
      </c>
      <c r="E3375" s="243" t="s">
        <v>2359</v>
      </c>
      <c r="F3375" s="243">
        <v>136</v>
      </c>
      <c r="G3375" s="243" t="s">
        <v>121</v>
      </c>
      <c r="H3375" s="243">
        <v>1.722E-3</v>
      </c>
    </row>
    <row r="3376" spans="2:8">
      <c r="B3376" s="243" t="s">
        <v>1935</v>
      </c>
      <c r="C3376" s="243" t="s">
        <v>2322</v>
      </c>
      <c r="D3376" s="243" t="s">
        <v>1679</v>
      </c>
      <c r="E3376" s="243" t="s">
        <v>2359</v>
      </c>
      <c r="F3376" s="243">
        <v>30</v>
      </c>
      <c r="G3376" s="243" t="s">
        <v>114</v>
      </c>
      <c r="H3376" s="243">
        <v>6.5300000000000004E-4</v>
      </c>
    </row>
    <row r="3377" spans="2:8">
      <c r="B3377" s="243" t="s">
        <v>1935</v>
      </c>
      <c r="C3377" s="243" t="s">
        <v>2322</v>
      </c>
      <c r="D3377" s="243" t="s">
        <v>1679</v>
      </c>
      <c r="E3377" s="243" t="s">
        <v>2360</v>
      </c>
      <c r="F3377" s="243">
        <v>403</v>
      </c>
      <c r="G3377" s="243" t="s">
        <v>138</v>
      </c>
      <c r="H3377" s="243">
        <v>7.0870000000000004E-3</v>
      </c>
    </row>
    <row r="3378" spans="2:8">
      <c r="B3378" s="243" t="s">
        <v>1935</v>
      </c>
      <c r="C3378" s="243" t="s">
        <v>2322</v>
      </c>
      <c r="D3378" s="243" t="s">
        <v>1679</v>
      </c>
      <c r="E3378" s="243" t="s">
        <v>2359</v>
      </c>
      <c r="F3378" s="243">
        <v>144</v>
      </c>
      <c r="G3378" s="243" t="s">
        <v>133</v>
      </c>
      <c r="H3378" s="243">
        <v>5.04E-4</v>
      </c>
    </row>
    <row r="3379" spans="2:8">
      <c r="B3379" s="243" t="s">
        <v>1935</v>
      </c>
      <c r="C3379" s="243" t="s">
        <v>2322</v>
      </c>
      <c r="D3379" s="243" t="s">
        <v>1679</v>
      </c>
      <c r="E3379" s="243" t="s">
        <v>137</v>
      </c>
      <c r="F3379" s="243">
        <v>41</v>
      </c>
      <c r="G3379" s="243" t="s">
        <v>137</v>
      </c>
      <c r="H3379" s="243">
        <v>9.7900000000000005E-4</v>
      </c>
    </row>
    <row r="3380" spans="2:8">
      <c r="B3380" s="243" t="s">
        <v>1935</v>
      </c>
      <c r="C3380" s="243" t="s">
        <v>2322</v>
      </c>
      <c r="D3380" s="243" t="s">
        <v>1679</v>
      </c>
      <c r="E3380" s="243" t="s">
        <v>831</v>
      </c>
      <c r="F3380" s="243">
        <v>298</v>
      </c>
      <c r="G3380" s="243" t="s">
        <v>1517</v>
      </c>
      <c r="H3380" s="243">
        <v>2.7700000000000001E-4</v>
      </c>
    </row>
    <row r="3381" spans="2:8">
      <c r="B3381" s="243" t="s">
        <v>1935</v>
      </c>
      <c r="C3381" s="243" t="s">
        <v>2322</v>
      </c>
      <c r="D3381" s="243" t="s">
        <v>1679</v>
      </c>
      <c r="E3381" s="243" t="s">
        <v>2359</v>
      </c>
      <c r="F3381" s="243">
        <v>139</v>
      </c>
      <c r="G3381" s="243" t="s">
        <v>124</v>
      </c>
      <c r="H3381" s="243">
        <v>4.4970000000000001E-3</v>
      </c>
    </row>
    <row r="3382" spans="2:8">
      <c r="B3382" s="243" t="s">
        <v>1935</v>
      </c>
      <c r="C3382" s="243" t="s">
        <v>2322</v>
      </c>
      <c r="D3382" s="243" t="s">
        <v>1679</v>
      </c>
      <c r="E3382" s="243" t="s">
        <v>2359</v>
      </c>
      <c r="F3382" s="243">
        <v>131</v>
      </c>
      <c r="G3382" s="243" t="s">
        <v>128</v>
      </c>
      <c r="H3382" s="244">
        <v>2.9E-5</v>
      </c>
    </row>
    <row r="3383" spans="2:8">
      <c r="B3383" s="243" t="s">
        <v>1935</v>
      </c>
      <c r="C3383" s="243" t="s">
        <v>2322</v>
      </c>
      <c r="D3383" s="243" t="s">
        <v>1679</v>
      </c>
      <c r="E3383" s="243" t="s">
        <v>2359</v>
      </c>
      <c r="F3383" s="243">
        <v>32</v>
      </c>
      <c r="G3383" s="243" t="s">
        <v>127</v>
      </c>
      <c r="H3383" s="243">
        <v>4.0029000000000002E-2</v>
      </c>
    </row>
    <row r="3384" spans="2:8">
      <c r="B3384" s="243" t="s">
        <v>1935</v>
      </c>
      <c r="C3384" s="243" t="s">
        <v>2322</v>
      </c>
      <c r="D3384" s="243" t="s">
        <v>1679</v>
      </c>
      <c r="E3384" s="243" t="s">
        <v>831</v>
      </c>
      <c r="F3384" s="243">
        <v>300</v>
      </c>
      <c r="G3384" s="243" t="s">
        <v>135</v>
      </c>
      <c r="H3384" s="243">
        <v>8.5280000000000009E-3</v>
      </c>
    </row>
    <row r="3385" spans="2:8">
      <c r="B3385" s="243" t="s">
        <v>1935</v>
      </c>
      <c r="C3385" s="243" t="s">
        <v>2322</v>
      </c>
      <c r="D3385" s="243" t="s">
        <v>1679</v>
      </c>
      <c r="E3385" s="243" t="s">
        <v>2359</v>
      </c>
      <c r="F3385" s="243">
        <v>31</v>
      </c>
      <c r="G3385" s="243" t="s">
        <v>116</v>
      </c>
      <c r="H3385" s="243">
        <v>5.4900000000000001E-3</v>
      </c>
    </row>
    <row r="3386" spans="2:8">
      <c r="B3386" s="243" t="s">
        <v>1935</v>
      </c>
      <c r="C3386" s="243" t="s">
        <v>2322</v>
      </c>
      <c r="D3386" s="243" t="s">
        <v>1679</v>
      </c>
      <c r="E3386" s="243" t="s">
        <v>2359</v>
      </c>
      <c r="F3386" s="243">
        <v>140</v>
      </c>
      <c r="G3386" s="243" t="s">
        <v>131</v>
      </c>
      <c r="H3386" s="243">
        <v>2.31E-3</v>
      </c>
    </row>
    <row r="3387" spans="2:8">
      <c r="B3387" s="243" t="s">
        <v>1935</v>
      </c>
      <c r="C3387" s="243" t="s">
        <v>2322</v>
      </c>
      <c r="D3387" s="243" t="s">
        <v>1679</v>
      </c>
      <c r="E3387" s="243" t="s">
        <v>2359</v>
      </c>
      <c r="F3387" s="243">
        <v>135</v>
      </c>
      <c r="G3387" s="243" t="s">
        <v>120</v>
      </c>
      <c r="H3387" s="243">
        <v>2.1480000000000002E-3</v>
      </c>
    </row>
    <row r="3388" spans="2:8">
      <c r="B3388" s="243" t="s">
        <v>1935</v>
      </c>
      <c r="C3388" s="243" t="s">
        <v>2322</v>
      </c>
      <c r="D3388" s="243" t="s">
        <v>1679</v>
      </c>
      <c r="E3388" s="243" t="s">
        <v>2359</v>
      </c>
      <c r="F3388" s="243">
        <v>138</v>
      </c>
      <c r="G3388" s="243" t="s">
        <v>123</v>
      </c>
      <c r="H3388" s="243">
        <v>4.457E-3</v>
      </c>
    </row>
    <row r="3389" spans="2:8">
      <c r="B3389" s="243" t="s">
        <v>1935</v>
      </c>
      <c r="C3389" s="243" t="s">
        <v>2322</v>
      </c>
      <c r="D3389" s="243" t="s">
        <v>1679</v>
      </c>
      <c r="E3389" s="243" t="s">
        <v>2359</v>
      </c>
      <c r="F3389" s="243">
        <v>33</v>
      </c>
      <c r="G3389" s="243" t="s">
        <v>117</v>
      </c>
      <c r="H3389" s="243">
        <v>8.3309999999999999E-3</v>
      </c>
    </row>
    <row r="3390" spans="2:8">
      <c r="B3390" s="243" t="s">
        <v>1935</v>
      </c>
      <c r="C3390" s="243" t="s">
        <v>2322</v>
      </c>
      <c r="D3390" s="243" t="s">
        <v>1679</v>
      </c>
      <c r="E3390" s="243" t="s">
        <v>831</v>
      </c>
      <c r="F3390" s="243">
        <v>299</v>
      </c>
      <c r="G3390" s="243" t="s">
        <v>134</v>
      </c>
      <c r="H3390" s="243">
        <v>1.6185999999999999E-2</v>
      </c>
    </row>
    <row r="3391" spans="2:8">
      <c r="B3391" s="243" t="s">
        <v>1935</v>
      </c>
      <c r="C3391" s="243" t="s">
        <v>2322</v>
      </c>
      <c r="D3391" s="243" t="s">
        <v>1679</v>
      </c>
      <c r="E3391" s="243" t="s">
        <v>2359</v>
      </c>
      <c r="F3391" s="243">
        <v>134</v>
      </c>
      <c r="G3391" s="243" t="s">
        <v>118</v>
      </c>
      <c r="H3391" s="243">
        <v>3.908E-3</v>
      </c>
    </row>
    <row r="3392" spans="2:8">
      <c r="B3392" s="243" t="s">
        <v>1935</v>
      </c>
      <c r="C3392" s="243" t="s">
        <v>2331</v>
      </c>
      <c r="D3392" s="243" t="s">
        <v>1680</v>
      </c>
      <c r="E3392" s="243" t="s">
        <v>2359</v>
      </c>
      <c r="F3392" s="243">
        <v>137</v>
      </c>
      <c r="G3392" s="243" t="s">
        <v>122</v>
      </c>
      <c r="H3392" s="243">
        <v>2.9395999999999999E-2</v>
      </c>
    </row>
    <row r="3393" spans="2:8">
      <c r="B3393" s="243" t="s">
        <v>1935</v>
      </c>
      <c r="C3393" s="243" t="s">
        <v>2331</v>
      </c>
      <c r="D3393" s="243" t="s">
        <v>1680</v>
      </c>
      <c r="E3393" s="243" t="s">
        <v>831</v>
      </c>
      <c r="F3393" s="243">
        <v>301</v>
      </c>
      <c r="G3393" s="243" t="s">
        <v>136</v>
      </c>
      <c r="H3393" s="243">
        <v>3.6029999999999999E-3</v>
      </c>
    </row>
    <row r="3394" spans="2:8">
      <c r="B3394" s="243" t="s">
        <v>1935</v>
      </c>
      <c r="C3394" s="243" t="s">
        <v>2331</v>
      </c>
      <c r="D3394" s="243" t="s">
        <v>1680</v>
      </c>
      <c r="E3394" s="243" t="s">
        <v>2359</v>
      </c>
      <c r="F3394" s="243">
        <v>141</v>
      </c>
      <c r="G3394" s="243" t="s">
        <v>132</v>
      </c>
      <c r="H3394" s="243">
        <v>2.3519999999999999E-3</v>
      </c>
    </row>
    <row r="3395" spans="2:8">
      <c r="B3395" s="243" t="s">
        <v>1935</v>
      </c>
      <c r="C3395" s="243" t="s">
        <v>2331</v>
      </c>
      <c r="D3395" s="243" t="s">
        <v>1680</v>
      </c>
      <c r="E3395" s="243" t="s">
        <v>2359</v>
      </c>
      <c r="F3395" s="243">
        <v>132</v>
      </c>
      <c r="G3395" s="243" t="s">
        <v>129</v>
      </c>
      <c r="H3395" s="243">
        <v>5.2709999999999996E-3</v>
      </c>
    </row>
    <row r="3396" spans="2:8">
      <c r="B3396" s="243" t="s">
        <v>1935</v>
      </c>
      <c r="C3396" s="243" t="s">
        <v>2331</v>
      </c>
      <c r="D3396" s="243" t="s">
        <v>1680</v>
      </c>
      <c r="E3396" s="243" t="s">
        <v>2359</v>
      </c>
      <c r="F3396" s="243">
        <v>133</v>
      </c>
      <c r="G3396" s="243" t="s">
        <v>130</v>
      </c>
      <c r="H3396" s="243">
        <v>4.1509999999999998E-2</v>
      </c>
    </row>
    <row r="3397" spans="2:8">
      <c r="B3397" s="243" t="s">
        <v>1935</v>
      </c>
      <c r="C3397" s="243" t="s">
        <v>2331</v>
      </c>
      <c r="D3397" s="243" t="s">
        <v>1680</v>
      </c>
      <c r="E3397" s="243" t="s">
        <v>2359</v>
      </c>
      <c r="F3397" s="243">
        <v>302</v>
      </c>
      <c r="G3397" s="243" t="s">
        <v>125</v>
      </c>
      <c r="H3397" s="243">
        <v>1.2624E-2</v>
      </c>
    </row>
    <row r="3398" spans="2:8">
      <c r="B3398" s="243" t="s">
        <v>1935</v>
      </c>
      <c r="C3398" s="243" t="s">
        <v>2331</v>
      </c>
      <c r="D3398" s="243" t="s">
        <v>1680</v>
      </c>
      <c r="E3398" s="243" t="s">
        <v>2359</v>
      </c>
      <c r="F3398" s="243">
        <v>136</v>
      </c>
      <c r="G3398" s="243" t="s">
        <v>121</v>
      </c>
      <c r="H3398" s="243">
        <v>2.5330000000000001E-3</v>
      </c>
    </row>
    <row r="3399" spans="2:8">
      <c r="B3399" s="243" t="s">
        <v>1935</v>
      </c>
      <c r="C3399" s="243" t="s">
        <v>2331</v>
      </c>
      <c r="D3399" s="243" t="s">
        <v>1680</v>
      </c>
      <c r="E3399" s="243" t="s">
        <v>2359</v>
      </c>
      <c r="F3399" s="243">
        <v>30</v>
      </c>
      <c r="G3399" s="243" t="s">
        <v>114</v>
      </c>
      <c r="H3399" s="243">
        <v>8.6499999999999999E-4</v>
      </c>
    </row>
    <row r="3400" spans="2:8">
      <c r="B3400" s="243" t="s">
        <v>1935</v>
      </c>
      <c r="C3400" s="243" t="s">
        <v>2331</v>
      </c>
      <c r="D3400" s="243" t="s">
        <v>1680</v>
      </c>
      <c r="E3400" s="243" t="s">
        <v>2360</v>
      </c>
      <c r="F3400" s="243">
        <v>403</v>
      </c>
      <c r="G3400" s="243" t="s">
        <v>138</v>
      </c>
      <c r="H3400" s="243">
        <v>2.4650000000000002E-3</v>
      </c>
    </row>
    <row r="3401" spans="2:8">
      <c r="B3401" s="243" t="s">
        <v>1935</v>
      </c>
      <c r="C3401" s="243" t="s">
        <v>2331</v>
      </c>
      <c r="D3401" s="243" t="s">
        <v>1680</v>
      </c>
      <c r="E3401" s="243" t="s">
        <v>2359</v>
      </c>
      <c r="F3401" s="243">
        <v>144</v>
      </c>
      <c r="G3401" s="243" t="s">
        <v>133</v>
      </c>
      <c r="H3401" s="243">
        <v>1.1800000000000001E-3</v>
      </c>
    </row>
    <row r="3402" spans="2:8">
      <c r="B3402" s="243" t="s">
        <v>1935</v>
      </c>
      <c r="C3402" s="243" t="s">
        <v>2331</v>
      </c>
      <c r="D3402" s="243" t="s">
        <v>1680</v>
      </c>
      <c r="E3402" s="243" t="s">
        <v>137</v>
      </c>
      <c r="F3402" s="243">
        <v>41</v>
      </c>
      <c r="G3402" s="243" t="s">
        <v>137</v>
      </c>
      <c r="H3402" s="243">
        <v>1.126E-3</v>
      </c>
    </row>
    <row r="3403" spans="2:8">
      <c r="B3403" s="243" t="s">
        <v>1935</v>
      </c>
      <c r="C3403" s="243" t="s">
        <v>2331</v>
      </c>
      <c r="D3403" s="243" t="s">
        <v>1680</v>
      </c>
      <c r="E3403" s="243" t="s">
        <v>831</v>
      </c>
      <c r="F3403" s="243">
        <v>298</v>
      </c>
      <c r="G3403" s="243" t="s">
        <v>1517</v>
      </c>
      <c r="H3403" s="243">
        <v>3.68E-4</v>
      </c>
    </row>
    <row r="3404" spans="2:8">
      <c r="B3404" s="243" t="s">
        <v>1935</v>
      </c>
      <c r="C3404" s="243" t="s">
        <v>2331</v>
      </c>
      <c r="D3404" s="243" t="s">
        <v>1680</v>
      </c>
      <c r="E3404" s="243" t="s">
        <v>2359</v>
      </c>
      <c r="F3404" s="243">
        <v>139</v>
      </c>
      <c r="G3404" s="243" t="s">
        <v>124</v>
      </c>
      <c r="H3404" s="243">
        <v>5.568E-3</v>
      </c>
    </row>
    <row r="3405" spans="2:8">
      <c r="B3405" s="243" t="s">
        <v>1935</v>
      </c>
      <c r="C3405" s="243" t="s">
        <v>2331</v>
      </c>
      <c r="D3405" s="243" t="s">
        <v>1680</v>
      </c>
      <c r="E3405" s="243" t="s">
        <v>2359</v>
      </c>
      <c r="F3405" s="243">
        <v>131</v>
      </c>
      <c r="G3405" s="243" t="s">
        <v>128</v>
      </c>
      <c r="H3405" s="244">
        <v>2.8E-5</v>
      </c>
    </row>
    <row r="3406" spans="2:8">
      <c r="B3406" s="243" t="s">
        <v>1935</v>
      </c>
      <c r="C3406" s="243" t="s">
        <v>2331</v>
      </c>
      <c r="D3406" s="243" t="s">
        <v>1680</v>
      </c>
      <c r="E3406" s="243" t="s">
        <v>2359</v>
      </c>
      <c r="F3406" s="243">
        <v>32</v>
      </c>
      <c r="G3406" s="243" t="s">
        <v>127</v>
      </c>
      <c r="H3406" s="243">
        <v>6.8666000000000005E-2</v>
      </c>
    </row>
    <row r="3407" spans="2:8">
      <c r="B3407" s="243" t="s">
        <v>1935</v>
      </c>
      <c r="C3407" s="243" t="s">
        <v>2331</v>
      </c>
      <c r="D3407" s="243" t="s">
        <v>1680</v>
      </c>
      <c r="E3407" s="243" t="s">
        <v>831</v>
      </c>
      <c r="F3407" s="243">
        <v>300</v>
      </c>
      <c r="G3407" s="243" t="s">
        <v>135</v>
      </c>
      <c r="H3407" s="243">
        <v>1.1901E-2</v>
      </c>
    </row>
    <row r="3408" spans="2:8">
      <c r="B3408" s="243" t="s">
        <v>1935</v>
      </c>
      <c r="C3408" s="243" t="s">
        <v>2331</v>
      </c>
      <c r="D3408" s="243" t="s">
        <v>1680</v>
      </c>
      <c r="E3408" s="243" t="s">
        <v>2359</v>
      </c>
      <c r="F3408" s="243">
        <v>31</v>
      </c>
      <c r="G3408" s="243" t="s">
        <v>116</v>
      </c>
      <c r="H3408" s="243">
        <v>7.4710000000000002E-3</v>
      </c>
    </row>
    <row r="3409" spans="2:8">
      <c r="B3409" s="243" t="s">
        <v>1935</v>
      </c>
      <c r="C3409" s="243" t="s">
        <v>2331</v>
      </c>
      <c r="D3409" s="243" t="s">
        <v>1680</v>
      </c>
      <c r="E3409" s="243" t="s">
        <v>2359</v>
      </c>
      <c r="F3409" s="243">
        <v>140</v>
      </c>
      <c r="G3409" s="243" t="s">
        <v>131</v>
      </c>
      <c r="H3409" s="243">
        <v>2.875E-3</v>
      </c>
    </row>
    <row r="3410" spans="2:8">
      <c r="B3410" s="243" t="s">
        <v>1935</v>
      </c>
      <c r="C3410" s="243" t="s">
        <v>2331</v>
      </c>
      <c r="D3410" s="243" t="s">
        <v>1680</v>
      </c>
      <c r="E3410" s="243" t="s">
        <v>2359</v>
      </c>
      <c r="F3410" s="243">
        <v>135</v>
      </c>
      <c r="G3410" s="243" t="s">
        <v>120</v>
      </c>
      <c r="H3410" s="243">
        <v>1.717E-3</v>
      </c>
    </row>
    <row r="3411" spans="2:8">
      <c r="B3411" s="243" t="s">
        <v>1935</v>
      </c>
      <c r="C3411" s="243" t="s">
        <v>2331</v>
      </c>
      <c r="D3411" s="243" t="s">
        <v>1680</v>
      </c>
      <c r="E3411" s="243" t="s">
        <v>2359</v>
      </c>
      <c r="F3411" s="243">
        <v>138</v>
      </c>
      <c r="G3411" s="243" t="s">
        <v>123</v>
      </c>
      <c r="H3411" s="243">
        <v>8.7390000000000002E-3</v>
      </c>
    </row>
    <row r="3412" spans="2:8">
      <c r="B3412" s="243" t="s">
        <v>1935</v>
      </c>
      <c r="C3412" s="243" t="s">
        <v>2331</v>
      </c>
      <c r="D3412" s="243" t="s">
        <v>1680</v>
      </c>
      <c r="E3412" s="243" t="s">
        <v>2359</v>
      </c>
      <c r="F3412" s="243">
        <v>33</v>
      </c>
      <c r="G3412" s="243" t="s">
        <v>117</v>
      </c>
      <c r="H3412" s="243">
        <v>9.7199999999999995E-3</v>
      </c>
    </row>
    <row r="3413" spans="2:8">
      <c r="B3413" s="243" t="s">
        <v>1935</v>
      </c>
      <c r="C3413" s="243" t="s">
        <v>2331</v>
      </c>
      <c r="D3413" s="243" t="s">
        <v>1680</v>
      </c>
      <c r="E3413" s="243" t="s">
        <v>831</v>
      </c>
      <c r="F3413" s="243">
        <v>299</v>
      </c>
      <c r="G3413" s="243" t="s">
        <v>134</v>
      </c>
      <c r="H3413" s="243">
        <v>2.2605E-2</v>
      </c>
    </row>
    <row r="3414" spans="2:8">
      <c r="B3414" s="243" t="s">
        <v>1935</v>
      </c>
      <c r="C3414" s="243" t="s">
        <v>2331</v>
      </c>
      <c r="D3414" s="243" t="s">
        <v>1680</v>
      </c>
      <c r="E3414" s="243" t="s">
        <v>2359</v>
      </c>
      <c r="F3414" s="243">
        <v>134</v>
      </c>
      <c r="G3414" s="243" t="s">
        <v>118</v>
      </c>
      <c r="H3414" s="243">
        <v>4.7039999999999998E-3</v>
      </c>
    </row>
    <row r="3415" spans="2:8">
      <c r="B3415" s="243" t="s">
        <v>1935</v>
      </c>
      <c r="C3415" s="243" t="s">
        <v>2331</v>
      </c>
      <c r="D3415" s="243" t="s">
        <v>1681</v>
      </c>
      <c r="E3415" s="243" t="s">
        <v>2359</v>
      </c>
      <c r="F3415" s="243">
        <v>137</v>
      </c>
      <c r="G3415" s="243" t="s">
        <v>122</v>
      </c>
      <c r="H3415" s="243">
        <v>2.8663000000000001E-2</v>
      </c>
    </row>
    <row r="3416" spans="2:8">
      <c r="B3416" s="243" t="s">
        <v>1935</v>
      </c>
      <c r="C3416" s="243" t="s">
        <v>2331</v>
      </c>
      <c r="D3416" s="243" t="s">
        <v>1681</v>
      </c>
      <c r="E3416" s="243" t="s">
        <v>831</v>
      </c>
      <c r="F3416" s="243">
        <v>301</v>
      </c>
      <c r="G3416" s="243" t="s">
        <v>136</v>
      </c>
      <c r="H3416" s="243">
        <v>1.0475999999999999E-2</v>
      </c>
    </row>
    <row r="3417" spans="2:8">
      <c r="B3417" s="243" t="s">
        <v>1935</v>
      </c>
      <c r="C3417" s="243" t="s">
        <v>2331</v>
      </c>
      <c r="D3417" s="243" t="s">
        <v>1681</v>
      </c>
      <c r="E3417" s="243" t="s">
        <v>2359</v>
      </c>
      <c r="F3417" s="243">
        <v>141</v>
      </c>
      <c r="G3417" s="243" t="s">
        <v>132</v>
      </c>
      <c r="H3417" s="243">
        <v>2.4620000000000002E-3</v>
      </c>
    </row>
    <row r="3418" spans="2:8">
      <c r="B3418" s="243" t="s">
        <v>1935</v>
      </c>
      <c r="C3418" s="243" t="s">
        <v>2331</v>
      </c>
      <c r="D3418" s="243" t="s">
        <v>1681</v>
      </c>
      <c r="E3418" s="243" t="s">
        <v>2359</v>
      </c>
      <c r="F3418" s="243">
        <v>132</v>
      </c>
      <c r="G3418" s="243" t="s">
        <v>129</v>
      </c>
      <c r="H3418" s="243">
        <v>1.7635999999999999E-2</v>
      </c>
    </row>
    <row r="3419" spans="2:8">
      <c r="B3419" s="243" t="s">
        <v>1935</v>
      </c>
      <c r="C3419" s="243" t="s">
        <v>2331</v>
      </c>
      <c r="D3419" s="243" t="s">
        <v>1681</v>
      </c>
      <c r="E3419" s="243" t="s">
        <v>2359</v>
      </c>
      <c r="F3419" s="243">
        <v>133</v>
      </c>
      <c r="G3419" s="243" t="s">
        <v>130</v>
      </c>
      <c r="H3419" s="243">
        <v>3.1919000000000003E-2</v>
      </c>
    </row>
    <row r="3420" spans="2:8">
      <c r="B3420" s="243" t="s">
        <v>1935</v>
      </c>
      <c r="C3420" s="243" t="s">
        <v>2331</v>
      </c>
      <c r="D3420" s="243" t="s">
        <v>1681</v>
      </c>
      <c r="E3420" s="243" t="s">
        <v>2359</v>
      </c>
      <c r="F3420" s="243">
        <v>302</v>
      </c>
      <c r="G3420" s="243" t="s">
        <v>125</v>
      </c>
      <c r="H3420" s="243">
        <v>1.7415E-2</v>
      </c>
    </row>
    <row r="3421" spans="2:8">
      <c r="B3421" s="243" t="s">
        <v>1935</v>
      </c>
      <c r="C3421" s="243" t="s">
        <v>2331</v>
      </c>
      <c r="D3421" s="243" t="s">
        <v>1681</v>
      </c>
      <c r="E3421" s="243" t="s">
        <v>2359</v>
      </c>
      <c r="F3421" s="243">
        <v>136</v>
      </c>
      <c r="G3421" s="243" t="s">
        <v>121</v>
      </c>
      <c r="H3421" s="243">
        <v>2.601E-3</v>
      </c>
    </row>
    <row r="3422" spans="2:8">
      <c r="B3422" s="243" t="s">
        <v>1935</v>
      </c>
      <c r="C3422" s="243" t="s">
        <v>2331</v>
      </c>
      <c r="D3422" s="243" t="s">
        <v>1681</v>
      </c>
      <c r="E3422" s="243" t="s">
        <v>2359</v>
      </c>
      <c r="F3422" s="243">
        <v>30</v>
      </c>
      <c r="G3422" s="243" t="s">
        <v>114</v>
      </c>
      <c r="H3422" s="243">
        <v>2.6689999999999999E-3</v>
      </c>
    </row>
    <row r="3423" spans="2:8">
      <c r="B3423" s="243" t="s">
        <v>1935</v>
      </c>
      <c r="C3423" s="243" t="s">
        <v>2331</v>
      </c>
      <c r="D3423" s="243" t="s">
        <v>1681</v>
      </c>
      <c r="E3423" s="243" t="s">
        <v>2360</v>
      </c>
      <c r="F3423" s="243">
        <v>403</v>
      </c>
      <c r="G3423" s="243" t="s">
        <v>138</v>
      </c>
      <c r="H3423" s="243">
        <v>2.9039999999999999E-3</v>
      </c>
    </row>
    <row r="3424" spans="2:8">
      <c r="B3424" s="243" t="s">
        <v>1935</v>
      </c>
      <c r="C3424" s="243" t="s">
        <v>2331</v>
      </c>
      <c r="D3424" s="243" t="s">
        <v>1681</v>
      </c>
      <c r="E3424" s="243" t="s">
        <v>2359</v>
      </c>
      <c r="F3424" s="243">
        <v>144</v>
      </c>
      <c r="G3424" s="243" t="s">
        <v>133</v>
      </c>
      <c r="H3424" s="243">
        <v>1.3929999999999999E-3</v>
      </c>
    </row>
    <row r="3425" spans="2:8">
      <c r="B3425" s="243" t="s">
        <v>1935</v>
      </c>
      <c r="C3425" s="243" t="s">
        <v>2331</v>
      </c>
      <c r="D3425" s="243" t="s">
        <v>1681</v>
      </c>
      <c r="E3425" s="243" t="s">
        <v>137</v>
      </c>
      <c r="F3425" s="243">
        <v>41</v>
      </c>
      <c r="G3425" s="243" t="s">
        <v>137</v>
      </c>
      <c r="H3425" s="243">
        <v>2.4489999999999998E-3</v>
      </c>
    </row>
    <row r="3426" spans="2:8">
      <c r="B3426" s="243" t="s">
        <v>1935</v>
      </c>
      <c r="C3426" s="243" t="s">
        <v>2331</v>
      </c>
      <c r="D3426" s="243" t="s">
        <v>1681</v>
      </c>
      <c r="E3426" s="243" t="s">
        <v>831</v>
      </c>
      <c r="F3426" s="243">
        <v>298</v>
      </c>
      <c r="G3426" s="243" t="s">
        <v>1517</v>
      </c>
      <c r="H3426" s="243">
        <v>4.0700000000000003E-4</v>
      </c>
    </row>
    <row r="3427" spans="2:8">
      <c r="B3427" s="243" t="s">
        <v>1935</v>
      </c>
      <c r="C3427" s="243" t="s">
        <v>2331</v>
      </c>
      <c r="D3427" s="243" t="s">
        <v>1681</v>
      </c>
      <c r="E3427" s="243" t="s">
        <v>2359</v>
      </c>
      <c r="F3427" s="243">
        <v>139</v>
      </c>
      <c r="G3427" s="243" t="s">
        <v>124</v>
      </c>
      <c r="H3427" s="243">
        <v>7.522E-3</v>
      </c>
    </row>
    <row r="3428" spans="2:8">
      <c r="B3428" s="243" t="s">
        <v>1935</v>
      </c>
      <c r="C3428" s="243" t="s">
        <v>2331</v>
      </c>
      <c r="D3428" s="243" t="s">
        <v>1681</v>
      </c>
      <c r="E3428" s="243" t="s">
        <v>2359</v>
      </c>
      <c r="F3428" s="243">
        <v>131</v>
      </c>
      <c r="G3428" s="243" t="s">
        <v>128</v>
      </c>
      <c r="H3428" s="244">
        <v>2.9E-5</v>
      </c>
    </row>
    <row r="3429" spans="2:8">
      <c r="B3429" s="243" t="s">
        <v>1935</v>
      </c>
      <c r="C3429" s="243" t="s">
        <v>2331</v>
      </c>
      <c r="D3429" s="243" t="s">
        <v>1681</v>
      </c>
      <c r="E3429" s="243" t="s">
        <v>2359</v>
      </c>
      <c r="F3429" s="243">
        <v>32</v>
      </c>
      <c r="G3429" s="243" t="s">
        <v>127</v>
      </c>
      <c r="H3429" s="243">
        <v>6.2489999999999997E-2</v>
      </c>
    </row>
    <row r="3430" spans="2:8">
      <c r="B3430" s="243" t="s">
        <v>1935</v>
      </c>
      <c r="C3430" s="243" t="s">
        <v>2331</v>
      </c>
      <c r="D3430" s="243" t="s">
        <v>1681</v>
      </c>
      <c r="E3430" s="243" t="s">
        <v>831</v>
      </c>
      <c r="F3430" s="243">
        <v>300</v>
      </c>
      <c r="G3430" s="243" t="s">
        <v>135</v>
      </c>
      <c r="H3430" s="243">
        <v>1.2985999999999999E-2</v>
      </c>
    </row>
    <row r="3431" spans="2:8">
      <c r="B3431" s="243" t="s">
        <v>1935</v>
      </c>
      <c r="C3431" s="243" t="s">
        <v>2331</v>
      </c>
      <c r="D3431" s="243" t="s">
        <v>1681</v>
      </c>
      <c r="E3431" s="243" t="s">
        <v>2359</v>
      </c>
      <c r="F3431" s="243">
        <v>31</v>
      </c>
      <c r="G3431" s="243" t="s">
        <v>116</v>
      </c>
      <c r="H3431" s="243">
        <v>1.7115999999999999E-2</v>
      </c>
    </row>
    <row r="3432" spans="2:8">
      <c r="B3432" s="243" t="s">
        <v>1935</v>
      </c>
      <c r="C3432" s="243" t="s">
        <v>2331</v>
      </c>
      <c r="D3432" s="243" t="s">
        <v>1681</v>
      </c>
      <c r="E3432" s="243" t="s">
        <v>2359</v>
      </c>
      <c r="F3432" s="243">
        <v>140</v>
      </c>
      <c r="G3432" s="243" t="s">
        <v>131</v>
      </c>
      <c r="H3432" s="243">
        <v>4.6420000000000003E-3</v>
      </c>
    </row>
    <row r="3433" spans="2:8">
      <c r="B3433" s="243" t="s">
        <v>1935</v>
      </c>
      <c r="C3433" s="243" t="s">
        <v>2331</v>
      </c>
      <c r="D3433" s="243" t="s">
        <v>1681</v>
      </c>
      <c r="E3433" s="243" t="s">
        <v>2359</v>
      </c>
      <c r="F3433" s="243">
        <v>135</v>
      </c>
      <c r="G3433" s="243" t="s">
        <v>120</v>
      </c>
      <c r="H3433" s="243">
        <v>1.6149999999999999E-3</v>
      </c>
    </row>
    <row r="3434" spans="2:8">
      <c r="B3434" s="243" t="s">
        <v>1935</v>
      </c>
      <c r="C3434" s="243" t="s">
        <v>2331</v>
      </c>
      <c r="D3434" s="243" t="s">
        <v>1681</v>
      </c>
      <c r="E3434" s="243" t="s">
        <v>2359</v>
      </c>
      <c r="F3434" s="243">
        <v>138</v>
      </c>
      <c r="G3434" s="243" t="s">
        <v>123</v>
      </c>
      <c r="H3434" s="243">
        <v>9.221E-3</v>
      </c>
    </row>
    <row r="3435" spans="2:8">
      <c r="B3435" s="243" t="s">
        <v>1935</v>
      </c>
      <c r="C3435" s="243" t="s">
        <v>2331</v>
      </c>
      <c r="D3435" s="243" t="s">
        <v>1681</v>
      </c>
      <c r="E3435" s="243" t="s">
        <v>2359</v>
      </c>
      <c r="F3435" s="243">
        <v>33</v>
      </c>
      <c r="G3435" s="243" t="s">
        <v>117</v>
      </c>
      <c r="H3435" s="243">
        <v>1.3409000000000001E-2</v>
      </c>
    </row>
    <row r="3436" spans="2:8">
      <c r="B3436" s="243" t="s">
        <v>1935</v>
      </c>
      <c r="C3436" s="243" t="s">
        <v>2331</v>
      </c>
      <c r="D3436" s="243" t="s">
        <v>1681</v>
      </c>
      <c r="E3436" s="243" t="s">
        <v>831</v>
      </c>
      <c r="F3436" s="243">
        <v>299</v>
      </c>
      <c r="G3436" s="243" t="s">
        <v>134</v>
      </c>
      <c r="H3436" s="243">
        <v>2.4667000000000001E-2</v>
      </c>
    </row>
    <row r="3437" spans="2:8">
      <c r="B3437" s="243" t="s">
        <v>1935</v>
      </c>
      <c r="C3437" s="243" t="s">
        <v>2331</v>
      </c>
      <c r="D3437" s="243" t="s">
        <v>1681</v>
      </c>
      <c r="E3437" s="243" t="s">
        <v>2359</v>
      </c>
      <c r="F3437" s="243">
        <v>134</v>
      </c>
      <c r="G3437" s="243" t="s">
        <v>118</v>
      </c>
      <c r="H3437" s="243">
        <v>5.1630000000000001E-3</v>
      </c>
    </row>
    <row r="3438" spans="2:8">
      <c r="B3438" s="243" t="s">
        <v>1935</v>
      </c>
      <c r="C3438" s="243" t="s">
        <v>2331</v>
      </c>
      <c r="D3438" s="243" t="s">
        <v>1682</v>
      </c>
      <c r="E3438" s="243" t="s">
        <v>2359</v>
      </c>
      <c r="F3438" s="243">
        <v>137</v>
      </c>
      <c r="G3438" s="243" t="s">
        <v>122</v>
      </c>
      <c r="H3438" s="243">
        <v>2.5836000000000001E-2</v>
      </c>
    </row>
    <row r="3439" spans="2:8">
      <c r="B3439" s="243" t="s">
        <v>1935</v>
      </c>
      <c r="C3439" s="243" t="s">
        <v>2331</v>
      </c>
      <c r="D3439" s="243" t="s">
        <v>1682</v>
      </c>
      <c r="E3439" s="243" t="s">
        <v>831</v>
      </c>
      <c r="F3439" s="243">
        <v>301</v>
      </c>
      <c r="G3439" s="243" t="s">
        <v>136</v>
      </c>
      <c r="H3439" s="243">
        <v>3.4619999999999998E-3</v>
      </c>
    </row>
    <row r="3440" spans="2:8">
      <c r="B3440" s="243" t="s">
        <v>1935</v>
      </c>
      <c r="C3440" s="243" t="s">
        <v>2331</v>
      </c>
      <c r="D3440" s="243" t="s">
        <v>1682</v>
      </c>
      <c r="E3440" s="243" t="s">
        <v>2359</v>
      </c>
      <c r="F3440" s="243">
        <v>141</v>
      </c>
      <c r="G3440" s="243" t="s">
        <v>132</v>
      </c>
      <c r="H3440" s="243">
        <v>1.851E-3</v>
      </c>
    </row>
    <row r="3441" spans="2:8">
      <c r="B3441" s="243" t="s">
        <v>1935</v>
      </c>
      <c r="C3441" s="243" t="s">
        <v>2331</v>
      </c>
      <c r="D3441" s="243" t="s">
        <v>1682</v>
      </c>
      <c r="E3441" s="243" t="s">
        <v>2359</v>
      </c>
      <c r="F3441" s="243">
        <v>132</v>
      </c>
      <c r="G3441" s="243" t="s">
        <v>129</v>
      </c>
      <c r="H3441" s="243">
        <v>5.3010000000000002E-3</v>
      </c>
    </row>
    <row r="3442" spans="2:8">
      <c r="B3442" s="243" t="s">
        <v>1935</v>
      </c>
      <c r="C3442" s="243" t="s">
        <v>2331</v>
      </c>
      <c r="D3442" s="243" t="s">
        <v>1682</v>
      </c>
      <c r="E3442" s="243" t="s">
        <v>2359</v>
      </c>
      <c r="F3442" s="243">
        <v>133</v>
      </c>
      <c r="G3442" s="243" t="s">
        <v>130</v>
      </c>
      <c r="H3442" s="243">
        <v>4.3406E-2</v>
      </c>
    </row>
    <row r="3443" spans="2:8">
      <c r="B3443" s="243" t="s">
        <v>1935</v>
      </c>
      <c r="C3443" s="243" t="s">
        <v>2331</v>
      </c>
      <c r="D3443" s="243" t="s">
        <v>1682</v>
      </c>
      <c r="E3443" s="243" t="s">
        <v>2359</v>
      </c>
      <c r="F3443" s="243">
        <v>302</v>
      </c>
      <c r="G3443" s="243" t="s">
        <v>125</v>
      </c>
      <c r="H3443" s="243">
        <v>1.1983000000000001E-2</v>
      </c>
    </row>
    <row r="3444" spans="2:8">
      <c r="B3444" s="243" t="s">
        <v>1935</v>
      </c>
      <c r="C3444" s="243" t="s">
        <v>2331</v>
      </c>
      <c r="D3444" s="243" t="s">
        <v>1682</v>
      </c>
      <c r="E3444" s="243" t="s">
        <v>2359</v>
      </c>
      <c r="F3444" s="243">
        <v>136</v>
      </c>
      <c r="G3444" s="243" t="s">
        <v>121</v>
      </c>
      <c r="H3444" s="243">
        <v>2.1489999999999999E-3</v>
      </c>
    </row>
    <row r="3445" spans="2:8">
      <c r="B3445" s="243" t="s">
        <v>1935</v>
      </c>
      <c r="C3445" s="243" t="s">
        <v>2331</v>
      </c>
      <c r="D3445" s="243" t="s">
        <v>1682</v>
      </c>
      <c r="E3445" s="243" t="s">
        <v>2359</v>
      </c>
      <c r="F3445" s="243">
        <v>30</v>
      </c>
      <c r="G3445" s="243" t="s">
        <v>114</v>
      </c>
      <c r="H3445" s="243">
        <v>9.0799999999999995E-4</v>
      </c>
    </row>
    <row r="3446" spans="2:8">
      <c r="B3446" s="243" t="s">
        <v>1935</v>
      </c>
      <c r="C3446" s="243" t="s">
        <v>2331</v>
      </c>
      <c r="D3446" s="243" t="s">
        <v>1682</v>
      </c>
      <c r="E3446" s="243" t="s">
        <v>2360</v>
      </c>
      <c r="F3446" s="243">
        <v>403</v>
      </c>
      <c r="G3446" s="243" t="s">
        <v>138</v>
      </c>
      <c r="H3446" s="243">
        <v>2.8310000000000002E-3</v>
      </c>
    </row>
    <row r="3447" spans="2:8">
      <c r="B3447" s="243" t="s">
        <v>1935</v>
      </c>
      <c r="C3447" s="243" t="s">
        <v>2331</v>
      </c>
      <c r="D3447" s="243" t="s">
        <v>1682</v>
      </c>
      <c r="E3447" s="243" t="s">
        <v>2359</v>
      </c>
      <c r="F3447" s="243">
        <v>144</v>
      </c>
      <c r="G3447" s="243" t="s">
        <v>133</v>
      </c>
      <c r="H3447" s="243">
        <v>8.7500000000000002E-4</v>
      </c>
    </row>
    <row r="3448" spans="2:8">
      <c r="B3448" s="243" t="s">
        <v>1935</v>
      </c>
      <c r="C3448" s="243" t="s">
        <v>2331</v>
      </c>
      <c r="D3448" s="243" t="s">
        <v>1682</v>
      </c>
      <c r="E3448" s="243" t="s">
        <v>137</v>
      </c>
      <c r="F3448" s="243">
        <v>41</v>
      </c>
      <c r="G3448" s="243" t="s">
        <v>137</v>
      </c>
      <c r="H3448" s="243">
        <v>1.237E-3</v>
      </c>
    </row>
    <row r="3449" spans="2:8">
      <c r="B3449" s="243" t="s">
        <v>1935</v>
      </c>
      <c r="C3449" s="243" t="s">
        <v>2331</v>
      </c>
      <c r="D3449" s="243" t="s">
        <v>1682</v>
      </c>
      <c r="E3449" s="243" t="s">
        <v>831</v>
      </c>
      <c r="F3449" s="243">
        <v>298</v>
      </c>
      <c r="G3449" s="243" t="s">
        <v>1517</v>
      </c>
      <c r="H3449" s="243">
        <v>3.5599999999999998E-4</v>
      </c>
    </row>
    <row r="3450" spans="2:8">
      <c r="B3450" s="243" t="s">
        <v>1935</v>
      </c>
      <c r="C3450" s="243" t="s">
        <v>2331</v>
      </c>
      <c r="D3450" s="243" t="s">
        <v>1682</v>
      </c>
      <c r="E3450" s="243" t="s">
        <v>2359</v>
      </c>
      <c r="F3450" s="243">
        <v>139</v>
      </c>
      <c r="G3450" s="243" t="s">
        <v>124</v>
      </c>
      <c r="H3450" s="243">
        <v>5.9030000000000003E-3</v>
      </c>
    </row>
    <row r="3451" spans="2:8">
      <c r="B3451" s="243" t="s">
        <v>1935</v>
      </c>
      <c r="C3451" s="243" t="s">
        <v>2331</v>
      </c>
      <c r="D3451" s="243" t="s">
        <v>1682</v>
      </c>
      <c r="E3451" s="243" t="s">
        <v>2359</v>
      </c>
      <c r="F3451" s="243">
        <v>131</v>
      </c>
      <c r="G3451" s="243" t="s">
        <v>128</v>
      </c>
      <c r="H3451" s="244">
        <v>4.1999999999999998E-5</v>
      </c>
    </row>
    <row r="3452" spans="2:8">
      <c r="B3452" s="243" t="s">
        <v>1935</v>
      </c>
      <c r="C3452" s="243" t="s">
        <v>2331</v>
      </c>
      <c r="D3452" s="243" t="s">
        <v>1682</v>
      </c>
      <c r="E3452" s="243" t="s">
        <v>2359</v>
      </c>
      <c r="F3452" s="243">
        <v>32</v>
      </c>
      <c r="G3452" s="243" t="s">
        <v>127</v>
      </c>
      <c r="H3452" s="243">
        <v>6.8328E-2</v>
      </c>
    </row>
    <row r="3453" spans="2:8">
      <c r="B3453" s="243" t="s">
        <v>1935</v>
      </c>
      <c r="C3453" s="243" t="s">
        <v>2331</v>
      </c>
      <c r="D3453" s="243" t="s">
        <v>1682</v>
      </c>
      <c r="E3453" s="243" t="s">
        <v>831</v>
      </c>
      <c r="F3453" s="243">
        <v>300</v>
      </c>
      <c r="G3453" s="243" t="s">
        <v>135</v>
      </c>
      <c r="H3453" s="243">
        <v>1.1393E-2</v>
      </c>
    </row>
    <row r="3454" spans="2:8">
      <c r="B3454" s="243" t="s">
        <v>1935</v>
      </c>
      <c r="C3454" s="243" t="s">
        <v>2331</v>
      </c>
      <c r="D3454" s="243" t="s">
        <v>1682</v>
      </c>
      <c r="E3454" s="243" t="s">
        <v>2359</v>
      </c>
      <c r="F3454" s="243">
        <v>31</v>
      </c>
      <c r="G3454" s="243" t="s">
        <v>116</v>
      </c>
      <c r="H3454" s="243">
        <v>7.3639999999999999E-3</v>
      </c>
    </row>
    <row r="3455" spans="2:8">
      <c r="B3455" s="243" t="s">
        <v>1935</v>
      </c>
      <c r="C3455" s="243" t="s">
        <v>2331</v>
      </c>
      <c r="D3455" s="243" t="s">
        <v>1682</v>
      </c>
      <c r="E3455" s="243" t="s">
        <v>2359</v>
      </c>
      <c r="F3455" s="243">
        <v>140</v>
      </c>
      <c r="G3455" s="243" t="s">
        <v>131</v>
      </c>
      <c r="H3455" s="243">
        <v>3.5599999999999998E-3</v>
      </c>
    </row>
    <row r="3456" spans="2:8">
      <c r="B3456" s="243" t="s">
        <v>1935</v>
      </c>
      <c r="C3456" s="243" t="s">
        <v>2331</v>
      </c>
      <c r="D3456" s="243" t="s">
        <v>1682</v>
      </c>
      <c r="E3456" s="243" t="s">
        <v>2359</v>
      </c>
      <c r="F3456" s="243">
        <v>135</v>
      </c>
      <c r="G3456" s="243" t="s">
        <v>120</v>
      </c>
      <c r="H3456" s="243">
        <v>1.5709999999999999E-3</v>
      </c>
    </row>
    <row r="3457" spans="2:8">
      <c r="B3457" s="243" t="s">
        <v>1935</v>
      </c>
      <c r="C3457" s="243" t="s">
        <v>2331</v>
      </c>
      <c r="D3457" s="243" t="s">
        <v>1682</v>
      </c>
      <c r="E3457" s="243" t="s">
        <v>2359</v>
      </c>
      <c r="F3457" s="243">
        <v>138</v>
      </c>
      <c r="G3457" s="243" t="s">
        <v>123</v>
      </c>
      <c r="H3457" s="243">
        <v>8.6459999999999992E-3</v>
      </c>
    </row>
    <row r="3458" spans="2:8">
      <c r="B3458" s="243" t="s">
        <v>1935</v>
      </c>
      <c r="C3458" s="243" t="s">
        <v>2331</v>
      </c>
      <c r="D3458" s="243" t="s">
        <v>1682</v>
      </c>
      <c r="E3458" s="243" t="s">
        <v>2359</v>
      </c>
      <c r="F3458" s="243">
        <v>33</v>
      </c>
      <c r="G3458" s="243" t="s">
        <v>117</v>
      </c>
      <c r="H3458" s="243">
        <v>9.2259999999999998E-3</v>
      </c>
    </row>
    <row r="3459" spans="2:8">
      <c r="B3459" s="243" t="s">
        <v>1935</v>
      </c>
      <c r="C3459" s="243" t="s">
        <v>2331</v>
      </c>
      <c r="D3459" s="243" t="s">
        <v>1682</v>
      </c>
      <c r="E3459" s="243" t="s">
        <v>831</v>
      </c>
      <c r="F3459" s="243">
        <v>299</v>
      </c>
      <c r="G3459" s="243" t="s">
        <v>134</v>
      </c>
      <c r="H3459" s="243">
        <v>2.1599E-2</v>
      </c>
    </row>
    <row r="3460" spans="2:8">
      <c r="B3460" s="243" t="s">
        <v>1935</v>
      </c>
      <c r="C3460" s="243" t="s">
        <v>2331</v>
      </c>
      <c r="D3460" s="243" t="s">
        <v>1682</v>
      </c>
      <c r="E3460" s="243" t="s">
        <v>2359</v>
      </c>
      <c r="F3460" s="243">
        <v>134</v>
      </c>
      <c r="G3460" s="243" t="s">
        <v>118</v>
      </c>
      <c r="H3460" s="243">
        <v>5.3540000000000003E-3</v>
      </c>
    </row>
    <row r="3461" spans="2:8">
      <c r="B3461" s="243" t="s">
        <v>1936</v>
      </c>
      <c r="C3461" s="243" t="s">
        <v>2323</v>
      </c>
      <c r="D3461" s="243" t="s">
        <v>1683</v>
      </c>
      <c r="E3461" s="243" t="s">
        <v>2359</v>
      </c>
      <c r="F3461" s="243">
        <v>137</v>
      </c>
      <c r="G3461" s="243" t="s">
        <v>122</v>
      </c>
      <c r="H3461" s="243">
        <v>2.7774E-2</v>
      </c>
    </row>
    <row r="3462" spans="2:8">
      <c r="B3462" s="243" t="s">
        <v>1936</v>
      </c>
      <c r="C3462" s="243" t="s">
        <v>2323</v>
      </c>
      <c r="D3462" s="243" t="s">
        <v>1683</v>
      </c>
      <c r="E3462" s="243" t="s">
        <v>831</v>
      </c>
      <c r="F3462" s="243">
        <v>301</v>
      </c>
      <c r="G3462" s="243" t="s">
        <v>136</v>
      </c>
      <c r="H3462" s="243">
        <v>3.6240000000000001E-3</v>
      </c>
    </row>
    <row r="3463" spans="2:8">
      <c r="B3463" s="243" t="s">
        <v>1936</v>
      </c>
      <c r="C3463" s="243" t="s">
        <v>2323</v>
      </c>
      <c r="D3463" s="243" t="s">
        <v>1683</v>
      </c>
      <c r="E3463" s="243" t="s">
        <v>2359</v>
      </c>
      <c r="F3463" s="243">
        <v>141</v>
      </c>
      <c r="G3463" s="243" t="s">
        <v>132</v>
      </c>
      <c r="H3463" s="243">
        <v>1.5790000000000001E-3</v>
      </c>
    </row>
    <row r="3464" spans="2:8">
      <c r="B3464" s="243" t="s">
        <v>1936</v>
      </c>
      <c r="C3464" s="243" t="s">
        <v>2323</v>
      </c>
      <c r="D3464" s="243" t="s">
        <v>1683</v>
      </c>
      <c r="E3464" s="243" t="s">
        <v>2359</v>
      </c>
      <c r="F3464" s="243">
        <v>132</v>
      </c>
      <c r="G3464" s="243" t="s">
        <v>129</v>
      </c>
      <c r="H3464" s="243">
        <v>8.8039999999999993E-3</v>
      </c>
    </row>
    <row r="3465" spans="2:8">
      <c r="B3465" s="243" t="s">
        <v>1936</v>
      </c>
      <c r="C3465" s="243" t="s">
        <v>2323</v>
      </c>
      <c r="D3465" s="243" t="s">
        <v>1683</v>
      </c>
      <c r="E3465" s="243" t="s">
        <v>2359</v>
      </c>
      <c r="F3465" s="243">
        <v>133</v>
      </c>
      <c r="G3465" s="243" t="s">
        <v>130</v>
      </c>
      <c r="H3465" s="243">
        <v>1.738E-2</v>
      </c>
    </row>
    <row r="3466" spans="2:8">
      <c r="B3466" s="243" t="s">
        <v>1936</v>
      </c>
      <c r="C3466" s="243" t="s">
        <v>2323</v>
      </c>
      <c r="D3466" s="243" t="s">
        <v>1683</v>
      </c>
      <c r="E3466" s="243" t="s">
        <v>2359</v>
      </c>
      <c r="F3466" s="243">
        <v>302</v>
      </c>
      <c r="G3466" s="243" t="s">
        <v>125</v>
      </c>
      <c r="H3466" s="243">
        <v>1.0562999999999999E-2</v>
      </c>
    </row>
    <row r="3467" spans="2:8">
      <c r="B3467" s="243" t="s">
        <v>1936</v>
      </c>
      <c r="C3467" s="243" t="s">
        <v>2323</v>
      </c>
      <c r="D3467" s="243" t="s">
        <v>1683</v>
      </c>
      <c r="E3467" s="243" t="s">
        <v>2359</v>
      </c>
      <c r="F3467" s="243">
        <v>136</v>
      </c>
      <c r="G3467" s="243" t="s">
        <v>121</v>
      </c>
      <c r="H3467" s="243">
        <v>2.049E-3</v>
      </c>
    </row>
    <row r="3468" spans="2:8">
      <c r="B3468" s="243" t="s">
        <v>1936</v>
      </c>
      <c r="C3468" s="243" t="s">
        <v>2323</v>
      </c>
      <c r="D3468" s="243" t="s">
        <v>1683</v>
      </c>
      <c r="E3468" s="243" t="s">
        <v>2359</v>
      </c>
      <c r="F3468" s="243">
        <v>30</v>
      </c>
      <c r="G3468" s="243" t="s">
        <v>114</v>
      </c>
      <c r="H3468" s="243">
        <v>1.537E-3</v>
      </c>
    </row>
    <row r="3469" spans="2:8">
      <c r="B3469" s="243" t="s">
        <v>1936</v>
      </c>
      <c r="C3469" s="243" t="s">
        <v>2323</v>
      </c>
      <c r="D3469" s="243" t="s">
        <v>1683</v>
      </c>
      <c r="E3469" s="243" t="s">
        <v>2360</v>
      </c>
      <c r="F3469" s="243">
        <v>403</v>
      </c>
      <c r="G3469" s="243" t="s">
        <v>138</v>
      </c>
      <c r="H3469" s="243">
        <v>2.2469999999999999E-3</v>
      </c>
    </row>
    <row r="3470" spans="2:8">
      <c r="B3470" s="243" t="s">
        <v>1936</v>
      </c>
      <c r="C3470" s="243" t="s">
        <v>2323</v>
      </c>
      <c r="D3470" s="243" t="s">
        <v>1683</v>
      </c>
      <c r="E3470" s="243" t="s">
        <v>2359</v>
      </c>
      <c r="F3470" s="243">
        <v>144</v>
      </c>
      <c r="G3470" s="243" t="s">
        <v>133</v>
      </c>
      <c r="H3470" s="243">
        <v>4.4099999999999999E-4</v>
      </c>
    </row>
    <row r="3471" spans="2:8">
      <c r="B3471" s="243" t="s">
        <v>1936</v>
      </c>
      <c r="C3471" s="243" t="s">
        <v>2323</v>
      </c>
      <c r="D3471" s="243" t="s">
        <v>1683</v>
      </c>
      <c r="E3471" s="243" t="s">
        <v>137</v>
      </c>
      <c r="F3471" s="243">
        <v>41</v>
      </c>
      <c r="G3471" s="243" t="s">
        <v>137</v>
      </c>
      <c r="H3471" s="243">
        <v>3.6329999999999999E-3</v>
      </c>
    </row>
    <row r="3472" spans="2:8">
      <c r="B3472" s="243" t="s">
        <v>1936</v>
      </c>
      <c r="C3472" s="243" t="s">
        <v>2323</v>
      </c>
      <c r="D3472" s="243" t="s">
        <v>1683</v>
      </c>
      <c r="E3472" s="243" t="s">
        <v>831</v>
      </c>
      <c r="F3472" s="243">
        <v>298</v>
      </c>
      <c r="G3472" s="243" t="s">
        <v>1517</v>
      </c>
      <c r="H3472" s="243">
        <v>2.6699999999999998E-4</v>
      </c>
    </row>
    <row r="3473" spans="2:8">
      <c r="B3473" s="243" t="s">
        <v>1936</v>
      </c>
      <c r="C3473" s="243" t="s">
        <v>2323</v>
      </c>
      <c r="D3473" s="243" t="s">
        <v>1683</v>
      </c>
      <c r="E3473" s="243" t="s">
        <v>2359</v>
      </c>
      <c r="F3473" s="243">
        <v>139</v>
      </c>
      <c r="G3473" s="243" t="s">
        <v>124</v>
      </c>
      <c r="H3473" s="243">
        <v>4.6769999999999997E-3</v>
      </c>
    </row>
    <row r="3474" spans="2:8">
      <c r="B3474" s="243" t="s">
        <v>1936</v>
      </c>
      <c r="C3474" s="243" t="s">
        <v>2323</v>
      </c>
      <c r="D3474" s="243" t="s">
        <v>1683</v>
      </c>
      <c r="E3474" s="243" t="s">
        <v>2359</v>
      </c>
      <c r="F3474" s="243">
        <v>131</v>
      </c>
      <c r="G3474" s="243" t="s">
        <v>128</v>
      </c>
      <c r="H3474" s="244">
        <v>5.5000000000000002E-5</v>
      </c>
    </row>
    <row r="3475" spans="2:8">
      <c r="B3475" s="243" t="s">
        <v>1936</v>
      </c>
      <c r="C3475" s="243" t="s">
        <v>2323</v>
      </c>
      <c r="D3475" s="243" t="s">
        <v>1683</v>
      </c>
      <c r="E3475" s="243" t="s">
        <v>2359</v>
      </c>
      <c r="F3475" s="243">
        <v>32</v>
      </c>
      <c r="G3475" s="243" t="s">
        <v>127</v>
      </c>
      <c r="H3475" s="243">
        <v>4.2470000000000001E-2</v>
      </c>
    </row>
    <row r="3476" spans="2:8">
      <c r="B3476" s="243" t="s">
        <v>1936</v>
      </c>
      <c r="C3476" s="243" t="s">
        <v>2323</v>
      </c>
      <c r="D3476" s="243" t="s">
        <v>1683</v>
      </c>
      <c r="E3476" s="243" t="s">
        <v>831</v>
      </c>
      <c r="F3476" s="243">
        <v>300</v>
      </c>
      <c r="G3476" s="243" t="s">
        <v>135</v>
      </c>
      <c r="H3476" s="243">
        <v>8.0280000000000004E-3</v>
      </c>
    </row>
    <row r="3477" spans="2:8">
      <c r="B3477" s="243" t="s">
        <v>1936</v>
      </c>
      <c r="C3477" s="243" t="s">
        <v>2323</v>
      </c>
      <c r="D3477" s="243" t="s">
        <v>1683</v>
      </c>
      <c r="E3477" s="243" t="s">
        <v>2359</v>
      </c>
      <c r="F3477" s="243">
        <v>31</v>
      </c>
      <c r="G3477" s="243" t="s">
        <v>116</v>
      </c>
      <c r="H3477" s="243">
        <v>1.0928999999999999E-2</v>
      </c>
    </row>
    <row r="3478" spans="2:8">
      <c r="B3478" s="243" t="s">
        <v>1936</v>
      </c>
      <c r="C3478" s="243" t="s">
        <v>2323</v>
      </c>
      <c r="D3478" s="243" t="s">
        <v>1683</v>
      </c>
      <c r="E3478" s="243" t="s">
        <v>2359</v>
      </c>
      <c r="F3478" s="243">
        <v>140</v>
      </c>
      <c r="G3478" s="243" t="s">
        <v>131</v>
      </c>
      <c r="H3478" s="243">
        <v>2.4290000000000002E-3</v>
      </c>
    </row>
    <row r="3479" spans="2:8">
      <c r="B3479" s="243" t="s">
        <v>1936</v>
      </c>
      <c r="C3479" s="243" t="s">
        <v>2323</v>
      </c>
      <c r="D3479" s="243" t="s">
        <v>1683</v>
      </c>
      <c r="E3479" s="243" t="s">
        <v>2359</v>
      </c>
      <c r="F3479" s="243">
        <v>135</v>
      </c>
      <c r="G3479" s="243" t="s">
        <v>120</v>
      </c>
      <c r="H3479" s="243">
        <v>1.356E-3</v>
      </c>
    </row>
    <row r="3480" spans="2:8">
      <c r="B3480" s="243" t="s">
        <v>1936</v>
      </c>
      <c r="C3480" s="243" t="s">
        <v>2323</v>
      </c>
      <c r="D3480" s="243" t="s">
        <v>1683</v>
      </c>
      <c r="E3480" s="243" t="s">
        <v>2359</v>
      </c>
      <c r="F3480" s="243">
        <v>138</v>
      </c>
      <c r="G3480" s="243" t="s">
        <v>123</v>
      </c>
      <c r="H3480" s="243">
        <v>5.1320000000000003E-3</v>
      </c>
    </row>
    <row r="3481" spans="2:8">
      <c r="B3481" s="243" t="s">
        <v>1936</v>
      </c>
      <c r="C3481" s="243" t="s">
        <v>2323</v>
      </c>
      <c r="D3481" s="243" t="s">
        <v>1683</v>
      </c>
      <c r="E3481" s="243" t="s">
        <v>2359</v>
      </c>
      <c r="F3481" s="243">
        <v>33</v>
      </c>
      <c r="G3481" s="243" t="s">
        <v>117</v>
      </c>
      <c r="H3481" s="243">
        <v>8.1329999999999996E-3</v>
      </c>
    </row>
    <row r="3482" spans="2:8">
      <c r="B3482" s="243" t="s">
        <v>1936</v>
      </c>
      <c r="C3482" s="243" t="s">
        <v>2323</v>
      </c>
      <c r="D3482" s="243" t="s">
        <v>1683</v>
      </c>
      <c r="E3482" s="243" t="s">
        <v>831</v>
      </c>
      <c r="F3482" s="243">
        <v>299</v>
      </c>
      <c r="G3482" s="243" t="s">
        <v>134</v>
      </c>
      <c r="H3482" s="243">
        <v>1.5207E-2</v>
      </c>
    </row>
    <row r="3483" spans="2:8">
      <c r="B3483" s="243" t="s">
        <v>1936</v>
      </c>
      <c r="C3483" s="243" t="s">
        <v>2323</v>
      </c>
      <c r="D3483" s="243" t="s">
        <v>1683</v>
      </c>
      <c r="E3483" s="243" t="s">
        <v>2359</v>
      </c>
      <c r="F3483" s="243">
        <v>134</v>
      </c>
      <c r="G3483" s="243" t="s">
        <v>118</v>
      </c>
      <c r="H3483" s="243">
        <v>4.3239999999999997E-3</v>
      </c>
    </row>
    <row r="3484" spans="2:8">
      <c r="B3484" s="243" t="s">
        <v>1936</v>
      </c>
      <c r="C3484" s="243" t="s">
        <v>2323</v>
      </c>
      <c r="D3484" s="243" t="s">
        <v>1684</v>
      </c>
      <c r="E3484" s="243" t="s">
        <v>2359</v>
      </c>
      <c r="F3484" s="243">
        <v>137</v>
      </c>
      <c r="G3484" s="243" t="s">
        <v>122</v>
      </c>
      <c r="H3484" s="243">
        <v>2.7902E-2</v>
      </c>
    </row>
    <row r="3485" spans="2:8">
      <c r="B3485" s="243" t="s">
        <v>1936</v>
      </c>
      <c r="C3485" s="243" t="s">
        <v>2323</v>
      </c>
      <c r="D3485" s="243" t="s">
        <v>1684</v>
      </c>
      <c r="E3485" s="243" t="s">
        <v>831</v>
      </c>
      <c r="F3485" s="243">
        <v>301</v>
      </c>
      <c r="G3485" s="243" t="s">
        <v>136</v>
      </c>
      <c r="H3485" s="243">
        <v>4.4920000000000003E-3</v>
      </c>
    </row>
    <row r="3486" spans="2:8">
      <c r="B3486" s="243" t="s">
        <v>1936</v>
      </c>
      <c r="C3486" s="243" t="s">
        <v>2323</v>
      </c>
      <c r="D3486" s="243" t="s">
        <v>1684</v>
      </c>
      <c r="E3486" s="243" t="s">
        <v>2359</v>
      </c>
      <c r="F3486" s="243">
        <v>141</v>
      </c>
      <c r="G3486" s="243" t="s">
        <v>132</v>
      </c>
      <c r="H3486" s="243">
        <v>1.4859999999999999E-3</v>
      </c>
    </row>
    <row r="3487" spans="2:8">
      <c r="B3487" s="243" t="s">
        <v>1936</v>
      </c>
      <c r="C3487" s="243" t="s">
        <v>2323</v>
      </c>
      <c r="D3487" s="243" t="s">
        <v>1684</v>
      </c>
      <c r="E3487" s="243" t="s">
        <v>2359</v>
      </c>
      <c r="F3487" s="243">
        <v>132</v>
      </c>
      <c r="G3487" s="243" t="s">
        <v>129</v>
      </c>
      <c r="H3487" s="243">
        <v>1.0612999999999999E-2</v>
      </c>
    </row>
    <row r="3488" spans="2:8">
      <c r="B3488" s="243" t="s">
        <v>1936</v>
      </c>
      <c r="C3488" s="243" t="s">
        <v>2323</v>
      </c>
      <c r="D3488" s="243" t="s">
        <v>1684</v>
      </c>
      <c r="E3488" s="243" t="s">
        <v>2359</v>
      </c>
      <c r="F3488" s="243">
        <v>133</v>
      </c>
      <c r="G3488" s="243" t="s">
        <v>130</v>
      </c>
      <c r="H3488" s="243">
        <v>1.3773000000000001E-2</v>
      </c>
    </row>
    <row r="3489" spans="2:8">
      <c r="B3489" s="243" t="s">
        <v>1936</v>
      </c>
      <c r="C3489" s="243" t="s">
        <v>2323</v>
      </c>
      <c r="D3489" s="243" t="s">
        <v>1684</v>
      </c>
      <c r="E3489" s="243" t="s">
        <v>2359</v>
      </c>
      <c r="F3489" s="243">
        <v>302</v>
      </c>
      <c r="G3489" s="243" t="s">
        <v>125</v>
      </c>
      <c r="H3489" s="243">
        <v>1.0300999999999999E-2</v>
      </c>
    </row>
    <row r="3490" spans="2:8">
      <c r="B3490" s="243" t="s">
        <v>1936</v>
      </c>
      <c r="C3490" s="243" t="s">
        <v>2323</v>
      </c>
      <c r="D3490" s="243" t="s">
        <v>1684</v>
      </c>
      <c r="E3490" s="243" t="s">
        <v>2359</v>
      </c>
      <c r="F3490" s="243">
        <v>136</v>
      </c>
      <c r="G3490" s="243" t="s">
        <v>121</v>
      </c>
      <c r="H3490" s="243">
        <v>1.7639999999999999E-3</v>
      </c>
    </row>
    <row r="3491" spans="2:8">
      <c r="B3491" s="243" t="s">
        <v>1936</v>
      </c>
      <c r="C3491" s="243" t="s">
        <v>2323</v>
      </c>
      <c r="D3491" s="243" t="s">
        <v>1684</v>
      </c>
      <c r="E3491" s="243" t="s">
        <v>2359</v>
      </c>
      <c r="F3491" s="243">
        <v>30</v>
      </c>
      <c r="G3491" s="243" t="s">
        <v>114</v>
      </c>
      <c r="H3491" s="243">
        <v>1.8140000000000001E-3</v>
      </c>
    </row>
    <row r="3492" spans="2:8">
      <c r="B3492" s="243" t="s">
        <v>1936</v>
      </c>
      <c r="C3492" s="243" t="s">
        <v>2323</v>
      </c>
      <c r="D3492" s="243" t="s">
        <v>1684</v>
      </c>
      <c r="E3492" s="243" t="s">
        <v>2360</v>
      </c>
      <c r="F3492" s="243">
        <v>403</v>
      </c>
      <c r="G3492" s="243" t="s">
        <v>138</v>
      </c>
      <c r="H3492" s="243">
        <v>2.4299999999999999E-3</v>
      </c>
    </row>
    <row r="3493" spans="2:8">
      <c r="B3493" s="243" t="s">
        <v>1936</v>
      </c>
      <c r="C3493" s="243" t="s">
        <v>2323</v>
      </c>
      <c r="D3493" s="243" t="s">
        <v>1684</v>
      </c>
      <c r="E3493" s="243" t="s">
        <v>2359</v>
      </c>
      <c r="F3493" s="243">
        <v>144</v>
      </c>
      <c r="G3493" s="243" t="s">
        <v>133</v>
      </c>
      <c r="H3493" s="243">
        <v>4.0700000000000003E-4</v>
      </c>
    </row>
    <row r="3494" spans="2:8">
      <c r="B3494" s="243" t="s">
        <v>1936</v>
      </c>
      <c r="C3494" s="243" t="s">
        <v>2323</v>
      </c>
      <c r="D3494" s="243" t="s">
        <v>1684</v>
      </c>
      <c r="E3494" s="243" t="s">
        <v>137</v>
      </c>
      <c r="F3494" s="243">
        <v>41</v>
      </c>
      <c r="G3494" s="243" t="s">
        <v>137</v>
      </c>
      <c r="H3494" s="243">
        <v>3.4220000000000001E-3</v>
      </c>
    </row>
    <row r="3495" spans="2:8">
      <c r="B3495" s="243" t="s">
        <v>1936</v>
      </c>
      <c r="C3495" s="243" t="s">
        <v>2323</v>
      </c>
      <c r="D3495" s="243" t="s">
        <v>1684</v>
      </c>
      <c r="E3495" s="243" t="s">
        <v>831</v>
      </c>
      <c r="F3495" s="243">
        <v>298</v>
      </c>
      <c r="G3495" s="243" t="s">
        <v>1517</v>
      </c>
      <c r="H3495" s="243">
        <v>2.4699999999999999E-4</v>
      </c>
    </row>
    <row r="3496" spans="2:8">
      <c r="B3496" s="243" t="s">
        <v>1936</v>
      </c>
      <c r="C3496" s="243" t="s">
        <v>2323</v>
      </c>
      <c r="D3496" s="243" t="s">
        <v>1684</v>
      </c>
      <c r="E3496" s="243" t="s">
        <v>2359</v>
      </c>
      <c r="F3496" s="243">
        <v>139</v>
      </c>
      <c r="G3496" s="243" t="s">
        <v>124</v>
      </c>
      <c r="H3496" s="243">
        <v>4.3790000000000001E-3</v>
      </c>
    </row>
    <row r="3497" spans="2:8">
      <c r="B3497" s="243" t="s">
        <v>1936</v>
      </c>
      <c r="C3497" s="243" t="s">
        <v>2323</v>
      </c>
      <c r="D3497" s="243" t="s">
        <v>1684</v>
      </c>
      <c r="E3497" s="243" t="s">
        <v>2359</v>
      </c>
      <c r="F3497" s="243">
        <v>131</v>
      </c>
      <c r="G3497" s="243" t="s">
        <v>128</v>
      </c>
      <c r="H3497" s="244">
        <v>5.5000000000000002E-5</v>
      </c>
    </row>
    <row r="3498" spans="2:8">
      <c r="B3498" s="243" t="s">
        <v>1936</v>
      </c>
      <c r="C3498" s="243" t="s">
        <v>2323</v>
      </c>
      <c r="D3498" s="243" t="s">
        <v>1684</v>
      </c>
      <c r="E3498" s="243" t="s">
        <v>2359</v>
      </c>
      <c r="F3498" s="243">
        <v>32</v>
      </c>
      <c r="G3498" s="243" t="s">
        <v>127</v>
      </c>
      <c r="H3498" s="243">
        <v>3.8952000000000001E-2</v>
      </c>
    </row>
    <row r="3499" spans="2:8">
      <c r="B3499" s="243" t="s">
        <v>1936</v>
      </c>
      <c r="C3499" s="243" t="s">
        <v>2323</v>
      </c>
      <c r="D3499" s="243" t="s">
        <v>1684</v>
      </c>
      <c r="E3499" s="243" t="s">
        <v>831</v>
      </c>
      <c r="F3499" s="243">
        <v>300</v>
      </c>
      <c r="G3499" s="243" t="s">
        <v>135</v>
      </c>
      <c r="H3499" s="243">
        <v>7.528E-3</v>
      </c>
    </row>
    <row r="3500" spans="2:8">
      <c r="B3500" s="243" t="s">
        <v>1936</v>
      </c>
      <c r="C3500" s="243" t="s">
        <v>2323</v>
      </c>
      <c r="D3500" s="243" t="s">
        <v>1684</v>
      </c>
      <c r="E3500" s="243" t="s">
        <v>2359</v>
      </c>
      <c r="F3500" s="243">
        <v>31</v>
      </c>
      <c r="G3500" s="243" t="s">
        <v>116</v>
      </c>
      <c r="H3500" s="243">
        <v>1.1401E-2</v>
      </c>
    </row>
    <row r="3501" spans="2:8">
      <c r="B3501" s="243" t="s">
        <v>1936</v>
      </c>
      <c r="C3501" s="243" t="s">
        <v>2323</v>
      </c>
      <c r="D3501" s="243" t="s">
        <v>1684</v>
      </c>
      <c r="E3501" s="243" t="s">
        <v>2359</v>
      </c>
      <c r="F3501" s="243">
        <v>140</v>
      </c>
      <c r="G3501" s="243" t="s">
        <v>131</v>
      </c>
      <c r="H3501" s="243">
        <v>2.5929999999999998E-3</v>
      </c>
    </row>
    <row r="3502" spans="2:8">
      <c r="B3502" s="243" t="s">
        <v>1936</v>
      </c>
      <c r="C3502" s="243" t="s">
        <v>2323</v>
      </c>
      <c r="D3502" s="243" t="s">
        <v>1684</v>
      </c>
      <c r="E3502" s="243" t="s">
        <v>2359</v>
      </c>
      <c r="F3502" s="243">
        <v>135</v>
      </c>
      <c r="G3502" s="243" t="s">
        <v>120</v>
      </c>
      <c r="H3502" s="243">
        <v>1.4319999999999999E-3</v>
      </c>
    </row>
    <row r="3503" spans="2:8">
      <c r="B3503" s="243" t="s">
        <v>1936</v>
      </c>
      <c r="C3503" s="243" t="s">
        <v>2323</v>
      </c>
      <c r="D3503" s="243" t="s">
        <v>1684</v>
      </c>
      <c r="E3503" s="243" t="s">
        <v>2359</v>
      </c>
      <c r="F3503" s="243">
        <v>138</v>
      </c>
      <c r="G3503" s="243" t="s">
        <v>123</v>
      </c>
      <c r="H3503" s="243">
        <v>4.9280000000000001E-3</v>
      </c>
    </row>
    <row r="3504" spans="2:8">
      <c r="B3504" s="243" t="s">
        <v>1936</v>
      </c>
      <c r="C3504" s="243" t="s">
        <v>2323</v>
      </c>
      <c r="D3504" s="243" t="s">
        <v>1684</v>
      </c>
      <c r="E3504" s="243" t="s">
        <v>2359</v>
      </c>
      <c r="F3504" s="243">
        <v>33</v>
      </c>
      <c r="G3504" s="243" t="s">
        <v>117</v>
      </c>
      <c r="H3504" s="243">
        <v>7.9310000000000005E-3</v>
      </c>
    </row>
    <row r="3505" spans="2:8">
      <c r="B3505" s="243" t="s">
        <v>1936</v>
      </c>
      <c r="C3505" s="243" t="s">
        <v>2323</v>
      </c>
      <c r="D3505" s="243" t="s">
        <v>1684</v>
      </c>
      <c r="E3505" s="243" t="s">
        <v>831</v>
      </c>
      <c r="F3505" s="243">
        <v>299</v>
      </c>
      <c r="G3505" s="243" t="s">
        <v>134</v>
      </c>
      <c r="H3505" s="243">
        <v>1.4267999999999999E-2</v>
      </c>
    </row>
    <row r="3506" spans="2:8">
      <c r="B3506" s="243" t="s">
        <v>1936</v>
      </c>
      <c r="C3506" s="243" t="s">
        <v>2323</v>
      </c>
      <c r="D3506" s="243" t="s">
        <v>1684</v>
      </c>
      <c r="E3506" s="243" t="s">
        <v>2359</v>
      </c>
      <c r="F3506" s="243">
        <v>134</v>
      </c>
      <c r="G3506" s="243" t="s">
        <v>118</v>
      </c>
      <c r="H3506" s="243">
        <v>4.1159999999999999E-3</v>
      </c>
    </row>
    <row r="3507" spans="2:8">
      <c r="B3507" s="243" t="s">
        <v>1936</v>
      </c>
      <c r="C3507" s="243" t="s">
        <v>2323</v>
      </c>
      <c r="D3507" s="243" t="s">
        <v>1685</v>
      </c>
      <c r="E3507" s="243" t="s">
        <v>2359</v>
      </c>
      <c r="F3507" s="243">
        <v>137</v>
      </c>
      <c r="G3507" s="243" t="s">
        <v>122</v>
      </c>
      <c r="H3507" s="243">
        <v>2.2065999999999999E-2</v>
      </c>
    </row>
    <row r="3508" spans="2:8">
      <c r="B3508" s="243" t="s">
        <v>1936</v>
      </c>
      <c r="C3508" s="243" t="s">
        <v>2323</v>
      </c>
      <c r="D3508" s="243" t="s">
        <v>1685</v>
      </c>
      <c r="E3508" s="243" t="s">
        <v>831</v>
      </c>
      <c r="F3508" s="243">
        <v>301</v>
      </c>
      <c r="G3508" s="243" t="s">
        <v>136</v>
      </c>
      <c r="H3508" s="243">
        <v>2.99E-3</v>
      </c>
    </row>
    <row r="3509" spans="2:8">
      <c r="B3509" s="243" t="s">
        <v>1936</v>
      </c>
      <c r="C3509" s="243" t="s">
        <v>2323</v>
      </c>
      <c r="D3509" s="243" t="s">
        <v>1685</v>
      </c>
      <c r="E3509" s="243" t="s">
        <v>2359</v>
      </c>
      <c r="F3509" s="243">
        <v>141</v>
      </c>
      <c r="G3509" s="243" t="s">
        <v>132</v>
      </c>
      <c r="H3509" s="243">
        <v>2.085E-3</v>
      </c>
    </row>
    <row r="3510" spans="2:8">
      <c r="B3510" s="243" t="s">
        <v>1936</v>
      </c>
      <c r="C3510" s="243" t="s">
        <v>2323</v>
      </c>
      <c r="D3510" s="243" t="s">
        <v>1685</v>
      </c>
      <c r="E3510" s="243" t="s">
        <v>2359</v>
      </c>
      <c r="F3510" s="243">
        <v>132</v>
      </c>
      <c r="G3510" s="243" t="s">
        <v>129</v>
      </c>
      <c r="H3510" s="243">
        <v>5.5019999999999999E-3</v>
      </c>
    </row>
    <row r="3511" spans="2:8">
      <c r="B3511" s="243" t="s">
        <v>1936</v>
      </c>
      <c r="C3511" s="243" t="s">
        <v>2323</v>
      </c>
      <c r="D3511" s="243" t="s">
        <v>1685</v>
      </c>
      <c r="E3511" s="243" t="s">
        <v>2359</v>
      </c>
      <c r="F3511" s="243">
        <v>133</v>
      </c>
      <c r="G3511" s="243" t="s">
        <v>130</v>
      </c>
      <c r="H3511" s="243">
        <v>2.8910000000000002E-2</v>
      </c>
    </row>
    <row r="3512" spans="2:8">
      <c r="B3512" s="243" t="s">
        <v>1936</v>
      </c>
      <c r="C3512" s="243" t="s">
        <v>2323</v>
      </c>
      <c r="D3512" s="243" t="s">
        <v>1685</v>
      </c>
      <c r="E3512" s="243" t="s">
        <v>2359</v>
      </c>
      <c r="F3512" s="243">
        <v>302</v>
      </c>
      <c r="G3512" s="243" t="s">
        <v>125</v>
      </c>
      <c r="H3512" s="243">
        <v>1.0265E-2</v>
      </c>
    </row>
    <row r="3513" spans="2:8">
      <c r="B3513" s="243" t="s">
        <v>1936</v>
      </c>
      <c r="C3513" s="243" t="s">
        <v>2323</v>
      </c>
      <c r="D3513" s="243" t="s">
        <v>1685</v>
      </c>
      <c r="E3513" s="243" t="s">
        <v>2359</v>
      </c>
      <c r="F3513" s="243">
        <v>136</v>
      </c>
      <c r="G3513" s="243" t="s">
        <v>121</v>
      </c>
      <c r="H3513" s="243">
        <v>2.2829999999999999E-3</v>
      </c>
    </row>
    <row r="3514" spans="2:8">
      <c r="B3514" s="243" t="s">
        <v>1936</v>
      </c>
      <c r="C3514" s="243" t="s">
        <v>2323</v>
      </c>
      <c r="D3514" s="243" t="s">
        <v>1685</v>
      </c>
      <c r="E3514" s="243" t="s">
        <v>2359</v>
      </c>
      <c r="F3514" s="243">
        <v>30</v>
      </c>
      <c r="G3514" s="243" t="s">
        <v>114</v>
      </c>
      <c r="H3514" s="243">
        <v>9.19E-4</v>
      </c>
    </row>
    <row r="3515" spans="2:8">
      <c r="B3515" s="243" t="s">
        <v>1936</v>
      </c>
      <c r="C3515" s="243" t="s">
        <v>2323</v>
      </c>
      <c r="D3515" s="243" t="s">
        <v>1685</v>
      </c>
      <c r="E3515" s="243" t="s">
        <v>2360</v>
      </c>
      <c r="F3515" s="243">
        <v>403</v>
      </c>
      <c r="G3515" s="243" t="s">
        <v>138</v>
      </c>
      <c r="H3515" s="243">
        <v>2.7109999999999999E-3</v>
      </c>
    </row>
    <row r="3516" spans="2:8">
      <c r="B3516" s="243" t="s">
        <v>1936</v>
      </c>
      <c r="C3516" s="243" t="s">
        <v>2323</v>
      </c>
      <c r="D3516" s="243" t="s">
        <v>1685</v>
      </c>
      <c r="E3516" s="243" t="s">
        <v>2359</v>
      </c>
      <c r="F3516" s="243">
        <v>144</v>
      </c>
      <c r="G3516" s="243" t="s">
        <v>133</v>
      </c>
      <c r="H3516" s="243">
        <v>1.2340000000000001E-3</v>
      </c>
    </row>
    <row r="3517" spans="2:8">
      <c r="B3517" s="243" t="s">
        <v>1936</v>
      </c>
      <c r="C3517" s="243" t="s">
        <v>2323</v>
      </c>
      <c r="D3517" s="243" t="s">
        <v>1685</v>
      </c>
      <c r="E3517" s="243" t="s">
        <v>137</v>
      </c>
      <c r="F3517" s="243">
        <v>41</v>
      </c>
      <c r="G3517" s="243" t="s">
        <v>137</v>
      </c>
      <c r="H3517" s="243">
        <v>2.9979999999999998E-3</v>
      </c>
    </row>
    <row r="3518" spans="2:8">
      <c r="B3518" s="243" t="s">
        <v>1936</v>
      </c>
      <c r="C3518" s="243" t="s">
        <v>2323</v>
      </c>
      <c r="D3518" s="243" t="s">
        <v>1685</v>
      </c>
      <c r="E3518" s="243" t="s">
        <v>831</v>
      </c>
      <c r="F3518" s="243">
        <v>298</v>
      </c>
      <c r="G3518" s="243" t="s">
        <v>1517</v>
      </c>
      <c r="H3518" s="243">
        <v>2.3000000000000001E-4</v>
      </c>
    </row>
    <row r="3519" spans="2:8">
      <c r="B3519" s="243" t="s">
        <v>1936</v>
      </c>
      <c r="C3519" s="243" t="s">
        <v>2323</v>
      </c>
      <c r="D3519" s="243" t="s">
        <v>1685</v>
      </c>
      <c r="E3519" s="243" t="s">
        <v>2359</v>
      </c>
      <c r="F3519" s="243">
        <v>139</v>
      </c>
      <c r="G3519" s="243" t="s">
        <v>124</v>
      </c>
      <c r="H3519" s="243">
        <v>5.2620000000000002E-3</v>
      </c>
    </row>
    <row r="3520" spans="2:8">
      <c r="B3520" s="243" t="s">
        <v>1936</v>
      </c>
      <c r="C3520" s="243" t="s">
        <v>2323</v>
      </c>
      <c r="D3520" s="243" t="s">
        <v>1685</v>
      </c>
      <c r="E3520" s="243" t="s">
        <v>2359</v>
      </c>
      <c r="F3520" s="243">
        <v>131</v>
      </c>
      <c r="G3520" s="243" t="s">
        <v>128</v>
      </c>
      <c r="H3520" s="244">
        <v>3.6999999999999998E-5</v>
      </c>
    </row>
    <row r="3521" spans="2:8">
      <c r="B3521" s="243" t="s">
        <v>1936</v>
      </c>
      <c r="C3521" s="243" t="s">
        <v>2323</v>
      </c>
      <c r="D3521" s="243" t="s">
        <v>1685</v>
      </c>
      <c r="E3521" s="243" t="s">
        <v>2359</v>
      </c>
      <c r="F3521" s="243">
        <v>32</v>
      </c>
      <c r="G3521" s="243" t="s">
        <v>127</v>
      </c>
      <c r="H3521" s="243">
        <v>4.9969E-2</v>
      </c>
    </row>
    <row r="3522" spans="2:8">
      <c r="B3522" s="243" t="s">
        <v>1936</v>
      </c>
      <c r="C3522" s="243" t="s">
        <v>2323</v>
      </c>
      <c r="D3522" s="243" t="s">
        <v>1685</v>
      </c>
      <c r="E3522" s="243" t="s">
        <v>831</v>
      </c>
      <c r="F3522" s="243">
        <v>300</v>
      </c>
      <c r="G3522" s="243" t="s">
        <v>135</v>
      </c>
      <c r="H3522" s="243">
        <v>7.0809999999999996E-3</v>
      </c>
    </row>
    <row r="3523" spans="2:8">
      <c r="B3523" s="243" t="s">
        <v>1936</v>
      </c>
      <c r="C3523" s="243" t="s">
        <v>2323</v>
      </c>
      <c r="D3523" s="243" t="s">
        <v>1685</v>
      </c>
      <c r="E3523" s="243" t="s">
        <v>2359</v>
      </c>
      <c r="F3523" s="243">
        <v>31</v>
      </c>
      <c r="G3523" s="243" t="s">
        <v>116</v>
      </c>
      <c r="H3523" s="243">
        <v>7.6150000000000002E-3</v>
      </c>
    </row>
    <row r="3524" spans="2:8">
      <c r="B3524" s="243" t="s">
        <v>1936</v>
      </c>
      <c r="C3524" s="243" t="s">
        <v>2323</v>
      </c>
      <c r="D3524" s="243" t="s">
        <v>1685</v>
      </c>
      <c r="E3524" s="243" t="s">
        <v>2359</v>
      </c>
      <c r="F3524" s="243">
        <v>140</v>
      </c>
      <c r="G3524" s="243" t="s">
        <v>131</v>
      </c>
      <c r="H3524" s="243">
        <v>2.382E-3</v>
      </c>
    </row>
    <row r="3525" spans="2:8">
      <c r="B3525" s="243" t="s">
        <v>1936</v>
      </c>
      <c r="C3525" s="243" t="s">
        <v>2323</v>
      </c>
      <c r="D3525" s="243" t="s">
        <v>1685</v>
      </c>
      <c r="E3525" s="243" t="s">
        <v>2359</v>
      </c>
      <c r="F3525" s="243">
        <v>135</v>
      </c>
      <c r="G3525" s="243" t="s">
        <v>120</v>
      </c>
      <c r="H3525" s="243">
        <v>1.423E-3</v>
      </c>
    </row>
    <row r="3526" spans="2:8">
      <c r="B3526" s="243" t="s">
        <v>1936</v>
      </c>
      <c r="C3526" s="243" t="s">
        <v>2323</v>
      </c>
      <c r="D3526" s="243" t="s">
        <v>1685</v>
      </c>
      <c r="E3526" s="243" t="s">
        <v>2359</v>
      </c>
      <c r="F3526" s="243">
        <v>138</v>
      </c>
      <c r="G3526" s="243" t="s">
        <v>123</v>
      </c>
      <c r="H3526" s="243">
        <v>5.352E-3</v>
      </c>
    </row>
    <row r="3527" spans="2:8">
      <c r="B3527" s="243" t="s">
        <v>1936</v>
      </c>
      <c r="C3527" s="243" t="s">
        <v>2323</v>
      </c>
      <c r="D3527" s="243" t="s">
        <v>1685</v>
      </c>
      <c r="E3527" s="243" t="s">
        <v>2359</v>
      </c>
      <c r="F3527" s="243">
        <v>33</v>
      </c>
      <c r="G3527" s="243" t="s">
        <v>117</v>
      </c>
      <c r="H3527" s="243">
        <v>7.9039999999999996E-3</v>
      </c>
    </row>
    <row r="3528" spans="2:8">
      <c r="B3528" s="243" t="s">
        <v>1936</v>
      </c>
      <c r="C3528" s="243" t="s">
        <v>2323</v>
      </c>
      <c r="D3528" s="243" t="s">
        <v>1685</v>
      </c>
      <c r="E3528" s="243" t="s">
        <v>831</v>
      </c>
      <c r="F3528" s="243">
        <v>299</v>
      </c>
      <c r="G3528" s="243" t="s">
        <v>134</v>
      </c>
      <c r="H3528" s="243">
        <v>1.3445E-2</v>
      </c>
    </row>
    <row r="3529" spans="2:8">
      <c r="B3529" s="243" t="s">
        <v>1936</v>
      </c>
      <c r="C3529" s="243" t="s">
        <v>2323</v>
      </c>
      <c r="D3529" s="243" t="s">
        <v>1685</v>
      </c>
      <c r="E3529" s="243" t="s">
        <v>2359</v>
      </c>
      <c r="F3529" s="243">
        <v>134</v>
      </c>
      <c r="G3529" s="243" t="s">
        <v>118</v>
      </c>
      <c r="H3529" s="243">
        <v>3.9360000000000003E-3</v>
      </c>
    </row>
    <row r="3530" spans="2:8">
      <c r="B3530" s="243" t="s">
        <v>1936</v>
      </c>
      <c r="C3530" s="243" t="s">
        <v>2332</v>
      </c>
      <c r="D3530" s="243" t="s">
        <v>1686</v>
      </c>
      <c r="E3530" s="243" t="s">
        <v>2359</v>
      </c>
      <c r="F3530" s="243">
        <v>137</v>
      </c>
      <c r="G3530" s="243" t="s">
        <v>122</v>
      </c>
      <c r="H3530" s="243">
        <v>1.0725999999999999E-2</v>
      </c>
    </row>
    <row r="3531" spans="2:8">
      <c r="B3531" s="243" t="s">
        <v>1936</v>
      </c>
      <c r="C3531" s="243" t="s">
        <v>2332</v>
      </c>
      <c r="D3531" s="243" t="s">
        <v>1686</v>
      </c>
      <c r="E3531" s="243" t="s">
        <v>831</v>
      </c>
      <c r="F3531" s="243">
        <v>301</v>
      </c>
      <c r="G3531" s="243" t="s">
        <v>136</v>
      </c>
      <c r="H3531" s="243">
        <v>1.531E-3</v>
      </c>
    </row>
    <row r="3532" spans="2:8">
      <c r="B3532" s="243" t="s">
        <v>1936</v>
      </c>
      <c r="C3532" s="243" t="s">
        <v>2332</v>
      </c>
      <c r="D3532" s="243" t="s">
        <v>1686</v>
      </c>
      <c r="E3532" s="243" t="s">
        <v>2359</v>
      </c>
      <c r="F3532" s="243">
        <v>141</v>
      </c>
      <c r="G3532" s="243" t="s">
        <v>132</v>
      </c>
      <c r="H3532" s="243">
        <v>2.9009999999999999E-3</v>
      </c>
    </row>
    <row r="3533" spans="2:8">
      <c r="B3533" s="243" t="s">
        <v>1936</v>
      </c>
      <c r="C3533" s="243" t="s">
        <v>2332</v>
      </c>
      <c r="D3533" s="243" t="s">
        <v>1686</v>
      </c>
      <c r="E3533" s="243" t="s">
        <v>2359</v>
      </c>
      <c r="F3533" s="243">
        <v>132</v>
      </c>
      <c r="G3533" s="243" t="s">
        <v>129</v>
      </c>
      <c r="H3533" s="243">
        <v>3.5469999999999998E-3</v>
      </c>
    </row>
    <row r="3534" spans="2:8">
      <c r="B3534" s="243" t="s">
        <v>1936</v>
      </c>
      <c r="C3534" s="243" t="s">
        <v>2332</v>
      </c>
      <c r="D3534" s="243" t="s">
        <v>1686</v>
      </c>
      <c r="E3534" s="243" t="s">
        <v>2359</v>
      </c>
      <c r="F3534" s="243">
        <v>133</v>
      </c>
      <c r="G3534" s="243" t="s">
        <v>130</v>
      </c>
      <c r="H3534" s="243">
        <v>5.4450000000000002E-3</v>
      </c>
    </row>
    <row r="3535" spans="2:8">
      <c r="B3535" s="243" t="s">
        <v>1936</v>
      </c>
      <c r="C3535" s="243" t="s">
        <v>2332</v>
      </c>
      <c r="D3535" s="243" t="s">
        <v>1686</v>
      </c>
      <c r="E3535" s="243" t="s">
        <v>2359</v>
      </c>
      <c r="F3535" s="243">
        <v>302</v>
      </c>
      <c r="G3535" s="243" t="s">
        <v>125</v>
      </c>
      <c r="H3535" s="243">
        <v>2.4898E-2</v>
      </c>
    </row>
    <row r="3536" spans="2:8">
      <c r="B3536" s="243" t="s">
        <v>1936</v>
      </c>
      <c r="C3536" s="243" t="s">
        <v>2332</v>
      </c>
      <c r="D3536" s="243" t="s">
        <v>1686</v>
      </c>
      <c r="E3536" s="243" t="s">
        <v>2359</v>
      </c>
      <c r="F3536" s="243">
        <v>136</v>
      </c>
      <c r="G3536" s="243" t="s">
        <v>121</v>
      </c>
      <c r="H3536" s="243">
        <v>1.083E-3</v>
      </c>
    </row>
    <row r="3537" spans="2:8">
      <c r="B3537" s="243" t="s">
        <v>1936</v>
      </c>
      <c r="C3537" s="243" t="s">
        <v>2332</v>
      </c>
      <c r="D3537" s="243" t="s">
        <v>1686</v>
      </c>
      <c r="E3537" s="243" t="s">
        <v>2359</v>
      </c>
      <c r="F3537" s="243">
        <v>30</v>
      </c>
      <c r="G3537" s="243" t="s">
        <v>114</v>
      </c>
      <c r="H3537" s="243">
        <v>1.1169999999999999E-3</v>
      </c>
    </row>
    <row r="3538" spans="2:8">
      <c r="B3538" s="243" t="s">
        <v>1936</v>
      </c>
      <c r="C3538" s="243" t="s">
        <v>2332</v>
      </c>
      <c r="D3538" s="243" t="s">
        <v>1686</v>
      </c>
      <c r="E3538" s="243" t="s">
        <v>2360</v>
      </c>
      <c r="F3538" s="243">
        <v>403</v>
      </c>
      <c r="G3538" s="243" t="s">
        <v>138</v>
      </c>
      <c r="H3538" s="243">
        <v>1.2509999999999999E-3</v>
      </c>
    </row>
    <row r="3539" spans="2:8">
      <c r="B3539" s="243" t="s">
        <v>1936</v>
      </c>
      <c r="C3539" s="243" t="s">
        <v>2332</v>
      </c>
      <c r="D3539" s="243" t="s">
        <v>1686</v>
      </c>
      <c r="E3539" s="243" t="s">
        <v>2359</v>
      </c>
      <c r="F3539" s="243">
        <v>144</v>
      </c>
      <c r="G3539" s="243" t="s">
        <v>133</v>
      </c>
      <c r="H3539" s="243">
        <v>3.5399999999999999E-4</v>
      </c>
    </row>
    <row r="3540" spans="2:8">
      <c r="B3540" s="243" t="s">
        <v>1936</v>
      </c>
      <c r="C3540" s="243" t="s">
        <v>2332</v>
      </c>
      <c r="D3540" s="243" t="s">
        <v>1686</v>
      </c>
      <c r="E3540" s="243" t="s">
        <v>137</v>
      </c>
      <c r="F3540" s="243">
        <v>41</v>
      </c>
      <c r="G3540" s="243" t="s">
        <v>137</v>
      </c>
      <c r="H3540" s="243">
        <v>2.2829999999999999E-3</v>
      </c>
    </row>
    <row r="3541" spans="2:8">
      <c r="B3541" s="243" t="s">
        <v>1936</v>
      </c>
      <c r="C3541" s="243" t="s">
        <v>2332</v>
      </c>
      <c r="D3541" s="243" t="s">
        <v>1686</v>
      </c>
      <c r="E3541" s="243" t="s">
        <v>831</v>
      </c>
      <c r="F3541" s="243">
        <v>298</v>
      </c>
      <c r="G3541" s="243" t="s">
        <v>1517</v>
      </c>
      <c r="H3541" s="243">
        <v>1.003E-3</v>
      </c>
    </row>
    <row r="3542" spans="2:8">
      <c r="B3542" s="243" t="s">
        <v>1936</v>
      </c>
      <c r="C3542" s="243" t="s">
        <v>2332</v>
      </c>
      <c r="D3542" s="243" t="s">
        <v>1686</v>
      </c>
      <c r="E3542" s="243" t="s">
        <v>2359</v>
      </c>
      <c r="F3542" s="243">
        <v>139</v>
      </c>
      <c r="G3542" s="243" t="s">
        <v>124</v>
      </c>
      <c r="H3542" s="243">
        <v>2.905E-3</v>
      </c>
    </row>
    <row r="3543" spans="2:8">
      <c r="B3543" s="243" t="s">
        <v>1936</v>
      </c>
      <c r="C3543" s="243" t="s">
        <v>2332</v>
      </c>
      <c r="D3543" s="243" t="s">
        <v>1686</v>
      </c>
      <c r="E3543" s="243" t="s">
        <v>2359</v>
      </c>
      <c r="F3543" s="243">
        <v>131</v>
      </c>
      <c r="G3543" s="243" t="s">
        <v>128</v>
      </c>
      <c r="H3543" s="244">
        <v>1.4E-5</v>
      </c>
    </row>
    <row r="3544" spans="2:8">
      <c r="B3544" s="243" t="s">
        <v>1936</v>
      </c>
      <c r="C3544" s="243" t="s">
        <v>2332</v>
      </c>
      <c r="D3544" s="243" t="s">
        <v>1686</v>
      </c>
      <c r="E3544" s="243" t="s">
        <v>2359</v>
      </c>
      <c r="F3544" s="243">
        <v>32</v>
      </c>
      <c r="G3544" s="243" t="s">
        <v>127</v>
      </c>
      <c r="H3544" s="243">
        <v>2.0725E-2</v>
      </c>
    </row>
    <row r="3545" spans="2:8">
      <c r="B3545" s="243" t="s">
        <v>1936</v>
      </c>
      <c r="C3545" s="243" t="s">
        <v>2332</v>
      </c>
      <c r="D3545" s="243" t="s">
        <v>1686</v>
      </c>
      <c r="E3545" s="243" t="s">
        <v>831</v>
      </c>
      <c r="F3545" s="243">
        <v>300</v>
      </c>
      <c r="G3545" s="243" t="s">
        <v>135</v>
      </c>
      <c r="H3545" s="243">
        <v>3.2865999999999999E-2</v>
      </c>
    </row>
    <row r="3546" spans="2:8">
      <c r="B3546" s="243" t="s">
        <v>1936</v>
      </c>
      <c r="C3546" s="243" t="s">
        <v>2332</v>
      </c>
      <c r="D3546" s="243" t="s">
        <v>1686</v>
      </c>
      <c r="E3546" s="243" t="s">
        <v>2359</v>
      </c>
      <c r="F3546" s="243">
        <v>31</v>
      </c>
      <c r="G3546" s="243" t="s">
        <v>116</v>
      </c>
      <c r="H3546" s="243">
        <v>1.2364999999999999E-2</v>
      </c>
    </row>
    <row r="3547" spans="2:8">
      <c r="B3547" s="243" t="s">
        <v>1936</v>
      </c>
      <c r="C3547" s="243" t="s">
        <v>2332</v>
      </c>
      <c r="D3547" s="243" t="s">
        <v>1686</v>
      </c>
      <c r="E3547" s="243" t="s">
        <v>2359</v>
      </c>
      <c r="F3547" s="243">
        <v>140</v>
      </c>
      <c r="G3547" s="243" t="s">
        <v>131</v>
      </c>
      <c r="H3547" s="243">
        <v>1.093E-3</v>
      </c>
    </row>
    <row r="3548" spans="2:8">
      <c r="B3548" s="243" t="s">
        <v>1936</v>
      </c>
      <c r="C3548" s="243" t="s">
        <v>2332</v>
      </c>
      <c r="D3548" s="243" t="s">
        <v>1686</v>
      </c>
      <c r="E3548" s="243" t="s">
        <v>2359</v>
      </c>
      <c r="F3548" s="243">
        <v>135</v>
      </c>
      <c r="G3548" s="243" t="s">
        <v>120</v>
      </c>
      <c r="H3548" s="243">
        <v>4.8999999999999998E-4</v>
      </c>
    </row>
    <row r="3549" spans="2:8">
      <c r="B3549" s="243" t="s">
        <v>1936</v>
      </c>
      <c r="C3549" s="243" t="s">
        <v>2332</v>
      </c>
      <c r="D3549" s="243" t="s">
        <v>1686</v>
      </c>
      <c r="E3549" s="243" t="s">
        <v>2359</v>
      </c>
      <c r="F3549" s="243">
        <v>138</v>
      </c>
      <c r="G3549" s="243" t="s">
        <v>123</v>
      </c>
      <c r="H3549" s="243">
        <v>6.1149999999999998E-3</v>
      </c>
    </row>
    <row r="3550" spans="2:8">
      <c r="B3550" s="243" t="s">
        <v>1936</v>
      </c>
      <c r="C3550" s="243" t="s">
        <v>2332</v>
      </c>
      <c r="D3550" s="243" t="s">
        <v>1686</v>
      </c>
      <c r="E3550" s="243" t="s">
        <v>2359</v>
      </c>
      <c r="F3550" s="243">
        <v>33</v>
      </c>
      <c r="G3550" s="243" t="s">
        <v>117</v>
      </c>
      <c r="H3550" s="243">
        <v>1.9171000000000001E-2</v>
      </c>
    </row>
    <row r="3551" spans="2:8">
      <c r="B3551" s="243" t="s">
        <v>1936</v>
      </c>
      <c r="C3551" s="243" t="s">
        <v>2332</v>
      </c>
      <c r="D3551" s="243" t="s">
        <v>1686</v>
      </c>
      <c r="E3551" s="243" t="s">
        <v>831</v>
      </c>
      <c r="F3551" s="243">
        <v>299</v>
      </c>
      <c r="G3551" s="243" t="s">
        <v>134</v>
      </c>
      <c r="H3551" s="243">
        <v>6.5643000000000007E-2</v>
      </c>
    </row>
    <row r="3552" spans="2:8">
      <c r="B3552" s="243" t="s">
        <v>1936</v>
      </c>
      <c r="C3552" s="243" t="s">
        <v>2332</v>
      </c>
      <c r="D3552" s="243" t="s">
        <v>1686</v>
      </c>
      <c r="E3552" s="243" t="s">
        <v>2359</v>
      </c>
      <c r="F3552" s="243">
        <v>134</v>
      </c>
      <c r="G3552" s="243" t="s">
        <v>118</v>
      </c>
      <c r="H3552" s="243">
        <v>1.5590000000000001E-3</v>
      </c>
    </row>
    <row r="3553" spans="2:8">
      <c r="B3553" s="243" t="s">
        <v>1936</v>
      </c>
      <c r="C3553" s="243" t="s">
        <v>2332</v>
      </c>
      <c r="D3553" s="243" t="s">
        <v>1687</v>
      </c>
      <c r="E3553" s="243" t="s">
        <v>2359</v>
      </c>
      <c r="F3553" s="243">
        <v>137</v>
      </c>
      <c r="G3553" s="243" t="s">
        <v>122</v>
      </c>
      <c r="H3553" s="243">
        <v>6.1231000000000001E-2</v>
      </c>
    </row>
    <row r="3554" spans="2:8">
      <c r="B3554" s="243" t="s">
        <v>1936</v>
      </c>
      <c r="C3554" s="243" t="s">
        <v>2332</v>
      </c>
      <c r="D3554" s="243" t="s">
        <v>1687</v>
      </c>
      <c r="E3554" s="243" t="s">
        <v>831</v>
      </c>
      <c r="F3554" s="243">
        <v>301</v>
      </c>
      <c r="G3554" s="243" t="s">
        <v>136</v>
      </c>
      <c r="H3554" s="243">
        <v>4.084E-3</v>
      </c>
    </row>
    <row r="3555" spans="2:8">
      <c r="B3555" s="243" t="s">
        <v>1936</v>
      </c>
      <c r="C3555" s="243" t="s">
        <v>2332</v>
      </c>
      <c r="D3555" s="243" t="s">
        <v>1687</v>
      </c>
      <c r="E3555" s="243" t="s">
        <v>2359</v>
      </c>
      <c r="F3555" s="243">
        <v>141</v>
      </c>
      <c r="G3555" s="243" t="s">
        <v>132</v>
      </c>
      <c r="H3555" s="243">
        <v>3.3423000000000001E-2</v>
      </c>
    </row>
    <row r="3556" spans="2:8">
      <c r="B3556" s="243" t="s">
        <v>1936</v>
      </c>
      <c r="C3556" s="243" t="s">
        <v>2332</v>
      </c>
      <c r="D3556" s="243" t="s">
        <v>1687</v>
      </c>
      <c r="E3556" s="243" t="s">
        <v>2359</v>
      </c>
      <c r="F3556" s="243">
        <v>132</v>
      </c>
      <c r="G3556" s="243" t="s">
        <v>129</v>
      </c>
      <c r="H3556" s="243">
        <v>9.5860000000000008E-3</v>
      </c>
    </row>
    <row r="3557" spans="2:8">
      <c r="B3557" s="243" t="s">
        <v>1936</v>
      </c>
      <c r="C3557" s="243" t="s">
        <v>2332</v>
      </c>
      <c r="D3557" s="243" t="s">
        <v>1687</v>
      </c>
      <c r="E3557" s="243" t="s">
        <v>2359</v>
      </c>
      <c r="F3557" s="243">
        <v>133</v>
      </c>
      <c r="G3557" s="243" t="s">
        <v>130</v>
      </c>
      <c r="H3557" s="243">
        <v>8.6779999999999999E-3</v>
      </c>
    </row>
    <row r="3558" spans="2:8">
      <c r="B3558" s="243" t="s">
        <v>1936</v>
      </c>
      <c r="C3558" s="243" t="s">
        <v>2332</v>
      </c>
      <c r="D3558" s="243" t="s">
        <v>1687</v>
      </c>
      <c r="E3558" s="243" t="s">
        <v>2359</v>
      </c>
      <c r="F3558" s="243">
        <v>302</v>
      </c>
      <c r="G3558" s="243" t="s">
        <v>125</v>
      </c>
      <c r="H3558" s="243">
        <v>9.0580000000000001E-3</v>
      </c>
    </row>
    <row r="3559" spans="2:8">
      <c r="B3559" s="243" t="s">
        <v>1936</v>
      </c>
      <c r="C3559" s="243" t="s">
        <v>2332</v>
      </c>
      <c r="D3559" s="243" t="s">
        <v>1687</v>
      </c>
      <c r="E3559" s="243" t="s">
        <v>2359</v>
      </c>
      <c r="F3559" s="243">
        <v>136</v>
      </c>
      <c r="G3559" s="243" t="s">
        <v>121</v>
      </c>
      <c r="H3559" s="243">
        <v>1.872E-3</v>
      </c>
    </row>
    <row r="3560" spans="2:8">
      <c r="B3560" s="243" t="s">
        <v>1936</v>
      </c>
      <c r="C3560" s="243" t="s">
        <v>2332</v>
      </c>
      <c r="D3560" s="243" t="s">
        <v>1687</v>
      </c>
      <c r="E3560" s="243" t="s">
        <v>2359</v>
      </c>
      <c r="F3560" s="243">
        <v>30</v>
      </c>
      <c r="G3560" s="243" t="s">
        <v>114</v>
      </c>
      <c r="H3560" s="243">
        <v>1.5920000000000001E-3</v>
      </c>
    </row>
    <row r="3561" spans="2:8">
      <c r="B3561" s="243" t="s">
        <v>1936</v>
      </c>
      <c r="C3561" s="243" t="s">
        <v>2332</v>
      </c>
      <c r="D3561" s="243" t="s">
        <v>1687</v>
      </c>
      <c r="E3561" s="243" t="s">
        <v>2360</v>
      </c>
      <c r="F3561" s="243">
        <v>403</v>
      </c>
      <c r="G3561" s="243" t="s">
        <v>138</v>
      </c>
      <c r="H3561" s="243">
        <v>2.2750000000000001E-3</v>
      </c>
    </row>
    <row r="3562" spans="2:8">
      <c r="B3562" s="243" t="s">
        <v>1936</v>
      </c>
      <c r="C3562" s="243" t="s">
        <v>2332</v>
      </c>
      <c r="D3562" s="243" t="s">
        <v>1687</v>
      </c>
      <c r="E3562" s="243" t="s">
        <v>2359</v>
      </c>
      <c r="F3562" s="243">
        <v>144</v>
      </c>
      <c r="G3562" s="243" t="s">
        <v>133</v>
      </c>
      <c r="H3562" s="243">
        <v>3.1E-4</v>
      </c>
    </row>
    <row r="3563" spans="2:8">
      <c r="B3563" s="243" t="s">
        <v>1936</v>
      </c>
      <c r="C3563" s="243" t="s">
        <v>2332</v>
      </c>
      <c r="D3563" s="243" t="s">
        <v>1687</v>
      </c>
      <c r="E3563" s="243" t="s">
        <v>137</v>
      </c>
      <c r="F3563" s="243">
        <v>41</v>
      </c>
      <c r="G3563" s="243" t="s">
        <v>137</v>
      </c>
      <c r="H3563" s="243">
        <v>5.0099999999999997E-3</v>
      </c>
    </row>
    <row r="3564" spans="2:8">
      <c r="B3564" s="243" t="s">
        <v>1936</v>
      </c>
      <c r="C3564" s="243" t="s">
        <v>2332</v>
      </c>
      <c r="D3564" s="243" t="s">
        <v>1687</v>
      </c>
      <c r="E3564" s="243" t="s">
        <v>831</v>
      </c>
      <c r="F3564" s="243">
        <v>298</v>
      </c>
      <c r="G3564" s="243" t="s">
        <v>1517</v>
      </c>
      <c r="H3564" s="243">
        <v>2.5599999999999999E-4</v>
      </c>
    </row>
    <row r="3565" spans="2:8">
      <c r="B3565" s="243" t="s">
        <v>1936</v>
      </c>
      <c r="C3565" s="243" t="s">
        <v>2332</v>
      </c>
      <c r="D3565" s="243" t="s">
        <v>1687</v>
      </c>
      <c r="E3565" s="243" t="s">
        <v>2359</v>
      </c>
      <c r="F3565" s="243">
        <v>139</v>
      </c>
      <c r="G3565" s="243" t="s">
        <v>124</v>
      </c>
      <c r="H3565" s="243">
        <v>4.2430000000000002E-3</v>
      </c>
    </row>
    <row r="3566" spans="2:8">
      <c r="B3566" s="243" t="s">
        <v>1936</v>
      </c>
      <c r="C3566" s="243" t="s">
        <v>2332</v>
      </c>
      <c r="D3566" s="243" t="s">
        <v>1687</v>
      </c>
      <c r="E3566" s="243" t="s">
        <v>2359</v>
      </c>
      <c r="F3566" s="243">
        <v>131</v>
      </c>
      <c r="G3566" s="243" t="s">
        <v>128</v>
      </c>
      <c r="H3566" s="244">
        <v>7.8999999999999996E-5</v>
      </c>
    </row>
    <row r="3567" spans="2:8">
      <c r="B3567" s="243" t="s">
        <v>1936</v>
      </c>
      <c r="C3567" s="243" t="s">
        <v>2332</v>
      </c>
      <c r="D3567" s="243" t="s">
        <v>1687</v>
      </c>
      <c r="E3567" s="243" t="s">
        <v>2359</v>
      </c>
      <c r="F3567" s="243">
        <v>32</v>
      </c>
      <c r="G3567" s="243" t="s">
        <v>127</v>
      </c>
      <c r="H3567" s="243">
        <v>7.0059999999999997E-2</v>
      </c>
    </row>
    <row r="3568" spans="2:8">
      <c r="B3568" s="243" t="s">
        <v>1936</v>
      </c>
      <c r="C3568" s="243" t="s">
        <v>2332</v>
      </c>
      <c r="D3568" s="243" t="s">
        <v>1687</v>
      </c>
      <c r="E3568" s="243" t="s">
        <v>831</v>
      </c>
      <c r="F3568" s="243">
        <v>300</v>
      </c>
      <c r="G3568" s="243" t="s">
        <v>135</v>
      </c>
      <c r="H3568" s="243">
        <v>7.2909999999999997E-3</v>
      </c>
    </row>
    <row r="3569" spans="2:8">
      <c r="B3569" s="243" t="s">
        <v>1936</v>
      </c>
      <c r="C3569" s="243" t="s">
        <v>2332</v>
      </c>
      <c r="D3569" s="243" t="s">
        <v>1687</v>
      </c>
      <c r="E3569" s="243" t="s">
        <v>2359</v>
      </c>
      <c r="F3569" s="243">
        <v>31</v>
      </c>
      <c r="G3569" s="243" t="s">
        <v>116</v>
      </c>
      <c r="H3569" s="243">
        <v>1.3545E-2</v>
      </c>
    </row>
    <row r="3570" spans="2:8">
      <c r="B3570" s="243" t="s">
        <v>1936</v>
      </c>
      <c r="C3570" s="243" t="s">
        <v>2332</v>
      </c>
      <c r="D3570" s="243" t="s">
        <v>1687</v>
      </c>
      <c r="E3570" s="243" t="s">
        <v>2359</v>
      </c>
      <c r="F3570" s="243">
        <v>140</v>
      </c>
      <c r="G3570" s="243" t="s">
        <v>131</v>
      </c>
      <c r="H3570" s="243">
        <v>8.5929999999999999E-3</v>
      </c>
    </row>
    <row r="3571" spans="2:8">
      <c r="B3571" s="243" t="s">
        <v>1936</v>
      </c>
      <c r="C3571" s="243" t="s">
        <v>2332</v>
      </c>
      <c r="D3571" s="243" t="s">
        <v>1687</v>
      </c>
      <c r="E3571" s="243" t="s">
        <v>2359</v>
      </c>
      <c r="F3571" s="243">
        <v>135</v>
      </c>
      <c r="G3571" s="243" t="s">
        <v>120</v>
      </c>
      <c r="H3571" s="243">
        <v>1.1069999999999999E-3</v>
      </c>
    </row>
    <row r="3572" spans="2:8">
      <c r="B3572" s="243" t="s">
        <v>1936</v>
      </c>
      <c r="C3572" s="243" t="s">
        <v>2332</v>
      </c>
      <c r="D3572" s="243" t="s">
        <v>1687</v>
      </c>
      <c r="E3572" s="243" t="s">
        <v>2359</v>
      </c>
      <c r="F3572" s="243">
        <v>138</v>
      </c>
      <c r="G3572" s="243" t="s">
        <v>123</v>
      </c>
      <c r="H3572" s="243">
        <v>5.548E-3</v>
      </c>
    </row>
    <row r="3573" spans="2:8">
      <c r="B3573" s="243" t="s">
        <v>1936</v>
      </c>
      <c r="C3573" s="243" t="s">
        <v>2332</v>
      </c>
      <c r="D3573" s="243" t="s">
        <v>1687</v>
      </c>
      <c r="E3573" s="243" t="s">
        <v>2359</v>
      </c>
      <c r="F3573" s="243">
        <v>33</v>
      </c>
      <c r="G3573" s="243" t="s">
        <v>117</v>
      </c>
      <c r="H3573" s="243">
        <v>6.9740000000000002E-3</v>
      </c>
    </row>
    <row r="3574" spans="2:8">
      <c r="B3574" s="243" t="s">
        <v>1936</v>
      </c>
      <c r="C3574" s="243" t="s">
        <v>2332</v>
      </c>
      <c r="D3574" s="243" t="s">
        <v>1687</v>
      </c>
      <c r="E3574" s="243" t="s">
        <v>831</v>
      </c>
      <c r="F3574" s="243">
        <v>299</v>
      </c>
      <c r="G3574" s="243" t="s">
        <v>134</v>
      </c>
      <c r="H3574" s="243">
        <v>1.3778E-2</v>
      </c>
    </row>
    <row r="3575" spans="2:8">
      <c r="B3575" s="243" t="s">
        <v>1936</v>
      </c>
      <c r="C3575" s="243" t="s">
        <v>2332</v>
      </c>
      <c r="D3575" s="243" t="s">
        <v>1687</v>
      </c>
      <c r="E3575" s="243" t="s">
        <v>2359</v>
      </c>
      <c r="F3575" s="243">
        <v>134</v>
      </c>
      <c r="G3575" s="243" t="s">
        <v>118</v>
      </c>
      <c r="H3575" s="243">
        <v>4.4250000000000001E-3</v>
      </c>
    </row>
    <row r="3576" spans="2:8">
      <c r="B3576" s="243" t="s">
        <v>1936</v>
      </c>
      <c r="C3576" s="243" t="s">
        <v>2332</v>
      </c>
      <c r="D3576" s="243" t="s">
        <v>1688</v>
      </c>
      <c r="E3576" s="243" t="s">
        <v>2359</v>
      </c>
      <c r="F3576" s="243">
        <v>137</v>
      </c>
      <c r="G3576" s="243" t="s">
        <v>122</v>
      </c>
      <c r="H3576" s="243">
        <v>5.7418999999999998E-2</v>
      </c>
    </row>
    <row r="3577" spans="2:8">
      <c r="B3577" s="243" t="s">
        <v>1936</v>
      </c>
      <c r="C3577" s="243" t="s">
        <v>2332</v>
      </c>
      <c r="D3577" s="243" t="s">
        <v>1688</v>
      </c>
      <c r="E3577" s="243" t="s">
        <v>831</v>
      </c>
      <c r="F3577" s="243">
        <v>301</v>
      </c>
      <c r="G3577" s="243" t="s">
        <v>136</v>
      </c>
      <c r="H3577" s="243">
        <v>6.8050000000000003E-3</v>
      </c>
    </row>
    <row r="3578" spans="2:8">
      <c r="B3578" s="243" t="s">
        <v>1936</v>
      </c>
      <c r="C3578" s="243" t="s">
        <v>2332</v>
      </c>
      <c r="D3578" s="243" t="s">
        <v>1688</v>
      </c>
      <c r="E3578" s="243" t="s">
        <v>2359</v>
      </c>
      <c r="F3578" s="243">
        <v>141</v>
      </c>
      <c r="G3578" s="243" t="s">
        <v>132</v>
      </c>
      <c r="H3578" s="243">
        <v>3.0739999999999999E-3</v>
      </c>
    </row>
    <row r="3579" spans="2:8">
      <c r="B3579" s="243" t="s">
        <v>1936</v>
      </c>
      <c r="C3579" s="243" t="s">
        <v>2332</v>
      </c>
      <c r="D3579" s="243" t="s">
        <v>1688</v>
      </c>
      <c r="E3579" s="243" t="s">
        <v>2359</v>
      </c>
      <c r="F3579" s="243">
        <v>132</v>
      </c>
      <c r="G3579" s="243" t="s">
        <v>129</v>
      </c>
      <c r="H3579" s="243">
        <v>1.8152000000000001E-2</v>
      </c>
    </row>
    <row r="3580" spans="2:8">
      <c r="B3580" s="243" t="s">
        <v>1936</v>
      </c>
      <c r="C3580" s="243" t="s">
        <v>2332</v>
      </c>
      <c r="D3580" s="243" t="s">
        <v>1688</v>
      </c>
      <c r="E3580" s="243" t="s">
        <v>2359</v>
      </c>
      <c r="F3580" s="243">
        <v>133</v>
      </c>
      <c r="G3580" s="243" t="s">
        <v>130</v>
      </c>
      <c r="H3580" s="243">
        <v>1.0481000000000001E-2</v>
      </c>
    </row>
    <row r="3581" spans="2:8">
      <c r="B3581" s="243" t="s">
        <v>1936</v>
      </c>
      <c r="C3581" s="243" t="s">
        <v>2332</v>
      </c>
      <c r="D3581" s="243" t="s">
        <v>1688</v>
      </c>
      <c r="E3581" s="243" t="s">
        <v>2359</v>
      </c>
      <c r="F3581" s="243">
        <v>302</v>
      </c>
      <c r="G3581" s="243" t="s">
        <v>125</v>
      </c>
      <c r="H3581" s="243">
        <v>1.2571000000000001E-2</v>
      </c>
    </row>
    <row r="3582" spans="2:8">
      <c r="B3582" s="243" t="s">
        <v>1936</v>
      </c>
      <c r="C3582" s="243" t="s">
        <v>2332</v>
      </c>
      <c r="D3582" s="243" t="s">
        <v>1688</v>
      </c>
      <c r="E3582" s="243" t="s">
        <v>2359</v>
      </c>
      <c r="F3582" s="243">
        <v>136</v>
      </c>
      <c r="G3582" s="243" t="s">
        <v>121</v>
      </c>
      <c r="H3582" s="243">
        <v>2.5279999999999999E-3</v>
      </c>
    </row>
    <row r="3583" spans="2:8">
      <c r="B3583" s="243" t="s">
        <v>1936</v>
      </c>
      <c r="C3583" s="243" t="s">
        <v>2332</v>
      </c>
      <c r="D3583" s="243" t="s">
        <v>1688</v>
      </c>
      <c r="E3583" s="243" t="s">
        <v>2359</v>
      </c>
      <c r="F3583" s="243">
        <v>30</v>
      </c>
      <c r="G3583" s="243" t="s">
        <v>114</v>
      </c>
      <c r="H3583" s="243">
        <v>2.9689999999999999E-3</v>
      </c>
    </row>
    <row r="3584" spans="2:8">
      <c r="B3584" s="243" t="s">
        <v>1936</v>
      </c>
      <c r="C3584" s="243" t="s">
        <v>2332</v>
      </c>
      <c r="D3584" s="243" t="s">
        <v>1688</v>
      </c>
      <c r="E3584" s="243" t="s">
        <v>2360</v>
      </c>
      <c r="F3584" s="243">
        <v>403</v>
      </c>
      <c r="G3584" s="243" t="s">
        <v>138</v>
      </c>
      <c r="H3584" s="243">
        <v>3.0100000000000001E-3</v>
      </c>
    </row>
    <row r="3585" spans="2:8">
      <c r="B3585" s="243" t="s">
        <v>1936</v>
      </c>
      <c r="C3585" s="243" t="s">
        <v>2332</v>
      </c>
      <c r="D3585" s="243" t="s">
        <v>1688</v>
      </c>
      <c r="E3585" s="243" t="s">
        <v>2359</v>
      </c>
      <c r="F3585" s="243">
        <v>144</v>
      </c>
      <c r="G3585" s="243" t="s">
        <v>133</v>
      </c>
      <c r="H3585" s="243">
        <v>3.6600000000000001E-4</v>
      </c>
    </row>
    <row r="3586" spans="2:8">
      <c r="B3586" s="243" t="s">
        <v>1936</v>
      </c>
      <c r="C3586" s="243" t="s">
        <v>2332</v>
      </c>
      <c r="D3586" s="243" t="s">
        <v>1688</v>
      </c>
      <c r="E3586" s="243" t="s">
        <v>137</v>
      </c>
      <c r="F3586" s="243">
        <v>41</v>
      </c>
      <c r="G3586" s="243" t="s">
        <v>137</v>
      </c>
      <c r="H3586" s="243">
        <v>5.6039999999999996E-3</v>
      </c>
    </row>
    <row r="3587" spans="2:8">
      <c r="B3587" s="243" t="s">
        <v>1936</v>
      </c>
      <c r="C3587" s="243" t="s">
        <v>2332</v>
      </c>
      <c r="D3587" s="243" t="s">
        <v>1688</v>
      </c>
      <c r="E3587" s="243" t="s">
        <v>831</v>
      </c>
      <c r="F3587" s="243">
        <v>298</v>
      </c>
      <c r="G3587" s="243" t="s">
        <v>1517</v>
      </c>
      <c r="H3587" s="243">
        <v>3.5599999999999998E-4</v>
      </c>
    </row>
    <row r="3588" spans="2:8">
      <c r="B3588" s="243" t="s">
        <v>1936</v>
      </c>
      <c r="C3588" s="243" t="s">
        <v>2332</v>
      </c>
      <c r="D3588" s="243" t="s">
        <v>1688</v>
      </c>
      <c r="E3588" s="243" t="s">
        <v>2359</v>
      </c>
      <c r="F3588" s="243">
        <v>139</v>
      </c>
      <c r="G3588" s="243" t="s">
        <v>124</v>
      </c>
      <c r="H3588" s="243">
        <v>5.672E-3</v>
      </c>
    </row>
    <row r="3589" spans="2:8">
      <c r="B3589" s="243" t="s">
        <v>1936</v>
      </c>
      <c r="C3589" s="243" t="s">
        <v>2332</v>
      </c>
      <c r="D3589" s="243" t="s">
        <v>1688</v>
      </c>
      <c r="E3589" s="243" t="s">
        <v>2359</v>
      </c>
      <c r="F3589" s="243">
        <v>131</v>
      </c>
      <c r="G3589" s="243" t="s">
        <v>128</v>
      </c>
      <c r="H3589" s="244">
        <v>3.1000000000000001E-5</v>
      </c>
    </row>
    <row r="3590" spans="2:8">
      <c r="B3590" s="243" t="s">
        <v>1936</v>
      </c>
      <c r="C3590" s="243" t="s">
        <v>2332</v>
      </c>
      <c r="D3590" s="243" t="s">
        <v>1688</v>
      </c>
      <c r="E3590" s="243" t="s">
        <v>2359</v>
      </c>
      <c r="F3590" s="243">
        <v>32</v>
      </c>
      <c r="G3590" s="243" t="s">
        <v>127</v>
      </c>
      <c r="H3590" s="243">
        <v>5.6626999999999997E-2</v>
      </c>
    </row>
    <row r="3591" spans="2:8">
      <c r="B3591" s="243" t="s">
        <v>1936</v>
      </c>
      <c r="C3591" s="243" t="s">
        <v>2332</v>
      </c>
      <c r="D3591" s="243" t="s">
        <v>1688</v>
      </c>
      <c r="E3591" s="243" t="s">
        <v>831</v>
      </c>
      <c r="F3591" s="243">
        <v>300</v>
      </c>
      <c r="G3591" s="243" t="s">
        <v>135</v>
      </c>
      <c r="H3591" s="243">
        <v>1.0437999999999999E-2</v>
      </c>
    </row>
    <row r="3592" spans="2:8">
      <c r="B3592" s="243" t="s">
        <v>1936</v>
      </c>
      <c r="C3592" s="243" t="s">
        <v>2332</v>
      </c>
      <c r="D3592" s="243" t="s">
        <v>1688</v>
      </c>
      <c r="E3592" s="243" t="s">
        <v>2359</v>
      </c>
      <c r="F3592" s="243">
        <v>31</v>
      </c>
      <c r="G3592" s="243" t="s">
        <v>116</v>
      </c>
      <c r="H3592" s="243">
        <v>2.0472000000000001E-2</v>
      </c>
    </row>
    <row r="3593" spans="2:8">
      <c r="B3593" s="243" t="s">
        <v>1936</v>
      </c>
      <c r="C3593" s="243" t="s">
        <v>2332</v>
      </c>
      <c r="D3593" s="243" t="s">
        <v>1688</v>
      </c>
      <c r="E3593" s="243" t="s">
        <v>2359</v>
      </c>
      <c r="F3593" s="243">
        <v>140</v>
      </c>
      <c r="G3593" s="243" t="s">
        <v>131</v>
      </c>
      <c r="H3593" s="243">
        <v>3.908E-3</v>
      </c>
    </row>
    <row r="3594" spans="2:8">
      <c r="B3594" s="243" t="s">
        <v>1936</v>
      </c>
      <c r="C3594" s="243" t="s">
        <v>2332</v>
      </c>
      <c r="D3594" s="243" t="s">
        <v>1688</v>
      </c>
      <c r="E3594" s="243" t="s">
        <v>2359</v>
      </c>
      <c r="F3594" s="243">
        <v>135</v>
      </c>
      <c r="G3594" s="243" t="s">
        <v>120</v>
      </c>
      <c r="H3594" s="243">
        <v>1.6299999999999999E-3</v>
      </c>
    </row>
    <row r="3595" spans="2:8">
      <c r="B3595" s="243" t="s">
        <v>1936</v>
      </c>
      <c r="C3595" s="243" t="s">
        <v>2332</v>
      </c>
      <c r="D3595" s="243" t="s">
        <v>1688</v>
      </c>
      <c r="E3595" s="243" t="s">
        <v>2359</v>
      </c>
      <c r="F3595" s="243">
        <v>138</v>
      </c>
      <c r="G3595" s="243" t="s">
        <v>123</v>
      </c>
      <c r="H3595" s="243">
        <v>6.5079999999999999E-3</v>
      </c>
    </row>
    <row r="3596" spans="2:8">
      <c r="B3596" s="243" t="s">
        <v>1936</v>
      </c>
      <c r="C3596" s="243" t="s">
        <v>2332</v>
      </c>
      <c r="D3596" s="243" t="s">
        <v>1688</v>
      </c>
      <c r="E3596" s="243" t="s">
        <v>2359</v>
      </c>
      <c r="F3596" s="243">
        <v>33</v>
      </c>
      <c r="G3596" s="243" t="s">
        <v>117</v>
      </c>
      <c r="H3596" s="243">
        <v>9.6799999999999994E-3</v>
      </c>
    </row>
    <row r="3597" spans="2:8">
      <c r="B3597" s="243" t="s">
        <v>1936</v>
      </c>
      <c r="C3597" s="243" t="s">
        <v>2332</v>
      </c>
      <c r="D3597" s="243" t="s">
        <v>1688</v>
      </c>
      <c r="E3597" s="243" t="s">
        <v>831</v>
      </c>
      <c r="F3597" s="243">
        <v>299</v>
      </c>
      <c r="G3597" s="243" t="s">
        <v>134</v>
      </c>
      <c r="H3597" s="243">
        <v>1.9730999999999999E-2</v>
      </c>
    </row>
    <row r="3598" spans="2:8">
      <c r="B3598" s="243" t="s">
        <v>1936</v>
      </c>
      <c r="C3598" s="243" t="s">
        <v>2332</v>
      </c>
      <c r="D3598" s="243" t="s">
        <v>1688</v>
      </c>
      <c r="E3598" s="243" t="s">
        <v>2359</v>
      </c>
      <c r="F3598" s="243">
        <v>134</v>
      </c>
      <c r="G3598" s="243" t="s">
        <v>118</v>
      </c>
      <c r="H3598" s="243">
        <v>5.352E-3</v>
      </c>
    </row>
    <row r="3599" spans="2:8">
      <c r="B3599" s="243" t="s">
        <v>1936</v>
      </c>
      <c r="C3599" s="243" t="s">
        <v>2332</v>
      </c>
      <c r="D3599" s="243" t="s">
        <v>1689</v>
      </c>
      <c r="E3599" s="243" t="s">
        <v>2359</v>
      </c>
      <c r="F3599" s="243">
        <v>137</v>
      </c>
      <c r="G3599" s="243" t="s">
        <v>122</v>
      </c>
      <c r="H3599" s="243">
        <v>5.0202999999999998E-2</v>
      </c>
    </row>
    <row r="3600" spans="2:8">
      <c r="B3600" s="243" t="s">
        <v>1936</v>
      </c>
      <c r="C3600" s="243" t="s">
        <v>2332</v>
      </c>
      <c r="D3600" s="243" t="s">
        <v>1689</v>
      </c>
      <c r="E3600" s="243" t="s">
        <v>831</v>
      </c>
      <c r="F3600" s="243">
        <v>301</v>
      </c>
      <c r="G3600" s="243" t="s">
        <v>136</v>
      </c>
      <c r="H3600" s="243">
        <v>6.5929999999999999E-3</v>
      </c>
    </row>
    <row r="3601" spans="2:8">
      <c r="B3601" s="243" t="s">
        <v>1936</v>
      </c>
      <c r="C3601" s="243" t="s">
        <v>2332</v>
      </c>
      <c r="D3601" s="243" t="s">
        <v>1689</v>
      </c>
      <c r="E3601" s="243" t="s">
        <v>2359</v>
      </c>
      <c r="F3601" s="243">
        <v>141</v>
      </c>
      <c r="G3601" s="243" t="s">
        <v>132</v>
      </c>
      <c r="H3601" s="243">
        <v>2.8679999999999999E-3</v>
      </c>
    </row>
    <row r="3602" spans="2:8">
      <c r="B3602" s="243" t="s">
        <v>1936</v>
      </c>
      <c r="C3602" s="243" t="s">
        <v>2332</v>
      </c>
      <c r="D3602" s="243" t="s">
        <v>1689</v>
      </c>
      <c r="E3602" s="243" t="s">
        <v>2359</v>
      </c>
      <c r="F3602" s="243">
        <v>132</v>
      </c>
      <c r="G3602" s="243" t="s">
        <v>129</v>
      </c>
      <c r="H3602" s="243">
        <v>1.6957E-2</v>
      </c>
    </row>
    <row r="3603" spans="2:8">
      <c r="B3603" s="243" t="s">
        <v>1936</v>
      </c>
      <c r="C3603" s="243" t="s">
        <v>2332</v>
      </c>
      <c r="D3603" s="243" t="s">
        <v>1689</v>
      </c>
      <c r="E3603" s="243" t="s">
        <v>2359</v>
      </c>
      <c r="F3603" s="243">
        <v>133</v>
      </c>
      <c r="G3603" s="243" t="s">
        <v>130</v>
      </c>
      <c r="H3603" s="243">
        <v>1.1011999999999999E-2</v>
      </c>
    </row>
    <row r="3604" spans="2:8">
      <c r="B3604" s="243" t="s">
        <v>1936</v>
      </c>
      <c r="C3604" s="243" t="s">
        <v>2332</v>
      </c>
      <c r="D3604" s="243" t="s">
        <v>1689</v>
      </c>
      <c r="E3604" s="243" t="s">
        <v>2359</v>
      </c>
      <c r="F3604" s="243">
        <v>302</v>
      </c>
      <c r="G3604" s="243" t="s">
        <v>125</v>
      </c>
      <c r="H3604" s="243">
        <v>1.3549E-2</v>
      </c>
    </row>
    <row r="3605" spans="2:8">
      <c r="B3605" s="243" t="s">
        <v>1936</v>
      </c>
      <c r="C3605" s="243" t="s">
        <v>2332</v>
      </c>
      <c r="D3605" s="243" t="s">
        <v>1689</v>
      </c>
      <c r="E3605" s="243" t="s">
        <v>2359</v>
      </c>
      <c r="F3605" s="243">
        <v>136</v>
      </c>
      <c r="G3605" s="243" t="s">
        <v>121</v>
      </c>
      <c r="H3605" s="243">
        <v>2.9619999999999998E-3</v>
      </c>
    </row>
    <row r="3606" spans="2:8">
      <c r="B3606" s="243" t="s">
        <v>1936</v>
      </c>
      <c r="C3606" s="243" t="s">
        <v>2332</v>
      </c>
      <c r="D3606" s="243" t="s">
        <v>1689</v>
      </c>
      <c r="E3606" s="243" t="s">
        <v>2359</v>
      </c>
      <c r="F3606" s="243">
        <v>30</v>
      </c>
      <c r="G3606" s="243" t="s">
        <v>114</v>
      </c>
      <c r="H3606" s="243">
        <v>2.784E-3</v>
      </c>
    </row>
    <row r="3607" spans="2:8">
      <c r="B3607" s="243" t="s">
        <v>1936</v>
      </c>
      <c r="C3607" s="243" t="s">
        <v>2332</v>
      </c>
      <c r="D3607" s="243" t="s">
        <v>1689</v>
      </c>
      <c r="E3607" s="243" t="s">
        <v>2360</v>
      </c>
      <c r="F3607" s="243">
        <v>403</v>
      </c>
      <c r="G3607" s="243" t="s">
        <v>138</v>
      </c>
      <c r="H3607" s="243">
        <v>5.5960000000000003E-3</v>
      </c>
    </row>
    <row r="3608" spans="2:8">
      <c r="B3608" s="243" t="s">
        <v>1936</v>
      </c>
      <c r="C3608" s="243" t="s">
        <v>2332</v>
      </c>
      <c r="D3608" s="243" t="s">
        <v>1689</v>
      </c>
      <c r="E3608" s="243" t="s">
        <v>2359</v>
      </c>
      <c r="F3608" s="243">
        <v>144</v>
      </c>
      <c r="G3608" s="243" t="s">
        <v>133</v>
      </c>
      <c r="H3608" s="243">
        <v>3.86E-4</v>
      </c>
    </row>
    <row r="3609" spans="2:8">
      <c r="B3609" s="243" t="s">
        <v>1936</v>
      </c>
      <c r="C3609" s="243" t="s">
        <v>2332</v>
      </c>
      <c r="D3609" s="243" t="s">
        <v>1689</v>
      </c>
      <c r="E3609" s="243" t="s">
        <v>137</v>
      </c>
      <c r="F3609" s="243">
        <v>41</v>
      </c>
      <c r="G3609" s="243" t="s">
        <v>137</v>
      </c>
      <c r="H3609" s="243">
        <v>7.3829999999999998E-3</v>
      </c>
    </row>
    <row r="3610" spans="2:8">
      <c r="B3610" s="243" t="s">
        <v>1936</v>
      </c>
      <c r="C3610" s="243" t="s">
        <v>2332</v>
      </c>
      <c r="D3610" s="243" t="s">
        <v>1689</v>
      </c>
      <c r="E3610" s="243" t="s">
        <v>831</v>
      </c>
      <c r="F3610" s="243">
        <v>298</v>
      </c>
      <c r="G3610" s="243" t="s">
        <v>1517</v>
      </c>
      <c r="H3610" s="243">
        <v>3.9199999999999999E-4</v>
      </c>
    </row>
    <row r="3611" spans="2:8">
      <c r="B3611" s="243" t="s">
        <v>1936</v>
      </c>
      <c r="C3611" s="243" t="s">
        <v>2332</v>
      </c>
      <c r="D3611" s="243" t="s">
        <v>1689</v>
      </c>
      <c r="E3611" s="243" t="s">
        <v>2359</v>
      </c>
      <c r="F3611" s="243">
        <v>139</v>
      </c>
      <c r="G3611" s="243" t="s">
        <v>124</v>
      </c>
      <c r="H3611" s="243">
        <v>5.6249999999999998E-3</v>
      </c>
    </row>
    <row r="3612" spans="2:8">
      <c r="B3612" s="243" t="s">
        <v>1936</v>
      </c>
      <c r="C3612" s="243" t="s">
        <v>2332</v>
      </c>
      <c r="D3612" s="243" t="s">
        <v>1689</v>
      </c>
      <c r="E3612" s="243" t="s">
        <v>2359</v>
      </c>
      <c r="F3612" s="243">
        <v>131</v>
      </c>
      <c r="G3612" s="243" t="s">
        <v>128</v>
      </c>
      <c r="H3612" s="244">
        <v>3.0000000000000001E-5</v>
      </c>
    </row>
    <row r="3613" spans="2:8">
      <c r="B3613" s="243" t="s">
        <v>1936</v>
      </c>
      <c r="C3613" s="243" t="s">
        <v>2332</v>
      </c>
      <c r="D3613" s="243" t="s">
        <v>1689</v>
      </c>
      <c r="E3613" s="243" t="s">
        <v>2359</v>
      </c>
      <c r="F3613" s="243">
        <v>32</v>
      </c>
      <c r="G3613" s="243" t="s">
        <v>127</v>
      </c>
      <c r="H3613" s="243">
        <v>5.3901999999999999E-2</v>
      </c>
    </row>
    <row r="3614" spans="2:8">
      <c r="B3614" s="243" t="s">
        <v>1936</v>
      </c>
      <c r="C3614" s="243" t="s">
        <v>2332</v>
      </c>
      <c r="D3614" s="243" t="s">
        <v>1689</v>
      </c>
      <c r="E3614" s="243" t="s">
        <v>831</v>
      </c>
      <c r="F3614" s="243">
        <v>300</v>
      </c>
      <c r="G3614" s="243" t="s">
        <v>135</v>
      </c>
      <c r="H3614" s="243">
        <v>1.1296E-2</v>
      </c>
    </row>
    <row r="3615" spans="2:8">
      <c r="B3615" s="243" t="s">
        <v>1936</v>
      </c>
      <c r="C3615" s="243" t="s">
        <v>2332</v>
      </c>
      <c r="D3615" s="243" t="s">
        <v>1689</v>
      </c>
      <c r="E3615" s="243" t="s">
        <v>2359</v>
      </c>
      <c r="F3615" s="243">
        <v>31</v>
      </c>
      <c r="G3615" s="243" t="s">
        <v>116</v>
      </c>
      <c r="H3615" s="243">
        <v>2.1808000000000001E-2</v>
      </c>
    </row>
    <row r="3616" spans="2:8">
      <c r="B3616" s="243" t="s">
        <v>1936</v>
      </c>
      <c r="C3616" s="243" t="s">
        <v>2332</v>
      </c>
      <c r="D3616" s="243" t="s">
        <v>1689</v>
      </c>
      <c r="E3616" s="243" t="s">
        <v>2359</v>
      </c>
      <c r="F3616" s="243">
        <v>140</v>
      </c>
      <c r="G3616" s="243" t="s">
        <v>131</v>
      </c>
      <c r="H3616" s="243">
        <v>3.771E-3</v>
      </c>
    </row>
    <row r="3617" spans="2:8">
      <c r="B3617" s="243" t="s">
        <v>1936</v>
      </c>
      <c r="C3617" s="243" t="s">
        <v>2332</v>
      </c>
      <c r="D3617" s="243" t="s">
        <v>1689</v>
      </c>
      <c r="E3617" s="243" t="s">
        <v>2359</v>
      </c>
      <c r="F3617" s="243">
        <v>135</v>
      </c>
      <c r="G3617" s="243" t="s">
        <v>120</v>
      </c>
      <c r="H3617" s="243">
        <v>1.6459999999999999E-3</v>
      </c>
    </row>
    <row r="3618" spans="2:8">
      <c r="B3618" s="243" t="s">
        <v>1936</v>
      </c>
      <c r="C3618" s="243" t="s">
        <v>2332</v>
      </c>
      <c r="D3618" s="243" t="s">
        <v>1689</v>
      </c>
      <c r="E3618" s="243" t="s">
        <v>2359</v>
      </c>
      <c r="F3618" s="243">
        <v>138</v>
      </c>
      <c r="G3618" s="243" t="s">
        <v>123</v>
      </c>
      <c r="H3618" s="243">
        <v>7.5940000000000001E-3</v>
      </c>
    </row>
    <row r="3619" spans="2:8">
      <c r="B3619" s="243" t="s">
        <v>1936</v>
      </c>
      <c r="C3619" s="243" t="s">
        <v>2332</v>
      </c>
      <c r="D3619" s="243" t="s">
        <v>1689</v>
      </c>
      <c r="E3619" s="243" t="s">
        <v>2359</v>
      </c>
      <c r="F3619" s="243">
        <v>33</v>
      </c>
      <c r="G3619" s="243" t="s">
        <v>117</v>
      </c>
      <c r="H3619" s="243">
        <v>1.0433E-2</v>
      </c>
    </row>
    <row r="3620" spans="2:8">
      <c r="B3620" s="243" t="s">
        <v>1936</v>
      </c>
      <c r="C3620" s="243" t="s">
        <v>2332</v>
      </c>
      <c r="D3620" s="243" t="s">
        <v>1689</v>
      </c>
      <c r="E3620" s="243" t="s">
        <v>831</v>
      </c>
      <c r="F3620" s="243">
        <v>299</v>
      </c>
      <c r="G3620" s="243" t="s">
        <v>134</v>
      </c>
      <c r="H3620" s="243">
        <v>2.1364999999999999E-2</v>
      </c>
    </row>
    <row r="3621" spans="2:8">
      <c r="B3621" s="243" t="s">
        <v>1936</v>
      </c>
      <c r="C3621" s="243" t="s">
        <v>2332</v>
      </c>
      <c r="D3621" s="243" t="s">
        <v>1689</v>
      </c>
      <c r="E3621" s="243" t="s">
        <v>2359</v>
      </c>
      <c r="F3621" s="243">
        <v>134</v>
      </c>
      <c r="G3621" s="243" t="s">
        <v>118</v>
      </c>
      <c r="H3621" s="243">
        <v>4.5779999999999996E-3</v>
      </c>
    </row>
    <row r="3622" spans="2:8">
      <c r="B3622" s="243" t="s">
        <v>1936</v>
      </c>
      <c r="C3622" s="243" t="s">
        <v>2332</v>
      </c>
      <c r="D3622" s="243" t="s">
        <v>1690</v>
      </c>
      <c r="E3622" s="243" t="s">
        <v>2359</v>
      </c>
      <c r="F3622" s="243">
        <v>137</v>
      </c>
      <c r="G3622" s="243" t="s">
        <v>122</v>
      </c>
      <c r="H3622" s="243">
        <v>0.101391</v>
      </c>
    </row>
    <row r="3623" spans="2:8">
      <c r="B3623" s="243" t="s">
        <v>1936</v>
      </c>
      <c r="C3623" s="243" t="s">
        <v>2332</v>
      </c>
      <c r="D3623" s="243" t="s">
        <v>1690</v>
      </c>
      <c r="E3623" s="243" t="s">
        <v>831</v>
      </c>
      <c r="F3623" s="243">
        <v>301</v>
      </c>
      <c r="G3623" s="243" t="s">
        <v>136</v>
      </c>
      <c r="H3623" s="243">
        <v>3.362E-3</v>
      </c>
    </row>
    <row r="3624" spans="2:8">
      <c r="B3624" s="243" t="s">
        <v>1936</v>
      </c>
      <c r="C3624" s="243" t="s">
        <v>2332</v>
      </c>
      <c r="D3624" s="243" t="s">
        <v>1690</v>
      </c>
      <c r="E3624" s="243" t="s">
        <v>2359</v>
      </c>
      <c r="F3624" s="243">
        <v>141</v>
      </c>
      <c r="G3624" s="243" t="s">
        <v>132</v>
      </c>
      <c r="H3624" s="243">
        <v>3.9050000000000001E-3</v>
      </c>
    </row>
    <row r="3625" spans="2:8">
      <c r="B3625" s="243" t="s">
        <v>1936</v>
      </c>
      <c r="C3625" s="243" t="s">
        <v>2332</v>
      </c>
      <c r="D3625" s="243" t="s">
        <v>1690</v>
      </c>
      <c r="E3625" s="243" t="s">
        <v>2359</v>
      </c>
      <c r="F3625" s="243">
        <v>132</v>
      </c>
      <c r="G3625" s="243" t="s">
        <v>129</v>
      </c>
      <c r="H3625" s="243">
        <v>8.2150000000000001E-3</v>
      </c>
    </row>
    <row r="3626" spans="2:8">
      <c r="B3626" s="243" t="s">
        <v>1936</v>
      </c>
      <c r="C3626" s="243" t="s">
        <v>2332</v>
      </c>
      <c r="D3626" s="243" t="s">
        <v>1690</v>
      </c>
      <c r="E3626" s="243" t="s">
        <v>2359</v>
      </c>
      <c r="F3626" s="243">
        <v>133</v>
      </c>
      <c r="G3626" s="243" t="s">
        <v>130</v>
      </c>
      <c r="H3626" s="243">
        <v>7.6769999999999998E-3</v>
      </c>
    </row>
    <row r="3627" spans="2:8">
      <c r="B3627" s="243" t="s">
        <v>1936</v>
      </c>
      <c r="C3627" s="243" t="s">
        <v>2332</v>
      </c>
      <c r="D3627" s="243" t="s">
        <v>1690</v>
      </c>
      <c r="E3627" s="243" t="s">
        <v>2359</v>
      </c>
      <c r="F3627" s="243">
        <v>302</v>
      </c>
      <c r="G3627" s="243" t="s">
        <v>125</v>
      </c>
      <c r="H3627" s="243">
        <v>7.4419999999999998E-3</v>
      </c>
    </row>
    <row r="3628" spans="2:8">
      <c r="B3628" s="243" t="s">
        <v>1936</v>
      </c>
      <c r="C3628" s="243" t="s">
        <v>2332</v>
      </c>
      <c r="D3628" s="243" t="s">
        <v>1690</v>
      </c>
      <c r="E3628" s="243" t="s">
        <v>2359</v>
      </c>
      <c r="F3628" s="243">
        <v>136</v>
      </c>
      <c r="G3628" s="243" t="s">
        <v>121</v>
      </c>
      <c r="H3628" s="243">
        <v>1.7780000000000001E-3</v>
      </c>
    </row>
    <row r="3629" spans="2:8">
      <c r="B3629" s="243" t="s">
        <v>1936</v>
      </c>
      <c r="C3629" s="243" t="s">
        <v>2332</v>
      </c>
      <c r="D3629" s="243" t="s">
        <v>1690</v>
      </c>
      <c r="E3629" s="243" t="s">
        <v>2359</v>
      </c>
      <c r="F3629" s="243">
        <v>30</v>
      </c>
      <c r="G3629" s="243" t="s">
        <v>114</v>
      </c>
      <c r="H3629" s="243">
        <v>1.3489999999999999E-3</v>
      </c>
    </row>
    <row r="3630" spans="2:8">
      <c r="B3630" s="243" t="s">
        <v>1936</v>
      </c>
      <c r="C3630" s="243" t="s">
        <v>2332</v>
      </c>
      <c r="D3630" s="243" t="s">
        <v>1690</v>
      </c>
      <c r="E3630" s="243" t="s">
        <v>2360</v>
      </c>
      <c r="F3630" s="243">
        <v>403</v>
      </c>
      <c r="G3630" s="243" t="s">
        <v>138</v>
      </c>
      <c r="H3630" s="243">
        <v>4.3829999999999997E-3</v>
      </c>
    </row>
    <row r="3631" spans="2:8">
      <c r="B3631" s="243" t="s">
        <v>1936</v>
      </c>
      <c r="C3631" s="243" t="s">
        <v>2332</v>
      </c>
      <c r="D3631" s="243" t="s">
        <v>1690</v>
      </c>
      <c r="E3631" s="243" t="s">
        <v>2359</v>
      </c>
      <c r="F3631" s="243">
        <v>144</v>
      </c>
      <c r="G3631" s="243" t="s">
        <v>133</v>
      </c>
      <c r="H3631" s="243">
        <v>2.3800000000000001E-4</v>
      </c>
    </row>
    <row r="3632" spans="2:8">
      <c r="B3632" s="243" t="s">
        <v>1936</v>
      </c>
      <c r="C3632" s="243" t="s">
        <v>2332</v>
      </c>
      <c r="D3632" s="243" t="s">
        <v>1690</v>
      </c>
      <c r="E3632" s="243" t="s">
        <v>137</v>
      </c>
      <c r="F3632" s="243">
        <v>41</v>
      </c>
      <c r="G3632" s="243" t="s">
        <v>137</v>
      </c>
      <c r="H3632" s="243">
        <v>4.4929999999999996E-3</v>
      </c>
    </row>
    <row r="3633" spans="2:8">
      <c r="B3633" s="243" t="s">
        <v>1936</v>
      </c>
      <c r="C3633" s="243" t="s">
        <v>2332</v>
      </c>
      <c r="D3633" s="243" t="s">
        <v>1690</v>
      </c>
      <c r="E3633" s="243" t="s">
        <v>831</v>
      </c>
      <c r="F3633" s="243">
        <v>298</v>
      </c>
      <c r="G3633" s="243" t="s">
        <v>1517</v>
      </c>
      <c r="H3633" s="243">
        <v>2.2100000000000001E-4</v>
      </c>
    </row>
    <row r="3634" spans="2:8">
      <c r="B3634" s="243" t="s">
        <v>1936</v>
      </c>
      <c r="C3634" s="243" t="s">
        <v>2332</v>
      </c>
      <c r="D3634" s="243" t="s">
        <v>1690</v>
      </c>
      <c r="E3634" s="243" t="s">
        <v>2359</v>
      </c>
      <c r="F3634" s="243">
        <v>139</v>
      </c>
      <c r="G3634" s="243" t="s">
        <v>124</v>
      </c>
      <c r="H3634" s="243">
        <v>3.5170000000000002E-3</v>
      </c>
    </row>
    <row r="3635" spans="2:8">
      <c r="B3635" s="243" t="s">
        <v>1936</v>
      </c>
      <c r="C3635" s="243" t="s">
        <v>2332</v>
      </c>
      <c r="D3635" s="243" t="s">
        <v>1690</v>
      </c>
      <c r="E3635" s="243" t="s">
        <v>2359</v>
      </c>
      <c r="F3635" s="243">
        <v>131</v>
      </c>
      <c r="G3635" s="243" t="s">
        <v>128</v>
      </c>
      <c r="H3635" s="244">
        <v>2.6999999999999999E-5</v>
      </c>
    </row>
    <row r="3636" spans="2:8">
      <c r="B3636" s="243" t="s">
        <v>1936</v>
      </c>
      <c r="C3636" s="243" t="s">
        <v>2332</v>
      </c>
      <c r="D3636" s="243" t="s">
        <v>1690</v>
      </c>
      <c r="E3636" s="243" t="s">
        <v>2359</v>
      </c>
      <c r="F3636" s="243">
        <v>32</v>
      </c>
      <c r="G3636" s="243" t="s">
        <v>127</v>
      </c>
      <c r="H3636" s="243">
        <v>7.5423000000000004E-2</v>
      </c>
    </row>
    <row r="3637" spans="2:8">
      <c r="B3637" s="243" t="s">
        <v>1936</v>
      </c>
      <c r="C3637" s="243" t="s">
        <v>2332</v>
      </c>
      <c r="D3637" s="243" t="s">
        <v>1690</v>
      </c>
      <c r="E3637" s="243" t="s">
        <v>831</v>
      </c>
      <c r="F3637" s="243">
        <v>300</v>
      </c>
      <c r="G3637" s="243" t="s">
        <v>135</v>
      </c>
      <c r="H3637" s="243">
        <v>6.2090000000000001E-3</v>
      </c>
    </row>
    <row r="3638" spans="2:8">
      <c r="B3638" s="243" t="s">
        <v>1936</v>
      </c>
      <c r="C3638" s="243" t="s">
        <v>2332</v>
      </c>
      <c r="D3638" s="243" t="s">
        <v>1690</v>
      </c>
      <c r="E3638" s="243" t="s">
        <v>2359</v>
      </c>
      <c r="F3638" s="243">
        <v>31</v>
      </c>
      <c r="G3638" s="243" t="s">
        <v>116</v>
      </c>
      <c r="H3638" s="243">
        <v>1.2156E-2</v>
      </c>
    </row>
    <row r="3639" spans="2:8">
      <c r="B3639" s="243" t="s">
        <v>1936</v>
      </c>
      <c r="C3639" s="243" t="s">
        <v>2332</v>
      </c>
      <c r="D3639" s="243" t="s">
        <v>1690</v>
      </c>
      <c r="E3639" s="243" t="s">
        <v>2359</v>
      </c>
      <c r="F3639" s="243">
        <v>140</v>
      </c>
      <c r="G3639" s="243" t="s">
        <v>131</v>
      </c>
      <c r="H3639" s="243">
        <v>3.1319999999999998E-3</v>
      </c>
    </row>
    <row r="3640" spans="2:8">
      <c r="B3640" s="243" t="s">
        <v>1936</v>
      </c>
      <c r="C3640" s="243" t="s">
        <v>2332</v>
      </c>
      <c r="D3640" s="243" t="s">
        <v>1690</v>
      </c>
      <c r="E3640" s="243" t="s">
        <v>2359</v>
      </c>
      <c r="F3640" s="243">
        <v>135</v>
      </c>
      <c r="G3640" s="243" t="s">
        <v>120</v>
      </c>
      <c r="H3640" s="243">
        <v>1.0219999999999999E-3</v>
      </c>
    </row>
    <row r="3641" spans="2:8">
      <c r="B3641" s="243" t="s">
        <v>1936</v>
      </c>
      <c r="C3641" s="243" t="s">
        <v>2332</v>
      </c>
      <c r="D3641" s="243" t="s">
        <v>1690</v>
      </c>
      <c r="E3641" s="243" t="s">
        <v>2359</v>
      </c>
      <c r="F3641" s="243">
        <v>138</v>
      </c>
      <c r="G3641" s="243" t="s">
        <v>123</v>
      </c>
      <c r="H3641" s="243">
        <v>5.5019999999999999E-3</v>
      </c>
    </row>
    <row r="3642" spans="2:8">
      <c r="B3642" s="243" t="s">
        <v>1936</v>
      </c>
      <c r="C3642" s="243" t="s">
        <v>2332</v>
      </c>
      <c r="D3642" s="243" t="s">
        <v>1690</v>
      </c>
      <c r="E3642" s="243" t="s">
        <v>2359</v>
      </c>
      <c r="F3642" s="243">
        <v>33</v>
      </c>
      <c r="G3642" s="243" t="s">
        <v>117</v>
      </c>
      <c r="H3642" s="243">
        <v>5.731E-3</v>
      </c>
    </row>
    <row r="3643" spans="2:8">
      <c r="B3643" s="243" t="s">
        <v>1936</v>
      </c>
      <c r="C3643" s="243" t="s">
        <v>2332</v>
      </c>
      <c r="D3643" s="243" t="s">
        <v>1690</v>
      </c>
      <c r="E3643" s="243" t="s">
        <v>831</v>
      </c>
      <c r="F3643" s="243">
        <v>299</v>
      </c>
      <c r="G3643" s="243" t="s">
        <v>134</v>
      </c>
      <c r="H3643" s="243">
        <v>1.1717999999999999E-2</v>
      </c>
    </row>
    <row r="3644" spans="2:8">
      <c r="B3644" s="243" t="s">
        <v>1936</v>
      </c>
      <c r="C3644" s="243" t="s">
        <v>2332</v>
      </c>
      <c r="D3644" s="243" t="s">
        <v>1690</v>
      </c>
      <c r="E3644" s="243" t="s">
        <v>2359</v>
      </c>
      <c r="F3644" s="243">
        <v>134</v>
      </c>
      <c r="G3644" s="243" t="s">
        <v>118</v>
      </c>
      <c r="H3644" s="243">
        <v>5.7980000000000002E-3</v>
      </c>
    </row>
    <row r="3645" spans="2:8">
      <c r="B3645" s="243" t="s">
        <v>1936</v>
      </c>
      <c r="C3645" s="243" t="s">
        <v>2332</v>
      </c>
      <c r="D3645" s="243" t="s">
        <v>1691</v>
      </c>
      <c r="E3645" s="243" t="s">
        <v>2359</v>
      </c>
      <c r="F3645" s="243">
        <v>137</v>
      </c>
      <c r="G3645" s="243" t="s">
        <v>122</v>
      </c>
      <c r="H3645" s="243">
        <v>6.9270999999999999E-2</v>
      </c>
    </row>
    <row r="3646" spans="2:8">
      <c r="B3646" s="243" t="s">
        <v>1936</v>
      </c>
      <c r="C3646" s="243" t="s">
        <v>2332</v>
      </c>
      <c r="D3646" s="243" t="s">
        <v>1691</v>
      </c>
      <c r="E3646" s="243" t="s">
        <v>831</v>
      </c>
      <c r="F3646" s="243">
        <v>301</v>
      </c>
      <c r="G3646" s="243" t="s">
        <v>136</v>
      </c>
      <c r="H3646" s="243">
        <v>3.3939999999999999E-3</v>
      </c>
    </row>
    <row r="3647" spans="2:8">
      <c r="B3647" s="243" t="s">
        <v>1936</v>
      </c>
      <c r="C3647" s="243" t="s">
        <v>2332</v>
      </c>
      <c r="D3647" s="243" t="s">
        <v>1691</v>
      </c>
      <c r="E3647" s="243" t="s">
        <v>2359</v>
      </c>
      <c r="F3647" s="243">
        <v>141</v>
      </c>
      <c r="G3647" s="243" t="s">
        <v>132</v>
      </c>
      <c r="H3647" s="243">
        <v>3.1885999999999998E-2</v>
      </c>
    </row>
    <row r="3648" spans="2:8">
      <c r="B3648" s="243" t="s">
        <v>1936</v>
      </c>
      <c r="C3648" s="243" t="s">
        <v>2332</v>
      </c>
      <c r="D3648" s="243" t="s">
        <v>1691</v>
      </c>
      <c r="E3648" s="243" t="s">
        <v>2359</v>
      </c>
      <c r="F3648" s="243">
        <v>132</v>
      </c>
      <c r="G3648" s="243" t="s">
        <v>129</v>
      </c>
      <c r="H3648" s="243">
        <v>7.5830000000000003E-3</v>
      </c>
    </row>
    <row r="3649" spans="2:8">
      <c r="B3649" s="243" t="s">
        <v>1936</v>
      </c>
      <c r="C3649" s="243" t="s">
        <v>2332</v>
      </c>
      <c r="D3649" s="243" t="s">
        <v>1691</v>
      </c>
      <c r="E3649" s="243" t="s">
        <v>2359</v>
      </c>
      <c r="F3649" s="243">
        <v>133</v>
      </c>
      <c r="G3649" s="243" t="s">
        <v>130</v>
      </c>
      <c r="H3649" s="243">
        <v>9.9089999999999994E-3</v>
      </c>
    </row>
    <row r="3650" spans="2:8">
      <c r="B3650" s="243" t="s">
        <v>1936</v>
      </c>
      <c r="C3650" s="243" t="s">
        <v>2332</v>
      </c>
      <c r="D3650" s="243" t="s">
        <v>1691</v>
      </c>
      <c r="E3650" s="243" t="s">
        <v>2359</v>
      </c>
      <c r="F3650" s="243">
        <v>302</v>
      </c>
      <c r="G3650" s="243" t="s">
        <v>125</v>
      </c>
      <c r="H3650" s="243">
        <v>1.1403999999999999E-2</v>
      </c>
    </row>
    <row r="3651" spans="2:8">
      <c r="B3651" s="243" t="s">
        <v>1936</v>
      </c>
      <c r="C3651" s="243" t="s">
        <v>2332</v>
      </c>
      <c r="D3651" s="243" t="s">
        <v>1691</v>
      </c>
      <c r="E3651" s="243" t="s">
        <v>2359</v>
      </c>
      <c r="F3651" s="243">
        <v>136</v>
      </c>
      <c r="G3651" s="243" t="s">
        <v>121</v>
      </c>
      <c r="H3651" s="243">
        <v>2.431E-3</v>
      </c>
    </row>
    <row r="3652" spans="2:8">
      <c r="B3652" s="243" t="s">
        <v>1936</v>
      </c>
      <c r="C3652" s="243" t="s">
        <v>2332</v>
      </c>
      <c r="D3652" s="243" t="s">
        <v>1691</v>
      </c>
      <c r="E3652" s="243" t="s">
        <v>2359</v>
      </c>
      <c r="F3652" s="243">
        <v>30</v>
      </c>
      <c r="G3652" s="243" t="s">
        <v>114</v>
      </c>
      <c r="H3652" s="243">
        <v>1.243E-3</v>
      </c>
    </row>
    <row r="3653" spans="2:8">
      <c r="B3653" s="243" t="s">
        <v>1936</v>
      </c>
      <c r="C3653" s="243" t="s">
        <v>2332</v>
      </c>
      <c r="D3653" s="243" t="s">
        <v>1691</v>
      </c>
      <c r="E3653" s="243" t="s">
        <v>2360</v>
      </c>
      <c r="F3653" s="243">
        <v>403</v>
      </c>
      <c r="G3653" s="243" t="s">
        <v>138</v>
      </c>
      <c r="H3653" s="243">
        <v>2.3E-3</v>
      </c>
    </row>
    <row r="3654" spans="2:8">
      <c r="B3654" s="243" t="s">
        <v>1936</v>
      </c>
      <c r="C3654" s="243" t="s">
        <v>2332</v>
      </c>
      <c r="D3654" s="243" t="s">
        <v>1691</v>
      </c>
      <c r="E3654" s="243" t="s">
        <v>2359</v>
      </c>
      <c r="F3654" s="243">
        <v>144</v>
      </c>
      <c r="G3654" s="243" t="s">
        <v>133</v>
      </c>
      <c r="H3654" s="243">
        <v>3.2000000000000003E-4</v>
      </c>
    </row>
    <row r="3655" spans="2:8">
      <c r="B3655" s="243" t="s">
        <v>1936</v>
      </c>
      <c r="C3655" s="243" t="s">
        <v>2332</v>
      </c>
      <c r="D3655" s="243" t="s">
        <v>1691</v>
      </c>
      <c r="E3655" s="243" t="s">
        <v>137</v>
      </c>
      <c r="F3655" s="243">
        <v>41</v>
      </c>
      <c r="G3655" s="243" t="s">
        <v>137</v>
      </c>
      <c r="H3655" s="243">
        <v>4.6959999999999997E-3</v>
      </c>
    </row>
    <row r="3656" spans="2:8">
      <c r="B3656" s="243" t="s">
        <v>1936</v>
      </c>
      <c r="C3656" s="243" t="s">
        <v>2332</v>
      </c>
      <c r="D3656" s="243" t="s">
        <v>1691</v>
      </c>
      <c r="E3656" s="243" t="s">
        <v>831</v>
      </c>
      <c r="F3656" s="243">
        <v>298</v>
      </c>
      <c r="G3656" s="243" t="s">
        <v>1517</v>
      </c>
      <c r="H3656" s="243">
        <v>2.2699999999999999E-4</v>
      </c>
    </row>
    <row r="3657" spans="2:8">
      <c r="B3657" s="243" t="s">
        <v>1936</v>
      </c>
      <c r="C3657" s="243" t="s">
        <v>2332</v>
      </c>
      <c r="D3657" s="243" t="s">
        <v>1691</v>
      </c>
      <c r="E3657" s="243" t="s">
        <v>2359</v>
      </c>
      <c r="F3657" s="243">
        <v>139</v>
      </c>
      <c r="G3657" s="243" t="s">
        <v>124</v>
      </c>
      <c r="H3657" s="243">
        <v>5.2090000000000001E-3</v>
      </c>
    </row>
    <row r="3658" spans="2:8">
      <c r="B3658" s="243" t="s">
        <v>1936</v>
      </c>
      <c r="C3658" s="243" t="s">
        <v>2332</v>
      </c>
      <c r="D3658" s="243" t="s">
        <v>1691</v>
      </c>
      <c r="E3658" s="243" t="s">
        <v>2359</v>
      </c>
      <c r="F3658" s="243">
        <v>131</v>
      </c>
      <c r="G3658" s="243" t="s">
        <v>128</v>
      </c>
      <c r="H3658" s="244">
        <v>5.7000000000000003E-5</v>
      </c>
    </row>
    <row r="3659" spans="2:8">
      <c r="B3659" s="243" t="s">
        <v>1936</v>
      </c>
      <c r="C3659" s="243" t="s">
        <v>2332</v>
      </c>
      <c r="D3659" s="243" t="s">
        <v>1691</v>
      </c>
      <c r="E3659" s="243" t="s">
        <v>2359</v>
      </c>
      <c r="F3659" s="243">
        <v>32</v>
      </c>
      <c r="G3659" s="243" t="s">
        <v>127</v>
      </c>
      <c r="H3659" s="243">
        <v>7.6082999999999998E-2</v>
      </c>
    </row>
    <row r="3660" spans="2:8">
      <c r="B3660" s="243" t="s">
        <v>1936</v>
      </c>
      <c r="C3660" s="243" t="s">
        <v>2332</v>
      </c>
      <c r="D3660" s="243" t="s">
        <v>1691</v>
      </c>
      <c r="E3660" s="243" t="s">
        <v>831</v>
      </c>
      <c r="F3660" s="243">
        <v>300</v>
      </c>
      <c r="G3660" s="243" t="s">
        <v>135</v>
      </c>
      <c r="H3660" s="243">
        <v>6.6010000000000001E-3</v>
      </c>
    </row>
    <row r="3661" spans="2:8">
      <c r="B3661" s="243" t="s">
        <v>1936</v>
      </c>
      <c r="C3661" s="243" t="s">
        <v>2332</v>
      </c>
      <c r="D3661" s="243" t="s">
        <v>1691</v>
      </c>
      <c r="E3661" s="243" t="s">
        <v>2359</v>
      </c>
      <c r="F3661" s="243">
        <v>31</v>
      </c>
      <c r="G3661" s="243" t="s">
        <v>116</v>
      </c>
      <c r="H3661" s="243">
        <v>1.0355E-2</v>
      </c>
    </row>
    <row r="3662" spans="2:8">
      <c r="B3662" s="243" t="s">
        <v>1936</v>
      </c>
      <c r="C3662" s="243" t="s">
        <v>2332</v>
      </c>
      <c r="D3662" s="243" t="s">
        <v>1691</v>
      </c>
      <c r="E3662" s="243" t="s">
        <v>2359</v>
      </c>
      <c r="F3662" s="243">
        <v>140</v>
      </c>
      <c r="G3662" s="243" t="s">
        <v>131</v>
      </c>
      <c r="H3662" s="243">
        <v>8.0909999999999992E-3</v>
      </c>
    </row>
    <row r="3663" spans="2:8">
      <c r="B3663" s="243" t="s">
        <v>1936</v>
      </c>
      <c r="C3663" s="243" t="s">
        <v>2332</v>
      </c>
      <c r="D3663" s="243" t="s">
        <v>1691</v>
      </c>
      <c r="E3663" s="243" t="s">
        <v>2359</v>
      </c>
      <c r="F3663" s="243">
        <v>135</v>
      </c>
      <c r="G3663" s="243" t="s">
        <v>120</v>
      </c>
      <c r="H3663" s="243">
        <v>1.3829999999999999E-3</v>
      </c>
    </row>
    <row r="3664" spans="2:8">
      <c r="B3664" s="243" t="s">
        <v>1936</v>
      </c>
      <c r="C3664" s="243" t="s">
        <v>2332</v>
      </c>
      <c r="D3664" s="243" t="s">
        <v>1691</v>
      </c>
      <c r="E3664" s="243" t="s">
        <v>2359</v>
      </c>
      <c r="F3664" s="243">
        <v>138</v>
      </c>
      <c r="G3664" s="243" t="s">
        <v>123</v>
      </c>
      <c r="H3664" s="243">
        <v>6.0239999999999998E-3</v>
      </c>
    </row>
    <row r="3665" spans="2:8">
      <c r="B3665" s="243" t="s">
        <v>1936</v>
      </c>
      <c r="C3665" s="243" t="s">
        <v>2332</v>
      </c>
      <c r="D3665" s="243" t="s">
        <v>1691</v>
      </c>
      <c r="E3665" s="243" t="s">
        <v>2359</v>
      </c>
      <c r="F3665" s="243">
        <v>33</v>
      </c>
      <c r="G3665" s="243" t="s">
        <v>117</v>
      </c>
      <c r="H3665" s="243">
        <v>8.7810000000000006E-3</v>
      </c>
    </row>
    <row r="3666" spans="2:8">
      <c r="B3666" s="243" t="s">
        <v>1936</v>
      </c>
      <c r="C3666" s="243" t="s">
        <v>2332</v>
      </c>
      <c r="D3666" s="243" t="s">
        <v>1691</v>
      </c>
      <c r="E3666" s="243" t="s">
        <v>831</v>
      </c>
      <c r="F3666" s="243">
        <v>299</v>
      </c>
      <c r="G3666" s="243" t="s">
        <v>134</v>
      </c>
      <c r="H3666" s="243">
        <v>1.2479000000000001E-2</v>
      </c>
    </row>
    <row r="3667" spans="2:8">
      <c r="B3667" s="243" t="s">
        <v>1936</v>
      </c>
      <c r="C3667" s="243" t="s">
        <v>2332</v>
      </c>
      <c r="D3667" s="243" t="s">
        <v>1691</v>
      </c>
      <c r="E3667" s="243" t="s">
        <v>2359</v>
      </c>
      <c r="F3667" s="243">
        <v>134</v>
      </c>
      <c r="G3667" s="243" t="s">
        <v>118</v>
      </c>
      <c r="H3667" s="243">
        <v>4.1900000000000001E-3</v>
      </c>
    </row>
    <row r="3668" spans="2:8">
      <c r="B3668" s="243" t="s">
        <v>1936</v>
      </c>
      <c r="C3668" s="243" t="s">
        <v>2332</v>
      </c>
      <c r="D3668" s="243" t="s">
        <v>1692</v>
      </c>
      <c r="E3668" s="243" t="s">
        <v>2359</v>
      </c>
      <c r="F3668" s="243">
        <v>137</v>
      </c>
      <c r="G3668" s="243" t="s">
        <v>122</v>
      </c>
      <c r="H3668" s="243">
        <v>6.9830000000000003E-2</v>
      </c>
    </row>
    <row r="3669" spans="2:8">
      <c r="B3669" s="243" t="s">
        <v>1936</v>
      </c>
      <c r="C3669" s="243" t="s">
        <v>2332</v>
      </c>
      <c r="D3669" s="243" t="s">
        <v>1692</v>
      </c>
      <c r="E3669" s="243" t="s">
        <v>831</v>
      </c>
      <c r="F3669" s="243">
        <v>301</v>
      </c>
      <c r="G3669" s="243" t="s">
        <v>136</v>
      </c>
      <c r="H3669" s="243">
        <v>2.9640000000000001E-3</v>
      </c>
    </row>
    <row r="3670" spans="2:8">
      <c r="B3670" s="243" t="s">
        <v>1936</v>
      </c>
      <c r="C3670" s="243" t="s">
        <v>2332</v>
      </c>
      <c r="D3670" s="243" t="s">
        <v>1692</v>
      </c>
      <c r="E3670" s="243" t="s">
        <v>2359</v>
      </c>
      <c r="F3670" s="243">
        <v>141</v>
      </c>
      <c r="G3670" s="243" t="s">
        <v>132</v>
      </c>
      <c r="H3670" s="243">
        <v>2.771E-3</v>
      </c>
    </row>
    <row r="3671" spans="2:8">
      <c r="B3671" s="243" t="s">
        <v>1936</v>
      </c>
      <c r="C3671" s="243" t="s">
        <v>2332</v>
      </c>
      <c r="D3671" s="243" t="s">
        <v>1692</v>
      </c>
      <c r="E3671" s="243" t="s">
        <v>2359</v>
      </c>
      <c r="F3671" s="243">
        <v>132</v>
      </c>
      <c r="G3671" s="243" t="s">
        <v>129</v>
      </c>
      <c r="H3671" s="243">
        <v>7.62E-3</v>
      </c>
    </row>
    <row r="3672" spans="2:8">
      <c r="B3672" s="243" t="s">
        <v>1936</v>
      </c>
      <c r="C3672" s="243" t="s">
        <v>2332</v>
      </c>
      <c r="D3672" s="243" t="s">
        <v>1692</v>
      </c>
      <c r="E3672" s="243" t="s">
        <v>2359</v>
      </c>
      <c r="F3672" s="243">
        <v>133</v>
      </c>
      <c r="G3672" s="243" t="s">
        <v>130</v>
      </c>
      <c r="H3672" s="243">
        <v>6.0460000000000002E-3</v>
      </c>
    </row>
    <row r="3673" spans="2:8">
      <c r="B3673" s="243" t="s">
        <v>1936</v>
      </c>
      <c r="C3673" s="243" t="s">
        <v>2332</v>
      </c>
      <c r="D3673" s="243" t="s">
        <v>1692</v>
      </c>
      <c r="E3673" s="243" t="s">
        <v>2359</v>
      </c>
      <c r="F3673" s="243">
        <v>302</v>
      </c>
      <c r="G3673" s="243" t="s">
        <v>125</v>
      </c>
      <c r="H3673" s="243">
        <v>7.9719999999999999E-3</v>
      </c>
    </row>
    <row r="3674" spans="2:8">
      <c r="B3674" s="243" t="s">
        <v>1936</v>
      </c>
      <c r="C3674" s="243" t="s">
        <v>2332</v>
      </c>
      <c r="D3674" s="243" t="s">
        <v>1692</v>
      </c>
      <c r="E3674" s="243" t="s">
        <v>2359</v>
      </c>
      <c r="F3674" s="243">
        <v>136</v>
      </c>
      <c r="G3674" s="243" t="s">
        <v>121</v>
      </c>
      <c r="H3674" s="243">
        <v>1.768E-3</v>
      </c>
    </row>
    <row r="3675" spans="2:8">
      <c r="B3675" s="243" t="s">
        <v>1936</v>
      </c>
      <c r="C3675" s="243" t="s">
        <v>2332</v>
      </c>
      <c r="D3675" s="243" t="s">
        <v>1692</v>
      </c>
      <c r="E3675" s="243" t="s">
        <v>2359</v>
      </c>
      <c r="F3675" s="243">
        <v>30</v>
      </c>
      <c r="G3675" s="243" t="s">
        <v>114</v>
      </c>
      <c r="H3675" s="243">
        <v>1.266E-3</v>
      </c>
    </row>
    <row r="3676" spans="2:8">
      <c r="B3676" s="243" t="s">
        <v>1936</v>
      </c>
      <c r="C3676" s="243" t="s">
        <v>2332</v>
      </c>
      <c r="D3676" s="243" t="s">
        <v>1692</v>
      </c>
      <c r="E3676" s="243" t="s">
        <v>2360</v>
      </c>
      <c r="F3676" s="243">
        <v>403</v>
      </c>
      <c r="G3676" s="243" t="s">
        <v>138</v>
      </c>
      <c r="H3676" s="243">
        <v>2.5330000000000001E-3</v>
      </c>
    </row>
    <row r="3677" spans="2:8">
      <c r="B3677" s="243" t="s">
        <v>1936</v>
      </c>
      <c r="C3677" s="243" t="s">
        <v>2332</v>
      </c>
      <c r="D3677" s="243" t="s">
        <v>1692</v>
      </c>
      <c r="E3677" s="243" t="s">
        <v>2359</v>
      </c>
      <c r="F3677" s="243">
        <v>144</v>
      </c>
      <c r="G3677" s="243" t="s">
        <v>133</v>
      </c>
      <c r="H3677" s="243">
        <v>2.0000000000000001E-4</v>
      </c>
    </row>
    <row r="3678" spans="2:8">
      <c r="B3678" s="243" t="s">
        <v>1936</v>
      </c>
      <c r="C3678" s="243" t="s">
        <v>2332</v>
      </c>
      <c r="D3678" s="243" t="s">
        <v>1692</v>
      </c>
      <c r="E3678" s="243" t="s">
        <v>137</v>
      </c>
      <c r="F3678" s="243">
        <v>41</v>
      </c>
      <c r="G3678" s="243" t="s">
        <v>137</v>
      </c>
      <c r="H3678" s="243">
        <v>5.2849999999999998E-3</v>
      </c>
    </row>
    <row r="3679" spans="2:8">
      <c r="B3679" s="243" t="s">
        <v>1936</v>
      </c>
      <c r="C3679" s="243" t="s">
        <v>2332</v>
      </c>
      <c r="D3679" s="243" t="s">
        <v>1692</v>
      </c>
      <c r="E3679" s="243" t="s">
        <v>831</v>
      </c>
      <c r="F3679" s="243">
        <v>298</v>
      </c>
      <c r="G3679" s="243" t="s">
        <v>1517</v>
      </c>
      <c r="H3679" s="243">
        <v>2.14E-4</v>
      </c>
    </row>
    <row r="3680" spans="2:8">
      <c r="B3680" s="243" t="s">
        <v>1936</v>
      </c>
      <c r="C3680" s="243" t="s">
        <v>2332</v>
      </c>
      <c r="D3680" s="243" t="s">
        <v>1692</v>
      </c>
      <c r="E3680" s="243" t="s">
        <v>2359</v>
      </c>
      <c r="F3680" s="243">
        <v>139</v>
      </c>
      <c r="G3680" s="243" t="s">
        <v>124</v>
      </c>
      <c r="H3680" s="243">
        <v>9.4529999999999996E-3</v>
      </c>
    </row>
    <row r="3681" spans="2:8">
      <c r="B3681" s="243" t="s">
        <v>1936</v>
      </c>
      <c r="C3681" s="243" t="s">
        <v>2332</v>
      </c>
      <c r="D3681" s="243" t="s">
        <v>1692</v>
      </c>
      <c r="E3681" s="243" t="s">
        <v>2359</v>
      </c>
      <c r="F3681" s="243">
        <v>131</v>
      </c>
      <c r="G3681" s="243" t="s">
        <v>128</v>
      </c>
      <c r="H3681" s="244">
        <v>2.6999999999999999E-5</v>
      </c>
    </row>
    <row r="3682" spans="2:8">
      <c r="B3682" s="243" t="s">
        <v>1936</v>
      </c>
      <c r="C3682" s="243" t="s">
        <v>2332</v>
      </c>
      <c r="D3682" s="243" t="s">
        <v>1692</v>
      </c>
      <c r="E3682" s="243" t="s">
        <v>2359</v>
      </c>
      <c r="F3682" s="243">
        <v>32</v>
      </c>
      <c r="G3682" s="243" t="s">
        <v>127</v>
      </c>
      <c r="H3682" s="243">
        <v>5.9544E-2</v>
      </c>
    </row>
    <row r="3683" spans="2:8">
      <c r="B3683" s="243" t="s">
        <v>1936</v>
      </c>
      <c r="C3683" s="243" t="s">
        <v>2332</v>
      </c>
      <c r="D3683" s="243" t="s">
        <v>1692</v>
      </c>
      <c r="E3683" s="243" t="s">
        <v>831</v>
      </c>
      <c r="F3683" s="243">
        <v>300</v>
      </c>
      <c r="G3683" s="243" t="s">
        <v>135</v>
      </c>
      <c r="H3683" s="243">
        <v>6.0280000000000004E-3</v>
      </c>
    </row>
    <row r="3684" spans="2:8">
      <c r="B3684" s="243" t="s">
        <v>1936</v>
      </c>
      <c r="C3684" s="243" t="s">
        <v>2332</v>
      </c>
      <c r="D3684" s="243" t="s">
        <v>1692</v>
      </c>
      <c r="E3684" s="243" t="s">
        <v>2359</v>
      </c>
      <c r="F3684" s="243">
        <v>31</v>
      </c>
      <c r="G3684" s="243" t="s">
        <v>116</v>
      </c>
      <c r="H3684" s="243">
        <v>1.1270000000000001E-2</v>
      </c>
    </row>
    <row r="3685" spans="2:8">
      <c r="B3685" s="243" t="s">
        <v>1936</v>
      </c>
      <c r="C3685" s="243" t="s">
        <v>2332</v>
      </c>
      <c r="D3685" s="243" t="s">
        <v>1692</v>
      </c>
      <c r="E3685" s="243" t="s">
        <v>2359</v>
      </c>
      <c r="F3685" s="243">
        <v>140</v>
      </c>
      <c r="G3685" s="243" t="s">
        <v>131</v>
      </c>
      <c r="H3685" s="243">
        <v>2.5349999999999999E-3</v>
      </c>
    </row>
    <row r="3686" spans="2:8">
      <c r="B3686" s="243" t="s">
        <v>1936</v>
      </c>
      <c r="C3686" s="243" t="s">
        <v>2332</v>
      </c>
      <c r="D3686" s="243" t="s">
        <v>1692</v>
      </c>
      <c r="E3686" s="243" t="s">
        <v>2359</v>
      </c>
      <c r="F3686" s="243">
        <v>135</v>
      </c>
      <c r="G3686" s="243" t="s">
        <v>120</v>
      </c>
      <c r="H3686" s="243">
        <v>1.1529999999999999E-3</v>
      </c>
    </row>
    <row r="3687" spans="2:8">
      <c r="B3687" s="243" t="s">
        <v>1936</v>
      </c>
      <c r="C3687" s="243" t="s">
        <v>2332</v>
      </c>
      <c r="D3687" s="243" t="s">
        <v>1692</v>
      </c>
      <c r="E3687" s="243" t="s">
        <v>2359</v>
      </c>
      <c r="F3687" s="243">
        <v>138</v>
      </c>
      <c r="G3687" s="243" t="s">
        <v>123</v>
      </c>
      <c r="H3687" s="243">
        <v>5.6389999999999999E-3</v>
      </c>
    </row>
    <row r="3688" spans="2:8">
      <c r="B3688" s="243" t="s">
        <v>1936</v>
      </c>
      <c r="C3688" s="243" t="s">
        <v>2332</v>
      </c>
      <c r="D3688" s="243" t="s">
        <v>1692</v>
      </c>
      <c r="E3688" s="243" t="s">
        <v>2359</v>
      </c>
      <c r="F3688" s="243">
        <v>33</v>
      </c>
      <c r="G3688" s="243" t="s">
        <v>117</v>
      </c>
      <c r="H3688" s="243">
        <v>6.1380000000000002E-3</v>
      </c>
    </row>
    <row r="3689" spans="2:8">
      <c r="B3689" s="243" t="s">
        <v>1936</v>
      </c>
      <c r="C3689" s="243" t="s">
        <v>2332</v>
      </c>
      <c r="D3689" s="243" t="s">
        <v>1692</v>
      </c>
      <c r="E3689" s="243" t="s">
        <v>831</v>
      </c>
      <c r="F3689" s="243">
        <v>299</v>
      </c>
      <c r="G3689" s="243" t="s">
        <v>134</v>
      </c>
      <c r="H3689" s="243">
        <v>1.1364000000000001E-2</v>
      </c>
    </row>
    <row r="3690" spans="2:8">
      <c r="B3690" s="243" t="s">
        <v>1936</v>
      </c>
      <c r="C3690" s="243" t="s">
        <v>2332</v>
      </c>
      <c r="D3690" s="243" t="s">
        <v>1692</v>
      </c>
      <c r="E3690" s="243" t="s">
        <v>2359</v>
      </c>
      <c r="F3690" s="243">
        <v>134</v>
      </c>
      <c r="G3690" s="243" t="s">
        <v>118</v>
      </c>
      <c r="H3690" s="243">
        <v>4.7450000000000001E-3</v>
      </c>
    </row>
    <row r="3691" spans="2:8">
      <c r="B3691" s="243" t="s">
        <v>1936</v>
      </c>
      <c r="C3691" s="243" t="s">
        <v>2332</v>
      </c>
      <c r="D3691" s="243" t="s">
        <v>1693</v>
      </c>
      <c r="E3691" s="243" t="s">
        <v>2359</v>
      </c>
      <c r="F3691" s="243">
        <v>137</v>
      </c>
      <c r="G3691" s="243" t="s">
        <v>122</v>
      </c>
      <c r="H3691" s="243">
        <v>5.0312999999999997E-2</v>
      </c>
    </row>
    <row r="3692" spans="2:8">
      <c r="B3692" s="243" t="s">
        <v>1936</v>
      </c>
      <c r="C3692" s="243" t="s">
        <v>2332</v>
      </c>
      <c r="D3692" s="243" t="s">
        <v>1693</v>
      </c>
      <c r="E3692" s="243" t="s">
        <v>831</v>
      </c>
      <c r="F3692" s="243">
        <v>301</v>
      </c>
      <c r="G3692" s="243" t="s">
        <v>136</v>
      </c>
      <c r="H3692" s="243">
        <v>6.9480000000000002E-3</v>
      </c>
    </row>
    <row r="3693" spans="2:8">
      <c r="B3693" s="243" t="s">
        <v>1936</v>
      </c>
      <c r="C3693" s="243" t="s">
        <v>2332</v>
      </c>
      <c r="D3693" s="243" t="s">
        <v>1693</v>
      </c>
      <c r="E3693" s="243" t="s">
        <v>2359</v>
      </c>
      <c r="F3693" s="243">
        <v>141</v>
      </c>
      <c r="G3693" s="243" t="s">
        <v>132</v>
      </c>
      <c r="H3693" s="243">
        <v>2.294E-3</v>
      </c>
    </row>
    <row r="3694" spans="2:8">
      <c r="B3694" s="243" t="s">
        <v>1936</v>
      </c>
      <c r="C3694" s="243" t="s">
        <v>2332</v>
      </c>
      <c r="D3694" s="243" t="s">
        <v>1693</v>
      </c>
      <c r="E3694" s="243" t="s">
        <v>2359</v>
      </c>
      <c r="F3694" s="243">
        <v>132</v>
      </c>
      <c r="G3694" s="243" t="s">
        <v>129</v>
      </c>
      <c r="H3694" s="243">
        <v>1.5192000000000001E-2</v>
      </c>
    </row>
    <row r="3695" spans="2:8">
      <c r="B3695" s="243" t="s">
        <v>1936</v>
      </c>
      <c r="C3695" s="243" t="s">
        <v>2332</v>
      </c>
      <c r="D3695" s="243" t="s">
        <v>1693</v>
      </c>
      <c r="E3695" s="243" t="s">
        <v>2359</v>
      </c>
      <c r="F3695" s="243">
        <v>133</v>
      </c>
      <c r="G3695" s="243" t="s">
        <v>130</v>
      </c>
      <c r="H3695" s="243">
        <v>7.9950000000000004E-3</v>
      </c>
    </row>
    <row r="3696" spans="2:8">
      <c r="B3696" s="243" t="s">
        <v>1936</v>
      </c>
      <c r="C3696" s="243" t="s">
        <v>2332</v>
      </c>
      <c r="D3696" s="243" t="s">
        <v>1693</v>
      </c>
      <c r="E3696" s="243" t="s">
        <v>2359</v>
      </c>
      <c r="F3696" s="243">
        <v>302</v>
      </c>
      <c r="G3696" s="243" t="s">
        <v>125</v>
      </c>
      <c r="H3696" s="243">
        <v>1.0513E-2</v>
      </c>
    </row>
    <row r="3697" spans="2:8">
      <c r="B3697" s="243" t="s">
        <v>1936</v>
      </c>
      <c r="C3697" s="243" t="s">
        <v>2332</v>
      </c>
      <c r="D3697" s="243" t="s">
        <v>1693</v>
      </c>
      <c r="E3697" s="243" t="s">
        <v>2359</v>
      </c>
      <c r="F3697" s="243">
        <v>136</v>
      </c>
      <c r="G3697" s="243" t="s">
        <v>121</v>
      </c>
      <c r="H3697" s="243">
        <v>2.052E-3</v>
      </c>
    </row>
    <row r="3698" spans="2:8">
      <c r="B3698" s="243" t="s">
        <v>1936</v>
      </c>
      <c r="C3698" s="243" t="s">
        <v>2332</v>
      </c>
      <c r="D3698" s="243" t="s">
        <v>1693</v>
      </c>
      <c r="E3698" s="243" t="s">
        <v>2359</v>
      </c>
      <c r="F3698" s="243">
        <v>30</v>
      </c>
      <c r="G3698" s="243" t="s">
        <v>114</v>
      </c>
      <c r="H3698" s="243">
        <v>2.3879999999999999E-3</v>
      </c>
    </row>
    <row r="3699" spans="2:8">
      <c r="B3699" s="243" t="s">
        <v>1936</v>
      </c>
      <c r="C3699" s="243" t="s">
        <v>2332</v>
      </c>
      <c r="D3699" s="243" t="s">
        <v>1693</v>
      </c>
      <c r="E3699" s="243" t="s">
        <v>2360</v>
      </c>
      <c r="F3699" s="243">
        <v>403</v>
      </c>
      <c r="G3699" s="243" t="s">
        <v>138</v>
      </c>
      <c r="H3699" s="243">
        <v>4.4270000000000004E-3</v>
      </c>
    </row>
    <row r="3700" spans="2:8">
      <c r="B3700" s="243" t="s">
        <v>1936</v>
      </c>
      <c r="C3700" s="243" t="s">
        <v>2332</v>
      </c>
      <c r="D3700" s="243" t="s">
        <v>1693</v>
      </c>
      <c r="E3700" s="243" t="s">
        <v>2359</v>
      </c>
      <c r="F3700" s="243">
        <v>144</v>
      </c>
      <c r="G3700" s="243" t="s">
        <v>133</v>
      </c>
      <c r="H3700" s="243">
        <v>3.2699999999999998E-4</v>
      </c>
    </row>
    <row r="3701" spans="2:8">
      <c r="B3701" s="243" t="s">
        <v>1936</v>
      </c>
      <c r="C3701" s="243" t="s">
        <v>2332</v>
      </c>
      <c r="D3701" s="243" t="s">
        <v>1693</v>
      </c>
      <c r="E3701" s="243" t="s">
        <v>137</v>
      </c>
      <c r="F3701" s="243">
        <v>41</v>
      </c>
      <c r="G3701" s="243" t="s">
        <v>137</v>
      </c>
      <c r="H3701" s="243">
        <v>3.1449999999999998E-3</v>
      </c>
    </row>
    <row r="3702" spans="2:8">
      <c r="B3702" s="243" t="s">
        <v>1936</v>
      </c>
      <c r="C3702" s="243" t="s">
        <v>2332</v>
      </c>
      <c r="D3702" s="243" t="s">
        <v>1693</v>
      </c>
      <c r="E3702" s="243" t="s">
        <v>831</v>
      </c>
      <c r="F3702" s="243">
        <v>298</v>
      </c>
      <c r="G3702" s="243" t="s">
        <v>1517</v>
      </c>
      <c r="H3702" s="243">
        <v>2.3499999999999999E-4</v>
      </c>
    </row>
    <row r="3703" spans="2:8">
      <c r="B3703" s="243" t="s">
        <v>1936</v>
      </c>
      <c r="C3703" s="243" t="s">
        <v>2332</v>
      </c>
      <c r="D3703" s="243" t="s">
        <v>1693</v>
      </c>
      <c r="E3703" s="243" t="s">
        <v>2359</v>
      </c>
      <c r="F3703" s="243">
        <v>139</v>
      </c>
      <c r="G3703" s="243" t="s">
        <v>124</v>
      </c>
      <c r="H3703" s="243">
        <v>4.2859999999999999E-3</v>
      </c>
    </row>
    <row r="3704" spans="2:8">
      <c r="B3704" s="243" t="s">
        <v>1936</v>
      </c>
      <c r="C3704" s="243" t="s">
        <v>2332</v>
      </c>
      <c r="D3704" s="243" t="s">
        <v>1693</v>
      </c>
      <c r="E3704" s="243" t="s">
        <v>2359</v>
      </c>
      <c r="F3704" s="243">
        <v>131</v>
      </c>
      <c r="G3704" s="243" t="s">
        <v>128</v>
      </c>
      <c r="H3704" s="244">
        <v>2.9E-5</v>
      </c>
    </row>
    <row r="3705" spans="2:8">
      <c r="B3705" s="243" t="s">
        <v>1936</v>
      </c>
      <c r="C3705" s="243" t="s">
        <v>2332</v>
      </c>
      <c r="D3705" s="243" t="s">
        <v>1693</v>
      </c>
      <c r="E3705" s="243" t="s">
        <v>2359</v>
      </c>
      <c r="F3705" s="243">
        <v>32</v>
      </c>
      <c r="G3705" s="243" t="s">
        <v>127</v>
      </c>
      <c r="H3705" s="243">
        <v>4.6352999999999998E-2</v>
      </c>
    </row>
    <row r="3706" spans="2:8">
      <c r="B3706" s="243" t="s">
        <v>1936</v>
      </c>
      <c r="C3706" s="243" t="s">
        <v>2332</v>
      </c>
      <c r="D3706" s="243" t="s">
        <v>1693</v>
      </c>
      <c r="E3706" s="243" t="s">
        <v>831</v>
      </c>
      <c r="F3706" s="243">
        <v>300</v>
      </c>
      <c r="G3706" s="243" t="s">
        <v>135</v>
      </c>
      <c r="H3706" s="243">
        <v>7.0720000000000002E-3</v>
      </c>
    </row>
    <row r="3707" spans="2:8">
      <c r="B3707" s="243" t="s">
        <v>1936</v>
      </c>
      <c r="C3707" s="243" t="s">
        <v>2332</v>
      </c>
      <c r="D3707" s="243" t="s">
        <v>1693</v>
      </c>
      <c r="E3707" s="243" t="s">
        <v>2359</v>
      </c>
      <c r="F3707" s="243">
        <v>31</v>
      </c>
      <c r="G3707" s="243" t="s">
        <v>116</v>
      </c>
      <c r="H3707" s="243">
        <v>1.4734000000000001E-2</v>
      </c>
    </row>
    <row r="3708" spans="2:8">
      <c r="B3708" s="243" t="s">
        <v>1936</v>
      </c>
      <c r="C3708" s="243" t="s">
        <v>2332</v>
      </c>
      <c r="D3708" s="243" t="s">
        <v>1693</v>
      </c>
      <c r="E3708" s="243" t="s">
        <v>2359</v>
      </c>
      <c r="F3708" s="243">
        <v>140</v>
      </c>
      <c r="G3708" s="243" t="s">
        <v>131</v>
      </c>
      <c r="H3708" s="243">
        <v>2.578E-3</v>
      </c>
    </row>
    <row r="3709" spans="2:8">
      <c r="B3709" s="243" t="s">
        <v>1936</v>
      </c>
      <c r="C3709" s="243" t="s">
        <v>2332</v>
      </c>
      <c r="D3709" s="243" t="s">
        <v>1693</v>
      </c>
      <c r="E3709" s="243" t="s">
        <v>2359</v>
      </c>
      <c r="F3709" s="243">
        <v>135</v>
      </c>
      <c r="G3709" s="243" t="s">
        <v>120</v>
      </c>
      <c r="H3709" s="243">
        <v>1.2229999999999999E-3</v>
      </c>
    </row>
    <row r="3710" spans="2:8">
      <c r="B3710" s="243" t="s">
        <v>1936</v>
      </c>
      <c r="C3710" s="243" t="s">
        <v>2332</v>
      </c>
      <c r="D3710" s="243" t="s">
        <v>1693</v>
      </c>
      <c r="E3710" s="243" t="s">
        <v>2359</v>
      </c>
      <c r="F3710" s="243">
        <v>138</v>
      </c>
      <c r="G3710" s="243" t="s">
        <v>123</v>
      </c>
      <c r="H3710" s="243">
        <v>4.6740000000000002E-3</v>
      </c>
    </row>
    <row r="3711" spans="2:8">
      <c r="B3711" s="243" t="s">
        <v>1936</v>
      </c>
      <c r="C3711" s="243" t="s">
        <v>2332</v>
      </c>
      <c r="D3711" s="243" t="s">
        <v>1693</v>
      </c>
      <c r="E3711" s="243" t="s">
        <v>2359</v>
      </c>
      <c r="F3711" s="243">
        <v>33</v>
      </c>
      <c r="G3711" s="243" t="s">
        <v>117</v>
      </c>
      <c r="H3711" s="243">
        <v>8.0949999999999998E-3</v>
      </c>
    </row>
    <row r="3712" spans="2:8">
      <c r="B3712" s="243" t="s">
        <v>1936</v>
      </c>
      <c r="C3712" s="243" t="s">
        <v>2332</v>
      </c>
      <c r="D3712" s="243" t="s">
        <v>1693</v>
      </c>
      <c r="E3712" s="243" t="s">
        <v>831</v>
      </c>
      <c r="F3712" s="243">
        <v>299</v>
      </c>
      <c r="G3712" s="243" t="s">
        <v>134</v>
      </c>
      <c r="H3712" s="243">
        <v>1.3424E-2</v>
      </c>
    </row>
    <row r="3713" spans="2:8">
      <c r="B3713" s="243" t="s">
        <v>1936</v>
      </c>
      <c r="C3713" s="243" t="s">
        <v>2332</v>
      </c>
      <c r="D3713" s="243" t="s">
        <v>1693</v>
      </c>
      <c r="E3713" s="243" t="s">
        <v>2359</v>
      </c>
      <c r="F3713" s="243">
        <v>134</v>
      </c>
      <c r="G3713" s="243" t="s">
        <v>118</v>
      </c>
      <c r="H3713" s="243">
        <v>4.006E-3</v>
      </c>
    </row>
    <row r="3714" spans="2:8">
      <c r="B3714" s="243" t="s">
        <v>1936</v>
      </c>
      <c r="C3714" s="243" t="s">
        <v>2332</v>
      </c>
      <c r="D3714" s="243" t="s">
        <v>1694</v>
      </c>
      <c r="E3714" s="243" t="s">
        <v>2359</v>
      </c>
      <c r="F3714" s="243">
        <v>137</v>
      </c>
      <c r="G3714" s="243" t="s">
        <v>122</v>
      </c>
      <c r="H3714" s="243">
        <v>8.6021E-2</v>
      </c>
    </row>
    <row r="3715" spans="2:8">
      <c r="B3715" s="243" t="s">
        <v>1936</v>
      </c>
      <c r="C3715" s="243" t="s">
        <v>2332</v>
      </c>
      <c r="D3715" s="243" t="s">
        <v>1694</v>
      </c>
      <c r="E3715" s="243" t="s">
        <v>831</v>
      </c>
      <c r="F3715" s="243">
        <v>301</v>
      </c>
      <c r="G3715" s="243" t="s">
        <v>136</v>
      </c>
      <c r="H3715" s="243">
        <v>2.598E-3</v>
      </c>
    </row>
    <row r="3716" spans="2:8">
      <c r="B3716" s="243" t="s">
        <v>1936</v>
      </c>
      <c r="C3716" s="243" t="s">
        <v>2332</v>
      </c>
      <c r="D3716" s="243" t="s">
        <v>1694</v>
      </c>
      <c r="E3716" s="243" t="s">
        <v>2359</v>
      </c>
      <c r="F3716" s="243">
        <v>141</v>
      </c>
      <c r="G3716" s="243" t="s">
        <v>132</v>
      </c>
      <c r="H3716" s="243">
        <v>1.5740000000000001E-3</v>
      </c>
    </row>
    <row r="3717" spans="2:8">
      <c r="B3717" s="243" t="s">
        <v>1936</v>
      </c>
      <c r="C3717" s="243" t="s">
        <v>2332</v>
      </c>
      <c r="D3717" s="243" t="s">
        <v>1694</v>
      </c>
      <c r="E3717" s="243" t="s">
        <v>2359</v>
      </c>
      <c r="F3717" s="243">
        <v>132</v>
      </c>
      <c r="G3717" s="243" t="s">
        <v>129</v>
      </c>
      <c r="H3717" s="243">
        <v>5.555E-3</v>
      </c>
    </row>
    <row r="3718" spans="2:8">
      <c r="B3718" s="243" t="s">
        <v>1936</v>
      </c>
      <c r="C3718" s="243" t="s">
        <v>2332</v>
      </c>
      <c r="D3718" s="243" t="s">
        <v>1694</v>
      </c>
      <c r="E3718" s="243" t="s">
        <v>2359</v>
      </c>
      <c r="F3718" s="243">
        <v>133</v>
      </c>
      <c r="G3718" s="243" t="s">
        <v>130</v>
      </c>
      <c r="H3718" s="243">
        <v>6.4260000000000003E-3</v>
      </c>
    </row>
    <row r="3719" spans="2:8">
      <c r="B3719" s="243" t="s">
        <v>1936</v>
      </c>
      <c r="C3719" s="243" t="s">
        <v>2332</v>
      </c>
      <c r="D3719" s="243" t="s">
        <v>1694</v>
      </c>
      <c r="E3719" s="243" t="s">
        <v>2359</v>
      </c>
      <c r="F3719" s="243">
        <v>302</v>
      </c>
      <c r="G3719" s="243" t="s">
        <v>125</v>
      </c>
      <c r="H3719" s="243">
        <v>7.9310000000000005E-3</v>
      </c>
    </row>
    <row r="3720" spans="2:8">
      <c r="B3720" s="243" t="s">
        <v>1936</v>
      </c>
      <c r="C3720" s="243" t="s">
        <v>2332</v>
      </c>
      <c r="D3720" s="243" t="s">
        <v>1694</v>
      </c>
      <c r="E3720" s="243" t="s">
        <v>2359</v>
      </c>
      <c r="F3720" s="243">
        <v>136</v>
      </c>
      <c r="G3720" s="243" t="s">
        <v>121</v>
      </c>
      <c r="H3720" s="243">
        <v>1.7309999999999999E-3</v>
      </c>
    </row>
    <row r="3721" spans="2:8">
      <c r="B3721" s="243" t="s">
        <v>1936</v>
      </c>
      <c r="C3721" s="243" t="s">
        <v>2332</v>
      </c>
      <c r="D3721" s="243" t="s">
        <v>1694</v>
      </c>
      <c r="E3721" s="243" t="s">
        <v>2359</v>
      </c>
      <c r="F3721" s="243">
        <v>30</v>
      </c>
      <c r="G3721" s="243" t="s">
        <v>114</v>
      </c>
      <c r="H3721" s="243">
        <v>9.5699999999999995E-4</v>
      </c>
    </row>
    <row r="3722" spans="2:8">
      <c r="B3722" s="243" t="s">
        <v>1936</v>
      </c>
      <c r="C3722" s="243" t="s">
        <v>2332</v>
      </c>
      <c r="D3722" s="243" t="s">
        <v>1694</v>
      </c>
      <c r="E3722" s="243" t="s">
        <v>2360</v>
      </c>
      <c r="F3722" s="243">
        <v>403</v>
      </c>
      <c r="G3722" s="243" t="s">
        <v>138</v>
      </c>
      <c r="H3722" s="243">
        <v>3.784E-3</v>
      </c>
    </row>
    <row r="3723" spans="2:8">
      <c r="B3723" s="243" t="s">
        <v>1936</v>
      </c>
      <c r="C3723" s="243" t="s">
        <v>2332</v>
      </c>
      <c r="D3723" s="243" t="s">
        <v>1694</v>
      </c>
      <c r="E3723" s="243" t="s">
        <v>2359</v>
      </c>
      <c r="F3723" s="243">
        <v>144</v>
      </c>
      <c r="G3723" s="243" t="s">
        <v>133</v>
      </c>
      <c r="H3723" s="243">
        <v>2.0599999999999999E-4</v>
      </c>
    </row>
    <row r="3724" spans="2:8">
      <c r="B3724" s="243" t="s">
        <v>1936</v>
      </c>
      <c r="C3724" s="243" t="s">
        <v>2332</v>
      </c>
      <c r="D3724" s="243" t="s">
        <v>1694</v>
      </c>
      <c r="E3724" s="243" t="s">
        <v>137</v>
      </c>
      <c r="F3724" s="243">
        <v>41</v>
      </c>
      <c r="G3724" s="243" t="s">
        <v>137</v>
      </c>
      <c r="H3724" s="243">
        <v>3.3180000000000002E-3</v>
      </c>
    </row>
    <row r="3725" spans="2:8">
      <c r="B3725" s="243" t="s">
        <v>1936</v>
      </c>
      <c r="C3725" s="243" t="s">
        <v>2332</v>
      </c>
      <c r="D3725" s="243" t="s">
        <v>1694</v>
      </c>
      <c r="E3725" s="243" t="s">
        <v>831</v>
      </c>
      <c r="F3725" s="243">
        <v>298</v>
      </c>
      <c r="G3725" s="243" t="s">
        <v>1517</v>
      </c>
      <c r="H3725" s="243">
        <v>1.92E-4</v>
      </c>
    </row>
    <row r="3726" spans="2:8">
      <c r="B3726" s="243" t="s">
        <v>1936</v>
      </c>
      <c r="C3726" s="243" t="s">
        <v>2332</v>
      </c>
      <c r="D3726" s="243" t="s">
        <v>1694</v>
      </c>
      <c r="E3726" s="243" t="s">
        <v>2359</v>
      </c>
      <c r="F3726" s="243">
        <v>139</v>
      </c>
      <c r="G3726" s="243" t="s">
        <v>124</v>
      </c>
      <c r="H3726" s="243">
        <v>3.4009999999999999E-3</v>
      </c>
    </row>
    <row r="3727" spans="2:8">
      <c r="B3727" s="243" t="s">
        <v>1936</v>
      </c>
      <c r="C3727" s="243" t="s">
        <v>2332</v>
      </c>
      <c r="D3727" s="243" t="s">
        <v>1694</v>
      </c>
      <c r="E3727" s="243" t="s">
        <v>2359</v>
      </c>
      <c r="F3727" s="243">
        <v>131</v>
      </c>
      <c r="G3727" s="243" t="s">
        <v>128</v>
      </c>
      <c r="H3727" s="244">
        <v>4.8000000000000001E-5</v>
      </c>
    </row>
    <row r="3728" spans="2:8">
      <c r="B3728" s="243" t="s">
        <v>1936</v>
      </c>
      <c r="C3728" s="243" t="s">
        <v>2332</v>
      </c>
      <c r="D3728" s="243" t="s">
        <v>1694</v>
      </c>
      <c r="E3728" s="243" t="s">
        <v>2359</v>
      </c>
      <c r="F3728" s="243">
        <v>32</v>
      </c>
      <c r="G3728" s="243" t="s">
        <v>127</v>
      </c>
      <c r="H3728" s="243">
        <v>6.2518000000000004E-2</v>
      </c>
    </row>
    <row r="3729" spans="2:8">
      <c r="B3729" s="243" t="s">
        <v>1936</v>
      </c>
      <c r="C3729" s="243" t="s">
        <v>2332</v>
      </c>
      <c r="D3729" s="243" t="s">
        <v>1694</v>
      </c>
      <c r="E3729" s="243" t="s">
        <v>831</v>
      </c>
      <c r="F3729" s="243">
        <v>300</v>
      </c>
      <c r="G3729" s="243" t="s">
        <v>135</v>
      </c>
      <c r="H3729" s="243">
        <v>5.5120000000000004E-3</v>
      </c>
    </row>
    <row r="3730" spans="2:8">
      <c r="B3730" s="243" t="s">
        <v>1936</v>
      </c>
      <c r="C3730" s="243" t="s">
        <v>2332</v>
      </c>
      <c r="D3730" s="243" t="s">
        <v>1694</v>
      </c>
      <c r="E3730" s="243" t="s">
        <v>2359</v>
      </c>
      <c r="F3730" s="243">
        <v>31</v>
      </c>
      <c r="G3730" s="243" t="s">
        <v>116</v>
      </c>
      <c r="H3730" s="243">
        <v>8.3309999999999999E-3</v>
      </c>
    </row>
    <row r="3731" spans="2:8">
      <c r="B3731" s="243" t="s">
        <v>1936</v>
      </c>
      <c r="C3731" s="243" t="s">
        <v>2332</v>
      </c>
      <c r="D3731" s="243" t="s">
        <v>1694</v>
      </c>
      <c r="E3731" s="243" t="s">
        <v>2359</v>
      </c>
      <c r="F3731" s="243">
        <v>140</v>
      </c>
      <c r="G3731" s="243" t="s">
        <v>131</v>
      </c>
      <c r="H3731" s="243">
        <v>2.0600000000000002E-3</v>
      </c>
    </row>
    <row r="3732" spans="2:8">
      <c r="B3732" s="243" t="s">
        <v>1936</v>
      </c>
      <c r="C3732" s="243" t="s">
        <v>2332</v>
      </c>
      <c r="D3732" s="243" t="s">
        <v>1694</v>
      </c>
      <c r="E3732" s="243" t="s">
        <v>2359</v>
      </c>
      <c r="F3732" s="243">
        <v>135</v>
      </c>
      <c r="G3732" s="243" t="s">
        <v>120</v>
      </c>
      <c r="H3732" s="243">
        <v>1.274E-3</v>
      </c>
    </row>
    <row r="3733" spans="2:8">
      <c r="B3733" s="243" t="s">
        <v>1936</v>
      </c>
      <c r="C3733" s="243" t="s">
        <v>2332</v>
      </c>
      <c r="D3733" s="243" t="s">
        <v>1694</v>
      </c>
      <c r="E3733" s="243" t="s">
        <v>2359</v>
      </c>
      <c r="F3733" s="243">
        <v>138</v>
      </c>
      <c r="G3733" s="243" t="s">
        <v>123</v>
      </c>
      <c r="H3733" s="243">
        <v>3.8159999999999999E-3</v>
      </c>
    </row>
    <row r="3734" spans="2:8">
      <c r="B3734" s="243" t="s">
        <v>1936</v>
      </c>
      <c r="C3734" s="243" t="s">
        <v>2332</v>
      </c>
      <c r="D3734" s="243" t="s">
        <v>1694</v>
      </c>
      <c r="E3734" s="243" t="s">
        <v>2359</v>
      </c>
      <c r="F3734" s="243">
        <v>33</v>
      </c>
      <c r="G3734" s="243" t="s">
        <v>117</v>
      </c>
      <c r="H3734" s="243">
        <v>6.1069999999999996E-3</v>
      </c>
    </row>
    <row r="3735" spans="2:8">
      <c r="B3735" s="243" t="s">
        <v>1936</v>
      </c>
      <c r="C3735" s="243" t="s">
        <v>2332</v>
      </c>
      <c r="D3735" s="243" t="s">
        <v>1694</v>
      </c>
      <c r="E3735" s="243" t="s">
        <v>831</v>
      </c>
      <c r="F3735" s="243">
        <v>299</v>
      </c>
      <c r="G3735" s="243" t="s">
        <v>134</v>
      </c>
      <c r="H3735" s="243">
        <v>1.044E-2</v>
      </c>
    </row>
    <row r="3736" spans="2:8">
      <c r="B3736" s="243" t="s">
        <v>1936</v>
      </c>
      <c r="C3736" s="243" t="s">
        <v>2332</v>
      </c>
      <c r="D3736" s="243" t="s">
        <v>1694</v>
      </c>
      <c r="E3736" s="243" t="s">
        <v>2359</v>
      </c>
      <c r="F3736" s="243">
        <v>134</v>
      </c>
      <c r="G3736" s="243" t="s">
        <v>118</v>
      </c>
      <c r="H3736" s="243">
        <v>3.7980000000000002E-3</v>
      </c>
    </row>
    <row r="3737" spans="2:8">
      <c r="B3737" s="243" t="s">
        <v>1936</v>
      </c>
      <c r="C3737" s="243" t="s">
        <v>2332</v>
      </c>
      <c r="D3737" s="243" t="s">
        <v>945</v>
      </c>
      <c r="E3737" s="243" t="s">
        <v>2359</v>
      </c>
      <c r="F3737" s="243">
        <v>137</v>
      </c>
      <c r="G3737" s="243" t="s">
        <v>122</v>
      </c>
      <c r="H3737" s="243">
        <v>7.9293000000000002E-2</v>
      </c>
    </row>
    <row r="3738" spans="2:8">
      <c r="B3738" s="243" t="s">
        <v>1936</v>
      </c>
      <c r="C3738" s="243" t="s">
        <v>2332</v>
      </c>
      <c r="D3738" s="243" t="s">
        <v>945</v>
      </c>
      <c r="E3738" s="243" t="s">
        <v>831</v>
      </c>
      <c r="F3738" s="243">
        <v>301</v>
      </c>
      <c r="G3738" s="243" t="s">
        <v>136</v>
      </c>
      <c r="H3738" s="243">
        <v>3.8289999999999999E-3</v>
      </c>
    </row>
    <row r="3739" spans="2:8">
      <c r="B3739" s="243" t="s">
        <v>1936</v>
      </c>
      <c r="C3739" s="243" t="s">
        <v>2332</v>
      </c>
      <c r="D3739" s="243" t="s">
        <v>945</v>
      </c>
      <c r="E3739" s="243" t="s">
        <v>2359</v>
      </c>
      <c r="F3739" s="243">
        <v>141</v>
      </c>
      <c r="G3739" s="243" t="s">
        <v>132</v>
      </c>
      <c r="H3739" s="243">
        <v>6.0390000000000001E-3</v>
      </c>
    </row>
    <row r="3740" spans="2:8">
      <c r="B3740" s="243" t="s">
        <v>1936</v>
      </c>
      <c r="C3740" s="243" t="s">
        <v>2332</v>
      </c>
      <c r="D3740" s="243" t="s">
        <v>945</v>
      </c>
      <c r="E3740" s="243" t="s">
        <v>2359</v>
      </c>
      <c r="F3740" s="243">
        <v>132</v>
      </c>
      <c r="G3740" s="243" t="s">
        <v>129</v>
      </c>
      <c r="H3740" s="243">
        <v>9.3279999999999995E-3</v>
      </c>
    </row>
    <row r="3741" spans="2:8">
      <c r="B3741" s="243" t="s">
        <v>1936</v>
      </c>
      <c r="C3741" s="243" t="s">
        <v>2332</v>
      </c>
      <c r="D3741" s="243" t="s">
        <v>945</v>
      </c>
      <c r="E3741" s="243" t="s">
        <v>2359</v>
      </c>
      <c r="F3741" s="243">
        <v>133</v>
      </c>
      <c r="G3741" s="243" t="s">
        <v>130</v>
      </c>
      <c r="H3741" s="243">
        <v>9.1319999999999995E-3</v>
      </c>
    </row>
    <row r="3742" spans="2:8">
      <c r="B3742" s="243" t="s">
        <v>1936</v>
      </c>
      <c r="C3742" s="243" t="s">
        <v>2332</v>
      </c>
      <c r="D3742" s="243" t="s">
        <v>945</v>
      </c>
      <c r="E3742" s="243" t="s">
        <v>2359</v>
      </c>
      <c r="F3742" s="243">
        <v>302</v>
      </c>
      <c r="G3742" s="243" t="s">
        <v>125</v>
      </c>
      <c r="H3742" s="243">
        <v>8.5640000000000004E-3</v>
      </c>
    </row>
    <row r="3743" spans="2:8">
      <c r="B3743" s="243" t="s">
        <v>1936</v>
      </c>
      <c r="C3743" s="243" t="s">
        <v>2332</v>
      </c>
      <c r="D3743" s="243" t="s">
        <v>945</v>
      </c>
      <c r="E3743" s="243" t="s">
        <v>2359</v>
      </c>
      <c r="F3743" s="243">
        <v>136</v>
      </c>
      <c r="G3743" s="243" t="s">
        <v>121</v>
      </c>
      <c r="H3743" s="243">
        <v>2.0439999999999998E-3</v>
      </c>
    </row>
    <row r="3744" spans="2:8">
      <c r="B3744" s="243" t="s">
        <v>1936</v>
      </c>
      <c r="C3744" s="243" t="s">
        <v>2332</v>
      </c>
      <c r="D3744" s="243" t="s">
        <v>945</v>
      </c>
      <c r="E3744" s="243" t="s">
        <v>2359</v>
      </c>
      <c r="F3744" s="243">
        <v>30</v>
      </c>
      <c r="G3744" s="243" t="s">
        <v>114</v>
      </c>
      <c r="H3744" s="243">
        <v>1.684E-3</v>
      </c>
    </row>
    <row r="3745" spans="2:8">
      <c r="B3745" s="243" t="s">
        <v>1936</v>
      </c>
      <c r="C3745" s="243" t="s">
        <v>2332</v>
      </c>
      <c r="D3745" s="243" t="s">
        <v>945</v>
      </c>
      <c r="E3745" s="243" t="s">
        <v>2360</v>
      </c>
      <c r="F3745" s="243">
        <v>403</v>
      </c>
      <c r="G3745" s="243" t="s">
        <v>138</v>
      </c>
      <c r="H3745" s="243">
        <v>4.5059999999999996E-3</v>
      </c>
    </row>
    <row r="3746" spans="2:8">
      <c r="B3746" s="243" t="s">
        <v>1936</v>
      </c>
      <c r="C3746" s="243" t="s">
        <v>2332</v>
      </c>
      <c r="D3746" s="243" t="s">
        <v>945</v>
      </c>
      <c r="E3746" s="243" t="s">
        <v>2359</v>
      </c>
      <c r="F3746" s="243">
        <v>144</v>
      </c>
      <c r="G3746" s="243" t="s">
        <v>133</v>
      </c>
      <c r="H3746" s="243">
        <v>2.9700000000000001E-4</v>
      </c>
    </row>
    <row r="3747" spans="2:8">
      <c r="B3747" s="243" t="s">
        <v>1936</v>
      </c>
      <c r="C3747" s="243" t="s">
        <v>2332</v>
      </c>
      <c r="D3747" s="243" t="s">
        <v>945</v>
      </c>
      <c r="E3747" s="243" t="s">
        <v>137</v>
      </c>
      <c r="F3747" s="243">
        <v>41</v>
      </c>
      <c r="G3747" s="243" t="s">
        <v>137</v>
      </c>
      <c r="H3747" s="243">
        <v>5.0299999999999997E-3</v>
      </c>
    </row>
    <row r="3748" spans="2:8">
      <c r="B3748" s="243" t="s">
        <v>1936</v>
      </c>
      <c r="C3748" s="243" t="s">
        <v>2332</v>
      </c>
      <c r="D3748" s="243" t="s">
        <v>945</v>
      </c>
      <c r="E3748" s="243" t="s">
        <v>831</v>
      </c>
      <c r="F3748" s="243">
        <v>298</v>
      </c>
      <c r="G3748" s="243" t="s">
        <v>1517</v>
      </c>
      <c r="H3748" s="243">
        <v>2.4899999999999998E-4</v>
      </c>
    </row>
    <row r="3749" spans="2:8">
      <c r="B3749" s="243" t="s">
        <v>1936</v>
      </c>
      <c r="C3749" s="243" t="s">
        <v>2332</v>
      </c>
      <c r="D3749" s="243" t="s">
        <v>945</v>
      </c>
      <c r="E3749" s="243" t="s">
        <v>2359</v>
      </c>
      <c r="F3749" s="243">
        <v>139</v>
      </c>
      <c r="G3749" s="243" t="s">
        <v>124</v>
      </c>
      <c r="H3749" s="243">
        <v>5.202E-3</v>
      </c>
    </row>
    <row r="3750" spans="2:8">
      <c r="B3750" s="243" t="s">
        <v>1936</v>
      </c>
      <c r="C3750" s="243" t="s">
        <v>2332</v>
      </c>
      <c r="D3750" s="243" t="s">
        <v>945</v>
      </c>
      <c r="E3750" s="243" t="s">
        <v>2359</v>
      </c>
      <c r="F3750" s="243">
        <v>131</v>
      </c>
      <c r="G3750" s="243" t="s">
        <v>128</v>
      </c>
      <c r="H3750" s="243">
        <v>1.6699999999999999E-4</v>
      </c>
    </row>
    <row r="3751" spans="2:8">
      <c r="B3751" s="243" t="s">
        <v>1936</v>
      </c>
      <c r="C3751" s="243" t="s">
        <v>2332</v>
      </c>
      <c r="D3751" s="243" t="s">
        <v>945</v>
      </c>
      <c r="E3751" s="243" t="s">
        <v>2359</v>
      </c>
      <c r="F3751" s="243">
        <v>32</v>
      </c>
      <c r="G3751" s="243" t="s">
        <v>127</v>
      </c>
      <c r="H3751" s="243">
        <v>6.6869999999999999E-2</v>
      </c>
    </row>
    <row r="3752" spans="2:8">
      <c r="B3752" s="243" t="s">
        <v>1936</v>
      </c>
      <c r="C3752" s="243" t="s">
        <v>2332</v>
      </c>
      <c r="D3752" s="243" t="s">
        <v>945</v>
      </c>
      <c r="E3752" s="243" t="s">
        <v>831</v>
      </c>
      <c r="F3752" s="243">
        <v>300</v>
      </c>
      <c r="G3752" s="243" t="s">
        <v>135</v>
      </c>
      <c r="H3752" s="243">
        <v>7.0470000000000003E-3</v>
      </c>
    </row>
    <row r="3753" spans="2:8">
      <c r="B3753" s="243" t="s">
        <v>1936</v>
      </c>
      <c r="C3753" s="243" t="s">
        <v>2332</v>
      </c>
      <c r="D3753" s="243" t="s">
        <v>945</v>
      </c>
      <c r="E3753" s="243" t="s">
        <v>2359</v>
      </c>
      <c r="F3753" s="243">
        <v>31</v>
      </c>
      <c r="G3753" s="243" t="s">
        <v>116</v>
      </c>
      <c r="H3753" s="243">
        <v>1.3124E-2</v>
      </c>
    </row>
    <row r="3754" spans="2:8">
      <c r="B3754" s="243" t="s">
        <v>1936</v>
      </c>
      <c r="C3754" s="243" t="s">
        <v>2332</v>
      </c>
      <c r="D3754" s="243" t="s">
        <v>945</v>
      </c>
      <c r="E3754" s="243" t="s">
        <v>2359</v>
      </c>
      <c r="F3754" s="243">
        <v>140</v>
      </c>
      <c r="G3754" s="243" t="s">
        <v>131</v>
      </c>
      <c r="H3754" s="243">
        <v>4.3270000000000001E-3</v>
      </c>
    </row>
    <row r="3755" spans="2:8">
      <c r="B3755" s="243" t="s">
        <v>1936</v>
      </c>
      <c r="C3755" s="243" t="s">
        <v>2332</v>
      </c>
      <c r="D3755" s="243" t="s">
        <v>945</v>
      </c>
      <c r="E3755" s="243" t="s">
        <v>2359</v>
      </c>
      <c r="F3755" s="243">
        <v>135</v>
      </c>
      <c r="G3755" s="243" t="s">
        <v>120</v>
      </c>
      <c r="H3755" s="243">
        <v>1.124E-3</v>
      </c>
    </row>
    <row r="3756" spans="2:8">
      <c r="B3756" s="243" t="s">
        <v>1936</v>
      </c>
      <c r="C3756" s="243" t="s">
        <v>2332</v>
      </c>
      <c r="D3756" s="243" t="s">
        <v>945</v>
      </c>
      <c r="E3756" s="243" t="s">
        <v>2359</v>
      </c>
      <c r="F3756" s="243">
        <v>138</v>
      </c>
      <c r="G3756" s="243" t="s">
        <v>123</v>
      </c>
      <c r="H3756" s="243">
        <v>5.3020000000000003E-3</v>
      </c>
    </row>
    <row r="3757" spans="2:8">
      <c r="B3757" s="243" t="s">
        <v>1936</v>
      </c>
      <c r="C3757" s="243" t="s">
        <v>2332</v>
      </c>
      <c r="D3757" s="243" t="s">
        <v>945</v>
      </c>
      <c r="E3757" s="243" t="s">
        <v>2359</v>
      </c>
      <c r="F3757" s="243">
        <v>33</v>
      </c>
      <c r="G3757" s="243" t="s">
        <v>117</v>
      </c>
      <c r="H3757" s="243">
        <v>6.594E-3</v>
      </c>
    </row>
    <row r="3758" spans="2:8">
      <c r="B3758" s="243" t="s">
        <v>1936</v>
      </c>
      <c r="C3758" s="243" t="s">
        <v>2332</v>
      </c>
      <c r="D3758" s="243" t="s">
        <v>945</v>
      </c>
      <c r="E3758" s="243" t="s">
        <v>831</v>
      </c>
      <c r="F3758" s="243">
        <v>299</v>
      </c>
      <c r="G3758" s="243" t="s">
        <v>134</v>
      </c>
      <c r="H3758" s="243">
        <v>1.3316E-2</v>
      </c>
    </row>
    <row r="3759" spans="2:8">
      <c r="B3759" s="243" t="s">
        <v>1936</v>
      </c>
      <c r="C3759" s="243" t="s">
        <v>2332</v>
      </c>
      <c r="D3759" s="243" t="s">
        <v>945</v>
      </c>
      <c r="E3759" s="243" t="s">
        <v>2359</v>
      </c>
      <c r="F3759" s="243">
        <v>134</v>
      </c>
      <c r="G3759" s="243" t="s">
        <v>118</v>
      </c>
      <c r="H3759" s="243">
        <v>5.1419999999999999E-3</v>
      </c>
    </row>
    <row r="3760" spans="2:8">
      <c r="B3760" s="243" t="s">
        <v>1936</v>
      </c>
      <c r="C3760" s="243" t="s">
        <v>2332</v>
      </c>
      <c r="D3760" s="243" t="s">
        <v>946</v>
      </c>
      <c r="E3760" s="243" t="s">
        <v>2359</v>
      </c>
      <c r="F3760" s="243">
        <v>137</v>
      </c>
      <c r="G3760" s="243" t="s">
        <v>122</v>
      </c>
      <c r="H3760" s="243">
        <v>3.1988000000000003E-2</v>
      </c>
    </row>
    <row r="3761" spans="2:8">
      <c r="B3761" s="243" t="s">
        <v>1936</v>
      </c>
      <c r="C3761" s="243" t="s">
        <v>2332</v>
      </c>
      <c r="D3761" s="243" t="s">
        <v>946</v>
      </c>
      <c r="E3761" s="243" t="s">
        <v>831</v>
      </c>
      <c r="F3761" s="243">
        <v>301</v>
      </c>
      <c r="G3761" s="243" t="s">
        <v>136</v>
      </c>
      <c r="H3761" s="243">
        <v>5.4479999999999997E-3</v>
      </c>
    </row>
    <row r="3762" spans="2:8">
      <c r="B3762" s="243" t="s">
        <v>1936</v>
      </c>
      <c r="C3762" s="243" t="s">
        <v>2332</v>
      </c>
      <c r="D3762" s="243" t="s">
        <v>946</v>
      </c>
      <c r="E3762" s="243" t="s">
        <v>2359</v>
      </c>
      <c r="F3762" s="243">
        <v>141</v>
      </c>
      <c r="G3762" s="243" t="s">
        <v>132</v>
      </c>
      <c r="H3762" s="243">
        <v>2.5950000000000001E-3</v>
      </c>
    </row>
    <row r="3763" spans="2:8">
      <c r="B3763" s="243" t="s">
        <v>1936</v>
      </c>
      <c r="C3763" s="243" t="s">
        <v>2332</v>
      </c>
      <c r="D3763" s="243" t="s">
        <v>946</v>
      </c>
      <c r="E3763" s="243" t="s">
        <v>2359</v>
      </c>
      <c r="F3763" s="243">
        <v>132</v>
      </c>
      <c r="G3763" s="243" t="s">
        <v>129</v>
      </c>
      <c r="H3763" s="243">
        <v>1.0461E-2</v>
      </c>
    </row>
    <row r="3764" spans="2:8">
      <c r="B3764" s="243" t="s">
        <v>1936</v>
      </c>
      <c r="C3764" s="243" t="s">
        <v>2332</v>
      </c>
      <c r="D3764" s="243" t="s">
        <v>946</v>
      </c>
      <c r="E3764" s="243" t="s">
        <v>2359</v>
      </c>
      <c r="F3764" s="243">
        <v>133</v>
      </c>
      <c r="G3764" s="243" t="s">
        <v>130</v>
      </c>
      <c r="H3764" s="243">
        <v>1.3925E-2</v>
      </c>
    </row>
    <row r="3765" spans="2:8">
      <c r="B3765" s="243" t="s">
        <v>1936</v>
      </c>
      <c r="C3765" s="243" t="s">
        <v>2332</v>
      </c>
      <c r="D3765" s="243" t="s">
        <v>946</v>
      </c>
      <c r="E3765" s="243" t="s">
        <v>2359</v>
      </c>
      <c r="F3765" s="243">
        <v>302</v>
      </c>
      <c r="G3765" s="243" t="s">
        <v>125</v>
      </c>
      <c r="H3765" s="243">
        <v>1.1287E-2</v>
      </c>
    </row>
    <row r="3766" spans="2:8">
      <c r="B3766" s="243" t="s">
        <v>1936</v>
      </c>
      <c r="C3766" s="243" t="s">
        <v>2332</v>
      </c>
      <c r="D3766" s="243" t="s">
        <v>946</v>
      </c>
      <c r="E3766" s="243" t="s">
        <v>2359</v>
      </c>
      <c r="F3766" s="243">
        <v>136</v>
      </c>
      <c r="G3766" s="243" t="s">
        <v>121</v>
      </c>
      <c r="H3766" s="243">
        <v>2.2889999999999998E-3</v>
      </c>
    </row>
    <row r="3767" spans="2:8">
      <c r="B3767" s="243" t="s">
        <v>1936</v>
      </c>
      <c r="C3767" s="243" t="s">
        <v>2332</v>
      </c>
      <c r="D3767" s="243" t="s">
        <v>946</v>
      </c>
      <c r="E3767" s="243" t="s">
        <v>2359</v>
      </c>
      <c r="F3767" s="243">
        <v>30</v>
      </c>
      <c r="G3767" s="243" t="s">
        <v>114</v>
      </c>
      <c r="H3767" s="243">
        <v>1.6509999999999999E-3</v>
      </c>
    </row>
    <row r="3768" spans="2:8">
      <c r="B3768" s="243" t="s">
        <v>1936</v>
      </c>
      <c r="C3768" s="243" t="s">
        <v>2332</v>
      </c>
      <c r="D3768" s="243" t="s">
        <v>946</v>
      </c>
      <c r="E3768" s="243" t="s">
        <v>2360</v>
      </c>
      <c r="F3768" s="243">
        <v>403</v>
      </c>
      <c r="G3768" s="243" t="s">
        <v>138</v>
      </c>
      <c r="H3768" s="243">
        <v>6.4770000000000001E-3</v>
      </c>
    </row>
    <row r="3769" spans="2:8">
      <c r="B3769" s="243" t="s">
        <v>1936</v>
      </c>
      <c r="C3769" s="243" t="s">
        <v>2332</v>
      </c>
      <c r="D3769" s="243" t="s">
        <v>946</v>
      </c>
      <c r="E3769" s="243" t="s">
        <v>2359</v>
      </c>
      <c r="F3769" s="243">
        <v>144</v>
      </c>
      <c r="G3769" s="243" t="s">
        <v>133</v>
      </c>
      <c r="H3769" s="243">
        <v>4.28E-4</v>
      </c>
    </row>
    <row r="3770" spans="2:8">
      <c r="B3770" s="243" t="s">
        <v>1936</v>
      </c>
      <c r="C3770" s="243" t="s">
        <v>2332</v>
      </c>
      <c r="D3770" s="243" t="s">
        <v>946</v>
      </c>
      <c r="E3770" s="243" t="s">
        <v>137</v>
      </c>
      <c r="F3770" s="243">
        <v>41</v>
      </c>
      <c r="G3770" s="243" t="s">
        <v>137</v>
      </c>
      <c r="H3770" s="243">
        <v>3.3509999999999998E-3</v>
      </c>
    </row>
    <row r="3771" spans="2:8">
      <c r="B3771" s="243" t="s">
        <v>1936</v>
      </c>
      <c r="C3771" s="243" t="s">
        <v>2332</v>
      </c>
      <c r="D3771" s="243" t="s">
        <v>946</v>
      </c>
      <c r="E3771" s="243" t="s">
        <v>831</v>
      </c>
      <c r="F3771" s="243">
        <v>298</v>
      </c>
      <c r="G3771" s="243" t="s">
        <v>1517</v>
      </c>
      <c r="H3771" s="243">
        <v>2.63E-4</v>
      </c>
    </row>
    <row r="3772" spans="2:8">
      <c r="B3772" s="243" t="s">
        <v>1936</v>
      </c>
      <c r="C3772" s="243" t="s">
        <v>2332</v>
      </c>
      <c r="D3772" s="243" t="s">
        <v>946</v>
      </c>
      <c r="E3772" s="243" t="s">
        <v>2359</v>
      </c>
      <c r="F3772" s="243">
        <v>139</v>
      </c>
      <c r="G3772" s="243" t="s">
        <v>124</v>
      </c>
      <c r="H3772" s="243">
        <v>5.3010000000000002E-3</v>
      </c>
    </row>
    <row r="3773" spans="2:8">
      <c r="B3773" s="243" t="s">
        <v>1936</v>
      </c>
      <c r="C3773" s="243" t="s">
        <v>2332</v>
      </c>
      <c r="D3773" s="243" t="s">
        <v>946</v>
      </c>
      <c r="E3773" s="243" t="s">
        <v>2359</v>
      </c>
      <c r="F3773" s="243">
        <v>131</v>
      </c>
      <c r="G3773" s="243" t="s">
        <v>128</v>
      </c>
      <c r="H3773" s="244">
        <v>2.8E-5</v>
      </c>
    </row>
    <row r="3774" spans="2:8">
      <c r="B3774" s="243" t="s">
        <v>1936</v>
      </c>
      <c r="C3774" s="243" t="s">
        <v>2332</v>
      </c>
      <c r="D3774" s="243" t="s">
        <v>946</v>
      </c>
      <c r="E3774" s="243" t="s">
        <v>2359</v>
      </c>
      <c r="F3774" s="243">
        <v>32</v>
      </c>
      <c r="G3774" s="243" t="s">
        <v>127</v>
      </c>
      <c r="H3774" s="243">
        <v>4.3813999999999999E-2</v>
      </c>
    </row>
    <row r="3775" spans="2:8">
      <c r="B3775" s="243" t="s">
        <v>1936</v>
      </c>
      <c r="C3775" s="243" t="s">
        <v>2332</v>
      </c>
      <c r="D3775" s="243" t="s">
        <v>946</v>
      </c>
      <c r="E3775" s="243" t="s">
        <v>831</v>
      </c>
      <c r="F3775" s="243">
        <v>300</v>
      </c>
      <c r="G3775" s="243" t="s">
        <v>135</v>
      </c>
      <c r="H3775" s="243">
        <v>8.0929999999999995E-3</v>
      </c>
    </row>
    <row r="3776" spans="2:8">
      <c r="B3776" s="243" t="s">
        <v>1936</v>
      </c>
      <c r="C3776" s="243" t="s">
        <v>2332</v>
      </c>
      <c r="D3776" s="243" t="s">
        <v>946</v>
      </c>
      <c r="E3776" s="243" t="s">
        <v>2359</v>
      </c>
      <c r="F3776" s="243">
        <v>31</v>
      </c>
      <c r="G3776" s="243" t="s">
        <v>116</v>
      </c>
      <c r="H3776" s="243">
        <v>1.1155E-2</v>
      </c>
    </row>
    <row r="3777" spans="2:8">
      <c r="B3777" s="243" t="s">
        <v>1936</v>
      </c>
      <c r="C3777" s="243" t="s">
        <v>2332</v>
      </c>
      <c r="D3777" s="243" t="s">
        <v>946</v>
      </c>
      <c r="E3777" s="243" t="s">
        <v>2359</v>
      </c>
      <c r="F3777" s="243">
        <v>140</v>
      </c>
      <c r="G3777" s="243" t="s">
        <v>131</v>
      </c>
      <c r="H3777" s="243">
        <v>3.457E-3</v>
      </c>
    </row>
    <row r="3778" spans="2:8">
      <c r="B3778" s="243" t="s">
        <v>1936</v>
      </c>
      <c r="C3778" s="243" t="s">
        <v>2332</v>
      </c>
      <c r="D3778" s="243" t="s">
        <v>946</v>
      </c>
      <c r="E3778" s="243" t="s">
        <v>2359</v>
      </c>
      <c r="F3778" s="243">
        <v>135</v>
      </c>
      <c r="G3778" s="243" t="s">
        <v>120</v>
      </c>
      <c r="H3778" s="243">
        <v>1.6689999999999999E-3</v>
      </c>
    </row>
    <row r="3779" spans="2:8">
      <c r="B3779" s="243" t="s">
        <v>1936</v>
      </c>
      <c r="C3779" s="243" t="s">
        <v>2332</v>
      </c>
      <c r="D3779" s="243" t="s">
        <v>946</v>
      </c>
      <c r="E3779" s="243" t="s">
        <v>2359</v>
      </c>
      <c r="F3779" s="243">
        <v>138</v>
      </c>
      <c r="G3779" s="243" t="s">
        <v>123</v>
      </c>
      <c r="H3779" s="243">
        <v>5.1419999999999999E-3</v>
      </c>
    </row>
    <row r="3780" spans="2:8">
      <c r="B3780" s="243" t="s">
        <v>1936</v>
      </c>
      <c r="C3780" s="243" t="s">
        <v>2332</v>
      </c>
      <c r="D3780" s="243" t="s">
        <v>946</v>
      </c>
      <c r="E3780" s="243" t="s">
        <v>2359</v>
      </c>
      <c r="F3780" s="243">
        <v>33</v>
      </c>
      <c r="G3780" s="243" t="s">
        <v>117</v>
      </c>
      <c r="H3780" s="243">
        <v>8.6910000000000008E-3</v>
      </c>
    </row>
    <row r="3781" spans="2:8">
      <c r="B3781" s="243" t="s">
        <v>1936</v>
      </c>
      <c r="C3781" s="243" t="s">
        <v>2332</v>
      </c>
      <c r="D3781" s="243" t="s">
        <v>946</v>
      </c>
      <c r="E3781" s="243" t="s">
        <v>831</v>
      </c>
      <c r="F3781" s="243">
        <v>299</v>
      </c>
      <c r="G3781" s="243" t="s">
        <v>134</v>
      </c>
      <c r="H3781" s="243">
        <v>1.5372E-2</v>
      </c>
    </row>
    <row r="3782" spans="2:8">
      <c r="B3782" s="243" t="s">
        <v>1936</v>
      </c>
      <c r="C3782" s="243" t="s">
        <v>2332</v>
      </c>
      <c r="D3782" s="243" t="s">
        <v>946</v>
      </c>
      <c r="E3782" s="243" t="s">
        <v>2359</v>
      </c>
      <c r="F3782" s="243">
        <v>134</v>
      </c>
      <c r="G3782" s="243" t="s">
        <v>118</v>
      </c>
      <c r="H3782" s="243">
        <v>5.4219999999999997E-3</v>
      </c>
    </row>
    <row r="3783" spans="2:8">
      <c r="B3783" s="243" t="s">
        <v>1936</v>
      </c>
      <c r="C3783" s="243" t="s">
        <v>2332</v>
      </c>
      <c r="D3783" s="243" t="s">
        <v>947</v>
      </c>
      <c r="E3783" s="243" t="s">
        <v>2359</v>
      </c>
      <c r="F3783" s="243">
        <v>137</v>
      </c>
      <c r="G3783" s="243" t="s">
        <v>122</v>
      </c>
      <c r="H3783" s="243">
        <v>4.0855000000000002E-2</v>
      </c>
    </row>
    <row r="3784" spans="2:8">
      <c r="B3784" s="243" t="s">
        <v>1936</v>
      </c>
      <c r="C3784" s="243" t="s">
        <v>2332</v>
      </c>
      <c r="D3784" s="243" t="s">
        <v>947</v>
      </c>
      <c r="E3784" s="243" t="s">
        <v>831</v>
      </c>
      <c r="F3784" s="243">
        <v>301</v>
      </c>
      <c r="G3784" s="243" t="s">
        <v>136</v>
      </c>
      <c r="H3784" s="243">
        <v>4.7850000000000002E-3</v>
      </c>
    </row>
    <row r="3785" spans="2:8">
      <c r="B3785" s="243" t="s">
        <v>1936</v>
      </c>
      <c r="C3785" s="243" t="s">
        <v>2332</v>
      </c>
      <c r="D3785" s="243" t="s">
        <v>947</v>
      </c>
      <c r="E3785" s="243" t="s">
        <v>2359</v>
      </c>
      <c r="F3785" s="243">
        <v>141</v>
      </c>
      <c r="G3785" s="243" t="s">
        <v>132</v>
      </c>
      <c r="H3785" s="243">
        <v>3.3579999999999999E-3</v>
      </c>
    </row>
    <row r="3786" spans="2:8">
      <c r="B3786" s="243" t="s">
        <v>1936</v>
      </c>
      <c r="C3786" s="243" t="s">
        <v>2332</v>
      </c>
      <c r="D3786" s="243" t="s">
        <v>947</v>
      </c>
      <c r="E3786" s="243" t="s">
        <v>2359</v>
      </c>
      <c r="F3786" s="243">
        <v>132</v>
      </c>
      <c r="G3786" s="243" t="s">
        <v>129</v>
      </c>
      <c r="H3786" s="243">
        <v>7.417E-3</v>
      </c>
    </row>
    <row r="3787" spans="2:8">
      <c r="B3787" s="243" t="s">
        <v>1936</v>
      </c>
      <c r="C3787" s="243" t="s">
        <v>2332</v>
      </c>
      <c r="D3787" s="243" t="s">
        <v>947</v>
      </c>
      <c r="E3787" s="243" t="s">
        <v>2359</v>
      </c>
      <c r="F3787" s="243">
        <v>133</v>
      </c>
      <c r="G3787" s="243" t="s">
        <v>130</v>
      </c>
      <c r="H3787" s="243">
        <v>1.7253999999999999E-2</v>
      </c>
    </row>
    <row r="3788" spans="2:8">
      <c r="B3788" s="243" t="s">
        <v>1936</v>
      </c>
      <c r="C3788" s="243" t="s">
        <v>2332</v>
      </c>
      <c r="D3788" s="243" t="s">
        <v>947</v>
      </c>
      <c r="E3788" s="243" t="s">
        <v>2359</v>
      </c>
      <c r="F3788" s="243">
        <v>302</v>
      </c>
      <c r="G3788" s="243" t="s">
        <v>125</v>
      </c>
      <c r="H3788" s="243">
        <v>1.1818E-2</v>
      </c>
    </row>
    <row r="3789" spans="2:8">
      <c r="B3789" s="243" t="s">
        <v>1936</v>
      </c>
      <c r="C3789" s="243" t="s">
        <v>2332</v>
      </c>
      <c r="D3789" s="243" t="s">
        <v>947</v>
      </c>
      <c r="E3789" s="243" t="s">
        <v>2359</v>
      </c>
      <c r="F3789" s="243">
        <v>136</v>
      </c>
      <c r="G3789" s="243" t="s">
        <v>121</v>
      </c>
      <c r="H3789" s="243">
        <v>1.8569999999999999E-3</v>
      </c>
    </row>
    <row r="3790" spans="2:8">
      <c r="B3790" s="243" t="s">
        <v>1936</v>
      </c>
      <c r="C3790" s="243" t="s">
        <v>2332</v>
      </c>
      <c r="D3790" s="243" t="s">
        <v>947</v>
      </c>
      <c r="E3790" s="243" t="s">
        <v>2359</v>
      </c>
      <c r="F3790" s="243">
        <v>30</v>
      </c>
      <c r="G3790" s="243" t="s">
        <v>114</v>
      </c>
      <c r="H3790" s="243">
        <v>1.16E-3</v>
      </c>
    </row>
    <row r="3791" spans="2:8">
      <c r="B3791" s="243" t="s">
        <v>1936</v>
      </c>
      <c r="C3791" s="243" t="s">
        <v>2332</v>
      </c>
      <c r="D3791" s="243" t="s">
        <v>947</v>
      </c>
      <c r="E3791" s="243" t="s">
        <v>2360</v>
      </c>
      <c r="F3791" s="243">
        <v>403</v>
      </c>
      <c r="G3791" s="243" t="s">
        <v>138</v>
      </c>
      <c r="H3791" s="243">
        <v>1.5143999999999999E-2</v>
      </c>
    </row>
    <row r="3792" spans="2:8">
      <c r="B3792" s="243" t="s">
        <v>1936</v>
      </c>
      <c r="C3792" s="243" t="s">
        <v>2332</v>
      </c>
      <c r="D3792" s="243" t="s">
        <v>947</v>
      </c>
      <c r="E3792" s="243" t="s">
        <v>2359</v>
      </c>
      <c r="F3792" s="243">
        <v>144</v>
      </c>
      <c r="G3792" s="243" t="s">
        <v>133</v>
      </c>
      <c r="H3792" s="243">
        <v>4.6700000000000002E-4</v>
      </c>
    </row>
    <row r="3793" spans="2:8">
      <c r="B3793" s="243" t="s">
        <v>1936</v>
      </c>
      <c r="C3793" s="243" t="s">
        <v>2332</v>
      </c>
      <c r="D3793" s="243" t="s">
        <v>947</v>
      </c>
      <c r="E3793" s="243" t="s">
        <v>137</v>
      </c>
      <c r="F3793" s="243">
        <v>41</v>
      </c>
      <c r="G3793" s="243" t="s">
        <v>137</v>
      </c>
      <c r="H3793" s="243">
        <v>2.513E-3</v>
      </c>
    </row>
    <row r="3794" spans="2:8">
      <c r="B3794" s="243" t="s">
        <v>1936</v>
      </c>
      <c r="C3794" s="243" t="s">
        <v>2332</v>
      </c>
      <c r="D3794" s="243" t="s">
        <v>947</v>
      </c>
      <c r="E3794" s="243" t="s">
        <v>831</v>
      </c>
      <c r="F3794" s="243">
        <v>298</v>
      </c>
      <c r="G3794" s="243" t="s">
        <v>1517</v>
      </c>
      <c r="H3794" s="243">
        <v>2.72E-4</v>
      </c>
    </row>
    <row r="3795" spans="2:8">
      <c r="B3795" s="243" t="s">
        <v>1936</v>
      </c>
      <c r="C3795" s="243" t="s">
        <v>2332</v>
      </c>
      <c r="D3795" s="243" t="s">
        <v>947</v>
      </c>
      <c r="E3795" s="243" t="s">
        <v>2359</v>
      </c>
      <c r="F3795" s="243">
        <v>139</v>
      </c>
      <c r="G3795" s="243" t="s">
        <v>124</v>
      </c>
      <c r="H3795" s="243">
        <v>4.927E-3</v>
      </c>
    </row>
    <row r="3796" spans="2:8">
      <c r="B3796" s="243" t="s">
        <v>1936</v>
      </c>
      <c r="C3796" s="243" t="s">
        <v>2332</v>
      </c>
      <c r="D3796" s="243" t="s">
        <v>947</v>
      </c>
      <c r="E3796" s="243" t="s">
        <v>2359</v>
      </c>
      <c r="F3796" s="243">
        <v>131</v>
      </c>
      <c r="G3796" s="243" t="s">
        <v>128</v>
      </c>
      <c r="H3796" s="244">
        <v>3.6000000000000001E-5</v>
      </c>
    </row>
    <row r="3797" spans="2:8">
      <c r="B3797" s="243" t="s">
        <v>1936</v>
      </c>
      <c r="C3797" s="243" t="s">
        <v>2332</v>
      </c>
      <c r="D3797" s="243" t="s">
        <v>947</v>
      </c>
      <c r="E3797" s="243" t="s">
        <v>2359</v>
      </c>
      <c r="F3797" s="243">
        <v>32</v>
      </c>
      <c r="G3797" s="243" t="s">
        <v>127</v>
      </c>
      <c r="H3797" s="243">
        <v>5.1749999999999997E-2</v>
      </c>
    </row>
    <row r="3798" spans="2:8">
      <c r="B3798" s="243" t="s">
        <v>1936</v>
      </c>
      <c r="C3798" s="243" t="s">
        <v>2332</v>
      </c>
      <c r="D3798" s="243" t="s">
        <v>947</v>
      </c>
      <c r="E3798" s="243" t="s">
        <v>831</v>
      </c>
      <c r="F3798" s="243">
        <v>300</v>
      </c>
      <c r="G3798" s="243" t="s">
        <v>135</v>
      </c>
      <c r="H3798" s="243">
        <v>8.3920000000000002E-3</v>
      </c>
    </row>
    <row r="3799" spans="2:8">
      <c r="B3799" s="243" t="s">
        <v>1936</v>
      </c>
      <c r="C3799" s="243" t="s">
        <v>2332</v>
      </c>
      <c r="D3799" s="243" t="s">
        <v>947</v>
      </c>
      <c r="E3799" s="243" t="s">
        <v>2359</v>
      </c>
      <c r="F3799" s="243">
        <v>31</v>
      </c>
      <c r="G3799" s="243" t="s">
        <v>116</v>
      </c>
      <c r="H3799" s="243">
        <v>9.3509999999999999E-3</v>
      </c>
    </row>
    <row r="3800" spans="2:8">
      <c r="B3800" s="243" t="s">
        <v>1936</v>
      </c>
      <c r="C3800" s="243" t="s">
        <v>2332</v>
      </c>
      <c r="D3800" s="243" t="s">
        <v>947</v>
      </c>
      <c r="E3800" s="243" t="s">
        <v>2359</v>
      </c>
      <c r="F3800" s="243">
        <v>140</v>
      </c>
      <c r="G3800" s="243" t="s">
        <v>131</v>
      </c>
      <c r="H3800" s="243">
        <v>2.977E-3</v>
      </c>
    </row>
    <row r="3801" spans="2:8">
      <c r="B3801" s="243" t="s">
        <v>1936</v>
      </c>
      <c r="C3801" s="243" t="s">
        <v>2332</v>
      </c>
      <c r="D3801" s="243" t="s">
        <v>947</v>
      </c>
      <c r="E3801" s="243" t="s">
        <v>2359</v>
      </c>
      <c r="F3801" s="243">
        <v>135</v>
      </c>
      <c r="G3801" s="243" t="s">
        <v>120</v>
      </c>
      <c r="H3801" s="243">
        <v>1.977E-3</v>
      </c>
    </row>
    <row r="3802" spans="2:8">
      <c r="B3802" s="243" t="s">
        <v>1936</v>
      </c>
      <c r="C3802" s="243" t="s">
        <v>2332</v>
      </c>
      <c r="D3802" s="243" t="s">
        <v>947</v>
      </c>
      <c r="E3802" s="243" t="s">
        <v>2359</v>
      </c>
      <c r="F3802" s="243">
        <v>138</v>
      </c>
      <c r="G3802" s="243" t="s">
        <v>123</v>
      </c>
      <c r="H3802" s="243">
        <v>5.3480000000000003E-3</v>
      </c>
    </row>
    <row r="3803" spans="2:8">
      <c r="B3803" s="243" t="s">
        <v>1936</v>
      </c>
      <c r="C3803" s="243" t="s">
        <v>2332</v>
      </c>
      <c r="D3803" s="243" t="s">
        <v>947</v>
      </c>
      <c r="E3803" s="243" t="s">
        <v>2359</v>
      </c>
      <c r="F3803" s="243">
        <v>33</v>
      </c>
      <c r="G3803" s="243" t="s">
        <v>117</v>
      </c>
      <c r="H3803" s="243">
        <v>9.1000000000000004E-3</v>
      </c>
    </row>
    <row r="3804" spans="2:8">
      <c r="B3804" s="243" t="s">
        <v>1936</v>
      </c>
      <c r="C3804" s="243" t="s">
        <v>2332</v>
      </c>
      <c r="D3804" s="243" t="s">
        <v>947</v>
      </c>
      <c r="E3804" s="243" t="s">
        <v>831</v>
      </c>
      <c r="F3804" s="243">
        <v>299</v>
      </c>
      <c r="G3804" s="243" t="s">
        <v>134</v>
      </c>
      <c r="H3804" s="243">
        <v>1.5935000000000001E-2</v>
      </c>
    </row>
    <row r="3805" spans="2:8">
      <c r="B3805" s="243" t="s">
        <v>1936</v>
      </c>
      <c r="C3805" s="243" t="s">
        <v>2332</v>
      </c>
      <c r="D3805" s="243" t="s">
        <v>947</v>
      </c>
      <c r="E3805" s="243" t="s">
        <v>2359</v>
      </c>
      <c r="F3805" s="243">
        <v>134</v>
      </c>
      <c r="G3805" s="243" t="s">
        <v>118</v>
      </c>
      <c r="H3805" s="243">
        <v>5.8640000000000003E-3</v>
      </c>
    </row>
    <row r="3806" spans="2:8">
      <c r="B3806" s="243" t="s">
        <v>1936</v>
      </c>
      <c r="C3806" s="243" t="s">
        <v>2332</v>
      </c>
      <c r="D3806" s="243" t="s">
        <v>948</v>
      </c>
      <c r="E3806" s="243" t="s">
        <v>2359</v>
      </c>
      <c r="F3806" s="243">
        <v>137</v>
      </c>
      <c r="G3806" s="243" t="s">
        <v>122</v>
      </c>
      <c r="H3806" s="243">
        <v>3.0088E-2</v>
      </c>
    </row>
    <row r="3807" spans="2:8">
      <c r="B3807" s="243" t="s">
        <v>1936</v>
      </c>
      <c r="C3807" s="243" t="s">
        <v>2332</v>
      </c>
      <c r="D3807" s="243" t="s">
        <v>948</v>
      </c>
      <c r="E3807" s="243" t="s">
        <v>831</v>
      </c>
      <c r="F3807" s="243">
        <v>301</v>
      </c>
      <c r="G3807" s="243" t="s">
        <v>136</v>
      </c>
      <c r="H3807" s="243">
        <v>5.4970000000000001E-3</v>
      </c>
    </row>
    <row r="3808" spans="2:8">
      <c r="B3808" s="243" t="s">
        <v>1936</v>
      </c>
      <c r="C3808" s="243" t="s">
        <v>2332</v>
      </c>
      <c r="D3808" s="243" t="s">
        <v>948</v>
      </c>
      <c r="E3808" s="243" t="s">
        <v>2359</v>
      </c>
      <c r="F3808" s="243">
        <v>141</v>
      </c>
      <c r="G3808" s="243" t="s">
        <v>132</v>
      </c>
      <c r="H3808" s="243">
        <v>1.56E-3</v>
      </c>
    </row>
    <row r="3809" spans="2:8">
      <c r="B3809" s="243" t="s">
        <v>1936</v>
      </c>
      <c r="C3809" s="243" t="s">
        <v>2332</v>
      </c>
      <c r="D3809" s="243" t="s">
        <v>948</v>
      </c>
      <c r="E3809" s="243" t="s">
        <v>2359</v>
      </c>
      <c r="F3809" s="243">
        <v>132</v>
      </c>
      <c r="G3809" s="243" t="s">
        <v>129</v>
      </c>
      <c r="H3809" s="243">
        <v>1.3589E-2</v>
      </c>
    </row>
    <row r="3810" spans="2:8">
      <c r="B3810" s="243" t="s">
        <v>1936</v>
      </c>
      <c r="C3810" s="243" t="s">
        <v>2332</v>
      </c>
      <c r="D3810" s="243" t="s">
        <v>948</v>
      </c>
      <c r="E3810" s="243" t="s">
        <v>2359</v>
      </c>
      <c r="F3810" s="243">
        <v>133</v>
      </c>
      <c r="G3810" s="243" t="s">
        <v>130</v>
      </c>
      <c r="H3810" s="243">
        <v>1.1292E-2</v>
      </c>
    </row>
    <row r="3811" spans="2:8">
      <c r="B3811" s="243" t="s">
        <v>1936</v>
      </c>
      <c r="C3811" s="243" t="s">
        <v>2332</v>
      </c>
      <c r="D3811" s="243" t="s">
        <v>948</v>
      </c>
      <c r="E3811" s="243" t="s">
        <v>2359</v>
      </c>
      <c r="F3811" s="243">
        <v>302</v>
      </c>
      <c r="G3811" s="243" t="s">
        <v>125</v>
      </c>
      <c r="H3811" s="243">
        <v>1.064E-2</v>
      </c>
    </row>
    <row r="3812" spans="2:8">
      <c r="B3812" s="243" t="s">
        <v>1936</v>
      </c>
      <c r="C3812" s="243" t="s">
        <v>2332</v>
      </c>
      <c r="D3812" s="243" t="s">
        <v>948</v>
      </c>
      <c r="E3812" s="243" t="s">
        <v>2359</v>
      </c>
      <c r="F3812" s="243">
        <v>136</v>
      </c>
      <c r="G3812" s="243" t="s">
        <v>121</v>
      </c>
      <c r="H3812" s="243">
        <v>1.8270000000000001E-3</v>
      </c>
    </row>
    <row r="3813" spans="2:8">
      <c r="B3813" s="243" t="s">
        <v>1936</v>
      </c>
      <c r="C3813" s="243" t="s">
        <v>2332</v>
      </c>
      <c r="D3813" s="243" t="s">
        <v>948</v>
      </c>
      <c r="E3813" s="243" t="s">
        <v>2359</v>
      </c>
      <c r="F3813" s="243">
        <v>30</v>
      </c>
      <c r="G3813" s="243" t="s">
        <v>114</v>
      </c>
      <c r="H3813" s="243">
        <v>2.2079999999999999E-3</v>
      </c>
    </row>
    <row r="3814" spans="2:8">
      <c r="B3814" s="243" t="s">
        <v>1936</v>
      </c>
      <c r="C3814" s="243" t="s">
        <v>2332</v>
      </c>
      <c r="D3814" s="243" t="s">
        <v>948</v>
      </c>
      <c r="E3814" s="243" t="s">
        <v>2360</v>
      </c>
      <c r="F3814" s="243">
        <v>403</v>
      </c>
      <c r="G3814" s="243" t="s">
        <v>138</v>
      </c>
      <c r="H3814" s="243">
        <v>8.5459999999999998E-3</v>
      </c>
    </row>
    <row r="3815" spans="2:8">
      <c r="B3815" s="243" t="s">
        <v>1936</v>
      </c>
      <c r="C3815" s="243" t="s">
        <v>2332</v>
      </c>
      <c r="D3815" s="243" t="s">
        <v>948</v>
      </c>
      <c r="E3815" s="243" t="s">
        <v>2359</v>
      </c>
      <c r="F3815" s="243">
        <v>144</v>
      </c>
      <c r="G3815" s="243" t="s">
        <v>133</v>
      </c>
      <c r="H3815" s="243">
        <v>3.9899999999999999E-4</v>
      </c>
    </row>
    <row r="3816" spans="2:8">
      <c r="B3816" s="243" t="s">
        <v>1936</v>
      </c>
      <c r="C3816" s="243" t="s">
        <v>2332</v>
      </c>
      <c r="D3816" s="243" t="s">
        <v>948</v>
      </c>
      <c r="E3816" s="243" t="s">
        <v>137</v>
      </c>
      <c r="F3816" s="243">
        <v>41</v>
      </c>
      <c r="G3816" s="243" t="s">
        <v>137</v>
      </c>
      <c r="H3816" s="243">
        <v>2.869E-3</v>
      </c>
    </row>
    <row r="3817" spans="2:8">
      <c r="B3817" s="243" t="s">
        <v>1936</v>
      </c>
      <c r="C3817" s="243" t="s">
        <v>2332</v>
      </c>
      <c r="D3817" s="243" t="s">
        <v>948</v>
      </c>
      <c r="E3817" s="243" t="s">
        <v>831</v>
      </c>
      <c r="F3817" s="243">
        <v>298</v>
      </c>
      <c r="G3817" s="243" t="s">
        <v>1517</v>
      </c>
      <c r="H3817" s="243">
        <v>2.41E-4</v>
      </c>
    </row>
    <row r="3818" spans="2:8">
      <c r="B3818" s="243" t="s">
        <v>1936</v>
      </c>
      <c r="C3818" s="243" t="s">
        <v>2332</v>
      </c>
      <c r="D3818" s="243" t="s">
        <v>948</v>
      </c>
      <c r="E3818" s="243" t="s">
        <v>2359</v>
      </c>
      <c r="F3818" s="243">
        <v>139</v>
      </c>
      <c r="G3818" s="243" t="s">
        <v>124</v>
      </c>
      <c r="H3818" s="243">
        <v>4.3829999999999997E-3</v>
      </c>
    </row>
    <row r="3819" spans="2:8">
      <c r="B3819" s="243" t="s">
        <v>1936</v>
      </c>
      <c r="C3819" s="243" t="s">
        <v>2332</v>
      </c>
      <c r="D3819" s="243" t="s">
        <v>948</v>
      </c>
      <c r="E3819" s="243" t="s">
        <v>2359</v>
      </c>
      <c r="F3819" s="243">
        <v>131</v>
      </c>
      <c r="G3819" s="243" t="s">
        <v>128</v>
      </c>
      <c r="H3819" s="244">
        <v>3.1999999999999999E-5</v>
      </c>
    </row>
    <row r="3820" spans="2:8">
      <c r="B3820" s="243" t="s">
        <v>1936</v>
      </c>
      <c r="C3820" s="243" t="s">
        <v>2332</v>
      </c>
      <c r="D3820" s="243" t="s">
        <v>948</v>
      </c>
      <c r="E3820" s="243" t="s">
        <v>2359</v>
      </c>
      <c r="F3820" s="243">
        <v>32</v>
      </c>
      <c r="G3820" s="243" t="s">
        <v>127</v>
      </c>
      <c r="H3820" s="243">
        <v>3.832E-2</v>
      </c>
    </row>
    <row r="3821" spans="2:8">
      <c r="B3821" s="243" t="s">
        <v>1936</v>
      </c>
      <c r="C3821" s="243" t="s">
        <v>2332</v>
      </c>
      <c r="D3821" s="243" t="s">
        <v>948</v>
      </c>
      <c r="E3821" s="243" t="s">
        <v>831</v>
      </c>
      <c r="F3821" s="243">
        <v>300</v>
      </c>
      <c r="G3821" s="243" t="s">
        <v>135</v>
      </c>
      <c r="H3821" s="243">
        <v>7.4409999999999997E-3</v>
      </c>
    </row>
    <row r="3822" spans="2:8">
      <c r="B3822" s="243" t="s">
        <v>1936</v>
      </c>
      <c r="C3822" s="243" t="s">
        <v>2332</v>
      </c>
      <c r="D3822" s="243" t="s">
        <v>948</v>
      </c>
      <c r="E3822" s="243" t="s">
        <v>2359</v>
      </c>
      <c r="F3822" s="243">
        <v>31</v>
      </c>
      <c r="G3822" s="243" t="s">
        <v>116</v>
      </c>
      <c r="H3822" s="243">
        <v>1.3259E-2</v>
      </c>
    </row>
    <row r="3823" spans="2:8">
      <c r="B3823" s="243" t="s">
        <v>1936</v>
      </c>
      <c r="C3823" s="243" t="s">
        <v>2332</v>
      </c>
      <c r="D3823" s="243" t="s">
        <v>948</v>
      </c>
      <c r="E3823" s="243" t="s">
        <v>2359</v>
      </c>
      <c r="F3823" s="243">
        <v>140</v>
      </c>
      <c r="G3823" s="243" t="s">
        <v>131</v>
      </c>
      <c r="H3823" s="243">
        <v>2.6840000000000002E-3</v>
      </c>
    </row>
    <row r="3824" spans="2:8">
      <c r="B3824" s="243" t="s">
        <v>1936</v>
      </c>
      <c r="C3824" s="243" t="s">
        <v>2332</v>
      </c>
      <c r="D3824" s="243" t="s">
        <v>948</v>
      </c>
      <c r="E3824" s="243" t="s">
        <v>2359</v>
      </c>
      <c r="F3824" s="243">
        <v>135</v>
      </c>
      <c r="G3824" s="243" t="s">
        <v>120</v>
      </c>
      <c r="H3824" s="243">
        <v>1.4710000000000001E-3</v>
      </c>
    </row>
    <row r="3825" spans="2:8">
      <c r="B3825" s="243" t="s">
        <v>1936</v>
      </c>
      <c r="C3825" s="243" t="s">
        <v>2332</v>
      </c>
      <c r="D3825" s="243" t="s">
        <v>948</v>
      </c>
      <c r="E3825" s="243" t="s">
        <v>2359</v>
      </c>
      <c r="F3825" s="243">
        <v>138</v>
      </c>
      <c r="G3825" s="243" t="s">
        <v>123</v>
      </c>
      <c r="H3825" s="243">
        <v>4.8380000000000003E-3</v>
      </c>
    </row>
    <row r="3826" spans="2:8">
      <c r="B3826" s="243" t="s">
        <v>1936</v>
      </c>
      <c r="C3826" s="243" t="s">
        <v>2332</v>
      </c>
      <c r="D3826" s="243" t="s">
        <v>948</v>
      </c>
      <c r="E3826" s="243" t="s">
        <v>2359</v>
      </c>
      <c r="F3826" s="243">
        <v>33</v>
      </c>
      <c r="G3826" s="243" t="s">
        <v>117</v>
      </c>
      <c r="H3826" s="243">
        <v>8.1930000000000006E-3</v>
      </c>
    </row>
    <row r="3827" spans="2:8">
      <c r="B3827" s="243" t="s">
        <v>1936</v>
      </c>
      <c r="C3827" s="243" t="s">
        <v>2332</v>
      </c>
      <c r="D3827" s="243" t="s">
        <v>948</v>
      </c>
      <c r="E3827" s="243" t="s">
        <v>831</v>
      </c>
      <c r="F3827" s="243">
        <v>299</v>
      </c>
      <c r="G3827" s="243" t="s">
        <v>134</v>
      </c>
      <c r="H3827" s="243">
        <v>1.4128E-2</v>
      </c>
    </row>
    <row r="3828" spans="2:8">
      <c r="B3828" s="243" t="s">
        <v>1936</v>
      </c>
      <c r="C3828" s="243" t="s">
        <v>2332</v>
      </c>
      <c r="D3828" s="243" t="s">
        <v>948</v>
      </c>
      <c r="E3828" s="243" t="s">
        <v>2359</v>
      </c>
      <c r="F3828" s="243">
        <v>134</v>
      </c>
      <c r="G3828" s="243" t="s">
        <v>118</v>
      </c>
      <c r="H3828" s="243">
        <v>4.7699999999999999E-3</v>
      </c>
    </row>
    <row r="3829" spans="2:8">
      <c r="B3829" s="243" t="s">
        <v>1936</v>
      </c>
      <c r="C3829" s="243" t="s">
        <v>2332</v>
      </c>
      <c r="D3829" s="243" t="s">
        <v>949</v>
      </c>
      <c r="E3829" s="243" t="s">
        <v>2359</v>
      </c>
      <c r="F3829" s="243">
        <v>137</v>
      </c>
      <c r="G3829" s="243" t="s">
        <v>122</v>
      </c>
      <c r="H3829" s="243">
        <v>4.9820999999999997E-2</v>
      </c>
    </row>
    <row r="3830" spans="2:8">
      <c r="B3830" s="243" t="s">
        <v>1936</v>
      </c>
      <c r="C3830" s="243" t="s">
        <v>2332</v>
      </c>
      <c r="D3830" s="243" t="s">
        <v>949</v>
      </c>
      <c r="E3830" s="243" t="s">
        <v>831</v>
      </c>
      <c r="F3830" s="243">
        <v>301</v>
      </c>
      <c r="G3830" s="243" t="s">
        <v>136</v>
      </c>
      <c r="H3830" s="243">
        <v>4.7980000000000002E-3</v>
      </c>
    </row>
    <row r="3831" spans="2:8">
      <c r="B3831" s="243" t="s">
        <v>1936</v>
      </c>
      <c r="C3831" s="243" t="s">
        <v>2332</v>
      </c>
      <c r="D3831" s="243" t="s">
        <v>949</v>
      </c>
      <c r="E3831" s="243" t="s">
        <v>2359</v>
      </c>
      <c r="F3831" s="243">
        <v>141</v>
      </c>
      <c r="G3831" s="243" t="s">
        <v>132</v>
      </c>
      <c r="H3831" s="243">
        <v>2.516E-3</v>
      </c>
    </row>
    <row r="3832" spans="2:8">
      <c r="B3832" s="243" t="s">
        <v>1936</v>
      </c>
      <c r="C3832" s="243" t="s">
        <v>2332</v>
      </c>
      <c r="D3832" s="243" t="s">
        <v>949</v>
      </c>
      <c r="E3832" s="243" t="s">
        <v>2359</v>
      </c>
      <c r="F3832" s="243">
        <v>132</v>
      </c>
      <c r="G3832" s="243" t="s">
        <v>129</v>
      </c>
      <c r="H3832" s="243">
        <v>1.2284E-2</v>
      </c>
    </row>
    <row r="3833" spans="2:8">
      <c r="B3833" s="243" t="s">
        <v>1936</v>
      </c>
      <c r="C3833" s="243" t="s">
        <v>2332</v>
      </c>
      <c r="D3833" s="243" t="s">
        <v>949</v>
      </c>
      <c r="E3833" s="243" t="s">
        <v>2359</v>
      </c>
      <c r="F3833" s="243">
        <v>133</v>
      </c>
      <c r="G3833" s="243" t="s">
        <v>130</v>
      </c>
      <c r="H3833" s="243">
        <v>1.4716999999999999E-2</v>
      </c>
    </row>
    <row r="3834" spans="2:8">
      <c r="B3834" s="243" t="s">
        <v>1936</v>
      </c>
      <c r="C3834" s="243" t="s">
        <v>2332</v>
      </c>
      <c r="D3834" s="243" t="s">
        <v>949</v>
      </c>
      <c r="E3834" s="243" t="s">
        <v>2359</v>
      </c>
      <c r="F3834" s="243">
        <v>302</v>
      </c>
      <c r="G3834" s="243" t="s">
        <v>125</v>
      </c>
      <c r="H3834" s="243">
        <v>1.0791E-2</v>
      </c>
    </row>
    <row r="3835" spans="2:8">
      <c r="B3835" s="243" t="s">
        <v>1936</v>
      </c>
      <c r="C3835" s="243" t="s">
        <v>2332</v>
      </c>
      <c r="D3835" s="243" t="s">
        <v>949</v>
      </c>
      <c r="E3835" s="243" t="s">
        <v>2359</v>
      </c>
      <c r="F3835" s="243">
        <v>136</v>
      </c>
      <c r="G3835" s="243" t="s">
        <v>121</v>
      </c>
      <c r="H3835" s="243">
        <v>2.2079999999999999E-3</v>
      </c>
    </row>
    <row r="3836" spans="2:8">
      <c r="B3836" s="243" t="s">
        <v>1936</v>
      </c>
      <c r="C3836" s="243" t="s">
        <v>2332</v>
      </c>
      <c r="D3836" s="243" t="s">
        <v>949</v>
      </c>
      <c r="E3836" s="243" t="s">
        <v>2359</v>
      </c>
      <c r="F3836" s="243">
        <v>30</v>
      </c>
      <c r="G3836" s="243" t="s">
        <v>114</v>
      </c>
      <c r="H3836" s="243">
        <v>2.0820000000000001E-3</v>
      </c>
    </row>
    <row r="3837" spans="2:8">
      <c r="B3837" s="243" t="s">
        <v>1936</v>
      </c>
      <c r="C3837" s="243" t="s">
        <v>2332</v>
      </c>
      <c r="D3837" s="243" t="s">
        <v>949</v>
      </c>
      <c r="E3837" s="243" t="s">
        <v>2360</v>
      </c>
      <c r="F3837" s="243">
        <v>403</v>
      </c>
      <c r="G3837" s="243" t="s">
        <v>138</v>
      </c>
      <c r="H3837" s="243">
        <v>6.9550000000000002E-3</v>
      </c>
    </row>
    <row r="3838" spans="2:8">
      <c r="B3838" s="243" t="s">
        <v>1936</v>
      </c>
      <c r="C3838" s="243" t="s">
        <v>2332</v>
      </c>
      <c r="D3838" s="243" t="s">
        <v>949</v>
      </c>
      <c r="E3838" s="243" t="s">
        <v>2359</v>
      </c>
      <c r="F3838" s="243">
        <v>144</v>
      </c>
      <c r="G3838" s="243" t="s">
        <v>133</v>
      </c>
      <c r="H3838" s="243">
        <v>4.3899999999999999E-4</v>
      </c>
    </row>
    <row r="3839" spans="2:8">
      <c r="B3839" s="243" t="s">
        <v>1936</v>
      </c>
      <c r="C3839" s="243" t="s">
        <v>2332</v>
      </c>
      <c r="D3839" s="243" t="s">
        <v>949</v>
      </c>
      <c r="E3839" s="243" t="s">
        <v>137</v>
      </c>
      <c r="F3839" s="243">
        <v>41</v>
      </c>
      <c r="G3839" s="243" t="s">
        <v>137</v>
      </c>
      <c r="H3839" s="243">
        <v>6.0470000000000003E-3</v>
      </c>
    </row>
    <row r="3840" spans="2:8">
      <c r="B3840" s="243" t="s">
        <v>1936</v>
      </c>
      <c r="C3840" s="243" t="s">
        <v>2332</v>
      </c>
      <c r="D3840" s="243" t="s">
        <v>949</v>
      </c>
      <c r="E3840" s="243" t="s">
        <v>831</v>
      </c>
      <c r="F3840" s="243">
        <v>298</v>
      </c>
      <c r="G3840" s="243" t="s">
        <v>1517</v>
      </c>
      <c r="H3840" s="243">
        <v>2.6600000000000001E-4</v>
      </c>
    </row>
    <row r="3841" spans="2:8">
      <c r="B3841" s="243" t="s">
        <v>1936</v>
      </c>
      <c r="C3841" s="243" t="s">
        <v>2332</v>
      </c>
      <c r="D3841" s="243" t="s">
        <v>949</v>
      </c>
      <c r="E3841" s="243" t="s">
        <v>2359</v>
      </c>
      <c r="F3841" s="243">
        <v>139</v>
      </c>
      <c r="G3841" s="243" t="s">
        <v>124</v>
      </c>
      <c r="H3841" s="243">
        <v>4.2079999999999999E-3</v>
      </c>
    </row>
    <row r="3842" spans="2:8">
      <c r="B3842" s="243" t="s">
        <v>1936</v>
      </c>
      <c r="C3842" s="243" t="s">
        <v>2332</v>
      </c>
      <c r="D3842" s="243" t="s">
        <v>949</v>
      </c>
      <c r="E3842" s="243" t="s">
        <v>2359</v>
      </c>
      <c r="F3842" s="243">
        <v>131</v>
      </c>
      <c r="G3842" s="243" t="s">
        <v>128</v>
      </c>
      <c r="H3842" s="244">
        <v>8.2999999999999998E-5</v>
      </c>
    </row>
    <row r="3843" spans="2:8">
      <c r="B3843" s="243" t="s">
        <v>1936</v>
      </c>
      <c r="C3843" s="243" t="s">
        <v>2332</v>
      </c>
      <c r="D3843" s="243" t="s">
        <v>949</v>
      </c>
      <c r="E3843" s="243" t="s">
        <v>2359</v>
      </c>
      <c r="F3843" s="243">
        <v>32</v>
      </c>
      <c r="G3843" s="243" t="s">
        <v>127</v>
      </c>
      <c r="H3843" s="243">
        <v>5.3903E-2</v>
      </c>
    </row>
    <row r="3844" spans="2:8">
      <c r="B3844" s="243" t="s">
        <v>1936</v>
      </c>
      <c r="C3844" s="243" t="s">
        <v>2332</v>
      </c>
      <c r="D3844" s="243" t="s">
        <v>949</v>
      </c>
      <c r="E3844" s="243" t="s">
        <v>831</v>
      </c>
      <c r="F3844" s="243">
        <v>300</v>
      </c>
      <c r="G3844" s="243" t="s">
        <v>135</v>
      </c>
      <c r="H3844" s="243">
        <v>7.8750000000000001E-3</v>
      </c>
    </row>
    <row r="3845" spans="2:8">
      <c r="B3845" s="243" t="s">
        <v>1936</v>
      </c>
      <c r="C3845" s="243" t="s">
        <v>2332</v>
      </c>
      <c r="D3845" s="243" t="s">
        <v>949</v>
      </c>
      <c r="E3845" s="243" t="s">
        <v>2359</v>
      </c>
      <c r="F3845" s="243">
        <v>31</v>
      </c>
      <c r="G3845" s="243" t="s">
        <v>116</v>
      </c>
      <c r="H3845" s="243">
        <v>1.4597000000000001E-2</v>
      </c>
    </row>
    <row r="3846" spans="2:8">
      <c r="B3846" s="243" t="s">
        <v>1936</v>
      </c>
      <c r="C3846" s="243" t="s">
        <v>2332</v>
      </c>
      <c r="D3846" s="243" t="s">
        <v>949</v>
      </c>
      <c r="E3846" s="243" t="s">
        <v>2359</v>
      </c>
      <c r="F3846" s="243">
        <v>140</v>
      </c>
      <c r="G3846" s="243" t="s">
        <v>131</v>
      </c>
      <c r="H3846" s="243">
        <v>3.5239999999999998E-3</v>
      </c>
    </row>
    <row r="3847" spans="2:8">
      <c r="B3847" s="243" t="s">
        <v>1936</v>
      </c>
      <c r="C3847" s="243" t="s">
        <v>2332</v>
      </c>
      <c r="D3847" s="243" t="s">
        <v>949</v>
      </c>
      <c r="E3847" s="243" t="s">
        <v>2359</v>
      </c>
      <c r="F3847" s="243">
        <v>135</v>
      </c>
      <c r="G3847" s="243" t="s">
        <v>120</v>
      </c>
      <c r="H3847" s="243">
        <v>1.4159999999999999E-3</v>
      </c>
    </row>
    <row r="3848" spans="2:8">
      <c r="B3848" s="243" t="s">
        <v>1936</v>
      </c>
      <c r="C3848" s="243" t="s">
        <v>2332</v>
      </c>
      <c r="D3848" s="243" t="s">
        <v>949</v>
      </c>
      <c r="E3848" s="243" t="s">
        <v>2359</v>
      </c>
      <c r="F3848" s="243">
        <v>138</v>
      </c>
      <c r="G3848" s="243" t="s">
        <v>123</v>
      </c>
      <c r="H3848" s="243">
        <v>5.7670000000000004E-3</v>
      </c>
    </row>
    <row r="3849" spans="2:8">
      <c r="B3849" s="243" t="s">
        <v>1936</v>
      </c>
      <c r="C3849" s="243" t="s">
        <v>2332</v>
      </c>
      <c r="D3849" s="243" t="s">
        <v>949</v>
      </c>
      <c r="E3849" s="243" t="s">
        <v>2359</v>
      </c>
      <c r="F3849" s="243">
        <v>33</v>
      </c>
      <c r="G3849" s="243" t="s">
        <v>117</v>
      </c>
      <c r="H3849" s="243">
        <v>8.3090000000000004E-3</v>
      </c>
    </row>
    <row r="3850" spans="2:8">
      <c r="B3850" s="243" t="s">
        <v>1936</v>
      </c>
      <c r="C3850" s="243" t="s">
        <v>2332</v>
      </c>
      <c r="D3850" s="243" t="s">
        <v>949</v>
      </c>
      <c r="E3850" s="243" t="s">
        <v>831</v>
      </c>
      <c r="F3850" s="243">
        <v>299</v>
      </c>
      <c r="G3850" s="243" t="s">
        <v>134</v>
      </c>
      <c r="H3850" s="243">
        <v>1.4918000000000001E-2</v>
      </c>
    </row>
    <row r="3851" spans="2:8">
      <c r="B3851" s="243" t="s">
        <v>1936</v>
      </c>
      <c r="C3851" s="243" t="s">
        <v>2332</v>
      </c>
      <c r="D3851" s="243" t="s">
        <v>949</v>
      </c>
      <c r="E3851" s="243" t="s">
        <v>2359</v>
      </c>
      <c r="F3851" s="243">
        <v>134</v>
      </c>
      <c r="G3851" s="243" t="s">
        <v>118</v>
      </c>
      <c r="H3851" s="243">
        <v>5.6540000000000002E-3</v>
      </c>
    </row>
    <row r="3852" spans="2:8">
      <c r="B3852" s="243" t="s">
        <v>1937</v>
      </c>
      <c r="C3852" s="243" t="s">
        <v>2324</v>
      </c>
      <c r="D3852" s="243" t="s">
        <v>1695</v>
      </c>
      <c r="E3852" s="243" t="s">
        <v>2359</v>
      </c>
      <c r="F3852" s="243">
        <v>137</v>
      </c>
      <c r="G3852" s="243" t="s">
        <v>122</v>
      </c>
      <c r="H3852" s="243">
        <v>7.5642000000000001E-2</v>
      </c>
    </row>
    <row r="3853" spans="2:8">
      <c r="B3853" s="243" t="s">
        <v>1937</v>
      </c>
      <c r="C3853" s="243" t="s">
        <v>2324</v>
      </c>
      <c r="D3853" s="243" t="s">
        <v>1695</v>
      </c>
      <c r="E3853" s="243" t="s">
        <v>831</v>
      </c>
      <c r="F3853" s="243">
        <v>301</v>
      </c>
      <c r="G3853" s="243" t="s">
        <v>136</v>
      </c>
      <c r="H3853" s="243">
        <v>9.1600000000000004E-4</v>
      </c>
    </row>
    <row r="3854" spans="2:8">
      <c r="B3854" s="243" t="s">
        <v>1937</v>
      </c>
      <c r="C3854" s="243" t="s">
        <v>2324</v>
      </c>
      <c r="D3854" s="243" t="s">
        <v>1695</v>
      </c>
      <c r="E3854" s="243" t="s">
        <v>2359</v>
      </c>
      <c r="F3854" s="243">
        <v>141</v>
      </c>
      <c r="G3854" s="243" t="s">
        <v>132</v>
      </c>
      <c r="H3854" s="243">
        <v>7.1900000000000002E-4</v>
      </c>
    </row>
    <row r="3855" spans="2:8">
      <c r="B3855" s="243" t="s">
        <v>1937</v>
      </c>
      <c r="C3855" s="243" t="s">
        <v>2324</v>
      </c>
      <c r="D3855" s="243" t="s">
        <v>1695</v>
      </c>
      <c r="E3855" s="243" t="s">
        <v>2359</v>
      </c>
      <c r="F3855" s="243">
        <v>132</v>
      </c>
      <c r="G3855" s="243" t="s">
        <v>129</v>
      </c>
      <c r="H3855" s="243">
        <v>1.4319999999999999E-3</v>
      </c>
    </row>
    <row r="3856" spans="2:8">
      <c r="B3856" s="243" t="s">
        <v>1937</v>
      </c>
      <c r="C3856" s="243" t="s">
        <v>2324</v>
      </c>
      <c r="D3856" s="243" t="s">
        <v>1695</v>
      </c>
      <c r="E3856" s="243" t="s">
        <v>2359</v>
      </c>
      <c r="F3856" s="243">
        <v>133</v>
      </c>
      <c r="G3856" s="243" t="s">
        <v>130</v>
      </c>
      <c r="H3856" s="243">
        <v>5.156E-3</v>
      </c>
    </row>
    <row r="3857" spans="2:8">
      <c r="B3857" s="243" t="s">
        <v>1937</v>
      </c>
      <c r="C3857" s="243" t="s">
        <v>2324</v>
      </c>
      <c r="D3857" s="243" t="s">
        <v>1695</v>
      </c>
      <c r="E3857" s="243" t="s">
        <v>2359</v>
      </c>
      <c r="F3857" s="243">
        <v>302</v>
      </c>
      <c r="G3857" s="243" t="s">
        <v>125</v>
      </c>
      <c r="H3857" s="243">
        <v>1.3939999999999999E-2</v>
      </c>
    </row>
    <row r="3858" spans="2:8">
      <c r="B3858" s="243" t="s">
        <v>1937</v>
      </c>
      <c r="C3858" s="243" t="s">
        <v>2324</v>
      </c>
      <c r="D3858" s="243" t="s">
        <v>1695</v>
      </c>
      <c r="E3858" s="243" t="s">
        <v>2359</v>
      </c>
      <c r="F3858" s="243">
        <v>136</v>
      </c>
      <c r="G3858" s="243" t="s">
        <v>121</v>
      </c>
      <c r="H3858" s="243">
        <v>1.867E-3</v>
      </c>
    </row>
    <row r="3859" spans="2:8">
      <c r="B3859" s="243" t="s">
        <v>1937</v>
      </c>
      <c r="C3859" s="243" t="s">
        <v>2324</v>
      </c>
      <c r="D3859" s="243" t="s">
        <v>1695</v>
      </c>
      <c r="E3859" s="243" t="s">
        <v>2359</v>
      </c>
      <c r="F3859" s="243">
        <v>30</v>
      </c>
      <c r="G3859" s="243" t="s">
        <v>114</v>
      </c>
      <c r="H3859" s="243">
        <v>5.1800000000000001E-4</v>
      </c>
    </row>
    <row r="3860" spans="2:8">
      <c r="B3860" s="243" t="s">
        <v>1937</v>
      </c>
      <c r="C3860" s="243" t="s">
        <v>2324</v>
      </c>
      <c r="D3860" s="243" t="s">
        <v>1695</v>
      </c>
      <c r="E3860" s="243" t="s">
        <v>2360</v>
      </c>
      <c r="F3860" s="243">
        <v>403</v>
      </c>
      <c r="G3860" s="243" t="s">
        <v>138</v>
      </c>
      <c r="H3860" s="243">
        <v>1.227E-3</v>
      </c>
    </row>
    <row r="3861" spans="2:8">
      <c r="B3861" s="243" t="s">
        <v>1937</v>
      </c>
      <c r="C3861" s="243" t="s">
        <v>2324</v>
      </c>
      <c r="D3861" s="243" t="s">
        <v>1695</v>
      </c>
      <c r="E3861" s="243" t="s">
        <v>2359</v>
      </c>
      <c r="F3861" s="243">
        <v>144</v>
      </c>
      <c r="G3861" s="243" t="s">
        <v>133</v>
      </c>
      <c r="H3861" s="243">
        <v>1.46E-4</v>
      </c>
    </row>
    <row r="3862" spans="2:8">
      <c r="B3862" s="243" t="s">
        <v>1937</v>
      </c>
      <c r="C3862" s="243" t="s">
        <v>2324</v>
      </c>
      <c r="D3862" s="243" t="s">
        <v>1695</v>
      </c>
      <c r="E3862" s="243" t="s">
        <v>137</v>
      </c>
      <c r="F3862" s="243">
        <v>41</v>
      </c>
      <c r="G3862" s="243" t="s">
        <v>137</v>
      </c>
      <c r="H3862" s="243">
        <v>3.0299999999999999E-4</v>
      </c>
    </row>
    <row r="3863" spans="2:8">
      <c r="B3863" s="243" t="s">
        <v>1937</v>
      </c>
      <c r="C3863" s="243" t="s">
        <v>2324</v>
      </c>
      <c r="D3863" s="243" t="s">
        <v>1695</v>
      </c>
      <c r="E3863" s="243" t="s">
        <v>831</v>
      </c>
      <c r="F3863" s="243">
        <v>298</v>
      </c>
      <c r="G3863" s="243" t="s">
        <v>1517</v>
      </c>
      <c r="H3863" s="243">
        <v>6.7900000000000002E-4</v>
      </c>
    </row>
    <row r="3864" spans="2:8">
      <c r="B3864" s="243" t="s">
        <v>1937</v>
      </c>
      <c r="C3864" s="243" t="s">
        <v>2324</v>
      </c>
      <c r="D3864" s="243" t="s">
        <v>1695</v>
      </c>
      <c r="E3864" s="243" t="s">
        <v>2359</v>
      </c>
      <c r="F3864" s="243">
        <v>139</v>
      </c>
      <c r="G3864" s="243" t="s">
        <v>124</v>
      </c>
      <c r="H3864" s="243">
        <v>2.5500000000000002E-3</v>
      </c>
    </row>
    <row r="3865" spans="2:8">
      <c r="B3865" s="243" t="s">
        <v>1937</v>
      </c>
      <c r="C3865" s="243" t="s">
        <v>2324</v>
      </c>
      <c r="D3865" s="243" t="s">
        <v>1695</v>
      </c>
      <c r="E3865" s="243" t="s">
        <v>2359</v>
      </c>
      <c r="F3865" s="243">
        <v>131</v>
      </c>
      <c r="G3865" s="243" t="s">
        <v>128</v>
      </c>
      <c r="H3865" s="244">
        <v>2.1999999999999999E-5</v>
      </c>
    </row>
    <row r="3866" spans="2:8">
      <c r="B3866" s="243" t="s">
        <v>1937</v>
      </c>
      <c r="C3866" s="243" t="s">
        <v>2324</v>
      </c>
      <c r="D3866" s="243" t="s">
        <v>1695</v>
      </c>
      <c r="E3866" s="243" t="s">
        <v>2359</v>
      </c>
      <c r="F3866" s="243">
        <v>32</v>
      </c>
      <c r="G3866" s="243" t="s">
        <v>127</v>
      </c>
      <c r="H3866" s="243">
        <v>5.5494000000000002E-2</v>
      </c>
    </row>
    <row r="3867" spans="2:8">
      <c r="B3867" s="243" t="s">
        <v>1937</v>
      </c>
      <c r="C3867" s="243" t="s">
        <v>2324</v>
      </c>
      <c r="D3867" s="243" t="s">
        <v>1695</v>
      </c>
      <c r="E3867" s="243" t="s">
        <v>831</v>
      </c>
      <c r="F3867" s="243">
        <v>300</v>
      </c>
      <c r="G3867" s="243" t="s">
        <v>135</v>
      </c>
      <c r="H3867" s="243">
        <v>2.0235E-2</v>
      </c>
    </row>
    <row r="3868" spans="2:8">
      <c r="B3868" s="243" t="s">
        <v>1937</v>
      </c>
      <c r="C3868" s="243" t="s">
        <v>2324</v>
      </c>
      <c r="D3868" s="243" t="s">
        <v>1695</v>
      </c>
      <c r="E3868" s="243" t="s">
        <v>2359</v>
      </c>
      <c r="F3868" s="243">
        <v>31</v>
      </c>
      <c r="G3868" s="243" t="s">
        <v>116</v>
      </c>
      <c r="H3868" s="243">
        <v>6.6750000000000004E-3</v>
      </c>
    </row>
    <row r="3869" spans="2:8">
      <c r="B3869" s="243" t="s">
        <v>1937</v>
      </c>
      <c r="C3869" s="243" t="s">
        <v>2324</v>
      </c>
      <c r="D3869" s="243" t="s">
        <v>1695</v>
      </c>
      <c r="E3869" s="243" t="s">
        <v>2359</v>
      </c>
      <c r="F3869" s="243">
        <v>140</v>
      </c>
      <c r="G3869" s="243" t="s">
        <v>131</v>
      </c>
      <c r="H3869" s="243">
        <v>3.1540000000000001E-3</v>
      </c>
    </row>
    <row r="3870" spans="2:8">
      <c r="B3870" s="243" t="s">
        <v>1937</v>
      </c>
      <c r="C3870" s="243" t="s">
        <v>2324</v>
      </c>
      <c r="D3870" s="243" t="s">
        <v>1695</v>
      </c>
      <c r="E3870" s="243" t="s">
        <v>2359</v>
      </c>
      <c r="F3870" s="243">
        <v>135</v>
      </c>
      <c r="G3870" s="243" t="s">
        <v>120</v>
      </c>
      <c r="H3870" s="243">
        <v>1.472E-3</v>
      </c>
    </row>
    <row r="3871" spans="2:8">
      <c r="B3871" s="243" t="s">
        <v>1937</v>
      </c>
      <c r="C3871" s="243" t="s">
        <v>2324</v>
      </c>
      <c r="D3871" s="243" t="s">
        <v>1695</v>
      </c>
      <c r="E3871" s="243" t="s">
        <v>2359</v>
      </c>
      <c r="F3871" s="243">
        <v>138</v>
      </c>
      <c r="G3871" s="243" t="s">
        <v>123</v>
      </c>
      <c r="H3871" s="243">
        <v>4.6360000000000004E-3</v>
      </c>
    </row>
    <row r="3872" spans="2:8">
      <c r="B3872" s="243" t="s">
        <v>1937</v>
      </c>
      <c r="C3872" s="243" t="s">
        <v>2324</v>
      </c>
      <c r="D3872" s="243" t="s">
        <v>1695</v>
      </c>
      <c r="E3872" s="243" t="s">
        <v>2359</v>
      </c>
      <c r="F3872" s="243">
        <v>33</v>
      </c>
      <c r="G3872" s="243" t="s">
        <v>117</v>
      </c>
      <c r="H3872" s="243">
        <v>1.0734E-2</v>
      </c>
    </row>
    <row r="3873" spans="2:8">
      <c r="B3873" s="243" t="s">
        <v>1937</v>
      </c>
      <c r="C3873" s="243" t="s">
        <v>2324</v>
      </c>
      <c r="D3873" s="243" t="s">
        <v>1695</v>
      </c>
      <c r="E3873" s="243" t="s">
        <v>831</v>
      </c>
      <c r="F3873" s="243">
        <v>299</v>
      </c>
      <c r="G3873" s="243" t="s">
        <v>134</v>
      </c>
      <c r="H3873" s="243">
        <v>3.7828000000000001E-2</v>
      </c>
    </row>
    <row r="3874" spans="2:8">
      <c r="B3874" s="243" t="s">
        <v>1937</v>
      </c>
      <c r="C3874" s="243" t="s">
        <v>2324</v>
      </c>
      <c r="D3874" s="243" t="s">
        <v>1695</v>
      </c>
      <c r="E3874" s="243" t="s">
        <v>2359</v>
      </c>
      <c r="F3874" s="243">
        <v>134</v>
      </c>
      <c r="G3874" s="243" t="s">
        <v>118</v>
      </c>
      <c r="H3874" s="243">
        <v>1.794E-3</v>
      </c>
    </row>
    <row r="3875" spans="2:8">
      <c r="B3875" s="243" t="s">
        <v>1937</v>
      </c>
      <c r="C3875" s="243" t="s">
        <v>2324</v>
      </c>
      <c r="D3875" s="243" t="s">
        <v>1696</v>
      </c>
      <c r="E3875" s="243" t="s">
        <v>2359</v>
      </c>
      <c r="F3875" s="243">
        <v>137</v>
      </c>
      <c r="G3875" s="243" t="s">
        <v>122</v>
      </c>
      <c r="H3875" s="243">
        <v>0.162963</v>
      </c>
    </row>
    <row r="3876" spans="2:8">
      <c r="B3876" s="243" t="s">
        <v>1937</v>
      </c>
      <c r="C3876" s="243" t="s">
        <v>2324</v>
      </c>
      <c r="D3876" s="243" t="s">
        <v>1696</v>
      </c>
      <c r="E3876" s="243" t="s">
        <v>831</v>
      </c>
      <c r="F3876" s="243">
        <v>301</v>
      </c>
      <c r="G3876" s="243" t="s">
        <v>136</v>
      </c>
      <c r="H3876" s="243">
        <v>1.2780000000000001E-3</v>
      </c>
    </row>
    <row r="3877" spans="2:8">
      <c r="B3877" s="243" t="s">
        <v>1937</v>
      </c>
      <c r="C3877" s="243" t="s">
        <v>2324</v>
      </c>
      <c r="D3877" s="243" t="s">
        <v>1696</v>
      </c>
      <c r="E3877" s="243" t="s">
        <v>2359</v>
      </c>
      <c r="F3877" s="243">
        <v>141</v>
      </c>
      <c r="G3877" s="243" t="s">
        <v>132</v>
      </c>
      <c r="H3877" s="243">
        <v>1.0169999999999999E-3</v>
      </c>
    </row>
    <row r="3878" spans="2:8">
      <c r="B3878" s="243" t="s">
        <v>1937</v>
      </c>
      <c r="C3878" s="243" t="s">
        <v>2324</v>
      </c>
      <c r="D3878" s="243" t="s">
        <v>1696</v>
      </c>
      <c r="E3878" s="243" t="s">
        <v>2359</v>
      </c>
      <c r="F3878" s="243">
        <v>132</v>
      </c>
      <c r="G3878" s="243" t="s">
        <v>129</v>
      </c>
      <c r="H3878" s="243">
        <v>1.673E-3</v>
      </c>
    </row>
    <row r="3879" spans="2:8">
      <c r="B3879" s="243" t="s">
        <v>1937</v>
      </c>
      <c r="C3879" s="243" t="s">
        <v>2324</v>
      </c>
      <c r="D3879" s="243" t="s">
        <v>1696</v>
      </c>
      <c r="E3879" s="243" t="s">
        <v>2359</v>
      </c>
      <c r="F3879" s="243">
        <v>133</v>
      </c>
      <c r="G3879" s="243" t="s">
        <v>130</v>
      </c>
      <c r="H3879" s="243">
        <v>6.8999999999999999E-3</v>
      </c>
    </row>
    <row r="3880" spans="2:8">
      <c r="B3880" s="243" t="s">
        <v>1937</v>
      </c>
      <c r="C3880" s="243" t="s">
        <v>2324</v>
      </c>
      <c r="D3880" s="243" t="s">
        <v>1696</v>
      </c>
      <c r="E3880" s="243" t="s">
        <v>2359</v>
      </c>
      <c r="F3880" s="243">
        <v>302</v>
      </c>
      <c r="G3880" s="243" t="s">
        <v>125</v>
      </c>
      <c r="H3880" s="243">
        <v>1.8076999999999999E-2</v>
      </c>
    </row>
    <row r="3881" spans="2:8">
      <c r="B3881" s="243" t="s">
        <v>1937</v>
      </c>
      <c r="C3881" s="243" t="s">
        <v>2324</v>
      </c>
      <c r="D3881" s="243" t="s">
        <v>1696</v>
      </c>
      <c r="E3881" s="243" t="s">
        <v>2359</v>
      </c>
      <c r="F3881" s="243">
        <v>136</v>
      </c>
      <c r="G3881" s="243" t="s">
        <v>121</v>
      </c>
      <c r="H3881" s="243">
        <v>3.287E-3</v>
      </c>
    </row>
    <row r="3882" spans="2:8">
      <c r="B3882" s="243" t="s">
        <v>1937</v>
      </c>
      <c r="C3882" s="243" t="s">
        <v>2324</v>
      </c>
      <c r="D3882" s="243" t="s">
        <v>1696</v>
      </c>
      <c r="E3882" s="243" t="s">
        <v>2359</v>
      </c>
      <c r="F3882" s="243">
        <v>30</v>
      </c>
      <c r="G3882" s="243" t="s">
        <v>114</v>
      </c>
      <c r="H3882" s="243">
        <v>5.9999999999999995E-4</v>
      </c>
    </row>
    <row r="3883" spans="2:8">
      <c r="B3883" s="243" t="s">
        <v>1937</v>
      </c>
      <c r="C3883" s="243" t="s">
        <v>2324</v>
      </c>
      <c r="D3883" s="243" t="s">
        <v>1696</v>
      </c>
      <c r="E3883" s="243" t="s">
        <v>2360</v>
      </c>
      <c r="F3883" s="243">
        <v>403</v>
      </c>
      <c r="G3883" s="243" t="s">
        <v>138</v>
      </c>
      <c r="H3883" s="243">
        <v>3.1449999999999998E-3</v>
      </c>
    </row>
    <row r="3884" spans="2:8">
      <c r="B3884" s="243" t="s">
        <v>1937</v>
      </c>
      <c r="C3884" s="243" t="s">
        <v>2324</v>
      </c>
      <c r="D3884" s="243" t="s">
        <v>1696</v>
      </c>
      <c r="E3884" s="243" t="s">
        <v>2359</v>
      </c>
      <c r="F3884" s="243">
        <v>144</v>
      </c>
      <c r="G3884" s="243" t="s">
        <v>133</v>
      </c>
      <c r="H3884" s="243">
        <v>1.8000000000000001E-4</v>
      </c>
    </row>
    <row r="3885" spans="2:8">
      <c r="B3885" s="243" t="s">
        <v>1937</v>
      </c>
      <c r="C3885" s="243" t="s">
        <v>2324</v>
      </c>
      <c r="D3885" s="243" t="s">
        <v>1696</v>
      </c>
      <c r="E3885" s="243" t="s">
        <v>137</v>
      </c>
      <c r="F3885" s="243">
        <v>41</v>
      </c>
      <c r="G3885" s="243" t="s">
        <v>137</v>
      </c>
      <c r="H3885" s="243">
        <v>3.5399999999999999E-4</v>
      </c>
    </row>
    <row r="3886" spans="2:8">
      <c r="B3886" s="243" t="s">
        <v>1937</v>
      </c>
      <c r="C3886" s="243" t="s">
        <v>2324</v>
      </c>
      <c r="D3886" s="243" t="s">
        <v>1696</v>
      </c>
      <c r="E3886" s="243" t="s">
        <v>831</v>
      </c>
      <c r="F3886" s="243">
        <v>298</v>
      </c>
      <c r="G3886" s="243" t="s">
        <v>1517</v>
      </c>
      <c r="H3886" s="243">
        <v>8.1499999999999997E-4</v>
      </c>
    </row>
    <row r="3887" spans="2:8">
      <c r="B3887" s="243" t="s">
        <v>1937</v>
      </c>
      <c r="C3887" s="243" t="s">
        <v>2324</v>
      </c>
      <c r="D3887" s="243" t="s">
        <v>1696</v>
      </c>
      <c r="E3887" s="243" t="s">
        <v>2359</v>
      </c>
      <c r="F3887" s="243">
        <v>139</v>
      </c>
      <c r="G3887" s="243" t="s">
        <v>124</v>
      </c>
      <c r="H3887" s="243">
        <v>3.8409999999999998E-3</v>
      </c>
    </row>
    <row r="3888" spans="2:8">
      <c r="B3888" s="243" t="s">
        <v>1937</v>
      </c>
      <c r="C3888" s="243" t="s">
        <v>2324</v>
      </c>
      <c r="D3888" s="243" t="s">
        <v>1696</v>
      </c>
      <c r="E3888" s="243" t="s">
        <v>2359</v>
      </c>
      <c r="F3888" s="243">
        <v>131</v>
      </c>
      <c r="G3888" s="243" t="s">
        <v>128</v>
      </c>
      <c r="H3888" s="244">
        <v>2.3E-5</v>
      </c>
    </row>
    <row r="3889" spans="2:8">
      <c r="B3889" s="243" t="s">
        <v>1937</v>
      </c>
      <c r="C3889" s="243" t="s">
        <v>2324</v>
      </c>
      <c r="D3889" s="243" t="s">
        <v>1696</v>
      </c>
      <c r="E3889" s="243" t="s">
        <v>2359</v>
      </c>
      <c r="F3889" s="243">
        <v>32</v>
      </c>
      <c r="G3889" s="243" t="s">
        <v>127</v>
      </c>
      <c r="H3889" s="243">
        <v>0.109917</v>
      </c>
    </row>
    <row r="3890" spans="2:8">
      <c r="B3890" s="243" t="s">
        <v>1937</v>
      </c>
      <c r="C3890" s="243" t="s">
        <v>2324</v>
      </c>
      <c r="D3890" s="243" t="s">
        <v>1696</v>
      </c>
      <c r="E3890" s="243" t="s">
        <v>831</v>
      </c>
      <c r="F3890" s="243">
        <v>300</v>
      </c>
      <c r="G3890" s="243" t="s">
        <v>135</v>
      </c>
      <c r="H3890" s="243">
        <v>2.4271999999999998E-2</v>
      </c>
    </row>
    <row r="3891" spans="2:8">
      <c r="B3891" s="243" t="s">
        <v>1937</v>
      </c>
      <c r="C3891" s="243" t="s">
        <v>2324</v>
      </c>
      <c r="D3891" s="243" t="s">
        <v>1696</v>
      </c>
      <c r="E3891" s="243" t="s">
        <v>2359</v>
      </c>
      <c r="F3891" s="243">
        <v>31</v>
      </c>
      <c r="G3891" s="243" t="s">
        <v>116</v>
      </c>
      <c r="H3891" s="243">
        <v>8.0249999999999991E-3</v>
      </c>
    </row>
    <row r="3892" spans="2:8">
      <c r="B3892" s="243" t="s">
        <v>1937</v>
      </c>
      <c r="C3892" s="243" t="s">
        <v>2324</v>
      </c>
      <c r="D3892" s="243" t="s">
        <v>1696</v>
      </c>
      <c r="E3892" s="243" t="s">
        <v>2359</v>
      </c>
      <c r="F3892" s="243">
        <v>140</v>
      </c>
      <c r="G3892" s="243" t="s">
        <v>131</v>
      </c>
      <c r="H3892" s="243">
        <v>7.7070000000000003E-3</v>
      </c>
    </row>
    <row r="3893" spans="2:8">
      <c r="B3893" s="243" t="s">
        <v>1937</v>
      </c>
      <c r="C3893" s="243" t="s">
        <v>2324</v>
      </c>
      <c r="D3893" s="243" t="s">
        <v>1696</v>
      </c>
      <c r="E3893" s="243" t="s">
        <v>2359</v>
      </c>
      <c r="F3893" s="243">
        <v>135</v>
      </c>
      <c r="G3893" s="243" t="s">
        <v>120</v>
      </c>
      <c r="H3893" s="243">
        <v>1.6670000000000001E-3</v>
      </c>
    </row>
    <row r="3894" spans="2:8">
      <c r="B3894" s="243" t="s">
        <v>1937</v>
      </c>
      <c r="C3894" s="243" t="s">
        <v>2324</v>
      </c>
      <c r="D3894" s="243" t="s">
        <v>1696</v>
      </c>
      <c r="E3894" s="243" t="s">
        <v>2359</v>
      </c>
      <c r="F3894" s="243">
        <v>138</v>
      </c>
      <c r="G3894" s="243" t="s">
        <v>123</v>
      </c>
      <c r="H3894" s="243">
        <v>6.4460000000000003E-3</v>
      </c>
    </row>
    <row r="3895" spans="2:8">
      <c r="B3895" s="243" t="s">
        <v>1937</v>
      </c>
      <c r="C3895" s="243" t="s">
        <v>2324</v>
      </c>
      <c r="D3895" s="243" t="s">
        <v>1696</v>
      </c>
      <c r="E3895" s="243" t="s">
        <v>2359</v>
      </c>
      <c r="F3895" s="243">
        <v>33</v>
      </c>
      <c r="G3895" s="243" t="s">
        <v>117</v>
      </c>
      <c r="H3895" s="243">
        <v>1.3919000000000001E-2</v>
      </c>
    </row>
    <row r="3896" spans="2:8">
      <c r="B3896" s="243" t="s">
        <v>1937</v>
      </c>
      <c r="C3896" s="243" t="s">
        <v>2324</v>
      </c>
      <c r="D3896" s="243" t="s">
        <v>1696</v>
      </c>
      <c r="E3896" s="243" t="s">
        <v>831</v>
      </c>
      <c r="F3896" s="243">
        <v>299</v>
      </c>
      <c r="G3896" s="243" t="s">
        <v>134</v>
      </c>
      <c r="H3896" s="243">
        <v>4.5454000000000001E-2</v>
      </c>
    </row>
    <row r="3897" spans="2:8">
      <c r="B3897" s="243" t="s">
        <v>1937</v>
      </c>
      <c r="C3897" s="243" t="s">
        <v>2324</v>
      </c>
      <c r="D3897" s="243" t="s">
        <v>1696</v>
      </c>
      <c r="E3897" s="243" t="s">
        <v>2359</v>
      </c>
      <c r="F3897" s="243">
        <v>134</v>
      </c>
      <c r="G3897" s="243" t="s">
        <v>118</v>
      </c>
      <c r="H3897" s="243">
        <v>2.441E-3</v>
      </c>
    </row>
    <row r="3898" spans="2:8">
      <c r="B3898" s="243" t="s">
        <v>1937</v>
      </c>
      <c r="C3898" s="243" t="s">
        <v>2324</v>
      </c>
      <c r="D3898" s="243" t="s">
        <v>1697</v>
      </c>
      <c r="E3898" s="243" t="s">
        <v>2359</v>
      </c>
      <c r="F3898" s="243">
        <v>137</v>
      </c>
      <c r="G3898" s="243" t="s">
        <v>122</v>
      </c>
      <c r="H3898" s="243">
        <v>0.11980200000000001</v>
      </c>
    </row>
    <row r="3899" spans="2:8">
      <c r="B3899" s="243" t="s">
        <v>1937</v>
      </c>
      <c r="C3899" s="243" t="s">
        <v>2324</v>
      </c>
      <c r="D3899" s="243" t="s">
        <v>1697</v>
      </c>
      <c r="E3899" s="243" t="s">
        <v>831</v>
      </c>
      <c r="F3899" s="243">
        <v>301</v>
      </c>
      <c r="G3899" s="243" t="s">
        <v>136</v>
      </c>
      <c r="H3899" s="243">
        <v>1.111E-3</v>
      </c>
    </row>
    <row r="3900" spans="2:8">
      <c r="B3900" s="243" t="s">
        <v>1937</v>
      </c>
      <c r="C3900" s="243" t="s">
        <v>2324</v>
      </c>
      <c r="D3900" s="243" t="s">
        <v>1697</v>
      </c>
      <c r="E3900" s="243" t="s">
        <v>2359</v>
      </c>
      <c r="F3900" s="243">
        <v>141</v>
      </c>
      <c r="G3900" s="243" t="s">
        <v>132</v>
      </c>
      <c r="H3900" s="243">
        <v>9.9599999999999992E-4</v>
      </c>
    </row>
    <row r="3901" spans="2:8">
      <c r="B3901" s="243" t="s">
        <v>1937</v>
      </c>
      <c r="C3901" s="243" t="s">
        <v>2324</v>
      </c>
      <c r="D3901" s="243" t="s">
        <v>1697</v>
      </c>
      <c r="E3901" s="243" t="s">
        <v>2359</v>
      </c>
      <c r="F3901" s="243">
        <v>132</v>
      </c>
      <c r="G3901" s="243" t="s">
        <v>129</v>
      </c>
      <c r="H3901" s="243">
        <v>1.472E-3</v>
      </c>
    </row>
    <row r="3902" spans="2:8">
      <c r="B3902" s="243" t="s">
        <v>1937</v>
      </c>
      <c r="C3902" s="243" t="s">
        <v>2324</v>
      </c>
      <c r="D3902" s="243" t="s">
        <v>1697</v>
      </c>
      <c r="E3902" s="243" t="s">
        <v>2359</v>
      </c>
      <c r="F3902" s="243">
        <v>133</v>
      </c>
      <c r="G3902" s="243" t="s">
        <v>130</v>
      </c>
      <c r="H3902" s="243">
        <v>6.659E-3</v>
      </c>
    </row>
    <row r="3903" spans="2:8">
      <c r="B3903" s="243" t="s">
        <v>1937</v>
      </c>
      <c r="C3903" s="243" t="s">
        <v>2324</v>
      </c>
      <c r="D3903" s="243" t="s">
        <v>1697</v>
      </c>
      <c r="E3903" s="243" t="s">
        <v>2359</v>
      </c>
      <c r="F3903" s="243">
        <v>302</v>
      </c>
      <c r="G3903" s="243" t="s">
        <v>125</v>
      </c>
      <c r="H3903" s="243">
        <v>5.9090000000000002E-3</v>
      </c>
    </row>
    <row r="3904" spans="2:8">
      <c r="B3904" s="243" t="s">
        <v>1937</v>
      </c>
      <c r="C3904" s="243" t="s">
        <v>2324</v>
      </c>
      <c r="D3904" s="243" t="s">
        <v>1697</v>
      </c>
      <c r="E3904" s="243" t="s">
        <v>2359</v>
      </c>
      <c r="F3904" s="243">
        <v>136</v>
      </c>
      <c r="G3904" s="243" t="s">
        <v>121</v>
      </c>
      <c r="H3904" s="243">
        <v>3.3700000000000002E-3</v>
      </c>
    </row>
    <row r="3905" spans="2:8">
      <c r="B3905" s="243" t="s">
        <v>1937</v>
      </c>
      <c r="C3905" s="243" t="s">
        <v>2324</v>
      </c>
      <c r="D3905" s="243" t="s">
        <v>1697</v>
      </c>
      <c r="E3905" s="243" t="s">
        <v>2359</v>
      </c>
      <c r="F3905" s="243">
        <v>30</v>
      </c>
      <c r="G3905" s="243" t="s">
        <v>114</v>
      </c>
      <c r="H3905" s="243">
        <v>2.5000000000000001E-4</v>
      </c>
    </row>
    <row r="3906" spans="2:8">
      <c r="B3906" s="243" t="s">
        <v>1937</v>
      </c>
      <c r="C3906" s="243" t="s">
        <v>2324</v>
      </c>
      <c r="D3906" s="243" t="s">
        <v>1697</v>
      </c>
      <c r="E3906" s="243" t="s">
        <v>2360</v>
      </c>
      <c r="F3906" s="243">
        <v>403</v>
      </c>
      <c r="G3906" s="243" t="s">
        <v>138</v>
      </c>
      <c r="H3906" s="243">
        <v>7.1000000000000002E-4</v>
      </c>
    </row>
    <row r="3907" spans="2:8">
      <c r="B3907" s="243" t="s">
        <v>1937</v>
      </c>
      <c r="C3907" s="243" t="s">
        <v>2324</v>
      </c>
      <c r="D3907" s="243" t="s">
        <v>1697</v>
      </c>
      <c r="E3907" s="243" t="s">
        <v>2359</v>
      </c>
      <c r="F3907" s="243">
        <v>144</v>
      </c>
      <c r="G3907" s="243" t="s">
        <v>133</v>
      </c>
      <c r="H3907" s="243">
        <v>1.2799999999999999E-4</v>
      </c>
    </row>
    <row r="3908" spans="2:8">
      <c r="B3908" s="243" t="s">
        <v>1937</v>
      </c>
      <c r="C3908" s="243" t="s">
        <v>2324</v>
      </c>
      <c r="D3908" s="243" t="s">
        <v>1697</v>
      </c>
      <c r="E3908" s="243" t="s">
        <v>137</v>
      </c>
      <c r="F3908" s="243">
        <v>41</v>
      </c>
      <c r="G3908" s="243" t="s">
        <v>137</v>
      </c>
      <c r="H3908" s="243">
        <v>2.4000000000000001E-4</v>
      </c>
    </row>
    <row r="3909" spans="2:8">
      <c r="B3909" s="243" t="s">
        <v>1937</v>
      </c>
      <c r="C3909" s="243" t="s">
        <v>2324</v>
      </c>
      <c r="D3909" s="243" t="s">
        <v>1697</v>
      </c>
      <c r="E3909" s="243" t="s">
        <v>831</v>
      </c>
      <c r="F3909" s="243">
        <v>298</v>
      </c>
      <c r="G3909" s="243" t="s">
        <v>1517</v>
      </c>
      <c r="H3909" s="244">
        <v>9.2999999999999997E-5</v>
      </c>
    </row>
    <row r="3910" spans="2:8">
      <c r="B3910" s="243" t="s">
        <v>1937</v>
      </c>
      <c r="C3910" s="243" t="s">
        <v>2324</v>
      </c>
      <c r="D3910" s="243" t="s">
        <v>1697</v>
      </c>
      <c r="E3910" s="243" t="s">
        <v>2359</v>
      </c>
      <c r="F3910" s="243">
        <v>139</v>
      </c>
      <c r="G3910" s="243" t="s">
        <v>124</v>
      </c>
      <c r="H3910" s="243">
        <v>0.104417</v>
      </c>
    </row>
    <row r="3911" spans="2:8">
      <c r="B3911" s="243" t="s">
        <v>1937</v>
      </c>
      <c r="C3911" s="243" t="s">
        <v>2324</v>
      </c>
      <c r="D3911" s="243" t="s">
        <v>1697</v>
      </c>
      <c r="E3911" s="243" t="s">
        <v>2359</v>
      </c>
      <c r="F3911" s="243">
        <v>131</v>
      </c>
      <c r="G3911" s="243" t="s">
        <v>128</v>
      </c>
      <c r="H3911" s="244">
        <v>1.7E-5</v>
      </c>
    </row>
    <row r="3912" spans="2:8">
      <c r="B3912" s="243" t="s">
        <v>1937</v>
      </c>
      <c r="C3912" s="243" t="s">
        <v>2324</v>
      </c>
      <c r="D3912" s="243" t="s">
        <v>1697</v>
      </c>
      <c r="E3912" s="243" t="s">
        <v>2359</v>
      </c>
      <c r="F3912" s="243">
        <v>32</v>
      </c>
      <c r="G3912" s="243" t="s">
        <v>127</v>
      </c>
      <c r="H3912" s="243">
        <v>0.14419799999999999</v>
      </c>
    </row>
    <row r="3913" spans="2:8">
      <c r="B3913" s="243" t="s">
        <v>1937</v>
      </c>
      <c r="C3913" s="243" t="s">
        <v>2324</v>
      </c>
      <c r="D3913" s="243" t="s">
        <v>1697</v>
      </c>
      <c r="E3913" s="243" t="s">
        <v>831</v>
      </c>
      <c r="F3913" s="243">
        <v>300</v>
      </c>
      <c r="G3913" s="243" t="s">
        <v>135</v>
      </c>
      <c r="H3913" s="243">
        <v>2.846E-3</v>
      </c>
    </row>
    <row r="3914" spans="2:8">
      <c r="B3914" s="243" t="s">
        <v>1937</v>
      </c>
      <c r="C3914" s="243" t="s">
        <v>2324</v>
      </c>
      <c r="D3914" s="243" t="s">
        <v>1697</v>
      </c>
      <c r="E3914" s="243" t="s">
        <v>2359</v>
      </c>
      <c r="F3914" s="243">
        <v>31</v>
      </c>
      <c r="G3914" s="243" t="s">
        <v>116</v>
      </c>
      <c r="H3914" s="243">
        <v>2.0040000000000001E-3</v>
      </c>
    </row>
    <row r="3915" spans="2:8">
      <c r="B3915" s="243" t="s">
        <v>1937</v>
      </c>
      <c r="C3915" s="243" t="s">
        <v>2324</v>
      </c>
      <c r="D3915" s="243" t="s">
        <v>1697</v>
      </c>
      <c r="E3915" s="243" t="s">
        <v>2359</v>
      </c>
      <c r="F3915" s="243">
        <v>140</v>
      </c>
      <c r="G3915" s="243" t="s">
        <v>131</v>
      </c>
      <c r="H3915" s="243">
        <v>8.7709999999999993E-3</v>
      </c>
    </row>
    <row r="3916" spans="2:8">
      <c r="B3916" s="243" t="s">
        <v>1937</v>
      </c>
      <c r="C3916" s="243" t="s">
        <v>2324</v>
      </c>
      <c r="D3916" s="243" t="s">
        <v>1697</v>
      </c>
      <c r="E3916" s="243" t="s">
        <v>2359</v>
      </c>
      <c r="F3916" s="243">
        <v>135</v>
      </c>
      <c r="G3916" s="243" t="s">
        <v>120</v>
      </c>
      <c r="H3916" s="243">
        <v>5.5000000000000003E-4</v>
      </c>
    </row>
    <row r="3917" spans="2:8">
      <c r="B3917" s="243" t="s">
        <v>1937</v>
      </c>
      <c r="C3917" s="243" t="s">
        <v>2324</v>
      </c>
      <c r="D3917" s="243" t="s">
        <v>1697</v>
      </c>
      <c r="E3917" s="243" t="s">
        <v>2359</v>
      </c>
      <c r="F3917" s="243">
        <v>138</v>
      </c>
      <c r="G3917" s="243" t="s">
        <v>123</v>
      </c>
      <c r="H3917" s="243">
        <v>2.911E-3</v>
      </c>
    </row>
    <row r="3918" spans="2:8">
      <c r="B3918" s="243" t="s">
        <v>1937</v>
      </c>
      <c r="C3918" s="243" t="s">
        <v>2324</v>
      </c>
      <c r="D3918" s="243" t="s">
        <v>1697</v>
      </c>
      <c r="E3918" s="243" t="s">
        <v>2359</v>
      </c>
      <c r="F3918" s="243">
        <v>33</v>
      </c>
      <c r="G3918" s="243" t="s">
        <v>117</v>
      </c>
      <c r="H3918" s="243">
        <v>4.5500000000000002E-3</v>
      </c>
    </row>
    <row r="3919" spans="2:8">
      <c r="B3919" s="243" t="s">
        <v>1937</v>
      </c>
      <c r="C3919" s="243" t="s">
        <v>2324</v>
      </c>
      <c r="D3919" s="243" t="s">
        <v>1697</v>
      </c>
      <c r="E3919" s="243" t="s">
        <v>831</v>
      </c>
      <c r="F3919" s="243">
        <v>299</v>
      </c>
      <c r="G3919" s="243" t="s">
        <v>134</v>
      </c>
      <c r="H3919" s="243">
        <v>5.3730000000000002E-3</v>
      </c>
    </row>
    <row r="3920" spans="2:8">
      <c r="B3920" s="243" t="s">
        <v>1937</v>
      </c>
      <c r="C3920" s="243" t="s">
        <v>2324</v>
      </c>
      <c r="D3920" s="243" t="s">
        <v>1697</v>
      </c>
      <c r="E3920" s="243" t="s">
        <v>2359</v>
      </c>
      <c r="F3920" s="243">
        <v>134</v>
      </c>
      <c r="G3920" s="243" t="s">
        <v>118</v>
      </c>
      <c r="H3920" s="243">
        <v>3.4979999999999998E-3</v>
      </c>
    </row>
    <row r="3921" spans="2:8">
      <c r="B3921" s="243" t="s">
        <v>1937</v>
      </c>
      <c r="C3921" s="243" t="s">
        <v>2324</v>
      </c>
      <c r="D3921" s="243" t="s">
        <v>1698</v>
      </c>
      <c r="E3921" s="243" t="s">
        <v>2359</v>
      </c>
      <c r="F3921" s="243">
        <v>137</v>
      </c>
      <c r="G3921" s="243" t="s">
        <v>122</v>
      </c>
      <c r="H3921" s="243">
        <v>0.25564599999999998</v>
      </c>
    </row>
    <row r="3922" spans="2:8">
      <c r="B3922" s="243" t="s">
        <v>1937</v>
      </c>
      <c r="C3922" s="243" t="s">
        <v>2324</v>
      </c>
      <c r="D3922" s="243" t="s">
        <v>1698</v>
      </c>
      <c r="E3922" s="243" t="s">
        <v>831</v>
      </c>
      <c r="F3922" s="243">
        <v>301</v>
      </c>
      <c r="G3922" s="243" t="s">
        <v>136</v>
      </c>
      <c r="H3922" s="243">
        <v>1.457E-3</v>
      </c>
    </row>
    <row r="3923" spans="2:8">
      <c r="B3923" s="243" t="s">
        <v>1937</v>
      </c>
      <c r="C3923" s="243" t="s">
        <v>2324</v>
      </c>
      <c r="D3923" s="243" t="s">
        <v>1698</v>
      </c>
      <c r="E3923" s="243" t="s">
        <v>2359</v>
      </c>
      <c r="F3923" s="243">
        <v>141</v>
      </c>
      <c r="G3923" s="243" t="s">
        <v>132</v>
      </c>
      <c r="H3923" s="243">
        <v>1.624E-3</v>
      </c>
    </row>
    <row r="3924" spans="2:8">
      <c r="B3924" s="243" t="s">
        <v>1937</v>
      </c>
      <c r="C3924" s="243" t="s">
        <v>2324</v>
      </c>
      <c r="D3924" s="243" t="s">
        <v>1698</v>
      </c>
      <c r="E3924" s="243" t="s">
        <v>2359</v>
      </c>
      <c r="F3924" s="243">
        <v>132</v>
      </c>
      <c r="G3924" s="243" t="s">
        <v>129</v>
      </c>
      <c r="H3924" s="243">
        <v>2.1800000000000001E-3</v>
      </c>
    </row>
    <row r="3925" spans="2:8">
      <c r="B3925" s="243" t="s">
        <v>1937</v>
      </c>
      <c r="C3925" s="243" t="s">
        <v>2324</v>
      </c>
      <c r="D3925" s="243" t="s">
        <v>1698</v>
      </c>
      <c r="E3925" s="243" t="s">
        <v>2359</v>
      </c>
      <c r="F3925" s="243">
        <v>133</v>
      </c>
      <c r="G3925" s="243" t="s">
        <v>130</v>
      </c>
      <c r="H3925" s="243">
        <v>1.0515E-2</v>
      </c>
    </row>
    <row r="3926" spans="2:8">
      <c r="B3926" s="243" t="s">
        <v>1937</v>
      </c>
      <c r="C3926" s="243" t="s">
        <v>2324</v>
      </c>
      <c r="D3926" s="243" t="s">
        <v>1698</v>
      </c>
      <c r="E3926" s="243" t="s">
        <v>2359</v>
      </c>
      <c r="F3926" s="243">
        <v>302</v>
      </c>
      <c r="G3926" s="243" t="s">
        <v>125</v>
      </c>
      <c r="H3926" s="243">
        <v>4.7000000000000002E-3</v>
      </c>
    </row>
    <row r="3927" spans="2:8">
      <c r="B3927" s="243" t="s">
        <v>1937</v>
      </c>
      <c r="C3927" s="243" t="s">
        <v>2324</v>
      </c>
      <c r="D3927" s="243" t="s">
        <v>1698</v>
      </c>
      <c r="E3927" s="243" t="s">
        <v>2359</v>
      </c>
      <c r="F3927" s="243">
        <v>136</v>
      </c>
      <c r="G3927" s="243" t="s">
        <v>121</v>
      </c>
      <c r="H3927" s="243">
        <v>1.882E-3</v>
      </c>
    </row>
    <row r="3928" spans="2:8">
      <c r="B3928" s="243" t="s">
        <v>1937</v>
      </c>
      <c r="C3928" s="243" t="s">
        <v>2324</v>
      </c>
      <c r="D3928" s="243" t="s">
        <v>1698</v>
      </c>
      <c r="E3928" s="243" t="s">
        <v>2359</v>
      </c>
      <c r="F3928" s="243">
        <v>30</v>
      </c>
      <c r="G3928" s="243" t="s">
        <v>114</v>
      </c>
      <c r="H3928" s="243">
        <v>3.8000000000000002E-4</v>
      </c>
    </row>
    <row r="3929" spans="2:8">
      <c r="B3929" s="243" t="s">
        <v>1937</v>
      </c>
      <c r="C3929" s="243" t="s">
        <v>2324</v>
      </c>
      <c r="D3929" s="243" t="s">
        <v>1698</v>
      </c>
      <c r="E3929" s="243" t="s">
        <v>2360</v>
      </c>
      <c r="F3929" s="243">
        <v>403</v>
      </c>
      <c r="G3929" s="243" t="s">
        <v>138</v>
      </c>
      <c r="H3929" s="243">
        <v>1.887E-3</v>
      </c>
    </row>
    <row r="3930" spans="2:8">
      <c r="B3930" s="243" t="s">
        <v>1937</v>
      </c>
      <c r="C3930" s="243" t="s">
        <v>2324</v>
      </c>
      <c r="D3930" s="243" t="s">
        <v>1698</v>
      </c>
      <c r="E3930" s="243" t="s">
        <v>2359</v>
      </c>
      <c r="F3930" s="243">
        <v>144</v>
      </c>
      <c r="G3930" s="243" t="s">
        <v>133</v>
      </c>
      <c r="H3930" s="243">
        <v>1.8900000000000001E-4</v>
      </c>
    </row>
    <row r="3931" spans="2:8">
      <c r="B3931" s="243" t="s">
        <v>1937</v>
      </c>
      <c r="C3931" s="243" t="s">
        <v>2324</v>
      </c>
      <c r="D3931" s="243" t="s">
        <v>1698</v>
      </c>
      <c r="E3931" s="243" t="s">
        <v>137</v>
      </c>
      <c r="F3931" s="243">
        <v>41</v>
      </c>
      <c r="G3931" s="243" t="s">
        <v>137</v>
      </c>
      <c r="H3931" s="243">
        <v>3.68E-4</v>
      </c>
    </row>
    <row r="3932" spans="2:8">
      <c r="B3932" s="243" t="s">
        <v>1937</v>
      </c>
      <c r="C3932" s="243" t="s">
        <v>2324</v>
      </c>
      <c r="D3932" s="243" t="s">
        <v>1698</v>
      </c>
      <c r="E3932" s="243" t="s">
        <v>831</v>
      </c>
      <c r="F3932" s="243">
        <v>298</v>
      </c>
      <c r="G3932" s="243" t="s">
        <v>1517</v>
      </c>
      <c r="H3932" s="243">
        <v>1.35E-4</v>
      </c>
    </row>
    <row r="3933" spans="2:8">
      <c r="B3933" s="243" t="s">
        <v>1937</v>
      </c>
      <c r="C3933" s="243" t="s">
        <v>2324</v>
      </c>
      <c r="D3933" s="243" t="s">
        <v>1698</v>
      </c>
      <c r="E3933" s="243" t="s">
        <v>2359</v>
      </c>
      <c r="F3933" s="243">
        <v>139</v>
      </c>
      <c r="G3933" s="243" t="s">
        <v>124</v>
      </c>
      <c r="H3933" s="243">
        <v>3.9480000000000001E-3</v>
      </c>
    </row>
    <row r="3934" spans="2:8">
      <c r="B3934" s="243" t="s">
        <v>1937</v>
      </c>
      <c r="C3934" s="243" t="s">
        <v>2324</v>
      </c>
      <c r="D3934" s="243" t="s">
        <v>1698</v>
      </c>
      <c r="E3934" s="243" t="s">
        <v>2359</v>
      </c>
      <c r="F3934" s="243">
        <v>131</v>
      </c>
      <c r="G3934" s="243" t="s">
        <v>128</v>
      </c>
      <c r="H3934" s="244">
        <v>2.5000000000000001E-5</v>
      </c>
    </row>
    <row r="3935" spans="2:8">
      <c r="B3935" s="243" t="s">
        <v>1937</v>
      </c>
      <c r="C3935" s="243" t="s">
        <v>2324</v>
      </c>
      <c r="D3935" s="243" t="s">
        <v>1698</v>
      </c>
      <c r="E3935" s="243" t="s">
        <v>2359</v>
      </c>
      <c r="F3935" s="243">
        <v>32</v>
      </c>
      <c r="G3935" s="243" t="s">
        <v>127</v>
      </c>
      <c r="H3935" s="243">
        <v>0.161965</v>
      </c>
    </row>
    <row r="3936" spans="2:8">
      <c r="B3936" s="243" t="s">
        <v>1937</v>
      </c>
      <c r="C3936" s="243" t="s">
        <v>2324</v>
      </c>
      <c r="D3936" s="243" t="s">
        <v>1698</v>
      </c>
      <c r="E3936" s="243" t="s">
        <v>831</v>
      </c>
      <c r="F3936" s="243">
        <v>300</v>
      </c>
      <c r="G3936" s="243" t="s">
        <v>135</v>
      </c>
      <c r="H3936" s="243">
        <v>4.1729999999999996E-3</v>
      </c>
    </row>
    <row r="3937" spans="2:8">
      <c r="B3937" s="243" t="s">
        <v>1937</v>
      </c>
      <c r="C3937" s="243" t="s">
        <v>2324</v>
      </c>
      <c r="D3937" s="243" t="s">
        <v>1698</v>
      </c>
      <c r="E3937" s="243" t="s">
        <v>2359</v>
      </c>
      <c r="F3937" s="243">
        <v>31</v>
      </c>
      <c r="G3937" s="243" t="s">
        <v>116</v>
      </c>
      <c r="H3937" s="243">
        <v>2.957E-3</v>
      </c>
    </row>
    <row r="3938" spans="2:8">
      <c r="B3938" s="243" t="s">
        <v>1937</v>
      </c>
      <c r="C3938" s="243" t="s">
        <v>2324</v>
      </c>
      <c r="D3938" s="243" t="s">
        <v>1698</v>
      </c>
      <c r="E3938" s="243" t="s">
        <v>2359</v>
      </c>
      <c r="F3938" s="243">
        <v>140</v>
      </c>
      <c r="G3938" s="243" t="s">
        <v>131</v>
      </c>
      <c r="H3938" s="243">
        <v>1.172E-2</v>
      </c>
    </row>
    <row r="3939" spans="2:8">
      <c r="B3939" s="243" t="s">
        <v>1937</v>
      </c>
      <c r="C3939" s="243" t="s">
        <v>2324</v>
      </c>
      <c r="D3939" s="243" t="s">
        <v>1698</v>
      </c>
      <c r="E3939" s="243" t="s">
        <v>2359</v>
      </c>
      <c r="F3939" s="243">
        <v>135</v>
      </c>
      <c r="G3939" s="243" t="s">
        <v>120</v>
      </c>
      <c r="H3939" s="243">
        <v>6.5399999999999996E-4</v>
      </c>
    </row>
    <row r="3940" spans="2:8">
      <c r="B3940" s="243" t="s">
        <v>1937</v>
      </c>
      <c r="C3940" s="243" t="s">
        <v>2324</v>
      </c>
      <c r="D3940" s="243" t="s">
        <v>1698</v>
      </c>
      <c r="E3940" s="243" t="s">
        <v>2359</v>
      </c>
      <c r="F3940" s="243">
        <v>138</v>
      </c>
      <c r="G3940" s="243" t="s">
        <v>123</v>
      </c>
      <c r="H3940" s="243">
        <v>3.751E-3</v>
      </c>
    </row>
    <row r="3941" spans="2:8">
      <c r="B3941" s="243" t="s">
        <v>1937</v>
      </c>
      <c r="C3941" s="243" t="s">
        <v>2324</v>
      </c>
      <c r="D3941" s="243" t="s">
        <v>1698</v>
      </c>
      <c r="E3941" s="243" t="s">
        <v>2359</v>
      </c>
      <c r="F3941" s="243">
        <v>33</v>
      </c>
      <c r="G3941" s="243" t="s">
        <v>117</v>
      </c>
      <c r="H3941" s="243">
        <v>3.6189999999999998E-3</v>
      </c>
    </row>
    <row r="3942" spans="2:8">
      <c r="B3942" s="243" t="s">
        <v>1937</v>
      </c>
      <c r="C3942" s="243" t="s">
        <v>2324</v>
      </c>
      <c r="D3942" s="243" t="s">
        <v>1698</v>
      </c>
      <c r="E3942" s="243" t="s">
        <v>831</v>
      </c>
      <c r="F3942" s="243">
        <v>299</v>
      </c>
      <c r="G3942" s="243" t="s">
        <v>134</v>
      </c>
      <c r="H3942" s="243">
        <v>7.8849999999999996E-3</v>
      </c>
    </row>
    <row r="3943" spans="2:8">
      <c r="B3943" s="243" t="s">
        <v>1937</v>
      </c>
      <c r="C3943" s="243" t="s">
        <v>2324</v>
      </c>
      <c r="D3943" s="243" t="s">
        <v>1698</v>
      </c>
      <c r="E3943" s="243" t="s">
        <v>2359</v>
      </c>
      <c r="F3943" s="243">
        <v>134</v>
      </c>
      <c r="G3943" s="243" t="s">
        <v>118</v>
      </c>
      <c r="H3943" s="243">
        <v>4.1869999999999997E-3</v>
      </c>
    </row>
    <row r="3944" spans="2:8">
      <c r="B3944" s="243" t="s">
        <v>1937</v>
      </c>
      <c r="C3944" s="243" t="s">
        <v>2324</v>
      </c>
      <c r="D3944" s="243" t="s">
        <v>1699</v>
      </c>
      <c r="E3944" s="243" t="s">
        <v>2359</v>
      </c>
      <c r="F3944" s="243">
        <v>137</v>
      </c>
      <c r="G3944" s="243" t="s">
        <v>122</v>
      </c>
      <c r="H3944" s="243">
        <v>0.24693799999999999</v>
      </c>
    </row>
    <row r="3945" spans="2:8">
      <c r="B3945" s="243" t="s">
        <v>1937</v>
      </c>
      <c r="C3945" s="243" t="s">
        <v>2324</v>
      </c>
      <c r="D3945" s="243" t="s">
        <v>1699</v>
      </c>
      <c r="E3945" s="243" t="s">
        <v>831</v>
      </c>
      <c r="F3945" s="243">
        <v>301</v>
      </c>
      <c r="G3945" s="243" t="s">
        <v>136</v>
      </c>
      <c r="H3945" s="243">
        <v>1.462E-3</v>
      </c>
    </row>
    <row r="3946" spans="2:8">
      <c r="B3946" s="243" t="s">
        <v>1937</v>
      </c>
      <c r="C3946" s="243" t="s">
        <v>2324</v>
      </c>
      <c r="D3946" s="243" t="s">
        <v>1699</v>
      </c>
      <c r="E3946" s="243" t="s">
        <v>2359</v>
      </c>
      <c r="F3946" s="243">
        <v>141</v>
      </c>
      <c r="G3946" s="243" t="s">
        <v>132</v>
      </c>
      <c r="H3946" s="243">
        <v>8.9899999999999995E-4</v>
      </c>
    </row>
    <row r="3947" spans="2:8">
      <c r="B3947" s="243" t="s">
        <v>1937</v>
      </c>
      <c r="C3947" s="243" t="s">
        <v>2324</v>
      </c>
      <c r="D3947" s="243" t="s">
        <v>1699</v>
      </c>
      <c r="E3947" s="243" t="s">
        <v>2359</v>
      </c>
      <c r="F3947" s="243">
        <v>132</v>
      </c>
      <c r="G3947" s="243" t="s">
        <v>129</v>
      </c>
      <c r="H3947" s="243">
        <v>2.1150000000000001E-3</v>
      </c>
    </row>
    <row r="3948" spans="2:8">
      <c r="B3948" s="243" t="s">
        <v>1937</v>
      </c>
      <c r="C3948" s="243" t="s">
        <v>2324</v>
      </c>
      <c r="D3948" s="243" t="s">
        <v>1699</v>
      </c>
      <c r="E3948" s="243" t="s">
        <v>2359</v>
      </c>
      <c r="F3948" s="243">
        <v>133</v>
      </c>
      <c r="G3948" s="243" t="s">
        <v>130</v>
      </c>
      <c r="H3948" s="243">
        <v>7.3239999999999998E-3</v>
      </c>
    </row>
    <row r="3949" spans="2:8">
      <c r="B3949" s="243" t="s">
        <v>1937</v>
      </c>
      <c r="C3949" s="243" t="s">
        <v>2324</v>
      </c>
      <c r="D3949" s="243" t="s">
        <v>1699</v>
      </c>
      <c r="E3949" s="243" t="s">
        <v>2359</v>
      </c>
      <c r="F3949" s="243">
        <v>302</v>
      </c>
      <c r="G3949" s="243" t="s">
        <v>125</v>
      </c>
      <c r="H3949" s="243">
        <v>6.2969999999999996E-3</v>
      </c>
    </row>
    <row r="3950" spans="2:8">
      <c r="B3950" s="243" t="s">
        <v>1937</v>
      </c>
      <c r="C3950" s="243" t="s">
        <v>2324</v>
      </c>
      <c r="D3950" s="243" t="s">
        <v>1699</v>
      </c>
      <c r="E3950" s="243" t="s">
        <v>2359</v>
      </c>
      <c r="F3950" s="243">
        <v>136</v>
      </c>
      <c r="G3950" s="243" t="s">
        <v>121</v>
      </c>
      <c r="H3950" s="243">
        <v>1.1207999999999999E-2</v>
      </c>
    </row>
    <row r="3951" spans="2:8">
      <c r="B3951" s="243" t="s">
        <v>1937</v>
      </c>
      <c r="C3951" s="243" t="s">
        <v>2324</v>
      </c>
      <c r="D3951" s="243" t="s">
        <v>1699</v>
      </c>
      <c r="E3951" s="243" t="s">
        <v>2359</v>
      </c>
      <c r="F3951" s="243">
        <v>30</v>
      </c>
      <c r="G3951" s="243" t="s">
        <v>114</v>
      </c>
      <c r="H3951" s="243">
        <v>3.9300000000000001E-4</v>
      </c>
    </row>
    <row r="3952" spans="2:8">
      <c r="B3952" s="243" t="s">
        <v>1937</v>
      </c>
      <c r="C3952" s="243" t="s">
        <v>2324</v>
      </c>
      <c r="D3952" s="243" t="s">
        <v>1699</v>
      </c>
      <c r="E3952" s="243" t="s">
        <v>2360</v>
      </c>
      <c r="F3952" s="243">
        <v>403</v>
      </c>
      <c r="G3952" s="243" t="s">
        <v>138</v>
      </c>
      <c r="H3952" s="243">
        <v>2.4020000000000001E-3</v>
      </c>
    </row>
    <row r="3953" spans="2:8">
      <c r="B3953" s="243" t="s">
        <v>1937</v>
      </c>
      <c r="C3953" s="243" t="s">
        <v>2324</v>
      </c>
      <c r="D3953" s="243" t="s">
        <v>1699</v>
      </c>
      <c r="E3953" s="243" t="s">
        <v>2359</v>
      </c>
      <c r="F3953" s="243">
        <v>144</v>
      </c>
      <c r="G3953" s="243" t="s">
        <v>133</v>
      </c>
      <c r="H3953" s="243">
        <v>2.2599999999999999E-4</v>
      </c>
    </row>
    <row r="3954" spans="2:8">
      <c r="B3954" s="243" t="s">
        <v>1937</v>
      </c>
      <c r="C3954" s="243" t="s">
        <v>2324</v>
      </c>
      <c r="D3954" s="243" t="s">
        <v>1699</v>
      </c>
      <c r="E3954" s="243" t="s">
        <v>137</v>
      </c>
      <c r="F3954" s="243">
        <v>41</v>
      </c>
      <c r="G3954" s="243" t="s">
        <v>137</v>
      </c>
      <c r="H3954" s="243">
        <v>3.39E-4</v>
      </c>
    </row>
    <row r="3955" spans="2:8">
      <c r="B3955" s="243" t="s">
        <v>1937</v>
      </c>
      <c r="C3955" s="243" t="s">
        <v>2324</v>
      </c>
      <c r="D3955" s="243" t="s">
        <v>1699</v>
      </c>
      <c r="E3955" s="243" t="s">
        <v>831</v>
      </c>
      <c r="F3955" s="243">
        <v>298</v>
      </c>
      <c r="G3955" s="243" t="s">
        <v>1517</v>
      </c>
      <c r="H3955" s="243">
        <v>2.0000000000000001E-4</v>
      </c>
    </row>
    <row r="3956" spans="2:8">
      <c r="B3956" s="243" t="s">
        <v>1937</v>
      </c>
      <c r="C3956" s="243" t="s">
        <v>2324</v>
      </c>
      <c r="D3956" s="243" t="s">
        <v>1699</v>
      </c>
      <c r="E3956" s="243" t="s">
        <v>2359</v>
      </c>
      <c r="F3956" s="243">
        <v>139</v>
      </c>
      <c r="G3956" s="243" t="s">
        <v>124</v>
      </c>
      <c r="H3956" s="243">
        <v>1.7017000000000001E-2</v>
      </c>
    </row>
    <row r="3957" spans="2:8">
      <c r="B3957" s="243" t="s">
        <v>1937</v>
      </c>
      <c r="C3957" s="243" t="s">
        <v>2324</v>
      </c>
      <c r="D3957" s="243" t="s">
        <v>1699</v>
      </c>
      <c r="E3957" s="243" t="s">
        <v>2359</v>
      </c>
      <c r="F3957" s="243">
        <v>131</v>
      </c>
      <c r="G3957" s="243" t="s">
        <v>128</v>
      </c>
      <c r="H3957" s="244">
        <v>2.5000000000000001E-5</v>
      </c>
    </row>
    <row r="3958" spans="2:8">
      <c r="B3958" s="243" t="s">
        <v>1937</v>
      </c>
      <c r="C3958" s="243" t="s">
        <v>2324</v>
      </c>
      <c r="D3958" s="243" t="s">
        <v>1699</v>
      </c>
      <c r="E3958" s="243" t="s">
        <v>2359</v>
      </c>
      <c r="F3958" s="243">
        <v>32</v>
      </c>
      <c r="G3958" s="243" t="s">
        <v>127</v>
      </c>
      <c r="H3958" s="243">
        <v>0.19983400000000001</v>
      </c>
    </row>
    <row r="3959" spans="2:8">
      <c r="B3959" s="243" t="s">
        <v>1937</v>
      </c>
      <c r="C3959" s="243" t="s">
        <v>2324</v>
      </c>
      <c r="D3959" s="243" t="s">
        <v>1699</v>
      </c>
      <c r="E3959" s="243" t="s">
        <v>831</v>
      </c>
      <c r="F3959" s="243">
        <v>300</v>
      </c>
      <c r="G3959" s="243" t="s">
        <v>135</v>
      </c>
      <c r="H3959" s="243">
        <v>5.9020000000000001E-3</v>
      </c>
    </row>
    <row r="3960" spans="2:8">
      <c r="B3960" s="243" t="s">
        <v>1937</v>
      </c>
      <c r="C3960" s="243" t="s">
        <v>2324</v>
      </c>
      <c r="D3960" s="243" t="s">
        <v>1699</v>
      </c>
      <c r="E3960" s="243" t="s">
        <v>2359</v>
      </c>
      <c r="F3960" s="243">
        <v>31</v>
      </c>
      <c r="G3960" s="243" t="s">
        <v>116</v>
      </c>
      <c r="H3960" s="243">
        <v>3.392E-3</v>
      </c>
    </row>
    <row r="3961" spans="2:8">
      <c r="B3961" s="243" t="s">
        <v>1937</v>
      </c>
      <c r="C3961" s="243" t="s">
        <v>2324</v>
      </c>
      <c r="D3961" s="243" t="s">
        <v>1699</v>
      </c>
      <c r="E3961" s="243" t="s">
        <v>2359</v>
      </c>
      <c r="F3961" s="243">
        <v>140</v>
      </c>
      <c r="G3961" s="243" t="s">
        <v>131</v>
      </c>
      <c r="H3961" s="243">
        <v>6.2659999999999999E-3</v>
      </c>
    </row>
    <row r="3962" spans="2:8">
      <c r="B3962" s="243" t="s">
        <v>1937</v>
      </c>
      <c r="C3962" s="243" t="s">
        <v>2324</v>
      </c>
      <c r="D3962" s="243" t="s">
        <v>1699</v>
      </c>
      <c r="E3962" s="243" t="s">
        <v>2359</v>
      </c>
      <c r="F3962" s="243">
        <v>135</v>
      </c>
      <c r="G3962" s="243" t="s">
        <v>120</v>
      </c>
      <c r="H3962" s="243">
        <v>9.5E-4</v>
      </c>
    </row>
    <row r="3963" spans="2:8">
      <c r="B3963" s="243" t="s">
        <v>1937</v>
      </c>
      <c r="C3963" s="243" t="s">
        <v>2324</v>
      </c>
      <c r="D3963" s="243" t="s">
        <v>1699</v>
      </c>
      <c r="E3963" s="243" t="s">
        <v>2359</v>
      </c>
      <c r="F3963" s="243">
        <v>138</v>
      </c>
      <c r="G3963" s="243" t="s">
        <v>123</v>
      </c>
      <c r="H3963" s="243">
        <v>4.3006999999999997E-2</v>
      </c>
    </row>
    <row r="3964" spans="2:8">
      <c r="B3964" s="243" t="s">
        <v>1937</v>
      </c>
      <c r="C3964" s="243" t="s">
        <v>2324</v>
      </c>
      <c r="D3964" s="243" t="s">
        <v>1699</v>
      </c>
      <c r="E3964" s="243" t="s">
        <v>2359</v>
      </c>
      <c r="F3964" s="243">
        <v>33</v>
      </c>
      <c r="G3964" s="243" t="s">
        <v>117</v>
      </c>
      <c r="H3964" s="243">
        <v>4.8479999999999999E-3</v>
      </c>
    </row>
    <row r="3965" spans="2:8">
      <c r="B3965" s="243" t="s">
        <v>1937</v>
      </c>
      <c r="C3965" s="243" t="s">
        <v>2324</v>
      </c>
      <c r="D3965" s="243" t="s">
        <v>1699</v>
      </c>
      <c r="E3965" s="243" t="s">
        <v>831</v>
      </c>
      <c r="F3965" s="243">
        <v>299</v>
      </c>
      <c r="G3965" s="243" t="s">
        <v>134</v>
      </c>
      <c r="H3965" s="243">
        <v>1.1181999999999999E-2</v>
      </c>
    </row>
    <row r="3966" spans="2:8">
      <c r="B3966" s="243" t="s">
        <v>1937</v>
      </c>
      <c r="C3966" s="243" t="s">
        <v>2324</v>
      </c>
      <c r="D3966" s="243" t="s">
        <v>1699</v>
      </c>
      <c r="E3966" s="243" t="s">
        <v>2359</v>
      </c>
      <c r="F3966" s="243">
        <v>134</v>
      </c>
      <c r="G3966" s="243" t="s">
        <v>118</v>
      </c>
      <c r="H3966" s="243">
        <v>5.4539999999999996E-3</v>
      </c>
    </row>
    <row r="3967" spans="2:8">
      <c r="B3967" s="243" t="s">
        <v>1937</v>
      </c>
      <c r="C3967" s="243" t="s">
        <v>2324</v>
      </c>
      <c r="D3967" s="243" t="s">
        <v>1700</v>
      </c>
      <c r="E3967" s="243" t="s">
        <v>2359</v>
      </c>
      <c r="F3967" s="243">
        <v>137</v>
      </c>
      <c r="G3967" s="243" t="s">
        <v>122</v>
      </c>
      <c r="H3967" s="243">
        <v>2.5746000000000002E-2</v>
      </c>
    </row>
    <row r="3968" spans="2:8">
      <c r="B3968" s="243" t="s">
        <v>1937</v>
      </c>
      <c r="C3968" s="243" t="s">
        <v>2324</v>
      </c>
      <c r="D3968" s="243" t="s">
        <v>1700</v>
      </c>
      <c r="E3968" s="243" t="s">
        <v>831</v>
      </c>
      <c r="F3968" s="243">
        <v>301</v>
      </c>
      <c r="G3968" s="243" t="s">
        <v>136</v>
      </c>
      <c r="H3968" s="243">
        <v>9.9500000000000001E-4</v>
      </c>
    </row>
    <row r="3969" spans="2:8">
      <c r="B3969" s="243" t="s">
        <v>1937</v>
      </c>
      <c r="C3969" s="243" t="s">
        <v>2324</v>
      </c>
      <c r="D3969" s="243" t="s">
        <v>1700</v>
      </c>
      <c r="E3969" s="243" t="s">
        <v>2359</v>
      </c>
      <c r="F3969" s="243">
        <v>141</v>
      </c>
      <c r="G3969" s="243" t="s">
        <v>132</v>
      </c>
      <c r="H3969" s="243">
        <v>7.0299999999999996E-4</v>
      </c>
    </row>
    <row r="3970" spans="2:8">
      <c r="B3970" s="243" t="s">
        <v>1937</v>
      </c>
      <c r="C3970" s="243" t="s">
        <v>2324</v>
      </c>
      <c r="D3970" s="243" t="s">
        <v>1700</v>
      </c>
      <c r="E3970" s="243" t="s">
        <v>2359</v>
      </c>
      <c r="F3970" s="243">
        <v>132</v>
      </c>
      <c r="G3970" s="243" t="s">
        <v>129</v>
      </c>
      <c r="H3970" s="243">
        <v>1.64E-3</v>
      </c>
    </row>
    <row r="3971" spans="2:8">
      <c r="B3971" s="243" t="s">
        <v>1937</v>
      </c>
      <c r="C3971" s="243" t="s">
        <v>2324</v>
      </c>
      <c r="D3971" s="243" t="s">
        <v>1700</v>
      </c>
      <c r="E3971" s="243" t="s">
        <v>2359</v>
      </c>
      <c r="F3971" s="243">
        <v>133</v>
      </c>
      <c r="G3971" s="243" t="s">
        <v>130</v>
      </c>
      <c r="H3971" s="243">
        <v>4.2640000000000004E-3</v>
      </c>
    </row>
    <row r="3972" spans="2:8">
      <c r="B3972" s="243" t="s">
        <v>1937</v>
      </c>
      <c r="C3972" s="243" t="s">
        <v>2324</v>
      </c>
      <c r="D3972" s="243" t="s">
        <v>1700</v>
      </c>
      <c r="E3972" s="243" t="s">
        <v>2359</v>
      </c>
      <c r="F3972" s="243">
        <v>302</v>
      </c>
      <c r="G3972" s="243" t="s">
        <v>125</v>
      </c>
      <c r="H3972" s="243">
        <v>4.3670000000000002E-3</v>
      </c>
    </row>
    <row r="3973" spans="2:8">
      <c r="B3973" s="243" t="s">
        <v>1937</v>
      </c>
      <c r="C3973" s="243" t="s">
        <v>2324</v>
      </c>
      <c r="D3973" s="243" t="s">
        <v>1700</v>
      </c>
      <c r="E3973" s="243" t="s">
        <v>2359</v>
      </c>
      <c r="F3973" s="243">
        <v>136</v>
      </c>
      <c r="G3973" s="243" t="s">
        <v>121</v>
      </c>
      <c r="H3973" s="243">
        <v>1.8829999999999999E-3</v>
      </c>
    </row>
    <row r="3974" spans="2:8">
      <c r="B3974" s="243" t="s">
        <v>1937</v>
      </c>
      <c r="C3974" s="243" t="s">
        <v>2324</v>
      </c>
      <c r="D3974" s="243" t="s">
        <v>1700</v>
      </c>
      <c r="E3974" s="243" t="s">
        <v>2359</v>
      </c>
      <c r="F3974" s="243">
        <v>30</v>
      </c>
      <c r="G3974" s="243" t="s">
        <v>114</v>
      </c>
      <c r="H3974" s="243">
        <v>2.9999999999999997E-4</v>
      </c>
    </row>
    <row r="3975" spans="2:8">
      <c r="B3975" s="243" t="s">
        <v>1937</v>
      </c>
      <c r="C3975" s="243" t="s">
        <v>2324</v>
      </c>
      <c r="D3975" s="243" t="s">
        <v>1700</v>
      </c>
      <c r="E3975" s="243" t="s">
        <v>2360</v>
      </c>
      <c r="F3975" s="243">
        <v>403</v>
      </c>
      <c r="G3975" s="243" t="s">
        <v>138</v>
      </c>
      <c r="H3975" s="243">
        <v>2.5609999999999999E-3</v>
      </c>
    </row>
    <row r="3976" spans="2:8">
      <c r="B3976" s="243" t="s">
        <v>1937</v>
      </c>
      <c r="C3976" s="243" t="s">
        <v>2324</v>
      </c>
      <c r="D3976" s="243" t="s">
        <v>1700</v>
      </c>
      <c r="E3976" s="243" t="s">
        <v>2359</v>
      </c>
      <c r="F3976" s="243">
        <v>144</v>
      </c>
      <c r="G3976" s="243" t="s">
        <v>133</v>
      </c>
      <c r="H3976" s="243">
        <v>1.25E-4</v>
      </c>
    </row>
    <row r="3977" spans="2:8">
      <c r="B3977" s="243" t="s">
        <v>1937</v>
      </c>
      <c r="C3977" s="243" t="s">
        <v>2324</v>
      </c>
      <c r="D3977" s="243" t="s">
        <v>1700</v>
      </c>
      <c r="E3977" s="243" t="s">
        <v>137</v>
      </c>
      <c r="F3977" s="243">
        <v>41</v>
      </c>
      <c r="G3977" s="243" t="s">
        <v>137</v>
      </c>
      <c r="H3977" s="243">
        <v>2.6499999999999999E-4</v>
      </c>
    </row>
    <row r="3978" spans="2:8">
      <c r="B3978" s="243" t="s">
        <v>1937</v>
      </c>
      <c r="C3978" s="243" t="s">
        <v>2324</v>
      </c>
      <c r="D3978" s="243" t="s">
        <v>1700</v>
      </c>
      <c r="E3978" s="243" t="s">
        <v>831</v>
      </c>
      <c r="F3978" s="243">
        <v>298</v>
      </c>
      <c r="G3978" s="243" t="s">
        <v>1517</v>
      </c>
      <c r="H3978" s="243">
        <v>1.2799999999999999E-4</v>
      </c>
    </row>
    <row r="3979" spans="2:8">
      <c r="B3979" s="243" t="s">
        <v>1937</v>
      </c>
      <c r="C3979" s="243" t="s">
        <v>2324</v>
      </c>
      <c r="D3979" s="243" t="s">
        <v>1700</v>
      </c>
      <c r="E3979" s="243" t="s">
        <v>2359</v>
      </c>
      <c r="F3979" s="243">
        <v>139</v>
      </c>
      <c r="G3979" s="243" t="s">
        <v>124</v>
      </c>
      <c r="H3979" s="243">
        <v>6.3029999999999996E-3</v>
      </c>
    </row>
    <row r="3980" spans="2:8">
      <c r="B3980" s="243" t="s">
        <v>1937</v>
      </c>
      <c r="C3980" s="243" t="s">
        <v>2324</v>
      </c>
      <c r="D3980" s="243" t="s">
        <v>1700</v>
      </c>
      <c r="E3980" s="243" t="s">
        <v>2359</v>
      </c>
      <c r="F3980" s="243">
        <v>131</v>
      </c>
      <c r="G3980" s="243" t="s">
        <v>128</v>
      </c>
      <c r="H3980" s="244">
        <v>1.7E-5</v>
      </c>
    </row>
    <row r="3981" spans="2:8">
      <c r="B3981" s="243" t="s">
        <v>1937</v>
      </c>
      <c r="C3981" s="243" t="s">
        <v>2324</v>
      </c>
      <c r="D3981" s="243" t="s">
        <v>1700</v>
      </c>
      <c r="E3981" s="243" t="s">
        <v>2359</v>
      </c>
      <c r="F3981" s="243">
        <v>32</v>
      </c>
      <c r="G3981" s="243" t="s">
        <v>127</v>
      </c>
      <c r="H3981" s="243">
        <v>0.21326700000000001</v>
      </c>
    </row>
    <row r="3982" spans="2:8">
      <c r="B3982" s="243" t="s">
        <v>1937</v>
      </c>
      <c r="C3982" s="243" t="s">
        <v>2324</v>
      </c>
      <c r="D3982" s="243" t="s">
        <v>1700</v>
      </c>
      <c r="E3982" s="243" t="s">
        <v>831</v>
      </c>
      <c r="F3982" s="243">
        <v>300</v>
      </c>
      <c r="G3982" s="243" t="s">
        <v>135</v>
      </c>
      <c r="H3982" s="243">
        <v>3.7299999999999998E-3</v>
      </c>
    </row>
    <row r="3983" spans="2:8">
      <c r="B3983" s="243" t="s">
        <v>1937</v>
      </c>
      <c r="C3983" s="243" t="s">
        <v>2324</v>
      </c>
      <c r="D3983" s="243" t="s">
        <v>1700</v>
      </c>
      <c r="E3983" s="243" t="s">
        <v>2359</v>
      </c>
      <c r="F3983" s="243">
        <v>31</v>
      </c>
      <c r="G3983" s="243" t="s">
        <v>116</v>
      </c>
      <c r="H3983" s="243">
        <v>2.3410000000000002E-3</v>
      </c>
    </row>
    <row r="3984" spans="2:8">
      <c r="B3984" s="243" t="s">
        <v>1937</v>
      </c>
      <c r="C3984" s="243" t="s">
        <v>2324</v>
      </c>
      <c r="D3984" s="243" t="s">
        <v>1700</v>
      </c>
      <c r="E3984" s="243" t="s">
        <v>2359</v>
      </c>
      <c r="F3984" s="243">
        <v>140</v>
      </c>
      <c r="G3984" s="243" t="s">
        <v>131</v>
      </c>
      <c r="H3984" s="243">
        <v>1.6919999999999999E-3</v>
      </c>
    </row>
    <row r="3985" spans="2:8">
      <c r="B3985" s="243" t="s">
        <v>1937</v>
      </c>
      <c r="C3985" s="243" t="s">
        <v>2324</v>
      </c>
      <c r="D3985" s="243" t="s">
        <v>1700</v>
      </c>
      <c r="E3985" s="243" t="s">
        <v>2359</v>
      </c>
      <c r="F3985" s="243">
        <v>135</v>
      </c>
      <c r="G3985" s="243" t="s">
        <v>120</v>
      </c>
      <c r="H3985" s="243">
        <v>2.2520000000000001E-3</v>
      </c>
    </row>
    <row r="3986" spans="2:8">
      <c r="B3986" s="243" t="s">
        <v>1937</v>
      </c>
      <c r="C3986" s="243" t="s">
        <v>2324</v>
      </c>
      <c r="D3986" s="243" t="s">
        <v>1700</v>
      </c>
      <c r="E3986" s="243" t="s">
        <v>2359</v>
      </c>
      <c r="F3986" s="243">
        <v>138</v>
      </c>
      <c r="G3986" s="243" t="s">
        <v>123</v>
      </c>
      <c r="H3986" s="243">
        <v>0.220273</v>
      </c>
    </row>
    <row r="3987" spans="2:8">
      <c r="B3987" s="243" t="s">
        <v>1937</v>
      </c>
      <c r="C3987" s="243" t="s">
        <v>2324</v>
      </c>
      <c r="D3987" s="243" t="s">
        <v>1700</v>
      </c>
      <c r="E3987" s="243" t="s">
        <v>2359</v>
      </c>
      <c r="F3987" s="243">
        <v>33</v>
      </c>
      <c r="G3987" s="243" t="s">
        <v>117</v>
      </c>
      <c r="H3987" s="243">
        <v>3.3630000000000001E-3</v>
      </c>
    </row>
    <row r="3988" spans="2:8">
      <c r="B3988" s="243" t="s">
        <v>1937</v>
      </c>
      <c r="C3988" s="243" t="s">
        <v>2324</v>
      </c>
      <c r="D3988" s="243" t="s">
        <v>1700</v>
      </c>
      <c r="E3988" s="243" t="s">
        <v>831</v>
      </c>
      <c r="F3988" s="243">
        <v>299</v>
      </c>
      <c r="G3988" s="243" t="s">
        <v>134</v>
      </c>
      <c r="H3988" s="243">
        <v>7.0730000000000003E-3</v>
      </c>
    </row>
    <row r="3989" spans="2:8">
      <c r="B3989" s="243" t="s">
        <v>1937</v>
      </c>
      <c r="C3989" s="243" t="s">
        <v>2324</v>
      </c>
      <c r="D3989" s="243" t="s">
        <v>1700</v>
      </c>
      <c r="E3989" s="243" t="s">
        <v>2359</v>
      </c>
      <c r="F3989" s="243">
        <v>134</v>
      </c>
      <c r="G3989" s="243" t="s">
        <v>118</v>
      </c>
      <c r="H3989" s="243">
        <v>3.8909999999999999E-3</v>
      </c>
    </row>
    <row r="3990" spans="2:8">
      <c r="B3990" s="243" t="s">
        <v>1937</v>
      </c>
      <c r="C3990" s="243" t="s">
        <v>2324</v>
      </c>
      <c r="D3990" s="243" t="s">
        <v>1701</v>
      </c>
      <c r="E3990" s="243" t="s">
        <v>2359</v>
      </c>
      <c r="F3990" s="243">
        <v>137</v>
      </c>
      <c r="G3990" s="243" t="s">
        <v>122</v>
      </c>
      <c r="H3990" s="243">
        <v>1.0148000000000001E-2</v>
      </c>
    </row>
    <row r="3991" spans="2:8">
      <c r="B3991" s="243" t="s">
        <v>1937</v>
      </c>
      <c r="C3991" s="243" t="s">
        <v>2324</v>
      </c>
      <c r="D3991" s="243" t="s">
        <v>1701</v>
      </c>
      <c r="E3991" s="243" t="s">
        <v>831</v>
      </c>
      <c r="F3991" s="243">
        <v>301</v>
      </c>
      <c r="G3991" s="243" t="s">
        <v>136</v>
      </c>
      <c r="H3991" s="243">
        <v>1.614E-3</v>
      </c>
    </row>
    <row r="3992" spans="2:8">
      <c r="B3992" s="243" t="s">
        <v>1937</v>
      </c>
      <c r="C3992" s="243" t="s">
        <v>2324</v>
      </c>
      <c r="D3992" s="243" t="s">
        <v>1701</v>
      </c>
      <c r="E3992" s="243" t="s">
        <v>2359</v>
      </c>
      <c r="F3992" s="243">
        <v>141</v>
      </c>
      <c r="G3992" s="243" t="s">
        <v>132</v>
      </c>
      <c r="H3992" s="243">
        <v>5.5000000000000003E-4</v>
      </c>
    </row>
    <row r="3993" spans="2:8">
      <c r="B3993" s="243" t="s">
        <v>1937</v>
      </c>
      <c r="C3993" s="243" t="s">
        <v>2324</v>
      </c>
      <c r="D3993" s="243" t="s">
        <v>1701</v>
      </c>
      <c r="E3993" s="243" t="s">
        <v>2359</v>
      </c>
      <c r="F3993" s="243">
        <v>132</v>
      </c>
      <c r="G3993" s="243" t="s">
        <v>129</v>
      </c>
      <c r="H3993" s="243">
        <v>2.2439999999999999E-3</v>
      </c>
    </row>
    <row r="3994" spans="2:8">
      <c r="B3994" s="243" t="s">
        <v>1937</v>
      </c>
      <c r="C3994" s="243" t="s">
        <v>2324</v>
      </c>
      <c r="D3994" s="243" t="s">
        <v>1701</v>
      </c>
      <c r="E3994" s="243" t="s">
        <v>2359</v>
      </c>
      <c r="F3994" s="243">
        <v>133</v>
      </c>
      <c r="G3994" s="243" t="s">
        <v>130</v>
      </c>
      <c r="H3994" s="243">
        <v>8.8520000000000005E-3</v>
      </c>
    </row>
    <row r="3995" spans="2:8">
      <c r="B3995" s="243" t="s">
        <v>1937</v>
      </c>
      <c r="C3995" s="243" t="s">
        <v>2324</v>
      </c>
      <c r="D3995" s="243" t="s">
        <v>1701</v>
      </c>
      <c r="E3995" s="243" t="s">
        <v>2359</v>
      </c>
      <c r="F3995" s="243">
        <v>302</v>
      </c>
      <c r="G3995" s="243" t="s">
        <v>125</v>
      </c>
      <c r="H3995" s="243">
        <v>5.5149999999999999E-3</v>
      </c>
    </row>
    <row r="3996" spans="2:8">
      <c r="B3996" s="243" t="s">
        <v>1937</v>
      </c>
      <c r="C3996" s="243" t="s">
        <v>2324</v>
      </c>
      <c r="D3996" s="243" t="s">
        <v>1701</v>
      </c>
      <c r="E3996" s="243" t="s">
        <v>2359</v>
      </c>
      <c r="F3996" s="243">
        <v>136</v>
      </c>
      <c r="G3996" s="243" t="s">
        <v>121</v>
      </c>
      <c r="H3996" s="243">
        <v>1.8580000000000001E-3</v>
      </c>
    </row>
    <row r="3997" spans="2:8">
      <c r="B3997" s="243" t="s">
        <v>1937</v>
      </c>
      <c r="C3997" s="243" t="s">
        <v>2324</v>
      </c>
      <c r="D3997" s="243" t="s">
        <v>1701</v>
      </c>
      <c r="E3997" s="243" t="s">
        <v>2359</v>
      </c>
      <c r="F3997" s="243">
        <v>30</v>
      </c>
      <c r="G3997" s="243" t="s">
        <v>114</v>
      </c>
      <c r="H3997" s="243">
        <v>3.7800000000000003E-4</v>
      </c>
    </row>
    <row r="3998" spans="2:8">
      <c r="B3998" s="243" t="s">
        <v>1937</v>
      </c>
      <c r="C3998" s="243" t="s">
        <v>2324</v>
      </c>
      <c r="D3998" s="243" t="s">
        <v>1701</v>
      </c>
      <c r="E3998" s="243" t="s">
        <v>2360</v>
      </c>
      <c r="F3998" s="243">
        <v>403</v>
      </c>
      <c r="G3998" s="243" t="s">
        <v>138</v>
      </c>
      <c r="H3998" s="243">
        <v>2.0969999999999999E-3</v>
      </c>
    </row>
    <row r="3999" spans="2:8">
      <c r="B3999" s="243" t="s">
        <v>1937</v>
      </c>
      <c r="C3999" s="243" t="s">
        <v>2324</v>
      </c>
      <c r="D3999" s="243" t="s">
        <v>1701</v>
      </c>
      <c r="E3999" s="243" t="s">
        <v>2359</v>
      </c>
      <c r="F3999" s="243">
        <v>144</v>
      </c>
      <c r="G3999" s="243" t="s">
        <v>133</v>
      </c>
      <c r="H3999" s="243">
        <v>1.7000000000000001E-4</v>
      </c>
    </row>
    <row r="4000" spans="2:8">
      <c r="B4000" s="243" t="s">
        <v>1937</v>
      </c>
      <c r="C4000" s="243" t="s">
        <v>2324</v>
      </c>
      <c r="D4000" s="243" t="s">
        <v>1701</v>
      </c>
      <c r="E4000" s="243" t="s">
        <v>137</v>
      </c>
      <c r="F4000" s="243">
        <v>41</v>
      </c>
      <c r="G4000" s="243" t="s">
        <v>137</v>
      </c>
      <c r="H4000" s="243">
        <v>3.7599999999999998E-4</v>
      </c>
    </row>
    <row r="4001" spans="2:8">
      <c r="B4001" s="243" t="s">
        <v>1937</v>
      </c>
      <c r="C4001" s="243" t="s">
        <v>2324</v>
      </c>
      <c r="D4001" s="243" t="s">
        <v>1701</v>
      </c>
      <c r="E4001" s="243" t="s">
        <v>831</v>
      </c>
      <c r="F4001" s="243">
        <v>298</v>
      </c>
      <c r="G4001" s="243" t="s">
        <v>1517</v>
      </c>
      <c r="H4001" s="243">
        <v>1.54E-4</v>
      </c>
    </row>
    <row r="4002" spans="2:8">
      <c r="B4002" s="243" t="s">
        <v>1937</v>
      </c>
      <c r="C4002" s="243" t="s">
        <v>2324</v>
      </c>
      <c r="D4002" s="243" t="s">
        <v>1701</v>
      </c>
      <c r="E4002" s="243" t="s">
        <v>2359</v>
      </c>
      <c r="F4002" s="243">
        <v>139</v>
      </c>
      <c r="G4002" s="243" t="s">
        <v>124</v>
      </c>
      <c r="H4002" s="243">
        <v>3.6909999999999998E-3</v>
      </c>
    </row>
    <row r="4003" spans="2:8">
      <c r="B4003" s="243" t="s">
        <v>1937</v>
      </c>
      <c r="C4003" s="243" t="s">
        <v>2324</v>
      </c>
      <c r="D4003" s="243" t="s">
        <v>1701</v>
      </c>
      <c r="E4003" s="243" t="s">
        <v>2359</v>
      </c>
      <c r="F4003" s="243">
        <v>131</v>
      </c>
      <c r="G4003" s="243" t="s">
        <v>128</v>
      </c>
      <c r="H4003" s="244">
        <v>1.7E-5</v>
      </c>
    </row>
    <row r="4004" spans="2:8">
      <c r="B4004" s="243" t="s">
        <v>1937</v>
      </c>
      <c r="C4004" s="243" t="s">
        <v>2324</v>
      </c>
      <c r="D4004" s="243" t="s">
        <v>1701</v>
      </c>
      <c r="E4004" s="243" t="s">
        <v>2359</v>
      </c>
      <c r="F4004" s="243">
        <v>32</v>
      </c>
      <c r="G4004" s="243" t="s">
        <v>127</v>
      </c>
      <c r="H4004" s="243">
        <v>0.25885200000000003</v>
      </c>
    </row>
    <row r="4005" spans="2:8">
      <c r="B4005" s="243" t="s">
        <v>1937</v>
      </c>
      <c r="C4005" s="243" t="s">
        <v>2324</v>
      </c>
      <c r="D4005" s="243" t="s">
        <v>1701</v>
      </c>
      <c r="E4005" s="243" t="s">
        <v>831</v>
      </c>
      <c r="F4005" s="243">
        <v>300</v>
      </c>
      <c r="G4005" s="243" t="s">
        <v>135</v>
      </c>
      <c r="H4005" s="243">
        <v>4.6430000000000004E-3</v>
      </c>
    </row>
    <row r="4006" spans="2:8">
      <c r="B4006" s="243" t="s">
        <v>1937</v>
      </c>
      <c r="C4006" s="243" t="s">
        <v>2324</v>
      </c>
      <c r="D4006" s="243" t="s">
        <v>1701</v>
      </c>
      <c r="E4006" s="243" t="s">
        <v>2359</v>
      </c>
      <c r="F4006" s="243">
        <v>31</v>
      </c>
      <c r="G4006" s="243" t="s">
        <v>116</v>
      </c>
      <c r="H4006" s="243">
        <v>3.1159999999999998E-3</v>
      </c>
    </row>
    <row r="4007" spans="2:8">
      <c r="B4007" s="243" t="s">
        <v>1937</v>
      </c>
      <c r="C4007" s="243" t="s">
        <v>2324</v>
      </c>
      <c r="D4007" s="243" t="s">
        <v>1701</v>
      </c>
      <c r="E4007" s="243" t="s">
        <v>2359</v>
      </c>
      <c r="F4007" s="243">
        <v>140</v>
      </c>
      <c r="G4007" s="243" t="s">
        <v>131</v>
      </c>
      <c r="H4007" s="243">
        <v>2.0769999999999999E-3</v>
      </c>
    </row>
    <row r="4008" spans="2:8">
      <c r="B4008" s="243" t="s">
        <v>1937</v>
      </c>
      <c r="C4008" s="243" t="s">
        <v>2324</v>
      </c>
      <c r="D4008" s="243" t="s">
        <v>1701</v>
      </c>
      <c r="E4008" s="243" t="s">
        <v>2359</v>
      </c>
      <c r="F4008" s="243">
        <v>135</v>
      </c>
      <c r="G4008" s="243" t="s">
        <v>120</v>
      </c>
      <c r="H4008" s="243">
        <v>0.29369600000000001</v>
      </c>
    </row>
    <row r="4009" spans="2:8">
      <c r="B4009" s="243" t="s">
        <v>1937</v>
      </c>
      <c r="C4009" s="243" t="s">
        <v>2324</v>
      </c>
      <c r="D4009" s="243" t="s">
        <v>1701</v>
      </c>
      <c r="E4009" s="243" t="s">
        <v>2359</v>
      </c>
      <c r="F4009" s="243">
        <v>138</v>
      </c>
      <c r="G4009" s="243" t="s">
        <v>123</v>
      </c>
      <c r="H4009" s="243">
        <v>5.4980000000000003E-3</v>
      </c>
    </row>
    <row r="4010" spans="2:8">
      <c r="B4010" s="243" t="s">
        <v>1937</v>
      </c>
      <c r="C4010" s="243" t="s">
        <v>2324</v>
      </c>
      <c r="D4010" s="243" t="s">
        <v>1701</v>
      </c>
      <c r="E4010" s="243" t="s">
        <v>2359</v>
      </c>
      <c r="F4010" s="243">
        <v>33</v>
      </c>
      <c r="G4010" s="243" t="s">
        <v>117</v>
      </c>
      <c r="H4010" s="243">
        <v>4.2459999999999998E-3</v>
      </c>
    </row>
    <row r="4011" spans="2:8">
      <c r="B4011" s="243" t="s">
        <v>1937</v>
      </c>
      <c r="C4011" s="243" t="s">
        <v>2324</v>
      </c>
      <c r="D4011" s="243" t="s">
        <v>1701</v>
      </c>
      <c r="E4011" s="243" t="s">
        <v>831</v>
      </c>
      <c r="F4011" s="243">
        <v>299</v>
      </c>
      <c r="G4011" s="243" t="s">
        <v>134</v>
      </c>
      <c r="H4011" s="243">
        <v>8.7539999999999996E-3</v>
      </c>
    </row>
    <row r="4012" spans="2:8">
      <c r="B4012" s="243" t="s">
        <v>1937</v>
      </c>
      <c r="C4012" s="243" t="s">
        <v>2324</v>
      </c>
      <c r="D4012" s="243" t="s">
        <v>1701</v>
      </c>
      <c r="E4012" s="243" t="s">
        <v>2359</v>
      </c>
      <c r="F4012" s="243">
        <v>134</v>
      </c>
      <c r="G4012" s="243" t="s">
        <v>118</v>
      </c>
      <c r="H4012" s="243">
        <v>7.1580000000000003E-3</v>
      </c>
    </row>
    <row r="4013" spans="2:8">
      <c r="B4013" s="243" t="s">
        <v>1937</v>
      </c>
      <c r="C4013" s="243" t="s">
        <v>2333</v>
      </c>
      <c r="D4013" s="243" t="s">
        <v>1702</v>
      </c>
      <c r="E4013" s="243" t="s">
        <v>2359</v>
      </c>
      <c r="F4013" s="243">
        <v>137</v>
      </c>
      <c r="G4013" s="243" t="s">
        <v>122</v>
      </c>
      <c r="H4013" s="243">
        <v>7.8399999999999997E-3</v>
      </c>
    </row>
    <row r="4014" spans="2:8">
      <c r="B4014" s="243" t="s">
        <v>1937</v>
      </c>
      <c r="C4014" s="243" t="s">
        <v>2333</v>
      </c>
      <c r="D4014" s="243" t="s">
        <v>1702</v>
      </c>
      <c r="E4014" s="243" t="s">
        <v>831</v>
      </c>
      <c r="F4014" s="243">
        <v>301</v>
      </c>
      <c r="G4014" s="243" t="s">
        <v>136</v>
      </c>
      <c r="H4014" s="243">
        <v>6.5899999999999997E-4</v>
      </c>
    </row>
    <row r="4015" spans="2:8">
      <c r="B4015" s="243" t="s">
        <v>1937</v>
      </c>
      <c r="C4015" s="243" t="s">
        <v>2333</v>
      </c>
      <c r="D4015" s="243" t="s">
        <v>1702</v>
      </c>
      <c r="E4015" s="243" t="s">
        <v>2359</v>
      </c>
      <c r="F4015" s="243">
        <v>141</v>
      </c>
      <c r="G4015" s="243" t="s">
        <v>132</v>
      </c>
      <c r="H4015" s="243">
        <v>3.6000000000000002E-4</v>
      </c>
    </row>
    <row r="4016" spans="2:8">
      <c r="B4016" s="243" t="s">
        <v>1937</v>
      </c>
      <c r="C4016" s="243" t="s">
        <v>2333</v>
      </c>
      <c r="D4016" s="243" t="s">
        <v>1702</v>
      </c>
      <c r="E4016" s="243" t="s">
        <v>2359</v>
      </c>
      <c r="F4016" s="243">
        <v>132</v>
      </c>
      <c r="G4016" s="243" t="s">
        <v>129</v>
      </c>
      <c r="H4016" s="243">
        <v>7.2300000000000001E-4</v>
      </c>
    </row>
    <row r="4017" spans="2:8">
      <c r="B4017" s="243" t="s">
        <v>1937</v>
      </c>
      <c r="C4017" s="243" t="s">
        <v>2333</v>
      </c>
      <c r="D4017" s="243" t="s">
        <v>1702</v>
      </c>
      <c r="E4017" s="243" t="s">
        <v>2359</v>
      </c>
      <c r="F4017" s="243">
        <v>133</v>
      </c>
      <c r="G4017" s="243" t="s">
        <v>130</v>
      </c>
      <c r="H4017" s="243">
        <v>4.6730000000000001E-3</v>
      </c>
    </row>
    <row r="4018" spans="2:8">
      <c r="B4018" s="243" t="s">
        <v>1937</v>
      </c>
      <c r="C4018" s="243" t="s">
        <v>2333</v>
      </c>
      <c r="D4018" s="243" t="s">
        <v>1702</v>
      </c>
      <c r="E4018" s="243" t="s">
        <v>2359</v>
      </c>
      <c r="F4018" s="243">
        <v>302</v>
      </c>
      <c r="G4018" s="243" t="s">
        <v>125</v>
      </c>
      <c r="H4018" s="243">
        <v>1.2354E-2</v>
      </c>
    </row>
    <row r="4019" spans="2:8">
      <c r="B4019" s="243" t="s">
        <v>1937</v>
      </c>
      <c r="C4019" s="243" t="s">
        <v>2333</v>
      </c>
      <c r="D4019" s="243" t="s">
        <v>1702</v>
      </c>
      <c r="E4019" s="243" t="s">
        <v>2359</v>
      </c>
      <c r="F4019" s="243">
        <v>136</v>
      </c>
      <c r="G4019" s="243" t="s">
        <v>121</v>
      </c>
      <c r="H4019" s="243">
        <v>8.8500000000000004E-4</v>
      </c>
    </row>
    <row r="4020" spans="2:8">
      <c r="B4020" s="243" t="s">
        <v>1937</v>
      </c>
      <c r="C4020" s="243" t="s">
        <v>2333</v>
      </c>
      <c r="D4020" s="243" t="s">
        <v>1702</v>
      </c>
      <c r="E4020" s="243" t="s">
        <v>2359</v>
      </c>
      <c r="F4020" s="243">
        <v>30</v>
      </c>
      <c r="G4020" s="243" t="s">
        <v>114</v>
      </c>
      <c r="H4020" s="243">
        <v>2.7599999999999999E-4</v>
      </c>
    </row>
    <row r="4021" spans="2:8">
      <c r="B4021" s="243" t="s">
        <v>1937</v>
      </c>
      <c r="C4021" s="243" t="s">
        <v>2333</v>
      </c>
      <c r="D4021" s="243" t="s">
        <v>1702</v>
      </c>
      <c r="E4021" s="243" t="s">
        <v>2360</v>
      </c>
      <c r="F4021" s="243">
        <v>403</v>
      </c>
      <c r="G4021" s="243" t="s">
        <v>138</v>
      </c>
      <c r="H4021" s="243">
        <v>2.9429999999999999E-3</v>
      </c>
    </row>
    <row r="4022" spans="2:8">
      <c r="B4022" s="243" t="s">
        <v>1937</v>
      </c>
      <c r="C4022" s="243" t="s">
        <v>2333</v>
      </c>
      <c r="D4022" s="243" t="s">
        <v>1702</v>
      </c>
      <c r="E4022" s="243" t="s">
        <v>2359</v>
      </c>
      <c r="F4022" s="243">
        <v>144</v>
      </c>
      <c r="G4022" s="243" t="s">
        <v>133</v>
      </c>
      <c r="H4022" s="243">
        <v>1.25E-4</v>
      </c>
    </row>
    <row r="4023" spans="2:8">
      <c r="B4023" s="243" t="s">
        <v>1937</v>
      </c>
      <c r="C4023" s="243" t="s">
        <v>2333</v>
      </c>
      <c r="D4023" s="243" t="s">
        <v>1702</v>
      </c>
      <c r="E4023" s="243" t="s">
        <v>137</v>
      </c>
      <c r="F4023" s="243">
        <v>41</v>
      </c>
      <c r="G4023" s="243" t="s">
        <v>137</v>
      </c>
      <c r="H4023" s="243">
        <v>2.2100000000000001E-4</v>
      </c>
    </row>
    <row r="4024" spans="2:8">
      <c r="B4024" s="243" t="s">
        <v>1937</v>
      </c>
      <c r="C4024" s="243" t="s">
        <v>2333</v>
      </c>
      <c r="D4024" s="243" t="s">
        <v>1702</v>
      </c>
      <c r="E4024" s="243" t="s">
        <v>831</v>
      </c>
      <c r="F4024" s="243">
        <v>298</v>
      </c>
      <c r="G4024" s="243" t="s">
        <v>1517</v>
      </c>
      <c r="H4024" s="243">
        <v>3.6099999999999999E-4</v>
      </c>
    </row>
    <row r="4025" spans="2:8">
      <c r="B4025" s="243" t="s">
        <v>1937</v>
      </c>
      <c r="C4025" s="243" t="s">
        <v>2333</v>
      </c>
      <c r="D4025" s="243" t="s">
        <v>1702</v>
      </c>
      <c r="E4025" s="243" t="s">
        <v>2359</v>
      </c>
      <c r="F4025" s="243">
        <v>139</v>
      </c>
      <c r="G4025" s="243" t="s">
        <v>124</v>
      </c>
      <c r="H4025" s="243">
        <v>3.0760000000000002E-3</v>
      </c>
    </row>
    <row r="4026" spans="2:8">
      <c r="B4026" s="243" t="s">
        <v>1937</v>
      </c>
      <c r="C4026" s="243" t="s">
        <v>2333</v>
      </c>
      <c r="D4026" s="243" t="s">
        <v>1702</v>
      </c>
      <c r="E4026" s="243" t="s">
        <v>2359</v>
      </c>
      <c r="F4026" s="243">
        <v>131</v>
      </c>
      <c r="G4026" s="243" t="s">
        <v>128</v>
      </c>
      <c r="H4026" s="244">
        <v>2.8E-5</v>
      </c>
    </row>
    <row r="4027" spans="2:8">
      <c r="B4027" s="243" t="s">
        <v>1937</v>
      </c>
      <c r="C4027" s="243" t="s">
        <v>2333</v>
      </c>
      <c r="D4027" s="243" t="s">
        <v>1702</v>
      </c>
      <c r="E4027" s="243" t="s">
        <v>2359</v>
      </c>
      <c r="F4027" s="243">
        <v>32</v>
      </c>
      <c r="G4027" s="243" t="s">
        <v>127</v>
      </c>
      <c r="H4027" s="243">
        <v>1.5767E-2</v>
      </c>
    </row>
    <row r="4028" spans="2:8">
      <c r="B4028" s="243" t="s">
        <v>1937</v>
      </c>
      <c r="C4028" s="243" t="s">
        <v>2333</v>
      </c>
      <c r="D4028" s="243" t="s">
        <v>1702</v>
      </c>
      <c r="E4028" s="243" t="s">
        <v>831</v>
      </c>
      <c r="F4028" s="243">
        <v>300</v>
      </c>
      <c r="G4028" s="243" t="s">
        <v>135</v>
      </c>
      <c r="H4028" s="243">
        <v>1.0819E-2</v>
      </c>
    </row>
    <row r="4029" spans="2:8">
      <c r="B4029" s="243" t="s">
        <v>1937</v>
      </c>
      <c r="C4029" s="243" t="s">
        <v>2333</v>
      </c>
      <c r="D4029" s="243" t="s">
        <v>1702</v>
      </c>
      <c r="E4029" s="243" t="s">
        <v>2359</v>
      </c>
      <c r="F4029" s="243">
        <v>31</v>
      </c>
      <c r="G4029" s="243" t="s">
        <v>116</v>
      </c>
      <c r="H4029" s="243">
        <v>3.5530000000000002E-3</v>
      </c>
    </row>
    <row r="4030" spans="2:8">
      <c r="B4030" s="243" t="s">
        <v>1937</v>
      </c>
      <c r="C4030" s="243" t="s">
        <v>2333</v>
      </c>
      <c r="D4030" s="243" t="s">
        <v>1702</v>
      </c>
      <c r="E4030" s="243" t="s">
        <v>2359</v>
      </c>
      <c r="F4030" s="243">
        <v>140</v>
      </c>
      <c r="G4030" s="243" t="s">
        <v>131</v>
      </c>
      <c r="H4030" s="243">
        <v>8.4699999999999999E-4</v>
      </c>
    </row>
    <row r="4031" spans="2:8">
      <c r="B4031" s="243" t="s">
        <v>1937</v>
      </c>
      <c r="C4031" s="243" t="s">
        <v>2333</v>
      </c>
      <c r="D4031" s="243" t="s">
        <v>1702</v>
      </c>
      <c r="E4031" s="243" t="s">
        <v>2359</v>
      </c>
      <c r="F4031" s="243">
        <v>135</v>
      </c>
      <c r="G4031" s="243" t="s">
        <v>120</v>
      </c>
      <c r="H4031" s="243">
        <v>1.4660000000000001E-3</v>
      </c>
    </row>
    <row r="4032" spans="2:8">
      <c r="B4032" s="243" t="s">
        <v>1937</v>
      </c>
      <c r="C4032" s="243" t="s">
        <v>2333</v>
      </c>
      <c r="D4032" s="243" t="s">
        <v>1702</v>
      </c>
      <c r="E4032" s="243" t="s">
        <v>2359</v>
      </c>
      <c r="F4032" s="243">
        <v>138</v>
      </c>
      <c r="G4032" s="243" t="s">
        <v>123</v>
      </c>
      <c r="H4032" s="243">
        <v>2.4919999999999999E-3</v>
      </c>
    </row>
    <row r="4033" spans="2:8">
      <c r="B4033" s="243" t="s">
        <v>1937</v>
      </c>
      <c r="C4033" s="243" t="s">
        <v>2333</v>
      </c>
      <c r="D4033" s="243" t="s">
        <v>1702</v>
      </c>
      <c r="E4033" s="243" t="s">
        <v>2359</v>
      </c>
      <c r="F4033" s="243">
        <v>33</v>
      </c>
      <c r="G4033" s="243" t="s">
        <v>117</v>
      </c>
      <c r="H4033" s="243">
        <v>9.5119999999999996E-3</v>
      </c>
    </row>
    <row r="4034" spans="2:8">
      <c r="B4034" s="243" t="s">
        <v>1937</v>
      </c>
      <c r="C4034" s="243" t="s">
        <v>2333</v>
      </c>
      <c r="D4034" s="243" t="s">
        <v>1702</v>
      </c>
      <c r="E4034" s="243" t="s">
        <v>831</v>
      </c>
      <c r="F4034" s="243">
        <v>299</v>
      </c>
      <c r="G4034" s="243" t="s">
        <v>134</v>
      </c>
      <c r="H4034" s="243">
        <v>2.0181999999999999E-2</v>
      </c>
    </row>
    <row r="4035" spans="2:8">
      <c r="B4035" s="243" t="s">
        <v>1937</v>
      </c>
      <c r="C4035" s="243" t="s">
        <v>2333</v>
      </c>
      <c r="D4035" s="243" t="s">
        <v>1702</v>
      </c>
      <c r="E4035" s="243" t="s">
        <v>2359</v>
      </c>
      <c r="F4035" s="243">
        <v>134</v>
      </c>
      <c r="G4035" s="243" t="s">
        <v>118</v>
      </c>
      <c r="H4035" s="243">
        <v>4.0670000000000003E-3</v>
      </c>
    </row>
    <row r="4036" spans="2:8">
      <c r="B4036" s="243" t="s">
        <v>1937</v>
      </c>
      <c r="C4036" s="243" t="s">
        <v>2333</v>
      </c>
      <c r="D4036" s="243" t="s">
        <v>1703</v>
      </c>
      <c r="E4036" s="243" t="s">
        <v>2359</v>
      </c>
      <c r="F4036" s="243">
        <v>137</v>
      </c>
      <c r="G4036" s="243" t="s">
        <v>122</v>
      </c>
      <c r="H4036" s="243">
        <v>1.1309E-2</v>
      </c>
    </row>
    <row r="4037" spans="2:8">
      <c r="B4037" s="243" t="s">
        <v>1937</v>
      </c>
      <c r="C4037" s="243" t="s">
        <v>2333</v>
      </c>
      <c r="D4037" s="243" t="s">
        <v>1703</v>
      </c>
      <c r="E4037" s="243" t="s">
        <v>831</v>
      </c>
      <c r="F4037" s="243">
        <v>301</v>
      </c>
      <c r="G4037" s="243" t="s">
        <v>136</v>
      </c>
      <c r="H4037" s="243">
        <v>9.01E-4</v>
      </c>
    </row>
    <row r="4038" spans="2:8">
      <c r="B4038" s="243" t="s">
        <v>1937</v>
      </c>
      <c r="C4038" s="243" t="s">
        <v>2333</v>
      </c>
      <c r="D4038" s="243" t="s">
        <v>1703</v>
      </c>
      <c r="E4038" s="243" t="s">
        <v>2359</v>
      </c>
      <c r="F4038" s="243">
        <v>141</v>
      </c>
      <c r="G4038" s="243" t="s">
        <v>132</v>
      </c>
      <c r="H4038" s="243">
        <v>4.7100000000000001E-4</v>
      </c>
    </row>
    <row r="4039" spans="2:8">
      <c r="B4039" s="243" t="s">
        <v>1937</v>
      </c>
      <c r="C4039" s="243" t="s">
        <v>2333</v>
      </c>
      <c r="D4039" s="243" t="s">
        <v>1703</v>
      </c>
      <c r="E4039" s="243" t="s">
        <v>2359</v>
      </c>
      <c r="F4039" s="243">
        <v>132</v>
      </c>
      <c r="G4039" s="243" t="s">
        <v>129</v>
      </c>
      <c r="H4039" s="243">
        <v>8.3600000000000005E-4</v>
      </c>
    </row>
    <row r="4040" spans="2:8">
      <c r="B4040" s="243" t="s">
        <v>1937</v>
      </c>
      <c r="C4040" s="243" t="s">
        <v>2333</v>
      </c>
      <c r="D4040" s="243" t="s">
        <v>1703</v>
      </c>
      <c r="E4040" s="243" t="s">
        <v>2359</v>
      </c>
      <c r="F4040" s="243">
        <v>133</v>
      </c>
      <c r="G4040" s="243" t="s">
        <v>130</v>
      </c>
      <c r="H4040" s="243">
        <v>6.1970000000000003E-3</v>
      </c>
    </row>
    <row r="4041" spans="2:8">
      <c r="B4041" s="243" t="s">
        <v>1937</v>
      </c>
      <c r="C4041" s="243" t="s">
        <v>2333</v>
      </c>
      <c r="D4041" s="243" t="s">
        <v>1703</v>
      </c>
      <c r="E4041" s="243" t="s">
        <v>2359</v>
      </c>
      <c r="F4041" s="243">
        <v>302</v>
      </c>
      <c r="G4041" s="243" t="s">
        <v>125</v>
      </c>
      <c r="H4041" s="243">
        <v>1.2277E-2</v>
      </c>
    </row>
    <row r="4042" spans="2:8">
      <c r="B4042" s="243" t="s">
        <v>1937</v>
      </c>
      <c r="C4042" s="243" t="s">
        <v>2333</v>
      </c>
      <c r="D4042" s="243" t="s">
        <v>1703</v>
      </c>
      <c r="E4042" s="243" t="s">
        <v>2359</v>
      </c>
      <c r="F4042" s="243">
        <v>136</v>
      </c>
      <c r="G4042" s="243" t="s">
        <v>121</v>
      </c>
      <c r="H4042" s="243">
        <v>2.0939999999999999E-3</v>
      </c>
    </row>
    <row r="4043" spans="2:8">
      <c r="B4043" s="243" t="s">
        <v>1937</v>
      </c>
      <c r="C4043" s="243" t="s">
        <v>2333</v>
      </c>
      <c r="D4043" s="243" t="s">
        <v>1703</v>
      </c>
      <c r="E4043" s="243" t="s">
        <v>2359</v>
      </c>
      <c r="F4043" s="243">
        <v>30</v>
      </c>
      <c r="G4043" s="243" t="s">
        <v>114</v>
      </c>
      <c r="H4043" s="243">
        <v>3.6000000000000002E-4</v>
      </c>
    </row>
    <row r="4044" spans="2:8">
      <c r="B4044" s="243" t="s">
        <v>1937</v>
      </c>
      <c r="C4044" s="243" t="s">
        <v>2333</v>
      </c>
      <c r="D4044" s="243" t="s">
        <v>1703</v>
      </c>
      <c r="E4044" s="243" t="s">
        <v>2360</v>
      </c>
      <c r="F4044" s="243">
        <v>403</v>
      </c>
      <c r="G4044" s="243" t="s">
        <v>138</v>
      </c>
      <c r="H4044" s="243">
        <v>2.2959999999999999E-3</v>
      </c>
    </row>
    <row r="4045" spans="2:8">
      <c r="B4045" s="243" t="s">
        <v>1937</v>
      </c>
      <c r="C4045" s="243" t="s">
        <v>2333</v>
      </c>
      <c r="D4045" s="243" t="s">
        <v>1703</v>
      </c>
      <c r="E4045" s="243" t="s">
        <v>2359</v>
      </c>
      <c r="F4045" s="243">
        <v>144</v>
      </c>
      <c r="G4045" s="243" t="s">
        <v>133</v>
      </c>
      <c r="H4045" s="243">
        <v>1.6000000000000001E-4</v>
      </c>
    </row>
    <row r="4046" spans="2:8">
      <c r="B4046" s="243" t="s">
        <v>1937</v>
      </c>
      <c r="C4046" s="243" t="s">
        <v>2333</v>
      </c>
      <c r="D4046" s="243" t="s">
        <v>1703</v>
      </c>
      <c r="E4046" s="243" t="s">
        <v>137</v>
      </c>
      <c r="F4046" s="243">
        <v>41</v>
      </c>
      <c r="G4046" s="243" t="s">
        <v>137</v>
      </c>
      <c r="H4046" s="243">
        <v>2.5500000000000002E-4</v>
      </c>
    </row>
    <row r="4047" spans="2:8">
      <c r="B4047" s="243" t="s">
        <v>1937</v>
      </c>
      <c r="C4047" s="243" t="s">
        <v>2333</v>
      </c>
      <c r="D4047" s="243" t="s">
        <v>1703</v>
      </c>
      <c r="E4047" s="243" t="s">
        <v>831</v>
      </c>
      <c r="F4047" s="243">
        <v>298</v>
      </c>
      <c r="G4047" s="243" t="s">
        <v>1517</v>
      </c>
      <c r="H4047" s="243">
        <v>5.5000000000000003E-4</v>
      </c>
    </row>
    <row r="4048" spans="2:8">
      <c r="B4048" s="243" t="s">
        <v>1937</v>
      </c>
      <c r="C4048" s="243" t="s">
        <v>2333</v>
      </c>
      <c r="D4048" s="243" t="s">
        <v>1703</v>
      </c>
      <c r="E4048" s="243" t="s">
        <v>2359</v>
      </c>
      <c r="F4048" s="243">
        <v>139</v>
      </c>
      <c r="G4048" s="243" t="s">
        <v>124</v>
      </c>
      <c r="H4048" s="243">
        <v>3.3E-3</v>
      </c>
    </row>
    <row r="4049" spans="2:8">
      <c r="B4049" s="243" t="s">
        <v>1937</v>
      </c>
      <c r="C4049" s="243" t="s">
        <v>2333</v>
      </c>
      <c r="D4049" s="243" t="s">
        <v>1703</v>
      </c>
      <c r="E4049" s="243" t="s">
        <v>2359</v>
      </c>
      <c r="F4049" s="243">
        <v>131</v>
      </c>
      <c r="G4049" s="243" t="s">
        <v>128</v>
      </c>
      <c r="H4049" s="244">
        <v>2.4000000000000001E-5</v>
      </c>
    </row>
    <row r="4050" spans="2:8">
      <c r="B4050" s="243" t="s">
        <v>1937</v>
      </c>
      <c r="C4050" s="243" t="s">
        <v>2333</v>
      </c>
      <c r="D4050" s="243" t="s">
        <v>1703</v>
      </c>
      <c r="E4050" s="243" t="s">
        <v>2359</v>
      </c>
      <c r="F4050" s="243">
        <v>32</v>
      </c>
      <c r="G4050" s="243" t="s">
        <v>127</v>
      </c>
      <c r="H4050" s="243">
        <v>2.1794000000000001E-2</v>
      </c>
    </row>
    <row r="4051" spans="2:8">
      <c r="B4051" s="243" t="s">
        <v>1937</v>
      </c>
      <c r="C4051" s="243" t="s">
        <v>2333</v>
      </c>
      <c r="D4051" s="243" t="s">
        <v>1703</v>
      </c>
      <c r="E4051" s="243" t="s">
        <v>831</v>
      </c>
      <c r="F4051" s="243">
        <v>300</v>
      </c>
      <c r="G4051" s="243" t="s">
        <v>135</v>
      </c>
      <c r="H4051" s="243">
        <v>1.636E-2</v>
      </c>
    </row>
    <row r="4052" spans="2:8">
      <c r="B4052" s="243" t="s">
        <v>1937</v>
      </c>
      <c r="C4052" s="243" t="s">
        <v>2333</v>
      </c>
      <c r="D4052" s="243" t="s">
        <v>1703</v>
      </c>
      <c r="E4052" s="243" t="s">
        <v>2359</v>
      </c>
      <c r="F4052" s="243">
        <v>31</v>
      </c>
      <c r="G4052" s="243" t="s">
        <v>116</v>
      </c>
      <c r="H4052" s="243">
        <v>5.1840000000000002E-3</v>
      </c>
    </row>
    <row r="4053" spans="2:8">
      <c r="B4053" s="243" t="s">
        <v>1937</v>
      </c>
      <c r="C4053" s="243" t="s">
        <v>2333</v>
      </c>
      <c r="D4053" s="243" t="s">
        <v>1703</v>
      </c>
      <c r="E4053" s="243" t="s">
        <v>2359</v>
      </c>
      <c r="F4053" s="243">
        <v>140</v>
      </c>
      <c r="G4053" s="243" t="s">
        <v>131</v>
      </c>
      <c r="H4053" s="243">
        <v>8.5599999999999999E-4</v>
      </c>
    </row>
    <row r="4054" spans="2:8">
      <c r="B4054" s="243" t="s">
        <v>1937</v>
      </c>
      <c r="C4054" s="243" t="s">
        <v>2333</v>
      </c>
      <c r="D4054" s="243" t="s">
        <v>1703</v>
      </c>
      <c r="E4054" s="243" t="s">
        <v>2359</v>
      </c>
      <c r="F4054" s="243">
        <v>135</v>
      </c>
      <c r="G4054" s="243" t="s">
        <v>120</v>
      </c>
      <c r="H4054" s="243">
        <v>2.6029999999999998E-3</v>
      </c>
    </row>
    <row r="4055" spans="2:8">
      <c r="B4055" s="243" t="s">
        <v>1937</v>
      </c>
      <c r="C4055" s="243" t="s">
        <v>2333</v>
      </c>
      <c r="D4055" s="243" t="s">
        <v>1703</v>
      </c>
      <c r="E4055" s="243" t="s">
        <v>2359</v>
      </c>
      <c r="F4055" s="243">
        <v>138</v>
      </c>
      <c r="G4055" s="243" t="s">
        <v>123</v>
      </c>
      <c r="H4055" s="243">
        <v>3.3969999999999998E-3</v>
      </c>
    </row>
    <row r="4056" spans="2:8">
      <c r="B4056" s="243" t="s">
        <v>1937</v>
      </c>
      <c r="C4056" s="243" t="s">
        <v>2333</v>
      </c>
      <c r="D4056" s="243" t="s">
        <v>1703</v>
      </c>
      <c r="E4056" s="243" t="s">
        <v>2359</v>
      </c>
      <c r="F4056" s="243">
        <v>33</v>
      </c>
      <c r="G4056" s="243" t="s">
        <v>117</v>
      </c>
      <c r="H4056" s="243">
        <v>9.4529999999999996E-3</v>
      </c>
    </row>
    <row r="4057" spans="2:8">
      <c r="B4057" s="243" t="s">
        <v>1937</v>
      </c>
      <c r="C4057" s="243" t="s">
        <v>2333</v>
      </c>
      <c r="D4057" s="243" t="s">
        <v>1703</v>
      </c>
      <c r="E4057" s="243" t="s">
        <v>831</v>
      </c>
      <c r="F4057" s="243">
        <v>299</v>
      </c>
      <c r="G4057" s="243" t="s">
        <v>134</v>
      </c>
      <c r="H4057" s="243">
        <v>3.0714000000000002E-2</v>
      </c>
    </row>
    <row r="4058" spans="2:8">
      <c r="B4058" s="243" t="s">
        <v>1937</v>
      </c>
      <c r="C4058" s="243" t="s">
        <v>2333</v>
      </c>
      <c r="D4058" s="243" t="s">
        <v>1703</v>
      </c>
      <c r="E4058" s="243" t="s">
        <v>2359</v>
      </c>
      <c r="F4058" s="243">
        <v>134</v>
      </c>
      <c r="G4058" s="243" t="s">
        <v>118</v>
      </c>
      <c r="H4058" s="243">
        <v>4.7749999999999997E-3</v>
      </c>
    </row>
    <row r="4059" spans="2:8">
      <c r="B4059" s="243" t="s">
        <v>1937</v>
      </c>
      <c r="C4059" s="243" t="s">
        <v>2333</v>
      </c>
      <c r="D4059" s="243" t="s">
        <v>1704</v>
      </c>
      <c r="E4059" s="243" t="s">
        <v>2359</v>
      </c>
      <c r="F4059" s="243">
        <v>137</v>
      </c>
      <c r="G4059" s="243" t="s">
        <v>122</v>
      </c>
      <c r="H4059" s="243">
        <v>7.639E-3</v>
      </c>
    </row>
    <row r="4060" spans="2:8">
      <c r="B4060" s="243" t="s">
        <v>1937</v>
      </c>
      <c r="C4060" s="243" t="s">
        <v>2333</v>
      </c>
      <c r="D4060" s="243" t="s">
        <v>1704</v>
      </c>
      <c r="E4060" s="243" t="s">
        <v>831</v>
      </c>
      <c r="F4060" s="243">
        <v>301</v>
      </c>
      <c r="G4060" s="243" t="s">
        <v>136</v>
      </c>
      <c r="H4060" s="243">
        <v>6.5200000000000002E-4</v>
      </c>
    </row>
    <row r="4061" spans="2:8">
      <c r="B4061" s="243" t="s">
        <v>1937</v>
      </c>
      <c r="C4061" s="243" t="s">
        <v>2333</v>
      </c>
      <c r="D4061" s="243" t="s">
        <v>1704</v>
      </c>
      <c r="E4061" s="243" t="s">
        <v>2359</v>
      </c>
      <c r="F4061" s="243">
        <v>141</v>
      </c>
      <c r="G4061" s="243" t="s">
        <v>132</v>
      </c>
      <c r="H4061" s="243">
        <v>3.4699999999999998E-4</v>
      </c>
    </row>
    <row r="4062" spans="2:8">
      <c r="B4062" s="243" t="s">
        <v>1937</v>
      </c>
      <c r="C4062" s="243" t="s">
        <v>2333</v>
      </c>
      <c r="D4062" s="243" t="s">
        <v>1704</v>
      </c>
      <c r="E4062" s="243" t="s">
        <v>2359</v>
      </c>
      <c r="F4062" s="243">
        <v>132</v>
      </c>
      <c r="G4062" s="243" t="s">
        <v>129</v>
      </c>
      <c r="H4062" s="243">
        <v>6.1899999999999998E-4</v>
      </c>
    </row>
    <row r="4063" spans="2:8">
      <c r="B4063" s="243" t="s">
        <v>1937</v>
      </c>
      <c r="C4063" s="243" t="s">
        <v>2333</v>
      </c>
      <c r="D4063" s="243" t="s">
        <v>1704</v>
      </c>
      <c r="E4063" s="243" t="s">
        <v>2359</v>
      </c>
      <c r="F4063" s="243">
        <v>133</v>
      </c>
      <c r="G4063" s="243" t="s">
        <v>130</v>
      </c>
      <c r="H4063" s="243">
        <v>5.4970000000000001E-3</v>
      </c>
    </row>
    <row r="4064" spans="2:8">
      <c r="B4064" s="243" t="s">
        <v>1937</v>
      </c>
      <c r="C4064" s="243" t="s">
        <v>2333</v>
      </c>
      <c r="D4064" s="243" t="s">
        <v>1704</v>
      </c>
      <c r="E4064" s="243" t="s">
        <v>2359</v>
      </c>
      <c r="F4064" s="243">
        <v>302</v>
      </c>
      <c r="G4064" s="243" t="s">
        <v>125</v>
      </c>
      <c r="H4064" s="243">
        <v>4.0489999999999996E-3</v>
      </c>
    </row>
    <row r="4065" spans="2:8">
      <c r="B4065" s="243" t="s">
        <v>1937</v>
      </c>
      <c r="C4065" s="243" t="s">
        <v>2333</v>
      </c>
      <c r="D4065" s="243" t="s">
        <v>1704</v>
      </c>
      <c r="E4065" s="243" t="s">
        <v>2359</v>
      </c>
      <c r="F4065" s="243">
        <v>136</v>
      </c>
      <c r="G4065" s="243" t="s">
        <v>121</v>
      </c>
      <c r="H4065" s="243">
        <v>1.1590000000000001E-3</v>
      </c>
    </row>
    <row r="4066" spans="2:8">
      <c r="B4066" s="243" t="s">
        <v>1937</v>
      </c>
      <c r="C4066" s="243" t="s">
        <v>2333</v>
      </c>
      <c r="D4066" s="243" t="s">
        <v>1704</v>
      </c>
      <c r="E4066" s="243" t="s">
        <v>2359</v>
      </c>
      <c r="F4066" s="243">
        <v>30</v>
      </c>
      <c r="G4066" s="243" t="s">
        <v>114</v>
      </c>
      <c r="H4066" s="243">
        <v>1.37E-4</v>
      </c>
    </row>
    <row r="4067" spans="2:8">
      <c r="B4067" s="243" t="s">
        <v>1937</v>
      </c>
      <c r="C4067" s="243" t="s">
        <v>2333</v>
      </c>
      <c r="D4067" s="243" t="s">
        <v>1704</v>
      </c>
      <c r="E4067" s="243" t="s">
        <v>2360</v>
      </c>
      <c r="F4067" s="243">
        <v>403</v>
      </c>
      <c r="G4067" s="243" t="s">
        <v>138</v>
      </c>
      <c r="H4067" s="243">
        <v>2.0400000000000001E-3</v>
      </c>
    </row>
    <row r="4068" spans="2:8">
      <c r="B4068" s="243" t="s">
        <v>1937</v>
      </c>
      <c r="C4068" s="243" t="s">
        <v>2333</v>
      </c>
      <c r="D4068" s="243" t="s">
        <v>1704</v>
      </c>
      <c r="E4068" s="243" t="s">
        <v>2359</v>
      </c>
      <c r="F4068" s="243">
        <v>144</v>
      </c>
      <c r="G4068" s="243" t="s">
        <v>133</v>
      </c>
      <c r="H4068" s="243">
        <v>1.21E-4</v>
      </c>
    </row>
    <row r="4069" spans="2:8">
      <c r="B4069" s="243" t="s">
        <v>1937</v>
      </c>
      <c r="C4069" s="243" t="s">
        <v>2333</v>
      </c>
      <c r="D4069" s="243" t="s">
        <v>1704</v>
      </c>
      <c r="E4069" s="243" t="s">
        <v>137</v>
      </c>
      <c r="F4069" s="243">
        <v>41</v>
      </c>
      <c r="G4069" s="243" t="s">
        <v>137</v>
      </c>
      <c r="H4069" s="243">
        <v>1.9000000000000001E-4</v>
      </c>
    </row>
    <row r="4070" spans="2:8">
      <c r="B4070" s="243" t="s">
        <v>1937</v>
      </c>
      <c r="C4070" s="243" t="s">
        <v>2333</v>
      </c>
      <c r="D4070" s="243" t="s">
        <v>1704</v>
      </c>
      <c r="E4070" s="243" t="s">
        <v>831</v>
      </c>
      <c r="F4070" s="243">
        <v>298</v>
      </c>
      <c r="G4070" s="243" t="s">
        <v>1517</v>
      </c>
      <c r="H4070" s="243">
        <v>1.1400000000000001E-4</v>
      </c>
    </row>
    <row r="4071" spans="2:8">
      <c r="B4071" s="243" t="s">
        <v>1937</v>
      </c>
      <c r="C4071" s="243" t="s">
        <v>2333</v>
      </c>
      <c r="D4071" s="243" t="s">
        <v>1704</v>
      </c>
      <c r="E4071" s="243" t="s">
        <v>2359</v>
      </c>
      <c r="F4071" s="243">
        <v>139</v>
      </c>
      <c r="G4071" s="243" t="s">
        <v>124</v>
      </c>
      <c r="H4071" s="243">
        <v>1.9810000000000001E-3</v>
      </c>
    </row>
    <row r="4072" spans="2:8">
      <c r="B4072" s="243" t="s">
        <v>1937</v>
      </c>
      <c r="C4072" s="243" t="s">
        <v>2333</v>
      </c>
      <c r="D4072" s="243" t="s">
        <v>1704</v>
      </c>
      <c r="E4072" s="243" t="s">
        <v>2359</v>
      </c>
      <c r="F4072" s="243">
        <v>131</v>
      </c>
      <c r="G4072" s="243" t="s">
        <v>128</v>
      </c>
      <c r="H4072" s="244">
        <v>1.9000000000000001E-5</v>
      </c>
    </row>
    <row r="4073" spans="2:8">
      <c r="B4073" s="243" t="s">
        <v>1937</v>
      </c>
      <c r="C4073" s="243" t="s">
        <v>2333</v>
      </c>
      <c r="D4073" s="243" t="s">
        <v>1704</v>
      </c>
      <c r="E4073" s="243" t="s">
        <v>2359</v>
      </c>
      <c r="F4073" s="243">
        <v>32</v>
      </c>
      <c r="G4073" s="243" t="s">
        <v>127</v>
      </c>
      <c r="H4073" s="243">
        <v>1.6218E-2</v>
      </c>
    </row>
    <row r="4074" spans="2:8">
      <c r="B4074" s="243" t="s">
        <v>1937</v>
      </c>
      <c r="C4074" s="243" t="s">
        <v>2333</v>
      </c>
      <c r="D4074" s="243" t="s">
        <v>1704</v>
      </c>
      <c r="E4074" s="243" t="s">
        <v>831</v>
      </c>
      <c r="F4074" s="243">
        <v>300</v>
      </c>
      <c r="G4074" s="243" t="s">
        <v>135</v>
      </c>
      <c r="H4074" s="243">
        <v>3.3990000000000001E-3</v>
      </c>
    </row>
    <row r="4075" spans="2:8">
      <c r="B4075" s="243" t="s">
        <v>1937</v>
      </c>
      <c r="C4075" s="243" t="s">
        <v>2333</v>
      </c>
      <c r="D4075" s="243" t="s">
        <v>1704</v>
      </c>
      <c r="E4075" s="243" t="s">
        <v>2359</v>
      </c>
      <c r="F4075" s="243">
        <v>31</v>
      </c>
      <c r="G4075" s="243" t="s">
        <v>116</v>
      </c>
      <c r="H4075" s="243">
        <v>1.4519999999999999E-3</v>
      </c>
    </row>
    <row r="4076" spans="2:8">
      <c r="B4076" s="243" t="s">
        <v>1937</v>
      </c>
      <c r="C4076" s="243" t="s">
        <v>2333</v>
      </c>
      <c r="D4076" s="243" t="s">
        <v>1704</v>
      </c>
      <c r="E4076" s="243" t="s">
        <v>2359</v>
      </c>
      <c r="F4076" s="243">
        <v>140</v>
      </c>
      <c r="G4076" s="243" t="s">
        <v>131</v>
      </c>
      <c r="H4076" s="243">
        <v>6.1700000000000004E-4</v>
      </c>
    </row>
    <row r="4077" spans="2:8">
      <c r="B4077" s="243" t="s">
        <v>1937</v>
      </c>
      <c r="C4077" s="243" t="s">
        <v>2333</v>
      </c>
      <c r="D4077" s="243" t="s">
        <v>1704</v>
      </c>
      <c r="E4077" s="243" t="s">
        <v>2359</v>
      </c>
      <c r="F4077" s="243">
        <v>135</v>
      </c>
      <c r="G4077" s="243" t="s">
        <v>120</v>
      </c>
      <c r="H4077" s="243">
        <v>1.7160000000000001E-3</v>
      </c>
    </row>
    <row r="4078" spans="2:8">
      <c r="B4078" s="243" t="s">
        <v>1937</v>
      </c>
      <c r="C4078" s="243" t="s">
        <v>2333</v>
      </c>
      <c r="D4078" s="243" t="s">
        <v>1704</v>
      </c>
      <c r="E4078" s="243" t="s">
        <v>2359</v>
      </c>
      <c r="F4078" s="243">
        <v>138</v>
      </c>
      <c r="G4078" s="243" t="s">
        <v>123</v>
      </c>
      <c r="H4078" s="243">
        <v>1.439E-3</v>
      </c>
    </row>
    <row r="4079" spans="2:8">
      <c r="B4079" s="243" t="s">
        <v>1937</v>
      </c>
      <c r="C4079" s="243" t="s">
        <v>2333</v>
      </c>
      <c r="D4079" s="243" t="s">
        <v>1704</v>
      </c>
      <c r="E4079" s="243" t="s">
        <v>2359</v>
      </c>
      <c r="F4079" s="243">
        <v>33</v>
      </c>
      <c r="G4079" s="243" t="s">
        <v>117</v>
      </c>
      <c r="H4079" s="243">
        <v>3.1180000000000001E-3</v>
      </c>
    </row>
    <row r="4080" spans="2:8">
      <c r="B4080" s="243" t="s">
        <v>1937</v>
      </c>
      <c r="C4080" s="243" t="s">
        <v>2333</v>
      </c>
      <c r="D4080" s="243" t="s">
        <v>1704</v>
      </c>
      <c r="E4080" s="243" t="s">
        <v>831</v>
      </c>
      <c r="F4080" s="243">
        <v>299</v>
      </c>
      <c r="G4080" s="243" t="s">
        <v>134</v>
      </c>
      <c r="H4080" s="243">
        <v>6.3439999999999998E-3</v>
      </c>
    </row>
    <row r="4081" spans="2:8">
      <c r="B4081" s="243" t="s">
        <v>1937</v>
      </c>
      <c r="C4081" s="243" t="s">
        <v>2333</v>
      </c>
      <c r="D4081" s="243" t="s">
        <v>1704</v>
      </c>
      <c r="E4081" s="243" t="s">
        <v>2359</v>
      </c>
      <c r="F4081" s="243">
        <v>134</v>
      </c>
      <c r="G4081" s="243" t="s">
        <v>118</v>
      </c>
      <c r="H4081" s="243">
        <v>7.456E-3</v>
      </c>
    </row>
    <row r="4082" spans="2:8">
      <c r="B4082" s="243" t="s">
        <v>1937</v>
      </c>
      <c r="C4082" s="243" t="s">
        <v>2333</v>
      </c>
      <c r="D4082" s="243" t="s">
        <v>1705</v>
      </c>
      <c r="E4082" s="243" t="s">
        <v>2359</v>
      </c>
      <c r="F4082" s="243">
        <v>137</v>
      </c>
      <c r="G4082" s="243" t="s">
        <v>122</v>
      </c>
      <c r="H4082" s="243">
        <v>9.2549999999999993E-3</v>
      </c>
    </row>
    <row r="4083" spans="2:8">
      <c r="B4083" s="243" t="s">
        <v>1937</v>
      </c>
      <c r="C4083" s="243" t="s">
        <v>2333</v>
      </c>
      <c r="D4083" s="243" t="s">
        <v>1705</v>
      </c>
      <c r="E4083" s="243" t="s">
        <v>831</v>
      </c>
      <c r="F4083" s="243">
        <v>301</v>
      </c>
      <c r="G4083" s="243" t="s">
        <v>136</v>
      </c>
      <c r="H4083" s="243">
        <v>5.5400000000000002E-4</v>
      </c>
    </row>
    <row r="4084" spans="2:8">
      <c r="B4084" s="243" t="s">
        <v>1937</v>
      </c>
      <c r="C4084" s="243" t="s">
        <v>2333</v>
      </c>
      <c r="D4084" s="243" t="s">
        <v>1705</v>
      </c>
      <c r="E4084" s="243" t="s">
        <v>2359</v>
      </c>
      <c r="F4084" s="243">
        <v>141</v>
      </c>
      <c r="G4084" s="243" t="s">
        <v>132</v>
      </c>
      <c r="H4084" s="243">
        <v>3.8699999999999997E-4</v>
      </c>
    </row>
    <row r="4085" spans="2:8">
      <c r="B4085" s="243" t="s">
        <v>1937</v>
      </c>
      <c r="C4085" s="243" t="s">
        <v>2333</v>
      </c>
      <c r="D4085" s="243" t="s">
        <v>1705</v>
      </c>
      <c r="E4085" s="243" t="s">
        <v>2359</v>
      </c>
      <c r="F4085" s="243">
        <v>132</v>
      </c>
      <c r="G4085" s="243" t="s">
        <v>129</v>
      </c>
      <c r="H4085" s="243">
        <v>5.9199999999999997E-4</v>
      </c>
    </row>
    <row r="4086" spans="2:8">
      <c r="B4086" s="243" t="s">
        <v>1937</v>
      </c>
      <c r="C4086" s="243" t="s">
        <v>2333</v>
      </c>
      <c r="D4086" s="243" t="s">
        <v>1705</v>
      </c>
      <c r="E4086" s="243" t="s">
        <v>2359</v>
      </c>
      <c r="F4086" s="243">
        <v>133</v>
      </c>
      <c r="G4086" s="243" t="s">
        <v>130</v>
      </c>
      <c r="H4086" s="243">
        <v>6.0489999999999997E-3</v>
      </c>
    </row>
    <row r="4087" spans="2:8">
      <c r="B4087" s="243" t="s">
        <v>1937</v>
      </c>
      <c r="C4087" s="243" t="s">
        <v>2333</v>
      </c>
      <c r="D4087" s="243" t="s">
        <v>1705</v>
      </c>
      <c r="E4087" s="243" t="s">
        <v>2359</v>
      </c>
      <c r="F4087" s="243">
        <v>302</v>
      </c>
      <c r="G4087" s="243" t="s">
        <v>125</v>
      </c>
      <c r="H4087" s="243">
        <v>7.5839999999999996E-3</v>
      </c>
    </row>
    <row r="4088" spans="2:8">
      <c r="B4088" s="243" t="s">
        <v>1937</v>
      </c>
      <c r="C4088" s="243" t="s">
        <v>2333</v>
      </c>
      <c r="D4088" s="243" t="s">
        <v>1705</v>
      </c>
      <c r="E4088" s="243" t="s">
        <v>2359</v>
      </c>
      <c r="F4088" s="243">
        <v>136</v>
      </c>
      <c r="G4088" s="243" t="s">
        <v>121</v>
      </c>
      <c r="H4088" s="243">
        <v>1.09E-3</v>
      </c>
    </row>
    <row r="4089" spans="2:8">
      <c r="B4089" s="243" t="s">
        <v>1937</v>
      </c>
      <c r="C4089" s="243" t="s">
        <v>2333</v>
      </c>
      <c r="D4089" s="243" t="s">
        <v>1705</v>
      </c>
      <c r="E4089" s="243" t="s">
        <v>2359</v>
      </c>
      <c r="F4089" s="243">
        <v>30</v>
      </c>
      <c r="G4089" s="243" t="s">
        <v>114</v>
      </c>
      <c r="H4089" s="243">
        <v>2.2100000000000001E-4</v>
      </c>
    </row>
    <row r="4090" spans="2:8">
      <c r="B4090" s="243" t="s">
        <v>1937</v>
      </c>
      <c r="C4090" s="243" t="s">
        <v>2333</v>
      </c>
      <c r="D4090" s="243" t="s">
        <v>1705</v>
      </c>
      <c r="E4090" s="243" t="s">
        <v>2360</v>
      </c>
      <c r="F4090" s="243">
        <v>403</v>
      </c>
      <c r="G4090" s="243" t="s">
        <v>138</v>
      </c>
      <c r="H4090" s="243">
        <v>1.3129999999999999E-3</v>
      </c>
    </row>
    <row r="4091" spans="2:8">
      <c r="B4091" s="243" t="s">
        <v>1937</v>
      </c>
      <c r="C4091" s="243" t="s">
        <v>2333</v>
      </c>
      <c r="D4091" s="243" t="s">
        <v>1705</v>
      </c>
      <c r="E4091" s="243" t="s">
        <v>2359</v>
      </c>
      <c r="F4091" s="243">
        <v>144</v>
      </c>
      <c r="G4091" s="243" t="s">
        <v>133</v>
      </c>
      <c r="H4091" s="243">
        <v>1.4899999999999999E-4</v>
      </c>
    </row>
    <row r="4092" spans="2:8">
      <c r="B4092" s="243" t="s">
        <v>1937</v>
      </c>
      <c r="C4092" s="243" t="s">
        <v>2333</v>
      </c>
      <c r="D4092" s="243" t="s">
        <v>1705</v>
      </c>
      <c r="E4092" s="243" t="s">
        <v>137</v>
      </c>
      <c r="F4092" s="243">
        <v>41</v>
      </c>
      <c r="G4092" s="243" t="s">
        <v>137</v>
      </c>
      <c r="H4092" s="243">
        <v>2.0799999999999999E-4</v>
      </c>
    </row>
    <row r="4093" spans="2:8">
      <c r="B4093" s="243" t="s">
        <v>1937</v>
      </c>
      <c r="C4093" s="243" t="s">
        <v>2333</v>
      </c>
      <c r="D4093" s="243" t="s">
        <v>1705</v>
      </c>
      <c r="E4093" s="243" t="s">
        <v>831</v>
      </c>
      <c r="F4093" s="243">
        <v>298</v>
      </c>
      <c r="G4093" s="243" t="s">
        <v>1517</v>
      </c>
      <c r="H4093" s="243">
        <v>2.8699999999999998E-4</v>
      </c>
    </row>
    <row r="4094" spans="2:8">
      <c r="B4094" s="243" t="s">
        <v>1937</v>
      </c>
      <c r="C4094" s="243" t="s">
        <v>2333</v>
      </c>
      <c r="D4094" s="243" t="s">
        <v>1705</v>
      </c>
      <c r="E4094" s="243" t="s">
        <v>2359</v>
      </c>
      <c r="F4094" s="243">
        <v>139</v>
      </c>
      <c r="G4094" s="243" t="s">
        <v>124</v>
      </c>
      <c r="H4094" s="243">
        <v>3.1440000000000001E-3</v>
      </c>
    </row>
    <row r="4095" spans="2:8">
      <c r="B4095" s="243" t="s">
        <v>1937</v>
      </c>
      <c r="C4095" s="243" t="s">
        <v>2333</v>
      </c>
      <c r="D4095" s="243" t="s">
        <v>1705</v>
      </c>
      <c r="E4095" s="243" t="s">
        <v>2359</v>
      </c>
      <c r="F4095" s="243">
        <v>131</v>
      </c>
      <c r="G4095" s="243" t="s">
        <v>128</v>
      </c>
      <c r="H4095" s="244">
        <v>2.4000000000000001E-5</v>
      </c>
    </row>
    <row r="4096" spans="2:8">
      <c r="B4096" s="243" t="s">
        <v>1937</v>
      </c>
      <c r="C4096" s="243" t="s">
        <v>2333</v>
      </c>
      <c r="D4096" s="243" t="s">
        <v>1705</v>
      </c>
      <c r="E4096" s="243" t="s">
        <v>2359</v>
      </c>
      <c r="F4096" s="243">
        <v>32</v>
      </c>
      <c r="G4096" s="243" t="s">
        <v>127</v>
      </c>
      <c r="H4096" s="243">
        <v>1.8825999999999999E-2</v>
      </c>
    </row>
    <row r="4097" spans="2:8">
      <c r="B4097" s="243" t="s">
        <v>1937</v>
      </c>
      <c r="C4097" s="243" t="s">
        <v>2333</v>
      </c>
      <c r="D4097" s="243" t="s">
        <v>1705</v>
      </c>
      <c r="E4097" s="243" t="s">
        <v>831</v>
      </c>
      <c r="F4097" s="243">
        <v>300</v>
      </c>
      <c r="G4097" s="243" t="s">
        <v>135</v>
      </c>
      <c r="H4097" s="243">
        <v>8.6440000000000006E-3</v>
      </c>
    </row>
    <row r="4098" spans="2:8">
      <c r="B4098" s="243" t="s">
        <v>1937</v>
      </c>
      <c r="C4098" s="243" t="s">
        <v>2333</v>
      </c>
      <c r="D4098" s="243" t="s">
        <v>1705</v>
      </c>
      <c r="E4098" s="243" t="s">
        <v>2359</v>
      </c>
      <c r="F4098" s="243">
        <v>31</v>
      </c>
      <c r="G4098" s="243" t="s">
        <v>116</v>
      </c>
      <c r="H4098" s="243">
        <v>2.8509999999999998E-3</v>
      </c>
    </row>
    <row r="4099" spans="2:8">
      <c r="B4099" s="243" t="s">
        <v>1937</v>
      </c>
      <c r="C4099" s="243" t="s">
        <v>2333</v>
      </c>
      <c r="D4099" s="243" t="s">
        <v>1705</v>
      </c>
      <c r="E4099" s="243" t="s">
        <v>2359</v>
      </c>
      <c r="F4099" s="243">
        <v>140</v>
      </c>
      <c r="G4099" s="243" t="s">
        <v>131</v>
      </c>
      <c r="H4099" s="243">
        <v>1.093E-3</v>
      </c>
    </row>
    <row r="4100" spans="2:8">
      <c r="B4100" s="243" t="s">
        <v>1937</v>
      </c>
      <c r="C4100" s="243" t="s">
        <v>2333</v>
      </c>
      <c r="D4100" s="243" t="s">
        <v>1705</v>
      </c>
      <c r="E4100" s="243" t="s">
        <v>2359</v>
      </c>
      <c r="F4100" s="243">
        <v>135</v>
      </c>
      <c r="G4100" s="243" t="s">
        <v>120</v>
      </c>
      <c r="H4100" s="243">
        <v>1.9009999999999999E-3</v>
      </c>
    </row>
    <row r="4101" spans="2:8">
      <c r="B4101" s="243" t="s">
        <v>1937</v>
      </c>
      <c r="C4101" s="243" t="s">
        <v>2333</v>
      </c>
      <c r="D4101" s="243" t="s">
        <v>1705</v>
      </c>
      <c r="E4101" s="243" t="s">
        <v>2359</v>
      </c>
      <c r="F4101" s="243">
        <v>138</v>
      </c>
      <c r="G4101" s="243" t="s">
        <v>123</v>
      </c>
      <c r="H4101" s="243">
        <v>2.3189999999999999E-3</v>
      </c>
    </row>
    <row r="4102" spans="2:8">
      <c r="B4102" s="243" t="s">
        <v>1937</v>
      </c>
      <c r="C4102" s="243" t="s">
        <v>2333</v>
      </c>
      <c r="D4102" s="243" t="s">
        <v>1705</v>
      </c>
      <c r="E4102" s="243" t="s">
        <v>2359</v>
      </c>
      <c r="F4102" s="243">
        <v>33</v>
      </c>
      <c r="G4102" s="243" t="s">
        <v>117</v>
      </c>
      <c r="H4102" s="243">
        <v>5.8389999999999996E-3</v>
      </c>
    </row>
    <row r="4103" spans="2:8">
      <c r="B4103" s="243" t="s">
        <v>1937</v>
      </c>
      <c r="C4103" s="243" t="s">
        <v>2333</v>
      </c>
      <c r="D4103" s="243" t="s">
        <v>1705</v>
      </c>
      <c r="E4103" s="243" t="s">
        <v>831</v>
      </c>
      <c r="F4103" s="243">
        <v>299</v>
      </c>
      <c r="G4103" s="243" t="s">
        <v>134</v>
      </c>
      <c r="H4103" s="243">
        <v>1.6108000000000001E-2</v>
      </c>
    </row>
    <row r="4104" spans="2:8">
      <c r="B4104" s="243" t="s">
        <v>1937</v>
      </c>
      <c r="C4104" s="243" t="s">
        <v>2333</v>
      </c>
      <c r="D4104" s="243" t="s">
        <v>1705</v>
      </c>
      <c r="E4104" s="243" t="s">
        <v>2359</v>
      </c>
      <c r="F4104" s="243">
        <v>134</v>
      </c>
      <c r="G4104" s="243" t="s">
        <v>118</v>
      </c>
      <c r="H4104" s="243">
        <v>6.0140000000000002E-3</v>
      </c>
    </row>
    <row r="4105" spans="2:8">
      <c r="B4105" s="243" t="s">
        <v>1937</v>
      </c>
      <c r="C4105" s="243" t="s">
        <v>2333</v>
      </c>
      <c r="D4105" s="243" t="s">
        <v>1706</v>
      </c>
      <c r="E4105" s="243" t="s">
        <v>2359</v>
      </c>
      <c r="F4105" s="243">
        <v>137</v>
      </c>
      <c r="G4105" s="243" t="s">
        <v>122</v>
      </c>
      <c r="H4105" s="243">
        <v>1.0496E-2</v>
      </c>
    </row>
    <row r="4106" spans="2:8">
      <c r="B4106" s="243" t="s">
        <v>1937</v>
      </c>
      <c r="C4106" s="243" t="s">
        <v>2333</v>
      </c>
      <c r="D4106" s="243" t="s">
        <v>1706</v>
      </c>
      <c r="E4106" s="243" t="s">
        <v>831</v>
      </c>
      <c r="F4106" s="243">
        <v>301</v>
      </c>
      <c r="G4106" s="243" t="s">
        <v>136</v>
      </c>
      <c r="H4106" s="243">
        <v>6.8000000000000005E-4</v>
      </c>
    </row>
    <row r="4107" spans="2:8">
      <c r="B4107" s="243" t="s">
        <v>1937</v>
      </c>
      <c r="C4107" s="243" t="s">
        <v>2333</v>
      </c>
      <c r="D4107" s="243" t="s">
        <v>1706</v>
      </c>
      <c r="E4107" s="243" t="s">
        <v>2359</v>
      </c>
      <c r="F4107" s="243">
        <v>141</v>
      </c>
      <c r="G4107" s="243" t="s">
        <v>132</v>
      </c>
      <c r="H4107" s="243">
        <v>4.73E-4</v>
      </c>
    </row>
    <row r="4108" spans="2:8">
      <c r="B4108" s="243" t="s">
        <v>1937</v>
      </c>
      <c r="C4108" s="243" t="s">
        <v>2333</v>
      </c>
      <c r="D4108" s="243" t="s">
        <v>1706</v>
      </c>
      <c r="E4108" s="243" t="s">
        <v>2359</v>
      </c>
      <c r="F4108" s="243">
        <v>132</v>
      </c>
      <c r="G4108" s="243" t="s">
        <v>129</v>
      </c>
      <c r="H4108" s="243">
        <v>7.2400000000000003E-4</v>
      </c>
    </row>
    <row r="4109" spans="2:8">
      <c r="B4109" s="243" t="s">
        <v>1937</v>
      </c>
      <c r="C4109" s="243" t="s">
        <v>2333</v>
      </c>
      <c r="D4109" s="243" t="s">
        <v>1706</v>
      </c>
      <c r="E4109" s="243" t="s">
        <v>2359</v>
      </c>
      <c r="F4109" s="243">
        <v>133</v>
      </c>
      <c r="G4109" s="243" t="s">
        <v>130</v>
      </c>
      <c r="H4109" s="243">
        <v>6.9150000000000001E-3</v>
      </c>
    </row>
    <row r="4110" spans="2:8">
      <c r="B4110" s="243" t="s">
        <v>1937</v>
      </c>
      <c r="C4110" s="243" t="s">
        <v>2333</v>
      </c>
      <c r="D4110" s="243" t="s">
        <v>1706</v>
      </c>
      <c r="E4110" s="243" t="s">
        <v>2359</v>
      </c>
      <c r="F4110" s="243">
        <v>302</v>
      </c>
      <c r="G4110" s="243" t="s">
        <v>125</v>
      </c>
      <c r="H4110" s="243">
        <v>1.2135999999999999E-2</v>
      </c>
    </row>
    <row r="4111" spans="2:8">
      <c r="B4111" s="243" t="s">
        <v>1937</v>
      </c>
      <c r="C4111" s="243" t="s">
        <v>2333</v>
      </c>
      <c r="D4111" s="243" t="s">
        <v>1706</v>
      </c>
      <c r="E4111" s="243" t="s">
        <v>2359</v>
      </c>
      <c r="F4111" s="243">
        <v>136</v>
      </c>
      <c r="G4111" s="243" t="s">
        <v>121</v>
      </c>
      <c r="H4111" s="243">
        <v>1.2520000000000001E-3</v>
      </c>
    </row>
    <row r="4112" spans="2:8">
      <c r="B4112" s="243" t="s">
        <v>1937</v>
      </c>
      <c r="C4112" s="243" t="s">
        <v>2333</v>
      </c>
      <c r="D4112" s="243" t="s">
        <v>1706</v>
      </c>
      <c r="E4112" s="243" t="s">
        <v>2359</v>
      </c>
      <c r="F4112" s="243">
        <v>30</v>
      </c>
      <c r="G4112" s="243" t="s">
        <v>114</v>
      </c>
      <c r="H4112" s="243">
        <v>3.6600000000000001E-4</v>
      </c>
    </row>
    <row r="4113" spans="2:8">
      <c r="B4113" s="243" t="s">
        <v>1937</v>
      </c>
      <c r="C4113" s="243" t="s">
        <v>2333</v>
      </c>
      <c r="D4113" s="243" t="s">
        <v>1706</v>
      </c>
      <c r="E4113" s="243" t="s">
        <v>2360</v>
      </c>
      <c r="F4113" s="243">
        <v>403</v>
      </c>
      <c r="G4113" s="243" t="s">
        <v>138</v>
      </c>
      <c r="H4113" s="243">
        <v>1.7799999999999999E-3</v>
      </c>
    </row>
    <row r="4114" spans="2:8">
      <c r="B4114" s="243" t="s">
        <v>1937</v>
      </c>
      <c r="C4114" s="243" t="s">
        <v>2333</v>
      </c>
      <c r="D4114" s="243" t="s">
        <v>1706</v>
      </c>
      <c r="E4114" s="243" t="s">
        <v>2359</v>
      </c>
      <c r="F4114" s="243">
        <v>144</v>
      </c>
      <c r="G4114" s="243" t="s">
        <v>133</v>
      </c>
      <c r="H4114" s="243">
        <v>1.6899999999999999E-4</v>
      </c>
    </row>
    <row r="4115" spans="2:8">
      <c r="B4115" s="243" t="s">
        <v>1937</v>
      </c>
      <c r="C4115" s="243" t="s">
        <v>2333</v>
      </c>
      <c r="D4115" s="243" t="s">
        <v>1706</v>
      </c>
      <c r="E4115" s="243" t="s">
        <v>137</v>
      </c>
      <c r="F4115" s="243">
        <v>41</v>
      </c>
      <c r="G4115" s="243" t="s">
        <v>137</v>
      </c>
      <c r="H4115" s="243">
        <v>2.4600000000000002E-4</v>
      </c>
    </row>
    <row r="4116" spans="2:8">
      <c r="B4116" s="243" t="s">
        <v>1937</v>
      </c>
      <c r="C4116" s="243" t="s">
        <v>2333</v>
      </c>
      <c r="D4116" s="243" t="s">
        <v>1706</v>
      </c>
      <c r="E4116" s="243" t="s">
        <v>831</v>
      </c>
      <c r="F4116" s="243">
        <v>298</v>
      </c>
      <c r="G4116" s="243" t="s">
        <v>1517</v>
      </c>
      <c r="H4116" s="243">
        <v>5.4500000000000002E-4</v>
      </c>
    </row>
    <row r="4117" spans="2:8">
      <c r="B4117" s="243" t="s">
        <v>1937</v>
      </c>
      <c r="C4117" s="243" t="s">
        <v>2333</v>
      </c>
      <c r="D4117" s="243" t="s">
        <v>1706</v>
      </c>
      <c r="E4117" s="243" t="s">
        <v>2359</v>
      </c>
      <c r="F4117" s="243">
        <v>139</v>
      </c>
      <c r="G4117" s="243" t="s">
        <v>124</v>
      </c>
      <c r="H4117" s="243">
        <v>3.8119999999999999E-3</v>
      </c>
    </row>
    <row r="4118" spans="2:8">
      <c r="B4118" s="243" t="s">
        <v>1937</v>
      </c>
      <c r="C4118" s="243" t="s">
        <v>2333</v>
      </c>
      <c r="D4118" s="243" t="s">
        <v>1706</v>
      </c>
      <c r="E4118" s="243" t="s">
        <v>2359</v>
      </c>
      <c r="F4118" s="243">
        <v>131</v>
      </c>
      <c r="G4118" s="243" t="s">
        <v>128</v>
      </c>
      <c r="H4118" s="244">
        <v>3.6000000000000001E-5</v>
      </c>
    </row>
    <row r="4119" spans="2:8">
      <c r="B4119" s="243" t="s">
        <v>1937</v>
      </c>
      <c r="C4119" s="243" t="s">
        <v>2333</v>
      </c>
      <c r="D4119" s="243" t="s">
        <v>1706</v>
      </c>
      <c r="E4119" s="243" t="s">
        <v>2359</v>
      </c>
      <c r="F4119" s="243">
        <v>32</v>
      </c>
      <c r="G4119" s="243" t="s">
        <v>127</v>
      </c>
      <c r="H4119" s="243">
        <v>2.2110999999999999E-2</v>
      </c>
    </row>
    <row r="4120" spans="2:8">
      <c r="B4120" s="243" t="s">
        <v>1937</v>
      </c>
      <c r="C4120" s="243" t="s">
        <v>2333</v>
      </c>
      <c r="D4120" s="243" t="s">
        <v>1706</v>
      </c>
      <c r="E4120" s="243" t="s">
        <v>831</v>
      </c>
      <c r="F4120" s="243">
        <v>300</v>
      </c>
      <c r="G4120" s="243" t="s">
        <v>135</v>
      </c>
      <c r="H4120" s="243">
        <v>1.6253E-2</v>
      </c>
    </row>
    <row r="4121" spans="2:8">
      <c r="B4121" s="243" t="s">
        <v>1937</v>
      </c>
      <c r="C4121" s="243" t="s">
        <v>2333</v>
      </c>
      <c r="D4121" s="243" t="s">
        <v>1706</v>
      </c>
      <c r="E4121" s="243" t="s">
        <v>2359</v>
      </c>
      <c r="F4121" s="243">
        <v>31</v>
      </c>
      <c r="G4121" s="243" t="s">
        <v>116</v>
      </c>
      <c r="H4121" s="243">
        <v>5.0610000000000004E-3</v>
      </c>
    </row>
    <row r="4122" spans="2:8">
      <c r="B4122" s="243" t="s">
        <v>1937</v>
      </c>
      <c r="C4122" s="243" t="s">
        <v>2333</v>
      </c>
      <c r="D4122" s="243" t="s">
        <v>1706</v>
      </c>
      <c r="E4122" s="243" t="s">
        <v>2359</v>
      </c>
      <c r="F4122" s="243">
        <v>140</v>
      </c>
      <c r="G4122" s="243" t="s">
        <v>131</v>
      </c>
      <c r="H4122" s="243">
        <v>1.4139999999999999E-3</v>
      </c>
    </row>
    <row r="4123" spans="2:8">
      <c r="B4123" s="243" t="s">
        <v>1937</v>
      </c>
      <c r="C4123" s="243" t="s">
        <v>2333</v>
      </c>
      <c r="D4123" s="243" t="s">
        <v>1706</v>
      </c>
      <c r="E4123" s="243" t="s">
        <v>2359</v>
      </c>
      <c r="F4123" s="243">
        <v>135</v>
      </c>
      <c r="G4123" s="243" t="s">
        <v>120</v>
      </c>
      <c r="H4123" s="243">
        <v>1.802E-3</v>
      </c>
    </row>
    <row r="4124" spans="2:8">
      <c r="B4124" s="243" t="s">
        <v>1937</v>
      </c>
      <c r="C4124" s="243" t="s">
        <v>2333</v>
      </c>
      <c r="D4124" s="243" t="s">
        <v>1706</v>
      </c>
      <c r="E4124" s="243" t="s">
        <v>2359</v>
      </c>
      <c r="F4124" s="243">
        <v>138</v>
      </c>
      <c r="G4124" s="243" t="s">
        <v>123</v>
      </c>
      <c r="H4124" s="243">
        <v>3.6949999999999999E-3</v>
      </c>
    </row>
    <row r="4125" spans="2:8">
      <c r="B4125" s="243" t="s">
        <v>1937</v>
      </c>
      <c r="C4125" s="243" t="s">
        <v>2333</v>
      </c>
      <c r="D4125" s="243" t="s">
        <v>1706</v>
      </c>
      <c r="E4125" s="243" t="s">
        <v>2359</v>
      </c>
      <c r="F4125" s="243">
        <v>33</v>
      </c>
      <c r="G4125" s="243" t="s">
        <v>117</v>
      </c>
      <c r="H4125" s="243">
        <v>9.3439999999999999E-3</v>
      </c>
    </row>
    <row r="4126" spans="2:8">
      <c r="B4126" s="243" t="s">
        <v>1937</v>
      </c>
      <c r="C4126" s="243" t="s">
        <v>2333</v>
      </c>
      <c r="D4126" s="243" t="s">
        <v>1706</v>
      </c>
      <c r="E4126" s="243" t="s">
        <v>831</v>
      </c>
      <c r="F4126" s="243">
        <v>299</v>
      </c>
      <c r="G4126" s="243" t="s">
        <v>134</v>
      </c>
      <c r="H4126" s="243">
        <v>3.0483E-2</v>
      </c>
    </row>
    <row r="4127" spans="2:8">
      <c r="B4127" s="243" t="s">
        <v>1937</v>
      </c>
      <c r="C4127" s="243" t="s">
        <v>2333</v>
      </c>
      <c r="D4127" s="243" t="s">
        <v>1706</v>
      </c>
      <c r="E4127" s="243" t="s">
        <v>2359</v>
      </c>
      <c r="F4127" s="243">
        <v>134</v>
      </c>
      <c r="G4127" s="243" t="s">
        <v>118</v>
      </c>
      <c r="H4127" s="243">
        <v>6.4019999999999997E-3</v>
      </c>
    </row>
    <row r="4128" spans="2:8">
      <c r="B4128" s="243" t="s">
        <v>1937</v>
      </c>
      <c r="C4128" s="243" t="s">
        <v>2339</v>
      </c>
      <c r="D4128" s="243" t="s">
        <v>1707</v>
      </c>
      <c r="E4128" s="243" t="s">
        <v>2359</v>
      </c>
      <c r="F4128" s="243">
        <v>137</v>
      </c>
      <c r="G4128" s="243" t="s">
        <v>122</v>
      </c>
      <c r="H4128" s="243">
        <v>2.542E-3</v>
      </c>
    </row>
    <row r="4129" spans="2:8">
      <c r="B4129" s="243" t="s">
        <v>1937</v>
      </c>
      <c r="C4129" s="243" t="s">
        <v>2339</v>
      </c>
      <c r="D4129" s="243" t="s">
        <v>1707</v>
      </c>
      <c r="E4129" s="243" t="s">
        <v>831</v>
      </c>
      <c r="F4129" s="243">
        <v>301</v>
      </c>
      <c r="G4129" s="243" t="s">
        <v>136</v>
      </c>
      <c r="H4129" s="243">
        <v>2.5999999999999998E-4</v>
      </c>
    </row>
    <row r="4130" spans="2:8">
      <c r="B4130" s="243" t="s">
        <v>1937</v>
      </c>
      <c r="C4130" s="243" t="s">
        <v>2339</v>
      </c>
      <c r="D4130" s="243" t="s">
        <v>1707</v>
      </c>
      <c r="E4130" s="243" t="s">
        <v>2359</v>
      </c>
      <c r="F4130" s="243">
        <v>141</v>
      </c>
      <c r="G4130" s="243" t="s">
        <v>132</v>
      </c>
      <c r="H4130" s="243">
        <v>1.75E-4</v>
      </c>
    </row>
    <row r="4131" spans="2:8">
      <c r="B4131" s="243" t="s">
        <v>1937</v>
      </c>
      <c r="C4131" s="243" t="s">
        <v>2339</v>
      </c>
      <c r="D4131" s="243" t="s">
        <v>1707</v>
      </c>
      <c r="E4131" s="243" t="s">
        <v>2359</v>
      </c>
      <c r="F4131" s="243">
        <v>132</v>
      </c>
      <c r="G4131" s="243" t="s">
        <v>129</v>
      </c>
      <c r="H4131" s="243">
        <v>4.44E-4</v>
      </c>
    </row>
    <row r="4132" spans="2:8">
      <c r="B4132" s="243" t="s">
        <v>1937</v>
      </c>
      <c r="C4132" s="243" t="s">
        <v>2339</v>
      </c>
      <c r="D4132" s="243" t="s">
        <v>1707</v>
      </c>
      <c r="E4132" s="243" t="s">
        <v>2359</v>
      </c>
      <c r="F4132" s="243">
        <v>133</v>
      </c>
      <c r="G4132" s="243" t="s">
        <v>130</v>
      </c>
      <c r="H4132" s="243">
        <v>2.4269999999999999E-3</v>
      </c>
    </row>
    <row r="4133" spans="2:8">
      <c r="B4133" s="243" t="s">
        <v>1937</v>
      </c>
      <c r="C4133" s="243" t="s">
        <v>2339</v>
      </c>
      <c r="D4133" s="243" t="s">
        <v>1707</v>
      </c>
      <c r="E4133" s="243" t="s">
        <v>2359</v>
      </c>
      <c r="F4133" s="243">
        <v>302</v>
      </c>
      <c r="G4133" s="243" t="s">
        <v>125</v>
      </c>
      <c r="H4133" s="243">
        <v>1.3730000000000001E-3</v>
      </c>
    </row>
    <row r="4134" spans="2:8">
      <c r="B4134" s="243" t="s">
        <v>1937</v>
      </c>
      <c r="C4134" s="243" t="s">
        <v>2339</v>
      </c>
      <c r="D4134" s="243" t="s">
        <v>1707</v>
      </c>
      <c r="E4134" s="243" t="s">
        <v>2359</v>
      </c>
      <c r="F4134" s="243">
        <v>136</v>
      </c>
      <c r="G4134" s="243" t="s">
        <v>121</v>
      </c>
      <c r="H4134" s="243">
        <v>2.8400000000000002E-4</v>
      </c>
    </row>
    <row r="4135" spans="2:8">
      <c r="B4135" s="243" t="s">
        <v>1937</v>
      </c>
      <c r="C4135" s="243" t="s">
        <v>2339</v>
      </c>
      <c r="D4135" s="243" t="s">
        <v>1707</v>
      </c>
      <c r="E4135" s="243" t="s">
        <v>2359</v>
      </c>
      <c r="F4135" s="243">
        <v>30</v>
      </c>
      <c r="G4135" s="243" t="s">
        <v>114</v>
      </c>
      <c r="H4135" s="244">
        <v>8.5000000000000006E-5</v>
      </c>
    </row>
    <row r="4136" spans="2:8">
      <c r="B4136" s="243" t="s">
        <v>1937</v>
      </c>
      <c r="C4136" s="243" t="s">
        <v>2339</v>
      </c>
      <c r="D4136" s="243" t="s">
        <v>1707</v>
      </c>
      <c r="E4136" s="243" t="s">
        <v>2360</v>
      </c>
      <c r="F4136" s="243">
        <v>403</v>
      </c>
      <c r="G4136" s="243" t="s">
        <v>138</v>
      </c>
      <c r="H4136" s="243">
        <v>4.8099999999999998E-4</v>
      </c>
    </row>
    <row r="4137" spans="2:8">
      <c r="B4137" s="243" t="s">
        <v>1937</v>
      </c>
      <c r="C4137" s="243" t="s">
        <v>2339</v>
      </c>
      <c r="D4137" s="243" t="s">
        <v>1707</v>
      </c>
      <c r="E4137" s="243" t="s">
        <v>2359</v>
      </c>
      <c r="F4137" s="243">
        <v>144</v>
      </c>
      <c r="G4137" s="243" t="s">
        <v>133</v>
      </c>
      <c r="H4137" s="244">
        <v>9.7E-5</v>
      </c>
    </row>
    <row r="4138" spans="2:8">
      <c r="B4138" s="243" t="s">
        <v>1937</v>
      </c>
      <c r="C4138" s="243" t="s">
        <v>2339</v>
      </c>
      <c r="D4138" s="243" t="s">
        <v>1707</v>
      </c>
      <c r="E4138" s="243" t="s">
        <v>137</v>
      </c>
      <c r="F4138" s="243">
        <v>41</v>
      </c>
      <c r="G4138" s="243" t="s">
        <v>137</v>
      </c>
      <c r="H4138" s="243">
        <v>2.3000000000000001E-4</v>
      </c>
    </row>
    <row r="4139" spans="2:8">
      <c r="B4139" s="243" t="s">
        <v>1937</v>
      </c>
      <c r="C4139" s="243" t="s">
        <v>2339</v>
      </c>
      <c r="D4139" s="243" t="s">
        <v>1707</v>
      </c>
      <c r="E4139" s="243" t="s">
        <v>831</v>
      </c>
      <c r="F4139" s="243">
        <v>298</v>
      </c>
      <c r="G4139" s="243" t="s">
        <v>1517</v>
      </c>
      <c r="H4139" s="244">
        <v>3.6000000000000001E-5</v>
      </c>
    </row>
    <row r="4140" spans="2:8">
      <c r="B4140" s="243" t="s">
        <v>1937</v>
      </c>
      <c r="C4140" s="243" t="s">
        <v>2339</v>
      </c>
      <c r="D4140" s="243" t="s">
        <v>1707</v>
      </c>
      <c r="E4140" s="243" t="s">
        <v>2359</v>
      </c>
      <c r="F4140" s="243">
        <v>139</v>
      </c>
      <c r="G4140" s="243" t="s">
        <v>124</v>
      </c>
      <c r="H4140" s="243">
        <v>6.5499999999999998E-4</v>
      </c>
    </row>
    <row r="4141" spans="2:8">
      <c r="B4141" s="243" t="s">
        <v>1937</v>
      </c>
      <c r="C4141" s="243" t="s">
        <v>2339</v>
      </c>
      <c r="D4141" s="243" t="s">
        <v>1707</v>
      </c>
      <c r="E4141" s="243" t="s">
        <v>2359</v>
      </c>
      <c r="F4141" s="243">
        <v>131</v>
      </c>
      <c r="G4141" s="243" t="s">
        <v>128</v>
      </c>
      <c r="H4141" s="244">
        <v>6.0000000000000002E-6</v>
      </c>
    </row>
    <row r="4142" spans="2:8">
      <c r="B4142" s="243" t="s">
        <v>1937</v>
      </c>
      <c r="C4142" s="243" t="s">
        <v>2339</v>
      </c>
      <c r="D4142" s="243" t="s">
        <v>1707</v>
      </c>
      <c r="E4142" s="243" t="s">
        <v>2359</v>
      </c>
      <c r="F4142" s="243">
        <v>32</v>
      </c>
      <c r="G4142" s="243" t="s">
        <v>127</v>
      </c>
      <c r="H4142" s="243">
        <v>5.2709999999999996E-3</v>
      </c>
    </row>
    <row r="4143" spans="2:8">
      <c r="B4143" s="243" t="s">
        <v>1937</v>
      </c>
      <c r="C4143" s="243" t="s">
        <v>2339</v>
      </c>
      <c r="D4143" s="243" t="s">
        <v>1707</v>
      </c>
      <c r="E4143" s="243" t="s">
        <v>831</v>
      </c>
      <c r="F4143" s="243">
        <v>300</v>
      </c>
      <c r="G4143" s="243" t="s">
        <v>135</v>
      </c>
      <c r="H4143" s="243">
        <v>1.1069999999999999E-3</v>
      </c>
    </row>
    <row r="4144" spans="2:8">
      <c r="B4144" s="243" t="s">
        <v>1937</v>
      </c>
      <c r="C4144" s="243" t="s">
        <v>2339</v>
      </c>
      <c r="D4144" s="243" t="s">
        <v>1707</v>
      </c>
      <c r="E4144" s="243" t="s">
        <v>2359</v>
      </c>
      <c r="F4144" s="243">
        <v>31</v>
      </c>
      <c r="G4144" s="243" t="s">
        <v>116</v>
      </c>
      <c r="H4144" s="243">
        <v>7.54E-4</v>
      </c>
    </row>
    <row r="4145" spans="2:8">
      <c r="B4145" s="243" t="s">
        <v>1937</v>
      </c>
      <c r="C4145" s="243" t="s">
        <v>2339</v>
      </c>
      <c r="D4145" s="243" t="s">
        <v>1707</v>
      </c>
      <c r="E4145" s="243" t="s">
        <v>2359</v>
      </c>
      <c r="F4145" s="243">
        <v>140</v>
      </c>
      <c r="G4145" s="243" t="s">
        <v>131</v>
      </c>
      <c r="H4145" s="243">
        <v>2.31E-4</v>
      </c>
    </row>
    <row r="4146" spans="2:8">
      <c r="B4146" s="243" t="s">
        <v>1937</v>
      </c>
      <c r="C4146" s="243" t="s">
        <v>2339</v>
      </c>
      <c r="D4146" s="243" t="s">
        <v>1707</v>
      </c>
      <c r="E4146" s="243" t="s">
        <v>2359</v>
      </c>
      <c r="F4146" s="243">
        <v>135</v>
      </c>
      <c r="G4146" s="243" t="s">
        <v>120</v>
      </c>
      <c r="H4146" s="243">
        <v>4.17E-4</v>
      </c>
    </row>
    <row r="4147" spans="2:8">
      <c r="B4147" s="243" t="s">
        <v>1937</v>
      </c>
      <c r="C4147" s="243" t="s">
        <v>2339</v>
      </c>
      <c r="D4147" s="243" t="s">
        <v>1707</v>
      </c>
      <c r="E4147" s="243" t="s">
        <v>2359</v>
      </c>
      <c r="F4147" s="243">
        <v>138</v>
      </c>
      <c r="G4147" s="243" t="s">
        <v>123</v>
      </c>
      <c r="H4147" s="243">
        <v>5.7300000000000005E-4</v>
      </c>
    </row>
    <row r="4148" spans="2:8">
      <c r="B4148" s="243" t="s">
        <v>1937</v>
      </c>
      <c r="C4148" s="243" t="s">
        <v>2339</v>
      </c>
      <c r="D4148" s="243" t="s">
        <v>1707</v>
      </c>
      <c r="E4148" s="243" t="s">
        <v>2359</v>
      </c>
      <c r="F4148" s="243">
        <v>33</v>
      </c>
      <c r="G4148" s="243" t="s">
        <v>117</v>
      </c>
      <c r="H4148" s="243">
        <v>1.057E-3</v>
      </c>
    </row>
    <row r="4149" spans="2:8">
      <c r="B4149" s="243" t="s">
        <v>1937</v>
      </c>
      <c r="C4149" s="243" t="s">
        <v>2339</v>
      </c>
      <c r="D4149" s="243" t="s">
        <v>1707</v>
      </c>
      <c r="E4149" s="243" t="s">
        <v>831</v>
      </c>
      <c r="F4149" s="243">
        <v>299</v>
      </c>
      <c r="G4149" s="243" t="s">
        <v>134</v>
      </c>
      <c r="H4149" s="243">
        <v>2.0920000000000001E-3</v>
      </c>
    </row>
    <row r="4150" spans="2:8">
      <c r="B4150" s="243" t="s">
        <v>1937</v>
      </c>
      <c r="C4150" s="243" t="s">
        <v>2339</v>
      </c>
      <c r="D4150" s="243" t="s">
        <v>1707</v>
      </c>
      <c r="E4150" s="243" t="s">
        <v>2359</v>
      </c>
      <c r="F4150" s="243">
        <v>134</v>
      </c>
      <c r="G4150" s="243" t="s">
        <v>118</v>
      </c>
      <c r="H4150" s="243">
        <v>8.0800000000000002E-4</v>
      </c>
    </row>
    <row r="4151" spans="2:8">
      <c r="B4151" s="243" t="s">
        <v>1937</v>
      </c>
      <c r="C4151" s="243" t="s">
        <v>2339</v>
      </c>
      <c r="D4151" s="243" t="s">
        <v>1708</v>
      </c>
      <c r="E4151" s="243" t="s">
        <v>2359</v>
      </c>
      <c r="F4151" s="243">
        <v>137</v>
      </c>
      <c r="G4151" s="243" t="s">
        <v>122</v>
      </c>
      <c r="H4151" s="243">
        <v>1.1003000000000001E-2</v>
      </c>
    </row>
    <row r="4152" spans="2:8">
      <c r="B4152" s="243" t="s">
        <v>1937</v>
      </c>
      <c r="C4152" s="243" t="s">
        <v>2339</v>
      </c>
      <c r="D4152" s="243" t="s">
        <v>1708</v>
      </c>
      <c r="E4152" s="243" t="s">
        <v>831</v>
      </c>
      <c r="F4152" s="243">
        <v>301</v>
      </c>
      <c r="G4152" s="243" t="s">
        <v>136</v>
      </c>
      <c r="H4152" s="243">
        <v>5.3600000000000002E-4</v>
      </c>
    </row>
    <row r="4153" spans="2:8">
      <c r="B4153" s="243" t="s">
        <v>1937</v>
      </c>
      <c r="C4153" s="243" t="s">
        <v>2339</v>
      </c>
      <c r="D4153" s="243" t="s">
        <v>1708</v>
      </c>
      <c r="E4153" s="243" t="s">
        <v>2359</v>
      </c>
      <c r="F4153" s="243">
        <v>141</v>
      </c>
      <c r="G4153" s="243" t="s">
        <v>132</v>
      </c>
      <c r="H4153" s="243">
        <v>3.4000000000000002E-4</v>
      </c>
    </row>
    <row r="4154" spans="2:8">
      <c r="B4154" s="243" t="s">
        <v>1937</v>
      </c>
      <c r="C4154" s="243" t="s">
        <v>2339</v>
      </c>
      <c r="D4154" s="243" t="s">
        <v>1708</v>
      </c>
      <c r="E4154" s="243" t="s">
        <v>2359</v>
      </c>
      <c r="F4154" s="243">
        <v>132</v>
      </c>
      <c r="G4154" s="243" t="s">
        <v>129</v>
      </c>
      <c r="H4154" s="243">
        <v>5.7899999999999998E-4</v>
      </c>
    </row>
    <row r="4155" spans="2:8">
      <c r="B4155" s="243" t="s">
        <v>1937</v>
      </c>
      <c r="C4155" s="243" t="s">
        <v>2339</v>
      </c>
      <c r="D4155" s="243" t="s">
        <v>1708</v>
      </c>
      <c r="E4155" s="243" t="s">
        <v>2359</v>
      </c>
      <c r="F4155" s="243">
        <v>133</v>
      </c>
      <c r="G4155" s="243" t="s">
        <v>130</v>
      </c>
      <c r="H4155" s="243">
        <v>5.3309999999999998E-3</v>
      </c>
    </row>
    <row r="4156" spans="2:8">
      <c r="B4156" s="243" t="s">
        <v>1937</v>
      </c>
      <c r="C4156" s="243" t="s">
        <v>2339</v>
      </c>
      <c r="D4156" s="243" t="s">
        <v>1708</v>
      </c>
      <c r="E4156" s="243" t="s">
        <v>2359</v>
      </c>
      <c r="F4156" s="243">
        <v>302</v>
      </c>
      <c r="G4156" s="243" t="s">
        <v>125</v>
      </c>
      <c r="H4156" s="243">
        <v>7.0559999999999998E-3</v>
      </c>
    </row>
    <row r="4157" spans="2:8">
      <c r="B4157" s="243" t="s">
        <v>1937</v>
      </c>
      <c r="C4157" s="243" t="s">
        <v>2339</v>
      </c>
      <c r="D4157" s="243" t="s">
        <v>1708</v>
      </c>
      <c r="E4157" s="243" t="s">
        <v>2359</v>
      </c>
      <c r="F4157" s="243">
        <v>136</v>
      </c>
      <c r="G4157" s="243" t="s">
        <v>121</v>
      </c>
      <c r="H4157" s="243">
        <v>1.4419999999999999E-3</v>
      </c>
    </row>
    <row r="4158" spans="2:8">
      <c r="B4158" s="243" t="s">
        <v>1937</v>
      </c>
      <c r="C4158" s="243" t="s">
        <v>2339</v>
      </c>
      <c r="D4158" s="243" t="s">
        <v>1708</v>
      </c>
      <c r="E4158" s="243" t="s">
        <v>2359</v>
      </c>
      <c r="F4158" s="243">
        <v>30</v>
      </c>
      <c r="G4158" s="243" t="s">
        <v>114</v>
      </c>
      <c r="H4158" s="243">
        <v>2.14E-4</v>
      </c>
    </row>
    <row r="4159" spans="2:8">
      <c r="B4159" s="243" t="s">
        <v>1937</v>
      </c>
      <c r="C4159" s="243" t="s">
        <v>2339</v>
      </c>
      <c r="D4159" s="243" t="s">
        <v>1708</v>
      </c>
      <c r="E4159" s="243" t="s">
        <v>2360</v>
      </c>
      <c r="F4159" s="243">
        <v>403</v>
      </c>
      <c r="G4159" s="243" t="s">
        <v>138</v>
      </c>
      <c r="H4159" s="243">
        <v>4.9880000000000002E-3</v>
      </c>
    </row>
    <row r="4160" spans="2:8">
      <c r="B4160" s="243" t="s">
        <v>1937</v>
      </c>
      <c r="C4160" s="243" t="s">
        <v>2339</v>
      </c>
      <c r="D4160" s="243" t="s">
        <v>1708</v>
      </c>
      <c r="E4160" s="243" t="s">
        <v>2359</v>
      </c>
      <c r="F4160" s="243">
        <v>144</v>
      </c>
      <c r="G4160" s="243" t="s">
        <v>133</v>
      </c>
      <c r="H4160" s="243">
        <v>1.1900000000000001E-4</v>
      </c>
    </row>
    <row r="4161" spans="2:8">
      <c r="B4161" s="243" t="s">
        <v>1937</v>
      </c>
      <c r="C4161" s="243" t="s">
        <v>2339</v>
      </c>
      <c r="D4161" s="243" t="s">
        <v>1708</v>
      </c>
      <c r="E4161" s="243" t="s">
        <v>137</v>
      </c>
      <c r="F4161" s="243">
        <v>41</v>
      </c>
      <c r="G4161" s="243" t="s">
        <v>137</v>
      </c>
      <c r="H4161" s="243">
        <v>1.9000000000000001E-4</v>
      </c>
    </row>
    <row r="4162" spans="2:8">
      <c r="B4162" s="243" t="s">
        <v>1937</v>
      </c>
      <c r="C4162" s="243" t="s">
        <v>2339</v>
      </c>
      <c r="D4162" s="243" t="s">
        <v>1708</v>
      </c>
      <c r="E4162" s="243" t="s">
        <v>831</v>
      </c>
      <c r="F4162" s="243">
        <v>298</v>
      </c>
      <c r="G4162" s="243" t="s">
        <v>1517</v>
      </c>
      <c r="H4162" s="243">
        <v>2.0699999999999999E-4</v>
      </c>
    </row>
    <row r="4163" spans="2:8">
      <c r="B4163" s="243" t="s">
        <v>1937</v>
      </c>
      <c r="C4163" s="243" t="s">
        <v>2339</v>
      </c>
      <c r="D4163" s="243" t="s">
        <v>1708</v>
      </c>
      <c r="E4163" s="243" t="s">
        <v>2359</v>
      </c>
      <c r="F4163" s="243">
        <v>139</v>
      </c>
      <c r="G4163" s="243" t="s">
        <v>124</v>
      </c>
      <c r="H4163" s="243">
        <v>4.3949999999999996E-3</v>
      </c>
    </row>
    <row r="4164" spans="2:8">
      <c r="B4164" s="243" t="s">
        <v>1937</v>
      </c>
      <c r="C4164" s="243" t="s">
        <v>2339</v>
      </c>
      <c r="D4164" s="243" t="s">
        <v>1708</v>
      </c>
      <c r="E4164" s="243" t="s">
        <v>2359</v>
      </c>
      <c r="F4164" s="243">
        <v>131</v>
      </c>
      <c r="G4164" s="243" t="s">
        <v>128</v>
      </c>
      <c r="H4164" s="244">
        <v>5.5000000000000002E-5</v>
      </c>
    </row>
    <row r="4165" spans="2:8">
      <c r="B4165" s="243" t="s">
        <v>1937</v>
      </c>
      <c r="C4165" s="243" t="s">
        <v>2339</v>
      </c>
      <c r="D4165" s="243" t="s">
        <v>1708</v>
      </c>
      <c r="E4165" s="243" t="s">
        <v>2359</v>
      </c>
      <c r="F4165" s="243">
        <v>32</v>
      </c>
      <c r="G4165" s="243" t="s">
        <v>127</v>
      </c>
      <c r="H4165" s="243">
        <v>2.2792E-2</v>
      </c>
    </row>
    <row r="4166" spans="2:8">
      <c r="B4166" s="243" t="s">
        <v>1937</v>
      </c>
      <c r="C4166" s="243" t="s">
        <v>2339</v>
      </c>
      <c r="D4166" s="243" t="s">
        <v>1708</v>
      </c>
      <c r="E4166" s="243" t="s">
        <v>831</v>
      </c>
      <c r="F4166" s="243">
        <v>300</v>
      </c>
      <c r="G4166" s="243" t="s">
        <v>135</v>
      </c>
      <c r="H4166" s="243">
        <v>5.7939999999999997E-3</v>
      </c>
    </row>
    <row r="4167" spans="2:8">
      <c r="B4167" s="243" t="s">
        <v>1937</v>
      </c>
      <c r="C4167" s="243" t="s">
        <v>2339</v>
      </c>
      <c r="D4167" s="243" t="s">
        <v>1708</v>
      </c>
      <c r="E4167" s="243" t="s">
        <v>2359</v>
      </c>
      <c r="F4167" s="243">
        <v>31</v>
      </c>
      <c r="G4167" s="243" t="s">
        <v>116</v>
      </c>
      <c r="H4167" s="243">
        <v>2.0969999999999999E-3</v>
      </c>
    </row>
    <row r="4168" spans="2:8">
      <c r="B4168" s="243" t="s">
        <v>1937</v>
      </c>
      <c r="C4168" s="243" t="s">
        <v>2339</v>
      </c>
      <c r="D4168" s="243" t="s">
        <v>1708</v>
      </c>
      <c r="E4168" s="243" t="s">
        <v>2359</v>
      </c>
      <c r="F4168" s="243">
        <v>140</v>
      </c>
      <c r="G4168" s="243" t="s">
        <v>131</v>
      </c>
      <c r="H4168" s="243">
        <v>6.7900000000000002E-4</v>
      </c>
    </row>
    <row r="4169" spans="2:8">
      <c r="B4169" s="243" t="s">
        <v>1937</v>
      </c>
      <c r="C4169" s="243" t="s">
        <v>2339</v>
      </c>
      <c r="D4169" s="243" t="s">
        <v>1708</v>
      </c>
      <c r="E4169" s="243" t="s">
        <v>2359</v>
      </c>
      <c r="F4169" s="243">
        <v>135</v>
      </c>
      <c r="G4169" s="243" t="s">
        <v>120</v>
      </c>
      <c r="H4169" s="243">
        <v>4.1450000000000002E-3</v>
      </c>
    </row>
    <row r="4170" spans="2:8">
      <c r="B4170" s="243" t="s">
        <v>1937</v>
      </c>
      <c r="C4170" s="243" t="s">
        <v>2339</v>
      </c>
      <c r="D4170" s="243" t="s">
        <v>1708</v>
      </c>
      <c r="E4170" s="243" t="s">
        <v>2359</v>
      </c>
      <c r="F4170" s="243">
        <v>138</v>
      </c>
      <c r="G4170" s="243" t="s">
        <v>123</v>
      </c>
      <c r="H4170" s="243">
        <v>2.2850000000000001E-3</v>
      </c>
    </row>
    <row r="4171" spans="2:8">
      <c r="B4171" s="243" t="s">
        <v>1937</v>
      </c>
      <c r="C4171" s="243" t="s">
        <v>2339</v>
      </c>
      <c r="D4171" s="243" t="s">
        <v>1708</v>
      </c>
      <c r="E4171" s="243" t="s">
        <v>2359</v>
      </c>
      <c r="F4171" s="243">
        <v>33</v>
      </c>
      <c r="G4171" s="243" t="s">
        <v>117</v>
      </c>
      <c r="H4171" s="243">
        <v>5.4330000000000003E-3</v>
      </c>
    </row>
    <row r="4172" spans="2:8">
      <c r="B4172" s="243" t="s">
        <v>1937</v>
      </c>
      <c r="C4172" s="243" t="s">
        <v>2339</v>
      </c>
      <c r="D4172" s="243" t="s">
        <v>1708</v>
      </c>
      <c r="E4172" s="243" t="s">
        <v>831</v>
      </c>
      <c r="F4172" s="243">
        <v>299</v>
      </c>
      <c r="G4172" s="243" t="s">
        <v>134</v>
      </c>
      <c r="H4172" s="243">
        <v>1.0952E-2</v>
      </c>
    </row>
    <row r="4173" spans="2:8">
      <c r="B4173" s="243" t="s">
        <v>1937</v>
      </c>
      <c r="C4173" s="243" t="s">
        <v>2339</v>
      </c>
      <c r="D4173" s="243" t="s">
        <v>1708</v>
      </c>
      <c r="E4173" s="243" t="s">
        <v>2359</v>
      </c>
      <c r="F4173" s="243">
        <v>134</v>
      </c>
      <c r="G4173" s="243" t="s">
        <v>118</v>
      </c>
      <c r="H4173" s="243">
        <v>9.1310000000000002E-3</v>
      </c>
    </row>
    <row r="4174" spans="2:8">
      <c r="B4174" s="243" t="s">
        <v>1937</v>
      </c>
      <c r="C4174" s="243" t="s">
        <v>2339</v>
      </c>
      <c r="D4174" s="243" t="s">
        <v>1709</v>
      </c>
      <c r="E4174" s="243" t="s">
        <v>2359</v>
      </c>
      <c r="F4174" s="243">
        <v>137</v>
      </c>
      <c r="G4174" s="243" t="s">
        <v>122</v>
      </c>
      <c r="H4174" s="243">
        <v>7.2810000000000001E-3</v>
      </c>
    </row>
    <row r="4175" spans="2:8">
      <c r="B4175" s="243" t="s">
        <v>1937</v>
      </c>
      <c r="C4175" s="243" t="s">
        <v>2339</v>
      </c>
      <c r="D4175" s="243" t="s">
        <v>1709</v>
      </c>
      <c r="E4175" s="243" t="s">
        <v>831</v>
      </c>
      <c r="F4175" s="243">
        <v>301</v>
      </c>
      <c r="G4175" s="243" t="s">
        <v>136</v>
      </c>
      <c r="H4175" s="243">
        <v>4.1300000000000001E-4</v>
      </c>
    </row>
    <row r="4176" spans="2:8">
      <c r="B4176" s="243" t="s">
        <v>1937</v>
      </c>
      <c r="C4176" s="243" t="s">
        <v>2339</v>
      </c>
      <c r="D4176" s="243" t="s">
        <v>1709</v>
      </c>
      <c r="E4176" s="243" t="s">
        <v>2359</v>
      </c>
      <c r="F4176" s="243">
        <v>141</v>
      </c>
      <c r="G4176" s="243" t="s">
        <v>132</v>
      </c>
      <c r="H4176" s="243">
        <v>2.9500000000000001E-4</v>
      </c>
    </row>
    <row r="4177" spans="2:8">
      <c r="B4177" s="243" t="s">
        <v>1937</v>
      </c>
      <c r="C4177" s="243" t="s">
        <v>2339</v>
      </c>
      <c r="D4177" s="243" t="s">
        <v>1709</v>
      </c>
      <c r="E4177" s="243" t="s">
        <v>2359</v>
      </c>
      <c r="F4177" s="243">
        <v>132</v>
      </c>
      <c r="G4177" s="243" t="s">
        <v>129</v>
      </c>
      <c r="H4177" s="243">
        <v>4.5800000000000002E-4</v>
      </c>
    </row>
    <row r="4178" spans="2:8">
      <c r="B4178" s="243" t="s">
        <v>1937</v>
      </c>
      <c r="C4178" s="243" t="s">
        <v>2339</v>
      </c>
      <c r="D4178" s="243" t="s">
        <v>1709</v>
      </c>
      <c r="E4178" s="243" t="s">
        <v>2359</v>
      </c>
      <c r="F4178" s="243">
        <v>133</v>
      </c>
      <c r="G4178" s="243" t="s">
        <v>130</v>
      </c>
      <c r="H4178" s="243">
        <v>4.078E-3</v>
      </c>
    </row>
    <row r="4179" spans="2:8">
      <c r="B4179" s="243" t="s">
        <v>1937</v>
      </c>
      <c r="C4179" s="243" t="s">
        <v>2339</v>
      </c>
      <c r="D4179" s="243" t="s">
        <v>1709</v>
      </c>
      <c r="E4179" s="243" t="s">
        <v>2359</v>
      </c>
      <c r="F4179" s="243">
        <v>302</v>
      </c>
      <c r="G4179" s="243" t="s">
        <v>125</v>
      </c>
      <c r="H4179" s="243">
        <v>3.9940000000000002E-3</v>
      </c>
    </row>
    <row r="4180" spans="2:8">
      <c r="B4180" s="243" t="s">
        <v>1937</v>
      </c>
      <c r="C4180" s="243" t="s">
        <v>2339</v>
      </c>
      <c r="D4180" s="243" t="s">
        <v>1709</v>
      </c>
      <c r="E4180" s="243" t="s">
        <v>2359</v>
      </c>
      <c r="F4180" s="243">
        <v>136</v>
      </c>
      <c r="G4180" s="243" t="s">
        <v>121</v>
      </c>
      <c r="H4180" s="243">
        <v>1.137E-3</v>
      </c>
    </row>
    <row r="4181" spans="2:8">
      <c r="B4181" s="243" t="s">
        <v>1937</v>
      </c>
      <c r="C4181" s="243" t="s">
        <v>2339</v>
      </c>
      <c r="D4181" s="243" t="s">
        <v>1709</v>
      </c>
      <c r="E4181" s="243" t="s">
        <v>2359</v>
      </c>
      <c r="F4181" s="243">
        <v>30</v>
      </c>
      <c r="G4181" s="243" t="s">
        <v>114</v>
      </c>
      <c r="H4181" s="243">
        <v>1.4799999999999999E-4</v>
      </c>
    </row>
    <row r="4182" spans="2:8">
      <c r="B4182" s="243" t="s">
        <v>1937</v>
      </c>
      <c r="C4182" s="243" t="s">
        <v>2339</v>
      </c>
      <c r="D4182" s="243" t="s">
        <v>1709</v>
      </c>
      <c r="E4182" s="243" t="s">
        <v>2360</v>
      </c>
      <c r="F4182" s="243">
        <v>403</v>
      </c>
      <c r="G4182" s="243" t="s">
        <v>138</v>
      </c>
      <c r="H4182" s="243">
        <v>3.3709999999999999E-3</v>
      </c>
    </row>
    <row r="4183" spans="2:8">
      <c r="B4183" s="243" t="s">
        <v>1937</v>
      </c>
      <c r="C4183" s="243" t="s">
        <v>2339</v>
      </c>
      <c r="D4183" s="243" t="s">
        <v>1709</v>
      </c>
      <c r="E4183" s="243" t="s">
        <v>2359</v>
      </c>
      <c r="F4183" s="243">
        <v>144</v>
      </c>
      <c r="G4183" s="243" t="s">
        <v>133</v>
      </c>
      <c r="H4183" s="243">
        <v>1.0399999999999999E-4</v>
      </c>
    </row>
    <row r="4184" spans="2:8">
      <c r="B4184" s="243" t="s">
        <v>1937</v>
      </c>
      <c r="C4184" s="243" t="s">
        <v>2339</v>
      </c>
      <c r="D4184" s="243" t="s">
        <v>1709</v>
      </c>
      <c r="E4184" s="243" t="s">
        <v>137</v>
      </c>
      <c r="F4184" s="243">
        <v>41</v>
      </c>
      <c r="G4184" s="243" t="s">
        <v>137</v>
      </c>
      <c r="H4184" s="243">
        <v>1.47E-4</v>
      </c>
    </row>
    <row r="4185" spans="2:8">
      <c r="B4185" s="243" t="s">
        <v>1937</v>
      </c>
      <c r="C4185" s="243" t="s">
        <v>2339</v>
      </c>
      <c r="D4185" s="243" t="s">
        <v>1709</v>
      </c>
      <c r="E4185" s="243" t="s">
        <v>831</v>
      </c>
      <c r="F4185" s="243">
        <v>298</v>
      </c>
      <c r="G4185" s="243" t="s">
        <v>1517</v>
      </c>
      <c r="H4185" s="243">
        <v>1.21E-4</v>
      </c>
    </row>
    <row r="4186" spans="2:8">
      <c r="B4186" s="243" t="s">
        <v>1937</v>
      </c>
      <c r="C4186" s="243" t="s">
        <v>2339</v>
      </c>
      <c r="D4186" s="243" t="s">
        <v>1709</v>
      </c>
      <c r="E4186" s="243" t="s">
        <v>2359</v>
      </c>
      <c r="F4186" s="243">
        <v>139</v>
      </c>
      <c r="G4186" s="243" t="s">
        <v>124</v>
      </c>
      <c r="H4186" s="243">
        <v>3.0010000000000002E-3</v>
      </c>
    </row>
    <row r="4187" spans="2:8">
      <c r="B4187" s="243" t="s">
        <v>1937</v>
      </c>
      <c r="C4187" s="243" t="s">
        <v>2339</v>
      </c>
      <c r="D4187" s="243" t="s">
        <v>1709</v>
      </c>
      <c r="E4187" s="243" t="s">
        <v>2359</v>
      </c>
      <c r="F4187" s="243">
        <v>131</v>
      </c>
      <c r="G4187" s="243" t="s">
        <v>128</v>
      </c>
      <c r="H4187" s="244">
        <v>4.1E-5</v>
      </c>
    </row>
    <row r="4188" spans="2:8">
      <c r="B4188" s="243" t="s">
        <v>1937</v>
      </c>
      <c r="C4188" s="243" t="s">
        <v>2339</v>
      </c>
      <c r="D4188" s="243" t="s">
        <v>1709</v>
      </c>
      <c r="E4188" s="243" t="s">
        <v>2359</v>
      </c>
      <c r="F4188" s="243">
        <v>32</v>
      </c>
      <c r="G4188" s="243" t="s">
        <v>127</v>
      </c>
      <c r="H4188" s="243">
        <v>1.5119E-2</v>
      </c>
    </row>
    <row r="4189" spans="2:8">
      <c r="B4189" s="243" t="s">
        <v>1937</v>
      </c>
      <c r="C4189" s="243" t="s">
        <v>2339</v>
      </c>
      <c r="D4189" s="243" t="s">
        <v>1709</v>
      </c>
      <c r="E4189" s="243" t="s">
        <v>831</v>
      </c>
      <c r="F4189" s="243">
        <v>300</v>
      </c>
      <c r="G4189" s="243" t="s">
        <v>135</v>
      </c>
      <c r="H4189" s="243">
        <v>3.418E-3</v>
      </c>
    </row>
    <row r="4190" spans="2:8">
      <c r="B4190" s="243" t="s">
        <v>1937</v>
      </c>
      <c r="C4190" s="243" t="s">
        <v>2339</v>
      </c>
      <c r="D4190" s="243" t="s">
        <v>1709</v>
      </c>
      <c r="E4190" s="243" t="s">
        <v>2359</v>
      </c>
      <c r="F4190" s="243">
        <v>31</v>
      </c>
      <c r="G4190" s="243" t="s">
        <v>116</v>
      </c>
      <c r="H4190" s="243">
        <v>1.3339999999999999E-3</v>
      </c>
    </row>
    <row r="4191" spans="2:8">
      <c r="B4191" s="243" t="s">
        <v>1937</v>
      </c>
      <c r="C4191" s="243" t="s">
        <v>2339</v>
      </c>
      <c r="D4191" s="243" t="s">
        <v>1709</v>
      </c>
      <c r="E4191" s="243" t="s">
        <v>2359</v>
      </c>
      <c r="F4191" s="243">
        <v>140</v>
      </c>
      <c r="G4191" s="243" t="s">
        <v>131</v>
      </c>
      <c r="H4191" s="243">
        <v>6.2200000000000005E-4</v>
      </c>
    </row>
    <row r="4192" spans="2:8">
      <c r="B4192" s="243" t="s">
        <v>1937</v>
      </c>
      <c r="C4192" s="243" t="s">
        <v>2339</v>
      </c>
      <c r="D4192" s="243" t="s">
        <v>1709</v>
      </c>
      <c r="E4192" s="243" t="s">
        <v>2359</v>
      </c>
      <c r="F4192" s="243">
        <v>135</v>
      </c>
      <c r="G4192" s="243" t="s">
        <v>120</v>
      </c>
      <c r="H4192" s="243">
        <v>1.423E-3</v>
      </c>
    </row>
    <row r="4193" spans="2:8">
      <c r="B4193" s="243" t="s">
        <v>1937</v>
      </c>
      <c r="C4193" s="243" t="s">
        <v>2339</v>
      </c>
      <c r="D4193" s="243" t="s">
        <v>1709</v>
      </c>
      <c r="E4193" s="243" t="s">
        <v>2359</v>
      </c>
      <c r="F4193" s="243">
        <v>138</v>
      </c>
      <c r="G4193" s="243" t="s">
        <v>123</v>
      </c>
      <c r="H4193" s="243">
        <v>1.294E-3</v>
      </c>
    </row>
    <row r="4194" spans="2:8">
      <c r="B4194" s="243" t="s">
        <v>1937</v>
      </c>
      <c r="C4194" s="243" t="s">
        <v>2339</v>
      </c>
      <c r="D4194" s="243" t="s">
        <v>1709</v>
      </c>
      <c r="E4194" s="243" t="s">
        <v>2359</v>
      </c>
      <c r="F4194" s="243">
        <v>33</v>
      </c>
      <c r="G4194" s="243" t="s">
        <v>117</v>
      </c>
      <c r="H4194" s="243">
        <v>3.075E-3</v>
      </c>
    </row>
    <row r="4195" spans="2:8">
      <c r="B4195" s="243" t="s">
        <v>1937</v>
      </c>
      <c r="C4195" s="243" t="s">
        <v>2339</v>
      </c>
      <c r="D4195" s="243" t="s">
        <v>1709</v>
      </c>
      <c r="E4195" s="243" t="s">
        <v>831</v>
      </c>
      <c r="F4195" s="243">
        <v>299</v>
      </c>
      <c r="G4195" s="243" t="s">
        <v>134</v>
      </c>
      <c r="H4195" s="243">
        <v>6.4640000000000001E-3</v>
      </c>
    </row>
    <row r="4196" spans="2:8">
      <c r="B4196" s="243" t="s">
        <v>1937</v>
      </c>
      <c r="C4196" s="243" t="s">
        <v>2339</v>
      </c>
      <c r="D4196" s="243" t="s">
        <v>1709</v>
      </c>
      <c r="E4196" s="243" t="s">
        <v>2359</v>
      </c>
      <c r="F4196" s="243">
        <v>134</v>
      </c>
      <c r="G4196" s="243" t="s">
        <v>118</v>
      </c>
      <c r="H4196" s="243">
        <v>7.6699999999999997E-3</v>
      </c>
    </row>
    <row r="4197" spans="2:8">
      <c r="B4197" s="243" t="s">
        <v>1937</v>
      </c>
      <c r="C4197" s="243" t="s">
        <v>2339</v>
      </c>
      <c r="D4197" s="243" t="s">
        <v>1710</v>
      </c>
      <c r="E4197" s="243" t="s">
        <v>2359</v>
      </c>
      <c r="F4197" s="243">
        <v>137</v>
      </c>
      <c r="G4197" s="243" t="s">
        <v>122</v>
      </c>
      <c r="H4197" s="243">
        <v>1.26E-2</v>
      </c>
    </row>
    <row r="4198" spans="2:8">
      <c r="B4198" s="243" t="s">
        <v>1937</v>
      </c>
      <c r="C4198" s="243" t="s">
        <v>2339</v>
      </c>
      <c r="D4198" s="243" t="s">
        <v>1710</v>
      </c>
      <c r="E4198" s="243" t="s">
        <v>831</v>
      </c>
      <c r="F4198" s="243">
        <v>301</v>
      </c>
      <c r="G4198" s="243" t="s">
        <v>136</v>
      </c>
      <c r="H4198" s="243">
        <v>6.6200000000000005E-4</v>
      </c>
    </row>
    <row r="4199" spans="2:8">
      <c r="B4199" s="243" t="s">
        <v>1937</v>
      </c>
      <c r="C4199" s="243" t="s">
        <v>2339</v>
      </c>
      <c r="D4199" s="243" t="s">
        <v>1710</v>
      </c>
      <c r="E4199" s="243" t="s">
        <v>2359</v>
      </c>
      <c r="F4199" s="243">
        <v>141</v>
      </c>
      <c r="G4199" s="243" t="s">
        <v>132</v>
      </c>
      <c r="H4199" s="243">
        <v>1.222E-3</v>
      </c>
    </row>
    <row r="4200" spans="2:8">
      <c r="B4200" s="243" t="s">
        <v>1937</v>
      </c>
      <c r="C4200" s="243" t="s">
        <v>2339</v>
      </c>
      <c r="D4200" s="243" t="s">
        <v>1710</v>
      </c>
      <c r="E4200" s="243" t="s">
        <v>2359</v>
      </c>
      <c r="F4200" s="243">
        <v>132</v>
      </c>
      <c r="G4200" s="243" t="s">
        <v>129</v>
      </c>
      <c r="H4200" s="243">
        <v>7.4799999999999997E-4</v>
      </c>
    </row>
    <row r="4201" spans="2:8">
      <c r="B4201" s="243" t="s">
        <v>1937</v>
      </c>
      <c r="C4201" s="243" t="s">
        <v>2339</v>
      </c>
      <c r="D4201" s="243" t="s">
        <v>1710</v>
      </c>
      <c r="E4201" s="243" t="s">
        <v>2359</v>
      </c>
      <c r="F4201" s="243">
        <v>133</v>
      </c>
      <c r="G4201" s="243" t="s">
        <v>130</v>
      </c>
      <c r="H4201" s="243">
        <v>1.3775000000000001E-2</v>
      </c>
    </row>
    <row r="4202" spans="2:8">
      <c r="B4202" s="243" t="s">
        <v>1937</v>
      </c>
      <c r="C4202" s="243" t="s">
        <v>2339</v>
      </c>
      <c r="D4202" s="243" t="s">
        <v>1710</v>
      </c>
      <c r="E4202" s="243" t="s">
        <v>2359</v>
      </c>
      <c r="F4202" s="243">
        <v>302</v>
      </c>
      <c r="G4202" s="243" t="s">
        <v>125</v>
      </c>
      <c r="H4202" s="243">
        <v>5.0879999999999996E-3</v>
      </c>
    </row>
    <row r="4203" spans="2:8">
      <c r="B4203" s="243" t="s">
        <v>1937</v>
      </c>
      <c r="C4203" s="243" t="s">
        <v>2339</v>
      </c>
      <c r="D4203" s="243" t="s">
        <v>1710</v>
      </c>
      <c r="E4203" s="243" t="s">
        <v>2359</v>
      </c>
      <c r="F4203" s="243">
        <v>136</v>
      </c>
      <c r="G4203" s="243" t="s">
        <v>121</v>
      </c>
      <c r="H4203" s="243">
        <v>1.81E-3</v>
      </c>
    </row>
    <row r="4204" spans="2:8">
      <c r="B4204" s="243" t="s">
        <v>1937</v>
      </c>
      <c r="C4204" s="243" t="s">
        <v>2339</v>
      </c>
      <c r="D4204" s="243" t="s">
        <v>1710</v>
      </c>
      <c r="E4204" s="243" t="s">
        <v>2359</v>
      </c>
      <c r="F4204" s="243">
        <v>30</v>
      </c>
      <c r="G4204" s="243" t="s">
        <v>114</v>
      </c>
      <c r="H4204" s="243">
        <v>1.64E-4</v>
      </c>
    </row>
    <row r="4205" spans="2:8">
      <c r="B4205" s="243" t="s">
        <v>1937</v>
      </c>
      <c r="C4205" s="243" t="s">
        <v>2339</v>
      </c>
      <c r="D4205" s="243" t="s">
        <v>1710</v>
      </c>
      <c r="E4205" s="243" t="s">
        <v>2360</v>
      </c>
      <c r="F4205" s="243">
        <v>403</v>
      </c>
      <c r="G4205" s="243" t="s">
        <v>138</v>
      </c>
      <c r="H4205" s="243">
        <v>1.031E-3</v>
      </c>
    </row>
    <row r="4206" spans="2:8">
      <c r="B4206" s="243" t="s">
        <v>1937</v>
      </c>
      <c r="C4206" s="243" t="s">
        <v>2339</v>
      </c>
      <c r="D4206" s="243" t="s">
        <v>1710</v>
      </c>
      <c r="E4206" s="243" t="s">
        <v>2359</v>
      </c>
      <c r="F4206" s="243">
        <v>144</v>
      </c>
      <c r="G4206" s="243" t="s">
        <v>133</v>
      </c>
      <c r="H4206" s="243">
        <v>4.08E-4</v>
      </c>
    </row>
    <row r="4207" spans="2:8">
      <c r="B4207" s="243" t="s">
        <v>1937</v>
      </c>
      <c r="C4207" s="243" t="s">
        <v>2339</v>
      </c>
      <c r="D4207" s="243" t="s">
        <v>1710</v>
      </c>
      <c r="E4207" s="243" t="s">
        <v>137</v>
      </c>
      <c r="F4207" s="243">
        <v>41</v>
      </c>
      <c r="G4207" s="243" t="s">
        <v>137</v>
      </c>
      <c r="H4207" s="243">
        <v>2.7999999999999998E-4</v>
      </c>
    </row>
    <row r="4208" spans="2:8">
      <c r="B4208" s="243" t="s">
        <v>1937</v>
      </c>
      <c r="C4208" s="243" t="s">
        <v>2339</v>
      </c>
      <c r="D4208" s="243" t="s">
        <v>1710</v>
      </c>
      <c r="E4208" s="243" t="s">
        <v>831</v>
      </c>
      <c r="F4208" s="243">
        <v>298</v>
      </c>
      <c r="G4208" s="243" t="s">
        <v>1517</v>
      </c>
      <c r="H4208" s="243">
        <v>1.6899999999999999E-4</v>
      </c>
    </row>
    <row r="4209" spans="2:8">
      <c r="B4209" s="243" t="s">
        <v>1937</v>
      </c>
      <c r="C4209" s="243" t="s">
        <v>2339</v>
      </c>
      <c r="D4209" s="243" t="s">
        <v>1710</v>
      </c>
      <c r="E4209" s="243" t="s">
        <v>2359</v>
      </c>
      <c r="F4209" s="243">
        <v>139</v>
      </c>
      <c r="G4209" s="243" t="s">
        <v>124</v>
      </c>
      <c r="H4209" s="243">
        <v>5.2290000000000001E-3</v>
      </c>
    </row>
    <row r="4210" spans="2:8">
      <c r="B4210" s="243" t="s">
        <v>1937</v>
      </c>
      <c r="C4210" s="243" t="s">
        <v>2339</v>
      </c>
      <c r="D4210" s="243" t="s">
        <v>1710</v>
      </c>
      <c r="E4210" s="243" t="s">
        <v>2359</v>
      </c>
      <c r="F4210" s="243">
        <v>131</v>
      </c>
      <c r="G4210" s="243" t="s">
        <v>128</v>
      </c>
      <c r="H4210" s="244">
        <v>1.5E-5</v>
      </c>
    </row>
    <row r="4211" spans="2:8">
      <c r="B4211" s="243" t="s">
        <v>1937</v>
      </c>
      <c r="C4211" s="243" t="s">
        <v>2339</v>
      </c>
      <c r="D4211" s="243" t="s">
        <v>1710</v>
      </c>
      <c r="E4211" s="243" t="s">
        <v>2359</v>
      </c>
      <c r="F4211" s="243">
        <v>32</v>
      </c>
      <c r="G4211" s="243" t="s">
        <v>127</v>
      </c>
      <c r="H4211" s="243">
        <v>2.9014999999999999E-2</v>
      </c>
    </row>
    <row r="4212" spans="2:8">
      <c r="B4212" s="243" t="s">
        <v>1937</v>
      </c>
      <c r="C4212" s="243" t="s">
        <v>2339</v>
      </c>
      <c r="D4212" s="243" t="s">
        <v>1710</v>
      </c>
      <c r="E4212" s="243" t="s">
        <v>831</v>
      </c>
      <c r="F4212" s="243">
        <v>300</v>
      </c>
      <c r="G4212" s="243" t="s">
        <v>135</v>
      </c>
      <c r="H4212" s="243">
        <v>5.2290000000000001E-3</v>
      </c>
    </row>
    <row r="4213" spans="2:8">
      <c r="B4213" s="243" t="s">
        <v>1937</v>
      </c>
      <c r="C4213" s="243" t="s">
        <v>2339</v>
      </c>
      <c r="D4213" s="243" t="s">
        <v>1710</v>
      </c>
      <c r="E4213" s="243" t="s">
        <v>2359</v>
      </c>
      <c r="F4213" s="243">
        <v>31</v>
      </c>
      <c r="G4213" s="243" t="s">
        <v>116</v>
      </c>
      <c r="H4213" s="243">
        <v>2.0950000000000001E-3</v>
      </c>
    </row>
    <row r="4214" spans="2:8">
      <c r="B4214" s="243" t="s">
        <v>1937</v>
      </c>
      <c r="C4214" s="243" t="s">
        <v>2339</v>
      </c>
      <c r="D4214" s="243" t="s">
        <v>1710</v>
      </c>
      <c r="E4214" s="243" t="s">
        <v>2359</v>
      </c>
      <c r="F4214" s="243">
        <v>140</v>
      </c>
      <c r="G4214" s="243" t="s">
        <v>131</v>
      </c>
      <c r="H4214" s="243">
        <v>1.122E-3</v>
      </c>
    </row>
    <row r="4215" spans="2:8">
      <c r="B4215" s="243" t="s">
        <v>1937</v>
      </c>
      <c r="C4215" s="243" t="s">
        <v>2339</v>
      </c>
      <c r="D4215" s="243" t="s">
        <v>1710</v>
      </c>
      <c r="E4215" s="243" t="s">
        <v>2359</v>
      </c>
      <c r="F4215" s="243">
        <v>135</v>
      </c>
      <c r="G4215" s="243" t="s">
        <v>120</v>
      </c>
      <c r="H4215" s="243">
        <v>1.08E-3</v>
      </c>
    </row>
    <row r="4216" spans="2:8">
      <c r="B4216" s="243" t="s">
        <v>1937</v>
      </c>
      <c r="C4216" s="243" t="s">
        <v>2339</v>
      </c>
      <c r="D4216" s="243" t="s">
        <v>1710</v>
      </c>
      <c r="E4216" s="243" t="s">
        <v>2359</v>
      </c>
      <c r="F4216" s="243">
        <v>138</v>
      </c>
      <c r="G4216" s="243" t="s">
        <v>123</v>
      </c>
      <c r="H4216" s="243">
        <v>2.1310000000000001E-3</v>
      </c>
    </row>
    <row r="4217" spans="2:8">
      <c r="B4217" s="243" t="s">
        <v>1937</v>
      </c>
      <c r="C4217" s="243" t="s">
        <v>2339</v>
      </c>
      <c r="D4217" s="243" t="s">
        <v>1710</v>
      </c>
      <c r="E4217" s="243" t="s">
        <v>2359</v>
      </c>
      <c r="F4217" s="243">
        <v>33</v>
      </c>
      <c r="G4217" s="243" t="s">
        <v>117</v>
      </c>
      <c r="H4217" s="243">
        <v>3.9179999999999996E-3</v>
      </c>
    </row>
    <row r="4218" spans="2:8">
      <c r="B4218" s="243" t="s">
        <v>1937</v>
      </c>
      <c r="C4218" s="243" t="s">
        <v>2339</v>
      </c>
      <c r="D4218" s="243" t="s">
        <v>1710</v>
      </c>
      <c r="E4218" s="243" t="s">
        <v>831</v>
      </c>
      <c r="F4218" s="243">
        <v>299</v>
      </c>
      <c r="G4218" s="243" t="s">
        <v>134</v>
      </c>
      <c r="H4218" s="243">
        <v>9.8689999999999993E-3</v>
      </c>
    </row>
    <row r="4219" spans="2:8">
      <c r="B4219" s="243" t="s">
        <v>1937</v>
      </c>
      <c r="C4219" s="243" t="s">
        <v>2339</v>
      </c>
      <c r="D4219" s="243" t="s">
        <v>1710</v>
      </c>
      <c r="E4219" s="243" t="s">
        <v>2359</v>
      </c>
      <c r="F4219" s="243">
        <v>134</v>
      </c>
      <c r="G4219" s="243" t="s">
        <v>118</v>
      </c>
      <c r="H4219" s="243">
        <v>7.535E-3</v>
      </c>
    </row>
    <row r="4220" spans="2:8">
      <c r="B4220" s="243" t="s">
        <v>1938</v>
      </c>
      <c r="C4220" s="243" t="s">
        <v>2342</v>
      </c>
      <c r="D4220" s="243" t="s">
        <v>1711</v>
      </c>
      <c r="E4220" s="243" t="s">
        <v>2359</v>
      </c>
      <c r="F4220" s="243">
        <v>137</v>
      </c>
      <c r="G4220" s="243" t="s">
        <v>122</v>
      </c>
      <c r="H4220" s="243">
        <v>2.8996999999999998E-2</v>
      </c>
    </row>
    <row r="4221" spans="2:8">
      <c r="B4221" s="243" t="s">
        <v>1938</v>
      </c>
      <c r="C4221" s="243" t="s">
        <v>2342</v>
      </c>
      <c r="D4221" s="243" t="s">
        <v>1711</v>
      </c>
      <c r="E4221" s="243" t="s">
        <v>831</v>
      </c>
      <c r="F4221" s="243">
        <v>301</v>
      </c>
      <c r="G4221" s="243" t="s">
        <v>136</v>
      </c>
      <c r="H4221" s="243">
        <v>4.5960000000000003E-3</v>
      </c>
    </row>
    <row r="4222" spans="2:8">
      <c r="B4222" s="243" t="s">
        <v>1938</v>
      </c>
      <c r="C4222" s="243" t="s">
        <v>2342</v>
      </c>
      <c r="D4222" s="243" t="s">
        <v>1711</v>
      </c>
      <c r="E4222" s="243" t="s">
        <v>2359</v>
      </c>
      <c r="F4222" s="243">
        <v>141</v>
      </c>
      <c r="G4222" s="243" t="s">
        <v>132</v>
      </c>
      <c r="H4222" s="243">
        <v>3.7699999999999999E-3</v>
      </c>
    </row>
    <row r="4223" spans="2:8">
      <c r="B4223" s="243" t="s">
        <v>1938</v>
      </c>
      <c r="C4223" s="243" t="s">
        <v>2342</v>
      </c>
      <c r="D4223" s="243" t="s">
        <v>1711</v>
      </c>
      <c r="E4223" s="243" t="s">
        <v>2359</v>
      </c>
      <c r="F4223" s="243">
        <v>132</v>
      </c>
      <c r="G4223" s="243" t="s">
        <v>129</v>
      </c>
      <c r="H4223" s="243">
        <v>7.9089999999999994E-3</v>
      </c>
    </row>
    <row r="4224" spans="2:8">
      <c r="B4224" s="243" t="s">
        <v>1938</v>
      </c>
      <c r="C4224" s="243" t="s">
        <v>2342</v>
      </c>
      <c r="D4224" s="243" t="s">
        <v>1711</v>
      </c>
      <c r="E4224" s="243" t="s">
        <v>2359</v>
      </c>
      <c r="F4224" s="243">
        <v>133</v>
      </c>
      <c r="G4224" s="243" t="s">
        <v>130</v>
      </c>
      <c r="H4224" s="243">
        <v>4.6038999999999997E-2</v>
      </c>
    </row>
    <row r="4225" spans="2:8">
      <c r="B4225" s="243" t="s">
        <v>1938</v>
      </c>
      <c r="C4225" s="243" t="s">
        <v>2342</v>
      </c>
      <c r="D4225" s="243" t="s">
        <v>1711</v>
      </c>
      <c r="E4225" s="243" t="s">
        <v>2359</v>
      </c>
      <c r="F4225" s="243">
        <v>302</v>
      </c>
      <c r="G4225" s="243" t="s">
        <v>125</v>
      </c>
      <c r="H4225" s="243">
        <v>1.7836000000000001E-2</v>
      </c>
    </row>
    <row r="4226" spans="2:8">
      <c r="B4226" s="243" t="s">
        <v>1938</v>
      </c>
      <c r="C4226" s="243" t="s">
        <v>2342</v>
      </c>
      <c r="D4226" s="243" t="s">
        <v>1711</v>
      </c>
      <c r="E4226" s="243" t="s">
        <v>2359</v>
      </c>
      <c r="F4226" s="243">
        <v>136</v>
      </c>
      <c r="G4226" s="243" t="s">
        <v>121</v>
      </c>
      <c r="H4226" s="243">
        <v>5.7479999999999996E-3</v>
      </c>
    </row>
    <row r="4227" spans="2:8">
      <c r="B4227" s="243" t="s">
        <v>1938</v>
      </c>
      <c r="C4227" s="243" t="s">
        <v>2342</v>
      </c>
      <c r="D4227" s="243" t="s">
        <v>1711</v>
      </c>
      <c r="E4227" s="243" t="s">
        <v>2359</v>
      </c>
      <c r="F4227" s="243">
        <v>30</v>
      </c>
      <c r="G4227" s="243" t="s">
        <v>114</v>
      </c>
      <c r="H4227" s="243">
        <v>1.7639999999999999E-3</v>
      </c>
    </row>
    <row r="4228" spans="2:8">
      <c r="B4228" s="243" t="s">
        <v>1938</v>
      </c>
      <c r="C4228" s="243" t="s">
        <v>2342</v>
      </c>
      <c r="D4228" s="243" t="s">
        <v>1711</v>
      </c>
      <c r="E4228" s="243" t="s">
        <v>2360</v>
      </c>
      <c r="F4228" s="243">
        <v>403</v>
      </c>
      <c r="G4228" s="243" t="s">
        <v>138</v>
      </c>
      <c r="H4228" s="243">
        <v>1.0027159999999999</v>
      </c>
    </row>
    <row r="4229" spans="2:8">
      <c r="B4229" s="243" t="s">
        <v>1938</v>
      </c>
      <c r="C4229" s="243" t="s">
        <v>2342</v>
      </c>
      <c r="D4229" s="243" t="s">
        <v>1711</v>
      </c>
      <c r="E4229" s="243" t="s">
        <v>2359</v>
      </c>
      <c r="F4229" s="243">
        <v>144</v>
      </c>
      <c r="G4229" s="243" t="s">
        <v>133</v>
      </c>
      <c r="H4229" s="243">
        <v>8.1800000000000004E-4</v>
      </c>
    </row>
    <row r="4230" spans="2:8">
      <c r="B4230" s="243" t="s">
        <v>1938</v>
      </c>
      <c r="C4230" s="243" t="s">
        <v>2342</v>
      </c>
      <c r="D4230" s="243" t="s">
        <v>1711</v>
      </c>
      <c r="E4230" s="243" t="s">
        <v>137</v>
      </c>
      <c r="F4230" s="243">
        <v>41</v>
      </c>
      <c r="G4230" s="243" t="s">
        <v>137</v>
      </c>
      <c r="H4230" s="243">
        <v>3.6020000000000002E-3</v>
      </c>
    </row>
    <row r="4231" spans="2:8">
      <c r="B4231" s="243" t="s">
        <v>1938</v>
      </c>
      <c r="C4231" s="243" t="s">
        <v>2342</v>
      </c>
      <c r="D4231" s="243" t="s">
        <v>1711</v>
      </c>
      <c r="E4231" s="243" t="s">
        <v>831</v>
      </c>
      <c r="F4231" s="243">
        <v>298</v>
      </c>
      <c r="G4231" s="243" t="s">
        <v>1517</v>
      </c>
      <c r="H4231" s="243">
        <v>3.5199999999999999E-4</v>
      </c>
    </row>
    <row r="4232" spans="2:8">
      <c r="B4232" s="243" t="s">
        <v>1938</v>
      </c>
      <c r="C4232" s="243" t="s">
        <v>2342</v>
      </c>
      <c r="D4232" s="243" t="s">
        <v>1711</v>
      </c>
      <c r="E4232" s="243" t="s">
        <v>2359</v>
      </c>
      <c r="F4232" s="243">
        <v>139</v>
      </c>
      <c r="G4232" s="243" t="s">
        <v>124</v>
      </c>
      <c r="H4232" s="243">
        <v>1.3620999999999999E-2</v>
      </c>
    </row>
    <row r="4233" spans="2:8">
      <c r="B4233" s="243" t="s">
        <v>1938</v>
      </c>
      <c r="C4233" s="243" t="s">
        <v>2342</v>
      </c>
      <c r="D4233" s="243" t="s">
        <v>1711</v>
      </c>
      <c r="E4233" s="243" t="s">
        <v>2359</v>
      </c>
      <c r="F4233" s="243">
        <v>131</v>
      </c>
      <c r="G4233" s="243" t="s">
        <v>128</v>
      </c>
      <c r="H4233" s="243">
        <v>2.4000000000000001E-4</v>
      </c>
    </row>
    <row r="4234" spans="2:8">
      <c r="B4234" s="243" t="s">
        <v>1938</v>
      </c>
      <c r="C4234" s="243" t="s">
        <v>2342</v>
      </c>
      <c r="D4234" s="243" t="s">
        <v>1711</v>
      </c>
      <c r="E4234" s="243" t="s">
        <v>2359</v>
      </c>
      <c r="F4234" s="243">
        <v>32</v>
      </c>
      <c r="G4234" s="243" t="s">
        <v>127</v>
      </c>
      <c r="H4234" s="243">
        <v>8.4214999999999998E-2</v>
      </c>
    </row>
    <row r="4235" spans="2:8">
      <c r="B4235" s="243" t="s">
        <v>1938</v>
      </c>
      <c r="C4235" s="243" t="s">
        <v>2342</v>
      </c>
      <c r="D4235" s="243" t="s">
        <v>1711</v>
      </c>
      <c r="E4235" s="243" t="s">
        <v>831</v>
      </c>
      <c r="F4235" s="243">
        <v>300</v>
      </c>
      <c r="G4235" s="243" t="s">
        <v>135</v>
      </c>
      <c r="H4235" s="243">
        <v>1.1141E-2</v>
      </c>
    </row>
    <row r="4236" spans="2:8">
      <c r="B4236" s="243" t="s">
        <v>1938</v>
      </c>
      <c r="C4236" s="243" t="s">
        <v>2342</v>
      </c>
      <c r="D4236" s="243" t="s">
        <v>1711</v>
      </c>
      <c r="E4236" s="243" t="s">
        <v>2359</v>
      </c>
      <c r="F4236" s="243">
        <v>31</v>
      </c>
      <c r="G4236" s="243" t="s">
        <v>116</v>
      </c>
      <c r="H4236" s="243">
        <v>9.4820000000000008E-3</v>
      </c>
    </row>
    <row r="4237" spans="2:8">
      <c r="B4237" s="243" t="s">
        <v>1938</v>
      </c>
      <c r="C4237" s="243" t="s">
        <v>2342</v>
      </c>
      <c r="D4237" s="243" t="s">
        <v>1711</v>
      </c>
      <c r="E4237" s="243" t="s">
        <v>2359</v>
      </c>
      <c r="F4237" s="243">
        <v>140</v>
      </c>
      <c r="G4237" s="243" t="s">
        <v>131</v>
      </c>
      <c r="H4237" s="243">
        <v>6.4270000000000004E-3</v>
      </c>
    </row>
    <row r="4238" spans="2:8">
      <c r="B4238" s="243" t="s">
        <v>1938</v>
      </c>
      <c r="C4238" s="243" t="s">
        <v>2342</v>
      </c>
      <c r="D4238" s="243" t="s">
        <v>1711</v>
      </c>
      <c r="E4238" s="243" t="s">
        <v>2359</v>
      </c>
      <c r="F4238" s="243">
        <v>135</v>
      </c>
      <c r="G4238" s="243" t="s">
        <v>120</v>
      </c>
      <c r="H4238" s="243">
        <v>3.5729999999999998E-3</v>
      </c>
    </row>
    <row r="4239" spans="2:8">
      <c r="B4239" s="243" t="s">
        <v>1938</v>
      </c>
      <c r="C4239" s="243" t="s">
        <v>2342</v>
      </c>
      <c r="D4239" s="243" t="s">
        <v>1711</v>
      </c>
      <c r="E4239" s="243" t="s">
        <v>2359</v>
      </c>
      <c r="F4239" s="243">
        <v>138</v>
      </c>
      <c r="G4239" s="243" t="s">
        <v>123</v>
      </c>
      <c r="H4239" s="243">
        <v>8.77E-3</v>
      </c>
    </row>
    <row r="4240" spans="2:8">
      <c r="B4240" s="243" t="s">
        <v>1938</v>
      </c>
      <c r="C4240" s="243" t="s">
        <v>2342</v>
      </c>
      <c r="D4240" s="243" t="s">
        <v>1711</v>
      </c>
      <c r="E4240" s="243" t="s">
        <v>2359</v>
      </c>
      <c r="F4240" s="243">
        <v>33</v>
      </c>
      <c r="G4240" s="243" t="s">
        <v>117</v>
      </c>
      <c r="H4240" s="243">
        <v>1.3733E-2</v>
      </c>
    </row>
    <row r="4241" spans="2:8">
      <c r="B4241" s="243" t="s">
        <v>1938</v>
      </c>
      <c r="C4241" s="243" t="s">
        <v>2342</v>
      </c>
      <c r="D4241" s="243" t="s">
        <v>1711</v>
      </c>
      <c r="E4241" s="243" t="s">
        <v>831</v>
      </c>
      <c r="F4241" s="243">
        <v>299</v>
      </c>
      <c r="G4241" s="243" t="s">
        <v>134</v>
      </c>
      <c r="H4241" s="243">
        <v>2.0957E-2</v>
      </c>
    </row>
    <row r="4242" spans="2:8">
      <c r="B4242" s="243" t="s">
        <v>1938</v>
      </c>
      <c r="C4242" s="243" t="s">
        <v>2342</v>
      </c>
      <c r="D4242" s="243" t="s">
        <v>1711</v>
      </c>
      <c r="E4242" s="243" t="s">
        <v>2359</v>
      </c>
      <c r="F4242" s="243">
        <v>134</v>
      </c>
      <c r="G4242" s="243" t="s">
        <v>118</v>
      </c>
      <c r="H4242" s="243">
        <v>9.698E-3</v>
      </c>
    </row>
  </sheetData>
  <mergeCells count="1">
    <mergeCell ref="B1:GH1"/>
  </mergeCells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3"/>
  <sheetViews>
    <sheetView topLeftCell="A4" workbookViewId="0">
      <selection activeCell="G37" sqref="G37:G38"/>
    </sheetView>
  </sheetViews>
  <sheetFormatPr defaultRowHeight="16.5"/>
  <cols>
    <col min="2" max="4" width="12.25" customWidth="1"/>
    <col min="5" max="10" width="12.25" style="102" customWidth="1"/>
    <col min="11" max="11" width="15" customWidth="1"/>
  </cols>
  <sheetData>
    <row r="1" spans="1:21" s="54" customFormat="1" ht="16.5" customHeight="1">
      <c r="B1" s="408" t="s">
        <v>1830</v>
      </c>
      <c r="C1" s="409"/>
      <c r="D1" s="409"/>
      <c r="E1" s="409"/>
      <c r="F1" s="409"/>
      <c r="G1" s="409"/>
      <c r="H1" s="409"/>
      <c r="I1" s="409"/>
      <c r="J1" s="409"/>
      <c r="K1" s="410"/>
    </row>
    <row r="2" spans="1:21" s="54" customFormat="1" ht="16.5" customHeight="1" thickBot="1">
      <c r="B2" s="411"/>
      <c r="C2" s="412"/>
      <c r="D2" s="412"/>
      <c r="E2" s="412"/>
      <c r="F2" s="412"/>
      <c r="G2" s="412"/>
      <c r="H2" s="412"/>
      <c r="I2" s="412"/>
      <c r="J2" s="412"/>
      <c r="K2" s="413"/>
    </row>
    <row r="3" spans="1:21" s="54" customFormat="1">
      <c r="E3" s="102"/>
      <c r="F3" s="102"/>
      <c r="G3" s="102"/>
      <c r="H3" s="102"/>
      <c r="I3" s="102"/>
      <c r="J3" s="102"/>
    </row>
    <row r="4" spans="1:21" s="54" customFormat="1">
      <c r="E4" s="102"/>
      <c r="F4" s="102"/>
      <c r="G4" s="102"/>
      <c r="H4" s="102"/>
      <c r="I4" s="102"/>
      <c r="J4" s="102"/>
    </row>
    <row r="5" spans="1:21" s="54" customFormat="1">
      <c r="E5" s="102"/>
      <c r="F5" s="102"/>
      <c r="G5" s="102"/>
      <c r="H5" s="102"/>
      <c r="I5" s="102"/>
      <c r="J5" s="102"/>
    </row>
    <row r="7" spans="1:21"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</row>
    <row r="8" spans="1:21" ht="17.25" thickBot="1">
      <c r="B8" s="188" t="s">
        <v>1367</v>
      </c>
      <c r="C8" s="73" t="s">
        <v>2358</v>
      </c>
    </row>
    <row r="9" spans="1:21" ht="17.25" thickBot="1">
      <c r="B9" s="34" t="s">
        <v>172</v>
      </c>
      <c r="C9" s="35"/>
      <c r="D9" s="35"/>
      <c r="E9" s="35"/>
      <c r="F9" s="35"/>
      <c r="G9" s="35"/>
      <c r="H9" s="35"/>
      <c r="I9" s="35"/>
      <c r="J9" s="35"/>
      <c r="K9" s="26" t="s">
        <v>153</v>
      </c>
      <c r="L9" s="36"/>
    </row>
    <row r="10" spans="1:21" ht="18" thickTop="1" thickBot="1">
      <c r="B10" s="24" t="s">
        <v>151</v>
      </c>
      <c r="C10" s="25" t="s">
        <v>152</v>
      </c>
      <c r="D10" s="25" t="s">
        <v>154</v>
      </c>
      <c r="E10" s="187" t="s">
        <v>1530</v>
      </c>
      <c r="F10" s="187" t="s">
        <v>1531</v>
      </c>
      <c r="G10" s="187" t="s">
        <v>1532</v>
      </c>
      <c r="H10" s="187" t="s">
        <v>1533</v>
      </c>
      <c r="I10" s="187" t="s">
        <v>1534</v>
      </c>
      <c r="J10" s="187" t="s">
        <v>1535</v>
      </c>
      <c r="K10" s="26"/>
    </row>
    <row r="11" spans="1:21" ht="17.25" thickTop="1">
      <c r="A11" s="162" t="s">
        <v>115</v>
      </c>
      <c r="B11" s="27" t="s">
        <v>155</v>
      </c>
      <c r="C11" s="201">
        <v>0.46</v>
      </c>
      <c r="D11" s="201">
        <v>1.1000000000000001</v>
      </c>
      <c r="E11" s="202">
        <v>3.44884E-4</v>
      </c>
      <c r="F11" s="202">
        <v>1.9902750359999999</v>
      </c>
      <c r="G11" s="202">
        <v>0</v>
      </c>
      <c r="H11" s="202">
        <v>1.2879366E-2</v>
      </c>
      <c r="I11" s="202">
        <v>7.4700799999999996E-4</v>
      </c>
      <c r="J11" s="202">
        <v>5.6658900000000005E-4</v>
      </c>
      <c r="K11" s="28"/>
    </row>
    <row r="12" spans="1:21">
      <c r="A12" s="165" t="s">
        <v>115</v>
      </c>
      <c r="B12" s="29" t="s">
        <v>116</v>
      </c>
      <c r="C12" s="201">
        <v>0.67500000000000004</v>
      </c>
      <c r="D12" s="201">
        <v>1.0589999999999999</v>
      </c>
      <c r="E12" s="202">
        <v>3.44884E-4</v>
      </c>
      <c r="F12" s="202">
        <v>1.9902750359999999</v>
      </c>
      <c r="G12" s="202">
        <v>0</v>
      </c>
      <c r="H12" s="202">
        <v>1.2879366E-2</v>
      </c>
      <c r="I12" s="202">
        <v>7.4700799999999996E-4</v>
      </c>
      <c r="J12" s="202">
        <v>5.6658900000000005E-4</v>
      </c>
      <c r="K12" s="30" t="s">
        <v>156</v>
      </c>
    </row>
    <row r="13" spans="1:21">
      <c r="A13" s="165" t="s">
        <v>115</v>
      </c>
      <c r="B13" s="29" t="s">
        <v>117</v>
      </c>
      <c r="C13" s="201">
        <v>1.175</v>
      </c>
      <c r="D13" s="201">
        <v>0.63700000000000001</v>
      </c>
      <c r="E13" s="202">
        <v>2.1444069999999999E-2</v>
      </c>
      <c r="F13" s="202">
        <v>3.6026757329999999</v>
      </c>
      <c r="G13" s="202">
        <v>4.0000000000000002E-9</v>
      </c>
      <c r="H13" s="202">
        <v>6.1348819999999995E-3</v>
      </c>
      <c r="I13" s="202">
        <v>7.3600999999999994E-4</v>
      </c>
      <c r="J13" s="202">
        <v>1.8868789E-2</v>
      </c>
      <c r="K13" s="30"/>
    </row>
    <row r="14" spans="1:21">
      <c r="A14" s="165" t="s">
        <v>119</v>
      </c>
      <c r="B14" s="29" t="s">
        <v>118</v>
      </c>
      <c r="C14" s="201">
        <v>0.74</v>
      </c>
      <c r="D14" s="201">
        <v>0.78300000000000003</v>
      </c>
      <c r="E14" s="202">
        <v>2.1766117000000001E-2</v>
      </c>
      <c r="F14" s="202">
        <v>0.81885153499999996</v>
      </c>
      <c r="G14" s="202">
        <v>0</v>
      </c>
      <c r="H14" s="202">
        <v>1.6847039000000001E-2</v>
      </c>
      <c r="I14" s="202">
        <v>3.0627390000000001E-3</v>
      </c>
      <c r="J14" s="202">
        <v>3.4357103E-2</v>
      </c>
      <c r="K14" s="30"/>
    </row>
    <row r="15" spans="1:21">
      <c r="A15" s="165" t="s">
        <v>119</v>
      </c>
      <c r="B15" s="29" t="s">
        <v>120</v>
      </c>
      <c r="C15" s="201">
        <v>0.82</v>
      </c>
      <c r="D15" s="201">
        <v>0.80800000000000005</v>
      </c>
      <c r="E15" s="202">
        <v>0</v>
      </c>
      <c r="F15" s="202">
        <v>0</v>
      </c>
      <c r="G15" s="202">
        <v>0</v>
      </c>
      <c r="H15" s="202">
        <v>0</v>
      </c>
      <c r="I15" s="202">
        <v>0</v>
      </c>
      <c r="J15" s="202">
        <v>0</v>
      </c>
      <c r="K15" s="30" t="s">
        <v>157</v>
      </c>
    </row>
    <row r="16" spans="1:21">
      <c r="A16" s="165" t="s">
        <v>119</v>
      </c>
      <c r="B16" s="29" t="s">
        <v>121</v>
      </c>
      <c r="C16" s="201">
        <v>0.82799999999999996</v>
      </c>
      <c r="D16" s="201">
        <v>0.81200000000000006</v>
      </c>
      <c r="E16" s="202">
        <v>0</v>
      </c>
      <c r="F16" s="202">
        <v>0</v>
      </c>
      <c r="G16" s="202">
        <v>0</v>
      </c>
      <c r="H16" s="202">
        <v>0</v>
      </c>
      <c r="I16" s="202">
        <v>0</v>
      </c>
      <c r="J16" s="202">
        <v>0</v>
      </c>
      <c r="K16" s="30" t="s">
        <v>158</v>
      </c>
    </row>
    <row r="17" spans="1:12">
      <c r="A17" s="165" t="s">
        <v>119</v>
      </c>
      <c r="B17" s="29" t="s">
        <v>122</v>
      </c>
      <c r="C17" s="201">
        <v>0.84499999999999997</v>
      </c>
      <c r="D17" s="201">
        <v>0.83699999999999997</v>
      </c>
      <c r="E17" s="202">
        <v>2.3278838999999999E-2</v>
      </c>
      <c r="F17" s="202">
        <v>3.2121631399999999</v>
      </c>
      <c r="G17" s="202">
        <v>1.3E-6</v>
      </c>
      <c r="H17" s="202">
        <v>5.4488490000000004E-3</v>
      </c>
      <c r="I17" s="202">
        <v>7.3408499999999999E-4</v>
      </c>
      <c r="J17" s="202">
        <v>7.5650629999999995E-3</v>
      </c>
      <c r="K17" s="30"/>
    </row>
    <row r="18" spans="1:12">
      <c r="A18" s="165" t="s">
        <v>119</v>
      </c>
      <c r="B18" s="29" t="s">
        <v>123</v>
      </c>
      <c r="C18" s="201">
        <v>0.90700000000000003</v>
      </c>
      <c r="D18" s="201">
        <v>0.875</v>
      </c>
      <c r="E18" s="202">
        <v>0</v>
      </c>
      <c r="F18" s="202">
        <v>0</v>
      </c>
      <c r="G18" s="202">
        <v>0</v>
      </c>
      <c r="H18" s="202">
        <v>0</v>
      </c>
      <c r="I18" s="202">
        <v>0</v>
      </c>
      <c r="J18" s="202">
        <v>0</v>
      </c>
      <c r="K18" s="30" t="s">
        <v>159</v>
      </c>
    </row>
    <row r="19" spans="1:12">
      <c r="A19" s="165" t="s">
        <v>115</v>
      </c>
      <c r="B19" s="29" t="s">
        <v>1536</v>
      </c>
      <c r="C19" s="201">
        <v>1.0980000000000001</v>
      </c>
      <c r="D19" s="201">
        <v>0.71299999999999997</v>
      </c>
      <c r="E19" s="202">
        <v>2.0402948000000001E-2</v>
      </c>
      <c r="F19" s="202">
        <v>4.7390616269999999</v>
      </c>
      <c r="G19" s="202">
        <v>1.6000000000000001E-8</v>
      </c>
      <c r="H19" s="202">
        <v>1.0252048999999999E-2</v>
      </c>
      <c r="I19" s="202">
        <v>1.1177030000000001E-3</v>
      </c>
      <c r="J19" s="202">
        <v>7.1263900000000005E-4</v>
      </c>
      <c r="K19" s="31" t="s">
        <v>160</v>
      </c>
    </row>
    <row r="20" spans="1:12">
      <c r="A20" s="236" t="s">
        <v>126</v>
      </c>
      <c r="B20" s="237" t="s">
        <v>161</v>
      </c>
      <c r="C20" s="238">
        <v>0.95499999999999996</v>
      </c>
      <c r="D20" s="238">
        <v>0.63700000000000001</v>
      </c>
      <c r="E20" s="239">
        <v>1.7103790000000001E-2</v>
      </c>
      <c r="F20" s="239">
        <v>2.8734941649999999</v>
      </c>
      <c r="G20" s="239">
        <v>3E-9</v>
      </c>
      <c r="H20" s="239">
        <v>4.8931819999999994E-3</v>
      </c>
      <c r="I20" s="239">
        <v>5.8704199999999997E-4</v>
      </c>
      <c r="J20" s="239">
        <v>1.5049745999999999E-2</v>
      </c>
      <c r="K20" s="240" t="s">
        <v>162</v>
      </c>
      <c r="L20" s="242" t="s">
        <v>2343</v>
      </c>
    </row>
    <row r="21" spans="1:12">
      <c r="A21" s="165" t="s">
        <v>115</v>
      </c>
      <c r="B21" s="29" t="s">
        <v>127</v>
      </c>
      <c r="C21" s="201">
        <v>1.01</v>
      </c>
      <c r="D21" s="201">
        <v>0.82899999999999996</v>
      </c>
      <c r="E21" s="202">
        <v>0</v>
      </c>
      <c r="F21" s="202">
        <v>0</v>
      </c>
      <c r="G21" s="202">
        <v>0</v>
      </c>
      <c r="H21" s="202">
        <v>0</v>
      </c>
      <c r="I21" s="202">
        <v>0</v>
      </c>
      <c r="J21" s="202">
        <v>0</v>
      </c>
      <c r="K21" s="30"/>
    </row>
    <row r="22" spans="1:12">
      <c r="A22" s="165" t="s">
        <v>1824</v>
      </c>
      <c r="B22" s="29" t="s">
        <v>128</v>
      </c>
      <c r="C22" s="201">
        <v>0</v>
      </c>
      <c r="D22" s="201">
        <v>0</v>
      </c>
      <c r="E22" s="202">
        <v>0</v>
      </c>
      <c r="F22" s="202">
        <v>0</v>
      </c>
      <c r="G22" s="202">
        <v>0</v>
      </c>
      <c r="H22" s="202">
        <v>0</v>
      </c>
      <c r="I22" s="202">
        <v>0</v>
      </c>
      <c r="J22" s="202">
        <v>0</v>
      </c>
      <c r="K22" s="30"/>
    </row>
    <row r="23" spans="1:12">
      <c r="A23" s="165" t="s">
        <v>115</v>
      </c>
      <c r="B23" s="32" t="s">
        <v>163</v>
      </c>
      <c r="C23" s="201">
        <v>0.56799999999999995</v>
      </c>
      <c r="D23" s="201">
        <v>1.08</v>
      </c>
      <c r="E23" s="202">
        <v>3.44884E-4</v>
      </c>
      <c r="F23" s="202">
        <v>1.9902750359999999</v>
      </c>
      <c r="G23" s="202">
        <v>0</v>
      </c>
      <c r="H23" s="202">
        <v>1.2879366E-2</v>
      </c>
      <c r="I23" s="202">
        <v>7.4700799999999996E-4</v>
      </c>
      <c r="J23" s="202">
        <v>5.6658900000000005E-4</v>
      </c>
      <c r="K23" s="31" t="s">
        <v>164</v>
      </c>
    </row>
    <row r="24" spans="1:12">
      <c r="A24" s="165" t="s">
        <v>119</v>
      </c>
      <c r="B24" s="29" t="s">
        <v>165</v>
      </c>
      <c r="C24" s="201">
        <v>0.745</v>
      </c>
      <c r="D24" s="201">
        <v>0.82899999999999996</v>
      </c>
      <c r="E24" s="202">
        <v>2.1552153000000001E-2</v>
      </c>
      <c r="F24" s="202">
        <v>0.80003397499999995</v>
      </c>
      <c r="G24" s="202">
        <v>0</v>
      </c>
      <c r="H24" s="202">
        <v>1.6797277999999999E-2</v>
      </c>
      <c r="I24" s="202">
        <v>3.060073E-3</v>
      </c>
      <c r="J24" s="202">
        <v>3.4354533E-2</v>
      </c>
      <c r="K24" s="30"/>
    </row>
    <row r="25" spans="1:12">
      <c r="A25" s="165" t="s">
        <v>119</v>
      </c>
      <c r="B25" s="29" t="s">
        <v>166</v>
      </c>
      <c r="C25" s="201">
        <v>0.92500000000000004</v>
      </c>
      <c r="D25" s="201">
        <v>0.82899999999999996</v>
      </c>
      <c r="E25" s="202">
        <v>0</v>
      </c>
      <c r="F25" s="202">
        <v>0</v>
      </c>
      <c r="G25" s="202">
        <v>0</v>
      </c>
      <c r="H25" s="202">
        <v>0</v>
      </c>
      <c r="I25" s="202">
        <v>0</v>
      </c>
      <c r="J25" s="202">
        <v>0</v>
      </c>
      <c r="K25" s="30"/>
    </row>
    <row r="26" spans="1:12">
      <c r="A26" s="165" t="s">
        <v>115</v>
      </c>
      <c r="B26" s="29" t="s">
        <v>167</v>
      </c>
      <c r="C26" s="201">
        <v>0.83499999999999996</v>
      </c>
      <c r="D26" s="201">
        <v>0.91200000000000003</v>
      </c>
      <c r="E26" s="202">
        <v>0</v>
      </c>
      <c r="F26" s="202">
        <v>0</v>
      </c>
      <c r="G26" s="202">
        <v>0</v>
      </c>
      <c r="H26" s="202">
        <v>0</v>
      </c>
      <c r="I26" s="202">
        <v>0</v>
      </c>
      <c r="J26" s="202">
        <v>0</v>
      </c>
      <c r="K26" s="30" t="s">
        <v>168</v>
      </c>
    </row>
    <row r="27" spans="1:12">
      <c r="A27" s="170" t="s">
        <v>1825</v>
      </c>
      <c r="B27" s="32" t="s">
        <v>133</v>
      </c>
      <c r="C27" s="201">
        <v>0</v>
      </c>
      <c r="D27" s="201">
        <v>0</v>
      </c>
      <c r="E27" s="202">
        <v>0</v>
      </c>
      <c r="F27" s="202">
        <v>0</v>
      </c>
      <c r="G27" s="202">
        <v>0</v>
      </c>
      <c r="H27" s="202">
        <v>0</v>
      </c>
      <c r="I27" s="202">
        <v>0</v>
      </c>
      <c r="J27" s="202">
        <v>0</v>
      </c>
      <c r="K27" s="30"/>
    </row>
    <row r="28" spans="1:12">
      <c r="A28" s="241" t="s">
        <v>2344</v>
      </c>
      <c r="B28" s="237" t="s">
        <v>169</v>
      </c>
      <c r="C28" s="238">
        <v>0.215</v>
      </c>
      <c r="D28" s="238">
        <v>0.42399999999999999</v>
      </c>
      <c r="E28" s="239">
        <v>8.5800799999999995E-4</v>
      </c>
      <c r="F28" s="239">
        <v>0.48767088800000002</v>
      </c>
      <c r="G28" s="239">
        <v>0</v>
      </c>
      <c r="H28" s="239">
        <v>8.3721700000000002E-4</v>
      </c>
      <c r="I28" s="239">
        <v>1.5580499999999999E-4</v>
      </c>
      <c r="J28" s="239">
        <v>1.407E-6</v>
      </c>
      <c r="K28" s="240" t="s">
        <v>170</v>
      </c>
      <c r="L28" s="242" t="s">
        <v>2345</v>
      </c>
    </row>
    <row r="29" spans="1:12">
      <c r="A29" s="170" t="s">
        <v>1825</v>
      </c>
      <c r="B29" s="33" t="s">
        <v>134</v>
      </c>
      <c r="C29" s="201">
        <v>0.215</v>
      </c>
      <c r="D29" s="201">
        <v>0.42399999999999999</v>
      </c>
      <c r="E29" s="202">
        <v>8.5800799999999995E-4</v>
      </c>
      <c r="F29" s="202">
        <v>0.48767088800000002</v>
      </c>
      <c r="G29" s="202">
        <v>0</v>
      </c>
      <c r="H29" s="202">
        <v>8.3721700000000002E-4</v>
      </c>
      <c r="I29" s="202">
        <v>1.5580499999999999E-4</v>
      </c>
      <c r="J29" s="202">
        <v>1.407E-6</v>
      </c>
      <c r="K29" s="30" t="s">
        <v>170</v>
      </c>
    </row>
    <row r="30" spans="1:12">
      <c r="A30" s="170" t="s">
        <v>1824</v>
      </c>
      <c r="B30" s="33" t="s">
        <v>171</v>
      </c>
      <c r="C30" s="201">
        <v>0.215</v>
      </c>
      <c r="D30" s="201">
        <v>0.42399999999999999</v>
      </c>
      <c r="E30" s="202">
        <v>8.5800799999999995E-4</v>
      </c>
      <c r="F30" s="202">
        <v>0.48767088800000002</v>
      </c>
      <c r="G30" s="202">
        <v>0</v>
      </c>
      <c r="H30" s="202">
        <v>8.3721700000000002E-4</v>
      </c>
      <c r="I30" s="202">
        <v>1.5580499999999999E-4</v>
      </c>
      <c r="J30" s="202">
        <v>1.407E-6</v>
      </c>
      <c r="K30" s="30" t="s">
        <v>170</v>
      </c>
    </row>
    <row r="31" spans="1:12">
      <c r="A31" s="170" t="s">
        <v>1824</v>
      </c>
      <c r="B31" s="33" t="s">
        <v>136</v>
      </c>
      <c r="C31" s="201">
        <v>0.215</v>
      </c>
      <c r="D31" s="201">
        <v>0.42399999999999999</v>
      </c>
      <c r="E31" s="202">
        <v>8.5800799999999995E-4</v>
      </c>
      <c r="F31" s="202">
        <v>0.48767088800000002</v>
      </c>
      <c r="G31" s="202">
        <v>0</v>
      </c>
      <c r="H31" s="202">
        <v>8.3721700000000002E-4</v>
      </c>
      <c r="I31" s="202">
        <v>1.5580499999999999E-4</v>
      </c>
      <c r="J31" s="202">
        <v>1.407E-6</v>
      </c>
      <c r="K31" s="30" t="s">
        <v>170</v>
      </c>
    </row>
    <row r="32" spans="1:12">
      <c r="A32" s="181" t="s">
        <v>1827</v>
      </c>
    </row>
    <row r="33" spans="1:1" ht="17.25" thickBot="1">
      <c r="A33" s="184" t="s">
        <v>1827</v>
      </c>
    </row>
  </sheetData>
  <mergeCells count="1">
    <mergeCell ref="B1:K2"/>
  </mergeCells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89"/>
  <sheetViews>
    <sheetView zoomScaleNormal="100" workbookViewId="0">
      <selection activeCell="L72" sqref="L72"/>
    </sheetView>
  </sheetViews>
  <sheetFormatPr defaultRowHeight="16.5"/>
  <cols>
    <col min="1" max="1" width="9" customWidth="1"/>
    <col min="2" max="2" width="18.875" style="42" customWidth="1"/>
    <col min="3" max="3" width="10.875" style="42" customWidth="1"/>
    <col min="4" max="4" width="9" style="42"/>
    <col min="7" max="9" width="15.25" customWidth="1"/>
    <col min="10" max="10" width="9.75" customWidth="1"/>
  </cols>
  <sheetData>
    <row r="1" spans="2:12" s="54" customFormat="1">
      <c r="B1" s="414" t="s">
        <v>1835</v>
      </c>
      <c r="C1" s="414"/>
      <c r="D1" s="414"/>
      <c r="E1" s="414"/>
      <c r="F1" s="414"/>
      <c r="G1" s="414"/>
      <c r="H1" s="414"/>
      <c r="I1" s="414"/>
      <c r="J1" s="414"/>
      <c r="K1" s="414"/>
      <c r="L1" s="414"/>
    </row>
    <row r="2" spans="2:12" s="54" customFormat="1"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</row>
    <row r="3" spans="2:12" s="54" customFormat="1">
      <c r="B3" s="42"/>
      <c r="C3" s="42"/>
      <c r="D3" s="42"/>
    </row>
    <row r="4" spans="2:12" s="54" customFormat="1">
      <c r="B4" s="42"/>
      <c r="C4" s="42"/>
      <c r="D4" s="42"/>
    </row>
    <row r="5" spans="2:12" s="54" customFormat="1">
      <c r="B5" s="42"/>
      <c r="C5" s="42"/>
      <c r="D5" s="42"/>
    </row>
    <row r="6" spans="2:12" s="54" customFormat="1">
      <c r="B6" s="42"/>
      <c r="C6" s="42"/>
      <c r="D6" s="42"/>
    </row>
    <row r="7" spans="2:12" s="54" customFormat="1">
      <c r="B7" s="42"/>
      <c r="C7" s="42"/>
      <c r="D7" s="42"/>
    </row>
    <row r="8" spans="2:12" s="54" customFormat="1" ht="16.5" customHeight="1">
      <c r="B8" s="58"/>
      <c r="C8" s="418" t="s">
        <v>1903</v>
      </c>
      <c r="D8" s="232"/>
      <c r="E8" s="421" t="s">
        <v>1904</v>
      </c>
      <c r="F8" s="424" t="s">
        <v>1905</v>
      </c>
      <c r="G8" s="425"/>
      <c r="H8" s="425"/>
      <c r="I8" s="425"/>
      <c r="J8" s="425"/>
      <c r="K8" s="425"/>
      <c r="L8" s="426"/>
    </row>
    <row r="9" spans="2:12" s="54" customFormat="1" ht="16.5" customHeight="1">
      <c r="B9" s="59"/>
      <c r="C9" s="419"/>
      <c r="D9" s="233"/>
      <c r="E9" s="422"/>
      <c r="F9" s="424" t="s">
        <v>1906</v>
      </c>
      <c r="G9" s="425"/>
      <c r="H9" s="426"/>
      <c r="I9" s="424" t="s">
        <v>1907</v>
      </c>
      <c r="J9" s="426"/>
      <c r="K9" s="424" t="s">
        <v>1908</v>
      </c>
      <c r="L9" s="425"/>
    </row>
    <row r="10" spans="2:12" s="54" customFormat="1" ht="24">
      <c r="B10" s="60"/>
      <c r="C10" s="420"/>
      <c r="D10" s="234"/>
      <c r="E10" s="423"/>
      <c r="F10" s="235" t="s">
        <v>1909</v>
      </c>
      <c r="G10" s="235" t="s">
        <v>1910</v>
      </c>
      <c r="H10" s="235" t="s">
        <v>1911</v>
      </c>
      <c r="I10" s="235" t="s">
        <v>1910</v>
      </c>
      <c r="J10" s="235" t="s">
        <v>1911</v>
      </c>
      <c r="K10" s="235" t="s">
        <v>1910</v>
      </c>
      <c r="L10" s="235" t="s">
        <v>1911</v>
      </c>
    </row>
    <row r="11" spans="2:12" s="54" customFormat="1">
      <c r="B11" s="43" t="s">
        <v>184</v>
      </c>
      <c r="C11" s="39" t="s">
        <v>174</v>
      </c>
      <c r="D11" s="40"/>
      <c r="E11" s="44">
        <v>5610</v>
      </c>
      <c r="F11" s="37" t="s">
        <v>185</v>
      </c>
      <c r="H11" s="37">
        <v>60.1</v>
      </c>
      <c r="J11" s="37">
        <v>83.3</v>
      </c>
      <c r="L11" s="37">
        <v>83.3</v>
      </c>
    </row>
    <row r="12" spans="2:12" s="54" customFormat="1">
      <c r="B12" s="43" t="s">
        <v>184</v>
      </c>
      <c r="C12" s="41" t="s">
        <v>175</v>
      </c>
      <c r="D12" s="41" t="s">
        <v>187</v>
      </c>
      <c r="E12" s="44">
        <v>6470</v>
      </c>
      <c r="F12" s="37" t="s">
        <v>185</v>
      </c>
      <c r="H12" s="37">
        <v>65.5</v>
      </c>
      <c r="J12" s="37">
        <v>92.6</v>
      </c>
      <c r="L12" s="37">
        <v>92.6</v>
      </c>
    </row>
    <row r="13" spans="2:12" s="54" customFormat="1">
      <c r="B13" s="43" t="s">
        <v>184</v>
      </c>
      <c r="C13" s="41" t="s">
        <v>175</v>
      </c>
      <c r="D13" s="41" t="s">
        <v>188</v>
      </c>
      <c r="E13" s="44">
        <v>7430</v>
      </c>
      <c r="F13" s="37" t="s">
        <v>185</v>
      </c>
      <c r="H13" s="37">
        <v>61.7</v>
      </c>
      <c r="J13" s="37">
        <v>87.8</v>
      </c>
      <c r="L13" s="37">
        <v>87.8</v>
      </c>
    </row>
    <row r="14" spans="2:12" s="54" customFormat="1">
      <c r="B14" s="43" t="s">
        <v>184</v>
      </c>
      <c r="C14" s="41" t="s">
        <v>176</v>
      </c>
      <c r="D14" s="41" t="s">
        <v>187</v>
      </c>
      <c r="E14" s="44">
        <v>6470</v>
      </c>
      <c r="F14" s="37" t="s">
        <v>185</v>
      </c>
      <c r="H14" s="37">
        <v>64.5</v>
      </c>
      <c r="J14" s="37">
        <v>89.9</v>
      </c>
      <c r="L14" s="37">
        <v>89.9</v>
      </c>
    </row>
    <row r="15" spans="2:12" s="54" customFormat="1">
      <c r="B15" s="43" t="s">
        <v>184</v>
      </c>
      <c r="C15" s="41" t="s">
        <v>176</v>
      </c>
      <c r="D15" s="41" t="s">
        <v>188</v>
      </c>
      <c r="E15" s="44">
        <v>7430</v>
      </c>
      <c r="F15" s="37" t="s">
        <v>185</v>
      </c>
      <c r="H15" s="37">
        <v>59.7</v>
      </c>
      <c r="J15" s="37">
        <v>85.1</v>
      </c>
      <c r="L15" s="37">
        <v>85.1</v>
      </c>
    </row>
    <row r="16" spans="2:12" s="54" customFormat="1">
      <c r="B16" s="54" t="s">
        <v>976</v>
      </c>
      <c r="C16" s="61" t="s">
        <v>977</v>
      </c>
      <c r="D16" s="61" t="s">
        <v>978</v>
      </c>
      <c r="E16" s="62">
        <v>6470</v>
      </c>
      <c r="F16" s="63" t="s">
        <v>979</v>
      </c>
      <c r="G16" s="64">
        <v>52.6</v>
      </c>
      <c r="H16" s="65">
        <f>G16*1/6</f>
        <v>8.7666666666666675</v>
      </c>
      <c r="I16" s="64">
        <v>52.6</v>
      </c>
      <c r="J16" s="65">
        <f>I16*1/6</f>
        <v>8.7666666666666675</v>
      </c>
      <c r="K16" s="64">
        <v>56.7</v>
      </c>
      <c r="L16" s="65">
        <f>K16*1/7</f>
        <v>8.1</v>
      </c>
    </row>
    <row r="17" spans="2:12" s="54" customFormat="1">
      <c r="B17" s="54" t="s">
        <v>976</v>
      </c>
      <c r="C17" s="66" t="s">
        <v>175</v>
      </c>
      <c r="D17" s="66" t="s">
        <v>187</v>
      </c>
      <c r="E17" s="67">
        <v>6470</v>
      </c>
      <c r="F17" s="63" t="s">
        <v>980</v>
      </c>
      <c r="G17" s="64">
        <v>100.4</v>
      </c>
      <c r="H17" s="65">
        <f>G17*3/6</f>
        <v>50.20000000000001</v>
      </c>
      <c r="I17" s="64">
        <v>68.2</v>
      </c>
      <c r="J17" s="65">
        <f>I17*3/6</f>
        <v>34.1</v>
      </c>
      <c r="K17" s="64">
        <v>98.7</v>
      </c>
      <c r="L17" s="65">
        <f>K17*3/7</f>
        <v>42.300000000000004</v>
      </c>
    </row>
    <row r="18" spans="2:12" s="54" customFormat="1">
      <c r="B18" s="54" t="s">
        <v>976</v>
      </c>
      <c r="C18" s="66" t="s">
        <v>175</v>
      </c>
      <c r="D18" s="66" t="s">
        <v>187</v>
      </c>
      <c r="E18" s="67">
        <v>6470</v>
      </c>
      <c r="F18" s="63" t="s">
        <v>981</v>
      </c>
      <c r="G18" s="64">
        <v>172.9</v>
      </c>
      <c r="H18" s="65">
        <f>G18*2/6</f>
        <v>57.633333333333333</v>
      </c>
      <c r="I18" s="64">
        <v>91.3</v>
      </c>
      <c r="J18" s="65">
        <f>I18*2/6</f>
        <v>30.433333333333334</v>
      </c>
      <c r="K18" s="64">
        <v>142</v>
      </c>
      <c r="L18" s="65">
        <f>K18*3/7</f>
        <v>60.857142857142854</v>
      </c>
    </row>
    <row r="19" spans="2:12" s="54" customFormat="1">
      <c r="B19" s="54" t="s">
        <v>976</v>
      </c>
      <c r="C19" s="68" t="s">
        <v>175</v>
      </c>
      <c r="D19" s="68" t="s">
        <v>187</v>
      </c>
      <c r="E19" s="69">
        <v>6470</v>
      </c>
      <c r="F19" s="70" t="s">
        <v>982</v>
      </c>
      <c r="G19" s="70"/>
      <c r="H19" s="71">
        <f>SUM(H16:H18)</f>
        <v>116.60000000000001</v>
      </c>
      <c r="I19" s="70"/>
      <c r="J19" s="71">
        <f>SUM(J16:J18)</f>
        <v>73.3</v>
      </c>
      <c r="K19" s="72"/>
      <c r="L19" s="71">
        <f>SUM(L16:L18)</f>
        <v>111.25714285714287</v>
      </c>
    </row>
    <row r="20" spans="2:12" s="54" customFormat="1">
      <c r="B20" s="54" t="s">
        <v>976</v>
      </c>
      <c r="C20" s="61" t="s">
        <v>175</v>
      </c>
      <c r="D20" s="61" t="s">
        <v>983</v>
      </c>
      <c r="E20" s="62">
        <v>7430</v>
      </c>
      <c r="F20" s="63" t="s">
        <v>979</v>
      </c>
      <c r="G20" s="64">
        <v>47.8</v>
      </c>
      <c r="H20" s="65">
        <f>G20*1/6</f>
        <v>7.9666666666666659</v>
      </c>
      <c r="I20" s="64">
        <v>47.8</v>
      </c>
      <c r="J20" s="65">
        <f>I20*1/6</f>
        <v>7.9666666666666659</v>
      </c>
      <c r="K20" s="64">
        <v>51.9</v>
      </c>
      <c r="L20" s="65">
        <f>K20*1/7</f>
        <v>7.4142857142857137</v>
      </c>
    </row>
    <row r="21" spans="2:12" s="54" customFormat="1">
      <c r="B21" s="54" t="s">
        <v>976</v>
      </c>
      <c r="C21" s="66" t="s">
        <v>175</v>
      </c>
      <c r="D21" s="66" t="s">
        <v>188</v>
      </c>
      <c r="E21" s="67">
        <v>7430</v>
      </c>
      <c r="F21" s="63" t="s">
        <v>980</v>
      </c>
      <c r="G21" s="64">
        <v>95.6</v>
      </c>
      <c r="H21" s="65">
        <f>G21*3/6</f>
        <v>47.79999999999999</v>
      </c>
      <c r="I21" s="64">
        <v>63.4</v>
      </c>
      <c r="J21" s="65">
        <f>I21*3/6</f>
        <v>31.7</v>
      </c>
      <c r="K21" s="64">
        <v>93.9</v>
      </c>
      <c r="L21" s="65">
        <f>K21*3/7</f>
        <v>40.242857142857147</v>
      </c>
    </row>
    <row r="22" spans="2:12" s="54" customFormat="1">
      <c r="B22" s="54" t="s">
        <v>976</v>
      </c>
      <c r="C22" s="66" t="s">
        <v>175</v>
      </c>
      <c r="D22" s="66" t="s">
        <v>188</v>
      </c>
      <c r="E22" s="67">
        <v>7430</v>
      </c>
      <c r="F22" s="63" t="s">
        <v>981</v>
      </c>
      <c r="G22" s="64">
        <v>168.1</v>
      </c>
      <c r="H22" s="65">
        <f>G22*2/6</f>
        <v>56.033333333333331</v>
      </c>
      <c r="I22" s="64">
        <v>86.5</v>
      </c>
      <c r="J22" s="65">
        <f>I22*2/6</f>
        <v>28.833333333333332</v>
      </c>
      <c r="K22" s="64">
        <v>137.19999999999999</v>
      </c>
      <c r="L22" s="65">
        <f>K22*3/7</f>
        <v>58.8</v>
      </c>
    </row>
    <row r="23" spans="2:12" s="54" customFormat="1">
      <c r="B23" s="54" t="s">
        <v>976</v>
      </c>
      <c r="C23" s="68" t="s">
        <v>175</v>
      </c>
      <c r="D23" s="68" t="s">
        <v>188</v>
      </c>
      <c r="E23" s="69">
        <v>7430</v>
      </c>
      <c r="F23" s="70" t="s">
        <v>982</v>
      </c>
      <c r="G23" s="70"/>
      <c r="H23" s="71">
        <f>SUM(H20:H22)</f>
        <v>111.79999999999998</v>
      </c>
      <c r="I23" s="70"/>
      <c r="J23" s="71">
        <f>SUM(J20:J22)</f>
        <v>68.5</v>
      </c>
      <c r="K23" s="72"/>
      <c r="L23" s="71">
        <f>SUM(L20:L22)</f>
        <v>106.45714285714286</v>
      </c>
    </row>
    <row r="24" spans="2:12" s="54" customFormat="1">
      <c r="B24" s="54" t="s">
        <v>976</v>
      </c>
      <c r="C24" s="61" t="s">
        <v>984</v>
      </c>
      <c r="D24" s="61" t="s">
        <v>978</v>
      </c>
      <c r="E24" s="62">
        <v>6470</v>
      </c>
      <c r="F24" s="63" t="s">
        <v>979</v>
      </c>
      <c r="G24" s="64">
        <v>51</v>
      </c>
      <c r="H24" s="65">
        <f>G24*1/6</f>
        <v>8.5</v>
      </c>
      <c r="I24" s="64">
        <v>51</v>
      </c>
      <c r="J24" s="65">
        <f>I24*1/6</f>
        <v>8.5</v>
      </c>
      <c r="K24" s="64">
        <v>55</v>
      </c>
      <c r="L24" s="65">
        <f>K24*1/7</f>
        <v>7.8571428571428568</v>
      </c>
    </row>
    <row r="25" spans="2:12" s="54" customFormat="1">
      <c r="B25" s="54" t="s">
        <v>976</v>
      </c>
      <c r="C25" s="66" t="s">
        <v>176</v>
      </c>
      <c r="D25" s="66" t="s">
        <v>187</v>
      </c>
      <c r="E25" s="67">
        <v>6470</v>
      </c>
      <c r="F25" s="63" t="s">
        <v>980</v>
      </c>
      <c r="G25" s="64">
        <v>97.5</v>
      </c>
      <c r="H25" s="65">
        <f>G25*3/6</f>
        <v>48.75</v>
      </c>
      <c r="I25" s="64">
        <v>66.3</v>
      </c>
      <c r="J25" s="65">
        <f>I25*3/6</f>
        <v>33.15</v>
      </c>
      <c r="K25" s="64">
        <v>95.7</v>
      </c>
      <c r="L25" s="65">
        <f>K25*3/7</f>
        <v>41.01428571428572</v>
      </c>
    </row>
    <row r="26" spans="2:12" s="54" customFormat="1">
      <c r="B26" s="54" t="s">
        <v>976</v>
      </c>
      <c r="C26" s="66" t="s">
        <v>176</v>
      </c>
      <c r="D26" s="66" t="s">
        <v>187</v>
      </c>
      <c r="E26" s="67">
        <v>6470</v>
      </c>
      <c r="F26" s="63" t="s">
        <v>981</v>
      </c>
      <c r="G26" s="64">
        <v>166.8</v>
      </c>
      <c r="H26" s="65">
        <f>G26*2/6</f>
        <v>55.6</v>
      </c>
      <c r="I26" s="64">
        <v>88.7</v>
      </c>
      <c r="J26" s="65">
        <f>I26*2/6</f>
        <v>29.566666666666666</v>
      </c>
      <c r="K26" s="64">
        <v>137.30000000000001</v>
      </c>
      <c r="L26" s="65">
        <f>K26*3/7</f>
        <v>58.842857142857149</v>
      </c>
    </row>
    <row r="27" spans="2:12" s="54" customFormat="1">
      <c r="B27" s="54" t="s">
        <v>976</v>
      </c>
      <c r="C27" s="68" t="s">
        <v>176</v>
      </c>
      <c r="D27" s="68" t="s">
        <v>187</v>
      </c>
      <c r="E27" s="69">
        <v>6470</v>
      </c>
      <c r="F27" s="70" t="s">
        <v>982</v>
      </c>
      <c r="G27" s="70"/>
      <c r="H27" s="71">
        <f>SUM(H24:H26)</f>
        <v>112.85</v>
      </c>
      <c r="I27" s="70"/>
      <c r="J27" s="71">
        <f>SUM(J24:J26)</f>
        <v>71.216666666666669</v>
      </c>
      <c r="K27" s="72"/>
      <c r="L27" s="71">
        <f>SUM(L24:L26)</f>
        <v>107.71428571428572</v>
      </c>
    </row>
    <row r="28" spans="2:12" s="54" customFormat="1">
      <c r="B28" s="54" t="s">
        <v>976</v>
      </c>
      <c r="C28" s="61" t="s">
        <v>176</v>
      </c>
      <c r="D28" s="61" t="s">
        <v>983</v>
      </c>
      <c r="E28" s="62">
        <v>7430</v>
      </c>
      <c r="F28" s="63" t="s">
        <v>979</v>
      </c>
      <c r="G28" s="64">
        <v>46.2</v>
      </c>
      <c r="H28" s="65">
        <f>G28*1/6</f>
        <v>7.7</v>
      </c>
      <c r="I28" s="64">
        <v>46.2</v>
      </c>
      <c r="J28" s="65">
        <f>I28*1/6</f>
        <v>7.7</v>
      </c>
      <c r="K28" s="64">
        <v>50.2</v>
      </c>
      <c r="L28" s="65">
        <f>K28*1/7</f>
        <v>7.1714285714285717</v>
      </c>
    </row>
    <row r="29" spans="2:12" s="54" customFormat="1">
      <c r="B29" s="54" t="s">
        <v>976</v>
      </c>
      <c r="C29" s="66" t="s">
        <v>176</v>
      </c>
      <c r="D29" s="66" t="s">
        <v>188</v>
      </c>
      <c r="E29" s="67">
        <v>7430</v>
      </c>
      <c r="F29" s="63" t="s">
        <v>980</v>
      </c>
      <c r="G29" s="64">
        <v>92.7</v>
      </c>
      <c r="H29" s="65">
        <f>G29*3/6</f>
        <v>46.35</v>
      </c>
      <c r="I29" s="64">
        <v>61.5</v>
      </c>
      <c r="J29" s="65">
        <f>I29*3/6</f>
        <v>30.75</v>
      </c>
      <c r="K29" s="64">
        <v>90.9</v>
      </c>
      <c r="L29" s="65">
        <f>K29*3/7</f>
        <v>38.957142857142863</v>
      </c>
    </row>
    <row r="30" spans="2:12" s="54" customFormat="1">
      <c r="B30" s="54" t="s">
        <v>976</v>
      </c>
      <c r="C30" s="66" t="s">
        <v>176</v>
      </c>
      <c r="D30" s="66" t="s">
        <v>188</v>
      </c>
      <c r="E30" s="67">
        <v>7430</v>
      </c>
      <c r="F30" s="63" t="s">
        <v>981</v>
      </c>
      <c r="G30" s="64">
        <v>162</v>
      </c>
      <c r="H30" s="65">
        <f>G30*2/6</f>
        <v>54</v>
      </c>
      <c r="I30" s="64">
        <v>83.9</v>
      </c>
      <c r="J30" s="65">
        <f>I30*2/6</f>
        <v>27.966666666666669</v>
      </c>
      <c r="K30" s="64">
        <v>132.5</v>
      </c>
      <c r="L30" s="65">
        <f>K30*3/7</f>
        <v>56.785714285714285</v>
      </c>
    </row>
    <row r="31" spans="2:12" s="54" customFormat="1">
      <c r="B31" s="54" t="s">
        <v>976</v>
      </c>
      <c r="C31" s="68" t="s">
        <v>176</v>
      </c>
      <c r="D31" s="68" t="s">
        <v>188</v>
      </c>
      <c r="E31" s="69">
        <v>7430</v>
      </c>
      <c r="F31" s="70" t="s">
        <v>982</v>
      </c>
      <c r="G31" s="70"/>
      <c r="H31" s="71">
        <f>SUM(H28:H30)</f>
        <v>108.05000000000001</v>
      </c>
      <c r="I31" s="70"/>
      <c r="J31" s="71">
        <f>SUM(J28:J30)</f>
        <v>66.416666666666671</v>
      </c>
      <c r="K31" s="72"/>
      <c r="L31" s="71">
        <f>SUM(L28:L30)</f>
        <v>102.91428571428571</v>
      </c>
    </row>
    <row r="32" spans="2:12" s="54" customFormat="1">
      <c r="B32" s="43" t="s">
        <v>186</v>
      </c>
      <c r="C32" s="39" t="s">
        <v>174</v>
      </c>
      <c r="D32" s="40" t="s">
        <v>188</v>
      </c>
      <c r="E32" s="44">
        <v>4900</v>
      </c>
      <c r="F32" s="45" t="s">
        <v>982</v>
      </c>
      <c r="H32" s="37">
        <v>71.400000000000006</v>
      </c>
      <c r="J32" s="37">
        <v>53.8</v>
      </c>
      <c r="L32" s="37">
        <v>69.099999999999994</v>
      </c>
    </row>
    <row r="33" spans="2:12" s="54" customFormat="1">
      <c r="B33" s="43" t="s">
        <v>186</v>
      </c>
      <c r="C33" s="41" t="s">
        <v>175</v>
      </c>
      <c r="D33" s="41" t="s">
        <v>187</v>
      </c>
      <c r="E33" s="44">
        <v>5530</v>
      </c>
      <c r="F33" s="45" t="s">
        <v>982</v>
      </c>
      <c r="H33" s="37">
        <v>75.3</v>
      </c>
      <c r="J33" s="37">
        <v>57</v>
      </c>
      <c r="L33" s="37">
        <v>74.7</v>
      </c>
    </row>
    <row r="34" spans="2:12" s="54" customFormat="1">
      <c r="B34" s="43" t="s">
        <v>186</v>
      </c>
      <c r="C34" s="41" t="s">
        <v>175</v>
      </c>
      <c r="D34" s="41" t="s">
        <v>188</v>
      </c>
      <c r="E34" s="44">
        <v>6370</v>
      </c>
      <c r="F34" s="45" t="s">
        <v>982</v>
      </c>
      <c r="H34" s="37">
        <v>71.400000000000006</v>
      </c>
      <c r="J34" s="37">
        <v>53</v>
      </c>
      <c r="L34" s="37">
        <v>69.7</v>
      </c>
    </row>
    <row r="35" spans="2:12" s="54" customFormat="1">
      <c r="B35" s="43" t="s">
        <v>186</v>
      </c>
      <c r="C35" s="41" t="s">
        <v>176</v>
      </c>
      <c r="D35" s="41" t="s">
        <v>187</v>
      </c>
      <c r="E35" s="44">
        <v>5120</v>
      </c>
      <c r="F35" s="45" t="s">
        <v>982</v>
      </c>
      <c r="H35" s="37">
        <v>74.400000000000006</v>
      </c>
      <c r="J35" s="37">
        <v>56</v>
      </c>
      <c r="L35" s="37">
        <v>73.5</v>
      </c>
    </row>
    <row r="36" spans="2:12" s="54" customFormat="1">
      <c r="B36" s="43" t="s">
        <v>186</v>
      </c>
      <c r="C36" s="41" t="s">
        <v>176</v>
      </c>
      <c r="D36" s="41" t="s">
        <v>188</v>
      </c>
      <c r="E36" s="44">
        <v>5890</v>
      </c>
      <c r="F36" s="45" t="s">
        <v>982</v>
      </c>
      <c r="H36" s="37">
        <v>70.400000000000006</v>
      </c>
      <c r="J36" s="37">
        <v>52</v>
      </c>
      <c r="L36" s="37">
        <v>68.400000000000006</v>
      </c>
    </row>
    <row r="37" spans="2:12" s="54" customFormat="1">
      <c r="B37" s="54" t="s">
        <v>985</v>
      </c>
      <c r="C37" s="41" t="s">
        <v>175</v>
      </c>
      <c r="D37" s="41" t="s">
        <v>187</v>
      </c>
      <c r="E37" s="427">
        <v>5890</v>
      </c>
      <c r="F37" s="63" t="s">
        <v>979</v>
      </c>
      <c r="G37" s="64">
        <v>52.3</v>
      </c>
      <c r="H37" s="65">
        <f>G37*1/6</f>
        <v>8.7166666666666668</v>
      </c>
      <c r="I37" s="64">
        <v>52.3</v>
      </c>
      <c r="J37" s="65">
        <f>I37*1/6</f>
        <v>8.7166666666666668</v>
      </c>
      <c r="K37" s="64">
        <v>57.7</v>
      </c>
      <c r="L37" s="65">
        <f>K37*1/7</f>
        <v>8.2428571428571438</v>
      </c>
    </row>
    <row r="38" spans="2:12" s="54" customFormat="1">
      <c r="B38" s="54" t="s">
        <v>985</v>
      </c>
      <c r="C38" s="41" t="s">
        <v>175</v>
      </c>
      <c r="D38" s="41" t="s">
        <v>187</v>
      </c>
      <c r="E38" s="428"/>
      <c r="F38" s="63" t="s">
        <v>980</v>
      </c>
      <c r="G38" s="64">
        <v>98.4</v>
      </c>
      <c r="H38" s="65">
        <f>G38*3/6</f>
        <v>49.20000000000001</v>
      </c>
      <c r="I38" s="64">
        <v>72.5</v>
      </c>
      <c r="J38" s="65">
        <f>I38*3/6</f>
        <v>36.25</v>
      </c>
      <c r="K38" s="64">
        <v>96.8</v>
      </c>
      <c r="L38" s="65">
        <f>K38*3/7</f>
        <v>41.48571428571428</v>
      </c>
    </row>
    <row r="39" spans="2:12" s="54" customFormat="1">
      <c r="B39" s="54" t="s">
        <v>985</v>
      </c>
      <c r="C39" s="41" t="s">
        <v>175</v>
      </c>
      <c r="D39" s="41" t="s">
        <v>187</v>
      </c>
      <c r="E39" s="428"/>
      <c r="F39" s="63" t="s">
        <v>981</v>
      </c>
      <c r="G39" s="64">
        <v>167.9</v>
      </c>
      <c r="H39" s="65">
        <f>G39*2/6</f>
        <v>55.966666666666669</v>
      </c>
      <c r="I39" s="64">
        <v>98.3</v>
      </c>
      <c r="J39" s="65">
        <f>I39*2/6</f>
        <v>32.766666666666666</v>
      </c>
      <c r="K39" s="64">
        <v>144.4</v>
      </c>
      <c r="L39" s="65">
        <f>K39*3/7</f>
        <v>61.885714285714293</v>
      </c>
    </row>
    <row r="40" spans="2:12" s="54" customFormat="1">
      <c r="B40" s="54" t="s">
        <v>985</v>
      </c>
      <c r="C40" s="41" t="s">
        <v>175</v>
      </c>
      <c r="D40" s="41" t="s">
        <v>187</v>
      </c>
      <c r="E40" s="429"/>
      <c r="F40" s="70" t="s">
        <v>982</v>
      </c>
      <c r="G40" s="70"/>
      <c r="H40" s="71">
        <f>SUM(H37:H39)</f>
        <v>113.88333333333335</v>
      </c>
      <c r="I40" s="70"/>
      <c r="J40" s="71">
        <f>SUM(J37:J39)</f>
        <v>77.733333333333334</v>
      </c>
      <c r="K40" s="72"/>
      <c r="L40" s="71">
        <f>SUM(L37:L39)</f>
        <v>111.61428571428573</v>
      </c>
    </row>
    <row r="41" spans="2:12" s="54" customFormat="1">
      <c r="B41" s="54" t="s">
        <v>985</v>
      </c>
      <c r="C41" s="41" t="s">
        <v>175</v>
      </c>
      <c r="D41" s="41" t="s">
        <v>188</v>
      </c>
      <c r="E41" s="427">
        <f>E40</f>
        <v>0</v>
      </c>
      <c r="F41" s="63" t="s">
        <v>979</v>
      </c>
      <c r="G41" s="64">
        <v>47</v>
      </c>
      <c r="H41" s="65">
        <f>G41*1/6</f>
        <v>7.833333333333333</v>
      </c>
      <c r="I41" s="64">
        <v>47</v>
      </c>
      <c r="J41" s="65">
        <f>I41*1/6</f>
        <v>7.833333333333333</v>
      </c>
      <c r="K41" s="64">
        <v>52.4</v>
      </c>
      <c r="L41" s="65">
        <f>K41*1/7</f>
        <v>7.4857142857142858</v>
      </c>
    </row>
    <row r="42" spans="2:12" s="54" customFormat="1">
      <c r="B42" s="54" t="s">
        <v>985</v>
      </c>
      <c r="C42" s="41" t="s">
        <v>175</v>
      </c>
      <c r="D42" s="41" t="s">
        <v>188</v>
      </c>
      <c r="E42" s="428"/>
      <c r="F42" s="63" t="s">
        <v>980</v>
      </c>
      <c r="G42" s="64">
        <v>93.1</v>
      </c>
      <c r="H42" s="65">
        <f>G42*3/6</f>
        <v>46.54999999999999</v>
      </c>
      <c r="I42" s="64">
        <v>67.2</v>
      </c>
      <c r="J42" s="65">
        <f>I42*3/6</f>
        <v>33.6</v>
      </c>
      <c r="K42" s="64">
        <v>91.5</v>
      </c>
      <c r="L42" s="65">
        <f>K42*3/7</f>
        <v>39.214285714285715</v>
      </c>
    </row>
    <row r="43" spans="2:12" s="54" customFormat="1">
      <c r="B43" s="54" t="s">
        <v>985</v>
      </c>
      <c r="C43" s="41" t="s">
        <v>175</v>
      </c>
      <c r="D43" s="41" t="s">
        <v>188</v>
      </c>
      <c r="E43" s="428"/>
      <c r="F43" s="63" t="s">
        <v>981</v>
      </c>
      <c r="G43" s="64">
        <v>162.6</v>
      </c>
      <c r="H43" s="65">
        <f>G43*2/6</f>
        <v>54.199999999999996</v>
      </c>
      <c r="I43" s="64">
        <v>93</v>
      </c>
      <c r="J43" s="65">
        <f>I43*2/6</f>
        <v>31</v>
      </c>
      <c r="K43" s="64">
        <v>139.1</v>
      </c>
      <c r="L43" s="65">
        <f>K43*3/7</f>
        <v>59.614285714285707</v>
      </c>
    </row>
    <row r="44" spans="2:12" s="54" customFormat="1">
      <c r="B44" s="54" t="s">
        <v>985</v>
      </c>
      <c r="C44" s="41" t="s">
        <v>175</v>
      </c>
      <c r="D44" s="41" t="s">
        <v>188</v>
      </c>
      <c r="E44" s="429"/>
      <c r="F44" s="70" t="s">
        <v>982</v>
      </c>
      <c r="G44" s="70"/>
      <c r="H44" s="71">
        <f>SUM(H41:H43)</f>
        <v>108.58333333333331</v>
      </c>
      <c r="I44" s="70"/>
      <c r="J44" s="71">
        <f>SUM(J41:J43)</f>
        <v>72.433333333333337</v>
      </c>
      <c r="K44" s="72"/>
      <c r="L44" s="71">
        <f>SUM(L41:L43)</f>
        <v>106.31428571428572</v>
      </c>
    </row>
    <row r="45" spans="2:12" s="54" customFormat="1">
      <c r="B45" s="54" t="s">
        <v>985</v>
      </c>
      <c r="C45" s="41" t="s">
        <v>176</v>
      </c>
      <c r="D45" s="41" t="s">
        <v>187</v>
      </c>
      <c r="E45" s="427">
        <f>E44</f>
        <v>0</v>
      </c>
      <c r="F45" s="63" t="s">
        <v>979</v>
      </c>
      <c r="G45" s="64">
        <v>50.8</v>
      </c>
      <c r="H45" s="65">
        <f>G45*1/6</f>
        <v>8.4666666666666668</v>
      </c>
      <c r="I45" s="64">
        <v>50.8</v>
      </c>
      <c r="J45" s="65">
        <f>I45*1/6</f>
        <v>8.4666666666666668</v>
      </c>
      <c r="K45" s="64">
        <v>56.1</v>
      </c>
      <c r="L45" s="65">
        <f>K45*1/7</f>
        <v>8.0142857142857142</v>
      </c>
    </row>
    <row r="46" spans="2:12" s="54" customFormat="1">
      <c r="B46" s="54" t="s">
        <v>985</v>
      </c>
      <c r="C46" s="41" t="s">
        <v>176</v>
      </c>
      <c r="D46" s="41" t="s">
        <v>187</v>
      </c>
      <c r="E46" s="428"/>
      <c r="F46" s="63" t="s">
        <v>980</v>
      </c>
      <c r="G46" s="64">
        <v>96.2</v>
      </c>
      <c r="H46" s="65">
        <f>G46*3/6</f>
        <v>48.1</v>
      </c>
      <c r="I46" s="64">
        <v>70.8</v>
      </c>
      <c r="J46" s="65">
        <f>I46*3/6</f>
        <v>35.4</v>
      </c>
      <c r="K46" s="64">
        <v>94.6</v>
      </c>
      <c r="L46" s="65">
        <f>K46*3/7</f>
        <v>40.542857142857137</v>
      </c>
    </row>
    <row r="47" spans="2:12" s="54" customFormat="1">
      <c r="B47" s="54" t="s">
        <v>985</v>
      </c>
      <c r="C47" s="41" t="s">
        <v>176</v>
      </c>
      <c r="D47" s="41" t="s">
        <v>187</v>
      </c>
      <c r="E47" s="428"/>
      <c r="F47" s="63" t="s">
        <v>981</v>
      </c>
      <c r="G47" s="64">
        <v>164.8</v>
      </c>
      <c r="H47" s="65">
        <f>G47*2/6</f>
        <v>54.933333333333337</v>
      </c>
      <c r="I47" s="64">
        <v>96.1</v>
      </c>
      <c r="J47" s="65">
        <f>I47*2/6</f>
        <v>32.033333333333331</v>
      </c>
      <c r="K47" s="64">
        <v>141</v>
      </c>
      <c r="L47" s="65">
        <f>K47*3/7</f>
        <v>60.428571428571431</v>
      </c>
    </row>
    <row r="48" spans="2:12" s="54" customFormat="1">
      <c r="B48" s="54" t="s">
        <v>985</v>
      </c>
      <c r="C48" s="41" t="s">
        <v>176</v>
      </c>
      <c r="D48" s="41" t="s">
        <v>187</v>
      </c>
      <c r="E48" s="429"/>
      <c r="F48" s="70" t="s">
        <v>982</v>
      </c>
      <c r="G48" s="70"/>
      <c r="H48" s="71">
        <f>SUM(H45:H47)</f>
        <v>111.5</v>
      </c>
      <c r="I48" s="70"/>
      <c r="J48" s="71">
        <f>SUM(J45:J47)</f>
        <v>75.900000000000006</v>
      </c>
      <c r="K48" s="72"/>
      <c r="L48" s="71">
        <f>SUM(L45:L47)</f>
        <v>108.98571428571428</v>
      </c>
    </row>
    <row r="49" spans="2:12" s="54" customFormat="1">
      <c r="B49" s="54" t="s">
        <v>985</v>
      </c>
      <c r="C49" s="41" t="s">
        <v>176</v>
      </c>
      <c r="D49" s="41" t="s">
        <v>188</v>
      </c>
      <c r="E49" s="427">
        <f>E48</f>
        <v>0</v>
      </c>
      <c r="F49" s="63" t="s">
        <v>979</v>
      </c>
      <c r="G49" s="64">
        <v>47.2</v>
      </c>
      <c r="H49" s="65">
        <f>G49*1/6</f>
        <v>7.8666666666666671</v>
      </c>
      <c r="I49" s="64">
        <v>47.2</v>
      </c>
      <c r="J49" s="65">
        <f>I49*1/6</f>
        <v>7.8666666666666671</v>
      </c>
      <c r="K49" s="64">
        <v>52.5</v>
      </c>
      <c r="L49" s="65">
        <f>K49*1/7</f>
        <v>7.5</v>
      </c>
    </row>
    <row r="50" spans="2:12" s="54" customFormat="1">
      <c r="B50" s="54" t="s">
        <v>985</v>
      </c>
      <c r="C50" s="41" t="s">
        <v>176</v>
      </c>
      <c r="D50" s="41" t="s">
        <v>188</v>
      </c>
      <c r="E50" s="428"/>
      <c r="F50" s="63" t="s">
        <v>980</v>
      </c>
      <c r="G50" s="64">
        <v>92.6</v>
      </c>
      <c r="H50" s="65">
        <f>G50*3/6</f>
        <v>46.29999999999999</v>
      </c>
      <c r="I50" s="64">
        <v>67.2</v>
      </c>
      <c r="J50" s="65">
        <f>I50*3/6</f>
        <v>33.6</v>
      </c>
      <c r="K50" s="64">
        <v>91</v>
      </c>
      <c r="L50" s="65">
        <f>K50*3/7</f>
        <v>39</v>
      </c>
    </row>
    <row r="51" spans="2:12" s="54" customFormat="1">
      <c r="B51" s="54" t="s">
        <v>985</v>
      </c>
      <c r="C51" s="41" t="s">
        <v>176</v>
      </c>
      <c r="D51" s="41" t="s">
        <v>188</v>
      </c>
      <c r="E51" s="428"/>
      <c r="F51" s="63" t="s">
        <v>981</v>
      </c>
      <c r="G51" s="64">
        <v>161.19999999999999</v>
      </c>
      <c r="H51" s="65">
        <f>G51*2/6</f>
        <v>53.733333333333327</v>
      </c>
      <c r="I51" s="64">
        <v>92.5</v>
      </c>
      <c r="J51" s="65">
        <f>I51*2/6</f>
        <v>30.833333333333332</v>
      </c>
      <c r="K51" s="64">
        <v>137.4</v>
      </c>
      <c r="L51" s="65">
        <f>K51*3/7</f>
        <v>58.885714285714293</v>
      </c>
    </row>
    <row r="52" spans="2:12" s="54" customFormat="1">
      <c r="B52" s="54" t="s">
        <v>985</v>
      </c>
      <c r="C52" s="41" t="s">
        <v>176</v>
      </c>
      <c r="D52" s="41" t="s">
        <v>188</v>
      </c>
      <c r="E52" s="429"/>
      <c r="F52" s="70" t="s">
        <v>982</v>
      </c>
      <c r="G52" s="70"/>
      <c r="H52" s="71">
        <f>SUM(H49:H51)</f>
        <v>107.89999999999998</v>
      </c>
      <c r="I52" s="70"/>
      <c r="J52" s="71">
        <f>SUM(J49:J51)</f>
        <v>72.3</v>
      </c>
      <c r="K52" s="72"/>
      <c r="L52" s="71">
        <f>SUM(L49:L51)</f>
        <v>105.3857142857143</v>
      </c>
    </row>
    <row r="53" spans="2:12" s="54" customFormat="1">
      <c r="B53" s="54" t="s">
        <v>985</v>
      </c>
      <c r="C53" s="46" t="s">
        <v>176</v>
      </c>
      <c r="D53" s="46" t="s">
        <v>986</v>
      </c>
      <c r="E53" s="427">
        <f>E52</f>
        <v>0</v>
      </c>
      <c r="F53" s="63" t="s">
        <v>979</v>
      </c>
      <c r="G53" s="64">
        <v>45.7</v>
      </c>
      <c r="H53" s="65">
        <f>G53*1/6</f>
        <v>7.6166666666666671</v>
      </c>
      <c r="I53" s="64">
        <v>45.7</v>
      </c>
      <c r="J53" s="65">
        <f>I53*1/6</f>
        <v>7.6166666666666671</v>
      </c>
      <c r="K53" s="64">
        <v>51</v>
      </c>
      <c r="L53" s="65">
        <f>K53*1/7</f>
        <v>7.2857142857142856</v>
      </c>
    </row>
    <row r="54" spans="2:12" s="54" customFormat="1">
      <c r="B54" s="54" t="s">
        <v>985</v>
      </c>
      <c r="C54" s="46" t="s">
        <v>176</v>
      </c>
      <c r="D54" s="47" t="s">
        <v>986</v>
      </c>
      <c r="E54" s="428"/>
      <c r="F54" s="63" t="s">
        <v>980</v>
      </c>
      <c r="G54" s="64">
        <v>91.1</v>
      </c>
      <c r="H54" s="65">
        <f>G54*3/6</f>
        <v>45.54999999999999</v>
      </c>
      <c r="I54" s="64">
        <v>65.7</v>
      </c>
      <c r="J54" s="65">
        <f>I54*3/6</f>
        <v>32.85</v>
      </c>
      <c r="K54" s="64">
        <v>89.5</v>
      </c>
      <c r="L54" s="65">
        <f>K54*3/7</f>
        <v>38.357142857142854</v>
      </c>
    </row>
    <row r="55" spans="2:12" s="54" customFormat="1">
      <c r="B55" s="54" t="s">
        <v>985</v>
      </c>
      <c r="C55" s="46" t="s">
        <v>176</v>
      </c>
      <c r="D55" s="47" t="s">
        <v>986</v>
      </c>
      <c r="E55" s="428"/>
      <c r="F55" s="63" t="s">
        <v>981</v>
      </c>
      <c r="G55" s="64">
        <v>159.69999999999999</v>
      </c>
      <c r="H55" s="65">
        <f>G55*2/6</f>
        <v>53.233333333333327</v>
      </c>
      <c r="I55" s="64">
        <v>91</v>
      </c>
      <c r="J55" s="65">
        <f>I55*2/6</f>
        <v>30.333333333333332</v>
      </c>
      <c r="K55" s="64">
        <v>135.9</v>
      </c>
      <c r="L55" s="65">
        <f>K55*3/7</f>
        <v>58.242857142857147</v>
      </c>
    </row>
    <row r="56" spans="2:12" s="54" customFormat="1">
      <c r="B56" s="54" t="s">
        <v>985</v>
      </c>
      <c r="C56" s="46" t="s">
        <v>176</v>
      </c>
      <c r="D56" s="48" t="s">
        <v>986</v>
      </c>
      <c r="E56" s="429"/>
      <c r="F56" s="70" t="s">
        <v>982</v>
      </c>
      <c r="G56" s="70"/>
      <c r="H56" s="71">
        <f>SUM(H53:H55)</f>
        <v>106.39999999999998</v>
      </c>
      <c r="I56" s="70"/>
      <c r="J56" s="71">
        <f>SUM(J53:J55)</f>
        <v>70.8</v>
      </c>
      <c r="K56" s="72"/>
      <c r="L56" s="71">
        <f>SUM(L53:L55)</f>
        <v>103.88571428571429</v>
      </c>
    </row>
    <row r="57" spans="2:12" s="54" customFormat="1">
      <c r="B57" s="54" t="s">
        <v>985</v>
      </c>
      <c r="C57" s="46" t="s">
        <v>987</v>
      </c>
      <c r="D57" s="46" t="s">
        <v>187</v>
      </c>
      <c r="E57" s="427">
        <f>E56</f>
        <v>0</v>
      </c>
      <c r="F57" s="63" t="s">
        <v>979</v>
      </c>
      <c r="G57" s="64">
        <v>50.6</v>
      </c>
      <c r="H57" s="65">
        <f>G57*1/6</f>
        <v>8.4333333333333336</v>
      </c>
      <c r="I57" s="64">
        <v>50.6</v>
      </c>
      <c r="J57" s="65">
        <f>I57*1/6</f>
        <v>8.4333333333333336</v>
      </c>
      <c r="K57" s="64">
        <v>55.7</v>
      </c>
      <c r="L57" s="65">
        <f>K57*1/7</f>
        <v>7.9571428571428573</v>
      </c>
    </row>
    <row r="58" spans="2:12" s="54" customFormat="1">
      <c r="B58" s="54" t="s">
        <v>985</v>
      </c>
      <c r="C58" s="46" t="s">
        <v>987</v>
      </c>
      <c r="D58" s="47" t="s">
        <v>187</v>
      </c>
      <c r="E58" s="428"/>
      <c r="F58" s="63" t="s">
        <v>980</v>
      </c>
      <c r="G58" s="64">
        <v>96.4</v>
      </c>
      <c r="H58" s="65">
        <f>G58*3/6</f>
        <v>48.20000000000001</v>
      </c>
      <c r="I58" s="64">
        <v>70.900000000000006</v>
      </c>
      <c r="J58" s="65">
        <f>I58*3/6</f>
        <v>35.450000000000003</v>
      </c>
      <c r="K58" s="64">
        <v>94.4</v>
      </c>
      <c r="L58" s="65">
        <f>K58*3/7</f>
        <v>40.457142857142863</v>
      </c>
    </row>
    <row r="59" spans="2:12" s="54" customFormat="1">
      <c r="B59" s="54" t="s">
        <v>985</v>
      </c>
      <c r="C59" s="46" t="s">
        <v>987</v>
      </c>
      <c r="D59" s="47" t="s">
        <v>187</v>
      </c>
      <c r="E59" s="428"/>
      <c r="F59" s="63" t="s">
        <v>981</v>
      </c>
      <c r="G59" s="64">
        <v>164.5</v>
      </c>
      <c r="H59" s="65">
        <f>G59*2/6</f>
        <v>54.833333333333336</v>
      </c>
      <c r="I59" s="64">
        <v>96.3</v>
      </c>
      <c r="J59" s="65">
        <f>I59*2/6</f>
        <v>32.1</v>
      </c>
      <c r="K59" s="64">
        <v>141.1</v>
      </c>
      <c r="L59" s="65">
        <f>K59*3/7</f>
        <v>60.471428571428568</v>
      </c>
    </row>
    <row r="60" spans="2:12" s="54" customFormat="1">
      <c r="B60" s="54" t="s">
        <v>985</v>
      </c>
      <c r="C60" s="46" t="s">
        <v>987</v>
      </c>
      <c r="D60" s="48" t="s">
        <v>187</v>
      </c>
      <c r="E60" s="429"/>
      <c r="F60" s="70" t="s">
        <v>982</v>
      </c>
      <c r="G60" s="70"/>
      <c r="H60" s="71">
        <f>SUM(H57:H59)</f>
        <v>111.46666666666667</v>
      </c>
      <c r="I60" s="70"/>
      <c r="J60" s="71">
        <f>SUM(J57:J59)</f>
        <v>75.983333333333348</v>
      </c>
      <c r="K60" s="72"/>
      <c r="L60" s="71">
        <f>SUM(L57:L59)</f>
        <v>108.88571428571429</v>
      </c>
    </row>
    <row r="61" spans="2:12" s="54" customFormat="1">
      <c r="B61" s="54" t="s">
        <v>985</v>
      </c>
      <c r="C61" s="46" t="s">
        <v>987</v>
      </c>
      <c r="D61" s="46" t="s">
        <v>988</v>
      </c>
      <c r="E61" s="427">
        <f>E60</f>
        <v>0</v>
      </c>
      <c r="F61" s="63" t="s">
        <v>979</v>
      </c>
      <c r="G61" s="64">
        <v>46.1</v>
      </c>
      <c r="H61" s="65">
        <f>G61*1/6</f>
        <v>7.6833333333333336</v>
      </c>
      <c r="I61" s="64">
        <v>46.1</v>
      </c>
      <c r="J61" s="65">
        <f>I61*1/6</f>
        <v>7.6833333333333336</v>
      </c>
      <c r="K61" s="64">
        <v>51.2</v>
      </c>
      <c r="L61" s="65">
        <f>K61*1/7</f>
        <v>7.3142857142857149</v>
      </c>
    </row>
    <row r="62" spans="2:12" s="54" customFormat="1">
      <c r="B62" s="54" t="s">
        <v>985</v>
      </c>
      <c r="C62" s="46" t="s">
        <v>987</v>
      </c>
      <c r="D62" s="46" t="s">
        <v>988</v>
      </c>
      <c r="E62" s="428"/>
      <c r="F62" s="63" t="s">
        <v>980</v>
      </c>
      <c r="G62" s="64">
        <v>91.9</v>
      </c>
      <c r="H62" s="65">
        <f>G62*3/6</f>
        <v>45.95000000000001</v>
      </c>
      <c r="I62" s="64">
        <v>66.400000000000006</v>
      </c>
      <c r="J62" s="65">
        <f>I62*3/6</f>
        <v>33.200000000000003</v>
      </c>
      <c r="K62" s="64">
        <v>89.9</v>
      </c>
      <c r="L62" s="65">
        <f>K62*3/7</f>
        <v>38.528571428571432</v>
      </c>
    </row>
    <row r="63" spans="2:12" s="54" customFormat="1">
      <c r="B63" s="54" t="s">
        <v>985</v>
      </c>
      <c r="C63" s="46" t="s">
        <v>987</v>
      </c>
      <c r="D63" s="46" t="s">
        <v>988</v>
      </c>
      <c r="E63" s="428"/>
      <c r="F63" s="63" t="s">
        <v>981</v>
      </c>
      <c r="G63" s="64">
        <v>160</v>
      </c>
      <c r="H63" s="65">
        <f>G63*2/6</f>
        <v>53.333333333333336</v>
      </c>
      <c r="I63" s="64">
        <v>91.8</v>
      </c>
      <c r="J63" s="65">
        <f>I63*2/6</f>
        <v>30.599999999999998</v>
      </c>
      <c r="K63" s="64">
        <v>136.6</v>
      </c>
      <c r="L63" s="65">
        <f>K63*3/7</f>
        <v>58.542857142857137</v>
      </c>
    </row>
    <row r="64" spans="2:12" s="54" customFormat="1">
      <c r="B64" s="54" t="s">
        <v>985</v>
      </c>
      <c r="C64" s="46" t="s">
        <v>987</v>
      </c>
      <c r="D64" s="46" t="s">
        <v>988</v>
      </c>
      <c r="E64" s="429"/>
      <c r="F64" s="70" t="s">
        <v>982</v>
      </c>
      <c r="G64" s="70"/>
      <c r="H64" s="71">
        <f>SUM(H61:H63)</f>
        <v>106.96666666666667</v>
      </c>
      <c r="I64" s="70"/>
      <c r="J64" s="71">
        <f>SUM(J61:J63)</f>
        <v>71.483333333333334</v>
      </c>
      <c r="K64" s="72"/>
      <c r="L64" s="71">
        <f>SUM(L61:L63)</f>
        <v>104.38571428571429</v>
      </c>
    </row>
    <row r="65" spans="2:12" s="54" customFormat="1">
      <c r="B65" s="54" t="s">
        <v>985</v>
      </c>
      <c r="C65" s="46" t="s">
        <v>987</v>
      </c>
      <c r="D65" s="48" t="s">
        <v>986</v>
      </c>
      <c r="E65" s="427">
        <f>E64</f>
        <v>0</v>
      </c>
      <c r="F65" s="63" t="s">
        <v>979</v>
      </c>
      <c r="G65" s="64">
        <v>45</v>
      </c>
      <c r="H65" s="65">
        <f>G65*1/6</f>
        <v>7.5</v>
      </c>
      <c r="I65" s="64">
        <v>45</v>
      </c>
      <c r="J65" s="65">
        <f>I65*1/6</f>
        <v>7.5</v>
      </c>
      <c r="K65" s="64">
        <v>50.1</v>
      </c>
      <c r="L65" s="65">
        <f>K65*1/7</f>
        <v>7.1571428571428575</v>
      </c>
    </row>
    <row r="66" spans="2:12" s="54" customFormat="1">
      <c r="B66" s="54" t="s">
        <v>985</v>
      </c>
      <c r="C66" s="46" t="s">
        <v>987</v>
      </c>
      <c r="D66" s="48" t="s">
        <v>986</v>
      </c>
      <c r="E66" s="428"/>
      <c r="F66" s="63" t="s">
        <v>980</v>
      </c>
      <c r="G66" s="64">
        <v>90.8</v>
      </c>
      <c r="H66" s="65">
        <f>G66*3/6</f>
        <v>45.4</v>
      </c>
      <c r="I66" s="64">
        <v>65.3</v>
      </c>
      <c r="J66" s="65">
        <f>I66*3/6</f>
        <v>32.65</v>
      </c>
      <c r="K66" s="64">
        <v>88.8</v>
      </c>
      <c r="L66" s="65">
        <f>K66*3/7</f>
        <v>38.057142857142857</v>
      </c>
    </row>
    <row r="67" spans="2:12" s="54" customFormat="1">
      <c r="B67" s="54" t="s">
        <v>985</v>
      </c>
      <c r="C67" s="46" t="s">
        <v>987</v>
      </c>
      <c r="D67" s="48" t="s">
        <v>986</v>
      </c>
      <c r="E67" s="428"/>
      <c r="F67" s="63" t="s">
        <v>981</v>
      </c>
      <c r="G67" s="64">
        <v>158.9</v>
      </c>
      <c r="H67" s="65">
        <f>G67*2/6</f>
        <v>52.966666666666669</v>
      </c>
      <c r="I67" s="64">
        <v>90.7</v>
      </c>
      <c r="J67" s="65">
        <f>I67*2/6</f>
        <v>30.233333333333334</v>
      </c>
      <c r="K67" s="64">
        <v>135.5</v>
      </c>
      <c r="L67" s="65">
        <f>K67*3/7</f>
        <v>58.071428571428569</v>
      </c>
    </row>
    <row r="68" spans="2:12" s="54" customFormat="1">
      <c r="B68" s="54" t="s">
        <v>985</v>
      </c>
      <c r="C68" s="46" t="s">
        <v>987</v>
      </c>
      <c r="D68" s="48" t="s">
        <v>986</v>
      </c>
      <c r="E68" s="429"/>
      <c r="F68" s="70" t="s">
        <v>982</v>
      </c>
      <c r="G68" s="70"/>
      <c r="H68" s="71">
        <f>SUM(H65:H67)</f>
        <v>105.86666666666667</v>
      </c>
      <c r="I68" s="70"/>
      <c r="J68" s="71">
        <f>SUM(J65:J67)</f>
        <v>70.383333333333326</v>
      </c>
      <c r="K68" s="72"/>
      <c r="L68" s="71">
        <f>SUM(L65:L67)</f>
        <v>103.28571428571428</v>
      </c>
    </row>
    <row r="69" spans="2:12" s="54" customFormat="1">
      <c r="B69" s="49" t="s">
        <v>989</v>
      </c>
      <c r="C69" s="39" t="s">
        <v>174</v>
      </c>
      <c r="D69" s="40" t="s">
        <v>990</v>
      </c>
      <c r="E69" s="37">
        <v>5390</v>
      </c>
      <c r="F69" s="45" t="s">
        <v>982</v>
      </c>
      <c r="H69" s="45">
        <v>90.9</v>
      </c>
      <c r="J69" s="45">
        <v>56</v>
      </c>
      <c r="L69" s="45">
        <v>78.900000000000006</v>
      </c>
    </row>
    <row r="70" spans="2:12" s="54" customFormat="1">
      <c r="B70" s="49" t="s">
        <v>989</v>
      </c>
      <c r="C70" s="41" t="s">
        <v>175</v>
      </c>
      <c r="D70" s="41" t="s">
        <v>187</v>
      </c>
      <c r="E70" s="37">
        <v>5710</v>
      </c>
      <c r="F70" s="45" t="s">
        <v>982</v>
      </c>
      <c r="H70" s="45">
        <v>90.6</v>
      </c>
      <c r="J70" s="45">
        <v>56.1</v>
      </c>
      <c r="L70" s="45">
        <v>77.5</v>
      </c>
    </row>
    <row r="71" spans="2:12" s="54" customFormat="1">
      <c r="B71" s="49" t="s">
        <v>989</v>
      </c>
      <c r="C71" s="41" t="s">
        <v>175</v>
      </c>
      <c r="D71" s="41" t="s">
        <v>188</v>
      </c>
      <c r="E71" s="37">
        <v>6370</v>
      </c>
      <c r="F71" s="45" t="s">
        <v>982</v>
      </c>
      <c r="H71" s="45">
        <v>92.1</v>
      </c>
      <c r="J71" s="45">
        <v>55.4</v>
      </c>
      <c r="L71" s="45">
        <v>78.099999999999994</v>
      </c>
    </row>
    <row r="72" spans="2:12" s="54" customFormat="1">
      <c r="B72" s="49" t="s">
        <v>989</v>
      </c>
      <c r="C72" s="41" t="s">
        <v>176</v>
      </c>
      <c r="D72" s="41" t="s">
        <v>187</v>
      </c>
      <c r="E72" s="37">
        <v>5710</v>
      </c>
      <c r="F72" s="45" t="s">
        <v>982</v>
      </c>
      <c r="H72" s="45">
        <v>89.9</v>
      </c>
      <c r="J72" s="45">
        <v>55.7</v>
      </c>
      <c r="L72" s="45">
        <v>76.7</v>
      </c>
    </row>
    <row r="73" spans="2:12" s="54" customFormat="1">
      <c r="B73" s="49" t="s">
        <v>989</v>
      </c>
      <c r="C73" s="41" t="s">
        <v>176</v>
      </c>
      <c r="D73" s="41" t="s">
        <v>188</v>
      </c>
      <c r="E73" s="37">
        <v>6540</v>
      </c>
      <c r="F73" s="45" t="s">
        <v>982</v>
      </c>
      <c r="H73" s="45">
        <v>85.7</v>
      </c>
      <c r="J73" s="45">
        <v>51.5</v>
      </c>
      <c r="L73" s="45">
        <v>72.5</v>
      </c>
    </row>
    <row r="74" spans="2:12" s="54" customFormat="1">
      <c r="B74" s="49" t="s">
        <v>991</v>
      </c>
      <c r="C74" s="41" t="s">
        <v>175</v>
      </c>
      <c r="D74" s="41" t="s">
        <v>187</v>
      </c>
      <c r="E74" s="427">
        <f>E73</f>
        <v>6540</v>
      </c>
      <c r="F74" s="63" t="s">
        <v>979</v>
      </c>
      <c r="G74" s="64">
        <v>45.8</v>
      </c>
      <c r="H74" s="65">
        <f>G74*1/6</f>
        <v>7.6333333333333329</v>
      </c>
      <c r="I74" s="64">
        <v>45.8</v>
      </c>
      <c r="J74" s="65">
        <f>I74*1/6</f>
        <v>7.6333333333333329</v>
      </c>
      <c r="K74" s="64">
        <v>49.3</v>
      </c>
      <c r="L74" s="65">
        <f>K74*1/7</f>
        <v>7.0428571428571427</v>
      </c>
    </row>
    <row r="75" spans="2:12" s="54" customFormat="1">
      <c r="B75" s="49" t="s">
        <v>991</v>
      </c>
      <c r="C75" s="41" t="s">
        <v>175</v>
      </c>
      <c r="D75" s="41" t="s">
        <v>187</v>
      </c>
      <c r="E75" s="428"/>
      <c r="F75" s="63" t="s">
        <v>980</v>
      </c>
      <c r="G75" s="64">
        <v>87.3</v>
      </c>
      <c r="H75" s="65">
        <f>G75*3/6</f>
        <v>43.65</v>
      </c>
      <c r="I75" s="64">
        <v>59.3</v>
      </c>
      <c r="J75" s="65">
        <f>I75*3/6</f>
        <v>29.649999999999995</v>
      </c>
      <c r="K75" s="64">
        <v>85.9</v>
      </c>
      <c r="L75" s="65">
        <f>K75*3/7</f>
        <v>36.814285714285724</v>
      </c>
    </row>
    <row r="76" spans="2:12" s="54" customFormat="1">
      <c r="B76" s="49" t="s">
        <v>991</v>
      </c>
      <c r="C76" s="41" t="s">
        <v>175</v>
      </c>
      <c r="D76" s="41" t="s">
        <v>187</v>
      </c>
      <c r="E76" s="428"/>
      <c r="F76" s="63" t="s">
        <v>981</v>
      </c>
      <c r="G76" s="64">
        <v>147</v>
      </c>
      <c r="H76" s="65">
        <f>G76*2/6</f>
        <v>49</v>
      </c>
      <c r="I76" s="64">
        <v>77.599999999999994</v>
      </c>
      <c r="J76" s="65">
        <f>I76*2/6</f>
        <v>25.866666666666664</v>
      </c>
      <c r="K76" s="64">
        <v>120.7</v>
      </c>
      <c r="L76" s="65">
        <f>K76*3/7</f>
        <v>51.728571428571435</v>
      </c>
    </row>
    <row r="77" spans="2:12" s="54" customFormat="1">
      <c r="B77" s="49" t="s">
        <v>991</v>
      </c>
      <c r="C77" s="41" t="s">
        <v>175</v>
      </c>
      <c r="D77" s="41" t="s">
        <v>187</v>
      </c>
      <c r="E77" s="429"/>
      <c r="F77" s="70" t="s">
        <v>982</v>
      </c>
      <c r="G77" s="70"/>
      <c r="H77" s="71">
        <f>SUM(H74:H76)</f>
        <v>100.28333333333333</v>
      </c>
      <c r="I77" s="70"/>
      <c r="J77" s="71">
        <f>SUM(I74:I76)</f>
        <v>182.7</v>
      </c>
      <c r="K77" s="72"/>
      <c r="L77" s="71">
        <f>SUM(L74:L76)</f>
        <v>95.585714285714303</v>
      </c>
    </row>
    <row r="78" spans="2:12" s="54" customFormat="1">
      <c r="B78" s="49" t="s">
        <v>991</v>
      </c>
      <c r="C78" s="41" t="s">
        <v>175</v>
      </c>
      <c r="D78" s="41" t="s">
        <v>188</v>
      </c>
      <c r="E78" s="427">
        <f>E77</f>
        <v>0</v>
      </c>
      <c r="F78" s="63" t="s">
        <v>979</v>
      </c>
      <c r="G78" s="64">
        <v>41.6</v>
      </c>
      <c r="H78" s="65">
        <f>G78*1/6</f>
        <v>6.9333333333333336</v>
      </c>
      <c r="I78" s="64">
        <v>41.6</v>
      </c>
      <c r="J78" s="65">
        <f>I78*1/6</f>
        <v>6.9333333333333336</v>
      </c>
      <c r="K78" s="64">
        <v>45.2</v>
      </c>
      <c r="L78" s="65">
        <f>K78*1/7</f>
        <v>6.4571428571428573</v>
      </c>
    </row>
    <row r="79" spans="2:12" s="54" customFormat="1">
      <c r="B79" s="49" t="s">
        <v>991</v>
      </c>
      <c r="C79" s="41" t="s">
        <v>175</v>
      </c>
      <c r="D79" s="41" t="s">
        <v>188</v>
      </c>
      <c r="E79" s="428"/>
      <c r="F79" s="63" t="s">
        <v>980</v>
      </c>
      <c r="G79" s="64">
        <v>83.2</v>
      </c>
      <c r="H79" s="65">
        <f>G79*3/6</f>
        <v>41.6</v>
      </c>
      <c r="I79" s="64">
        <v>55.2</v>
      </c>
      <c r="J79" s="65">
        <f>I79*3/6</f>
        <v>27.600000000000005</v>
      </c>
      <c r="K79" s="64">
        <v>81.7</v>
      </c>
      <c r="L79" s="65">
        <f>K79*3/7</f>
        <v>35.01428571428572</v>
      </c>
    </row>
    <row r="80" spans="2:12" s="54" customFormat="1">
      <c r="B80" s="49" t="s">
        <v>991</v>
      </c>
      <c r="C80" s="41" t="s">
        <v>175</v>
      </c>
      <c r="D80" s="41" t="s">
        <v>188</v>
      </c>
      <c r="E80" s="428"/>
      <c r="F80" s="63" t="s">
        <v>981</v>
      </c>
      <c r="G80" s="64">
        <v>142.9</v>
      </c>
      <c r="H80" s="65">
        <f>G80*2/6</f>
        <v>47.633333333333333</v>
      </c>
      <c r="I80" s="64">
        <v>73.5</v>
      </c>
      <c r="J80" s="65">
        <f>I80*2/6</f>
        <v>24.5</v>
      </c>
      <c r="K80" s="64">
        <v>116.6</v>
      </c>
      <c r="L80" s="65">
        <f>K80*3/7</f>
        <v>49.971428571428568</v>
      </c>
    </row>
    <row r="81" spans="2:12" s="54" customFormat="1">
      <c r="B81" s="49" t="s">
        <v>991</v>
      </c>
      <c r="C81" s="41" t="s">
        <v>175</v>
      </c>
      <c r="D81" s="41" t="s">
        <v>188</v>
      </c>
      <c r="E81" s="429"/>
      <c r="F81" s="70" t="s">
        <v>982</v>
      </c>
      <c r="G81" s="70"/>
      <c r="H81" s="71">
        <f>SUM(H78:H80)</f>
        <v>96.166666666666657</v>
      </c>
      <c r="I81" s="70"/>
      <c r="J81" s="71">
        <f>SUM(J78:J80)</f>
        <v>59.033333333333339</v>
      </c>
      <c r="K81" s="72"/>
      <c r="L81" s="71">
        <f>SUM(L78:L80)</f>
        <v>91.44285714285715</v>
      </c>
    </row>
    <row r="82" spans="2:12" s="54" customFormat="1">
      <c r="B82" s="49" t="s">
        <v>991</v>
      </c>
      <c r="C82" s="41" t="s">
        <v>176</v>
      </c>
      <c r="D82" s="41" t="s">
        <v>187</v>
      </c>
      <c r="E82" s="427">
        <f>E81</f>
        <v>0</v>
      </c>
      <c r="F82" s="63" t="s">
        <v>979</v>
      </c>
      <c r="G82" s="64">
        <v>44.4</v>
      </c>
      <c r="H82" s="65">
        <f>G82*1/6</f>
        <v>7.3999999999999995</v>
      </c>
      <c r="I82" s="64">
        <v>44.4</v>
      </c>
      <c r="J82" s="65">
        <f>I82*1/6</f>
        <v>7.3999999999999995</v>
      </c>
      <c r="K82" s="64">
        <v>47.9</v>
      </c>
      <c r="L82" s="65">
        <f>K82*1/7</f>
        <v>6.8428571428571425</v>
      </c>
    </row>
    <row r="83" spans="2:12" s="54" customFormat="1">
      <c r="B83" s="49" t="s">
        <v>991</v>
      </c>
      <c r="C83" s="41" t="s">
        <v>176</v>
      </c>
      <c r="D83" s="41" t="s">
        <v>187</v>
      </c>
      <c r="E83" s="428"/>
      <c r="F83" s="63" t="s">
        <v>980</v>
      </c>
      <c r="G83" s="64">
        <v>84.8</v>
      </c>
      <c r="H83" s="65">
        <f>G83*3/6</f>
        <v>42.4</v>
      </c>
      <c r="I83" s="64">
        <v>57.7</v>
      </c>
      <c r="J83" s="65">
        <f>I83*3/6</f>
        <v>28.850000000000005</v>
      </c>
      <c r="K83" s="64">
        <v>83.3</v>
      </c>
      <c r="L83" s="65">
        <f>K83*3/7</f>
        <v>35.699999999999996</v>
      </c>
    </row>
    <row r="84" spans="2:12" s="54" customFormat="1">
      <c r="B84" s="49" t="s">
        <v>991</v>
      </c>
      <c r="C84" s="41" t="s">
        <v>176</v>
      </c>
      <c r="D84" s="41" t="s">
        <v>187</v>
      </c>
      <c r="E84" s="428"/>
      <c r="F84" s="63" t="s">
        <v>981</v>
      </c>
      <c r="G84" s="64">
        <v>141.80000000000001</v>
      </c>
      <c r="H84" s="65">
        <f>G84*2/6</f>
        <v>47.266666666666673</v>
      </c>
      <c r="I84" s="64">
        <v>75.400000000000006</v>
      </c>
      <c r="J84" s="65">
        <f>I84*2/6</f>
        <v>25.133333333333336</v>
      </c>
      <c r="K84" s="64">
        <v>116.7</v>
      </c>
      <c r="L84" s="65">
        <f>K84*3/7</f>
        <v>50.01428571428572</v>
      </c>
    </row>
    <row r="85" spans="2:12" s="54" customFormat="1">
      <c r="B85" s="49" t="s">
        <v>991</v>
      </c>
      <c r="C85" s="41" t="s">
        <v>176</v>
      </c>
      <c r="D85" s="41" t="s">
        <v>187</v>
      </c>
      <c r="E85" s="429"/>
      <c r="F85" s="70" t="s">
        <v>982</v>
      </c>
      <c r="G85" s="70"/>
      <c r="H85" s="71">
        <f>SUM(H82:H84)</f>
        <v>97.066666666666663</v>
      </c>
      <c r="I85" s="70"/>
      <c r="J85" s="71">
        <f>SUM(J82:J84)</f>
        <v>61.38333333333334</v>
      </c>
      <c r="K85" s="72"/>
      <c r="L85" s="71">
        <f>SUM(L82:L84)</f>
        <v>92.55714285714285</v>
      </c>
    </row>
    <row r="86" spans="2:12" s="54" customFormat="1">
      <c r="B86" s="49" t="s">
        <v>991</v>
      </c>
      <c r="C86" s="41" t="s">
        <v>176</v>
      </c>
      <c r="D86" s="41" t="s">
        <v>188</v>
      </c>
      <c r="E86" s="427">
        <f>E85</f>
        <v>0</v>
      </c>
      <c r="F86" s="63" t="s">
        <v>979</v>
      </c>
      <c r="G86" s="64">
        <v>40.200000000000003</v>
      </c>
      <c r="H86" s="65">
        <f>G86*1/6</f>
        <v>6.7</v>
      </c>
      <c r="I86" s="64">
        <v>40.200000000000003</v>
      </c>
      <c r="J86" s="65">
        <f>I86*1/6</f>
        <v>6.7</v>
      </c>
      <c r="K86" s="64">
        <v>43.7</v>
      </c>
      <c r="L86" s="65">
        <f>K86*1/7</f>
        <v>6.2428571428571429</v>
      </c>
    </row>
    <row r="87" spans="2:12" s="54" customFormat="1">
      <c r="B87" s="49" t="s">
        <v>991</v>
      </c>
      <c r="C87" s="41" t="s">
        <v>176</v>
      </c>
      <c r="D87" s="41" t="s">
        <v>188</v>
      </c>
      <c r="E87" s="428"/>
      <c r="F87" s="63" t="s">
        <v>980</v>
      </c>
      <c r="G87" s="64">
        <v>80.599999999999994</v>
      </c>
      <c r="H87" s="65">
        <f>G87*3/6</f>
        <v>40.299999999999997</v>
      </c>
      <c r="I87" s="64">
        <v>53.5</v>
      </c>
      <c r="J87" s="65">
        <f>I87*3/6</f>
        <v>26.75</v>
      </c>
      <c r="K87" s="64">
        <v>79.099999999999994</v>
      </c>
      <c r="L87" s="65">
        <f>K87*3/7</f>
        <v>33.9</v>
      </c>
    </row>
    <row r="88" spans="2:12" s="54" customFormat="1">
      <c r="B88" s="49" t="s">
        <v>991</v>
      </c>
      <c r="C88" s="41" t="s">
        <v>176</v>
      </c>
      <c r="D88" s="41" t="s">
        <v>188</v>
      </c>
      <c r="E88" s="428"/>
      <c r="F88" s="63" t="s">
        <v>981</v>
      </c>
      <c r="G88" s="64">
        <v>137.69999999999999</v>
      </c>
      <c r="H88" s="65">
        <f>G88*2/6</f>
        <v>45.9</v>
      </c>
      <c r="I88" s="64">
        <v>71.3</v>
      </c>
      <c r="J88" s="65">
        <f>I88*2/6</f>
        <v>23.766666666666666</v>
      </c>
      <c r="K88" s="64">
        <v>112.6</v>
      </c>
      <c r="L88" s="65">
        <f>K88*3/7</f>
        <v>48.257142857142853</v>
      </c>
    </row>
    <row r="89" spans="2:12" s="54" customFormat="1">
      <c r="B89" s="49" t="s">
        <v>991</v>
      </c>
      <c r="C89" s="41" t="s">
        <v>176</v>
      </c>
      <c r="D89" s="41" t="s">
        <v>188</v>
      </c>
      <c r="E89" s="429"/>
      <c r="F89" s="70" t="s">
        <v>982</v>
      </c>
      <c r="G89" s="70"/>
      <c r="H89" s="71">
        <f>SUM(H86:H88)</f>
        <v>92.9</v>
      </c>
      <c r="I89" s="70"/>
      <c r="J89" s="71">
        <f>SUM(J86:J88)</f>
        <v>57.216666666666669</v>
      </c>
      <c r="K89" s="72"/>
      <c r="L89" s="71">
        <f>SUM(L86:L88)</f>
        <v>88.399999999999991</v>
      </c>
    </row>
  </sheetData>
  <mergeCells count="19">
    <mergeCell ref="E82:E85"/>
    <mergeCell ref="E86:E89"/>
    <mergeCell ref="E57:E60"/>
    <mergeCell ref="E61:E64"/>
    <mergeCell ref="E65:E68"/>
    <mergeCell ref="E74:E77"/>
    <mergeCell ref="E78:E81"/>
    <mergeCell ref="E37:E40"/>
    <mergeCell ref="E41:E44"/>
    <mergeCell ref="E45:E48"/>
    <mergeCell ref="E49:E52"/>
    <mergeCell ref="E53:E56"/>
    <mergeCell ref="B1:L2"/>
    <mergeCell ref="C8:C10"/>
    <mergeCell ref="E8:E10"/>
    <mergeCell ref="F8:L8"/>
    <mergeCell ref="F9:H9"/>
    <mergeCell ref="I9:J9"/>
    <mergeCell ref="K9:L9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P13"/>
  <sheetViews>
    <sheetView workbookViewId="0">
      <selection activeCell="D32" sqref="D32"/>
    </sheetView>
  </sheetViews>
  <sheetFormatPr defaultRowHeight="16.5"/>
  <cols>
    <col min="1" max="1" width="4.25" customWidth="1"/>
    <col min="2" max="2" width="11" bestFit="1" customWidth="1"/>
    <col min="3" max="5" width="30.25" customWidth="1"/>
  </cols>
  <sheetData>
    <row r="1" spans="2:16" ht="32.25" customHeight="1">
      <c r="B1" s="430" t="s">
        <v>1836</v>
      </c>
      <c r="C1" s="430"/>
      <c r="D1" s="430"/>
      <c r="E1" s="430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2:16" ht="12.75" customHeight="1">
      <c r="B2" s="102"/>
      <c r="C2" s="102"/>
      <c r="D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2:16" ht="12.75" customHeight="1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</row>
    <row r="4" spans="2:16" ht="12.75" customHeight="1"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</row>
    <row r="5" spans="2:16" ht="12.75" customHeight="1">
      <c r="B5" s="38"/>
      <c r="C5" s="38"/>
      <c r="D5" s="38"/>
    </row>
    <row r="6" spans="2:16" ht="12.75" customHeight="1">
      <c r="C6" s="102"/>
      <c r="E6" s="102"/>
      <c r="F6" s="102"/>
      <c r="G6" s="102"/>
      <c r="H6" s="102"/>
    </row>
    <row r="7" spans="2:16" ht="12.75" customHeight="1">
      <c r="E7" s="102"/>
      <c r="F7" s="102"/>
      <c r="G7" s="102"/>
      <c r="H7" s="102"/>
    </row>
    <row r="8" spans="2:16" ht="12.75" customHeight="1">
      <c r="E8" s="102"/>
      <c r="F8" s="102"/>
      <c r="G8" s="102"/>
      <c r="H8" s="102"/>
    </row>
    <row r="10" spans="2:16">
      <c r="B10" s="199" t="s">
        <v>1831</v>
      </c>
      <c r="C10" s="199" t="s">
        <v>200</v>
      </c>
      <c r="D10" s="199" t="s">
        <v>202</v>
      </c>
      <c r="E10" s="199" t="s">
        <v>204</v>
      </c>
    </row>
    <row r="11" spans="2:16">
      <c r="B11" s="200" t="s">
        <v>1832</v>
      </c>
      <c r="C11" s="200" t="s">
        <v>1834</v>
      </c>
      <c r="D11" s="200">
        <v>874.15</v>
      </c>
      <c r="E11" s="200">
        <v>0.9</v>
      </c>
    </row>
    <row r="12" spans="2:16">
      <c r="B12" s="200" t="s">
        <v>1833</v>
      </c>
      <c r="C12" s="200" t="s">
        <v>1834</v>
      </c>
      <c r="D12" s="200">
        <v>535.45000000000005</v>
      </c>
      <c r="E12" s="200">
        <v>1</v>
      </c>
    </row>
    <row r="13" spans="2:16">
      <c r="B13" s="102"/>
    </row>
  </sheetData>
  <mergeCells count="1">
    <mergeCell ref="B1:E1"/>
  </mergeCells>
  <phoneticPr fontId="3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2:AP5"/>
  <sheetViews>
    <sheetView workbookViewId="0">
      <selection activeCell="E41" sqref="E41"/>
    </sheetView>
  </sheetViews>
  <sheetFormatPr defaultRowHeight="13.5"/>
  <cols>
    <col min="1" max="16384" width="9" style="50"/>
  </cols>
  <sheetData>
    <row r="2" spans="1:42">
      <c r="T2" s="50" t="s">
        <v>1863</v>
      </c>
      <c r="AC2" s="50" t="s">
        <v>211</v>
      </c>
      <c r="AG2" s="50" t="s">
        <v>212</v>
      </c>
      <c r="AN2" s="50" t="s">
        <v>212</v>
      </c>
      <c r="AO2" s="50" t="s">
        <v>213</v>
      </c>
    </row>
    <row r="3" spans="1:42">
      <c r="A3" s="50">
        <v>1</v>
      </c>
      <c r="D3" s="203" t="s">
        <v>3</v>
      </c>
      <c r="E3" s="203" t="s">
        <v>1837</v>
      </c>
      <c r="F3" s="203" t="s">
        <v>232</v>
      </c>
      <c r="G3" s="203" t="s">
        <v>1838</v>
      </c>
      <c r="H3" s="203" t="s">
        <v>147</v>
      </c>
      <c r="I3" s="203" t="s">
        <v>1527</v>
      </c>
      <c r="J3" s="203" t="s">
        <v>696</v>
      </c>
      <c r="K3" s="203" t="s">
        <v>1839</v>
      </c>
      <c r="L3" s="203" t="s">
        <v>1840</v>
      </c>
      <c r="M3" s="203" t="s">
        <v>1841</v>
      </c>
      <c r="N3" s="203" t="s">
        <v>247</v>
      </c>
      <c r="O3" s="203" t="s">
        <v>249</v>
      </c>
      <c r="P3" s="203" t="s">
        <v>1842</v>
      </c>
      <c r="Q3" s="203" t="s">
        <v>1843</v>
      </c>
      <c r="R3" s="203" t="s">
        <v>253</v>
      </c>
      <c r="S3" s="203" t="s">
        <v>1844</v>
      </c>
      <c r="T3" s="203" t="s">
        <v>1845</v>
      </c>
      <c r="U3" s="203" t="s">
        <v>235</v>
      </c>
      <c r="V3" s="203" t="s">
        <v>1846</v>
      </c>
      <c r="W3" s="203" t="s">
        <v>237</v>
      </c>
      <c r="X3" s="203" t="s">
        <v>1847</v>
      </c>
      <c r="Y3" s="203" t="s">
        <v>239</v>
      </c>
      <c r="Z3" s="203" t="s">
        <v>1848</v>
      </c>
      <c r="AA3" s="203" t="s">
        <v>242</v>
      </c>
      <c r="AB3" s="203" t="s">
        <v>1849</v>
      </c>
      <c r="AC3" s="203" t="s">
        <v>1850</v>
      </c>
      <c r="AD3" s="203" t="s">
        <v>1851</v>
      </c>
      <c r="AE3" s="203" t="s">
        <v>1852</v>
      </c>
      <c r="AF3" s="203" t="s">
        <v>1853</v>
      </c>
      <c r="AG3" s="203" t="s">
        <v>1854</v>
      </c>
      <c r="AH3" s="203" t="s">
        <v>1855</v>
      </c>
      <c r="AI3" s="203" t="s">
        <v>1856</v>
      </c>
      <c r="AJ3" s="203" t="s">
        <v>1857</v>
      </c>
      <c r="AK3" s="203" t="s">
        <v>1858</v>
      </c>
      <c r="AL3" s="203" t="s">
        <v>1859</v>
      </c>
      <c r="AM3" s="203" t="s">
        <v>1860</v>
      </c>
      <c r="AN3" s="203" t="s">
        <v>1861</v>
      </c>
      <c r="AO3" s="203" t="s">
        <v>1862</v>
      </c>
      <c r="AP3" s="203"/>
    </row>
    <row r="4" spans="1:42">
      <c r="A4" s="50">
        <v>1</v>
      </c>
    </row>
    <row r="5" spans="1:42">
      <c r="A5" s="50">
        <v>1</v>
      </c>
    </row>
  </sheetData>
  <phoneticPr fontId="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3535"/>
  <sheetViews>
    <sheetView topLeftCell="A1716" zoomScale="85" zoomScaleNormal="85" workbookViewId="0">
      <selection activeCell="A2615" sqref="A2615"/>
    </sheetView>
  </sheetViews>
  <sheetFormatPr defaultRowHeight="16.5"/>
  <cols>
    <col min="1" max="1" width="9" style="54"/>
    <col min="2" max="2" width="69.25" style="51" customWidth="1"/>
    <col min="3" max="4" width="37.375" customWidth="1"/>
  </cols>
  <sheetData>
    <row r="1" spans="2:4" s="54" customFormat="1" ht="31.5">
      <c r="B1" s="430" t="s">
        <v>1864</v>
      </c>
      <c r="C1" s="430"/>
      <c r="D1" s="430"/>
    </row>
    <row r="2" spans="2:4" s="54" customFormat="1">
      <c r="B2" s="51"/>
    </row>
    <row r="3" spans="2:4" s="54" customFormat="1">
      <c r="B3" s="51"/>
    </row>
    <row r="4" spans="2:4" s="54" customFormat="1">
      <c r="B4" s="51"/>
    </row>
    <row r="5" spans="2:4" s="54" customFormat="1">
      <c r="B5" s="51"/>
    </row>
    <row r="6" spans="2:4" s="54" customFormat="1">
      <c r="B6" s="51"/>
    </row>
    <row r="7" spans="2:4" s="54" customFormat="1">
      <c r="B7" s="51"/>
    </row>
    <row r="8" spans="2:4" s="54" customFormat="1">
      <c r="B8" s="51"/>
    </row>
    <row r="9" spans="2:4" s="54" customFormat="1">
      <c r="B9" s="51"/>
    </row>
    <row r="10" spans="2:4" ht="16.5" customHeight="1">
      <c r="B10" s="204" t="s">
        <v>695</v>
      </c>
      <c r="C10" s="205" t="s">
        <v>1527</v>
      </c>
      <c r="D10" s="205" t="s">
        <v>696</v>
      </c>
    </row>
    <row r="11" spans="2:4">
      <c r="B11" s="362" t="s">
        <v>6527</v>
      </c>
      <c r="C11" s="360" t="s">
        <v>2908</v>
      </c>
      <c r="D11" s="360" t="s">
        <v>301</v>
      </c>
    </row>
    <row r="12" spans="2:4">
      <c r="B12" s="358" t="s">
        <v>6528</v>
      </c>
      <c r="C12" s="359" t="s">
        <v>3244</v>
      </c>
      <c r="D12" s="359" t="s">
        <v>3246</v>
      </c>
    </row>
    <row r="13" spans="2:4">
      <c r="B13" s="358" t="s">
        <v>6528</v>
      </c>
      <c r="C13" s="359" t="s">
        <v>3244</v>
      </c>
      <c r="D13" s="359" t="s">
        <v>3247</v>
      </c>
    </row>
    <row r="14" spans="2:4">
      <c r="B14" s="358" t="s">
        <v>6528</v>
      </c>
      <c r="C14" s="359" t="s">
        <v>3244</v>
      </c>
      <c r="D14" s="359" t="s">
        <v>4223</v>
      </c>
    </row>
    <row r="15" spans="2:4">
      <c r="B15" s="358" t="s">
        <v>6528</v>
      </c>
      <c r="C15" s="359" t="s">
        <v>3244</v>
      </c>
      <c r="D15" s="359" t="s">
        <v>3245</v>
      </c>
    </row>
    <row r="16" spans="2:4">
      <c r="B16" s="358" t="s">
        <v>6528</v>
      </c>
      <c r="C16" s="359" t="s">
        <v>3244</v>
      </c>
      <c r="D16" s="359" t="s">
        <v>4217</v>
      </c>
    </row>
    <row r="17" spans="2:10">
      <c r="B17" s="358" t="s">
        <v>6529</v>
      </c>
      <c r="C17" s="359" t="s">
        <v>3244</v>
      </c>
      <c r="D17" s="359" t="s">
        <v>4277</v>
      </c>
      <c r="J17" s="325"/>
    </row>
    <row r="18" spans="2:10">
      <c r="B18" s="358" t="s">
        <v>6528</v>
      </c>
      <c r="C18" s="359" t="s">
        <v>3078</v>
      </c>
      <c r="D18" s="359" t="s">
        <v>4331</v>
      </c>
    </row>
    <row r="19" spans="2:10">
      <c r="B19" s="358" t="s">
        <v>6528</v>
      </c>
      <c r="C19" s="359" t="s">
        <v>3078</v>
      </c>
      <c r="D19" s="359" t="s">
        <v>3080</v>
      </c>
    </row>
    <row r="20" spans="2:10">
      <c r="B20" s="358" t="s">
        <v>6528</v>
      </c>
      <c r="C20" s="359" t="s">
        <v>3078</v>
      </c>
      <c r="D20" s="359" t="s">
        <v>3081</v>
      </c>
    </row>
    <row r="21" spans="2:10">
      <c r="B21" s="358" t="s">
        <v>6528</v>
      </c>
      <c r="C21" s="359" t="s">
        <v>3078</v>
      </c>
      <c r="D21" s="359" t="s">
        <v>3128</v>
      </c>
    </row>
    <row r="22" spans="2:10">
      <c r="B22" s="358" t="s">
        <v>6528</v>
      </c>
      <c r="C22" s="359" t="s">
        <v>3078</v>
      </c>
      <c r="D22" s="359" t="s">
        <v>3079</v>
      </c>
    </row>
    <row r="23" spans="2:10">
      <c r="B23" s="358" t="s">
        <v>6528</v>
      </c>
      <c r="C23" s="359" t="s">
        <v>3078</v>
      </c>
      <c r="D23" s="359" t="s">
        <v>3129</v>
      </c>
    </row>
    <row r="24" spans="2:10">
      <c r="B24" s="358" t="s">
        <v>6528</v>
      </c>
      <c r="C24" s="359" t="s">
        <v>3078</v>
      </c>
      <c r="D24" s="359" t="s">
        <v>3245</v>
      </c>
    </row>
    <row r="25" spans="2:10">
      <c r="B25" s="358" t="s">
        <v>6528</v>
      </c>
      <c r="C25" s="359" t="s">
        <v>3078</v>
      </c>
      <c r="D25" s="359" t="s">
        <v>4341</v>
      </c>
    </row>
    <row r="26" spans="2:10">
      <c r="B26" s="358" t="s">
        <v>6528</v>
      </c>
      <c r="C26" s="359" t="s">
        <v>3078</v>
      </c>
      <c r="D26" s="359" t="s">
        <v>4499</v>
      </c>
    </row>
    <row r="27" spans="2:10">
      <c r="B27" s="358" t="s">
        <v>6528</v>
      </c>
      <c r="C27" s="359" t="s">
        <v>3078</v>
      </c>
      <c r="D27" s="359" t="s">
        <v>4353</v>
      </c>
    </row>
    <row r="28" spans="2:10">
      <c r="B28" s="358" t="s">
        <v>6528</v>
      </c>
      <c r="C28" s="359" t="s">
        <v>3078</v>
      </c>
      <c r="D28" s="359" t="s">
        <v>4498</v>
      </c>
    </row>
    <row r="29" spans="2:10">
      <c r="B29" s="358" t="s">
        <v>6528</v>
      </c>
      <c r="C29" s="359" t="s">
        <v>3078</v>
      </c>
      <c r="D29" s="359" t="s">
        <v>3130</v>
      </c>
    </row>
    <row r="30" spans="2:10">
      <c r="B30" s="358" t="s">
        <v>6528</v>
      </c>
      <c r="C30" s="359" t="s">
        <v>3078</v>
      </c>
      <c r="D30" s="359" t="s">
        <v>3131</v>
      </c>
    </row>
    <row r="31" spans="2:10">
      <c r="B31" s="358" t="s">
        <v>6528</v>
      </c>
      <c r="C31" s="359" t="s">
        <v>3078</v>
      </c>
      <c r="D31" s="359" t="s">
        <v>3132</v>
      </c>
    </row>
    <row r="32" spans="2:10">
      <c r="B32" s="358" t="s">
        <v>6528</v>
      </c>
      <c r="C32" s="359" t="s">
        <v>3078</v>
      </c>
      <c r="D32" s="359" t="s">
        <v>3133</v>
      </c>
    </row>
    <row r="33" spans="2:4">
      <c r="B33" s="358" t="s">
        <v>6528</v>
      </c>
      <c r="C33" s="359" t="s">
        <v>4393</v>
      </c>
      <c r="D33" s="359" t="s">
        <v>4447</v>
      </c>
    </row>
    <row r="34" spans="2:4">
      <c r="B34" s="358" t="s">
        <v>6528</v>
      </c>
      <c r="C34" s="359" t="s">
        <v>4393</v>
      </c>
      <c r="D34" s="359" t="s">
        <v>4500</v>
      </c>
    </row>
    <row r="35" spans="2:4">
      <c r="B35" s="358" t="s">
        <v>6528</v>
      </c>
      <c r="C35" s="359" t="s">
        <v>4393</v>
      </c>
      <c r="D35" s="359" t="s">
        <v>4446</v>
      </c>
    </row>
    <row r="36" spans="2:4">
      <c r="B36" s="358" t="s">
        <v>6528</v>
      </c>
      <c r="C36" s="359" t="s">
        <v>4393</v>
      </c>
      <c r="D36" s="359" t="s">
        <v>4392</v>
      </c>
    </row>
    <row r="37" spans="2:4">
      <c r="B37" s="358" t="s">
        <v>6528</v>
      </c>
      <c r="C37" s="359" t="s">
        <v>4393</v>
      </c>
      <c r="D37" s="359" t="s">
        <v>4445</v>
      </c>
    </row>
    <row r="38" spans="2:4">
      <c r="B38" s="358" t="s">
        <v>6528</v>
      </c>
      <c r="C38" s="359" t="s">
        <v>4393</v>
      </c>
      <c r="D38" s="359" t="s">
        <v>4444</v>
      </c>
    </row>
    <row r="39" spans="2:4">
      <c r="B39" s="358" t="s">
        <v>6528</v>
      </c>
      <c r="C39" s="359" t="s">
        <v>4393</v>
      </c>
      <c r="D39" s="359" t="s">
        <v>4443</v>
      </c>
    </row>
    <row r="40" spans="2:4">
      <c r="B40" s="358" t="s">
        <v>6528</v>
      </c>
      <c r="C40" s="359" t="s">
        <v>4393</v>
      </c>
      <c r="D40" s="359" t="s">
        <v>4442</v>
      </c>
    </row>
    <row r="41" spans="2:4">
      <c r="B41" s="358" t="s">
        <v>6528</v>
      </c>
      <c r="C41" s="359" t="s">
        <v>4393</v>
      </c>
      <c r="D41" s="359" t="s">
        <v>4439</v>
      </c>
    </row>
    <row r="42" spans="2:4">
      <c r="B42" s="362" t="s">
        <v>6527</v>
      </c>
      <c r="C42" s="360" t="s">
        <v>2909</v>
      </c>
      <c r="D42" s="360" t="s">
        <v>301</v>
      </c>
    </row>
    <row r="43" spans="2:4">
      <c r="B43" s="360" t="s">
        <v>6530</v>
      </c>
      <c r="C43" s="360" t="s">
        <v>3743</v>
      </c>
      <c r="D43" s="360" t="s">
        <v>3744</v>
      </c>
    </row>
    <row r="44" spans="2:4">
      <c r="B44" s="358" t="s">
        <v>6531</v>
      </c>
      <c r="C44" s="359" t="s">
        <v>3210</v>
      </c>
      <c r="D44" s="359" t="s">
        <v>406</v>
      </c>
    </row>
    <row r="45" spans="2:4">
      <c r="B45" s="358" t="s">
        <v>6531</v>
      </c>
      <c r="C45" s="359" t="s">
        <v>3210</v>
      </c>
      <c r="D45" s="359" t="s">
        <v>4312</v>
      </c>
    </row>
    <row r="46" spans="2:4">
      <c r="B46" s="358" t="s">
        <v>6531</v>
      </c>
      <c r="C46" s="359" t="s">
        <v>3210</v>
      </c>
      <c r="D46" s="359" t="s">
        <v>4394</v>
      </c>
    </row>
    <row r="47" spans="2:4">
      <c r="B47" s="358" t="s">
        <v>6531</v>
      </c>
      <c r="C47" s="359" t="s">
        <v>3210</v>
      </c>
      <c r="D47" s="359" t="s">
        <v>4311</v>
      </c>
    </row>
    <row r="48" spans="2:4">
      <c r="B48" s="358" t="s">
        <v>6531</v>
      </c>
      <c r="C48" s="359" t="s">
        <v>3210</v>
      </c>
      <c r="D48" s="359" t="s">
        <v>4310</v>
      </c>
    </row>
    <row r="49" spans="2:4">
      <c r="B49" s="358" t="s">
        <v>6531</v>
      </c>
      <c r="C49" s="359" t="s">
        <v>3210</v>
      </c>
      <c r="D49" s="359" t="s">
        <v>4516</v>
      </c>
    </row>
    <row r="50" spans="2:4">
      <c r="B50" s="358" t="s">
        <v>6531</v>
      </c>
      <c r="C50" s="359" t="s">
        <v>3210</v>
      </c>
      <c r="D50" s="359" t="s">
        <v>4515</v>
      </c>
    </row>
    <row r="51" spans="2:4">
      <c r="B51" s="358" t="s">
        <v>6531</v>
      </c>
      <c r="C51" s="359" t="s">
        <v>3210</v>
      </c>
      <c r="D51" s="359" t="s">
        <v>4514</v>
      </c>
    </row>
    <row r="52" spans="2:4">
      <c r="B52" s="358" t="s">
        <v>6531</v>
      </c>
      <c r="C52" s="359" t="s">
        <v>3210</v>
      </c>
      <c r="D52" s="359" t="s">
        <v>4513</v>
      </c>
    </row>
    <row r="53" spans="2:4">
      <c r="B53" s="358" t="s">
        <v>6531</v>
      </c>
      <c r="C53" s="359" t="s">
        <v>3210</v>
      </c>
      <c r="D53" s="359" t="s">
        <v>4374</v>
      </c>
    </row>
    <row r="54" spans="2:4">
      <c r="B54" s="358" t="s">
        <v>6531</v>
      </c>
      <c r="C54" s="359" t="s">
        <v>405</v>
      </c>
      <c r="D54" s="359" t="s">
        <v>3206</v>
      </c>
    </row>
    <row r="55" spans="2:4">
      <c r="B55" s="358" t="s">
        <v>6531</v>
      </c>
      <c r="C55" s="359" t="s">
        <v>405</v>
      </c>
      <c r="D55" s="359" t="s">
        <v>4315</v>
      </c>
    </row>
    <row r="56" spans="2:4">
      <c r="B56" s="358" t="s">
        <v>6531</v>
      </c>
      <c r="C56" s="359" t="s">
        <v>405</v>
      </c>
      <c r="D56" s="359" t="s">
        <v>4395</v>
      </c>
    </row>
    <row r="57" spans="2:4">
      <c r="B57" s="358" t="s">
        <v>6531</v>
      </c>
      <c r="C57" s="359" t="s">
        <v>405</v>
      </c>
      <c r="D57" s="359" t="s">
        <v>4314</v>
      </c>
    </row>
    <row r="58" spans="2:4">
      <c r="B58" s="358" t="s">
        <v>6531</v>
      </c>
      <c r="C58" s="359" t="s">
        <v>405</v>
      </c>
      <c r="D58" s="359" t="s">
        <v>4313</v>
      </c>
    </row>
    <row r="59" spans="2:4">
      <c r="B59" s="358" t="s">
        <v>6531</v>
      </c>
      <c r="C59" s="359" t="s">
        <v>405</v>
      </c>
      <c r="D59" s="359" t="s">
        <v>4520</v>
      </c>
    </row>
    <row r="60" spans="2:4">
      <c r="B60" s="358" t="s">
        <v>6531</v>
      </c>
      <c r="C60" s="359" t="s">
        <v>405</v>
      </c>
      <c r="D60" s="359" t="s">
        <v>4519</v>
      </c>
    </row>
    <row r="61" spans="2:4">
      <c r="B61" s="358" t="s">
        <v>6531</v>
      </c>
      <c r="C61" s="359" t="s">
        <v>405</v>
      </c>
      <c r="D61" s="359" t="s">
        <v>4518</v>
      </c>
    </row>
    <row r="62" spans="2:4">
      <c r="B62" s="358" t="s">
        <v>6531</v>
      </c>
      <c r="C62" s="359" t="s">
        <v>405</v>
      </c>
      <c r="D62" s="359" t="s">
        <v>4517</v>
      </c>
    </row>
    <row r="63" spans="2:4">
      <c r="B63" s="358" t="s">
        <v>6531</v>
      </c>
      <c r="C63" s="359" t="s">
        <v>405</v>
      </c>
      <c r="D63" s="359" t="s">
        <v>4375</v>
      </c>
    </row>
    <row r="64" spans="2:4">
      <c r="B64" s="358" t="s">
        <v>6528</v>
      </c>
      <c r="C64" s="359" t="s">
        <v>4329</v>
      </c>
      <c r="D64" s="359" t="s">
        <v>4328</v>
      </c>
    </row>
    <row r="65" spans="2:4">
      <c r="B65" s="358" t="s">
        <v>6528</v>
      </c>
      <c r="C65" s="359" t="s">
        <v>6532</v>
      </c>
      <c r="D65" s="359" t="s">
        <v>4330</v>
      </c>
    </row>
    <row r="66" spans="2:4">
      <c r="B66" s="358" t="s">
        <v>6533</v>
      </c>
      <c r="C66" s="359" t="s">
        <v>4480</v>
      </c>
      <c r="D66" s="359" t="s">
        <v>613</v>
      </c>
    </row>
    <row r="67" spans="2:4">
      <c r="B67" s="358" t="s">
        <v>6528</v>
      </c>
      <c r="C67" s="359" t="s">
        <v>4197</v>
      </c>
      <c r="D67" s="359" t="s">
        <v>4198</v>
      </c>
    </row>
    <row r="68" spans="2:4">
      <c r="B68" s="358" t="s">
        <v>6528</v>
      </c>
      <c r="C68" s="359" t="s">
        <v>4197</v>
      </c>
      <c r="D68" s="359" t="s">
        <v>4357</v>
      </c>
    </row>
    <row r="69" spans="2:4">
      <c r="B69" s="358" t="s">
        <v>6528</v>
      </c>
      <c r="C69" s="359" t="s">
        <v>4197</v>
      </c>
      <c r="D69" s="359" t="s">
        <v>4356</v>
      </c>
    </row>
    <row r="70" spans="2:4">
      <c r="B70" s="358" t="s">
        <v>6528</v>
      </c>
      <c r="C70" s="359" t="s">
        <v>4197</v>
      </c>
      <c r="D70" s="359" t="s">
        <v>4483</v>
      </c>
    </row>
    <row r="71" spans="2:4">
      <c r="B71" s="358" t="s">
        <v>6528</v>
      </c>
      <c r="C71" s="359" t="s">
        <v>4197</v>
      </c>
      <c r="D71" s="359" t="s">
        <v>4344</v>
      </c>
    </row>
    <row r="72" spans="2:4">
      <c r="B72" s="358" t="s">
        <v>6528</v>
      </c>
      <c r="C72" s="359" t="s">
        <v>4197</v>
      </c>
      <c r="D72" s="359" t="s">
        <v>4355</v>
      </c>
    </row>
    <row r="73" spans="2:4">
      <c r="B73" s="358" t="s">
        <v>6528</v>
      </c>
      <c r="C73" s="359" t="s">
        <v>4197</v>
      </c>
      <c r="D73" s="359" t="s">
        <v>4307</v>
      </c>
    </row>
    <row r="74" spans="2:4">
      <c r="B74" s="358" t="s">
        <v>6528</v>
      </c>
      <c r="C74" s="359" t="s">
        <v>4197</v>
      </c>
      <c r="D74" s="359" t="s">
        <v>4252</v>
      </c>
    </row>
    <row r="75" spans="2:4">
      <c r="B75" s="358" t="s">
        <v>6528</v>
      </c>
      <c r="C75" s="359" t="s">
        <v>3242</v>
      </c>
      <c r="D75" s="359" t="s">
        <v>3243</v>
      </c>
    </row>
    <row r="76" spans="2:4">
      <c r="B76" s="358" t="s">
        <v>6528</v>
      </c>
      <c r="C76" s="359" t="s">
        <v>3242</v>
      </c>
      <c r="D76" s="359" t="s">
        <v>3279</v>
      </c>
    </row>
    <row r="77" spans="2:4">
      <c r="B77" s="358" t="s">
        <v>6534</v>
      </c>
      <c r="C77" s="359" t="s">
        <v>3260</v>
      </c>
      <c r="D77" s="359" t="s">
        <v>3267</v>
      </c>
    </row>
    <row r="78" spans="2:4">
      <c r="B78" s="358" t="s">
        <v>6534</v>
      </c>
      <c r="C78" s="359" t="s">
        <v>3260</v>
      </c>
      <c r="D78" s="359" t="s">
        <v>3266</v>
      </c>
    </row>
    <row r="79" spans="2:4">
      <c r="B79" s="358" t="s">
        <v>6534</v>
      </c>
      <c r="C79" s="359" t="s">
        <v>3260</v>
      </c>
      <c r="D79" s="359" t="s">
        <v>3262</v>
      </c>
    </row>
    <row r="80" spans="2:4">
      <c r="B80" s="358" t="s">
        <v>6534</v>
      </c>
      <c r="C80" s="359" t="s">
        <v>3260</v>
      </c>
      <c r="D80" s="359" t="s">
        <v>3261</v>
      </c>
    </row>
    <row r="81" spans="2:4">
      <c r="B81" s="358" t="s">
        <v>6534</v>
      </c>
      <c r="C81" s="359" t="s">
        <v>3260</v>
      </c>
      <c r="D81" s="359" t="s">
        <v>3263</v>
      </c>
    </row>
    <row r="82" spans="2:4">
      <c r="B82" s="358" t="s">
        <v>6534</v>
      </c>
      <c r="C82" s="359" t="s">
        <v>3260</v>
      </c>
      <c r="D82" s="359" t="s">
        <v>3265</v>
      </c>
    </row>
    <row r="83" spans="2:4">
      <c r="B83" s="358" t="s">
        <v>6534</v>
      </c>
      <c r="C83" s="359" t="s">
        <v>3260</v>
      </c>
      <c r="D83" s="359" t="s">
        <v>3264</v>
      </c>
    </row>
    <row r="84" spans="2:4">
      <c r="B84" s="358" t="s">
        <v>6534</v>
      </c>
      <c r="C84" s="359" t="s">
        <v>3260</v>
      </c>
      <c r="D84" s="359" t="s">
        <v>3270</v>
      </c>
    </row>
    <row r="85" spans="2:4">
      <c r="B85" s="358" t="s">
        <v>6534</v>
      </c>
      <c r="C85" s="359" t="s">
        <v>3260</v>
      </c>
      <c r="D85" s="359" t="s">
        <v>3269</v>
      </c>
    </row>
    <row r="86" spans="2:4">
      <c r="B86" s="358" t="s">
        <v>6534</v>
      </c>
      <c r="C86" s="359" t="s">
        <v>3260</v>
      </c>
      <c r="D86" s="359" t="s">
        <v>3268</v>
      </c>
    </row>
    <row r="87" spans="2:4">
      <c r="B87" s="360" t="s">
        <v>1813</v>
      </c>
      <c r="C87" s="360" t="s">
        <v>3731</v>
      </c>
      <c r="D87" s="360" t="s">
        <v>3732</v>
      </c>
    </row>
    <row r="88" spans="2:4">
      <c r="B88" s="360" t="s">
        <v>1813</v>
      </c>
      <c r="C88" s="360" t="s">
        <v>3733</v>
      </c>
      <c r="D88" s="360" t="s">
        <v>3734</v>
      </c>
    </row>
    <row r="89" spans="2:4">
      <c r="B89" s="360" t="s">
        <v>1813</v>
      </c>
      <c r="C89" s="360" t="s">
        <v>2963</v>
      </c>
      <c r="D89" s="360" t="s">
        <v>3717</v>
      </c>
    </row>
    <row r="90" spans="2:4">
      <c r="B90" s="360" t="s">
        <v>1813</v>
      </c>
      <c r="C90" s="360" t="s">
        <v>2963</v>
      </c>
      <c r="D90" s="360" t="s">
        <v>2966</v>
      </c>
    </row>
    <row r="91" spans="2:4">
      <c r="B91" s="360" t="s">
        <v>1813</v>
      </c>
      <c r="C91" s="360" t="s">
        <v>2963</v>
      </c>
      <c r="D91" s="360" t="s">
        <v>2964</v>
      </c>
    </row>
    <row r="92" spans="2:4">
      <c r="B92" s="360" t="s">
        <v>1813</v>
      </c>
      <c r="C92" s="360" t="s">
        <v>2963</v>
      </c>
      <c r="D92" s="360" t="s">
        <v>3681</v>
      </c>
    </row>
    <row r="93" spans="2:4">
      <c r="B93" s="360" t="s">
        <v>1813</v>
      </c>
      <c r="C93" s="360" t="s">
        <v>2963</v>
      </c>
      <c r="D93" s="360" t="s">
        <v>3688</v>
      </c>
    </row>
    <row r="94" spans="2:4">
      <c r="B94" s="360" t="s">
        <v>1813</v>
      </c>
      <c r="C94" s="360" t="s">
        <v>3723</v>
      </c>
      <c r="D94" s="360" t="s">
        <v>3724</v>
      </c>
    </row>
    <row r="95" spans="2:4">
      <c r="B95" s="360" t="s">
        <v>1813</v>
      </c>
      <c r="C95" s="360" t="s">
        <v>3726</v>
      </c>
      <c r="D95" s="360" t="s">
        <v>3406</v>
      </c>
    </row>
    <row r="96" spans="2:4">
      <c r="B96" s="360" t="s">
        <v>1813</v>
      </c>
      <c r="C96" s="360" t="s">
        <v>3725</v>
      </c>
      <c r="D96" s="360" t="s">
        <v>3406</v>
      </c>
    </row>
    <row r="97" spans="2:4">
      <c r="B97" s="360" t="s">
        <v>1813</v>
      </c>
      <c r="C97" s="360" t="s">
        <v>3716</v>
      </c>
      <c r="D97" s="360" t="s">
        <v>3715</v>
      </c>
    </row>
    <row r="98" spans="2:4">
      <c r="B98" s="360" t="s">
        <v>1813</v>
      </c>
      <c r="C98" s="360" t="s">
        <v>3714</v>
      </c>
      <c r="D98" s="360" t="s">
        <v>3715</v>
      </c>
    </row>
    <row r="99" spans="2:4">
      <c r="B99" s="360" t="s">
        <v>1813</v>
      </c>
      <c r="C99" s="360" t="s">
        <v>3664</v>
      </c>
      <c r="D99" s="360" t="s">
        <v>2970</v>
      </c>
    </row>
    <row r="100" spans="2:4">
      <c r="B100" s="360" t="s">
        <v>1813</v>
      </c>
      <c r="C100" s="360" t="s">
        <v>3664</v>
      </c>
      <c r="D100" s="360" t="s">
        <v>3682</v>
      </c>
    </row>
    <row r="101" spans="2:4">
      <c r="B101" s="360" t="s">
        <v>1813</v>
      </c>
      <c r="C101" s="360" t="s">
        <v>3664</v>
      </c>
      <c r="D101" s="360" t="s">
        <v>3689</v>
      </c>
    </row>
    <row r="102" spans="2:4">
      <c r="B102" s="360" t="s">
        <v>1813</v>
      </c>
      <c r="C102" s="360" t="s">
        <v>3665</v>
      </c>
      <c r="D102" s="360" t="s">
        <v>3666</v>
      </c>
    </row>
    <row r="103" spans="2:4">
      <c r="B103" s="360" t="s">
        <v>1813</v>
      </c>
      <c r="C103" s="360" t="s">
        <v>3665</v>
      </c>
      <c r="D103" s="360" t="s">
        <v>3683</v>
      </c>
    </row>
    <row r="104" spans="2:4">
      <c r="B104" s="360" t="s">
        <v>1813</v>
      </c>
      <c r="C104" s="360" t="s">
        <v>3665</v>
      </c>
      <c r="D104" s="360" t="s">
        <v>3690</v>
      </c>
    </row>
    <row r="105" spans="2:4">
      <c r="B105" s="360" t="s">
        <v>1813</v>
      </c>
      <c r="C105" s="360" t="s">
        <v>3684</v>
      </c>
      <c r="D105" s="360" t="s">
        <v>3685</v>
      </c>
    </row>
    <row r="106" spans="2:4">
      <c r="B106" s="360" t="s">
        <v>1813</v>
      </c>
      <c r="C106" s="360" t="s">
        <v>3684</v>
      </c>
      <c r="D106" s="360" t="s">
        <v>3691</v>
      </c>
    </row>
    <row r="107" spans="2:4">
      <c r="B107" s="360" t="s">
        <v>1813</v>
      </c>
      <c r="C107" s="360" t="s">
        <v>3686</v>
      </c>
      <c r="D107" s="360" t="s">
        <v>3687</v>
      </c>
    </row>
    <row r="108" spans="2:4">
      <c r="B108" s="360" t="s">
        <v>1813</v>
      </c>
      <c r="C108" s="360" t="s">
        <v>3677</v>
      </c>
      <c r="D108" s="360" t="s">
        <v>3678</v>
      </c>
    </row>
    <row r="109" spans="2:4">
      <c r="B109" s="360" t="s">
        <v>6527</v>
      </c>
      <c r="C109" s="360" t="s">
        <v>313</v>
      </c>
      <c r="D109" s="360" t="s">
        <v>3011</v>
      </c>
    </row>
    <row r="110" spans="2:4">
      <c r="B110" s="360" t="s">
        <v>6527</v>
      </c>
      <c r="C110" s="360" t="s">
        <v>4035</v>
      </c>
      <c r="D110" s="360" t="s">
        <v>4036</v>
      </c>
    </row>
    <row r="111" spans="2:4">
      <c r="B111" s="360" t="s">
        <v>6527</v>
      </c>
      <c r="C111" s="360" t="s">
        <v>3983</v>
      </c>
      <c r="D111" s="360" t="s">
        <v>3984</v>
      </c>
    </row>
    <row r="112" spans="2:4">
      <c r="B112" s="360" t="s">
        <v>6527</v>
      </c>
      <c r="C112" s="360" t="s">
        <v>3985</v>
      </c>
      <c r="D112" s="360" t="s">
        <v>3986</v>
      </c>
    </row>
    <row r="113" spans="2:4">
      <c r="B113" s="360" t="s">
        <v>6527</v>
      </c>
      <c r="C113" s="360" t="s">
        <v>3981</v>
      </c>
      <c r="D113" s="360" t="s">
        <v>3982</v>
      </c>
    </row>
    <row r="114" spans="2:4">
      <c r="B114" s="360" t="s">
        <v>6527</v>
      </c>
      <c r="C114" s="360" t="s">
        <v>3018</v>
      </c>
      <c r="D114" s="360" t="s">
        <v>3017</v>
      </c>
    </row>
    <row r="115" spans="2:4">
      <c r="B115" s="360" t="s">
        <v>6527</v>
      </c>
      <c r="C115" s="360" t="s">
        <v>3016</v>
      </c>
      <c r="D115" s="360" t="s">
        <v>3884</v>
      </c>
    </row>
    <row r="116" spans="2:4">
      <c r="B116" s="360" t="s">
        <v>6527</v>
      </c>
      <c r="C116" s="360" t="s">
        <v>3016</v>
      </c>
      <c r="D116" s="360" t="s">
        <v>3017</v>
      </c>
    </row>
    <row r="117" spans="2:4">
      <c r="B117" s="360" t="s">
        <v>6527</v>
      </c>
      <c r="C117" s="360" t="s">
        <v>4049</v>
      </c>
      <c r="D117" s="360" t="s">
        <v>3884</v>
      </c>
    </row>
    <row r="118" spans="2:4">
      <c r="B118" s="360" t="s">
        <v>6527</v>
      </c>
      <c r="C118" s="360" t="s">
        <v>3019</v>
      </c>
      <c r="D118" s="360" t="s">
        <v>4034</v>
      </c>
    </row>
    <row r="119" spans="2:4">
      <c r="B119" s="360" t="s">
        <v>6527</v>
      </c>
      <c r="C119" s="360" t="s">
        <v>3019</v>
      </c>
      <c r="D119" s="360" t="s">
        <v>3020</v>
      </c>
    </row>
    <row r="120" spans="2:4">
      <c r="B120" s="360" t="s">
        <v>6527</v>
      </c>
      <c r="C120" s="360" t="s">
        <v>3844</v>
      </c>
      <c r="D120" s="360" t="s">
        <v>573</v>
      </c>
    </row>
    <row r="121" spans="2:4">
      <c r="B121" s="360" t="s">
        <v>6535</v>
      </c>
      <c r="C121" s="360" t="s">
        <v>3492</v>
      </c>
      <c r="D121" s="360" t="s">
        <v>331</v>
      </c>
    </row>
    <row r="122" spans="2:4">
      <c r="B122" s="360" t="s">
        <v>1813</v>
      </c>
      <c r="C122" s="360" t="s">
        <v>3679</v>
      </c>
      <c r="D122" s="360" t="s">
        <v>3680</v>
      </c>
    </row>
    <row r="123" spans="2:4">
      <c r="B123" s="360" t="s">
        <v>6527</v>
      </c>
      <c r="C123" s="360" t="s">
        <v>352</v>
      </c>
      <c r="D123" s="360" t="s">
        <v>353</v>
      </c>
    </row>
    <row r="124" spans="2:4">
      <c r="B124" s="360" t="s">
        <v>1813</v>
      </c>
      <c r="C124" s="360" t="s">
        <v>2965</v>
      </c>
      <c r="D124" s="360" t="s">
        <v>3735</v>
      </c>
    </row>
    <row r="125" spans="2:4">
      <c r="B125" s="360" t="s">
        <v>1813</v>
      </c>
      <c r="C125" s="360" t="s">
        <v>2965</v>
      </c>
      <c r="D125" s="360" t="s">
        <v>3718</v>
      </c>
    </row>
    <row r="126" spans="2:4">
      <c r="B126" s="360" t="s">
        <v>1813</v>
      </c>
      <c r="C126" s="360" t="s">
        <v>2965</v>
      </c>
      <c r="D126" s="360" t="s">
        <v>2966</v>
      </c>
    </row>
    <row r="127" spans="2:4">
      <c r="B127" s="360" t="s">
        <v>1813</v>
      </c>
      <c r="C127" s="360" t="s">
        <v>2965</v>
      </c>
      <c r="D127" s="360" t="s">
        <v>3727</v>
      </c>
    </row>
    <row r="128" spans="2:4">
      <c r="B128" s="360" t="s">
        <v>1813</v>
      </c>
      <c r="C128" s="360" t="s">
        <v>2965</v>
      </c>
      <c r="D128" s="360" t="s">
        <v>3712</v>
      </c>
    </row>
    <row r="129" spans="2:4">
      <c r="B129" s="360" t="s">
        <v>1813</v>
      </c>
      <c r="C129" s="360" t="s">
        <v>3667</v>
      </c>
      <c r="D129" s="360" t="s">
        <v>3692</v>
      </c>
    </row>
    <row r="130" spans="2:4">
      <c r="B130" s="360" t="s">
        <v>1813</v>
      </c>
      <c r="C130" s="360" t="s">
        <v>3667</v>
      </c>
      <c r="D130" s="360" t="s">
        <v>3718</v>
      </c>
    </row>
    <row r="131" spans="2:4">
      <c r="B131" s="360" t="s">
        <v>1813</v>
      </c>
      <c r="C131" s="360" t="s">
        <v>3667</v>
      </c>
      <c r="D131" s="360" t="s">
        <v>3719</v>
      </c>
    </row>
    <row r="132" spans="2:4">
      <c r="B132" s="360" t="s">
        <v>1813</v>
      </c>
      <c r="C132" s="360" t="s">
        <v>3667</v>
      </c>
      <c r="D132" s="360" t="s">
        <v>3713</v>
      </c>
    </row>
    <row r="133" spans="2:4">
      <c r="B133" s="360" t="s">
        <v>1813</v>
      </c>
      <c r="C133" s="360" t="s">
        <v>3667</v>
      </c>
      <c r="D133" s="360" t="s">
        <v>3668</v>
      </c>
    </row>
    <row r="134" spans="2:4">
      <c r="B134" s="360" t="s">
        <v>1813</v>
      </c>
      <c r="C134" s="360" t="s">
        <v>2967</v>
      </c>
      <c r="D134" s="360" t="s">
        <v>2968</v>
      </c>
    </row>
    <row r="135" spans="2:4">
      <c r="B135" s="360" t="s">
        <v>1813</v>
      </c>
      <c r="C135" s="360" t="s">
        <v>2969</v>
      </c>
      <c r="D135" s="360" t="s">
        <v>2970</v>
      </c>
    </row>
    <row r="136" spans="2:4">
      <c r="B136" s="360" t="s">
        <v>1813</v>
      </c>
      <c r="C136" s="360" t="s">
        <v>2971</v>
      </c>
      <c r="D136" s="360" t="s">
        <v>3728</v>
      </c>
    </row>
    <row r="137" spans="2:4">
      <c r="B137" s="360" t="s">
        <v>1813</v>
      </c>
      <c r="C137" s="360" t="s">
        <v>2971</v>
      </c>
      <c r="D137" s="360" t="s">
        <v>3720</v>
      </c>
    </row>
    <row r="138" spans="2:4">
      <c r="B138" s="360" t="s">
        <v>1813</v>
      </c>
      <c r="C138" s="360" t="s">
        <v>2971</v>
      </c>
      <c r="D138" s="360" t="s">
        <v>3693</v>
      </c>
    </row>
    <row r="139" spans="2:4">
      <c r="B139" s="360" t="s">
        <v>1813</v>
      </c>
      <c r="C139" s="360" t="s">
        <v>2971</v>
      </c>
      <c r="D139" s="360" t="s">
        <v>2974</v>
      </c>
    </row>
    <row r="140" spans="2:4">
      <c r="B140" s="360" t="s">
        <v>1813</v>
      </c>
      <c r="C140" s="360" t="s">
        <v>2971</v>
      </c>
      <c r="D140" s="360" t="s">
        <v>2972</v>
      </c>
    </row>
    <row r="141" spans="2:4">
      <c r="B141" s="360" t="s">
        <v>1813</v>
      </c>
      <c r="C141" s="360" t="s">
        <v>2973</v>
      </c>
      <c r="D141" s="360" t="s">
        <v>3720</v>
      </c>
    </row>
    <row r="142" spans="2:4">
      <c r="B142" s="360" t="s">
        <v>1813</v>
      </c>
      <c r="C142" s="360" t="s">
        <v>2973</v>
      </c>
      <c r="D142" s="360" t="s">
        <v>2974</v>
      </c>
    </row>
    <row r="143" spans="2:4">
      <c r="B143" s="360" t="s">
        <v>1813</v>
      </c>
      <c r="C143" s="360" t="s">
        <v>2973</v>
      </c>
      <c r="D143" s="360" t="s">
        <v>3669</v>
      </c>
    </row>
    <row r="144" spans="2:4">
      <c r="B144" s="360" t="s">
        <v>1813</v>
      </c>
      <c r="C144" s="360" t="s">
        <v>2973</v>
      </c>
      <c r="D144" s="360" t="s">
        <v>3694</v>
      </c>
    </row>
    <row r="145" spans="2:4">
      <c r="B145" s="360" t="s">
        <v>1813</v>
      </c>
      <c r="C145" s="360" t="s">
        <v>3670</v>
      </c>
      <c r="D145" s="360" t="s">
        <v>3671</v>
      </c>
    </row>
    <row r="146" spans="2:4">
      <c r="B146" s="358" t="s">
        <v>6527</v>
      </c>
      <c r="C146" s="359" t="s">
        <v>4188</v>
      </c>
      <c r="D146" s="359" t="s">
        <v>302</v>
      </c>
    </row>
    <row r="147" spans="2:4">
      <c r="B147" s="360" t="s">
        <v>6527</v>
      </c>
      <c r="C147" s="360" t="s">
        <v>3868</v>
      </c>
      <c r="D147" s="360" t="s">
        <v>3869</v>
      </c>
    </row>
    <row r="148" spans="2:4">
      <c r="B148" s="358" t="s">
        <v>6527</v>
      </c>
      <c r="C148" s="359" t="s">
        <v>4202</v>
      </c>
      <c r="D148" s="359" t="s">
        <v>4203</v>
      </c>
    </row>
    <row r="149" spans="2:4">
      <c r="B149" s="358" t="s">
        <v>6527</v>
      </c>
      <c r="C149" s="359" t="s">
        <v>4207</v>
      </c>
      <c r="D149" s="359" t="s">
        <v>302</v>
      </c>
    </row>
    <row r="150" spans="2:4">
      <c r="B150" s="360" t="s">
        <v>6527</v>
      </c>
      <c r="C150" s="360" t="s">
        <v>2700</v>
      </c>
      <c r="D150" s="360" t="s">
        <v>2701</v>
      </c>
    </row>
    <row r="151" spans="2:4">
      <c r="B151" s="358" t="s">
        <v>6536</v>
      </c>
      <c r="C151" s="359" t="s">
        <v>3239</v>
      </c>
      <c r="D151" s="359" t="s">
        <v>302</v>
      </c>
    </row>
    <row r="152" spans="2:4">
      <c r="B152" s="358" t="s">
        <v>6537</v>
      </c>
      <c r="C152" s="359" t="s">
        <v>3255</v>
      </c>
      <c r="D152" s="359" t="s">
        <v>6538</v>
      </c>
    </row>
    <row r="153" spans="2:4">
      <c r="B153" s="358" t="s">
        <v>6537</v>
      </c>
      <c r="C153" s="359" t="s">
        <v>3255</v>
      </c>
      <c r="D153" s="359" t="s">
        <v>3145</v>
      </c>
    </row>
    <row r="154" spans="2:4">
      <c r="B154" s="358" t="s">
        <v>6527</v>
      </c>
      <c r="C154" s="359" t="s">
        <v>3255</v>
      </c>
      <c r="D154" s="359" t="s">
        <v>4192</v>
      </c>
    </row>
    <row r="155" spans="2:4">
      <c r="B155" s="358" t="s">
        <v>6537</v>
      </c>
      <c r="C155" s="359" t="s">
        <v>3255</v>
      </c>
      <c r="D155" s="359" t="s">
        <v>3257</v>
      </c>
    </row>
    <row r="156" spans="2:4">
      <c r="B156" s="358" t="s">
        <v>6537</v>
      </c>
      <c r="C156" s="359" t="s">
        <v>3255</v>
      </c>
      <c r="D156" s="359" t="s">
        <v>3258</v>
      </c>
    </row>
    <row r="157" spans="2:4">
      <c r="B157" s="358" t="s">
        <v>6539</v>
      </c>
      <c r="C157" s="359" t="s">
        <v>4290</v>
      </c>
      <c r="D157" s="359" t="s">
        <v>302</v>
      </c>
    </row>
    <row r="158" spans="2:4">
      <c r="B158" s="360" t="s">
        <v>1813</v>
      </c>
      <c r="C158" s="360" t="s">
        <v>2975</v>
      </c>
      <c r="D158" s="360" t="s">
        <v>3721</v>
      </c>
    </row>
    <row r="159" spans="2:4">
      <c r="B159" s="360" t="s">
        <v>1813</v>
      </c>
      <c r="C159" s="360" t="s">
        <v>2975</v>
      </c>
      <c r="D159" s="360" t="s">
        <v>3729</v>
      </c>
    </row>
    <row r="160" spans="2:4">
      <c r="B160" s="360" t="s">
        <v>1813</v>
      </c>
      <c r="C160" s="360" t="s">
        <v>2975</v>
      </c>
      <c r="D160" s="360" t="s">
        <v>3672</v>
      </c>
    </row>
    <row r="161" spans="2:4">
      <c r="B161" s="360" t="s">
        <v>1813</v>
      </c>
      <c r="C161" s="360" t="s">
        <v>2975</v>
      </c>
      <c r="D161" s="360" t="s">
        <v>3706</v>
      </c>
    </row>
    <row r="162" spans="2:4">
      <c r="B162" s="360" t="s">
        <v>1813</v>
      </c>
      <c r="C162" s="360" t="s">
        <v>2975</v>
      </c>
      <c r="D162" s="360" t="s">
        <v>3708</v>
      </c>
    </row>
    <row r="163" spans="2:4">
      <c r="B163" s="360" t="s">
        <v>1813</v>
      </c>
      <c r="C163" s="360" t="s">
        <v>2975</v>
      </c>
      <c r="D163" s="360" t="s">
        <v>3695</v>
      </c>
    </row>
    <row r="164" spans="2:4">
      <c r="B164" s="360" t="s">
        <v>1813</v>
      </c>
      <c r="C164" s="360" t="s">
        <v>2975</v>
      </c>
      <c r="D164" s="360" t="s">
        <v>2976</v>
      </c>
    </row>
    <row r="165" spans="2:4">
      <c r="B165" s="360" t="s">
        <v>1813</v>
      </c>
      <c r="C165" s="360" t="s">
        <v>2975</v>
      </c>
      <c r="D165" s="360" t="s">
        <v>3707</v>
      </c>
    </row>
    <row r="166" spans="2:4">
      <c r="B166" s="360" t="s">
        <v>1813</v>
      </c>
      <c r="C166" s="360" t="s">
        <v>2977</v>
      </c>
      <c r="D166" s="360" t="s">
        <v>3722</v>
      </c>
    </row>
    <row r="167" spans="2:4">
      <c r="B167" s="360" t="s">
        <v>1813</v>
      </c>
      <c r="C167" s="360" t="s">
        <v>2977</v>
      </c>
      <c r="D167" s="360" t="s">
        <v>3730</v>
      </c>
    </row>
    <row r="168" spans="2:4">
      <c r="B168" s="360" t="s">
        <v>1813</v>
      </c>
      <c r="C168" s="360" t="s">
        <v>2977</v>
      </c>
      <c r="D168" s="360" t="s">
        <v>3661</v>
      </c>
    </row>
    <row r="169" spans="2:4">
      <c r="B169" s="360" t="s">
        <v>1813</v>
      </c>
      <c r="C169" s="360" t="s">
        <v>2977</v>
      </c>
      <c r="D169" s="360" t="s">
        <v>2978</v>
      </c>
    </row>
    <row r="170" spans="2:4">
      <c r="B170" s="360" t="s">
        <v>1813</v>
      </c>
      <c r="C170" s="360" t="s">
        <v>2977</v>
      </c>
      <c r="D170" s="360" t="s">
        <v>3673</v>
      </c>
    </row>
    <row r="171" spans="2:4">
      <c r="B171" s="360" t="s">
        <v>1813</v>
      </c>
      <c r="C171" s="360" t="s">
        <v>2977</v>
      </c>
      <c r="D171" s="360" t="s">
        <v>3709</v>
      </c>
    </row>
    <row r="172" spans="2:4">
      <c r="B172" s="360" t="s">
        <v>1813</v>
      </c>
      <c r="C172" s="360" t="s">
        <v>2977</v>
      </c>
      <c r="D172" s="360" t="s">
        <v>3696</v>
      </c>
    </row>
    <row r="173" spans="2:4">
      <c r="B173" s="360" t="s">
        <v>1813</v>
      </c>
      <c r="C173" s="360" t="s">
        <v>3674</v>
      </c>
      <c r="D173" s="360" t="s">
        <v>3710</v>
      </c>
    </row>
    <row r="174" spans="2:4">
      <c r="B174" s="360" t="s">
        <v>1813</v>
      </c>
      <c r="C174" s="360" t="s">
        <v>3674</v>
      </c>
      <c r="D174" s="360" t="s">
        <v>3697</v>
      </c>
    </row>
    <row r="175" spans="2:4">
      <c r="B175" s="360" t="s">
        <v>1813</v>
      </c>
      <c r="C175" s="360" t="s">
        <v>3674</v>
      </c>
      <c r="D175" s="360" t="s">
        <v>3675</v>
      </c>
    </row>
    <row r="176" spans="2:4">
      <c r="B176" s="360" t="s">
        <v>1813</v>
      </c>
      <c r="C176" s="360" t="s">
        <v>2979</v>
      </c>
      <c r="D176" s="360" t="s">
        <v>3662</v>
      </c>
    </row>
    <row r="177" spans="2:4">
      <c r="B177" s="360" t="s">
        <v>1813</v>
      </c>
      <c r="C177" s="360" t="s">
        <v>2979</v>
      </c>
      <c r="D177" s="360" t="s">
        <v>2980</v>
      </c>
    </row>
    <row r="178" spans="2:4">
      <c r="B178" s="360" t="s">
        <v>1813</v>
      </c>
      <c r="C178" s="360" t="s">
        <v>2981</v>
      </c>
      <c r="D178" s="360" t="s">
        <v>3662</v>
      </c>
    </row>
    <row r="179" spans="2:4">
      <c r="B179" s="360" t="s">
        <v>1813</v>
      </c>
      <c r="C179" s="360" t="s">
        <v>2981</v>
      </c>
      <c r="D179" s="360" t="s">
        <v>2980</v>
      </c>
    </row>
    <row r="180" spans="2:4">
      <c r="B180" s="360" t="s">
        <v>1813</v>
      </c>
      <c r="C180" s="360" t="s">
        <v>2982</v>
      </c>
      <c r="D180" s="360" t="s">
        <v>3698</v>
      </c>
    </row>
    <row r="181" spans="2:4">
      <c r="B181" s="360" t="s">
        <v>1813</v>
      </c>
      <c r="C181" s="360" t="s">
        <v>2982</v>
      </c>
      <c r="D181" s="360" t="s">
        <v>3663</v>
      </c>
    </row>
    <row r="182" spans="2:4">
      <c r="B182" s="360" t="s">
        <v>1813</v>
      </c>
      <c r="C182" s="360" t="s">
        <v>2982</v>
      </c>
      <c r="D182" s="360" t="s">
        <v>2983</v>
      </c>
    </row>
    <row r="183" spans="2:4">
      <c r="B183" s="360" t="s">
        <v>1813</v>
      </c>
      <c r="C183" s="360" t="s">
        <v>2982</v>
      </c>
      <c r="D183" s="360" t="s">
        <v>3711</v>
      </c>
    </row>
    <row r="184" spans="2:4">
      <c r="B184" s="360" t="s">
        <v>1813</v>
      </c>
      <c r="C184" s="360" t="s">
        <v>2982</v>
      </c>
      <c r="D184" s="360" t="s">
        <v>3676</v>
      </c>
    </row>
    <row r="185" spans="2:4">
      <c r="B185" s="360" t="s">
        <v>1813</v>
      </c>
      <c r="C185" s="360" t="s">
        <v>2984</v>
      </c>
      <c r="D185" s="360" t="s">
        <v>3699</v>
      </c>
    </row>
    <row r="186" spans="2:4">
      <c r="B186" s="360" t="s">
        <v>1813</v>
      </c>
      <c r="C186" s="360" t="s">
        <v>2984</v>
      </c>
      <c r="D186" s="360" t="s">
        <v>2985</v>
      </c>
    </row>
    <row r="187" spans="2:4">
      <c r="B187" s="360" t="s">
        <v>1813</v>
      </c>
      <c r="C187" s="360" t="s">
        <v>3700</v>
      </c>
      <c r="D187" s="360" t="s">
        <v>3701</v>
      </c>
    </row>
    <row r="188" spans="2:4">
      <c r="B188" s="360" t="s">
        <v>1813</v>
      </c>
      <c r="C188" s="360" t="s">
        <v>3702</v>
      </c>
      <c r="D188" s="360" t="s">
        <v>3703</v>
      </c>
    </row>
    <row r="189" spans="2:4">
      <c r="B189" s="360" t="s">
        <v>1813</v>
      </c>
      <c r="C189" s="360" t="s">
        <v>3704</v>
      </c>
      <c r="D189" s="360" t="s">
        <v>3705</v>
      </c>
    </row>
    <row r="190" spans="2:4">
      <c r="B190" s="360" t="s">
        <v>6527</v>
      </c>
      <c r="C190" s="360" t="s">
        <v>2706</v>
      </c>
      <c r="D190" s="360" t="s">
        <v>2707</v>
      </c>
    </row>
    <row r="191" spans="2:4">
      <c r="B191" s="360" t="s">
        <v>6527</v>
      </c>
      <c r="C191" s="360" t="s">
        <v>3926</v>
      </c>
      <c r="D191" s="360" t="s">
        <v>3927</v>
      </c>
    </row>
    <row r="192" spans="2:4">
      <c r="B192" s="360" t="s">
        <v>6527</v>
      </c>
      <c r="C192" s="360" t="s">
        <v>3926</v>
      </c>
      <c r="D192" s="360" t="s">
        <v>3928</v>
      </c>
    </row>
    <row r="193" spans="2:4">
      <c r="B193" s="360" t="s">
        <v>6527</v>
      </c>
      <c r="C193" s="360" t="s">
        <v>3926</v>
      </c>
      <c r="D193" s="360" t="s">
        <v>3929</v>
      </c>
    </row>
    <row r="194" spans="2:4">
      <c r="B194" s="360" t="s">
        <v>6527</v>
      </c>
      <c r="C194" s="360" t="s">
        <v>2702</v>
      </c>
      <c r="D194" s="360" t="s">
        <v>2703</v>
      </c>
    </row>
    <row r="195" spans="2:4">
      <c r="B195" s="360" t="s">
        <v>6527</v>
      </c>
      <c r="C195" s="360" t="s">
        <v>2721</v>
      </c>
      <c r="D195" s="360" t="s">
        <v>2722</v>
      </c>
    </row>
    <row r="196" spans="2:4">
      <c r="B196" s="360" t="s">
        <v>6527</v>
      </c>
      <c r="C196" s="360" t="s">
        <v>358</v>
      </c>
      <c r="D196" s="360" t="s">
        <v>359</v>
      </c>
    </row>
    <row r="197" spans="2:4">
      <c r="B197" s="362" t="s">
        <v>1734</v>
      </c>
      <c r="C197" s="360" t="s">
        <v>2913</v>
      </c>
      <c r="D197" s="360" t="s">
        <v>2914</v>
      </c>
    </row>
    <row r="198" spans="2:4">
      <c r="B198" s="360" t="s">
        <v>6540</v>
      </c>
      <c r="C198" s="360" t="s">
        <v>2913</v>
      </c>
      <c r="D198" s="360" t="s">
        <v>3625</v>
      </c>
    </row>
    <row r="199" spans="2:4">
      <c r="B199" s="360" t="s">
        <v>6540</v>
      </c>
      <c r="C199" s="360" t="s">
        <v>3630</v>
      </c>
      <c r="D199" s="360" t="s">
        <v>3631</v>
      </c>
    </row>
    <row r="200" spans="2:4">
      <c r="B200" s="360" t="s">
        <v>6540</v>
      </c>
      <c r="C200" s="360" t="s">
        <v>3622</v>
      </c>
      <c r="D200" s="360" t="s">
        <v>2914</v>
      </c>
    </row>
    <row r="201" spans="2:4">
      <c r="B201" s="360" t="s">
        <v>6540</v>
      </c>
      <c r="C201" s="360" t="s">
        <v>2915</v>
      </c>
      <c r="D201" s="360" t="s">
        <v>3623</v>
      </c>
    </row>
    <row r="202" spans="2:4">
      <c r="B202" s="362" t="s">
        <v>1734</v>
      </c>
      <c r="C202" s="360" t="s">
        <v>2915</v>
      </c>
      <c r="D202" s="360" t="s">
        <v>2917</v>
      </c>
    </row>
    <row r="203" spans="2:4">
      <c r="B203" s="362" t="s">
        <v>1734</v>
      </c>
      <c r="C203" s="360" t="s">
        <v>2915</v>
      </c>
      <c r="D203" s="360" t="s">
        <v>2916</v>
      </c>
    </row>
    <row r="204" spans="2:4">
      <c r="B204" s="360" t="s">
        <v>6540</v>
      </c>
      <c r="C204" s="360" t="s">
        <v>3626</v>
      </c>
      <c r="D204" s="360" t="s">
        <v>3623</v>
      </c>
    </row>
    <row r="205" spans="2:4">
      <c r="B205" s="360" t="s">
        <v>6527</v>
      </c>
      <c r="C205" s="360" t="s">
        <v>2712</v>
      </c>
      <c r="D205" s="360" t="s">
        <v>2713</v>
      </c>
    </row>
    <row r="206" spans="2:4">
      <c r="B206" s="360" t="s">
        <v>6527</v>
      </c>
      <c r="C206" s="360" t="s">
        <v>354</v>
      </c>
      <c r="D206" s="360" t="s">
        <v>2720</v>
      </c>
    </row>
    <row r="207" spans="2:4">
      <c r="B207" s="358" t="s">
        <v>6527</v>
      </c>
      <c r="C207" s="359" t="s">
        <v>3294</v>
      </c>
      <c r="D207" s="359" t="s">
        <v>4377</v>
      </c>
    </row>
    <row r="208" spans="2:4">
      <c r="B208" s="358" t="s">
        <v>6527</v>
      </c>
      <c r="C208" s="359" t="s">
        <v>3294</v>
      </c>
      <c r="D208" s="359" t="s">
        <v>3293</v>
      </c>
    </row>
    <row r="209" spans="2:4">
      <c r="B209" s="358" t="s">
        <v>6527</v>
      </c>
      <c r="C209" s="359" t="s">
        <v>3294</v>
      </c>
      <c r="D209" s="359" t="s">
        <v>3295</v>
      </c>
    </row>
    <row r="210" spans="2:4">
      <c r="B210" s="358" t="s">
        <v>6527</v>
      </c>
      <c r="C210" s="359" t="s">
        <v>3294</v>
      </c>
      <c r="D210" s="359" t="s">
        <v>4407</v>
      </c>
    </row>
    <row r="211" spans="2:4">
      <c r="B211" s="358" t="s">
        <v>6527</v>
      </c>
      <c r="C211" s="359" t="s">
        <v>3294</v>
      </c>
      <c r="D211" s="359" t="s">
        <v>4406</v>
      </c>
    </row>
    <row r="212" spans="2:4">
      <c r="B212" s="358" t="s">
        <v>6527</v>
      </c>
      <c r="C212" s="359" t="s">
        <v>3294</v>
      </c>
      <c r="D212" s="359" t="s">
        <v>4195</v>
      </c>
    </row>
    <row r="213" spans="2:4">
      <c r="B213" s="360" t="s">
        <v>6541</v>
      </c>
      <c r="C213" s="360" t="s">
        <v>3748</v>
      </c>
      <c r="D213" s="360" t="s">
        <v>302</v>
      </c>
    </row>
    <row r="214" spans="2:4">
      <c r="B214" s="360" t="s">
        <v>6542</v>
      </c>
      <c r="C214" s="360" t="s">
        <v>2962</v>
      </c>
      <c r="D214" s="360" t="s">
        <v>759</v>
      </c>
    </row>
    <row r="215" spans="2:4">
      <c r="B215" s="360" t="s">
        <v>6527</v>
      </c>
      <c r="C215" s="360" t="s">
        <v>2704</v>
      </c>
      <c r="D215" s="360" t="s">
        <v>2705</v>
      </c>
    </row>
    <row r="216" spans="2:4">
      <c r="B216" s="360" t="s">
        <v>6527</v>
      </c>
      <c r="C216" s="360" t="s">
        <v>3987</v>
      </c>
      <c r="D216" s="360" t="s">
        <v>3988</v>
      </c>
    </row>
    <row r="217" spans="2:4">
      <c r="B217" s="360" t="s">
        <v>6527</v>
      </c>
      <c r="C217" s="360" t="s">
        <v>3885</v>
      </c>
      <c r="D217" s="360" t="s">
        <v>3886</v>
      </c>
    </row>
    <row r="218" spans="2:4">
      <c r="B218" s="360" t="s">
        <v>6527</v>
      </c>
      <c r="C218" s="360" t="s">
        <v>3885</v>
      </c>
      <c r="D218" s="360" t="s">
        <v>3887</v>
      </c>
    </row>
    <row r="219" spans="2:4">
      <c r="B219" s="360" t="s">
        <v>6527</v>
      </c>
      <c r="C219" s="360" t="s">
        <v>3885</v>
      </c>
      <c r="D219" s="360" t="s">
        <v>4037</v>
      </c>
    </row>
    <row r="220" spans="2:4">
      <c r="B220" s="360" t="s">
        <v>6527</v>
      </c>
      <c r="C220" s="360" t="s">
        <v>3885</v>
      </c>
      <c r="D220" s="360" t="s">
        <v>3888</v>
      </c>
    </row>
    <row r="221" spans="2:4">
      <c r="B221" s="358" t="s">
        <v>6527</v>
      </c>
      <c r="C221" s="359" t="s">
        <v>4200</v>
      </c>
      <c r="D221" s="359" t="s">
        <v>4201</v>
      </c>
    </row>
    <row r="222" spans="2:4">
      <c r="B222" s="360" t="s">
        <v>6527</v>
      </c>
      <c r="C222" s="360" t="s">
        <v>3857</v>
      </c>
      <c r="D222" s="360" t="s">
        <v>3858</v>
      </c>
    </row>
    <row r="223" spans="2:4">
      <c r="B223" s="358" t="s">
        <v>6527</v>
      </c>
      <c r="C223" s="359" t="s">
        <v>876</v>
      </c>
      <c r="D223" s="359" t="s">
        <v>4376</v>
      </c>
    </row>
    <row r="224" spans="2:4">
      <c r="B224" s="358" t="s">
        <v>6527</v>
      </c>
      <c r="C224" s="359" t="s">
        <v>876</v>
      </c>
      <c r="D224" s="359" t="s">
        <v>3296</v>
      </c>
    </row>
    <row r="225" spans="2:4">
      <c r="B225" s="358" t="s">
        <v>6527</v>
      </c>
      <c r="C225" s="359" t="s">
        <v>876</v>
      </c>
      <c r="D225" s="359" t="s">
        <v>3297</v>
      </c>
    </row>
    <row r="226" spans="2:4">
      <c r="B226" s="358" t="s">
        <v>6527</v>
      </c>
      <c r="C226" s="359" t="s">
        <v>876</v>
      </c>
      <c r="D226" s="359" t="s">
        <v>3298</v>
      </c>
    </row>
    <row r="227" spans="2:4">
      <c r="B227" s="358" t="s">
        <v>6527</v>
      </c>
      <c r="C227" s="359" t="s">
        <v>876</v>
      </c>
      <c r="D227" s="359" t="s">
        <v>4405</v>
      </c>
    </row>
    <row r="228" spans="2:4">
      <c r="B228" s="358" t="s">
        <v>6527</v>
      </c>
      <c r="C228" s="359" t="s">
        <v>876</v>
      </c>
      <c r="D228" s="359" t="s">
        <v>4404</v>
      </c>
    </row>
    <row r="229" spans="2:4">
      <c r="B229" s="358" t="s">
        <v>6527</v>
      </c>
      <c r="C229" s="359" t="s">
        <v>876</v>
      </c>
      <c r="D229" s="359" t="s">
        <v>4403</v>
      </c>
    </row>
    <row r="230" spans="2:4">
      <c r="B230" s="360" t="s">
        <v>6527</v>
      </c>
      <c r="C230" s="360" t="s">
        <v>355</v>
      </c>
      <c r="D230" s="360" t="s">
        <v>3867</v>
      </c>
    </row>
    <row r="231" spans="2:4">
      <c r="B231" s="360" t="s">
        <v>6527</v>
      </c>
      <c r="C231" s="360" t="s">
        <v>356</v>
      </c>
      <c r="D231" s="360" t="s">
        <v>2717</v>
      </c>
    </row>
    <row r="232" spans="2:4">
      <c r="B232" s="360" t="s">
        <v>6527</v>
      </c>
      <c r="C232" s="360" t="s">
        <v>2718</v>
      </c>
      <c r="D232" s="360" t="s">
        <v>2719</v>
      </c>
    </row>
    <row r="233" spans="2:4">
      <c r="B233" s="360" t="s">
        <v>6527</v>
      </c>
      <c r="C233" s="360" t="s">
        <v>360</v>
      </c>
      <c r="D233" s="360" t="s">
        <v>2714</v>
      </c>
    </row>
    <row r="234" spans="2:4">
      <c r="B234" s="360" t="s">
        <v>6527</v>
      </c>
      <c r="C234" s="360" t="s">
        <v>2715</v>
      </c>
      <c r="D234" s="360" t="s">
        <v>2716</v>
      </c>
    </row>
    <row r="235" spans="2:4">
      <c r="B235" s="358" t="s">
        <v>6543</v>
      </c>
      <c r="C235" s="359" t="s">
        <v>3305</v>
      </c>
      <c r="D235" s="359" t="s">
        <v>302</v>
      </c>
    </row>
    <row r="236" spans="2:4">
      <c r="B236" s="360" t="s">
        <v>1744</v>
      </c>
      <c r="C236" s="360" t="s">
        <v>2986</v>
      </c>
      <c r="D236" s="360" t="s">
        <v>2662</v>
      </c>
    </row>
    <row r="237" spans="2:4">
      <c r="B237" s="360" t="s">
        <v>1744</v>
      </c>
      <c r="C237" s="360" t="s">
        <v>2986</v>
      </c>
      <c r="D237" s="360" t="s">
        <v>3496</v>
      </c>
    </row>
    <row r="238" spans="2:4">
      <c r="B238" s="360" t="s">
        <v>1744</v>
      </c>
      <c r="C238" s="360" t="s">
        <v>2986</v>
      </c>
      <c r="D238" s="360" t="s">
        <v>2998</v>
      </c>
    </row>
    <row r="239" spans="2:4">
      <c r="B239" s="360" t="s">
        <v>1744</v>
      </c>
      <c r="C239" s="360" t="s">
        <v>3510</v>
      </c>
      <c r="D239" s="360" t="s">
        <v>3407</v>
      </c>
    </row>
    <row r="240" spans="2:4">
      <c r="B240" s="360" t="s">
        <v>1744</v>
      </c>
      <c r="C240" s="360" t="s">
        <v>3519</v>
      </c>
      <c r="D240" s="360" t="s">
        <v>3407</v>
      </c>
    </row>
    <row r="241" spans="2:4">
      <c r="B241" s="360" t="s">
        <v>1744</v>
      </c>
      <c r="C241" s="360" t="s">
        <v>3514</v>
      </c>
      <c r="D241" s="360" t="s">
        <v>3407</v>
      </c>
    </row>
    <row r="242" spans="2:4">
      <c r="B242" s="360" t="s">
        <v>1744</v>
      </c>
      <c r="C242" s="360" t="s">
        <v>3504</v>
      </c>
      <c r="D242" s="360" t="s">
        <v>3407</v>
      </c>
    </row>
    <row r="243" spans="2:4">
      <c r="B243" s="360" t="s">
        <v>1744</v>
      </c>
      <c r="C243" s="360" t="s">
        <v>3499</v>
      </c>
      <c r="D243" s="360" t="s">
        <v>3407</v>
      </c>
    </row>
    <row r="244" spans="2:4">
      <c r="B244" s="360" t="s">
        <v>1744</v>
      </c>
      <c r="C244" s="360" t="s">
        <v>2987</v>
      </c>
      <c r="D244" s="360" t="s">
        <v>2988</v>
      </c>
    </row>
    <row r="245" spans="2:4">
      <c r="B245" s="360" t="s">
        <v>1744</v>
      </c>
      <c r="C245" s="360" t="s">
        <v>2987</v>
      </c>
      <c r="D245" s="360" t="s">
        <v>3498</v>
      </c>
    </row>
    <row r="246" spans="2:4">
      <c r="B246" s="360" t="s">
        <v>1744</v>
      </c>
      <c r="C246" s="360" t="s">
        <v>3497</v>
      </c>
      <c r="D246" s="360" t="s">
        <v>3413</v>
      </c>
    </row>
    <row r="247" spans="2:4">
      <c r="B247" s="360" t="s">
        <v>1744</v>
      </c>
      <c r="C247" s="360" t="s">
        <v>3495</v>
      </c>
      <c r="D247" s="360" t="s">
        <v>2992</v>
      </c>
    </row>
    <row r="248" spans="2:4">
      <c r="B248" s="360" t="s">
        <v>1744</v>
      </c>
      <c r="C248" s="360" t="s">
        <v>2989</v>
      </c>
      <c r="D248" s="360" t="s">
        <v>2990</v>
      </c>
    </row>
    <row r="249" spans="2:4">
      <c r="B249" s="360" t="s">
        <v>1744</v>
      </c>
      <c r="C249" s="360" t="s">
        <v>2989</v>
      </c>
      <c r="D249" s="360" t="s">
        <v>3498</v>
      </c>
    </row>
    <row r="250" spans="2:4">
      <c r="B250" s="360" t="s">
        <v>1744</v>
      </c>
      <c r="C250" s="360" t="s">
        <v>3493</v>
      </c>
      <c r="D250" s="360" t="s">
        <v>2992</v>
      </c>
    </row>
    <row r="251" spans="2:4">
      <c r="B251" s="360" t="s">
        <v>1744</v>
      </c>
      <c r="C251" s="360" t="s">
        <v>2991</v>
      </c>
      <c r="D251" s="360" t="s">
        <v>2992</v>
      </c>
    </row>
    <row r="252" spans="2:4">
      <c r="B252" s="360" t="s">
        <v>1744</v>
      </c>
      <c r="C252" s="360" t="s">
        <v>3494</v>
      </c>
      <c r="D252" s="360" t="s">
        <v>2994</v>
      </c>
    </row>
    <row r="253" spans="2:4">
      <c r="B253" s="360" t="s">
        <v>1744</v>
      </c>
      <c r="C253" s="360" t="s">
        <v>2993</v>
      </c>
      <c r="D253" s="360" t="s">
        <v>2994</v>
      </c>
    </row>
    <row r="254" spans="2:4">
      <c r="B254" s="360" t="s">
        <v>1744</v>
      </c>
      <c r="C254" s="360" t="s">
        <v>2995</v>
      </c>
      <c r="D254" s="360" t="s">
        <v>2996</v>
      </c>
    </row>
    <row r="255" spans="2:4">
      <c r="B255" s="360" t="s">
        <v>6527</v>
      </c>
      <c r="C255" s="360" t="s">
        <v>3963</v>
      </c>
      <c r="D255" s="360" t="s">
        <v>3964</v>
      </c>
    </row>
    <row r="256" spans="2:4">
      <c r="B256" s="360" t="s">
        <v>6527</v>
      </c>
      <c r="C256" s="360" t="s">
        <v>3914</v>
      </c>
      <c r="D256" s="360" t="s">
        <v>3915</v>
      </c>
    </row>
    <row r="257" spans="2:4">
      <c r="B257" s="360" t="s">
        <v>6527</v>
      </c>
      <c r="C257" s="360" t="s">
        <v>3859</v>
      </c>
      <c r="D257" s="360" t="s">
        <v>3965</v>
      </c>
    </row>
    <row r="258" spans="2:4">
      <c r="B258" s="360" t="s">
        <v>6527</v>
      </c>
      <c r="C258" s="360" t="s">
        <v>3859</v>
      </c>
      <c r="D258" s="360" t="s">
        <v>3860</v>
      </c>
    </row>
    <row r="259" spans="2:4">
      <c r="B259" s="360" t="s">
        <v>6527</v>
      </c>
      <c r="C259" s="360" t="s">
        <v>3861</v>
      </c>
      <c r="D259" s="360" t="s">
        <v>3862</v>
      </c>
    </row>
    <row r="260" spans="2:4">
      <c r="B260" s="360" t="s">
        <v>6527</v>
      </c>
      <c r="C260" s="360" t="s">
        <v>3861</v>
      </c>
      <c r="D260" s="360" t="s">
        <v>3966</v>
      </c>
    </row>
    <row r="261" spans="2:4">
      <c r="B261" s="360" t="s">
        <v>6527</v>
      </c>
      <c r="C261" s="360" t="s">
        <v>3863</v>
      </c>
      <c r="D261" s="360" t="s">
        <v>3967</v>
      </c>
    </row>
    <row r="262" spans="2:4">
      <c r="B262" s="360" t="s">
        <v>6527</v>
      </c>
      <c r="C262" s="360" t="s">
        <v>3863</v>
      </c>
      <c r="D262" s="360" t="s">
        <v>3864</v>
      </c>
    </row>
    <row r="263" spans="2:4">
      <c r="B263" s="360" t="s">
        <v>6527</v>
      </c>
      <c r="C263" s="360" t="s">
        <v>3865</v>
      </c>
      <c r="D263" s="360" t="s">
        <v>3866</v>
      </c>
    </row>
    <row r="264" spans="2:4">
      <c r="B264" s="360" t="s">
        <v>6527</v>
      </c>
      <c r="C264" s="360" t="s">
        <v>3865</v>
      </c>
      <c r="D264" s="360" t="s">
        <v>3968</v>
      </c>
    </row>
    <row r="265" spans="2:4">
      <c r="B265" s="360" t="s">
        <v>6527</v>
      </c>
      <c r="C265" s="360" t="s">
        <v>3002</v>
      </c>
      <c r="D265" s="360" t="s">
        <v>3003</v>
      </c>
    </row>
    <row r="266" spans="2:4">
      <c r="B266" s="360" t="s">
        <v>6527</v>
      </c>
      <c r="C266" s="360" t="s">
        <v>3002</v>
      </c>
      <c r="D266" s="360" t="s">
        <v>3969</v>
      </c>
    </row>
    <row r="267" spans="2:4">
      <c r="B267" s="360" t="s">
        <v>6527</v>
      </c>
      <c r="C267" s="360" t="s">
        <v>3004</v>
      </c>
      <c r="D267" s="360" t="s">
        <v>3005</v>
      </c>
    </row>
    <row r="268" spans="2:4">
      <c r="B268" s="360" t="s">
        <v>6527</v>
      </c>
      <c r="C268" s="360" t="s">
        <v>3004</v>
      </c>
      <c r="D268" s="360" t="s">
        <v>3970</v>
      </c>
    </row>
    <row r="269" spans="2:4">
      <c r="B269" s="360" t="s">
        <v>6527</v>
      </c>
      <c r="C269" s="360" t="s">
        <v>3006</v>
      </c>
      <c r="D269" s="360" t="s">
        <v>3971</v>
      </c>
    </row>
    <row r="270" spans="2:4">
      <c r="B270" s="360" t="s">
        <v>6527</v>
      </c>
      <c r="C270" s="360" t="s">
        <v>3006</v>
      </c>
      <c r="D270" s="360" t="s">
        <v>3007</v>
      </c>
    </row>
    <row r="271" spans="2:4">
      <c r="B271" s="360" t="s">
        <v>6527</v>
      </c>
      <c r="C271" s="360" t="s">
        <v>3799</v>
      </c>
      <c r="D271" s="360" t="s">
        <v>3800</v>
      </c>
    </row>
    <row r="272" spans="2:4">
      <c r="B272" s="360" t="s">
        <v>6527</v>
      </c>
      <c r="C272" s="360" t="s">
        <v>3799</v>
      </c>
      <c r="D272" s="360" t="s">
        <v>3972</v>
      </c>
    </row>
    <row r="273" spans="2:4">
      <c r="B273" s="360" t="s">
        <v>6527</v>
      </c>
      <c r="C273" s="360" t="s">
        <v>3973</v>
      </c>
      <c r="D273" s="360" t="s">
        <v>3974</v>
      </c>
    </row>
    <row r="274" spans="2:4">
      <c r="B274" s="360" t="s">
        <v>6527</v>
      </c>
      <c r="C274" s="360" t="s">
        <v>3975</v>
      </c>
      <c r="D274" s="360" t="s">
        <v>3864</v>
      </c>
    </row>
    <row r="275" spans="2:4">
      <c r="B275" s="358" t="s">
        <v>6527</v>
      </c>
      <c r="C275" s="359" t="s">
        <v>3282</v>
      </c>
      <c r="D275" s="359" t="s">
        <v>3283</v>
      </c>
    </row>
    <row r="276" spans="2:4">
      <c r="B276" s="358" t="s">
        <v>6527</v>
      </c>
      <c r="C276" s="359" t="s">
        <v>3282</v>
      </c>
      <c r="D276" s="359" t="s">
        <v>3284</v>
      </c>
    </row>
    <row r="277" spans="2:4">
      <c r="B277" s="358" t="s">
        <v>6527</v>
      </c>
      <c r="C277" s="359" t="s">
        <v>3282</v>
      </c>
      <c r="D277" s="359" t="s">
        <v>3285</v>
      </c>
    </row>
    <row r="278" spans="2:4">
      <c r="B278" s="358" t="s">
        <v>6527</v>
      </c>
      <c r="C278" s="359" t="s">
        <v>3282</v>
      </c>
      <c r="D278" s="359" t="s">
        <v>4193</v>
      </c>
    </row>
    <row r="279" spans="2:4">
      <c r="B279" s="358" t="s">
        <v>6527</v>
      </c>
      <c r="C279" s="359" t="s">
        <v>3290</v>
      </c>
      <c r="D279" s="359" t="s">
        <v>3287</v>
      </c>
    </row>
    <row r="280" spans="2:4">
      <c r="B280" s="358" t="s">
        <v>6527</v>
      </c>
      <c r="C280" s="359" t="s">
        <v>3290</v>
      </c>
      <c r="D280" s="359" t="s">
        <v>3288</v>
      </c>
    </row>
    <row r="281" spans="2:4">
      <c r="B281" s="362" t="s">
        <v>1734</v>
      </c>
      <c r="C281" s="360" t="s">
        <v>2918</v>
      </c>
      <c r="D281" s="360" t="s">
        <v>2920</v>
      </c>
    </row>
    <row r="282" spans="2:4">
      <c r="B282" s="362" t="s">
        <v>1734</v>
      </c>
      <c r="C282" s="360" t="s">
        <v>2918</v>
      </c>
      <c r="D282" s="360" t="s">
        <v>2919</v>
      </c>
    </row>
    <row r="283" spans="2:4">
      <c r="B283" s="360" t="s">
        <v>6527</v>
      </c>
      <c r="C283" s="360" t="s">
        <v>3803</v>
      </c>
      <c r="D283" s="360" t="s">
        <v>3804</v>
      </c>
    </row>
    <row r="284" spans="2:4">
      <c r="B284" s="358" t="s">
        <v>6527</v>
      </c>
      <c r="C284" s="359" t="s">
        <v>3286</v>
      </c>
      <c r="D284" s="359" t="s">
        <v>3287</v>
      </c>
    </row>
    <row r="285" spans="2:4">
      <c r="B285" s="358" t="s">
        <v>6527</v>
      </c>
      <c r="C285" s="359" t="s">
        <v>3286</v>
      </c>
      <c r="D285" s="359" t="s">
        <v>3288</v>
      </c>
    </row>
    <row r="286" spans="2:4">
      <c r="B286" s="358" t="s">
        <v>6527</v>
      </c>
      <c r="C286" s="359" t="s">
        <v>3286</v>
      </c>
      <c r="D286" s="359" t="s">
        <v>3289</v>
      </c>
    </row>
    <row r="287" spans="2:4">
      <c r="B287" s="358" t="s">
        <v>6527</v>
      </c>
      <c r="C287" s="359" t="s">
        <v>3286</v>
      </c>
      <c r="D287" s="359" t="s">
        <v>4194</v>
      </c>
    </row>
    <row r="288" spans="2:4">
      <c r="B288" s="358" t="s">
        <v>6527</v>
      </c>
      <c r="C288" s="359" t="s">
        <v>4309</v>
      </c>
      <c r="D288" s="359" t="s">
        <v>4308</v>
      </c>
    </row>
    <row r="289" spans="2:4">
      <c r="B289" s="360" t="s">
        <v>6527</v>
      </c>
      <c r="C289" s="360" t="s">
        <v>362</v>
      </c>
      <c r="D289" s="360" t="s">
        <v>302</v>
      </c>
    </row>
    <row r="290" spans="2:4">
      <c r="B290" s="358" t="s">
        <v>6527</v>
      </c>
      <c r="C290" s="359" t="s">
        <v>3301</v>
      </c>
      <c r="D290" s="359" t="s">
        <v>302</v>
      </c>
    </row>
    <row r="291" spans="2:4">
      <c r="B291" s="358" t="s">
        <v>6527</v>
      </c>
      <c r="C291" s="359" t="s">
        <v>4269</v>
      </c>
      <c r="D291" s="359" t="s">
        <v>4268</v>
      </c>
    </row>
    <row r="292" spans="2:4">
      <c r="B292" s="358" t="s">
        <v>6527</v>
      </c>
      <c r="C292" s="359" t="s">
        <v>4352</v>
      </c>
      <c r="D292" s="359" t="s">
        <v>4496</v>
      </c>
    </row>
    <row r="293" spans="2:4">
      <c r="B293" s="358" t="s">
        <v>6527</v>
      </c>
      <c r="C293" s="359" t="s">
        <v>4352</v>
      </c>
      <c r="D293" s="359" t="s">
        <v>4351</v>
      </c>
    </row>
    <row r="294" spans="2:4">
      <c r="B294" s="358" t="s">
        <v>6527</v>
      </c>
      <c r="C294" s="359" t="s">
        <v>4352</v>
      </c>
      <c r="D294" s="359" t="s">
        <v>4495</v>
      </c>
    </row>
    <row r="295" spans="2:4">
      <c r="B295" s="360" t="s">
        <v>6527</v>
      </c>
      <c r="C295" s="360" t="s">
        <v>2708</v>
      </c>
      <c r="D295" s="360" t="s">
        <v>2709</v>
      </c>
    </row>
    <row r="296" spans="2:4">
      <c r="B296" s="360" t="s">
        <v>6527</v>
      </c>
      <c r="C296" s="360" t="s">
        <v>2735</v>
      </c>
      <c r="D296" s="360" t="s">
        <v>302</v>
      </c>
    </row>
    <row r="297" spans="2:4">
      <c r="B297" s="360" t="s">
        <v>6527</v>
      </c>
      <c r="C297" s="360" t="s">
        <v>3014</v>
      </c>
      <c r="D297" s="360" t="s">
        <v>3015</v>
      </c>
    </row>
    <row r="298" spans="2:4">
      <c r="B298" s="360" t="s">
        <v>6527</v>
      </c>
      <c r="C298" s="360" t="s">
        <v>3037</v>
      </c>
      <c r="D298" s="360" t="s">
        <v>3038</v>
      </c>
    </row>
    <row r="299" spans="2:4">
      <c r="B299" s="358" t="s">
        <v>6527</v>
      </c>
      <c r="C299" s="359" t="s">
        <v>3226</v>
      </c>
      <c r="D299" s="359" t="s">
        <v>4204</v>
      </c>
    </row>
    <row r="300" spans="2:4">
      <c r="B300" s="358" t="s">
        <v>6527</v>
      </c>
      <c r="C300" s="359" t="s">
        <v>3226</v>
      </c>
      <c r="D300" s="359" t="s">
        <v>3227</v>
      </c>
    </row>
    <row r="301" spans="2:4">
      <c r="B301" s="358" t="s">
        <v>6527</v>
      </c>
      <c r="C301" s="359" t="s">
        <v>3226</v>
      </c>
      <c r="D301" s="359" t="s">
        <v>4205</v>
      </c>
    </row>
    <row r="302" spans="2:4">
      <c r="B302" s="358" t="s">
        <v>6527</v>
      </c>
      <c r="C302" s="359" t="s">
        <v>3226</v>
      </c>
      <c r="D302" s="359" t="s">
        <v>3228</v>
      </c>
    </row>
    <row r="303" spans="2:4">
      <c r="B303" s="358" t="s">
        <v>6534</v>
      </c>
      <c r="C303" s="359" t="s">
        <v>907</v>
      </c>
      <c r="D303" s="359" t="s">
        <v>4219</v>
      </c>
    </row>
    <row r="304" spans="2:4">
      <c r="B304" s="358" t="s">
        <v>6534</v>
      </c>
      <c r="C304" s="359" t="s">
        <v>907</v>
      </c>
      <c r="D304" s="359" t="s">
        <v>3252</v>
      </c>
    </row>
    <row r="305" spans="2:4">
      <c r="B305" s="358" t="s">
        <v>6534</v>
      </c>
      <c r="C305" s="359" t="s">
        <v>907</v>
      </c>
      <c r="D305" s="359" t="s">
        <v>3250</v>
      </c>
    </row>
    <row r="306" spans="2:4">
      <c r="B306" s="358" t="s">
        <v>6534</v>
      </c>
      <c r="C306" s="359" t="s">
        <v>907</v>
      </c>
      <c r="D306" s="359" t="s">
        <v>3251</v>
      </c>
    </row>
    <row r="307" spans="2:4">
      <c r="B307" s="358" t="s">
        <v>6534</v>
      </c>
      <c r="C307" s="359" t="s">
        <v>907</v>
      </c>
      <c r="D307" s="359" t="s">
        <v>906</v>
      </c>
    </row>
    <row r="308" spans="2:4">
      <c r="B308" s="358" t="s">
        <v>6534</v>
      </c>
      <c r="C308" s="359" t="s">
        <v>907</v>
      </c>
      <c r="D308" s="359" t="s">
        <v>4190</v>
      </c>
    </row>
    <row r="309" spans="2:4">
      <c r="B309" s="362" t="s">
        <v>2121</v>
      </c>
      <c r="C309" s="360" t="s">
        <v>3486</v>
      </c>
      <c r="D309" s="360" t="s">
        <v>3427</v>
      </c>
    </row>
    <row r="310" spans="2:4">
      <c r="B310" s="362" t="s">
        <v>2121</v>
      </c>
      <c r="C310" s="360" t="s">
        <v>3450</v>
      </c>
      <c r="D310" s="360" t="s">
        <v>3425</v>
      </c>
    </row>
    <row r="311" spans="2:4">
      <c r="B311" s="362" t="s">
        <v>2121</v>
      </c>
      <c r="C311" s="360" t="s">
        <v>3472</v>
      </c>
      <c r="D311" s="360" t="s">
        <v>3459</v>
      </c>
    </row>
    <row r="312" spans="2:4">
      <c r="B312" s="362" t="s">
        <v>2121</v>
      </c>
      <c r="C312" s="360" t="s">
        <v>3458</v>
      </c>
      <c r="D312" s="360" t="s">
        <v>3459</v>
      </c>
    </row>
    <row r="313" spans="2:4">
      <c r="B313" s="362" t="s">
        <v>2121</v>
      </c>
      <c r="C313" s="360" t="s">
        <v>3437</v>
      </c>
      <c r="D313" s="360" t="s">
        <v>3423</v>
      </c>
    </row>
    <row r="314" spans="2:4">
      <c r="B314" s="362" t="s">
        <v>2121</v>
      </c>
      <c r="C314" s="360" t="s">
        <v>3422</v>
      </c>
      <c r="D314" s="360" t="s">
        <v>3423</v>
      </c>
    </row>
    <row r="315" spans="2:4">
      <c r="B315" s="362" t="s">
        <v>2121</v>
      </c>
      <c r="C315" s="360" t="s">
        <v>3451</v>
      </c>
      <c r="D315" s="360" t="s">
        <v>3427</v>
      </c>
    </row>
    <row r="316" spans="2:4">
      <c r="B316" s="362" t="s">
        <v>2121</v>
      </c>
      <c r="C316" s="360" t="s">
        <v>3473</v>
      </c>
      <c r="D316" s="360" t="s">
        <v>3425</v>
      </c>
    </row>
    <row r="317" spans="2:4">
      <c r="B317" s="362" t="s">
        <v>2121</v>
      </c>
      <c r="C317" s="360" t="s">
        <v>3460</v>
      </c>
      <c r="D317" s="360" t="s">
        <v>3425</v>
      </c>
    </row>
    <row r="318" spans="2:4">
      <c r="B318" s="362" t="s">
        <v>2121</v>
      </c>
      <c r="C318" s="360" t="s">
        <v>3438</v>
      </c>
      <c r="D318" s="360" t="s">
        <v>3425</v>
      </c>
    </row>
    <row r="319" spans="2:4">
      <c r="B319" s="362" t="s">
        <v>2121</v>
      </c>
      <c r="C319" s="360" t="s">
        <v>3424</v>
      </c>
      <c r="D319" s="360" t="s">
        <v>3425</v>
      </c>
    </row>
    <row r="320" spans="2:4">
      <c r="B320" s="362" t="s">
        <v>2121</v>
      </c>
      <c r="C320" s="360" t="s">
        <v>3452</v>
      </c>
      <c r="D320" s="360" t="s">
        <v>3453</v>
      </c>
    </row>
    <row r="321" spans="2:4">
      <c r="B321" s="362" t="s">
        <v>2121</v>
      </c>
      <c r="C321" s="360" t="s">
        <v>3474</v>
      </c>
      <c r="D321" s="360" t="s">
        <v>3427</v>
      </c>
    </row>
    <row r="322" spans="2:4">
      <c r="B322" s="362" t="s">
        <v>2121</v>
      </c>
      <c r="C322" s="360" t="s">
        <v>3461</v>
      </c>
      <c r="D322" s="360" t="s">
        <v>3427</v>
      </c>
    </row>
    <row r="323" spans="2:4">
      <c r="B323" s="362" t="s">
        <v>2121</v>
      </c>
      <c r="C323" s="360" t="s">
        <v>3439</v>
      </c>
      <c r="D323" s="360" t="s">
        <v>3427</v>
      </c>
    </row>
    <row r="324" spans="2:4">
      <c r="B324" s="362" t="s">
        <v>2121</v>
      </c>
      <c r="C324" s="360" t="s">
        <v>3426</v>
      </c>
      <c r="D324" s="360" t="s">
        <v>3427</v>
      </c>
    </row>
    <row r="325" spans="2:4">
      <c r="B325" s="362" t="s">
        <v>2121</v>
      </c>
      <c r="C325" s="360" t="s">
        <v>3475</v>
      </c>
      <c r="D325" s="360" t="s">
        <v>3463</v>
      </c>
    </row>
    <row r="326" spans="2:4">
      <c r="B326" s="362" t="s">
        <v>2121</v>
      </c>
      <c r="C326" s="360" t="s">
        <v>3462</v>
      </c>
      <c r="D326" s="360" t="s">
        <v>3463</v>
      </c>
    </row>
    <row r="327" spans="2:4">
      <c r="B327" s="362" t="s">
        <v>2121</v>
      </c>
      <c r="C327" s="360" t="s">
        <v>3440</v>
      </c>
      <c r="D327" s="360" t="s">
        <v>3427</v>
      </c>
    </row>
    <row r="328" spans="2:4">
      <c r="B328" s="362" t="s">
        <v>2121</v>
      </c>
      <c r="C328" s="360" t="s">
        <v>3428</v>
      </c>
      <c r="D328" s="360" t="s">
        <v>3427</v>
      </c>
    </row>
    <row r="329" spans="2:4">
      <c r="B329" s="362" t="s">
        <v>2121</v>
      </c>
      <c r="C329" s="360" t="s">
        <v>3476</v>
      </c>
      <c r="D329" s="360" t="s">
        <v>3417</v>
      </c>
    </row>
    <row r="330" spans="2:4">
      <c r="B330" s="362" t="s">
        <v>2121</v>
      </c>
      <c r="C330" s="360" t="s">
        <v>3464</v>
      </c>
      <c r="D330" s="360" t="s">
        <v>3417</v>
      </c>
    </row>
    <row r="331" spans="2:4">
      <c r="B331" s="362" t="s">
        <v>2121</v>
      </c>
      <c r="C331" s="360" t="s">
        <v>3441</v>
      </c>
      <c r="D331" s="360" t="s">
        <v>3417</v>
      </c>
    </row>
    <row r="332" spans="2:4">
      <c r="B332" s="362" t="s">
        <v>2121</v>
      </c>
      <c r="C332" s="360" t="s">
        <v>3429</v>
      </c>
      <c r="D332" s="360" t="s">
        <v>3417</v>
      </c>
    </row>
    <row r="333" spans="2:4">
      <c r="B333" s="360" t="s">
        <v>6544</v>
      </c>
      <c r="C333" s="360" t="s">
        <v>3583</v>
      </c>
      <c r="D333" s="360" t="s">
        <v>3584</v>
      </c>
    </row>
    <row r="334" spans="2:4">
      <c r="B334" s="360" t="s">
        <v>6544</v>
      </c>
      <c r="C334" s="360" t="s">
        <v>3581</v>
      </c>
      <c r="D334" s="360" t="s">
        <v>3582</v>
      </c>
    </row>
    <row r="335" spans="2:4">
      <c r="B335" s="358" t="s">
        <v>6531</v>
      </c>
      <c r="C335" s="359" t="s">
        <v>4234</v>
      </c>
      <c r="D335" s="359" t="s">
        <v>4235</v>
      </c>
    </row>
    <row r="336" spans="2:4">
      <c r="B336" s="360" t="s">
        <v>6527</v>
      </c>
      <c r="C336" s="360" t="s">
        <v>3801</v>
      </c>
      <c r="D336" s="360" t="s">
        <v>3802</v>
      </c>
    </row>
    <row r="337" spans="2:4">
      <c r="B337" s="360" t="s">
        <v>6545</v>
      </c>
      <c r="C337" s="360" t="s">
        <v>3376</v>
      </c>
      <c r="D337" s="360" t="s">
        <v>2992</v>
      </c>
    </row>
    <row r="338" spans="2:4">
      <c r="B338" s="360" t="s">
        <v>6527</v>
      </c>
      <c r="C338" s="360" t="s">
        <v>3805</v>
      </c>
      <c r="D338" s="360" t="s">
        <v>3870</v>
      </c>
    </row>
    <row r="339" spans="2:4">
      <c r="B339" s="360" t="s">
        <v>6527</v>
      </c>
      <c r="C339" s="360" t="s">
        <v>3805</v>
      </c>
      <c r="D339" s="360" t="s">
        <v>3806</v>
      </c>
    </row>
    <row r="340" spans="2:4">
      <c r="B340" s="360" t="s">
        <v>6527</v>
      </c>
      <c r="C340" s="360" t="s">
        <v>4152</v>
      </c>
      <c r="D340" s="360" t="s">
        <v>584</v>
      </c>
    </row>
    <row r="341" spans="2:4">
      <c r="B341" s="362" t="s">
        <v>1724</v>
      </c>
      <c r="C341" s="360" t="s">
        <v>3650</v>
      </c>
      <c r="D341" s="360" t="s">
        <v>3651</v>
      </c>
    </row>
    <row r="342" spans="2:4">
      <c r="B342" s="362" t="s">
        <v>1724</v>
      </c>
      <c r="C342" s="360" t="s">
        <v>3648</v>
      </c>
      <c r="D342" s="360" t="s">
        <v>3649</v>
      </c>
    </row>
    <row r="343" spans="2:4">
      <c r="B343" s="362" t="s">
        <v>1724</v>
      </c>
      <c r="C343" s="360" t="s">
        <v>3648</v>
      </c>
      <c r="D343" s="360" t="s">
        <v>3652</v>
      </c>
    </row>
    <row r="344" spans="2:4">
      <c r="B344" s="360" t="s">
        <v>6527</v>
      </c>
      <c r="C344" s="360" t="s">
        <v>3845</v>
      </c>
      <c r="D344" s="360" t="s">
        <v>3846</v>
      </c>
    </row>
    <row r="345" spans="2:4">
      <c r="B345" s="362" t="s">
        <v>2121</v>
      </c>
      <c r="C345" s="360" t="s">
        <v>3487</v>
      </c>
      <c r="D345" s="360" t="s">
        <v>3433</v>
      </c>
    </row>
    <row r="346" spans="2:4">
      <c r="B346" s="362" t="s">
        <v>2121</v>
      </c>
      <c r="C346" s="360" t="s">
        <v>3454</v>
      </c>
      <c r="D346" s="360" t="s">
        <v>3425</v>
      </c>
    </row>
    <row r="347" spans="2:4">
      <c r="B347" s="362" t="s">
        <v>2121</v>
      </c>
      <c r="C347" s="360" t="s">
        <v>3477</v>
      </c>
      <c r="D347" s="360" t="s">
        <v>3459</v>
      </c>
    </row>
    <row r="348" spans="2:4">
      <c r="B348" s="362" t="s">
        <v>2121</v>
      </c>
      <c r="C348" s="360" t="s">
        <v>3465</v>
      </c>
      <c r="D348" s="360" t="s">
        <v>3459</v>
      </c>
    </row>
    <row r="349" spans="2:4">
      <c r="B349" s="362" t="s">
        <v>2121</v>
      </c>
      <c r="C349" s="360" t="s">
        <v>3442</v>
      </c>
      <c r="D349" s="360" t="s">
        <v>3423</v>
      </c>
    </row>
    <row r="350" spans="2:4">
      <c r="B350" s="362" t="s">
        <v>2121</v>
      </c>
      <c r="C350" s="360" t="s">
        <v>3430</v>
      </c>
      <c r="D350" s="360" t="s">
        <v>3423</v>
      </c>
    </row>
    <row r="351" spans="2:4">
      <c r="B351" s="362" t="s">
        <v>2121</v>
      </c>
      <c r="C351" s="360" t="s">
        <v>3488</v>
      </c>
      <c r="D351" s="360" t="s">
        <v>3489</v>
      </c>
    </row>
    <row r="352" spans="2:4">
      <c r="B352" s="362" t="s">
        <v>2121</v>
      </c>
      <c r="C352" s="360" t="s">
        <v>3455</v>
      </c>
      <c r="D352" s="360" t="s">
        <v>3433</v>
      </c>
    </row>
    <row r="353" spans="2:4">
      <c r="B353" s="362" t="s">
        <v>2121</v>
      </c>
      <c r="C353" s="360" t="s">
        <v>3478</v>
      </c>
      <c r="D353" s="360" t="s">
        <v>3467</v>
      </c>
    </row>
    <row r="354" spans="2:4">
      <c r="B354" s="362" t="s">
        <v>2121</v>
      </c>
      <c r="C354" s="360" t="s">
        <v>3466</v>
      </c>
      <c r="D354" s="360" t="s">
        <v>3467</v>
      </c>
    </row>
    <row r="355" spans="2:4">
      <c r="B355" s="362" t="s">
        <v>2121</v>
      </c>
      <c r="C355" s="360" t="s">
        <v>3443</v>
      </c>
      <c r="D355" s="360" t="s">
        <v>3425</v>
      </c>
    </row>
    <row r="356" spans="2:4">
      <c r="B356" s="362" t="s">
        <v>2121</v>
      </c>
      <c r="C356" s="360" t="s">
        <v>3431</v>
      </c>
      <c r="D356" s="360" t="s">
        <v>3425</v>
      </c>
    </row>
    <row r="357" spans="2:4">
      <c r="B357" s="362" t="s">
        <v>2121</v>
      </c>
      <c r="C357" s="360" t="s">
        <v>3490</v>
      </c>
      <c r="D357" s="360" t="s">
        <v>3491</v>
      </c>
    </row>
    <row r="358" spans="2:4">
      <c r="B358" s="362" t="s">
        <v>2121</v>
      </c>
      <c r="C358" s="360" t="s">
        <v>3456</v>
      </c>
      <c r="D358" s="360" t="s">
        <v>3457</v>
      </c>
    </row>
    <row r="359" spans="2:4">
      <c r="B359" s="362" t="s">
        <v>2121</v>
      </c>
      <c r="C359" s="360" t="s">
        <v>3479</v>
      </c>
      <c r="D359" s="360" t="s">
        <v>3427</v>
      </c>
    </row>
    <row r="360" spans="2:4">
      <c r="B360" s="362" t="s">
        <v>2121</v>
      </c>
      <c r="C360" s="360" t="s">
        <v>3468</v>
      </c>
      <c r="D360" s="360" t="s">
        <v>3427</v>
      </c>
    </row>
    <row r="361" spans="2:4">
      <c r="B361" s="362" t="s">
        <v>2121</v>
      </c>
      <c r="C361" s="360" t="s">
        <v>3444</v>
      </c>
      <c r="D361" s="360" t="s">
        <v>3433</v>
      </c>
    </row>
    <row r="362" spans="2:4">
      <c r="B362" s="362" t="s">
        <v>2121</v>
      </c>
      <c r="C362" s="360" t="s">
        <v>3432</v>
      </c>
      <c r="D362" s="360" t="s">
        <v>3433</v>
      </c>
    </row>
    <row r="363" spans="2:4">
      <c r="B363" s="362" t="s">
        <v>2121</v>
      </c>
      <c r="C363" s="360" t="s">
        <v>3480</v>
      </c>
      <c r="D363" s="360" t="s">
        <v>3481</v>
      </c>
    </row>
    <row r="364" spans="2:4">
      <c r="B364" s="362" t="s">
        <v>2121</v>
      </c>
      <c r="C364" s="360" t="s">
        <v>3469</v>
      </c>
      <c r="D364" s="360" t="s">
        <v>3470</v>
      </c>
    </row>
    <row r="365" spans="2:4">
      <c r="B365" s="362" t="s">
        <v>2121</v>
      </c>
      <c r="C365" s="360" t="s">
        <v>3445</v>
      </c>
      <c r="D365" s="360" t="s">
        <v>3427</v>
      </c>
    </row>
    <row r="366" spans="2:4">
      <c r="B366" s="362" t="s">
        <v>2121</v>
      </c>
      <c r="C366" s="360" t="s">
        <v>3434</v>
      </c>
      <c r="D366" s="360" t="s">
        <v>3427</v>
      </c>
    </row>
    <row r="367" spans="2:4">
      <c r="B367" s="362" t="s">
        <v>2121</v>
      </c>
      <c r="C367" s="360" t="s">
        <v>3482</v>
      </c>
      <c r="D367" s="360" t="s">
        <v>3449</v>
      </c>
    </row>
    <row r="368" spans="2:4">
      <c r="B368" s="362" t="s">
        <v>2121</v>
      </c>
      <c r="C368" s="360" t="s">
        <v>3471</v>
      </c>
      <c r="D368" s="360" t="s">
        <v>3449</v>
      </c>
    </row>
    <row r="369" spans="2:4">
      <c r="B369" s="362" t="s">
        <v>2121</v>
      </c>
      <c r="C369" s="360" t="s">
        <v>3446</v>
      </c>
      <c r="D369" s="360" t="s">
        <v>3436</v>
      </c>
    </row>
    <row r="370" spans="2:4">
      <c r="B370" s="362" t="s">
        <v>2121</v>
      </c>
      <c r="C370" s="360" t="s">
        <v>3435</v>
      </c>
      <c r="D370" s="360" t="s">
        <v>3436</v>
      </c>
    </row>
    <row r="371" spans="2:4">
      <c r="B371" s="362" t="s">
        <v>2121</v>
      </c>
      <c r="C371" s="360" t="s">
        <v>3483</v>
      </c>
      <c r="D371" s="360" t="s">
        <v>3484</v>
      </c>
    </row>
    <row r="372" spans="2:4">
      <c r="B372" s="362" t="s">
        <v>2121</v>
      </c>
      <c r="C372" s="360" t="s">
        <v>3447</v>
      </c>
      <c r="D372" s="360" t="s">
        <v>3433</v>
      </c>
    </row>
    <row r="373" spans="2:4">
      <c r="B373" s="362" t="s">
        <v>2121</v>
      </c>
      <c r="C373" s="360" t="s">
        <v>3485</v>
      </c>
      <c r="D373" s="360" t="s">
        <v>3449</v>
      </c>
    </row>
    <row r="374" spans="2:4">
      <c r="B374" s="362" t="s">
        <v>2121</v>
      </c>
      <c r="C374" s="360" t="s">
        <v>3448</v>
      </c>
      <c r="D374" s="360" t="s">
        <v>3449</v>
      </c>
    </row>
    <row r="375" spans="2:4">
      <c r="B375" s="360" t="s">
        <v>6527</v>
      </c>
      <c r="C375" s="360" t="s">
        <v>317</v>
      </c>
      <c r="D375" s="360" t="s">
        <v>4001</v>
      </c>
    </row>
    <row r="376" spans="2:4">
      <c r="B376" s="360" t="s">
        <v>6527</v>
      </c>
      <c r="C376" s="360" t="s">
        <v>317</v>
      </c>
      <c r="D376" s="360" t="s">
        <v>4002</v>
      </c>
    </row>
    <row r="377" spans="2:4">
      <c r="B377" s="360" t="s">
        <v>6527</v>
      </c>
      <c r="C377" s="360" t="s">
        <v>317</v>
      </c>
      <c r="D377" s="360" t="s">
        <v>4003</v>
      </c>
    </row>
    <row r="378" spans="2:4">
      <c r="B378" s="362" t="s">
        <v>6527</v>
      </c>
      <c r="C378" s="360" t="s">
        <v>317</v>
      </c>
      <c r="D378" s="360" t="s">
        <v>2545</v>
      </c>
    </row>
    <row r="379" spans="2:4">
      <c r="B379" s="360" t="s">
        <v>6527</v>
      </c>
      <c r="C379" s="360" t="s">
        <v>317</v>
      </c>
      <c r="D379" s="360" t="s">
        <v>3998</v>
      </c>
    </row>
    <row r="380" spans="2:4">
      <c r="B380" s="362" t="s">
        <v>6527</v>
      </c>
      <c r="C380" s="360" t="s">
        <v>317</v>
      </c>
      <c r="D380" s="360" t="s">
        <v>2546</v>
      </c>
    </row>
    <row r="381" spans="2:4">
      <c r="B381" s="360" t="s">
        <v>6527</v>
      </c>
      <c r="C381" s="360" t="s">
        <v>317</v>
      </c>
      <c r="D381" s="360" t="s">
        <v>3999</v>
      </c>
    </row>
    <row r="382" spans="2:4">
      <c r="B382" s="360" t="s">
        <v>6527</v>
      </c>
      <c r="C382" s="360" t="s">
        <v>317</v>
      </c>
      <c r="D382" s="360" t="s">
        <v>4000</v>
      </c>
    </row>
    <row r="383" spans="2:4">
      <c r="B383" s="360" t="s">
        <v>6527</v>
      </c>
      <c r="C383" s="360" t="s">
        <v>317</v>
      </c>
      <c r="D383" s="360" t="s">
        <v>3956</v>
      </c>
    </row>
    <row r="384" spans="2:4">
      <c r="B384" s="358" t="s">
        <v>6546</v>
      </c>
      <c r="C384" s="359" t="s">
        <v>4256</v>
      </c>
      <c r="D384" s="359" t="s">
        <v>302</v>
      </c>
    </row>
    <row r="385" spans="2:4">
      <c r="B385" s="358" t="s">
        <v>6546</v>
      </c>
      <c r="C385" s="359" t="s">
        <v>895</v>
      </c>
      <c r="D385" s="359" t="s">
        <v>4291</v>
      </c>
    </row>
    <row r="386" spans="2:4">
      <c r="B386" s="358" t="s">
        <v>6527</v>
      </c>
      <c r="C386" s="359" t="s">
        <v>4295</v>
      </c>
      <c r="D386" s="359" t="s">
        <v>6547</v>
      </c>
    </row>
    <row r="387" spans="2:4">
      <c r="B387" s="360" t="s">
        <v>6527</v>
      </c>
      <c r="C387" s="360" t="s">
        <v>3911</v>
      </c>
      <c r="D387" s="360" t="s">
        <v>3912</v>
      </c>
    </row>
    <row r="388" spans="2:4">
      <c r="B388" s="360" t="s">
        <v>6545</v>
      </c>
      <c r="C388" s="360" t="s">
        <v>2675</v>
      </c>
      <c r="D388" s="360" t="s">
        <v>3405</v>
      </c>
    </row>
    <row r="389" spans="2:4">
      <c r="B389" s="360" t="s">
        <v>6545</v>
      </c>
      <c r="C389" s="360" t="s">
        <v>2675</v>
      </c>
      <c r="D389" s="360" t="s">
        <v>3417</v>
      </c>
    </row>
    <row r="390" spans="2:4">
      <c r="B390" s="360" t="s">
        <v>6545</v>
      </c>
      <c r="C390" s="360" t="s">
        <v>2675</v>
      </c>
      <c r="D390" s="360" t="s">
        <v>3397</v>
      </c>
    </row>
    <row r="391" spans="2:4">
      <c r="B391" s="360" t="s">
        <v>6545</v>
      </c>
      <c r="C391" s="360" t="s">
        <v>2675</v>
      </c>
      <c r="D391" s="360" t="s">
        <v>3406</v>
      </c>
    </row>
    <row r="392" spans="2:4">
      <c r="B392" s="360" t="s">
        <v>6545</v>
      </c>
      <c r="C392" s="360" t="s">
        <v>2675</v>
      </c>
      <c r="D392" s="360" t="s">
        <v>3407</v>
      </c>
    </row>
    <row r="393" spans="2:4">
      <c r="B393" s="360" t="s">
        <v>6545</v>
      </c>
      <c r="C393" s="360" t="s">
        <v>2675</v>
      </c>
      <c r="D393" s="360" t="s">
        <v>2662</v>
      </c>
    </row>
    <row r="394" spans="2:4">
      <c r="B394" s="360" t="s">
        <v>6545</v>
      </c>
      <c r="C394" s="360" t="s">
        <v>2675</v>
      </c>
      <c r="D394" s="360" t="s">
        <v>2998</v>
      </c>
    </row>
    <row r="395" spans="2:4">
      <c r="B395" s="360" t="s">
        <v>6545</v>
      </c>
      <c r="C395" s="360" t="s">
        <v>3412</v>
      </c>
      <c r="D395" s="360" t="s">
        <v>3405</v>
      </c>
    </row>
    <row r="396" spans="2:4">
      <c r="B396" s="360" t="s">
        <v>6545</v>
      </c>
      <c r="C396" s="360" t="s">
        <v>3410</v>
      </c>
      <c r="D396" s="360" t="s">
        <v>3405</v>
      </c>
    </row>
    <row r="397" spans="2:4">
      <c r="B397" s="360" t="s">
        <v>6545</v>
      </c>
      <c r="C397" s="360" t="s">
        <v>2997</v>
      </c>
      <c r="D397" s="360" t="s">
        <v>3406</v>
      </c>
    </row>
    <row r="398" spans="2:4">
      <c r="B398" s="360" t="s">
        <v>6545</v>
      </c>
      <c r="C398" s="360" t="s">
        <v>2997</v>
      </c>
      <c r="D398" s="360" t="s">
        <v>2662</v>
      </c>
    </row>
    <row r="399" spans="2:4">
      <c r="B399" s="360" t="s">
        <v>6545</v>
      </c>
      <c r="C399" s="360" t="s">
        <v>2997</v>
      </c>
      <c r="D399" s="360" t="s">
        <v>2998</v>
      </c>
    </row>
    <row r="400" spans="2:4">
      <c r="B400" s="360" t="s">
        <v>6545</v>
      </c>
      <c r="C400" s="360" t="s">
        <v>2997</v>
      </c>
      <c r="D400" s="360" t="s">
        <v>2994</v>
      </c>
    </row>
    <row r="401" spans="2:4">
      <c r="B401" s="360" t="s">
        <v>6545</v>
      </c>
      <c r="C401" s="360" t="s">
        <v>2997</v>
      </c>
      <c r="D401" s="360" t="s">
        <v>3413</v>
      </c>
    </row>
    <row r="402" spans="2:4">
      <c r="B402" s="360" t="s">
        <v>6545</v>
      </c>
      <c r="C402" s="360" t="s">
        <v>2999</v>
      </c>
      <c r="D402" s="360" t="s">
        <v>3406</v>
      </c>
    </row>
    <row r="403" spans="2:4">
      <c r="B403" s="360" t="s">
        <v>6545</v>
      </c>
      <c r="C403" s="360" t="s">
        <v>2999</v>
      </c>
      <c r="D403" s="360" t="s">
        <v>3407</v>
      </c>
    </row>
    <row r="404" spans="2:4">
      <c r="B404" s="360" t="s">
        <v>6545</v>
      </c>
      <c r="C404" s="360" t="s">
        <v>2999</v>
      </c>
      <c r="D404" s="360" t="s">
        <v>2998</v>
      </c>
    </row>
    <row r="405" spans="2:4">
      <c r="B405" s="360" t="s">
        <v>6545</v>
      </c>
      <c r="C405" s="360" t="s">
        <v>2999</v>
      </c>
      <c r="D405" s="360" t="s">
        <v>2994</v>
      </c>
    </row>
    <row r="406" spans="2:4">
      <c r="B406" s="360" t="s">
        <v>6545</v>
      </c>
      <c r="C406" s="360" t="s">
        <v>3000</v>
      </c>
      <c r="D406" s="360" t="s">
        <v>3407</v>
      </c>
    </row>
    <row r="407" spans="2:4">
      <c r="B407" s="360" t="s">
        <v>6545</v>
      </c>
      <c r="C407" s="360" t="s">
        <v>3000</v>
      </c>
      <c r="D407" s="360" t="s">
        <v>2992</v>
      </c>
    </row>
    <row r="408" spans="2:4">
      <c r="B408" s="358" t="s">
        <v>6527</v>
      </c>
      <c r="C408" s="359" t="s">
        <v>521</v>
      </c>
      <c r="D408" s="359" t="s">
        <v>4257</v>
      </c>
    </row>
    <row r="409" spans="2:4">
      <c r="B409" s="360" t="s">
        <v>1738</v>
      </c>
      <c r="C409" s="360" t="s">
        <v>2590</v>
      </c>
      <c r="D409" s="360" t="s">
        <v>2591</v>
      </c>
    </row>
    <row r="410" spans="2:4">
      <c r="B410" s="360" t="s">
        <v>1738</v>
      </c>
      <c r="C410" s="360" t="s">
        <v>2590</v>
      </c>
      <c r="D410" s="360" t="s">
        <v>2592</v>
      </c>
    </row>
    <row r="411" spans="2:4">
      <c r="B411" s="362" t="s">
        <v>2121</v>
      </c>
      <c r="C411" s="360" t="s">
        <v>3420</v>
      </c>
      <c r="D411" s="360" t="s">
        <v>2994</v>
      </c>
    </row>
    <row r="412" spans="2:4">
      <c r="B412" s="362" t="s">
        <v>2121</v>
      </c>
      <c r="C412" s="360" t="s">
        <v>3420</v>
      </c>
      <c r="D412" s="360" t="s">
        <v>3421</v>
      </c>
    </row>
    <row r="413" spans="2:4">
      <c r="B413" s="360" t="s">
        <v>6545</v>
      </c>
      <c r="C413" s="360" t="s">
        <v>3379</v>
      </c>
      <c r="D413" s="360" t="s">
        <v>3414</v>
      </c>
    </row>
    <row r="414" spans="2:4">
      <c r="B414" s="360" t="s">
        <v>6545</v>
      </c>
      <c r="C414" s="360" t="s">
        <v>3379</v>
      </c>
      <c r="D414" s="360" t="s">
        <v>3411</v>
      </c>
    </row>
    <row r="415" spans="2:4">
      <c r="B415" s="360" t="s">
        <v>6545</v>
      </c>
      <c r="C415" s="360" t="s">
        <v>3379</v>
      </c>
      <c r="D415" s="360" t="s">
        <v>3380</v>
      </c>
    </row>
    <row r="416" spans="2:4">
      <c r="B416" s="360" t="s">
        <v>6545</v>
      </c>
      <c r="C416" s="360" t="s">
        <v>3379</v>
      </c>
      <c r="D416" s="360" t="s">
        <v>3415</v>
      </c>
    </row>
    <row r="417" spans="2:4">
      <c r="B417" s="360" t="s">
        <v>6545</v>
      </c>
      <c r="C417" s="360" t="s">
        <v>3379</v>
      </c>
      <c r="D417" s="360" t="s">
        <v>3408</v>
      </c>
    </row>
    <row r="418" spans="2:4">
      <c r="B418" s="360" t="s">
        <v>6545</v>
      </c>
      <c r="C418" s="360" t="s">
        <v>3379</v>
      </c>
      <c r="D418" s="360" t="s">
        <v>3387</v>
      </c>
    </row>
    <row r="419" spans="2:4">
      <c r="B419" s="360" t="s">
        <v>6545</v>
      </c>
      <c r="C419" s="360" t="s">
        <v>3379</v>
      </c>
      <c r="D419" s="360" t="s">
        <v>3391</v>
      </c>
    </row>
    <row r="420" spans="2:4">
      <c r="B420" s="360" t="s">
        <v>6545</v>
      </c>
      <c r="C420" s="360" t="s">
        <v>3379</v>
      </c>
      <c r="D420" s="360" t="s">
        <v>3418</v>
      </c>
    </row>
    <row r="421" spans="2:4">
      <c r="B421" s="360" t="s">
        <v>6545</v>
      </c>
      <c r="C421" s="360" t="s">
        <v>3398</v>
      </c>
      <c r="D421" s="360" t="s">
        <v>3399</v>
      </c>
    </row>
    <row r="422" spans="2:4">
      <c r="B422" s="360" t="s">
        <v>6545</v>
      </c>
      <c r="C422" s="360" t="s">
        <v>3381</v>
      </c>
      <c r="D422" s="360" t="s">
        <v>3392</v>
      </c>
    </row>
    <row r="423" spans="2:4">
      <c r="B423" s="360" t="s">
        <v>6545</v>
      </c>
      <c r="C423" s="360" t="s">
        <v>3381</v>
      </c>
      <c r="D423" s="360" t="s">
        <v>3382</v>
      </c>
    </row>
    <row r="424" spans="2:4">
      <c r="B424" s="360" t="s">
        <v>6545</v>
      </c>
      <c r="C424" s="360" t="s">
        <v>3383</v>
      </c>
      <c r="D424" s="360" t="s">
        <v>3419</v>
      </c>
    </row>
    <row r="425" spans="2:4">
      <c r="B425" s="360" t="s">
        <v>6545</v>
      </c>
      <c r="C425" s="360" t="s">
        <v>3383</v>
      </c>
      <c r="D425" s="360" t="s">
        <v>3393</v>
      </c>
    </row>
    <row r="426" spans="2:4">
      <c r="B426" s="360" t="s">
        <v>6545</v>
      </c>
      <c r="C426" s="360" t="s">
        <v>3383</v>
      </c>
      <c r="D426" s="360" t="s">
        <v>3409</v>
      </c>
    </row>
    <row r="427" spans="2:4">
      <c r="B427" s="360" t="s">
        <v>6545</v>
      </c>
      <c r="C427" s="360" t="s">
        <v>3383</v>
      </c>
      <c r="D427" s="360" t="s">
        <v>3416</v>
      </c>
    </row>
    <row r="428" spans="2:4">
      <c r="B428" s="360" t="s">
        <v>6545</v>
      </c>
      <c r="C428" s="360" t="s">
        <v>3383</v>
      </c>
      <c r="D428" s="360" t="s">
        <v>3384</v>
      </c>
    </row>
    <row r="429" spans="2:4">
      <c r="B429" s="360" t="s">
        <v>6545</v>
      </c>
      <c r="C429" s="360" t="s">
        <v>3400</v>
      </c>
      <c r="D429" s="360" t="s">
        <v>3401</v>
      </c>
    </row>
    <row r="430" spans="2:4">
      <c r="B430" s="360" t="s">
        <v>6545</v>
      </c>
      <c r="C430" s="360" t="s">
        <v>3385</v>
      </c>
      <c r="D430" s="360" t="s">
        <v>3386</v>
      </c>
    </row>
    <row r="431" spans="2:4">
      <c r="B431" s="360" t="s">
        <v>6545</v>
      </c>
      <c r="C431" s="360" t="s">
        <v>3385</v>
      </c>
      <c r="D431" s="360" t="s">
        <v>3394</v>
      </c>
    </row>
    <row r="432" spans="2:4">
      <c r="B432" s="360" t="s">
        <v>6545</v>
      </c>
      <c r="C432" s="360" t="s">
        <v>3402</v>
      </c>
      <c r="D432" s="360" t="s">
        <v>3403</v>
      </c>
    </row>
    <row r="433" spans="2:4">
      <c r="B433" s="360" t="s">
        <v>6545</v>
      </c>
      <c r="C433" s="360" t="s">
        <v>3395</v>
      </c>
      <c r="D433" s="360" t="s">
        <v>3396</v>
      </c>
    </row>
    <row r="434" spans="2:4">
      <c r="B434" s="360" t="s">
        <v>6545</v>
      </c>
      <c r="C434" s="360" t="s">
        <v>3395</v>
      </c>
      <c r="D434" s="360" t="s">
        <v>3404</v>
      </c>
    </row>
    <row r="435" spans="2:4">
      <c r="B435" s="360" t="s">
        <v>6545</v>
      </c>
      <c r="C435" s="360" t="s">
        <v>3338</v>
      </c>
      <c r="D435" s="360" t="s">
        <v>3339</v>
      </c>
    </row>
    <row r="436" spans="2:4">
      <c r="B436" s="360" t="s">
        <v>6545</v>
      </c>
      <c r="C436" s="360" t="s">
        <v>3340</v>
      </c>
      <c r="D436" s="360" t="s">
        <v>3341</v>
      </c>
    </row>
    <row r="437" spans="2:4">
      <c r="B437" s="360" t="s">
        <v>6545</v>
      </c>
      <c r="C437" s="360" t="s">
        <v>3342</v>
      </c>
      <c r="D437" s="360" t="s">
        <v>3343</v>
      </c>
    </row>
    <row r="438" spans="2:4">
      <c r="B438" s="360" t="s">
        <v>6545</v>
      </c>
      <c r="C438" s="360" t="s">
        <v>3344</v>
      </c>
      <c r="D438" s="360" t="s">
        <v>3345</v>
      </c>
    </row>
    <row r="439" spans="2:4">
      <c r="B439" s="360" t="s">
        <v>6545</v>
      </c>
      <c r="C439" s="360" t="s">
        <v>3346</v>
      </c>
      <c r="D439" s="360" t="s">
        <v>3347</v>
      </c>
    </row>
    <row r="440" spans="2:4">
      <c r="B440" s="360" t="s">
        <v>6545</v>
      </c>
      <c r="C440" s="360" t="s">
        <v>3348</v>
      </c>
      <c r="D440" s="360" t="s">
        <v>3349</v>
      </c>
    </row>
    <row r="441" spans="2:4">
      <c r="B441" s="360" t="s">
        <v>6545</v>
      </c>
      <c r="C441" s="360" t="s">
        <v>3350</v>
      </c>
      <c r="D441" s="360" t="s">
        <v>3351</v>
      </c>
    </row>
    <row r="442" spans="2:4">
      <c r="B442" s="360" t="s">
        <v>6545</v>
      </c>
      <c r="C442" s="360" t="s">
        <v>3352</v>
      </c>
      <c r="D442" s="360" t="s">
        <v>3353</v>
      </c>
    </row>
    <row r="443" spans="2:4">
      <c r="B443" s="360" t="s">
        <v>6545</v>
      </c>
      <c r="C443" s="360" t="s">
        <v>3354</v>
      </c>
      <c r="D443" s="360" t="s">
        <v>3355</v>
      </c>
    </row>
    <row r="444" spans="2:4">
      <c r="B444" s="360" t="s">
        <v>6545</v>
      </c>
      <c r="C444" s="360" t="s">
        <v>3356</v>
      </c>
      <c r="D444" s="360" t="s">
        <v>3357</v>
      </c>
    </row>
    <row r="445" spans="2:4">
      <c r="B445" s="360" t="s">
        <v>6545</v>
      </c>
      <c r="C445" s="360" t="s">
        <v>3358</v>
      </c>
      <c r="D445" s="360" t="s">
        <v>3359</v>
      </c>
    </row>
    <row r="446" spans="2:4">
      <c r="B446" s="360" t="s">
        <v>6545</v>
      </c>
      <c r="C446" s="360" t="s">
        <v>3360</v>
      </c>
      <c r="D446" s="360" t="s">
        <v>3361</v>
      </c>
    </row>
    <row r="447" spans="2:4">
      <c r="B447" s="360" t="s">
        <v>6545</v>
      </c>
      <c r="C447" s="360" t="s">
        <v>3362</v>
      </c>
      <c r="D447" s="360" t="s">
        <v>3363</v>
      </c>
    </row>
    <row r="448" spans="2:4">
      <c r="B448" s="360" t="s">
        <v>6545</v>
      </c>
      <c r="C448" s="360" t="s">
        <v>3364</v>
      </c>
      <c r="D448" s="360" t="s">
        <v>3365</v>
      </c>
    </row>
    <row r="449" spans="2:4">
      <c r="B449" s="360" t="s">
        <v>6545</v>
      </c>
      <c r="C449" s="360" t="s">
        <v>3366</v>
      </c>
      <c r="D449" s="360" t="s">
        <v>3367</v>
      </c>
    </row>
    <row r="450" spans="2:4">
      <c r="B450" s="360" t="s">
        <v>6545</v>
      </c>
      <c r="C450" s="360" t="s">
        <v>3368</v>
      </c>
      <c r="D450" s="360" t="s">
        <v>3369</v>
      </c>
    </row>
    <row r="451" spans="2:4">
      <c r="B451" s="360" t="s">
        <v>6545</v>
      </c>
      <c r="C451" s="360" t="s">
        <v>3370</v>
      </c>
      <c r="D451" s="360" t="s">
        <v>3371</v>
      </c>
    </row>
    <row r="452" spans="2:4">
      <c r="B452" s="360" t="s">
        <v>6545</v>
      </c>
      <c r="C452" s="360" t="s">
        <v>3372</v>
      </c>
      <c r="D452" s="360" t="s">
        <v>3373</v>
      </c>
    </row>
    <row r="453" spans="2:4">
      <c r="B453" s="360" t="s">
        <v>6545</v>
      </c>
      <c r="C453" s="360" t="s">
        <v>3374</v>
      </c>
      <c r="D453" s="360" t="s">
        <v>3375</v>
      </c>
    </row>
    <row r="454" spans="2:4">
      <c r="B454" s="360" t="s">
        <v>6545</v>
      </c>
      <c r="C454" s="360" t="s">
        <v>3388</v>
      </c>
      <c r="D454" s="360" t="s">
        <v>2662</v>
      </c>
    </row>
    <row r="455" spans="2:4">
      <c r="B455" s="360" t="s">
        <v>6545</v>
      </c>
      <c r="C455" s="360" t="s">
        <v>3388</v>
      </c>
      <c r="D455" s="360" t="s">
        <v>2998</v>
      </c>
    </row>
    <row r="456" spans="2:4">
      <c r="B456" s="360" t="s">
        <v>6545</v>
      </c>
      <c r="C456" s="360" t="s">
        <v>3377</v>
      </c>
      <c r="D456" s="360" t="s">
        <v>3378</v>
      </c>
    </row>
    <row r="457" spans="2:4">
      <c r="B457" s="360" t="s">
        <v>6545</v>
      </c>
      <c r="C457" s="360" t="s">
        <v>3389</v>
      </c>
      <c r="D457" s="360" t="s">
        <v>3390</v>
      </c>
    </row>
    <row r="458" spans="2:4">
      <c r="B458" s="360" t="s">
        <v>6527</v>
      </c>
      <c r="C458" s="360" t="s">
        <v>3010</v>
      </c>
      <c r="D458" s="360" t="s">
        <v>302</v>
      </c>
    </row>
    <row r="459" spans="2:4">
      <c r="B459" s="358" t="s">
        <v>6527</v>
      </c>
      <c r="C459" s="359" t="s">
        <v>3224</v>
      </c>
      <c r="D459" s="359" t="s">
        <v>3225</v>
      </c>
    </row>
    <row r="460" spans="2:4">
      <c r="B460" s="358" t="s">
        <v>6527</v>
      </c>
      <c r="C460" s="359" t="s">
        <v>4271</v>
      </c>
      <c r="D460" s="359" t="s">
        <v>4270</v>
      </c>
    </row>
    <row r="461" spans="2:4">
      <c r="B461" s="358" t="s">
        <v>6527</v>
      </c>
      <c r="C461" s="359" t="s">
        <v>3292</v>
      </c>
      <c r="D461" s="359" t="s">
        <v>3287</v>
      </c>
    </row>
    <row r="462" spans="2:4">
      <c r="B462" s="358" t="s">
        <v>6527</v>
      </c>
      <c r="C462" s="359" t="s">
        <v>3292</v>
      </c>
      <c r="D462" s="359" t="s">
        <v>3288</v>
      </c>
    </row>
    <row r="463" spans="2:4">
      <c r="B463" s="360" t="s">
        <v>6527</v>
      </c>
      <c r="C463" s="360" t="s">
        <v>2710</v>
      </c>
      <c r="D463" s="360" t="s">
        <v>2711</v>
      </c>
    </row>
    <row r="464" spans="2:4">
      <c r="B464" s="358" t="s">
        <v>6548</v>
      </c>
      <c r="C464" s="359" t="s">
        <v>4216</v>
      </c>
      <c r="D464" s="359" t="s">
        <v>4214</v>
      </c>
    </row>
    <row r="465" spans="2:4">
      <c r="B465" s="358" t="s">
        <v>6548</v>
      </c>
      <c r="C465" s="359" t="s">
        <v>4216</v>
      </c>
      <c r="D465" s="359" t="s">
        <v>4229</v>
      </c>
    </row>
    <row r="466" spans="2:4">
      <c r="B466" s="360" t="s">
        <v>6549</v>
      </c>
      <c r="C466" s="360" t="s">
        <v>3792</v>
      </c>
      <c r="D466" s="360" t="s">
        <v>3793</v>
      </c>
    </row>
    <row r="467" spans="2:4">
      <c r="B467" s="360" t="s">
        <v>6549</v>
      </c>
      <c r="C467" s="360" t="s">
        <v>3794</v>
      </c>
      <c r="D467" s="360" t="s">
        <v>3795</v>
      </c>
    </row>
    <row r="468" spans="2:4">
      <c r="B468" s="360" t="s">
        <v>6549</v>
      </c>
      <c r="C468" s="360" t="s">
        <v>3788</v>
      </c>
      <c r="D468" s="360" t="s">
        <v>3789</v>
      </c>
    </row>
    <row r="469" spans="2:4">
      <c r="B469" s="358" t="s">
        <v>6527</v>
      </c>
      <c r="C469" s="359" t="s">
        <v>3240</v>
      </c>
      <c r="D469" s="359" t="s">
        <v>302</v>
      </c>
    </row>
    <row r="470" spans="2:4">
      <c r="B470" s="358" t="s">
        <v>6550</v>
      </c>
      <c r="C470" s="359" t="s">
        <v>380</v>
      </c>
      <c r="D470" s="359" t="s">
        <v>3280</v>
      </c>
    </row>
    <row r="471" spans="2:4">
      <c r="B471" s="358" t="s">
        <v>6550</v>
      </c>
      <c r="C471" s="359" t="s">
        <v>380</v>
      </c>
      <c r="D471" s="359" t="s">
        <v>3218</v>
      </c>
    </row>
    <row r="472" spans="2:4">
      <c r="B472" s="358" t="s">
        <v>6550</v>
      </c>
      <c r="C472" s="359" t="s">
        <v>380</v>
      </c>
      <c r="D472" s="359" t="s">
        <v>3248</v>
      </c>
    </row>
    <row r="473" spans="2:4">
      <c r="B473" s="358" t="s">
        <v>6550</v>
      </c>
      <c r="C473" s="359" t="s">
        <v>380</v>
      </c>
      <c r="D473" s="359" t="s">
        <v>3219</v>
      </c>
    </row>
    <row r="474" spans="2:4">
      <c r="B474" s="358" t="s">
        <v>6527</v>
      </c>
      <c r="C474" s="359" t="s">
        <v>3291</v>
      </c>
      <c r="D474" s="359" t="s">
        <v>3287</v>
      </c>
    </row>
    <row r="475" spans="2:4">
      <c r="B475" s="358" t="s">
        <v>6527</v>
      </c>
      <c r="C475" s="359" t="s">
        <v>3291</v>
      </c>
      <c r="D475" s="359" t="s">
        <v>3288</v>
      </c>
    </row>
    <row r="476" spans="2:4">
      <c r="B476" s="360" t="s">
        <v>6527</v>
      </c>
      <c r="C476" s="360" t="s">
        <v>357</v>
      </c>
      <c r="D476" s="360" t="s">
        <v>4126</v>
      </c>
    </row>
    <row r="477" spans="2:4">
      <c r="B477" s="378" t="s">
        <v>1816</v>
      </c>
      <c r="C477" s="360" t="s">
        <v>3524</v>
      </c>
      <c r="D477" s="360" t="s">
        <v>3405</v>
      </c>
    </row>
    <row r="478" spans="2:4">
      <c r="B478" s="378" t="s">
        <v>1816</v>
      </c>
      <c r="C478" s="360" t="s">
        <v>3524</v>
      </c>
      <c r="D478" s="360" t="s">
        <v>3417</v>
      </c>
    </row>
    <row r="479" spans="2:4">
      <c r="B479" s="378" t="s">
        <v>1816</v>
      </c>
      <c r="C479" s="360" t="s">
        <v>3001</v>
      </c>
      <c r="D479" s="360" t="s">
        <v>2998</v>
      </c>
    </row>
    <row r="480" spans="2:4">
      <c r="B480" s="378" t="s">
        <v>1816</v>
      </c>
      <c r="C480" s="360" t="s">
        <v>3511</v>
      </c>
      <c r="D480" s="360" t="s">
        <v>3406</v>
      </c>
    </row>
    <row r="481" spans="2:4">
      <c r="B481" s="378" t="s">
        <v>1816</v>
      </c>
      <c r="C481" s="360" t="s">
        <v>3520</v>
      </c>
      <c r="D481" s="360" t="s">
        <v>3406</v>
      </c>
    </row>
    <row r="482" spans="2:4">
      <c r="B482" s="378" t="s">
        <v>1816</v>
      </c>
      <c r="C482" s="360" t="s">
        <v>3515</v>
      </c>
      <c r="D482" s="360" t="s">
        <v>3406</v>
      </c>
    </row>
    <row r="483" spans="2:4">
      <c r="B483" s="378" t="s">
        <v>1816</v>
      </c>
      <c r="C483" s="360" t="s">
        <v>3505</v>
      </c>
      <c r="D483" s="360" t="s">
        <v>3406</v>
      </c>
    </row>
    <row r="484" spans="2:4">
      <c r="B484" s="378" t="s">
        <v>1816</v>
      </c>
      <c r="C484" s="360" t="s">
        <v>3500</v>
      </c>
      <c r="D484" s="360" t="s">
        <v>3406</v>
      </c>
    </row>
    <row r="485" spans="2:4">
      <c r="B485" s="378" t="s">
        <v>1816</v>
      </c>
      <c r="C485" s="360" t="s">
        <v>3525</v>
      </c>
      <c r="D485" s="360" t="s">
        <v>3406</v>
      </c>
    </row>
    <row r="486" spans="2:4">
      <c r="B486" s="378" t="s">
        <v>1816</v>
      </c>
      <c r="C486" s="360" t="s">
        <v>3512</v>
      </c>
      <c r="D486" s="360" t="s">
        <v>3406</v>
      </c>
    </row>
    <row r="487" spans="2:4">
      <c r="B487" s="378" t="s">
        <v>1816</v>
      </c>
      <c r="C487" s="360" t="s">
        <v>3521</v>
      </c>
      <c r="D487" s="360" t="s">
        <v>3406</v>
      </c>
    </row>
    <row r="488" spans="2:4">
      <c r="B488" s="378" t="s">
        <v>1816</v>
      </c>
      <c r="C488" s="360" t="s">
        <v>3516</v>
      </c>
      <c r="D488" s="360" t="s">
        <v>3406</v>
      </c>
    </row>
    <row r="489" spans="2:4">
      <c r="B489" s="363" t="s">
        <v>1816</v>
      </c>
      <c r="C489" s="360" t="s">
        <v>3506</v>
      </c>
      <c r="D489" s="360" t="s">
        <v>3406</v>
      </c>
    </row>
    <row r="490" spans="2:4">
      <c r="B490" s="363" t="s">
        <v>1816</v>
      </c>
      <c r="C490" s="360" t="s">
        <v>3501</v>
      </c>
      <c r="D490" s="360" t="s">
        <v>3406</v>
      </c>
    </row>
    <row r="491" spans="2:4">
      <c r="B491" s="363" t="s">
        <v>1816</v>
      </c>
      <c r="C491" s="360" t="s">
        <v>3513</v>
      </c>
      <c r="D491" s="360" t="s">
        <v>3417</v>
      </c>
    </row>
    <row r="492" spans="2:4">
      <c r="B492" s="363" t="s">
        <v>1816</v>
      </c>
      <c r="C492" s="360" t="s">
        <v>3522</v>
      </c>
      <c r="D492" s="360" t="s">
        <v>3405</v>
      </c>
    </row>
    <row r="493" spans="2:4">
      <c r="B493" s="363" t="s">
        <v>1816</v>
      </c>
      <c r="C493" s="360" t="s">
        <v>3517</v>
      </c>
      <c r="D493" s="360" t="s">
        <v>3405</v>
      </c>
    </row>
    <row r="494" spans="2:4">
      <c r="B494" s="363" t="s">
        <v>1816</v>
      </c>
      <c r="C494" s="360" t="s">
        <v>3507</v>
      </c>
      <c r="D494" s="360" t="s">
        <v>3417</v>
      </c>
    </row>
    <row r="495" spans="2:4">
      <c r="B495" s="363" t="s">
        <v>1816</v>
      </c>
      <c r="C495" s="360" t="s">
        <v>3502</v>
      </c>
      <c r="D495" s="360" t="s">
        <v>3417</v>
      </c>
    </row>
    <row r="496" spans="2:4">
      <c r="B496" s="363" t="s">
        <v>1816</v>
      </c>
      <c r="C496" s="360" t="s">
        <v>3523</v>
      </c>
      <c r="D496" s="360" t="s">
        <v>3417</v>
      </c>
    </row>
    <row r="497" spans="2:4">
      <c r="B497" s="363" t="s">
        <v>1816</v>
      </c>
      <c r="C497" s="360" t="s">
        <v>3518</v>
      </c>
      <c r="D497" s="360" t="s">
        <v>3417</v>
      </c>
    </row>
    <row r="498" spans="2:4">
      <c r="B498" s="363" t="s">
        <v>1816</v>
      </c>
      <c r="C498" s="360" t="s">
        <v>3508</v>
      </c>
      <c r="D498" s="360" t="s">
        <v>3417</v>
      </c>
    </row>
    <row r="499" spans="2:4">
      <c r="B499" s="381" t="s">
        <v>6527</v>
      </c>
      <c r="C499" s="360" t="s">
        <v>3008</v>
      </c>
      <c r="D499" s="360" t="s">
        <v>3009</v>
      </c>
    </row>
    <row r="500" spans="2:4">
      <c r="B500" s="381" t="s">
        <v>6527</v>
      </c>
      <c r="C500" s="360" t="s">
        <v>3876</v>
      </c>
      <c r="D500" s="360" t="s">
        <v>3877</v>
      </c>
    </row>
    <row r="501" spans="2:4">
      <c r="B501" s="381" t="s">
        <v>6527</v>
      </c>
      <c r="C501" s="360" t="s">
        <v>3874</v>
      </c>
      <c r="D501" s="360" t="s">
        <v>3875</v>
      </c>
    </row>
    <row r="502" spans="2:4">
      <c r="B502" s="381" t="s">
        <v>1744</v>
      </c>
      <c r="C502" s="360" t="s">
        <v>3509</v>
      </c>
      <c r="D502" s="360" t="s">
        <v>3406</v>
      </c>
    </row>
    <row r="503" spans="2:4">
      <c r="B503" s="381" t="s">
        <v>1744</v>
      </c>
      <c r="C503" s="360" t="s">
        <v>3503</v>
      </c>
      <c r="D503" s="360" t="s">
        <v>3406</v>
      </c>
    </row>
    <row r="504" spans="2:4">
      <c r="B504" s="381" t="s">
        <v>6527</v>
      </c>
      <c r="C504" s="360" t="s">
        <v>600</v>
      </c>
      <c r="D504" s="360" t="s">
        <v>708</v>
      </c>
    </row>
    <row r="505" spans="2:4">
      <c r="B505" s="381" t="s">
        <v>6527</v>
      </c>
      <c r="C505" s="360" t="s">
        <v>600</v>
      </c>
      <c r="D505" s="360" t="s">
        <v>4004</v>
      </c>
    </row>
    <row r="506" spans="2:4">
      <c r="B506" s="379" t="s">
        <v>6528</v>
      </c>
      <c r="C506" s="359" t="s">
        <v>3076</v>
      </c>
      <c r="D506" s="359" t="s">
        <v>3121</v>
      </c>
    </row>
    <row r="507" spans="2:4">
      <c r="B507" s="379" t="s">
        <v>6528</v>
      </c>
      <c r="C507" s="359" t="s">
        <v>3076</v>
      </c>
      <c r="D507" s="359" t="s">
        <v>3122</v>
      </c>
    </row>
    <row r="508" spans="2:4">
      <c r="B508" s="379" t="s">
        <v>6528</v>
      </c>
      <c r="C508" s="359" t="s">
        <v>3076</v>
      </c>
      <c r="D508" s="359" t="s">
        <v>4397</v>
      </c>
    </row>
    <row r="509" spans="2:4">
      <c r="B509" s="379" t="s">
        <v>6528</v>
      </c>
      <c r="C509" s="359" t="s">
        <v>3076</v>
      </c>
      <c r="D509" s="359" t="s">
        <v>3123</v>
      </c>
    </row>
    <row r="510" spans="2:4">
      <c r="B510" s="379" t="s">
        <v>6528</v>
      </c>
      <c r="C510" s="359" t="s">
        <v>3076</v>
      </c>
      <c r="D510" s="359" t="s">
        <v>3124</v>
      </c>
    </row>
    <row r="511" spans="2:4">
      <c r="B511" s="358" t="s">
        <v>6528</v>
      </c>
      <c r="C511" s="359" t="s">
        <v>3076</v>
      </c>
      <c r="D511" s="359" t="s">
        <v>3118</v>
      </c>
    </row>
    <row r="512" spans="2:4">
      <c r="B512" s="358" t="s">
        <v>6528</v>
      </c>
      <c r="C512" s="359" t="s">
        <v>3076</v>
      </c>
      <c r="D512" s="359" t="s">
        <v>3119</v>
      </c>
    </row>
    <row r="513" spans="2:4">
      <c r="B513" s="358" t="s">
        <v>6528</v>
      </c>
      <c r="C513" s="359" t="s">
        <v>3076</v>
      </c>
      <c r="D513" s="359" t="s">
        <v>3120</v>
      </c>
    </row>
    <row r="514" spans="2:4">
      <c r="B514" s="358" t="s">
        <v>6528</v>
      </c>
      <c r="C514" s="359" t="s">
        <v>3076</v>
      </c>
      <c r="D514" s="359" t="s">
        <v>4322</v>
      </c>
    </row>
    <row r="515" spans="2:4">
      <c r="B515" s="358" t="s">
        <v>6528</v>
      </c>
      <c r="C515" s="359" t="s">
        <v>3076</v>
      </c>
      <c r="D515" s="359" t="s">
        <v>4508</v>
      </c>
    </row>
    <row r="516" spans="2:4">
      <c r="B516" s="358" t="s">
        <v>6528</v>
      </c>
      <c r="C516" s="359" t="s">
        <v>3076</v>
      </c>
      <c r="D516" s="359" t="s">
        <v>4441</v>
      </c>
    </row>
    <row r="517" spans="2:4">
      <c r="B517" s="358" t="s">
        <v>6528</v>
      </c>
      <c r="C517" s="359" t="s">
        <v>3076</v>
      </c>
      <c r="D517" s="359" t="s">
        <v>4507</v>
      </c>
    </row>
    <row r="518" spans="2:4">
      <c r="B518" s="358" t="s">
        <v>6528</v>
      </c>
      <c r="C518" s="359" t="s">
        <v>3076</v>
      </c>
      <c r="D518" s="359" t="s">
        <v>4440</v>
      </c>
    </row>
    <row r="519" spans="2:4">
      <c r="B519" s="358" t="s">
        <v>6528</v>
      </c>
      <c r="C519" s="359" t="s">
        <v>3076</v>
      </c>
      <c r="D519" s="359" t="s">
        <v>4506</v>
      </c>
    </row>
    <row r="520" spans="2:4">
      <c r="B520" s="358" t="s">
        <v>6528</v>
      </c>
      <c r="C520" s="359" t="s">
        <v>3076</v>
      </c>
      <c r="D520" s="359" t="s">
        <v>4504</v>
      </c>
    </row>
    <row r="521" spans="2:4">
      <c r="B521" s="358" t="s">
        <v>6528</v>
      </c>
      <c r="C521" s="359" t="s">
        <v>3076</v>
      </c>
      <c r="D521" s="359" t="s">
        <v>4503</v>
      </c>
    </row>
    <row r="522" spans="2:4">
      <c r="B522" s="358" t="s">
        <v>6528</v>
      </c>
      <c r="C522" s="359" t="s">
        <v>3076</v>
      </c>
      <c r="D522" s="359" t="s">
        <v>3254</v>
      </c>
    </row>
    <row r="523" spans="2:4">
      <c r="B523" s="358" t="s">
        <v>6528</v>
      </c>
      <c r="C523" s="359" t="s">
        <v>3076</v>
      </c>
      <c r="D523" s="359" t="s">
        <v>4502</v>
      </c>
    </row>
    <row r="524" spans="2:4">
      <c r="B524" s="358" t="s">
        <v>6528</v>
      </c>
      <c r="C524" s="359" t="s">
        <v>3076</v>
      </c>
      <c r="D524" s="359" t="s">
        <v>4505</v>
      </c>
    </row>
    <row r="525" spans="2:4">
      <c r="B525" s="358" t="s">
        <v>6528</v>
      </c>
      <c r="C525" s="359" t="s">
        <v>3076</v>
      </c>
      <c r="D525" s="359" t="s">
        <v>4249</v>
      </c>
    </row>
    <row r="526" spans="2:4">
      <c r="B526" s="358" t="s">
        <v>6528</v>
      </c>
      <c r="C526" s="359" t="s">
        <v>3076</v>
      </c>
      <c r="D526" s="359" t="s">
        <v>3125</v>
      </c>
    </row>
    <row r="527" spans="2:4">
      <c r="B527" s="358" t="s">
        <v>6528</v>
      </c>
      <c r="C527" s="359" t="s">
        <v>3076</v>
      </c>
      <c r="D527" s="359" t="s">
        <v>3126</v>
      </c>
    </row>
    <row r="528" spans="2:4">
      <c r="B528" s="358" t="s">
        <v>6528</v>
      </c>
      <c r="C528" s="359" t="s">
        <v>3076</v>
      </c>
      <c r="D528" s="359" t="s">
        <v>3127</v>
      </c>
    </row>
    <row r="529" spans="2:4">
      <c r="B529" s="358" t="s">
        <v>6528</v>
      </c>
      <c r="C529" s="359" t="s">
        <v>3076</v>
      </c>
      <c r="D529" s="359" t="s">
        <v>3077</v>
      </c>
    </row>
    <row r="530" spans="2:4">
      <c r="B530" s="358" t="s">
        <v>6528</v>
      </c>
      <c r="C530" s="359" t="s">
        <v>3076</v>
      </c>
      <c r="D530" s="359" t="s">
        <v>4501</v>
      </c>
    </row>
    <row r="531" spans="2:4">
      <c r="B531" s="360" t="s">
        <v>6527</v>
      </c>
      <c r="C531" s="360" t="s">
        <v>4149</v>
      </c>
      <c r="D531" s="360" t="s">
        <v>4150</v>
      </c>
    </row>
    <row r="532" spans="2:4">
      <c r="B532" s="360" t="s">
        <v>6527</v>
      </c>
      <c r="C532" s="360" t="s">
        <v>4149</v>
      </c>
      <c r="D532" s="360" t="s">
        <v>4151</v>
      </c>
    </row>
    <row r="533" spans="2:4">
      <c r="B533" s="362" t="s">
        <v>6527</v>
      </c>
      <c r="C533" s="360" t="s">
        <v>2863</v>
      </c>
      <c r="D533" s="360" t="s">
        <v>2864</v>
      </c>
    </row>
    <row r="534" spans="2:4">
      <c r="B534" s="362" t="s">
        <v>6527</v>
      </c>
      <c r="C534" s="360" t="s">
        <v>2892</v>
      </c>
      <c r="D534" s="360" t="s">
        <v>2893</v>
      </c>
    </row>
    <row r="535" spans="2:4">
      <c r="B535" s="362" t="s">
        <v>6527</v>
      </c>
      <c r="C535" s="360" t="s">
        <v>2865</v>
      </c>
      <c r="D535" s="360" t="s">
        <v>2866</v>
      </c>
    </row>
    <row r="536" spans="2:4">
      <c r="B536" s="362" t="s">
        <v>6527</v>
      </c>
      <c r="C536" s="360" t="s">
        <v>2869</v>
      </c>
      <c r="D536" s="360" t="s">
        <v>2866</v>
      </c>
    </row>
    <row r="537" spans="2:4">
      <c r="B537" s="362" t="s">
        <v>6527</v>
      </c>
      <c r="C537" s="360" t="s">
        <v>2867</v>
      </c>
      <c r="D537" s="360" t="s">
        <v>2866</v>
      </c>
    </row>
    <row r="538" spans="2:4">
      <c r="B538" s="362" t="s">
        <v>6527</v>
      </c>
      <c r="C538" s="360" t="s">
        <v>667</v>
      </c>
      <c r="D538" s="360" t="s">
        <v>302</v>
      </c>
    </row>
    <row r="539" spans="2:4">
      <c r="B539" s="362" t="s">
        <v>6527</v>
      </c>
      <c r="C539" s="360" t="s">
        <v>2861</v>
      </c>
      <c r="D539" s="360" t="s">
        <v>2862</v>
      </c>
    </row>
    <row r="540" spans="2:4">
      <c r="B540" s="362" t="s">
        <v>6527</v>
      </c>
      <c r="C540" s="360" t="s">
        <v>2870</v>
      </c>
      <c r="D540" s="360" t="s">
        <v>2866</v>
      </c>
    </row>
    <row r="541" spans="2:4">
      <c r="B541" s="362" t="s">
        <v>6527</v>
      </c>
      <c r="C541" s="360" t="s">
        <v>2878</v>
      </c>
      <c r="D541" s="360" t="s">
        <v>302</v>
      </c>
    </row>
    <row r="542" spans="2:4">
      <c r="B542" s="362" t="s">
        <v>6527</v>
      </c>
      <c r="C542" s="360" t="s">
        <v>2868</v>
      </c>
      <c r="D542" s="360" t="s">
        <v>2866</v>
      </c>
    </row>
    <row r="543" spans="2:4">
      <c r="B543" s="358" t="s">
        <v>6536</v>
      </c>
      <c r="C543" s="359" t="s">
        <v>905</v>
      </c>
      <c r="D543" s="359" t="s">
        <v>3249</v>
      </c>
    </row>
    <row r="544" spans="2:4">
      <c r="B544" s="358" t="s">
        <v>6527</v>
      </c>
      <c r="C544" s="359" t="s">
        <v>4265</v>
      </c>
      <c r="D544" s="359" t="s">
        <v>4264</v>
      </c>
    </row>
    <row r="545" spans="2:4">
      <c r="B545" s="360" t="s">
        <v>6527</v>
      </c>
      <c r="C545" s="360" t="s">
        <v>2856</v>
      </c>
      <c r="D545" s="360" t="s">
        <v>2857</v>
      </c>
    </row>
    <row r="546" spans="2:4">
      <c r="B546" s="362" t="s">
        <v>6527</v>
      </c>
      <c r="C546" s="360" t="s">
        <v>725</v>
      </c>
      <c r="D546" s="360" t="s">
        <v>684</v>
      </c>
    </row>
    <row r="547" spans="2:4">
      <c r="B547" s="358" t="s">
        <v>6531</v>
      </c>
      <c r="C547" s="359" t="s">
        <v>396</v>
      </c>
      <c r="D547" s="359" t="s">
        <v>397</v>
      </c>
    </row>
    <row r="548" spans="2:4">
      <c r="B548" s="358" t="s">
        <v>6531</v>
      </c>
      <c r="C548" s="359" t="s">
        <v>396</v>
      </c>
      <c r="D548" s="359" t="s">
        <v>398</v>
      </c>
    </row>
    <row r="549" spans="2:4">
      <c r="B549" s="358" t="s">
        <v>6531</v>
      </c>
      <c r="C549" s="359" t="s">
        <v>396</v>
      </c>
      <c r="D549" s="359" t="s">
        <v>399</v>
      </c>
    </row>
    <row r="550" spans="2:4">
      <c r="B550" s="358" t="s">
        <v>6531</v>
      </c>
      <c r="C550" s="359" t="s">
        <v>396</v>
      </c>
      <c r="D550" s="359" t="s">
        <v>400</v>
      </c>
    </row>
    <row r="551" spans="2:4">
      <c r="B551" s="358" t="s">
        <v>6531</v>
      </c>
      <c r="C551" s="359" t="s">
        <v>396</v>
      </c>
      <c r="D551" s="359" t="s">
        <v>407</v>
      </c>
    </row>
    <row r="552" spans="2:4">
      <c r="B552" s="358" t="s">
        <v>6531</v>
      </c>
      <c r="C552" s="359" t="s">
        <v>396</v>
      </c>
      <c r="D552" s="359" t="s">
        <v>401</v>
      </c>
    </row>
    <row r="553" spans="2:4">
      <c r="B553" s="358" t="s">
        <v>6531</v>
      </c>
      <c r="C553" s="359" t="s">
        <v>396</v>
      </c>
      <c r="D553" s="359" t="s">
        <v>402</v>
      </c>
    </row>
    <row r="554" spans="2:4">
      <c r="B554" s="358" t="s">
        <v>6531</v>
      </c>
      <c r="C554" s="359" t="s">
        <v>396</v>
      </c>
      <c r="D554" s="359" t="s">
        <v>878</v>
      </c>
    </row>
    <row r="555" spans="2:4">
      <c r="B555" s="358" t="s">
        <v>6531</v>
      </c>
      <c r="C555" s="359" t="s">
        <v>396</v>
      </c>
      <c r="D555" s="359" t="s">
        <v>861</v>
      </c>
    </row>
    <row r="556" spans="2:4">
      <c r="B556" s="358" t="s">
        <v>6531</v>
      </c>
      <c r="C556" s="359" t="s">
        <v>396</v>
      </c>
      <c r="D556" s="359" t="s">
        <v>862</v>
      </c>
    </row>
    <row r="557" spans="2:4">
      <c r="B557" s="358" t="s">
        <v>6531</v>
      </c>
      <c r="C557" s="359" t="s">
        <v>396</v>
      </c>
      <c r="D557" s="359" t="s">
        <v>4212</v>
      </c>
    </row>
    <row r="558" spans="2:4">
      <c r="B558" s="358" t="s">
        <v>6531</v>
      </c>
      <c r="C558" s="359" t="s">
        <v>396</v>
      </c>
      <c r="D558" s="359" t="s">
        <v>4512</v>
      </c>
    </row>
    <row r="559" spans="2:4">
      <c r="B559" s="358" t="s">
        <v>6531</v>
      </c>
      <c r="C559" s="359" t="s">
        <v>396</v>
      </c>
      <c r="D559" s="359" t="s">
        <v>4227</v>
      </c>
    </row>
    <row r="560" spans="2:4">
      <c r="B560" s="358" t="s">
        <v>6531</v>
      </c>
      <c r="C560" s="359" t="s">
        <v>396</v>
      </c>
      <c r="D560" s="359" t="s">
        <v>4228</v>
      </c>
    </row>
    <row r="561" spans="2:4">
      <c r="B561" s="358" t="s">
        <v>6531</v>
      </c>
      <c r="C561" s="359" t="s">
        <v>396</v>
      </c>
      <c r="D561" s="359" t="s">
        <v>3111</v>
      </c>
    </row>
    <row r="562" spans="2:4">
      <c r="B562" s="358" t="s">
        <v>6531</v>
      </c>
      <c r="C562" s="359" t="s">
        <v>396</v>
      </c>
      <c r="D562" s="359" t="s">
        <v>3112</v>
      </c>
    </row>
    <row r="563" spans="2:4">
      <c r="B563" s="358" t="s">
        <v>6531</v>
      </c>
      <c r="C563" s="359" t="s">
        <v>394</v>
      </c>
      <c r="D563" s="359" t="s">
        <v>3204</v>
      </c>
    </row>
    <row r="564" spans="2:4">
      <c r="B564" s="358" t="s">
        <v>6531</v>
      </c>
      <c r="C564" s="359" t="s">
        <v>394</v>
      </c>
      <c r="D564" s="359" t="s">
        <v>3146</v>
      </c>
    </row>
    <row r="565" spans="2:4">
      <c r="B565" s="358" t="s">
        <v>6531</v>
      </c>
      <c r="C565" s="359" t="s">
        <v>394</v>
      </c>
      <c r="D565" s="359" t="s">
        <v>3147</v>
      </c>
    </row>
    <row r="566" spans="2:4">
      <c r="B566" s="358" t="s">
        <v>6531</v>
      </c>
      <c r="C566" s="359" t="s">
        <v>394</v>
      </c>
      <c r="D566" s="359" t="s">
        <v>3148</v>
      </c>
    </row>
    <row r="567" spans="2:4">
      <c r="B567" s="358" t="s">
        <v>6531</v>
      </c>
      <c r="C567" s="359" t="s">
        <v>394</v>
      </c>
      <c r="D567" s="359" t="s">
        <v>3108</v>
      </c>
    </row>
    <row r="568" spans="2:4">
      <c r="B568" s="358" t="s">
        <v>6531</v>
      </c>
      <c r="C568" s="359" t="s">
        <v>394</v>
      </c>
      <c r="D568" s="359" t="s">
        <v>3058</v>
      </c>
    </row>
    <row r="569" spans="2:4">
      <c r="B569" s="358" t="s">
        <v>6531</v>
      </c>
      <c r="C569" s="359" t="s">
        <v>394</v>
      </c>
      <c r="D569" s="359" t="s">
        <v>3109</v>
      </c>
    </row>
    <row r="570" spans="2:4">
      <c r="B570" s="358" t="s">
        <v>6531</v>
      </c>
      <c r="C570" s="359" t="s">
        <v>394</v>
      </c>
      <c r="D570" s="359" t="s">
        <v>3110</v>
      </c>
    </row>
    <row r="571" spans="2:4">
      <c r="B571" s="358" t="s">
        <v>6531</v>
      </c>
      <c r="C571" s="359" t="s">
        <v>394</v>
      </c>
      <c r="D571" s="359" t="s">
        <v>395</v>
      </c>
    </row>
    <row r="572" spans="2:4">
      <c r="B572" s="362" t="s">
        <v>6527</v>
      </c>
      <c r="C572" s="360" t="s">
        <v>2899</v>
      </c>
      <c r="D572" s="360" t="s">
        <v>2900</v>
      </c>
    </row>
    <row r="573" spans="2:4">
      <c r="B573" s="360" t="s">
        <v>6527</v>
      </c>
      <c r="C573" s="360" t="s">
        <v>364</v>
      </c>
      <c r="D573" s="360" t="s">
        <v>3872</v>
      </c>
    </row>
    <row r="574" spans="2:4">
      <c r="B574" s="360" t="s">
        <v>6527</v>
      </c>
      <c r="C574" s="360" t="s">
        <v>365</v>
      </c>
      <c r="D574" s="360" t="s">
        <v>4173</v>
      </c>
    </row>
    <row r="575" spans="2:4">
      <c r="B575" s="360" t="s">
        <v>6527</v>
      </c>
      <c r="C575" s="360" t="s">
        <v>365</v>
      </c>
      <c r="D575" s="360" t="s">
        <v>367</v>
      </c>
    </row>
    <row r="576" spans="2:4">
      <c r="B576" s="360" t="s">
        <v>6527</v>
      </c>
      <c r="C576" s="360" t="s">
        <v>365</v>
      </c>
      <c r="D576" s="360" t="s">
        <v>366</v>
      </c>
    </row>
    <row r="577" spans="2:4">
      <c r="B577" s="360" t="s">
        <v>6527</v>
      </c>
      <c r="C577" s="360" t="s">
        <v>365</v>
      </c>
      <c r="D577" s="360" t="s">
        <v>3976</v>
      </c>
    </row>
    <row r="578" spans="2:4">
      <c r="B578" s="360" t="s">
        <v>6527</v>
      </c>
      <c r="C578" s="360" t="s">
        <v>365</v>
      </c>
      <c r="D578" s="360" t="s">
        <v>4070</v>
      </c>
    </row>
    <row r="579" spans="2:4">
      <c r="B579" s="360" t="s">
        <v>6527</v>
      </c>
      <c r="C579" s="360" t="s">
        <v>365</v>
      </c>
      <c r="D579" s="360" t="s">
        <v>4033</v>
      </c>
    </row>
    <row r="580" spans="2:4">
      <c r="B580" s="360" t="s">
        <v>6527</v>
      </c>
      <c r="C580" s="360" t="s">
        <v>365</v>
      </c>
      <c r="D580" s="360" t="s">
        <v>3871</v>
      </c>
    </row>
    <row r="581" spans="2:4">
      <c r="B581" s="360" t="s">
        <v>6527</v>
      </c>
      <c r="C581" s="360" t="s">
        <v>4081</v>
      </c>
      <c r="D581" s="360" t="s">
        <v>4082</v>
      </c>
    </row>
    <row r="582" spans="2:4">
      <c r="B582" s="360" t="s">
        <v>6527</v>
      </c>
      <c r="C582" s="360" t="s">
        <v>4083</v>
      </c>
      <c r="D582" s="360" t="s">
        <v>302</v>
      </c>
    </row>
    <row r="583" spans="2:4">
      <c r="B583" s="358" t="s">
        <v>6551</v>
      </c>
      <c r="C583" s="359" t="s">
        <v>4280</v>
      </c>
      <c r="D583" s="359" t="s">
        <v>4279</v>
      </c>
    </row>
    <row r="584" spans="2:4">
      <c r="B584" s="360" t="s">
        <v>6527</v>
      </c>
      <c r="C584" s="360" t="s">
        <v>3905</v>
      </c>
      <c r="D584" s="360" t="s">
        <v>3906</v>
      </c>
    </row>
    <row r="585" spans="2:4">
      <c r="B585" s="360" t="s">
        <v>6527</v>
      </c>
      <c r="C585" s="360" t="s">
        <v>3905</v>
      </c>
      <c r="D585" s="360" t="s">
        <v>4043</v>
      </c>
    </row>
    <row r="586" spans="2:4">
      <c r="B586" s="362" t="s">
        <v>6527</v>
      </c>
      <c r="C586" s="360" t="s">
        <v>2528</v>
      </c>
      <c r="D586" s="360" t="s">
        <v>2529</v>
      </c>
    </row>
    <row r="587" spans="2:4">
      <c r="B587" s="360" t="s">
        <v>6527</v>
      </c>
      <c r="C587" s="360" t="s">
        <v>2528</v>
      </c>
      <c r="D587" s="360" t="s">
        <v>3907</v>
      </c>
    </row>
    <row r="588" spans="2:4">
      <c r="B588" s="362" t="s">
        <v>6527</v>
      </c>
      <c r="C588" s="360" t="s">
        <v>2530</v>
      </c>
      <c r="D588" s="360" t="s">
        <v>2531</v>
      </c>
    </row>
    <row r="589" spans="2:4">
      <c r="B589" s="362" t="s">
        <v>6527</v>
      </c>
      <c r="C589" s="360" t="s">
        <v>2880</v>
      </c>
      <c r="D589" s="360" t="s">
        <v>2884</v>
      </c>
    </row>
    <row r="590" spans="2:4">
      <c r="B590" s="362" t="s">
        <v>6527</v>
      </c>
      <c r="C590" s="360" t="s">
        <v>2880</v>
      </c>
      <c r="D590" s="360" t="s">
        <v>2883</v>
      </c>
    </row>
    <row r="591" spans="2:4">
      <c r="B591" s="362" t="s">
        <v>6527</v>
      </c>
      <c r="C591" s="360" t="s">
        <v>2880</v>
      </c>
      <c r="D591" s="360" t="s">
        <v>2881</v>
      </c>
    </row>
    <row r="592" spans="2:4">
      <c r="B592" s="362" t="s">
        <v>6527</v>
      </c>
      <c r="C592" s="360" t="s">
        <v>2880</v>
      </c>
      <c r="D592" s="360" t="s">
        <v>2882</v>
      </c>
    </row>
    <row r="593" spans="2:4">
      <c r="B593" s="360" t="s">
        <v>6527</v>
      </c>
      <c r="C593" s="360" t="s">
        <v>3954</v>
      </c>
      <c r="D593" s="360" t="s">
        <v>3955</v>
      </c>
    </row>
    <row r="594" spans="2:4">
      <c r="B594" s="360" t="s">
        <v>6527</v>
      </c>
      <c r="C594" s="360" t="s">
        <v>3025</v>
      </c>
      <c r="D594" s="360" t="s">
        <v>3026</v>
      </c>
    </row>
    <row r="595" spans="2:4">
      <c r="B595" s="360" t="s">
        <v>6527</v>
      </c>
      <c r="C595" s="360" t="s">
        <v>2767</v>
      </c>
      <c r="D595" s="360" t="s">
        <v>2768</v>
      </c>
    </row>
    <row r="596" spans="2:4">
      <c r="B596" s="360" t="s">
        <v>6552</v>
      </c>
      <c r="C596" s="360" t="s">
        <v>3532</v>
      </c>
      <c r="D596" s="360" t="s">
        <v>3533</v>
      </c>
    </row>
    <row r="597" spans="2:4">
      <c r="B597" s="360" t="s">
        <v>1736</v>
      </c>
      <c r="C597" s="360" t="s">
        <v>2832</v>
      </c>
      <c r="D597" s="360" t="s">
        <v>2833</v>
      </c>
    </row>
    <row r="598" spans="2:4">
      <c r="B598" s="360" t="s">
        <v>6527</v>
      </c>
      <c r="C598" s="360" t="s">
        <v>4166</v>
      </c>
      <c r="D598" s="360" t="s">
        <v>550</v>
      </c>
    </row>
    <row r="599" spans="2:4">
      <c r="B599" s="358" t="s">
        <v>6527</v>
      </c>
      <c r="C599" s="359" t="s">
        <v>844</v>
      </c>
      <c r="D599" s="359" t="s">
        <v>851</v>
      </c>
    </row>
    <row r="600" spans="2:4">
      <c r="B600" s="358" t="s">
        <v>6527</v>
      </c>
      <c r="C600" s="359" t="s">
        <v>844</v>
      </c>
      <c r="D600" s="359" t="s">
        <v>889</v>
      </c>
    </row>
    <row r="601" spans="2:4">
      <c r="B601" s="358" t="s">
        <v>6527</v>
      </c>
      <c r="C601" s="359" t="s">
        <v>844</v>
      </c>
      <c r="D601" s="359" t="s">
        <v>845</v>
      </c>
    </row>
    <row r="602" spans="2:4">
      <c r="B602" s="360" t="s">
        <v>6527</v>
      </c>
      <c r="C602" s="360" t="s">
        <v>4121</v>
      </c>
      <c r="D602" s="360" t="s">
        <v>302</v>
      </c>
    </row>
    <row r="603" spans="2:4">
      <c r="B603" s="360" t="s">
        <v>6527</v>
      </c>
      <c r="C603" s="360" t="s">
        <v>4122</v>
      </c>
      <c r="D603" s="360" t="s">
        <v>302</v>
      </c>
    </row>
    <row r="604" spans="2:4">
      <c r="B604" s="360" t="s">
        <v>6527</v>
      </c>
      <c r="C604" s="360" t="s">
        <v>2736</v>
      </c>
      <c r="D604" s="360" t="s">
        <v>4133</v>
      </c>
    </row>
    <row r="605" spans="2:4">
      <c r="B605" s="360" t="s">
        <v>6527</v>
      </c>
      <c r="C605" s="360" t="s">
        <v>2736</v>
      </c>
      <c r="D605" s="360" t="s">
        <v>2737</v>
      </c>
    </row>
    <row r="606" spans="2:4">
      <c r="B606" s="360" t="s">
        <v>1738</v>
      </c>
      <c r="C606" s="360" t="s">
        <v>3585</v>
      </c>
      <c r="D606" s="360" t="s">
        <v>3586</v>
      </c>
    </row>
    <row r="607" spans="2:4">
      <c r="B607" s="360" t="s">
        <v>6527</v>
      </c>
      <c r="C607" s="360" t="s">
        <v>4006</v>
      </c>
      <c r="D607" s="360" t="s">
        <v>4007</v>
      </c>
    </row>
    <row r="608" spans="2:4">
      <c r="B608" s="358" t="s">
        <v>6531</v>
      </c>
      <c r="C608" s="359" t="s">
        <v>393</v>
      </c>
      <c r="D608" s="359" t="s">
        <v>3205</v>
      </c>
    </row>
    <row r="609" spans="2:4">
      <c r="B609" s="358" t="s">
        <v>6531</v>
      </c>
      <c r="C609" s="359" t="s">
        <v>393</v>
      </c>
      <c r="D609" s="359" t="s">
        <v>3059</v>
      </c>
    </row>
    <row r="610" spans="2:4">
      <c r="B610" s="358" t="s">
        <v>6531</v>
      </c>
      <c r="C610" s="359" t="s">
        <v>393</v>
      </c>
      <c r="D610" s="359" t="s">
        <v>3060</v>
      </c>
    </row>
    <row r="611" spans="2:4">
      <c r="B611" s="358" t="s">
        <v>6531</v>
      </c>
      <c r="C611" s="359" t="s">
        <v>393</v>
      </c>
      <c r="D611" s="359" t="s">
        <v>3061</v>
      </c>
    </row>
    <row r="612" spans="2:4">
      <c r="B612" s="358" t="s">
        <v>6531</v>
      </c>
      <c r="C612" s="359" t="s">
        <v>393</v>
      </c>
      <c r="D612" s="359" t="s">
        <v>3062</v>
      </c>
    </row>
    <row r="613" spans="2:4">
      <c r="B613" s="358" t="s">
        <v>6531</v>
      </c>
      <c r="C613" s="359" t="s">
        <v>393</v>
      </c>
      <c r="D613" s="359" t="s">
        <v>4358</v>
      </c>
    </row>
    <row r="614" spans="2:4">
      <c r="B614" s="358" t="s">
        <v>6531</v>
      </c>
      <c r="C614" s="359" t="s">
        <v>393</v>
      </c>
      <c r="D614" s="359" t="s">
        <v>4346</v>
      </c>
    </row>
    <row r="615" spans="2:4">
      <c r="B615" s="358" t="s">
        <v>6551</v>
      </c>
      <c r="C615" s="359" t="s">
        <v>4283</v>
      </c>
      <c r="D615" s="359" t="s">
        <v>4281</v>
      </c>
    </row>
    <row r="616" spans="2:4">
      <c r="B616" s="360" t="s">
        <v>6553</v>
      </c>
      <c r="C616" s="360" t="s">
        <v>3266</v>
      </c>
      <c r="D616" s="360" t="s">
        <v>3763</v>
      </c>
    </row>
    <row r="617" spans="2:4">
      <c r="B617" s="360" t="s">
        <v>6554</v>
      </c>
      <c r="C617" s="360" t="s">
        <v>3756</v>
      </c>
      <c r="D617" s="360" t="s">
        <v>3757</v>
      </c>
    </row>
    <row r="618" spans="2:4">
      <c r="B618" s="360" t="s">
        <v>6554</v>
      </c>
      <c r="C618" s="360" t="s">
        <v>3758</v>
      </c>
      <c r="D618" s="360" t="s">
        <v>3757</v>
      </c>
    </row>
    <row r="619" spans="2:4">
      <c r="B619" s="360" t="s">
        <v>6541</v>
      </c>
      <c r="C619" s="360" t="s">
        <v>3747</v>
      </c>
      <c r="D619" s="360" t="s">
        <v>302</v>
      </c>
    </row>
    <row r="620" spans="2:4">
      <c r="B620" s="360" t="s">
        <v>1736</v>
      </c>
      <c r="C620" s="360" t="s">
        <v>3598</v>
      </c>
      <c r="D620" s="360" t="s">
        <v>2826</v>
      </c>
    </row>
    <row r="621" spans="2:4">
      <c r="B621" s="360" t="s">
        <v>1736</v>
      </c>
      <c r="C621" s="360" t="s">
        <v>3598</v>
      </c>
      <c r="D621" s="360" t="s">
        <v>3045</v>
      </c>
    </row>
    <row r="622" spans="2:4">
      <c r="B622" s="360" t="s">
        <v>1736</v>
      </c>
      <c r="C622" s="360" t="s">
        <v>3598</v>
      </c>
      <c r="D622" s="360" t="s">
        <v>3599</v>
      </c>
    </row>
    <row r="623" spans="2:4">
      <c r="B623" s="360" t="s">
        <v>1736</v>
      </c>
      <c r="C623" s="360" t="s">
        <v>3598</v>
      </c>
      <c r="D623" s="360" t="s">
        <v>3048</v>
      </c>
    </row>
    <row r="624" spans="2:4">
      <c r="B624" s="360" t="s">
        <v>1716</v>
      </c>
      <c r="C624" s="360" t="s">
        <v>3556</v>
      </c>
      <c r="D624" s="360" t="s">
        <v>3745</v>
      </c>
    </row>
    <row r="625" spans="2:4">
      <c r="B625" s="360" t="s">
        <v>6555</v>
      </c>
      <c r="C625" s="360" t="s">
        <v>3556</v>
      </c>
      <c r="D625" s="360" t="s">
        <v>3557</v>
      </c>
    </row>
    <row r="626" spans="2:4">
      <c r="B626" s="358" t="s">
        <v>6528</v>
      </c>
      <c r="C626" s="359" t="s">
        <v>3082</v>
      </c>
      <c r="D626" s="359" t="s">
        <v>3083</v>
      </c>
    </row>
    <row r="627" spans="2:4">
      <c r="B627" s="360" t="s">
        <v>6527</v>
      </c>
      <c r="C627" s="360" t="s">
        <v>603</v>
      </c>
      <c r="D627" s="360" t="s">
        <v>4021</v>
      </c>
    </row>
    <row r="628" spans="2:4">
      <c r="B628" s="362" t="s">
        <v>6527</v>
      </c>
      <c r="C628" s="360" t="s">
        <v>603</v>
      </c>
      <c r="D628" s="360" t="s">
        <v>673</v>
      </c>
    </row>
    <row r="629" spans="2:4">
      <c r="B629" s="362" t="s">
        <v>6527</v>
      </c>
      <c r="C629" s="360" t="s">
        <v>603</v>
      </c>
      <c r="D629" s="360" t="s">
        <v>2565</v>
      </c>
    </row>
    <row r="630" spans="2:4">
      <c r="B630" s="362" t="s">
        <v>6527</v>
      </c>
      <c r="C630" s="360" t="s">
        <v>603</v>
      </c>
      <c r="D630" s="360" t="s">
        <v>2566</v>
      </c>
    </row>
    <row r="631" spans="2:4">
      <c r="B631" s="360" t="s">
        <v>6527</v>
      </c>
      <c r="C631" s="360" t="s">
        <v>603</v>
      </c>
      <c r="D631" s="360" t="s">
        <v>4019</v>
      </c>
    </row>
    <row r="632" spans="2:4">
      <c r="B632" s="360" t="s">
        <v>6527</v>
      </c>
      <c r="C632" s="360" t="s">
        <v>603</v>
      </c>
      <c r="D632" s="360" t="s">
        <v>4020</v>
      </c>
    </row>
    <row r="633" spans="2:4">
      <c r="B633" s="362" t="s">
        <v>6527</v>
      </c>
      <c r="C633" s="360" t="s">
        <v>2905</v>
      </c>
      <c r="D633" s="360" t="s">
        <v>2906</v>
      </c>
    </row>
    <row r="634" spans="2:4">
      <c r="B634" s="358" t="s">
        <v>6528</v>
      </c>
      <c r="C634" s="359" t="s">
        <v>913</v>
      </c>
      <c r="D634" s="359" t="s">
        <v>914</v>
      </c>
    </row>
    <row r="635" spans="2:4">
      <c r="B635" s="358" t="s">
        <v>6527</v>
      </c>
      <c r="C635" s="359" t="s">
        <v>525</v>
      </c>
      <c r="D635" s="359" t="s">
        <v>621</v>
      </c>
    </row>
    <row r="636" spans="2:4">
      <c r="B636" s="358" t="s">
        <v>6556</v>
      </c>
      <c r="C636" s="359" t="s">
        <v>4289</v>
      </c>
      <c r="D636" s="359" t="s">
        <v>302</v>
      </c>
    </row>
    <row r="637" spans="2:4">
      <c r="B637" s="358" t="s">
        <v>6527</v>
      </c>
      <c r="C637" s="359" t="s">
        <v>375</v>
      </c>
      <c r="D637" s="359" t="s">
        <v>308</v>
      </c>
    </row>
    <row r="638" spans="2:4">
      <c r="B638" s="358" t="s">
        <v>6527</v>
      </c>
      <c r="C638" s="359" t="s">
        <v>375</v>
      </c>
      <c r="D638" s="359" t="s">
        <v>376</v>
      </c>
    </row>
    <row r="639" spans="2:4">
      <c r="B639" s="358" t="s">
        <v>6527</v>
      </c>
      <c r="C639" s="359" t="s">
        <v>375</v>
      </c>
      <c r="D639" s="359" t="s">
        <v>309</v>
      </c>
    </row>
    <row r="640" spans="2:4">
      <c r="B640" s="358" t="s">
        <v>6527</v>
      </c>
      <c r="C640" s="359" t="s">
        <v>375</v>
      </c>
      <c r="D640" s="359" t="s">
        <v>657</v>
      </c>
    </row>
    <row r="641" spans="2:4">
      <c r="B641" s="358" t="s">
        <v>6527</v>
      </c>
      <c r="C641" s="359" t="s">
        <v>375</v>
      </c>
      <c r="D641" s="359" t="s">
        <v>658</v>
      </c>
    </row>
    <row r="642" spans="2:4">
      <c r="B642" s="358" t="s">
        <v>6527</v>
      </c>
      <c r="C642" s="359" t="s">
        <v>375</v>
      </c>
      <c r="D642" s="359" t="s">
        <v>653</v>
      </c>
    </row>
    <row r="643" spans="2:4">
      <c r="B643" s="358" t="s">
        <v>6557</v>
      </c>
      <c r="C643" s="359" t="s">
        <v>3220</v>
      </c>
      <c r="D643" s="359" t="s">
        <v>4276</v>
      </c>
    </row>
    <row r="644" spans="2:4">
      <c r="B644" s="358" t="s">
        <v>6550</v>
      </c>
      <c r="C644" s="359" t="s">
        <v>3220</v>
      </c>
      <c r="D644" s="359" t="s">
        <v>4213</v>
      </c>
    </row>
    <row r="645" spans="2:4">
      <c r="B645" s="358" t="s">
        <v>6550</v>
      </c>
      <c r="C645" s="359" t="s">
        <v>3220</v>
      </c>
      <c r="D645" s="359" t="s">
        <v>3222</v>
      </c>
    </row>
    <row r="646" spans="2:4">
      <c r="B646" s="358" t="s">
        <v>6550</v>
      </c>
      <c r="C646" s="359" t="s">
        <v>3220</v>
      </c>
      <c r="D646" s="359" t="s">
        <v>4237</v>
      </c>
    </row>
    <row r="647" spans="2:4">
      <c r="B647" s="358" t="s">
        <v>6550</v>
      </c>
      <c r="C647" s="359" t="s">
        <v>3220</v>
      </c>
      <c r="D647" s="359" t="s">
        <v>3223</v>
      </c>
    </row>
    <row r="648" spans="2:4">
      <c r="B648" s="358" t="s">
        <v>6550</v>
      </c>
      <c r="C648" s="359" t="s">
        <v>3220</v>
      </c>
      <c r="D648" s="359" t="s">
        <v>4246</v>
      </c>
    </row>
    <row r="649" spans="2:4">
      <c r="B649" s="358" t="s">
        <v>6550</v>
      </c>
      <c r="C649" s="359" t="s">
        <v>3220</v>
      </c>
      <c r="D649" s="359" t="s">
        <v>3221</v>
      </c>
    </row>
    <row r="650" spans="2:4">
      <c r="B650" s="358" t="s">
        <v>6550</v>
      </c>
      <c r="C650" s="359" t="s">
        <v>3220</v>
      </c>
      <c r="D650" s="359" t="s">
        <v>4236</v>
      </c>
    </row>
    <row r="651" spans="2:4">
      <c r="B651" s="358" t="s">
        <v>6527</v>
      </c>
      <c r="C651" s="359" t="s">
        <v>903</v>
      </c>
      <c r="D651" s="359" t="s">
        <v>4183</v>
      </c>
    </row>
    <row r="652" spans="2:4">
      <c r="B652" s="358" t="s">
        <v>6527</v>
      </c>
      <c r="C652" s="359" t="s">
        <v>903</v>
      </c>
      <c r="D652" s="359" t="s">
        <v>4243</v>
      </c>
    </row>
    <row r="653" spans="2:4">
      <c r="B653" s="358" t="s">
        <v>6527</v>
      </c>
      <c r="C653" s="359" t="s">
        <v>903</v>
      </c>
      <c r="D653" s="359" t="s">
        <v>4184</v>
      </c>
    </row>
    <row r="654" spans="2:4">
      <c r="B654" s="358" t="s">
        <v>6527</v>
      </c>
      <c r="C654" s="359" t="s">
        <v>903</v>
      </c>
      <c r="D654" s="359" t="s">
        <v>4182</v>
      </c>
    </row>
    <row r="655" spans="2:4">
      <c r="B655" s="358" t="s">
        <v>6527</v>
      </c>
      <c r="C655" s="359" t="s">
        <v>903</v>
      </c>
      <c r="D655" s="359" t="s">
        <v>904</v>
      </c>
    </row>
    <row r="656" spans="2:4">
      <c r="B656" s="358" t="s">
        <v>6537</v>
      </c>
      <c r="C656" s="359" t="s">
        <v>6558</v>
      </c>
      <c r="D656" s="359" t="s">
        <v>302</v>
      </c>
    </row>
    <row r="657" spans="2:4">
      <c r="B657" s="358" t="s">
        <v>6527</v>
      </c>
      <c r="C657" s="359" t="s">
        <v>3300</v>
      </c>
      <c r="D657" s="359" t="s">
        <v>302</v>
      </c>
    </row>
    <row r="658" spans="2:4">
      <c r="B658" s="358" t="s">
        <v>6559</v>
      </c>
      <c r="C658" s="359" t="s">
        <v>881</v>
      </c>
      <c r="D658" s="359" t="s">
        <v>4199</v>
      </c>
    </row>
    <row r="659" spans="2:4">
      <c r="B659" s="358" t="s">
        <v>6559</v>
      </c>
      <c r="C659" s="359" t="s">
        <v>881</v>
      </c>
      <c r="D659" s="359" t="s">
        <v>908</v>
      </c>
    </row>
    <row r="660" spans="2:4">
      <c r="B660" s="358" t="s">
        <v>6559</v>
      </c>
      <c r="C660" s="359" t="s">
        <v>881</v>
      </c>
      <c r="D660" s="359" t="s">
        <v>909</v>
      </c>
    </row>
    <row r="661" spans="2:4">
      <c r="B661" s="358" t="s">
        <v>6559</v>
      </c>
      <c r="C661" s="359" t="s">
        <v>881</v>
      </c>
      <c r="D661" s="359" t="s">
        <v>4220</v>
      </c>
    </row>
    <row r="662" spans="2:4">
      <c r="B662" s="358" t="s">
        <v>6527</v>
      </c>
      <c r="C662" s="359" t="s">
        <v>881</v>
      </c>
      <c r="D662" s="359" t="s">
        <v>882</v>
      </c>
    </row>
    <row r="663" spans="2:4">
      <c r="B663" s="358" t="s">
        <v>6527</v>
      </c>
      <c r="C663" s="359" t="s">
        <v>910</v>
      </c>
      <c r="D663" s="359" t="s">
        <v>4186</v>
      </c>
    </row>
    <row r="664" spans="2:4">
      <c r="B664" s="360" t="s">
        <v>6527</v>
      </c>
      <c r="C664" s="360" t="s">
        <v>4138</v>
      </c>
      <c r="D664" s="360" t="s">
        <v>302</v>
      </c>
    </row>
    <row r="665" spans="2:4">
      <c r="B665" s="360" t="s">
        <v>6527</v>
      </c>
      <c r="C665" s="360" t="s">
        <v>4064</v>
      </c>
      <c r="D665" s="360" t="s">
        <v>610</v>
      </c>
    </row>
    <row r="666" spans="2:4">
      <c r="B666" s="360" t="s">
        <v>6527</v>
      </c>
      <c r="C666" s="360" t="s">
        <v>4028</v>
      </c>
      <c r="D666" s="360" t="s">
        <v>4029</v>
      </c>
    </row>
    <row r="667" spans="2:4">
      <c r="B667" s="360" t="s">
        <v>6527</v>
      </c>
      <c r="C667" s="360" t="s">
        <v>2959</v>
      </c>
      <c r="D667" s="360" t="s">
        <v>2960</v>
      </c>
    </row>
    <row r="668" spans="2:4">
      <c r="B668" s="360" t="s">
        <v>6527</v>
      </c>
      <c r="C668" s="360" t="s">
        <v>2959</v>
      </c>
      <c r="D668" s="360" t="s">
        <v>4069</v>
      </c>
    </row>
    <row r="669" spans="2:4">
      <c r="B669" s="360" t="s">
        <v>1736</v>
      </c>
      <c r="C669" s="360" t="s">
        <v>2830</v>
      </c>
      <c r="D669" s="360" t="s">
        <v>3049</v>
      </c>
    </row>
    <row r="670" spans="2:4">
      <c r="B670" s="360" t="s">
        <v>1736</v>
      </c>
      <c r="C670" s="360" t="s">
        <v>2830</v>
      </c>
      <c r="D670" s="360" t="s">
        <v>2831</v>
      </c>
    </row>
    <row r="671" spans="2:4">
      <c r="B671" s="358" t="s">
        <v>6528</v>
      </c>
      <c r="C671" s="359" t="s">
        <v>3067</v>
      </c>
      <c r="D671" s="359" t="s">
        <v>3117</v>
      </c>
    </row>
    <row r="672" spans="2:4">
      <c r="B672" s="358" t="s">
        <v>6528</v>
      </c>
      <c r="C672" s="359" t="s">
        <v>3067</v>
      </c>
      <c r="D672" s="359" t="s">
        <v>3074</v>
      </c>
    </row>
    <row r="673" spans="2:4">
      <c r="B673" s="358" t="s">
        <v>6528</v>
      </c>
      <c r="C673" s="359" t="s">
        <v>3067</v>
      </c>
      <c r="D673" s="359" t="s">
        <v>3075</v>
      </c>
    </row>
    <row r="674" spans="2:4">
      <c r="B674" s="358" t="s">
        <v>6528</v>
      </c>
      <c r="C674" s="359" t="s">
        <v>3067</v>
      </c>
      <c r="D674" s="359" t="s">
        <v>3068</v>
      </c>
    </row>
    <row r="675" spans="2:4">
      <c r="B675" s="358" t="s">
        <v>6528</v>
      </c>
      <c r="C675" s="359" t="s">
        <v>3067</v>
      </c>
      <c r="D675" s="359" t="s">
        <v>4510</v>
      </c>
    </row>
    <row r="676" spans="2:4">
      <c r="B676" s="358" t="s">
        <v>6528</v>
      </c>
      <c r="C676" s="359" t="s">
        <v>3067</v>
      </c>
      <c r="D676" s="359" t="s">
        <v>3069</v>
      </c>
    </row>
    <row r="677" spans="2:4">
      <c r="B677" s="358" t="s">
        <v>6528</v>
      </c>
      <c r="C677" s="359" t="s">
        <v>3067</v>
      </c>
      <c r="D677" s="359" t="s">
        <v>3070</v>
      </c>
    </row>
    <row r="678" spans="2:4">
      <c r="B678" s="358" t="s">
        <v>6528</v>
      </c>
      <c r="C678" s="359" t="s">
        <v>3067</v>
      </c>
      <c r="D678" s="359" t="s">
        <v>4509</v>
      </c>
    </row>
    <row r="679" spans="2:4">
      <c r="B679" s="358" t="s">
        <v>6528</v>
      </c>
      <c r="C679" s="359" t="s">
        <v>3067</v>
      </c>
      <c r="D679" s="359" t="s">
        <v>3071</v>
      </c>
    </row>
    <row r="680" spans="2:4">
      <c r="B680" s="358" t="s">
        <v>6528</v>
      </c>
      <c r="C680" s="359" t="s">
        <v>3067</v>
      </c>
      <c r="D680" s="359" t="s">
        <v>3217</v>
      </c>
    </row>
    <row r="681" spans="2:4">
      <c r="B681" s="358" t="s">
        <v>6528</v>
      </c>
      <c r="C681" s="359" t="s">
        <v>3067</v>
      </c>
      <c r="D681" s="359" t="s">
        <v>3072</v>
      </c>
    </row>
    <row r="682" spans="2:4">
      <c r="B682" s="358" t="s">
        <v>6528</v>
      </c>
      <c r="C682" s="359" t="s">
        <v>3067</v>
      </c>
      <c r="D682" s="359" t="s">
        <v>3073</v>
      </c>
    </row>
    <row r="683" spans="2:4">
      <c r="B683" s="362" t="s">
        <v>6527</v>
      </c>
      <c r="C683" s="360" t="s">
        <v>2887</v>
      </c>
      <c r="D683" s="360" t="s">
        <v>2502</v>
      </c>
    </row>
    <row r="684" spans="2:4">
      <c r="B684" s="360" t="s">
        <v>6527</v>
      </c>
      <c r="C684" s="360" t="s">
        <v>3899</v>
      </c>
      <c r="D684" s="360" t="s">
        <v>2502</v>
      </c>
    </row>
    <row r="685" spans="2:4">
      <c r="B685" s="360" t="s">
        <v>6527</v>
      </c>
      <c r="C685" s="360" t="s">
        <v>4023</v>
      </c>
      <c r="D685" s="360" t="s">
        <v>4024</v>
      </c>
    </row>
    <row r="686" spans="2:4">
      <c r="B686" s="360" t="s">
        <v>6527</v>
      </c>
      <c r="C686" s="360" t="s">
        <v>2699</v>
      </c>
      <c r="D686" s="360" t="s">
        <v>302</v>
      </c>
    </row>
    <row r="687" spans="2:4">
      <c r="B687" s="358" t="s">
        <v>6527</v>
      </c>
      <c r="C687" s="359" t="s">
        <v>443</v>
      </c>
      <c r="D687" s="359" t="s">
        <v>3064</v>
      </c>
    </row>
    <row r="688" spans="2:4">
      <c r="B688" s="358" t="s">
        <v>6527</v>
      </c>
      <c r="C688" s="359" t="s">
        <v>443</v>
      </c>
      <c r="D688" s="359" t="s">
        <v>3065</v>
      </c>
    </row>
    <row r="689" spans="2:4">
      <c r="B689" s="358" t="s">
        <v>6527</v>
      </c>
      <c r="C689" s="359" t="s">
        <v>443</v>
      </c>
      <c r="D689" s="359" t="s">
        <v>3066</v>
      </c>
    </row>
    <row r="690" spans="2:4">
      <c r="B690" s="358" t="s">
        <v>6527</v>
      </c>
      <c r="C690" s="359" t="s">
        <v>443</v>
      </c>
      <c r="D690" s="359" t="s">
        <v>4345</v>
      </c>
    </row>
    <row r="691" spans="2:4">
      <c r="B691" s="358" t="s">
        <v>6527</v>
      </c>
      <c r="C691" s="359" t="s">
        <v>522</v>
      </c>
      <c r="D691" s="359" t="s">
        <v>4521</v>
      </c>
    </row>
    <row r="692" spans="2:4">
      <c r="B692" s="358" t="s">
        <v>6527</v>
      </c>
      <c r="C692" s="359" t="s">
        <v>522</v>
      </c>
      <c r="D692" s="359" t="s">
        <v>4185</v>
      </c>
    </row>
    <row r="693" spans="2:4">
      <c r="B693" s="358" t="s">
        <v>6527</v>
      </c>
      <c r="C693" s="359" t="s">
        <v>522</v>
      </c>
      <c r="D693" s="359" t="s">
        <v>619</v>
      </c>
    </row>
    <row r="694" spans="2:4">
      <c r="B694" s="358" t="s">
        <v>6527</v>
      </c>
      <c r="C694" s="359" t="s">
        <v>522</v>
      </c>
      <c r="D694" s="359" t="s">
        <v>523</v>
      </c>
    </row>
    <row r="695" spans="2:4">
      <c r="B695" s="358" t="s">
        <v>6527</v>
      </c>
      <c r="C695" s="359" t="s">
        <v>522</v>
      </c>
      <c r="D695" s="359" t="s">
        <v>847</v>
      </c>
    </row>
    <row r="696" spans="2:4">
      <c r="B696" s="358" t="s">
        <v>6527</v>
      </c>
      <c r="C696" s="359" t="s">
        <v>522</v>
      </c>
      <c r="D696" s="359" t="s">
        <v>524</v>
      </c>
    </row>
    <row r="697" spans="2:4">
      <c r="B697" s="358" t="s">
        <v>6527</v>
      </c>
      <c r="C697" s="359" t="s">
        <v>522</v>
      </c>
      <c r="D697" s="359" t="s">
        <v>620</v>
      </c>
    </row>
    <row r="698" spans="2:4">
      <c r="B698" s="358" t="s">
        <v>6527</v>
      </c>
      <c r="C698" s="359" t="s">
        <v>522</v>
      </c>
      <c r="D698" s="359" t="s">
        <v>4221</v>
      </c>
    </row>
    <row r="699" spans="2:4">
      <c r="B699" s="358" t="s">
        <v>6527</v>
      </c>
      <c r="C699" s="359" t="s">
        <v>522</v>
      </c>
      <c r="D699" s="359" t="s">
        <v>4222</v>
      </c>
    </row>
    <row r="700" spans="2:4">
      <c r="B700" s="358" t="s">
        <v>6527</v>
      </c>
      <c r="C700" s="359" t="s">
        <v>522</v>
      </c>
      <c r="D700" s="359" t="s">
        <v>899</v>
      </c>
    </row>
    <row r="701" spans="2:4">
      <c r="B701" s="358" t="s">
        <v>6527</v>
      </c>
      <c r="C701" s="359" t="s">
        <v>522</v>
      </c>
      <c r="D701" s="359" t="s">
        <v>4187</v>
      </c>
    </row>
    <row r="702" spans="2:4">
      <c r="B702" s="358" t="s">
        <v>6527</v>
      </c>
      <c r="C702" s="359" t="s">
        <v>522</v>
      </c>
      <c r="D702" s="359" t="s">
        <v>870</v>
      </c>
    </row>
    <row r="703" spans="2:4">
      <c r="B703" s="358" t="s">
        <v>6527</v>
      </c>
      <c r="C703" s="359" t="s">
        <v>522</v>
      </c>
      <c r="D703" s="359" t="s">
        <v>846</v>
      </c>
    </row>
    <row r="704" spans="2:4">
      <c r="B704" s="358" t="s">
        <v>6527</v>
      </c>
      <c r="C704" s="359" t="s">
        <v>522</v>
      </c>
      <c r="D704" s="359" t="s">
        <v>526</v>
      </c>
    </row>
    <row r="705" spans="2:4">
      <c r="B705" s="360" t="s">
        <v>6527</v>
      </c>
      <c r="C705" s="360" t="s">
        <v>3854</v>
      </c>
      <c r="D705" s="360" t="s">
        <v>3855</v>
      </c>
    </row>
    <row r="706" spans="2:4">
      <c r="B706" s="362" t="s">
        <v>2115</v>
      </c>
      <c r="C706" s="360" t="s">
        <v>2568</v>
      </c>
      <c r="D706" s="360" t="s">
        <v>2569</v>
      </c>
    </row>
    <row r="707" spans="2:4">
      <c r="B707" s="358" t="s">
        <v>6528</v>
      </c>
      <c r="C707" s="359" t="s">
        <v>426</v>
      </c>
      <c r="D707" s="359" t="s">
        <v>4215</v>
      </c>
    </row>
    <row r="708" spans="2:4">
      <c r="B708" s="358" t="s">
        <v>6528</v>
      </c>
      <c r="C708" s="359" t="s">
        <v>426</v>
      </c>
      <c r="D708" s="359" t="s">
        <v>3235</v>
      </c>
    </row>
    <row r="709" spans="2:4">
      <c r="B709" s="358" t="s">
        <v>6528</v>
      </c>
      <c r="C709" s="359" t="s">
        <v>426</v>
      </c>
      <c r="D709" s="359" t="s">
        <v>3236</v>
      </c>
    </row>
    <row r="710" spans="2:4">
      <c r="B710" s="360" t="s">
        <v>6527</v>
      </c>
      <c r="C710" s="360" t="s">
        <v>671</v>
      </c>
      <c r="D710" s="360" t="s">
        <v>4005</v>
      </c>
    </row>
    <row r="711" spans="2:4">
      <c r="B711" s="360" t="s">
        <v>1736</v>
      </c>
      <c r="C711" s="360" t="s">
        <v>3052</v>
      </c>
      <c r="D711" s="360" t="s">
        <v>3053</v>
      </c>
    </row>
    <row r="712" spans="2:4">
      <c r="B712" s="360" t="s">
        <v>6560</v>
      </c>
      <c r="C712" s="360" t="s">
        <v>3052</v>
      </c>
      <c r="D712" s="360" t="s">
        <v>3054</v>
      </c>
    </row>
    <row r="713" spans="2:4">
      <c r="B713" s="358" t="s">
        <v>6533</v>
      </c>
      <c r="C713" s="359" t="s">
        <v>4481</v>
      </c>
      <c r="D713" s="359" t="s">
        <v>613</v>
      </c>
    </row>
    <row r="714" spans="2:4">
      <c r="B714" s="358" t="s">
        <v>6533</v>
      </c>
      <c r="C714" s="359" t="s">
        <v>4481</v>
      </c>
      <c r="D714" s="359" t="s">
        <v>4482</v>
      </c>
    </row>
    <row r="715" spans="2:4">
      <c r="B715" s="358" t="s">
        <v>6533</v>
      </c>
      <c r="C715" s="359" t="s">
        <v>4481</v>
      </c>
      <c r="D715" s="359" t="s">
        <v>4453</v>
      </c>
    </row>
    <row r="716" spans="2:4">
      <c r="B716" s="358" t="s">
        <v>6533</v>
      </c>
      <c r="C716" s="359" t="s">
        <v>4389</v>
      </c>
      <c r="D716" s="359" t="s">
        <v>4388</v>
      </c>
    </row>
    <row r="717" spans="2:4">
      <c r="B717" s="360" t="s">
        <v>6561</v>
      </c>
      <c r="C717" s="360" t="s">
        <v>3741</v>
      </c>
      <c r="D717" s="360" t="s">
        <v>3742</v>
      </c>
    </row>
    <row r="718" spans="2:4">
      <c r="B718" s="360" t="s">
        <v>6562</v>
      </c>
      <c r="C718" s="360" t="s">
        <v>2818</v>
      </c>
      <c r="D718" s="360" t="s">
        <v>2819</v>
      </c>
    </row>
    <row r="719" spans="2:4">
      <c r="B719" s="360" t="s">
        <v>6562</v>
      </c>
      <c r="C719" s="360" t="s">
        <v>2818</v>
      </c>
      <c r="D719" s="360" t="s">
        <v>571</v>
      </c>
    </row>
    <row r="720" spans="2:4">
      <c r="B720" s="358" t="s">
        <v>6563</v>
      </c>
      <c r="C720" s="359" t="s">
        <v>4454</v>
      </c>
      <c r="D720" s="359" t="s">
        <v>4453</v>
      </c>
    </row>
    <row r="721" spans="2:4">
      <c r="B721" s="358" t="s">
        <v>6564</v>
      </c>
      <c r="C721" s="359" t="s">
        <v>3299</v>
      </c>
      <c r="D721" s="359" t="s">
        <v>302</v>
      </c>
    </row>
    <row r="722" spans="2:4">
      <c r="B722" s="358" t="s">
        <v>6527</v>
      </c>
      <c r="C722" s="359" t="s">
        <v>4301</v>
      </c>
      <c r="D722" s="359" t="s">
        <v>302</v>
      </c>
    </row>
    <row r="723" spans="2:4">
      <c r="B723" s="358" t="s">
        <v>6527</v>
      </c>
      <c r="C723" s="359" t="s">
        <v>837</v>
      </c>
      <c r="D723" s="359" t="s">
        <v>4419</v>
      </c>
    </row>
    <row r="724" spans="2:4">
      <c r="B724" s="358" t="s">
        <v>6527</v>
      </c>
      <c r="C724" s="359" t="s">
        <v>837</v>
      </c>
      <c r="D724" s="359" t="s">
        <v>4381</v>
      </c>
    </row>
    <row r="725" spans="2:4">
      <c r="B725" s="358" t="s">
        <v>6527</v>
      </c>
      <c r="C725" s="359" t="s">
        <v>837</v>
      </c>
      <c r="D725" s="359" t="s">
        <v>4418</v>
      </c>
    </row>
    <row r="726" spans="2:4">
      <c r="B726" s="358" t="s">
        <v>6527</v>
      </c>
      <c r="C726" s="359" t="s">
        <v>837</v>
      </c>
      <c r="D726" s="359" t="s">
        <v>871</v>
      </c>
    </row>
    <row r="727" spans="2:4">
      <c r="B727" s="358" t="s">
        <v>6527</v>
      </c>
      <c r="C727" s="359" t="s">
        <v>4379</v>
      </c>
      <c r="D727" s="359" t="s">
        <v>4412</v>
      </c>
    </row>
    <row r="728" spans="2:4">
      <c r="B728" s="358" t="s">
        <v>6527</v>
      </c>
      <c r="C728" s="359" t="s">
        <v>4379</v>
      </c>
      <c r="D728" s="359" t="s">
        <v>4378</v>
      </c>
    </row>
    <row r="729" spans="2:4">
      <c r="B729" s="358" t="s">
        <v>6527</v>
      </c>
      <c r="C729" s="359" t="s">
        <v>4379</v>
      </c>
      <c r="D729" s="359" t="s">
        <v>4411</v>
      </c>
    </row>
    <row r="730" spans="2:4">
      <c r="B730" s="358" t="s">
        <v>6527</v>
      </c>
      <c r="C730" s="359" t="s">
        <v>4379</v>
      </c>
      <c r="D730" s="359" t="s">
        <v>874</v>
      </c>
    </row>
    <row r="731" spans="2:4">
      <c r="B731" s="358" t="s">
        <v>6527</v>
      </c>
      <c r="C731" s="359" t="s">
        <v>4379</v>
      </c>
      <c r="D731" s="359" t="s">
        <v>4417</v>
      </c>
    </row>
    <row r="732" spans="2:4">
      <c r="B732" s="358" t="s">
        <v>6527</v>
      </c>
      <c r="C732" s="359" t="s">
        <v>4379</v>
      </c>
      <c r="D732" s="359" t="s">
        <v>4380</v>
      </c>
    </row>
    <row r="733" spans="2:4">
      <c r="B733" s="358" t="s">
        <v>6527</v>
      </c>
      <c r="C733" s="359" t="s">
        <v>4379</v>
      </c>
      <c r="D733" s="359" t="s">
        <v>4416</v>
      </c>
    </row>
    <row r="734" spans="2:4">
      <c r="B734" s="358" t="s">
        <v>6527</v>
      </c>
      <c r="C734" s="359" t="s">
        <v>4379</v>
      </c>
      <c r="D734" s="359" t="s">
        <v>4413</v>
      </c>
    </row>
    <row r="735" spans="2:4">
      <c r="B735" s="358" t="s">
        <v>6527</v>
      </c>
      <c r="C735" s="359" t="s">
        <v>4379</v>
      </c>
      <c r="D735" s="359" t="s">
        <v>873</v>
      </c>
    </row>
    <row r="736" spans="2:4">
      <c r="B736" s="358" t="s">
        <v>6527</v>
      </c>
      <c r="C736" s="359" t="s">
        <v>4379</v>
      </c>
      <c r="D736" s="359" t="s">
        <v>4415</v>
      </c>
    </row>
    <row r="737" spans="2:4">
      <c r="B737" s="358" t="s">
        <v>6527</v>
      </c>
      <c r="C737" s="359" t="s">
        <v>4379</v>
      </c>
      <c r="D737" s="359" t="s">
        <v>4414</v>
      </c>
    </row>
    <row r="738" spans="2:4">
      <c r="B738" s="358" t="s">
        <v>6527</v>
      </c>
      <c r="C738" s="359" t="s">
        <v>4379</v>
      </c>
      <c r="D738" s="359" t="s">
        <v>872</v>
      </c>
    </row>
    <row r="739" spans="2:4">
      <c r="B739" s="362" t="s">
        <v>6527</v>
      </c>
      <c r="C739" s="360" t="s">
        <v>2541</v>
      </c>
      <c r="D739" s="360" t="s">
        <v>2542</v>
      </c>
    </row>
    <row r="740" spans="2:4">
      <c r="B740" s="362" t="s">
        <v>6527</v>
      </c>
      <c r="C740" s="360" t="s">
        <v>2896</v>
      </c>
      <c r="D740" s="360" t="s">
        <v>302</v>
      </c>
    </row>
    <row r="741" spans="2:4">
      <c r="B741" s="362" t="s">
        <v>1740</v>
      </c>
      <c r="C741" s="360" t="s">
        <v>336</v>
      </c>
      <c r="D741" s="360" t="s">
        <v>2641</v>
      </c>
    </row>
    <row r="742" spans="2:4">
      <c r="B742" s="360" t="s">
        <v>6565</v>
      </c>
      <c r="C742" s="360" t="s">
        <v>3616</v>
      </c>
      <c r="D742" s="360" t="s">
        <v>3617</v>
      </c>
    </row>
    <row r="743" spans="2:4">
      <c r="B743" s="360" t="s">
        <v>6565</v>
      </c>
      <c r="C743" s="360" t="s">
        <v>3618</v>
      </c>
      <c r="D743" s="360" t="s">
        <v>3619</v>
      </c>
    </row>
    <row r="744" spans="2:4">
      <c r="B744" s="360" t="s">
        <v>6565</v>
      </c>
      <c r="C744" s="360" t="s">
        <v>2944</v>
      </c>
      <c r="D744" s="360" t="s">
        <v>337</v>
      </c>
    </row>
    <row r="745" spans="2:4">
      <c r="B745" s="358" t="s">
        <v>6527</v>
      </c>
      <c r="C745" s="359" t="s">
        <v>4372</v>
      </c>
      <c r="D745" s="359" t="s">
        <v>3140</v>
      </c>
    </row>
    <row r="746" spans="2:4">
      <c r="B746" s="358" t="s">
        <v>6527</v>
      </c>
      <c r="C746" s="359" t="s">
        <v>4372</v>
      </c>
      <c r="D746" s="359" t="s">
        <v>444</v>
      </c>
    </row>
    <row r="747" spans="2:4">
      <c r="B747" s="358" t="s">
        <v>6527</v>
      </c>
      <c r="C747" s="359" t="s">
        <v>4372</v>
      </c>
      <c r="D747" s="359" t="s">
        <v>445</v>
      </c>
    </row>
    <row r="748" spans="2:4">
      <c r="B748" s="358" t="s">
        <v>6527</v>
      </c>
      <c r="C748" s="359" t="s">
        <v>4372</v>
      </c>
      <c r="D748" s="359" t="s">
        <v>3137</v>
      </c>
    </row>
    <row r="749" spans="2:4">
      <c r="B749" s="358" t="s">
        <v>6527</v>
      </c>
      <c r="C749" s="359" t="s">
        <v>4372</v>
      </c>
      <c r="D749" s="359" t="s">
        <v>3098</v>
      </c>
    </row>
    <row r="750" spans="2:4">
      <c r="B750" s="358" t="s">
        <v>6527</v>
      </c>
      <c r="C750" s="359" t="s">
        <v>4372</v>
      </c>
      <c r="D750" s="359" t="s">
        <v>3138</v>
      </c>
    </row>
    <row r="751" spans="2:4">
      <c r="B751" s="362" t="s">
        <v>6527</v>
      </c>
      <c r="C751" s="360" t="s">
        <v>2498</v>
      </c>
      <c r="D751" s="360" t="s">
        <v>2499</v>
      </c>
    </row>
    <row r="752" spans="2:4">
      <c r="B752" s="360" t="s">
        <v>6541</v>
      </c>
      <c r="C752" s="360" t="s">
        <v>3749</v>
      </c>
      <c r="D752" s="360" t="s">
        <v>302</v>
      </c>
    </row>
    <row r="753" spans="2:4">
      <c r="B753" s="358" t="s">
        <v>6527</v>
      </c>
      <c r="C753" s="359" t="s">
        <v>4240</v>
      </c>
      <c r="D753" s="359" t="s">
        <v>4239</v>
      </c>
    </row>
    <row r="754" spans="2:4">
      <c r="B754" s="358" t="s">
        <v>6527</v>
      </c>
      <c r="C754" s="359" t="s">
        <v>867</v>
      </c>
      <c r="D754" s="359" t="s">
        <v>868</v>
      </c>
    </row>
    <row r="755" spans="2:4">
      <c r="B755" s="360" t="s">
        <v>6566</v>
      </c>
      <c r="C755" s="360" t="s">
        <v>3527</v>
      </c>
      <c r="D755" s="360" t="s">
        <v>3528</v>
      </c>
    </row>
    <row r="756" spans="2:4">
      <c r="B756" s="358" t="s">
        <v>6527</v>
      </c>
      <c r="C756" s="359" t="s">
        <v>3087</v>
      </c>
      <c r="D756" s="359" t="s">
        <v>3135</v>
      </c>
    </row>
    <row r="757" spans="2:4">
      <c r="B757" s="358" t="s">
        <v>6527</v>
      </c>
      <c r="C757" s="359" t="s">
        <v>3087</v>
      </c>
      <c r="D757" s="359" t="s">
        <v>3088</v>
      </c>
    </row>
    <row r="758" spans="2:4">
      <c r="B758" s="358" t="s">
        <v>6527</v>
      </c>
      <c r="C758" s="359" t="s">
        <v>3087</v>
      </c>
      <c r="D758" s="359" t="s">
        <v>4396</v>
      </c>
    </row>
    <row r="759" spans="2:4">
      <c r="B759" s="358" t="s">
        <v>6527</v>
      </c>
      <c r="C759" s="359" t="s">
        <v>3087</v>
      </c>
      <c r="D759" s="359" t="s">
        <v>3089</v>
      </c>
    </row>
    <row r="760" spans="2:4">
      <c r="B760" s="358" t="s">
        <v>6527</v>
      </c>
      <c r="C760" s="359" t="s">
        <v>3087</v>
      </c>
      <c r="D760" s="359" t="s">
        <v>3136</v>
      </c>
    </row>
    <row r="761" spans="2:4">
      <c r="B761" s="358" t="s">
        <v>6527</v>
      </c>
      <c r="C761" s="359" t="s">
        <v>3087</v>
      </c>
      <c r="D761" s="359" t="s">
        <v>4343</v>
      </c>
    </row>
    <row r="762" spans="2:4">
      <c r="B762" s="358" t="s">
        <v>6527</v>
      </c>
      <c r="C762" s="359" t="s">
        <v>3087</v>
      </c>
      <c r="D762" s="359" t="s">
        <v>3134</v>
      </c>
    </row>
    <row r="763" spans="2:4">
      <c r="B763" s="362" t="s">
        <v>6527</v>
      </c>
      <c r="C763" s="360" t="s">
        <v>2520</v>
      </c>
      <c r="D763" s="360" t="s">
        <v>2521</v>
      </c>
    </row>
    <row r="764" spans="2:4">
      <c r="B764" s="360" t="s">
        <v>6527</v>
      </c>
      <c r="C764" s="360" t="s">
        <v>2520</v>
      </c>
      <c r="D764" s="360" t="s">
        <v>3826</v>
      </c>
    </row>
    <row r="765" spans="2:4">
      <c r="B765" s="362" t="s">
        <v>6527</v>
      </c>
      <c r="C765" s="360" t="s">
        <v>2522</v>
      </c>
      <c r="D765" s="360" t="s">
        <v>2523</v>
      </c>
    </row>
    <row r="766" spans="2:4">
      <c r="B766" s="360" t="s">
        <v>6527</v>
      </c>
      <c r="C766" s="360" t="s">
        <v>3904</v>
      </c>
      <c r="D766" s="360" t="s">
        <v>3903</v>
      </c>
    </row>
    <row r="767" spans="2:4">
      <c r="B767" s="360" t="s">
        <v>6527</v>
      </c>
      <c r="C767" s="360" t="s">
        <v>3902</v>
      </c>
      <c r="D767" s="360" t="s">
        <v>3903</v>
      </c>
    </row>
    <row r="768" spans="2:4">
      <c r="B768" s="358" t="s">
        <v>6567</v>
      </c>
      <c r="C768" s="359" t="s">
        <v>863</v>
      </c>
      <c r="D768" s="359" t="s">
        <v>4493</v>
      </c>
    </row>
    <row r="769" spans="2:4">
      <c r="B769" s="358" t="s">
        <v>6567</v>
      </c>
      <c r="C769" s="359" t="s">
        <v>4485</v>
      </c>
      <c r="D769" s="359" t="s">
        <v>4492</v>
      </c>
    </row>
    <row r="770" spans="2:4">
      <c r="B770" s="358" t="s">
        <v>6567</v>
      </c>
      <c r="C770" s="359" t="s">
        <v>4485</v>
      </c>
      <c r="D770" s="359" t="s">
        <v>4490</v>
      </c>
    </row>
    <row r="771" spans="2:4">
      <c r="B771" s="358" t="s">
        <v>6567</v>
      </c>
      <c r="C771" s="359" t="s">
        <v>4485</v>
      </c>
      <c r="D771" s="359" t="s">
        <v>4491</v>
      </c>
    </row>
    <row r="772" spans="2:4">
      <c r="B772" s="358" t="s">
        <v>6567</v>
      </c>
      <c r="C772" s="359" t="s">
        <v>4485</v>
      </c>
      <c r="D772" s="359" t="s">
        <v>4488</v>
      </c>
    </row>
    <row r="773" spans="2:4">
      <c r="B773" s="358" t="s">
        <v>6567</v>
      </c>
      <c r="C773" s="359" t="s">
        <v>4485</v>
      </c>
      <c r="D773" s="359" t="s">
        <v>4486</v>
      </c>
    </row>
    <row r="774" spans="2:4">
      <c r="B774" s="358" t="s">
        <v>6567</v>
      </c>
      <c r="C774" s="359" t="s">
        <v>4485</v>
      </c>
      <c r="D774" s="359" t="s">
        <v>4484</v>
      </c>
    </row>
    <row r="775" spans="2:4">
      <c r="B775" s="358" t="s">
        <v>6567</v>
      </c>
      <c r="C775" s="359" t="s">
        <v>4485</v>
      </c>
      <c r="D775" s="359" t="s">
        <v>4487</v>
      </c>
    </row>
    <row r="776" spans="2:4">
      <c r="B776" s="358" t="s">
        <v>6567</v>
      </c>
      <c r="C776" s="359" t="s">
        <v>4485</v>
      </c>
      <c r="D776" s="359" t="s">
        <v>4489</v>
      </c>
    </row>
    <row r="777" spans="2:4">
      <c r="B777" s="358" t="s">
        <v>6567</v>
      </c>
      <c r="C777" s="359" t="s">
        <v>865</v>
      </c>
      <c r="D777" s="359" t="s">
        <v>4476</v>
      </c>
    </row>
    <row r="778" spans="2:4">
      <c r="B778" s="360" t="s">
        <v>6527</v>
      </c>
      <c r="C778" s="360" t="s">
        <v>2698</v>
      </c>
      <c r="D778" s="360" t="s">
        <v>302</v>
      </c>
    </row>
    <row r="779" spans="2:4">
      <c r="B779" s="360" t="s">
        <v>6568</v>
      </c>
      <c r="C779" s="360" t="s">
        <v>2811</v>
      </c>
      <c r="D779" s="360" t="s">
        <v>302</v>
      </c>
    </row>
    <row r="780" spans="2:4">
      <c r="B780" s="362" t="s">
        <v>1724</v>
      </c>
      <c r="C780" s="360" t="s">
        <v>3639</v>
      </c>
      <c r="D780" s="360" t="s">
        <v>3640</v>
      </c>
    </row>
    <row r="781" spans="2:4">
      <c r="B781" s="362" t="s">
        <v>1724</v>
      </c>
      <c r="C781" s="360" t="s">
        <v>3639</v>
      </c>
      <c r="D781" s="360" t="s">
        <v>3641</v>
      </c>
    </row>
    <row r="782" spans="2:4">
      <c r="B782" s="362" t="s">
        <v>1724</v>
      </c>
      <c r="C782" s="360" t="s">
        <v>3639</v>
      </c>
      <c r="D782" s="360" t="s">
        <v>3642</v>
      </c>
    </row>
    <row r="783" spans="2:4">
      <c r="B783" s="362" t="s">
        <v>1724</v>
      </c>
      <c r="C783" s="360" t="s">
        <v>3636</v>
      </c>
      <c r="D783" s="360" t="s">
        <v>3637</v>
      </c>
    </row>
    <row r="784" spans="2:4">
      <c r="B784" s="362" t="s">
        <v>1724</v>
      </c>
      <c r="C784" s="360" t="s">
        <v>3636</v>
      </c>
      <c r="D784" s="360" t="s">
        <v>3638</v>
      </c>
    </row>
    <row r="785" spans="2:4">
      <c r="B785" s="360" t="s">
        <v>6569</v>
      </c>
      <c r="C785" s="360" t="s">
        <v>3634</v>
      </c>
      <c r="D785" s="360" t="s">
        <v>3635</v>
      </c>
    </row>
    <row r="786" spans="2:4">
      <c r="B786" s="360" t="s">
        <v>6570</v>
      </c>
      <c r="C786" s="360" t="s">
        <v>3320</v>
      </c>
      <c r="D786" s="360" t="s">
        <v>3322</v>
      </c>
    </row>
    <row r="787" spans="2:4">
      <c r="B787" s="360" t="s">
        <v>6570</v>
      </c>
      <c r="C787" s="360" t="s">
        <v>3320</v>
      </c>
      <c r="D787" s="360" t="s">
        <v>3321</v>
      </c>
    </row>
    <row r="788" spans="2:4">
      <c r="B788" s="360" t="s">
        <v>6570</v>
      </c>
      <c r="C788" s="360" t="s">
        <v>3329</v>
      </c>
      <c r="D788" s="360" t="s">
        <v>3330</v>
      </c>
    </row>
    <row r="789" spans="2:4">
      <c r="B789" s="360" t="s">
        <v>6527</v>
      </c>
      <c r="C789" s="360" t="s">
        <v>593</v>
      </c>
      <c r="D789" s="360" t="s">
        <v>2723</v>
      </c>
    </row>
    <row r="790" spans="2:4">
      <c r="B790" s="358" t="s">
        <v>6527</v>
      </c>
      <c r="C790" s="359" t="s">
        <v>4475</v>
      </c>
      <c r="D790" s="359" t="s">
        <v>302</v>
      </c>
    </row>
    <row r="791" spans="2:4">
      <c r="B791" s="360" t="s">
        <v>6527</v>
      </c>
      <c r="C791" s="360" t="s">
        <v>3945</v>
      </c>
      <c r="D791" s="360" t="s">
        <v>4080</v>
      </c>
    </row>
    <row r="792" spans="2:4">
      <c r="B792" s="360" t="s">
        <v>6527</v>
      </c>
      <c r="C792" s="360" t="s">
        <v>3945</v>
      </c>
      <c r="D792" s="360" t="s">
        <v>4169</v>
      </c>
    </row>
    <row r="793" spans="2:4">
      <c r="B793" s="360" t="s">
        <v>6527</v>
      </c>
      <c r="C793" s="360" t="s">
        <v>3945</v>
      </c>
      <c r="D793" s="360" t="s">
        <v>3946</v>
      </c>
    </row>
    <row r="794" spans="2:4">
      <c r="B794" s="360" t="s">
        <v>6527</v>
      </c>
      <c r="C794" s="360" t="s">
        <v>3945</v>
      </c>
      <c r="D794" s="360" t="s">
        <v>4042</v>
      </c>
    </row>
    <row r="795" spans="2:4">
      <c r="B795" s="358" t="s">
        <v>6571</v>
      </c>
      <c r="C795" s="359" t="s">
        <v>843</v>
      </c>
      <c r="D795" s="359" t="s">
        <v>915</v>
      </c>
    </row>
    <row r="796" spans="2:4">
      <c r="B796" s="358" t="s">
        <v>6571</v>
      </c>
      <c r="C796" s="359" t="s">
        <v>843</v>
      </c>
      <c r="D796" s="359" t="s">
        <v>4324</v>
      </c>
    </row>
    <row r="797" spans="2:4">
      <c r="B797" s="362" t="s">
        <v>6527</v>
      </c>
      <c r="C797" s="360" t="s">
        <v>2516</v>
      </c>
      <c r="D797" s="360" t="s">
        <v>669</v>
      </c>
    </row>
    <row r="798" spans="2:4">
      <c r="B798" s="360" t="s">
        <v>6527</v>
      </c>
      <c r="C798" s="360" t="s">
        <v>2515</v>
      </c>
      <c r="D798" s="360" t="s">
        <v>4065</v>
      </c>
    </row>
    <row r="799" spans="2:4">
      <c r="B799" s="362" t="s">
        <v>6527</v>
      </c>
      <c r="C799" s="360" t="s">
        <v>2515</v>
      </c>
      <c r="D799" s="360" t="s">
        <v>669</v>
      </c>
    </row>
    <row r="800" spans="2:4">
      <c r="B800" s="360" t="s">
        <v>6566</v>
      </c>
      <c r="C800" s="360" t="s">
        <v>3055</v>
      </c>
      <c r="D800" s="360" t="s">
        <v>298</v>
      </c>
    </row>
    <row r="801" spans="2:4">
      <c r="B801" s="360" t="s">
        <v>6527</v>
      </c>
      <c r="C801" s="360" t="s">
        <v>4044</v>
      </c>
      <c r="D801" s="360" t="s">
        <v>4045</v>
      </c>
    </row>
    <row r="802" spans="2:4">
      <c r="B802" s="360" t="s">
        <v>6527</v>
      </c>
      <c r="C802" s="360" t="s">
        <v>3897</v>
      </c>
      <c r="D802" s="360" t="s">
        <v>302</v>
      </c>
    </row>
    <row r="803" spans="2:4">
      <c r="B803" s="358" t="s">
        <v>6572</v>
      </c>
      <c r="C803" s="359" t="s">
        <v>3304</v>
      </c>
      <c r="D803" s="359" t="s">
        <v>302</v>
      </c>
    </row>
    <row r="804" spans="2:4">
      <c r="B804" s="360" t="s">
        <v>6542</v>
      </c>
      <c r="C804" s="360" t="s">
        <v>2958</v>
      </c>
      <c r="D804" s="360" t="s">
        <v>348</v>
      </c>
    </row>
    <row r="805" spans="2:4">
      <c r="B805" s="360" t="s">
        <v>6542</v>
      </c>
      <c r="C805" s="360" t="s">
        <v>2958</v>
      </c>
      <c r="D805" s="360" t="s">
        <v>3578</v>
      </c>
    </row>
    <row r="806" spans="2:4">
      <c r="B806" s="360" t="s">
        <v>6542</v>
      </c>
      <c r="C806" s="360" t="s">
        <v>2958</v>
      </c>
      <c r="D806" s="360" t="s">
        <v>347</v>
      </c>
    </row>
    <row r="807" spans="2:4">
      <c r="B807" s="360" t="s">
        <v>6573</v>
      </c>
      <c r="C807" s="360" t="s">
        <v>2958</v>
      </c>
      <c r="D807" s="360" t="s">
        <v>588</v>
      </c>
    </row>
    <row r="808" spans="2:4">
      <c r="B808" s="360" t="s">
        <v>6573</v>
      </c>
      <c r="C808" s="360" t="s">
        <v>2958</v>
      </c>
      <c r="D808" s="360" t="s">
        <v>3549</v>
      </c>
    </row>
    <row r="809" spans="2:4">
      <c r="B809" s="360" t="s">
        <v>6573</v>
      </c>
      <c r="C809" s="360" t="s">
        <v>2958</v>
      </c>
      <c r="D809" s="360" t="s">
        <v>345</v>
      </c>
    </row>
    <row r="810" spans="2:4">
      <c r="B810" s="360" t="s">
        <v>6573</v>
      </c>
      <c r="C810" s="360" t="s">
        <v>2958</v>
      </c>
      <c r="D810" s="360" t="s">
        <v>341</v>
      </c>
    </row>
    <row r="811" spans="2:4">
      <c r="B811" s="360" t="s">
        <v>6561</v>
      </c>
      <c r="C811" s="360" t="s">
        <v>2958</v>
      </c>
      <c r="D811" s="360" t="s">
        <v>590</v>
      </c>
    </row>
    <row r="812" spans="2:4">
      <c r="B812" s="360" t="s">
        <v>6561</v>
      </c>
      <c r="C812" s="360" t="s">
        <v>2958</v>
      </c>
      <c r="D812" s="360" t="s">
        <v>349</v>
      </c>
    </row>
    <row r="813" spans="2:4">
      <c r="B813" s="360" t="s">
        <v>6574</v>
      </c>
      <c r="C813" s="360" t="s">
        <v>2958</v>
      </c>
      <c r="D813" s="360" t="s">
        <v>350</v>
      </c>
    </row>
    <row r="814" spans="2:4">
      <c r="B814" s="360" t="s">
        <v>6573</v>
      </c>
      <c r="C814" s="360" t="s">
        <v>3553</v>
      </c>
      <c r="D814" s="360" t="s">
        <v>3554</v>
      </c>
    </row>
    <row r="815" spans="2:4">
      <c r="B815" s="360" t="s">
        <v>6573</v>
      </c>
      <c r="C815" s="360" t="s">
        <v>3553</v>
      </c>
      <c r="D815" s="360" t="s">
        <v>3555</v>
      </c>
    </row>
    <row r="816" spans="2:4">
      <c r="B816" s="360" t="s">
        <v>6573</v>
      </c>
      <c r="C816" s="360" t="s">
        <v>3551</v>
      </c>
      <c r="D816" s="360" t="s">
        <v>3552</v>
      </c>
    </row>
    <row r="817" spans="2:4">
      <c r="B817" s="360" t="s">
        <v>6573</v>
      </c>
      <c r="C817" s="360" t="s">
        <v>3551</v>
      </c>
      <c r="D817" s="360" t="s">
        <v>346</v>
      </c>
    </row>
    <row r="818" spans="2:4">
      <c r="B818" s="360" t="s">
        <v>6540</v>
      </c>
      <c r="C818" s="360" t="s">
        <v>3624</v>
      </c>
      <c r="D818" s="360" t="s">
        <v>302</v>
      </c>
    </row>
    <row r="819" spans="2:4">
      <c r="B819" s="360" t="s">
        <v>6527</v>
      </c>
      <c r="C819" s="360" t="s">
        <v>4047</v>
      </c>
      <c r="D819" s="360" t="s">
        <v>4048</v>
      </c>
    </row>
    <row r="820" spans="2:4">
      <c r="B820" s="360" t="s">
        <v>6527</v>
      </c>
      <c r="C820" s="360" t="s">
        <v>4114</v>
      </c>
      <c r="D820" s="360" t="s">
        <v>4115</v>
      </c>
    </row>
    <row r="821" spans="2:4">
      <c r="B821" s="360" t="s">
        <v>6527</v>
      </c>
      <c r="C821" s="360" t="s">
        <v>4114</v>
      </c>
      <c r="D821" s="360" t="s">
        <v>4116</v>
      </c>
    </row>
    <row r="822" spans="2:4">
      <c r="B822" s="362" t="s">
        <v>6527</v>
      </c>
      <c r="C822" s="360" t="s">
        <v>2526</v>
      </c>
      <c r="D822" s="360" t="s">
        <v>2527</v>
      </c>
    </row>
    <row r="823" spans="2:4">
      <c r="B823" s="360" t="s">
        <v>6560</v>
      </c>
      <c r="C823" s="360" t="s">
        <v>3057</v>
      </c>
      <c r="D823" s="360" t="s">
        <v>686</v>
      </c>
    </row>
    <row r="824" spans="2:4">
      <c r="B824" s="360" t="s">
        <v>6527</v>
      </c>
      <c r="C824" s="360" t="s">
        <v>2757</v>
      </c>
      <c r="D824" s="360" t="s">
        <v>2758</v>
      </c>
    </row>
    <row r="825" spans="2:4">
      <c r="B825" s="358" t="s">
        <v>6527</v>
      </c>
      <c r="C825" s="359" t="s">
        <v>4278</v>
      </c>
      <c r="D825" s="359" t="s">
        <v>302</v>
      </c>
    </row>
    <row r="826" spans="2:4">
      <c r="B826" s="362" t="s">
        <v>6527</v>
      </c>
      <c r="C826" s="360" t="s">
        <v>676</v>
      </c>
      <c r="D826" s="360" t="s">
        <v>677</v>
      </c>
    </row>
    <row r="827" spans="2:4">
      <c r="B827" s="358" t="s">
        <v>6575</v>
      </c>
      <c r="C827" s="359" t="s">
        <v>3104</v>
      </c>
      <c r="D827" s="359" t="s">
        <v>3105</v>
      </c>
    </row>
    <row r="828" spans="2:4">
      <c r="B828" s="358" t="s">
        <v>6575</v>
      </c>
      <c r="C828" s="359" t="s">
        <v>3104</v>
      </c>
      <c r="D828" s="359" t="s">
        <v>3106</v>
      </c>
    </row>
    <row r="829" spans="2:4">
      <c r="B829" s="360" t="s">
        <v>6527</v>
      </c>
      <c r="C829" s="360" t="s">
        <v>2765</v>
      </c>
      <c r="D829" s="360" t="s">
        <v>2766</v>
      </c>
    </row>
    <row r="830" spans="2:4">
      <c r="B830" s="358" t="s">
        <v>6527</v>
      </c>
      <c r="C830" s="359" t="s">
        <v>875</v>
      </c>
      <c r="D830" s="359" t="s">
        <v>3233</v>
      </c>
    </row>
    <row r="831" spans="2:4">
      <c r="B831" s="358" t="s">
        <v>6527</v>
      </c>
      <c r="C831" s="359" t="s">
        <v>875</v>
      </c>
      <c r="D831" s="359" t="s">
        <v>3293</v>
      </c>
    </row>
    <row r="832" spans="2:4">
      <c r="B832" s="358" t="s">
        <v>6527</v>
      </c>
      <c r="C832" s="359" t="s">
        <v>875</v>
      </c>
      <c r="D832" s="359" t="s">
        <v>3295</v>
      </c>
    </row>
    <row r="833" spans="2:4">
      <c r="B833" s="358" t="s">
        <v>6527</v>
      </c>
      <c r="C833" s="359" t="s">
        <v>875</v>
      </c>
      <c r="D833" s="359" t="s">
        <v>4195</v>
      </c>
    </row>
    <row r="834" spans="2:4">
      <c r="B834" s="360" t="s">
        <v>6527</v>
      </c>
      <c r="C834" s="360" t="s">
        <v>2928</v>
      </c>
      <c r="D834" s="360" t="s">
        <v>2929</v>
      </c>
    </row>
    <row r="835" spans="2:4">
      <c r="B835" s="360" t="s">
        <v>6527</v>
      </c>
      <c r="C835" s="360" t="s">
        <v>2928</v>
      </c>
      <c r="D835" s="360" t="s">
        <v>2930</v>
      </c>
    </row>
    <row r="836" spans="2:4">
      <c r="B836" s="358" t="s">
        <v>6527</v>
      </c>
      <c r="C836" s="359" t="s">
        <v>3211</v>
      </c>
      <c r="D836" s="359" t="s">
        <v>3212</v>
      </c>
    </row>
    <row r="837" spans="2:4">
      <c r="B837" s="358" t="s">
        <v>6527</v>
      </c>
      <c r="C837" s="359" t="s">
        <v>3211</v>
      </c>
      <c r="D837" s="359" t="s">
        <v>3213</v>
      </c>
    </row>
    <row r="838" spans="2:4">
      <c r="B838" s="358" t="s">
        <v>6527</v>
      </c>
      <c r="C838" s="359" t="s">
        <v>3211</v>
      </c>
      <c r="D838" s="359" t="s">
        <v>3214</v>
      </c>
    </row>
    <row r="839" spans="2:4">
      <c r="B839" s="358" t="s">
        <v>6527</v>
      </c>
      <c r="C839" s="359" t="s">
        <v>3211</v>
      </c>
      <c r="D839" s="359" t="s">
        <v>3241</v>
      </c>
    </row>
    <row r="840" spans="2:4">
      <c r="B840" s="360" t="s">
        <v>6576</v>
      </c>
      <c r="C840" s="360" t="s">
        <v>3766</v>
      </c>
      <c r="D840" s="360" t="s">
        <v>3765</v>
      </c>
    </row>
    <row r="841" spans="2:4">
      <c r="B841" s="360" t="s">
        <v>6577</v>
      </c>
      <c r="C841" s="360" t="s">
        <v>3605</v>
      </c>
      <c r="D841" s="360" t="s">
        <v>3603</v>
      </c>
    </row>
    <row r="842" spans="2:4">
      <c r="B842" s="360" t="s">
        <v>6577</v>
      </c>
      <c r="C842" s="360" t="s">
        <v>3606</v>
      </c>
      <c r="D842" s="360" t="s">
        <v>3603</v>
      </c>
    </row>
    <row r="843" spans="2:4">
      <c r="B843" s="360" t="s">
        <v>6527</v>
      </c>
      <c r="C843" s="360" t="s">
        <v>4111</v>
      </c>
      <c r="D843" s="360" t="s">
        <v>4112</v>
      </c>
    </row>
    <row r="844" spans="2:4">
      <c r="B844" s="360" t="s">
        <v>6527</v>
      </c>
      <c r="C844" s="360" t="s">
        <v>4113</v>
      </c>
      <c r="D844" s="360" t="s">
        <v>4112</v>
      </c>
    </row>
    <row r="845" spans="2:4">
      <c r="B845" s="362" t="s">
        <v>1757</v>
      </c>
      <c r="C845" s="359" t="s">
        <v>3102</v>
      </c>
      <c r="D845" s="359" t="s">
        <v>3103</v>
      </c>
    </row>
    <row r="846" spans="2:4">
      <c r="B846" s="362" t="s">
        <v>1757</v>
      </c>
      <c r="C846" s="359" t="s">
        <v>3102</v>
      </c>
      <c r="D846" s="359" t="s">
        <v>4400</v>
      </c>
    </row>
    <row r="847" spans="2:4">
      <c r="B847" s="360" t="s">
        <v>1747</v>
      </c>
      <c r="C847" s="360" t="s">
        <v>3332</v>
      </c>
      <c r="D847" s="360" t="s">
        <v>3333</v>
      </c>
    </row>
    <row r="848" spans="2:4">
      <c r="B848" s="360" t="s">
        <v>1747</v>
      </c>
      <c r="C848" s="360" t="s">
        <v>3332</v>
      </c>
      <c r="D848" s="360" t="s">
        <v>3334</v>
      </c>
    </row>
    <row r="849" spans="2:4">
      <c r="B849" s="360" t="s">
        <v>6527</v>
      </c>
      <c r="C849" s="360" t="s">
        <v>4174</v>
      </c>
      <c r="D849" s="360" t="s">
        <v>4175</v>
      </c>
    </row>
    <row r="850" spans="2:4">
      <c r="B850" s="360" t="s">
        <v>6527</v>
      </c>
      <c r="C850" s="360" t="s">
        <v>4161</v>
      </c>
      <c r="D850" s="360" t="s">
        <v>4162</v>
      </c>
    </row>
    <row r="851" spans="2:4">
      <c r="B851" s="362" t="s">
        <v>1724</v>
      </c>
      <c r="C851" s="360" t="s">
        <v>3643</v>
      </c>
      <c r="D851" s="360" t="s">
        <v>3645</v>
      </c>
    </row>
    <row r="852" spans="2:4">
      <c r="B852" s="362" t="s">
        <v>1724</v>
      </c>
      <c r="C852" s="360" t="s">
        <v>3643</v>
      </c>
      <c r="D852" s="360" t="s">
        <v>3646</v>
      </c>
    </row>
    <row r="853" spans="2:4">
      <c r="B853" s="362" t="s">
        <v>1724</v>
      </c>
      <c r="C853" s="360" t="s">
        <v>3643</v>
      </c>
      <c r="D853" s="360" t="s">
        <v>3644</v>
      </c>
    </row>
    <row r="854" spans="2:4">
      <c r="B854" s="360" t="s">
        <v>6578</v>
      </c>
      <c r="C854" s="360" t="s">
        <v>3780</v>
      </c>
      <c r="D854" s="360" t="s">
        <v>3781</v>
      </c>
    </row>
    <row r="855" spans="2:4">
      <c r="B855" s="360" t="s">
        <v>6578</v>
      </c>
      <c r="C855" s="360" t="s">
        <v>3780</v>
      </c>
      <c r="D855" s="360" t="s">
        <v>3782</v>
      </c>
    </row>
    <row r="856" spans="2:4">
      <c r="B856" s="360" t="s">
        <v>6573</v>
      </c>
      <c r="C856" s="360" t="s">
        <v>3548</v>
      </c>
      <c r="D856" s="360" t="s">
        <v>340</v>
      </c>
    </row>
    <row r="857" spans="2:4">
      <c r="B857" s="360" t="s">
        <v>6561</v>
      </c>
      <c r="C857" s="360" t="s">
        <v>3548</v>
      </c>
      <c r="D857" s="360" t="s">
        <v>342</v>
      </c>
    </row>
    <row r="858" spans="2:4">
      <c r="B858" s="360" t="s">
        <v>1746</v>
      </c>
      <c r="C858" s="360" t="s">
        <v>3337</v>
      </c>
      <c r="D858" s="360" t="s">
        <v>344</v>
      </c>
    </row>
    <row r="859" spans="2:4">
      <c r="B859" s="360" t="s">
        <v>6579</v>
      </c>
      <c r="C859" s="360" t="s">
        <v>3575</v>
      </c>
      <c r="D859" s="360" t="s">
        <v>3576</v>
      </c>
    </row>
    <row r="860" spans="2:4">
      <c r="B860" s="360" t="s">
        <v>6580</v>
      </c>
      <c r="C860" s="360" t="s">
        <v>371</v>
      </c>
      <c r="D860" s="360" t="s">
        <v>430</v>
      </c>
    </row>
    <row r="861" spans="2:4">
      <c r="B861" s="360" t="s">
        <v>6580</v>
      </c>
      <c r="C861" s="360" t="s">
        <v>3029</v>
      </c>
      <c r="D861" s="360" t="s">
        <v>3030</v>
      </c>
    </row>
    <row r="862" spans="2:4">
      <c r="B862" s="360" t="s">
        <v>6527</v>
      </c>
      <c r="C862" s="360" t="s">
        <v>3900</v>
      </c>
      <c r="D862" s="360" t="s">
        <v>3901</v>
      </c>
    </row>
    <row r="863" spans="2:4">
      <c r="B863" s="362" t="s">
        <v>1740</v>
      </c>
      <c r="C863" s="360" t="s">
        <v>3540</v>
      </c>
      <c r="D863" s="360" t="s">
        <v>3541</v>
      </c>
    </row>
    <row r="864" spans="2:4">
      <c r="B864" s="360" t="s">
        <v>6527</v>
      </c>
      <c r="C864" s="360" t="s">
        <v>3933</v>
      </c>
      <c r="D864" s="360" t="s">
        <v>3934</v>
      </c>
    </row>
    <row r="865" spans="2:4">
      <c r="B865" s="360" t="s">
        <v>6527</v>
      </c>
      <c r="C865" s="360" t="s">
        <v>3933</v>
      </c>
      <c r="D865" s="360" t="s">
        <v>3992</v>
      </c>
    </row>
    <row r="866" spans="2:4">
      <c r="B866" s="358" t="s">
        <v>6581</v>
      </c>
      <c r="C866" s="359" t="s">
        <v>4298</v>
      </c>
      <c r="D866" s="359" t="s">
        <v>302</v>
      </c>
    </row>
    <row r="867" spans="2:4">
      <c r="B867" s="360" t="s">
        <v>6527</v>
      </c>
      <c r="C867" s="360" t="s">
        <v>3990</v>
      </c>
      <c r="D867" s="360" t="s">
        <v>3991</v>
      </c>
    </row>
    <row r="868" spans="2:4">
      <c r="B868" s="360" t="s">
        <v>6561</v>
      </c>
      <c r="C868" s="360" t="s">
        <v>560</v>
      </c>
      <c r="D868" s="360" t="s">
        <v>3740</v>
      </c>
    </row>
    <row r="869" spans="2:4">
      <c r="B869" s="358" t="s">
        <v>6527</v>
      </c>
      <c r="C869" s="359" t="s">
        <v>4288</v>
      </c>
      <c r="D869" s="359" t="s">
        <v>302</v>
      </c>
    </row>
    <row r="870" spans="2:4">
      <c r="B870" s="358" t="s">
        <v>6527</v>
      </c>
      <c r="C870" s="359" t="s">
        <v>890</v>
      </c>
      <c r="D870" s="359" t="s">
        <v>891</v>
      </c>
    </row>
    <row r="871" spans="2:4">
      <c r="B871" s="360" t="s">
        <v>6527</v>
      </c>
      <c r="C871" s="360" t="s">
        <v>3021</v>
      </c>
      <c r="D871" s="360" t="s">
        <v>3022</v>
      </c>
    </row>
    <row r="872" spans="2:4">
      <c r="B872" s="360" t="s">
        <v>6527</v>
      </c>
      <c r="C872" s="360" t="s">
        <v>2910</v>
      </c>
      <c r="D872" s="360" t="s">
        <v>3827</v>
      </c>
    </row>
    <row r="873" spans="2:4">
      <c r="B873" s="360" t="s">
        <v>6527</v>
      </c>
      <c r="C873" s="360" t="s">
        <v>2910</v>
      </c>
      <c r="D873" s="360" t="s">
        <v>3828</v>
      </c>
    </row>
    <row r="874" spans="2:4">
      <c r="B874" s="360" t="s">
        <v>6527</v>
      </c>
      <c r="C874" s="360" t="s">
        <v>2910</v>
      </c>
      <c r="D874" s="360" t="s">
        <v>3910</v>
      </c>
    </row>
    <row r="875" spans="2:4">
      <c r="B875" s="362" t="s">
        <v>6527</v>
      </c>
      <c r="C875" s="360" t="s">
        <v>2910</v>
      </c>
      <c r="D875" s="360" t="s">
        <v>2911</v>
      </c>
    </row>
    <row r="876" spans="2:4">
      <c r="B876" s="360" t="s">
        <v>6527</v>
      </c>
      <c r="C876" s="360" t="s">
        <v>2853</v>
      </c>
      <c r="D876" s="360" t="s">
        <v>2854</v>
      </c>
    </row>
    <row r="877" spans="2:4">
      <c r="B877" s="360" t="s">
        <v>6582</v>
      </c>
      <c r="C877" s="360" t="s">
        <v>2851</v>
      </c>
      <c r="D877" s="360" t="s">
        <v>2852</v>
      </c>
    </row>
    <row r="878" spans="2:4">
      <c r="B878" s="360" t="s">
        <v>6577</v>
      </c>
      <c r="C878" s="360" t="s">
        <v>3602</v>
      </c>
      <c r="D878" s="360" t="s">
        <v>3603</v>
      </c>
    </row>
    <row r="879" spans="2:4">
      <c r="B879" s="360" t="s">
        <v>6577</v>
      </c>
      <c r="C879" s="360" t="s">
        <v>3604</v>
      </c>
      <c r="D879" s="360" t="s">
        <v>3603</v>
      </c>
    </row>
    <row r="880" spans="2:4">
      <c r="B880" s="360" t="s">
        <v>6527</v>
      </c>
      <c r="C880" s="360" t="s">
        <v>3835</v>
      </c>
      <c r="D880" s="360" t="s">
        <v>3836</v>
      </c>
    </row>
    <row r="881" spans="2:4">
      <c r="B881" s="358" t="s">
        <v>6527</v>
      </c>
      <c r="C881" s="359" t="s">
        <v>869</v>
      </c>
      <c r="D881" s="359" t="s">
        <v>4321</v>
      </c>
    </row>
    <row r="882" spans="2:4">
      <c r="B882" s="360" t="s">
        <v>6576</v>
      </c>
      <c r="C882" s="360" t="s">
        <v>3767</v>
      </c>
      <c r="D882" s="360" t="s">
        <v>3768</v>
      </c>
    </row>
    <row r="883" spans="2:4">
      <c r="B883" s="358" t="s">
        <v>6527</v>
      </c>
      <c r="C883" s="359" t="s">
        <v>4273</v>
      </c>
      <c r="D883" s="359" t="s">
        <v>4272</v>
      </c>
    </row>
    <row r="884" spans="2:4">
      <c r="B884" s="362" t="s">
        <v>6527</v>
      </c>
      <c r="C884" s="360" t="s">
        <v>2888</v>
      </c>
      <c r="D884" s="360" t="s">
        <v>2889</v>
      </c>
    </row>
    <row r="885" spans="2:4">
      <c r="B885" s="360" t="s">
        <v>6573</v>
      </c>
      <c r="C885" s="360" t="s">
        <v>3550</v>
      </c>
      <c r="D885" s="360" t="s">
        <v>341</v>
      </c>
    </row>
    <row r="886" spans="2:4">
      <c r="B886" s="360" t="s">
        <v>6561</v>
      </c>
      <c r="C886" s="360" t="s">
        <v>3550</v>
      </c>
      <c r="D886" s="360" t="s">
        <v>343</v>
      </c>
    </row>
    <row r="887" spans="2:4">
      <c r="B887" s="358" t="s">
        <v>6551</v>
      </c>
      <c r="C887" s="359" t="s">
        <v>4282</v>
      </c>
      <c r="D887" s="359" t="s">
        <v>4281</v>
      </c>
    </row>
    <row r="888" spans="2:4">
      <c r="B888" s="360" t="s">
        <v>6527</v>
      </c>
      <c r="C888" s="360" t="s">
        <v>4129</v>
      </c>
      <c r="D888" s="360" t="s">
        <v>4130</v>
      </c>
    </row>
    <row r="889" spans="2:4">
      <c r="B889" s="360" t="s">
        <v>6527</v>
      </c>
      <c r="C889" s="360" t="s">
        <v>4127</v>
      </c>
      <c r="D889" s="360" t="s">
        <v>4128</v>
      </c>
    </row>
    <row r="890" spans="2:4">
      <c r="B890" s="360" t="s">
        <v>6527</v>
      </c>
      <c r="C890" s="360" t="s">
        <v>2726</v>
      </c>
      <c r="D890" s="360" t="s">
        <v>2727</v>
      </c>
    </row>
    <row r="891" spans="2:4">
      <c r="B891" s="360" t="s">
        <v>6527</v>
      </c>
      <c r="C891" s="360" t="s">
        <v>2728</v>
      </c>
      <c r="D891" s="360" t="s">
        <v>2727</v>
      </c>
    </row>
    <row r="892" spans="2:4">
      <c r="B892" s="360" t="s">
        <v>6570</v>
      </c>
      <c r="C892" s="360" t="s">
        <v>3327</v>
      </c>
      <c r="D892" s="360" t="s">
        <v>3328</v>
      </c>
    </row>
    <row r="893" spans="2:4">
      <c r="B893" s="360" t="s">
        <v>6527</v>
      </c>
      <c r="C893" s="360" t="s">
        <v>4017</v>
      </c>
      <c r="D893" s="360" t="s">
        <v>4018</v>
      </c>
    </row>
    <row r="894" spans="2:4">
      <c r="B894" s="358" t="s">
        <v>6527</v>
      </c>
      <c r="C894" s="359" t="s">
        <v>3107</v>
      </c>
      <c r="D894" s="359" t="s">
        <v>302</v>
      </c>
    </row>
    <row r="895" spans="2:4">
      <c r="B895" s="358" t="s">
        <v>6583</v>
      </c>
      <c r="C895" s="359" t="s">
        <v>860</v>
      </c>
      <c r="D895" s="359" t="s">
        <v>4214</v>
      </c>
    </row>
    <row r="896" spans="2:4">
      <c r="B896" s="358" t="s">
        <v>6583</v>
      </c>
      <c r="C896" s="359" t="s">
        <v>860</v>
      </c>
      <c r="D896" s="359" t="s">
        <v>4337</v>
      </c>
    </row>
    <row r="897" spans="2:4">
      <c r="B897" s="358" t="s">
        <v>6583</v>
      </c>
      <c r="C897" s="359" t="s">
        <v>3144</v>
      </c>
      <c r="D897" s="359" t="s">
        <v>3145</v>
      </c>
    </row>
    <row r="898" spans="2:4">
      <c r="B898" s="358" t="s">
        <v>6583</v>
      </c>
      <c r="C898" s="359" t="s">
        <v>3144</v>
      </c>
      <c r="D898" s="359" t="s">
        <v>4189</v>
      </c>
    </row>
    <row r="899" spans="2:4">
      <c r="B899" s="360" t="s">
        <v>6566</v>
      </c>
      <c r="C899" s="360" t="s">
        <v>3526</v>
      </c>
      <c r="D899" s="360" t="s">
        <v>298</v>
      </c>
    </row>
    <row r="900" spans="2:4">
      <c r="B900" s="358" t="s">
        <v>6548</v>
      </c>
      <c r="C900" s="359" t="s">
        <v>3237</v>
      </c>
      <c r="D900" s="359" t="s">
        <v>912</v>
      </c>
    </row>
    <row r="901" spans="2:4">
      <c r="B901" s="358" t="s">
        <v>6548</v>
      </c>
      <c r="C901" s="359" t="s">
        <v>3237</v>
      </c>
      <c r="D901" s="359" t="s">
        <v>911</v>
      </c>
    </row>
    <row r="902" spans="2:4">
      <c r="B902" s="360" t="s">
        <v>6527</v>
      </c>
      <c r="C902" s="360" t="s">
        <v>578</v>
      </c>
      <c r="D902" s="360" t="s">
        <v>2797</v>
      </c>
    </row>
    <row r="903" spans="2:4">
      <c r="B903" s="360" t="s">
        <v>6527</v>
      </c>
      <c r="C903" s="360" t="s">
        <v>3893</v>
      </c>
      <c r="D903" s="360" t="s">
        <v>3894</v>
      </c>
    </row>
    <row r="904" spans="2:4">
      <c r="B904" s="360" t="s">
        <v>6584</v>
      </c>
      <c r="C904" s="360" t="s">
        <v>3761</v>
      </c>
      <c r="D904" s="360" t="s">
        <v>3760</v>
      </c>
    </row>
    <row r="905" spans="2:4">
      <c r="B905" s="360" t="s">
        <v>6584</v>
      </c>
      <c r="C905" s="360" t="s">
        <v>3762</v>
      </c>
      <c r="D905" s="360" t="s">
        <v>3760</v>
      </c>
    </row>
    <row r="906" spans="2:4">
      <c r="B906" s="360" t="s">
        <v>6584</v>
      </c>
      <c r="C906" s="360" t="s">
        <v>3759</v>
      </c>
      <c r="D906" s="360" t="s">
        <v>3760</v>
      </c>
    </row>
    <row r="907" spans="2:4">
      <c r="B907" s="360" t="s">
        <v>6527</v>
      </c>
      <c r="C907" s="360" t="s">
        <v>3840</v>
      </c>
      <c r="D907" s="360" t="s">
        <v>3841</v>
      </c>
    </row>
    <row r="908" spans="2:4">
      <c r="B908" s="360" t="s">
        <v>6527</v>
      </c>
      <c r="C908" s="360" t="s">
        <v>303</v>
      </c>
      <c r="D908" s="360" t="s">
        <v>4068</v>
      </c>
    </row>
    <row r="909" spans="2:4">
      <c r="B909" s="360" t="s">
        <v>6527</v>
      </c>
      <c r="C909" s="360" t="s">
        <v>303</v>
      </c>
      <c r="D909" s="360" t="s">
        <v>3834</v>
      </c>
    </row>
    <row r="910" spans="2:4">
      <c r="B910" s="360" t="s">
        <v>6527</v>
      </c>
      <c r="C910" s="360" t="s">
        <v>3831</v>
      </c>
      <c r="D910" s="360" t="s">
        <v>3830</v>
      </c>
    </row>
    <row r="911" spans="2:4">
      <c r="B911" s="360" t="s">
        <v>6527</v>
      </c>
      <c r="C911" s="360" t="s">
        <v>3829</v>
      </c>
      <c r="D911" s="360" t="s">
        <v>4067</v>
      </c>
    </row>
    <row r="912" spans="2:4">
      <c r="B912" s="360" t="s">
        <v>6527</v>
      </c>
      <c r="C912" s="360" t="s">
        <v>3829</v>
      </c>
      <c r="D912" s="360" t="s">
        <v>3830</v>
      </c>
    </row>
    <row r="913" spans="2:4">
      <c r="B913" s="360" t="s">
        <v>6527</v>
      </c>
      <c r="C913" s="360" t="s">
        <v>3832</v>
      </c>
      <c r="D913" s="360" t="s">
        <v>3833</v>
      </c>
    </row>
    <row r="914" spans="2:4">
      <c r="B914" s="362" t="s">
        <v>6527</v>
      </c>
      <c r="C914" s="360" t="s">
        <v>2503</v>
      </c>
      <c r="D914" s="360" t="s">
        <v>2502</v>
      </c>
    </row>
    <row r="915" spans="2:4">
      <c r="B915" s="360" t="s">
        <v>6527</v>
      </c>
      <c r="C915" s="360" t="s">
        <v>2503</v>
      </c>
      <c r="D915" s="360" t="s">
        <v>2501</v>
      </c>
    </row>
    <row r="916" spans="2:4">
      <c r="B916" s="360" t="s">
        <v>6527</v>
      </c>
      <c r="C916" s="360" t="s">
        <v>4078</v>
      </c>
      <c r="D916" s="360" t="s">
        <v>4077</v>
      </c>
    </row>
    <row r="917" spans="2:4">
      <c r="B917" s="360" t="s">
        <v>6527</v>
      </c>
      <c r="C917" s="360" t="s">
        <v>4076</v>
      </c>
      <c r="D917" s="360" t="s">
        <v>4077</v>
      </c>
    </row>
    <row r="918" spans="2:4">
      <c r="B918" s="362" t="s">
        <v>6527</v>
      </c>
      <c r="C918" s="360" t="s">
        <v>4178</v>
      </c>
      <c r="D918" s="360" t="s">
        <v>302</v>
      </c>
    </row>
    <row r="919" spans="2:4">
      <c r="B919" s="362" t="s">
        <v>1740</v>
      </c>
      <c r="C919" s="360" t="s">
        <v>2804</v>
      </c>
      <c r="D919" s="360" t="s">
        <v>2805</v>
      </c>
    </row>
    <row r="920" spans="2:4">
      <c r="B920" s="360" t="s">
        <v>6527</v>
      </c>
      <c r="C920" s="360" t="s">
        <v>4139</v>
      </c>
      <c r="D920" s="360" t="s">
        <v>4140</v>
      </c>
    </row>
    <row r="921" spans="2:4">
      <c r="B921" s="360" t="s">
        <v>1736</v>
      </c>
      <c r="C921" s="360" t="s">
        <v>328</v>
      </c>
      <c r="D921" s="360" t="s">
        <v>2826</v>
      </c>
    </row>
    <row r="922" spans="2:4">
      <c r="B922" s="360" t="s">
        <v>1736</v>
      </c>
      <c r="C922" s="360" t="s">
        <v>3046</v>
      </c>
      <c r="D922" s="360" t="s">
        <v>3047</v>
      </c>
    </row>
    <row r="923" spans="2:4">
      <c r="B923" s="360" t="s">
        <v>6560</v>
      </c>
      <c r="C923" s="360" t="s">
        <v>3046</v>
      </c>
      <c r="D923" s="360" t="s">
        <v>3048</v>
      </c>
    </row>
    <row r="924" spans="2:4">
      <c r="B924" s="360" t="s">
        <v>6527</v>
      </c>
      <c r="C924" s="360" t="s">
        <v>4039</v>
      </c>
      <c r="D924" s="360" t="s">
        <v>4040</v>
      </c>
    </row>
    <row r="925" spans="2:4">
      <c r="B925" s="360" t="s">
        <v>6527</v>
      </c>
      <c r="C925" s="360" t="s">
        <v>4153</v>
      </c>
      <c r="D925" s="360" t="s">
        <v>4061</v>
      </c>
    </row>
    <row r="926" spans="2:4">
      <c r="B926" s="360" t="s">
        <v>6527</v>
      </c>
      <c r="C926" s="360" t="s">
        <v>4153</v>
      </c>
      <c r="D926" s="360" t="s">
        <v>4154</v>
      </c>
    </row>
    <row r="927" spans="2:4">
      <c r="B927" s="360" t="s">
        <v>6527</v>
      </c>
      <c r="C927" s="360" t="s">
        <v>4153</v>
      </c>
      <c r="D927" s="360" t="s">
        <v>4062</v>
      </c>
    </row>
    <row r="928" spans="2:4">
      <c r="B928" s="360" t="s">
        <v>6527</v>
      </c>
      <c r="C928" s="360" t="s">
        <v>3039</v>
      </c>
      <c r="D928" s="360" t="s">
        <v>3040</v>
      </c>
    </row>
    <row r="929" spans="2:4">
      <c r="B929" s="360" t="s">
        <v>6527</v>
      </c>
      <c r="C929" s="360" t="s">
        <v>3039</v>
      </c>
      <c r="D929" s="360" t="s">
        <v>3993</v>
      </c>
    </row>
    <row r="930" spans="2:4">
      <c r="B930" s="360" t="s">
        <v>6527</v>
      </c>
      <c r="C930" s="360" t="s">
        <v>3039</v>
      </c>
      <c r="D930" s="360" t="s">
        <v>4063</v>
      </c>
    </row>
    <row r="931" spans="2:4">
      <c r="B931" s="360" t="s">
        <v>6527</v>
      </c>
      <c r="C931" s="360" t="s">
        <v>3039</v>
      </c>
      <c r="D931" s="360" t="s">
        <v>3807</v>
      </c>
    </row>
    <row r="932" spans="2:4">
      <c r="B932" s="360" t="s">
        <v>6527</v>
      </c>
      <c r="C932" s="360" t="s">
        <v>3039</v>
      </c>
      <c r="D932" s="360" t="s">
        <v>4038</v>
      </c>
    </row>
    <row r="933" spans="2:4">
      <c r="B933" s="360" t="s">
        <v>6527</v>
      </c>
      <c r="C933" s="360" t="s">
        <v>3039</v>
      </c>
      <c r="D933" s="360" t="s">
        <v>3994</v>
      </c>
    </row>
    <row r="934" spans="2:4">
      <c r="B934" s="360" t="s">
        <v>6527</v>
      </c>
      <c r="C934" s="360" t="s">
        <v>3039</v>
      </c>
      <c r="D934" s="360" t="s">
        <v>4061</v>
      </c>
    </row>
    <row r="935" spans="2:4">
      <c r="B935" s="360" t="s">
        <v>6527</v>
      </c>
      <c r="C935" s="360" t="s">
        <v>3039</v>
      </c>
      <c r="D935" s="360" t="s">
        <v>4062</v>
      </c>
    </row>
    <row r="936" spans="2:4">
      <c r="B936" s="360" t="s">
        <v>6527</v>
      </c>
      <c r="C936" s="360" t="s">
        <v>4090</v>
      </c>
      <c r="D936" s="360" t="s">
        <v>4040</v>
      </c>
    </row>
    <row r="937" spans="2:4">
      <c r="B937" s="360" t="s">
        <v>6527</v>
      </c>
      <c r="C937" s="360" t="s">
        <v>4090</v>
      </c>
      <c r="D937" s="360" t="s">
        <v>4091</v>
      </c>
    </row>
    <row r="938" spans="2:4">
      <c r="B938" s="358" t="s">
        <v>6551</v>
      </c>
      <c r="C938" s="359" t="s">
        <v>4253</v>
      </c>
      <c r="D938" s="359" t="s">
        <v>615</v>
      </c>
    </row>
    <row r="939" spans="2:4">
      <c r="B939" s="358" t="s">
        <v>6585</v>
      </c>
      <c r="C939" s="359" t="s">
        <v>3259</v>
      </c>
      <c r="D939" s="359" t="s">
        <v>302</v>
      </c>
    </row>
    <row r="940" spans="2:4">
      <c r="B940" s="358" t="s">
        <v>6586</v>
      </c>
      <c r="C940" s="359" t="s">
        <v>898</v>
      </c>
      <c r="D940" s="359" t="s">
        <v>4251</v>
      </c>
    </row>
    <row r="941" spans="2:4">
      <c r="B941" s="360" t="s">
        <v>6527</v>
      </c>
      <c r="C941" s="360" t="s">
        <v>570</v>
      </c>
      <c r="D941" s="360" t="s">
        <v>302</v>
      </c>
    </row>
    <row r="942" spans="2:4">
      <c r="B942" s="358" t="s">
        <v>6585</v>
      </c>
      <c r="C942" s="359" t="s">
        <v>4305</v>
      </c>
      <c r="D942" s="359" t="s">
        <v>4305</v>
      </c>
    </row>
    <row r="943" spans="2:4">
      <c r="B943" s="360" t="s">
        <v>6587</v>
      </c>
      <c r="C943" s="360" t="s">
        <v>3796</v>
      </c>
      <c r="D943" s="360" t="s">
        <v>302</v>
      </c>
    </row>
    <row r="944" spans="2:4">
      <c r="B944" s="360" t="s">
        <v>6570</v>
      </c>
      <c r="C944" s="360" t="s">
        <v>3323</v>
      </c>
      <c r="D944" s="360" t="s">
        <v>3324</v>
      </c>
    </row>
    <row r="945" spans="2:4">
      <c r="B945" s="360" t="s">
        <v>6570</v>
      </c>
      <c r="C945" s="360" t="s">
        <v>3325</v>
      </c>
      <c r="D945" s="360" t="s">
        <v>3326</v>
      </c>
    </row>
    <row r="946" spans="2:4">
      <c r="B946" s="360" t="s">
        <v>6527</v>
      </c>
      <c r="C946" s="360" t="s">
        <v>4159</v>
      </c>
      <c r="D946" s="360" t="s">
        <v>4160</v>
      </c>
    </row>
    <row r="947" spans="2:4">
      <c r="B947" s="358" t="s">
        <v>6527</v>
      </c>
      <c r="C947" s="359" t="s">
        <v>3306</v>
      </c>
      <c r="D947" s="359" t="s">
        <v>302</v>
      </c>
    </row>
    <row r="948" spans="2:4">
      <c r="B948" s="360" t="s">
        <v>6540</v>
      </c>
      <c r="C948" s="360" t="s">
        <v>318</v>
      </c>
      <c r="D948" s="360" t="s">
        <v>319</v>
      </c>
    </row>
    <row r="949" spans="2:4">
      <c r="B949" s="360" t="s">
        <v>6540</v>
      </c>
      <c r="C949" s="360" t="s">
        <v>318</v>
      </c>
      <c r="D949" s="360" t="s">
        <v>2796</v>
      </c>
    </row>
    <row r="950" spans="2:4">
      <c r="B950" s="360" t="s">
        <v>6540</v>
      </c>
      <c r="C950" s="360" t="s">
        <v>3627</v>
      </c>
      <c r="D950" s="360" t="s">
        <v>3628</v>
      </c>
    </row>
    <row r="951" spans="2:4">
      <c r="B951" s="360" t="s">
        <v>6540</v>
      </c>
      <c r="C951" s="360" t="s">
        <v>3629</v>
      </c>
      <c r="D951" s="360" t="s">
        <v>3628</v>
      </c>
    </row>
    <row r="952" spans="2:4">
      <c r="B952" s="360" t="s">
        <v>6540</v>
      </c>
      <c r="C952" s="360" t="s">
        <v>2798</v>
      </c>
      <c r="D952" s="360" t="s">
        <v>2800</v>
      </c>
    </row>
    <row r="953" spans="2:4">
      <c r="B953" s="360" t="s">
        <v>6540</v>
      </c>
      <c r="C953" s="360" t="s">
        <v>2798</v>
      </c>
      <c r="D953" s="360" t="s">
        <v>2799</v>
      </c>
    </row>
    <row r="954" spans="2:4">
      <c r="B954" s="362" t="s">
        <v>6527</v>
      </c>
      <c r="C954" s="360" t="s">
        <v>2517</v>
      </c>
      <c r="D954" s="360" t="s">
        <v>668</v>
      </c>
    </row>
    <row r="955" spans="2:4">
      <c r="B955" s="360" t="s">
        <v>6527</v>
      </c>
      <c r="C955" s="360" t="s">
        <v>3961</v>
      </c>
      <c r="D955" s="360" t="s">
        <v>3962</v>
      </c>
    </row>
    <row r="956" spans="2:4">
      <c r="B956" s="360" t="s">
        <v>6527</v>
      </c>
      <c r="C956" s="360" t="s">
        <v>2945</v>
      </c>
      <c r="D956" s="360" t="s">
        <v>2946</v>
      </c>
    </row>
    <row r="957" spans="2:4">
      <c r="B957" s="360" t="s">
        <v>6527</v>
      </c>
      <c r="C957" s="360" t="s">
        <v>2945</v>
      </c>
      <c r="D957" s="360" t="s">
        <v>2947</v>
      </c>
    </row>
    <row r="958" spans="2:4">
      <c r="B958" s="360" t="s">
        <v>6527</v>
      </c>
      <c r="C958" s="360" t="s">
        <v>3852</v>
      </c>
      <c r="D958" s="360" t="s">
        <v>2947</v>
      </c>
    </row>
    <row r="959" spans="2:4">
      <c r="B959" s="358" t="s">
        <v>6559</v>
      </c>
      <c r="C959" s="359" t="s">
        <v>4208</v>
      </c>
      <c r="D959" s="359" t="s">
        <v>4209</v>
      </c>
    </row>
    <row r="960" spans="2:4">
      <c r="B960" s="358" t="s">
        <v>6583</v>
      </c>
      <c r="C960" s="359" t="s">
        <v>4347</v>
      </c>
      <c r="D960" s="359" t="s">
        <v>4214</v>
      </c>
    </row>
    <row r="961" spans="2:4">
      <c r="B961" s="358" t="s">
        <v>6583</v>
      </c>
      <c r="C961" s="359" t="s">
        <v>4347</v>
      </c>
      <c r="D961" s="359" t="s">
        <v>4337</v>
      </c>
    </row>
    <row r="962" spans="2:4">
      <c r="B962" s="360" t="s">
        <v>1738</v>
      </c>
      <c r="C962" s="360" t="s">
        <v>3587</v>
      </c>
      <c r="D962" s="360" t="s">
        <v>3586</v>
      </c>
    </row>
    <row r="963" spans="2:4">
      <c r="B963" s="360" t="s">
        <v>6541</v>
      </c>
      <c r="C963" s="360" t="s">
        <v>3746</v>
      </c>
      <c r="D963" s="360" t="s">
        <v>302</v>
      </c>
    </row>
    <row r="964" spans="2:4">
      <c r="B964" s="362" t="s">
        <v>6527</v>
      </c>
      <c r="C964" s="360" t="s">
        <v>2876</v>
      </c>
      <c r="D964" s="360" t="s">
        <v>2877</v>
      </c>
    </row>
    <row r="965" spans="2:4">
      <c r="B965" s="360" t="s">
        <v>6588</v>
      </c>
      <c r="C965" s="360" t="s">
        <v>589</v>
      </c>
      <c r="D965" s="360" t="s">
        <v>2651</v>
      </c>
    </row>
    <row r="966" spans="2:4">
      <c r="B966" s="360" t="s">
        <v>6589</v>
      </c>
      <c r="C966" s="360" t="s">
        <v>2693</v>
      </c>
      <c r="D966" s="360" t="s">
        <v>3656</v>
      </c>
    </row>
    <row r="967" spans="2:4">
      <c r="B967" s="360" t="s">
        <v>6589</v>
      </c>
      <c r="C967" s="360" t="s">
        <v>2693</v>
      </c>
      <c r="D967" s="360" t="s">
        <v>3654</v>
      </c>
    </row>
    <row r="968" spans="2:4">
      <c r="B968" s="360" t="s">
        <v>6589</v>
      </c>
      <c r="C968" s="360" t="s">
        <v>2693</v>
      </c>
      <c r="D968" s="360" t="s">
        <v>3653</v>
      </c>
    </row>
    <row r="969" spans="2:4">
      <c r="B969" s="360" t="s">
        <v>6589</v>
      </c>
      <c r="C969" s="360" t="s">
        <v>2693</v>
      </c>
      <c r="D969" s="360" t="s">
        <v>2694</v>
      </c>
    </row>
    <row r="970" spans="2:4">
      <c r="B970" s="360" t="s">
        <v>6589</v>
      </c>
      <c r="C970" s="360" t="s">
        <v>2693</v>
      </c>
      <c r="D970" s="360" t="s">
        <v>3657</v>
      </c>
    </row>
    <row r="971" spans="2:4">
      <c r="B971" s="360" t="s">
        <v>6589</v>
      </c>
      <c r="C971" s="360" t="s">
        <v>2693</v>
      </c>
      <c r="D971" s="360" t="s">
        <v>2695</v>
      </c>
    </row>
    <row r="972" spans="2:4">
      <c r="B972" s="360" t="s">
        <v>1738</v>
      </c>
      <c r="C972" s="360" t="s">
        <v>3579</v>
      </c>
      <c r="D972" s="360" t="s">
        <v>3580</v>
      </c>
    </row>
    <row r="973" spans="2:4">
      <c r="B973" s="360" t="s">
        <v>6527</v>
      </c>
      <c r="C973" s="360" t="s">
        <v>3853</v>
      </c>
      <c r="D973" s="360" t="s">
        <v>559</v>
      </c>
    </row>
    <row r="974" spans="2:4">
      <c r="B974" s="358" t="s">
        <v>6585</v>
      </c>
      <c r="C974" s="359" t="s">
        <v>888</v>
      </c>
      <c r="D974" s="359" t="s">
        <v>4286</v>
      </c>
    </row>
    <row r="975" spans="2:4">
      <c r="B975" s="358" t="s">
        <v>6585</v>
      </c>
      <c r="C975" s="359" t="s">
        <v>888</v>
      </c>
      <c r="D975" s="359" t="s">
        <v>4287</v>
      </c>
    </row>
    <row r="976" spans="2:4">
      <c r="B976" s="358" t="s">
        <v>6527</v>
      </c>
      <c r="C976" s="359" t="s">
        <v>887</v>
      </c>
      <c r="D976" s="359" t="s">
        <v>4297</v>
      </c>
    </row>
    <row r="977" spans="2:4">
      <c r="B977" s="358" t="s">
        <v>6527</v>
      </c>
      <c r="C977" s="359" t="s">
        <v>3093</v>
      </c>
      <c r="D977" s="359" t="s">
        <v>3094</v>
      </c>
    </row>
    <row r="978" spans="2:4">
      <c r="B978" s="360" t="s">
        <v>6527</v>
      </c>
      <c r="C978" s="360" t="s">
        <v>2611</v>
      </c>
      <c r="D978" s="360" t="s">
        <v>4094</v>
      </c>
    </row>
    <row r="979" spans="2:4">
      <c r="B979" s="360" t="s">
        <v>6527</v>
      </c>
      <c r="C979" s="360" t="s">
        <v>2611</v>
      </c>
      <c r="D979" s="360" t="s">
        <v>3851</v>
      </c>
    </row>
    <row r="980" spans="2:4">
      <c r="B980" s="360" t="s">
        <v>6527</v>
      </c>
      <c r="C980" s="360" t="s">
        <v>2611</v>
      </c>
      <c r="D980" s="360" t="s">
        <v>2937</v>
      </c>
    </row>
    <row r="981" spans="2:4">
      <c r="B981" s="360" t="s">
        <v>6527</v>
      </c>
      <c r="C981" s="360" t="s">
        <v>2611</v>
      </c>
      <c r="D981" s="360" t="s">
        <v>4101</v>
      </c>
    </row>
    <row r="982" spans="2:4">
      <c r="B982" s="360" t="s">
        <v>6527</v>
      </c>
      <c r="C982" s="360" t="s">
        <v>2611</v>
      </c>
      <c r="D982" s="360" t="s">
        <v>4100</v>
      </c>
    </row>
    <row r="983" spans="2:4">
      <c r="B983" s="360" t="s">
        <v>6527</v>
      </c>
      <c r="C983" s="360" t="s">
        <v>2611</v>
      </c>
      <c r="D983" s="360" t="s">
        <v>327</v>
      </c>
    </row>
    <row r="984" spans="2:4">
      <c r="B984" s="360" t="s">
        <v>6527</v>
      </c>
      <c r="C984" s="360" t="s">
        <v>2611</v>
      </c>
      <c r="D984" s="360" t="s">
        <v>3913</v>
      </c>
    </row>
    <row r="985" spans="2:4">
      <c r="B985" s="360" t="s">
        <v>6527</v>
      </c>
      <c r="C985" s="360" t="s">
        <v>2933</v>
      </c>
      <c r="D985" s="360" t="s">
        <v>2934</v>
      </c>
    </row>
    <row r="986" spans="2:4">
      <c r="B986" s="360" t="s">
        <v>6540</v>
      </c>
      <c r="C986" s="360" t="s">
        <v>2938</v>
      </c>
      <c r="D986" s="360" t="s">
        <v>2939</v>
      </c>
    </row>
    <row r="987" spans="2:4">
      <c r="B987" s="360" t="s">
        <v>6527</v>
      </c>
      <c r="C987" s="360" t="s">
        <v>2931</v>
      </c>
      <c r="D987" s="360" t="s">
        <v>2932</v>
      </c>
    </row>
    <row r="988" spans="2:4">
      <c r="B988" s="360" t="s">
        <v>6540</v>
      </c>
      <c r="C988" s="360" t="s">
        <v>2940</v>
      </c>
      <c r="D988" s="360" t="s">
        <v>2941</v>
      </c>
    </row>
    <row r="989" spans="2:4">
      <c r="B989" s="360" t="s">
        <v>6527</v>
      </c>
      <c r="C989" s="360" t="s">
        <v>3959</v>
      </c>
      <c r="D989" s="360" t="s">
        <v>3960</v>
      </c>
    </row>
    <row r="990" spans="2:4">
      <c r="B990" s="360" t="s">
        <v>6527</v>
      </c>
      <c r="C990" s="360" t="s">
        <v>2935</v>
      </c>
      <c r="D990" s="360" t="s">
        <v>2936</v>
      </c>
    </row>
    <row r="991" spans="2:4">
      <c r="B991" s="358" t="s">
        <v>6590</v>
      </c>
      <c r="C991" s="359" t="s">
        <v>4342</v>
      </c>
      <c r="D991" s="359" t="s">
        <v>4214</v>
      </c>
    </row>
    <row r="992" spans="2:4">
      <c r="B992" s="358" t="s">
        <v>6590</v>
      </c>
      <c r="C992" s="359" t="s">
        <v>4342</v>
      </c>
      <c r="D992" s="359" t="s">
        <v>4229</v>
      </c>
    </row>
    <row r="993" spans="2:4">
      <c r="B993" s="358" t="s">
        <v>6527</v>
      </c>
      <c r="C993" s="359" t="s">
        <v>3100</v>
      </c>
      <c r="D993" s="359" t="s">
        <v>4189</v>
      </c>
    </row>
    <row r="994" spans="2:4">
      <c r="B994" s="358" t="s">
        <v>6527</v>
      </c>
      <c r="C994" s="359" t="s">
        <v>3100</v>
      </c>
      <c r="D994" s="359" t="s">
        <v>3101</v>
      </c>
    </row>
    <row r="995" spans="2:4">
      <c r="B995" s="360" t="s">
        <v>1736</v>
      </c>
      <c r="C995" s="360" t="s">
        <v>321</v>
      </c>
      <c r="D995" s="360" t="s">
        <v>3596</v>
      </c>
    </row>
    <row r="996" spans="2:4">
      <c r="B996" s="360" t="s">
        <v>1736</v>
      </c>
      <c r="C996" s="360" t="s">
        <v>3044</v>
      </c>
      <c r="D996" s="360" t="s">
        <v>3045</v>
      </c>
    </row>
    <row r="997" spans="2:4">
      <c r="B997" s="360" t="s">
        <v>1736</v>
      </c>
      <c r="C997" s="360" t="s">
        <v>3044</v>
      </c>
      <c r="D997" s="360" t="s">
        <v>3595</v>
      </c>
    </row>
    <row r="998" spans="2:4">
      <c r="B998" s="360" t="s">
        <v>1736</v>
      </c>
      <c r="C998" s="360" t="s">
        <v>2822</v>
      </c>
      <c r="D998" s="360" t="s">
        <v>2823</v>
      </c>
    </row>
    <row r="999" spans="2:4">
      <c r="B999" s="360" t="s">
        <v>1736</v>
      </c>
      <c r="C999" s="360" t="s">
        <v>2822</v>
      </c>
      <c r="D999" s="360" t="s">
        <v>2825</v>
      </c>
    </row>
    <row r="1000" spans="2:4">
      <c r="B1000" s="360" t="s">
        <v>1736</v>
      </c>
      <c r="C1000" s="360" t="s">
        <v>2822</v>
      </c>
      <c r="D1000" s="360" t="s">
        <v>3589</v>
      </c>
    </row>
    <row r="1001" spans="2:4">
      <c r="B1001" s="360" t="s">
        <v>1736</v>
      </c>
      <c r="C1001" s="360" t="s">
        <v>2822</v>
      </c>
      <c r="D1001" s="360" t="s">
        <v>3597</v>
      </c>
    </row>
    <row r="1002" spans="2:4">
      <c r="B1002" s="358" t="s">
        <v>6527</v>
      </c>
      <c r="C1002" s="359" t="s">
        <v>893</v>
      </c>
      <c r="D1002" s="359" t="s">
        <v>4296</v>
      </c>
    </row>
    <row r="1003" spans="2:4">
      <c r="B1003" s="360" t="s">
        <v>6527</v>
      </c>
      <c r="C1003" s="360" t="s">
        <v>4086</v>
      </c>
      <c r="D1003" s="360" t="s">
        <v>4087</v>
      </c>
    </row>
    <row r="1004" spans="2:4">
      <c r="B1004" s="360" t="s">
        <v>6527</v>
      </c>
      <c r="C1004" s="360" t="s">
        <v>4073</v>
      </c>
      <c r="D1004" s="360" t="s">
        <v>4074</v>
      </c>
    </row>
    <row r="1005" spans="2:4">
      <c r="B1005" s="362" t="s">
        <v>6527</v>
      </c>
      <c r="C1005" s="360" t="s">
        <v>2494</v>
      </c>
      <c r="D1005" s="360" t="s">
        <v>2495</v>
      </c>
    </row>
    <row r="1006" spans="2:4">
      <c r="B1006" s="360" t="s">
        <v>6527</v>
      </c>
      <c r="C1006" s="360" t="s">
        <v>2494</v>
      </c>
      <c r="D1006" s="360" t="s">
        <v>4032</v>
      </c>
    </row>
    <row r="1007" spans="2:4">
      <c r="B1007" s="358" t="s">
        <v>6533</v>
      </c>
      <c r="C1007" s="359" t="s">
        <v>408</v>
      </c>
      <c r="D1007" s="359" t="s">
        <v>411</v>
      </c>
    </row>
    <row r="1008" spans="2:4">
      <c r="B1008" s="358" t="s">
        <v>6533</v>
      </c>
      <c r="C1008" s="359" t="s">
        <v>408</v>
      </c>
      <c r="D1008" s="359" t="s">
        <v>409</v>
      </c>
    </row>
    <row r="1009" spans="2:4">
      <c r="B1009" s="360" t="s">
        <v>6527</v>
      </c>
      <c r="C1009" s="360" t="s">
        <v>4050</v>
      </c>
      <c r="D1009" s="360" t="s">
        <v>4051</v>
      </c>
    </row>
    <row r="1010" spans="2:4">
      <c r="B1010" s="362" t="s">
        <v>1724</v>
      </c>
      <c r="C1010" s="360" t="s">
        <v>310</v>
      </c>
      <c r="D1010" s="360" t="s">
        <v>575</v>
      </c>
    </row>
    <row r="1011" spans="2:4">
      <c r="B1011" s="360" t="s">
        <v>6591</v>
      </c>
      <c r="C1011" s="360" t="s">
        <v>599</v>
      </c>
      <c r="D1011" s="360" t="s">
        <v>3784</v>
      </c>
    </row>
    <row r="1012" spans="2:4">
      <c r="B1012" s="360" t="s">
        <v>6591</v>
      </c>
      <c r="C1012" s="360" t="s">
        <v>599</v>
      </c>
      <c r="D1012" s="360" t="s">
        <v>3783</v>
      </c>
    </row>
    <row r="1013" spans="2:4">
      <c r="B1013" s="360" t="s">
        <v>6591</v>
      </c>
      <c r="C1013" s="360" t="s">
        <v>599</v>
      </c>
      <c r="D1013" s="360" t="s">
        <v>3785</v>
      </c>
    </row>
    <row r="1014" spans="2:4">
      <c r="B1014" s="360" t="s">
        <v>6591</v>
      </c>
      <c r="C1014" s="360" t="s">
        <v>3034</v>
      </c>
      <c r="D1014" s="360" t="s">
        <v>3786</v>
      </c>
    </row>
    <row r="1015" spans="2:4">
      <c r="B1015" s="360" t="s">
        <v>6591</v>
      </c>
      <c r="C1015" s="360" t="s">
        <v>3034</v>
      </c>
      <c r="D1015" s="360" t="s">
        <v>3035</v>
      </c>
    </row>
    <row r="1016" spans="2:4">
      <c r="B1016" s="360" t="s">
        <v>6591</v>
      </c>
      <c r="C1016" s="360" t="s">
        <v>3034</v>
      </c>
      <c r="D1016" s="360" t="s">
        <v>3787</v>
      </c>
    </row>
    <row r="1017" spans="2:4">
      <c r="B1017" s="362" t="s">
        <v>1724</v>
      </c>
      <c r="C1017" s="360" t="s">
        <v>576</v>
      </c>
      <c r="D1017" s="360" t="s">
        <v>577</v>
      </c>
    </row>
    <row r="1018" spans="2:4">
      <c r="B1018" s="362" t="s">
        <v>1724</v>
      </c>
      <c r="C1018" s="360" t="s">
        <v>2848</v>
      </c>
      <c r="D1018" s="360" t="s">
        <v>2849</v>
      </c>
    </row>
    <row r="1019" spans="2:4">
      <c r="B1019" s="362" t="s">
        <v>1724</v>
      </c>
      <c r="C1019" s="360" t="s">
        <v>2848</v>
      </c>
      <c r="D1019" s="360" t="s">
        <v>3647</v>
      </c>
    </row>
    <row r="1020" spans="2:4">
      <c r="B1020" s="360" t="s">
        <v>6527</v>
      </c>
      <c r="C1020" s="360" t="s">
        <v>3842</v>
      </c>
      <c r="D1020" s="360" t="s">
        <v>3843</v>
      </c>
    </row>
    <row r="1021" spans="2:4">
      <c r="B1021" s="360" t="s">
        <v>1747</v>
      </c>
      <c r="C1021" s="360" t="s">
        <v>596</v>
      </c>
      <c r="D1021" s="360" t="s">
        <v>3033</v>
      </c>
    </row>
    <row r="1022" spans="2:4">
      <c r="B1022" s="360" t="s">
        <v>1747</v>
      </c>
      <c r="C1022" s="360" t="s">
        <v>597</v>
      </c>
      <c r="D1022" s="360" t="s">
        <v>598</v>
      </c>
    </row>
    <row r="1023" spans="2:4">
      <c r="B1023" s="360" t="s">
        <v>6527</v>
      </c>
      <c r="C1023" s="360" t="s">
        <v>3895</v>
      </c>
      <c r="D1023" s="360" t="s">
        <v>3896</v>
      </c>
    </row>
    <row r="1024" spans="2:4">
      <c r="B1024" s="360" t="s">
        <v>6527</v>
      </c>
      <c r="C1024" s="360" t="s">
        <v>2791</v>
      </c>
      <c r="D1024" s="360" t="s">
        <v>3889</v>
      </c>
    </row>
    <row r="1025" spans="2:4">
      <c r="B1025" s="360" t="s">
        <v>6527</v>
      </c>
      <c r="C1025" s="360" t="s">
        <v>3837</v>
      </c>
      <c r="D1025" s="360" t="s">
        <v>446</v>
      </c>
    </row>
    <row r="1026" spans="2:4">
      <c r="B1026" s="360" t="s">
        <v>6527</v>
      </c>
      <c r="C1026" s="360" t="s">
        <v>572</v>
      </c>
      <c r="D1026" s="360" t="s">
        <v>4054</v>
      </c>
    </row>
    <row r="1027" spans="2:4">
      <c r="B1027" s="360" t="s">
        <v>6527</v>
      </c>
      <c r="C1027" s="360" t="s">
        <v>572</v>
      </c>
      <c r="D1027" s="360" t="s">
        <v>3989</v>
      </c>
    </row>
    <row r="1028" spans="2:4">
      <c r="B1028" s="360" t="s">
        <v>1747</v>
      </c>
      <c r="C1028" s="360" t="s">
        <v>3031</v>
      </c>
      <c r="D1028" s="360" t="s">
        <v>3032</v>
      </c>
    </row>
    <row r="1029" spans="2:4">
      <c r="B1029" s="358" t="s">
        <v>6585</v>
      </c>
      <c r="C1029" s="359" t="s">
        <v>4292</v>
      </c>
      <c r="D1029" s="359" t="s">
        <v>302</v>
      </c>
    </row>
    <row r="1030" spans="2:4">
      <c r="B1030" s="358" t="s">
        <v>6528</v>
      </c>
      <c r="C1030" s="359" t="s">
        <v>900</v>
      </c>
      <c r="D1030" s="359" t="s">
        <v>4224</v>
      </c>
    </row>
    <row r="1031" spans="2:4">
      <c r="B1031" s="360" t="s">
        <v>6527</v>
      </c>
      <c r="C1031" s="360" t="s">
        <v>144</v>
      </c>
      <c r="D1031" s="360" t="s">
        <v>3995</v>
      </c>
    </row>
    <row r="1032" spans="2:4">
      <c r="B1032" s="360" t="s">
        <v>6527</v>
      </c>
      <c r="C1032" s="360" t="s">
        <v>144</v>
      </c>
      <c r="D1032" s="360" t="s">
        <v>2855</v>
      </c>
    </row>
    <row r="1033" spans="2:4">
      <c r="B1033" s="362" t="s">
        <v>6527</v>
      </c>
      <c r="C1033" s="360" t="s">
        <v>300</v>
      </c>
      <c r="D1033" s="360" t="s">
        <v>2572</v>
      </c>
    </row>
    <row r="1034" spans="2:4">
      <c r="B1034" s="360" t="s">
        <v>6588</v>
      </c>
      <c r="C1034" s="360" t="s">
        <v>2593</v>
      </c>
      <c r="D1034" s="360" t="s">
        <v>2921</v>
      </c>
    </row>
    <row r="1035" spans="2:4">
      <c r="B1035" s="360" t="s">
        <v>6527</v>
      </c>
      <c r="C1035" s="360" t="s">
        <v>682</v>
      </c>
      <c r="D1035" s="360" t="s">
        <v>683</v>
      </c>
    </row>
    <row r="1036" spans="2:4">
      <c r="B1036" s="358" t="s">
        <v>6527</v>
      </c>
      <c r="C1036" s="359" t="s">
        <v>412</v>
      </c>
      <c r="D1036" s="359" t="s">
        <v>413</v>
      </c>
    </row>
    <row r="1037" spans="2:4">
      <c r="B1037" s="358" t="s">
        <v>6527</v>
      </c>
      <c r="C1037" s="359" t="s">
        <v>412</v>
      </c>
      <c r="D1037" s="359" t="s">
        <v>4458</v>
      </c>
    </row>
    <row r="1038" spans="2:4">
      <c r="B1038" s="360" t="s">
        <v>6592</v>
      </c>
      <c r="C1038" s="360" t="s">
        <v>3771</v>
      </c>
      <c r="D1038" s="360" t="s">
        <v>3772</v>
      </c>
    </row>
    <row r="1039" spans="2:4">
      <c r="B1039" s="360" t="s">
        <v>6592</v>
      </c>
      <c r="C1039" s="360" t="s">
        <v>3773</v>
      </c>
      <c r="D1039" s="360" t="s">
        <v>3774</v>
      </c>
    </row>
    <row r="1040" spans="2:4">
      <c r="B1040" s="360" t="s">
        <v>6592</v>
      </c>
      <c r="C1040" s="360" t="s">
        <v>3769</v>
      </c>
      <c r="D1040" s="360" t="s">
        <v>3770</v>
      </c>
    </row>
    <row r="1041" spans="2:4">
      <c r="B1041" s="360" t="s">
        <v>6592</v>
      </c>
      <c r="C1041" s="360" t="s">
        <v>3775</v>
      </c>
      <c r="D1041" s="360" t="s">
        <v>3776</v>
      </c>
    </row>
    <row r="1042" spans="2:4">
      <c r="B1042" s="362" t="s">
        <v>6527</v>
      </c>
      <c r="C1042" s="360" t="s">
        <v>4180</v>
      </c>
      <c r="D1042" s="360" t="s">
        <v>4181</v>
      </c>
    </row>
    <row r="1043" spans="2:4">
      <c r="B1043" s="360" t="s">
        <v>6593</v>
      </c>
      <c r="C1043" s="360" t="s">
        <v>3752</v>
      </c>
      <c r="D1043" s="360" t="s">
        <v>3753</v>
      </c>
    </row>
    <row r="1044" spans="2:4">
      <c r="B1044" s="360" t="s">
        <v>6593</v>
      </c>
      <c r="C1044" s="360" t="s">
        <v>3750</v>
      </c>
      <c r="D1044" s="360" t="s">
        <v>3751</v>
      </c>
    </row>
    <row r="1045" spans="2:4">
      <c r="B1045" s="360" t="s">
        <v>6593</v>
      </c>
      <c r="C1045" s="360" t="s">
        <v>3754</v>
      </c>
      <c r="D1045" s="360" t="s">
        <v>3755</v>
      </c>
    </row>
    <row r="1046" spans="2:4">
      <c r="B1046" s="360" t="s">
        <v>6555</v>
      </c>
      <c r="C1046" s="360" t="s">
        <v>3558</v>
      </c>
      <c r="D1046" s="360" t="s">
        <v>3559</v>
      </c>
    </row>
    <row r="1047" spans="2:4">
      <c r="B1047" s="358" t="s">
        <v>6563</v>
      </c>
      <c r="C1047" s="359" t="s">
        <v>417</v>
      </c>
      <c r="D1047" s="359" t="s">
        <v>418</v>
      </c>
    </row>
    <row r="1048" spans="2:4">
      <c r="B1048" s="358" t="s">
        <v>6563</v>
      </c>
      <c r="C1048" s="359" t="s">
        <v>417</v>
      </c>
      <c r="D1048" s="359" t="s">
        <v>419</v>
      </c>
    </row>
    <row r="1049" spans="2:4">
      <c r="B1049" s="360" t="s">
        <v>1736</v>
      </c>
      <c r="C1049" s="360" t="s">
        <v>3050</v>
      </c>
      <c r="D1049" s="360" t="s">
        <v>3051</v>
      </c>
    </row>
    <row r="1050" spans="2:4">
      <c r="B1050" s="360" t="s">
        <v>6527</v>
      </c>
      <c r="C1050" s="360" t="s">
        <v>2746</v>
      </c>
      <c r="D1050" s="360" t="s">
        <v>3883</v>
      </c>
    </row>
    <row r="1051" spans="2:4">
      <c r="B1051" s="360" t="s">
        <v>6527</v>
      </c>
      <c r="C1051" s="360" t="s">
        <v>2746</v>
      </c>
      <c r="D1051" s="360" t="s">
        <v>2747</v>
      </c>
    </row>
    <row r="1052" spans="2:4">
      <c r="B1052" s="360" t="s">
        <v>2115</v>
      </c>
      <c r="C1052" s="360" t="s">
        <v>819</v>
      </c>
      <c r="D1052" s="360" t="s">
        <v>3660</v>
      </c>
    </row>
    <row r="1053" spans="2:4">
      <c r="B1053" s="360" t="s">
        <v>6527</v>
      </c>
      <c r="C1053" s="360" t="s">
        <v>3878</v>
      </c>
      <c r="D1053" s="360" t="s">
        <v>3879</v>
      </c>
    </row>
    <row r="1054" spans="2:4">
      <c r="B1054" s="360" t="s">
        <v>6527</v>
      </c>
      <c r="C1054" s="360" t="s">
        <v>2810</v>
      </c>
      <c r="D1054" s="360" t="s">
        <v>302</v>
      </c>
    </row>
    <row r="1055" spans="2:4">
      <c r="B1055" s="358" t="s">
        <v>6527</v>
      </c>
      <c r="C1055" s="359" t="s">
        <v>3090</v>
      </c>
      <c r="D1055" s="359" t="s">
        <v>850</v>
      </c>
    </row>
    <row r="1056" spans="2:4">
      <c r="B1056" s="358" t="s">
        <v>6527</v>
      </c>
      <c r="C1056" s="359" t="s">
        <v>3090</v>
      </c>
      <c r="D1056" s="359" t="s">
        <v>859</v>
      </c>
    </row>
    <row r="1057" spans="2:4">
      <c r="B1057" s="358" t="s">
        <v>6527</v>
      </c>
      <c r="C1057" s="359" t="s">
        <v>3090</v>
      </c>
      <c r="D1057" s="359" t="s">
        <v>853</v>
      </c>
    </row>
    <row r="1058" spans="2:4">
      <c r="B1058" s="358" t="s">
        <v>6527</v>
      </c>
      <c r="C1058" s="359" t="s">
        <v>3090</v>
      </c>
      <c r="D1058" s="359" t="s">
        <v>4391</v>
      </c>
    </row>
    <row r="1059" spans="2:4">
      <c r="B1059" s="358" t="s">
        <v>6527</v>
      </c>
      <c r="C1059" s="359" t="s">
        <v>3090</v>
      </c>
      <c r="D1059" s="359" t="s">
        <v>854</v>
      </c>
    </row>
    <row r="1060" spans="2:4">
      <c r="B1060" s="358" t="s">
        <v>6527</v>
      </c>
      <c r="C1060" s="359" t="s">
        <v>3090</v>
      </c>
      <c r="D1060" s="359" t="s">
        <v>3091</v>
      </c>
    </row>
    <row r="1061" spans="2:4">
      <c r="B1061" s="358" t="s">
        <v>6527</v>
      </c>
      <c r="C1061" s="359" t="s">
        <v>3090</v>
      </c>
      <c r="D1061" s="359" t="s">
        <v>855</v>
      </c>
    </row>
    <row r="1062" spans="2:4">
      <c r="B1062" s="358" t="s">
        <v>6527</v>
      </c>
      <c r="C1062" s="359" t="s">
        <v>3090</v>
      </c>
      <c r="D1062" s="359" t="s">
        <v>856</v>
      </c>
    </row>
    <row r="1063" spans="2:4">
      <c r="B1063" s="358" t="s">
        <v>6527</v>
      </c>
      <c r="C1063" s="359" t="s">
        <v>3092</v>
      </c>
      <c r="D1063" s="359" t="s">
        <v>850</v>
      </c>
    </row>
    <row r="1064" spans="2:4">
      <c r="B1064" s="358" t="s">
        <v>6527</v>
      </c>
      <c r="C1064" s="359" t="s">
        <v>3092</v>
      </c>
      <c r="D1064" s="359" t="s">
        <v>858</v>
      </c>
    </row>
    <row r="1065" spans="2:4">
      <c r="B1065" s="358" t="s">
        <v>6527</v>
      </c>
      <c r="C1065" s="359" t="s">
        <v>3092</v>
      </c>
      <c r="D1065" s="359" t="s">
        <v>859</v>
      </c>
    </row>
    <row r="1066" spans="2:4">
      <c r="B1066" s="358" t="s">
        <v>6527</v>
      </c>
      <c r="C1066" s="359" t="s">
        <v>3092</v>
      </c>
      <c r="D1066" s="359" t="s">
        <v>853</v>
      </c>
    </row>
    <row r="1067" spans="2:4">
      <c r="B1067" s="358" t="s">
        <v>6527</v>
      </c>
      <c r="C1067" s="359" t="s">
        <v>3092</v>
      </c>
      <c r="D1067" s="359" t="s">
        <v>854</v>
      </c>
    </row>
    <row r="1068" spans="2:4">
      <c r="B1068" s="358" t="s">
        <v>6527</v>
      </c>
      <c r="C1068" s="359" t="s">
        <v>3092</v>
      </c>
      <c r="D1068" s="359" t="s">
        <v>3091</v>
      </c>
    </row>
    <row r="1069" spans="2:4">
      <c r="B1069" s="358" t="s">
        <v>6527</v>
      </c>
      <c r="C1069" s="359" t="s">
        <v>3092</v>
      </c>
      <c r="D1069" s="359" t="s">
        <v>855</v>
      </c>
    </row>
    <row r="1070" spans="2:4">
      <c r="B1070" s="358" t="s">
        <v>6527</v>
      </c>
      <c r="C1070" s="359" t="s">
        <v>3092</v>
      </c>
      <c r="D1070" s="359" t="s">
        <v>856</v>
      </c>
    </row>
    <row r="1071" spans="2:4">
      <c r="B1071" s="358" t="s">
        <v>6527</v>
      </c>
      <c r="C1071" s="359" t="s">
        <v>3092</v>
      </c>
      <c r="D1071" s="359" t="s">
        <v>857</v>
      </c>
    </row>
    <row r="1072" spans="2:4">
      <c r="B1072" s="358" t="s">
        <v>6527</v>
      </c>
      <c r="C1072" s="359" t="s">
        <v>848</v>
      </c>
      <c r="D1072" s="359" t="s">
        <v>3085</v>
      </c>
    </row>
    <row r="1073" spans="2:4">
      <c r="B1073" s="358" t="s">
        <v>6527</v>
      </c>
      <c r="C1073" s="359" t="s">
        <v>848</v>
      </c>
      <c r="D1073" s="359" t="s">
        <v>849</v>
      </c>
    </row>
    <row r="1074" spans="2:4">
      <c r="B1074" s="358" t="s">
        <v>6527</v>
      </c>
      <c r="C1074" s="359" t="s">
        <v>848</v>
      </c>
      <c r="D1074" s="359" t="s">
        <v>4354</v>
      </c>
    </row>
    <row r="1075" spans="2:4">
      <c r="B1075" s="360" t="s">
        <v>6527</v>
      </c>
      <c r="C1075" s="360" t="s">
        <v>4155</v>
      </c>
      <c r="D1075" s="360" t="s">
        <v>4156</v>
      </c>
    </row>
    <row r="1076" spans="2:4">
      <c r="B1076" s="362" t="s">
        <v>6527</v>
      </c>
      <c r="C1076" s="360" t="s">
        <v>372</v>
      </c>
      <c r="D1076" s="360" t="s">
        <v>672</v>
      </c>
    </row>
    <row r="1077" spans="2:4">
      <c r="B1077" s="362" t="s">
        <v>6527</v>
      </c>
      <c r="C1077" s="360" t="s">
        <v>372</v>
      </c>
      <c r="D1077" s="360" t="s">
        <v>2567</v>
      </c>
    </row>
    <row r="1078" spans="2:4">
      <c r="B1078" s="360" t="s">
        <v>6527</v>
      </c>
      <c r="C1078" s="360" t="s">
        <v>372</v>
      </c>
      <c r="D1078" s="360" t="s">
        <v>4022</v>
      </c>
    </row>
    <row r="1079" spans="2:4">
      <c r="B1079" s="362" t="s">
        <v>6527</v>
      </c>
      <c r="C1079" s="360" t="s">
        <v>674</v>
      </c>
      <c r="D1079" s="360" t="s">
        <v>2907</v>
      </c>
    </row>
    <row r="1080" spans="2:4">
      <c r="B1080" s="362" t="s">
        <v>6527</v>
      </c>
      <c r="C1080" s="360" t="s">
        <v>674</v>
      </c>
      <c r="D1080" s="360" t="s">
        <v>675</v>
      </c>
    </row>
    <row r="1081" spans="2:4">
      <c r="B1081" s="360" t="s">
        <v>6527</v>
      </c>
      <c r="C1081" s="360" t="s">
        <v>4164</v>
      </c>
      <c r="D1081" s="360" t="s">
        <v>4165</v>
      </c>
    </row>
    <row r="1082" spans="2:4">
      <c r="B1082" s="360" t="s">
        <v>6594</v>
      </c>
      <c r="C1082" s="360" t="s">
        <v>293</v>
      </c>
      <c r="D1082" s="360" t="s">
        <v>294</v>
      </c>
    </row>
    <row r="1083" spans="2:4">
      <c r="B1083" s="360" t="s">
        <v>6594</v>
      </c>
      <c r="C1083" s="360" t="s">
        <v>583</v>
      </c>
      <c r="D1083" s="360" t="s">
        <v>2841</v>
      </c>
    </row>
    <row r="1084" spans="2:4">
      <c r="B1084" s="360" t="s">
        <v>6594</v>
      </c>
      <c r="C1084" s="360" t="s">
        <v>3056</v>
      </c>
      <c r="D1084" s="360" t="s">
        <v>298</v>
      </c>
    </row>
    <row r="1085" spans="2:4">
      <c r="B1085" s="358" t="s">
        <v>6595</v>
      </c>
      <c r="C1085" s="359" t="s">
        <v>4338</v>
      </c>
      <c r="D1085" s="359" t="s">
        <v>4214</v>
      </c>
    </row>
    <row r="1086" spans="2:4">
      <c r="B1086" s="358" t="s">
        <v>6595</v>
      </c>
      <c r="C1086" s="359" t="s">
        <v>4338</v>
      </c>
      <c r="D1086" s="359" t="s">
        <v>3256</v>
      </c>
    </row>
    <row r="1087" spans="2:4">
      <c r="B1087" s="358" t="s">
        <v>6595</v>
      </c>
      <c r="C1087" s="359" t="s">
        <v>4338</v>
      </c>
      <c r="D1087" s="359" t="s">
        <v>4337</v>
      </c>
    </row>
    <row r="1088" spans="2:4">
      <c r="B1088" s="358" t="s">
        <v>6595</v>
      </c>
      <c r="C1088" s="359" t="s">
        <v>4338</v>
      </c>
      <c r="D1088" s="359" t="s">
        <v>4189</v>
      </c>
    </row>
    <row r="1089" spans="2:4">
      <c r="B1089" s="358" t="s">
        <v>6595</v>
      </c>
      <c r="C1089" s="359" t="s">
        <v>6596</v>
      </c>
      <c r="D1089" s="359" t="s">
        <v>6597</v>
      </c>
    </row>
    <row r="1090" spans="2:4">
      <c r="B1090" s="360" t="s">
        <v>6527</v>
      </c>
      <c r="C1090" s="360" t="s">
        <v>373</v>
      </c>
      <c r="D1090" s="360" t="s">
        <v>3930</v>
      </c>
    </row>
    <row r="1091" spans="2:4">
      <c r="B1091" s="360" t="s">
        <v>6598</v>
      </c>
      <c r="C1091" s="360" t="s">
        <v>2691</v>
      </c>
      <c r="D1091" s="360" t="s">
        <v>2692</v>
      </c>
    </row>
    <row r="1092" spans="2:4">
      <c r="B1092" s="358" t="s">
        <v>6527</v>
      </c>
      <c r="C1092" s="359" t="s">
        <v>6599</v>
      </c>
      <c r="D1092" s="359" t="s">
        <v>302</v>
      </c>
    </row>
    <row r="1093" spans="2:4">
      <c r="B1093" s="360" t="s">
        <v>6589</v>
      </c>
      <c r="C1093" s="360" t="s">
        <v>2689</v>
      </c>
      <c r="D1093" s="360" t="s">
        <v>2690</v>
      </c>
    </row>
    <row r="1094" spans="2:4">
      <c r="B1094" s="360" t="s">
        <v>6527</v>
      </c>
      <c r="C1094" s="360" t="s">
        <v>3931</v>
      </c>
      <c r="D1094" s="360" t="s">
        <v>3932</v>
      </c>
    </row>
    <row r="1095" spans="2:4">
      <c r="B1095" s="362" t="s">
        <v>1732</v>
      </c>
      <c r="C1095" s="360" t="s">
        <v>3632</v>
      </c>
      <c r="D1095" s="360" t="s">
        <v>3633</v>
      </c>
    </row>
    <row r="1096" spans="2:4">
      <c r="B1096" s="360" t="s">
        <v>6527</v>
      </c>
      <c r="C1096" s="360" t="s">
        <v>4167</v>
      </c>
      <c r="D1096" s="360" t="s">
        <v>302</v>
      </c>
    </row>
    <row r="1097" spans="2:4">
      <c r="B1097" s="360" t="s">
        <v>6527</v>
      </c>
      <c r="C1097" s="360" t="s">
        <v>3918</v>
      </c>
      <c r="D1097" s="360" t="s">
        <v>334</v>
      </c>
    </row>
    <row r="1098" spans="2:4">
      <c r="B1098" s="360" t="s">
        <v>6527</v>
      </c>
      <c r="C1098" s="360" t="s">
        <v>3918</v>
      </c>
      <c r="D1098" s="360" t="s">
        <v>3919</v>
      </c>
    </row>
    <row r="1099" spans="2:4">
      <c r="B1099" s="358" t="s">
        <v>6537</v>
      </c>
      <c r="C1099" s="359" t="s">
        <v>4250</v>
      </c>
      <c r="D1099" s="359" t="s">
        <v>302</v>
      </c>
    </row>
    <row r="1100" spans="2:4">
      <c r="B1100" s="358" t="s">
        <v>6527</v>
      </c>
      <c r="C1100" s="359" t="s">
        <v>4261</v>
      </c>
      <c r="D1100" s="359" t="s">
        <v>4260</v>
      </c>
    </row>
    <row r="1101" spans="2:4">
      <c r="B1101" s="360" t="s">
        <v>6527</v>
      </c>
      <c r="C1101" s="360" t="s">
        <v>3882</v>
      </c>
      <c r="D1101" s="360" t="s">
        <v>316</v>
      </c>
    </row>
    <row r="1102" spans="2:4">
      <c r="B1102" s="360" t="s">
        <v>6527</v>
      </c>
      <c r="C1102" s="360" t="s">
        <v>2500</v>
      </c>
      <c r="D1102" s="360" t="s">
        <v>2502</v>
      </c>
    </row>
    <row r="1103" spans="2:4">
      <c r="B1103" s="362" t="s">
        <v>6527</v>
      </c>
      <c r="C1103" s="360" t="s">
        <v>2500</v>
      </c>
      <c r="D1103" s="360" t="s">
        <v>2501</v>
      </c>
    </row>
    <row r="1104" spans="2:4">
      <c r="B1104" s="362" t="s">
        <v>6527</v>
      </c>
      <c r="C1104" s="360" t="s">
        <v>2886</v>
      </c>
      <c r="D1104" s="360" t="s">
        <v>2502</v>
      </c>
    </row>
    <row r="1105" spans="2:4">
      <c r="B1105" s="362" t="s">
        <v>6527</v>
      </c>
      <c r="C1105" s="360" t="s">
        <v>2885</v>
      </c>
      <c r="D1105" s="360" t="s">
        <v>2502</v>
      </c>
    </row>
    <row r="1106" spans="2:4">
      <c r="B1106" s="360" t="s">
        <v>6527</v>
      </c>
      <c r="C1106" s="360" t="s">
        <v>4075</v>
      </c>
      <c r="D1106" s="360" t="s">
        <v>2502</v>
      </c>
    </row>
    <row r="1107" spans="2:4">
      <c r="B1107" s="360" t="s">
        <v>6527</v>
      </c>
      <c r="C1107" s="360" t="s">
        <v>3898</v>
      </c>
      <c r="D1107" s="360" t="s">
        <v>2502</v>
      </c>
    </row>
    <row r="1108" spans="2:4">
      <c r="B1108" s="360" t="s">
        <v>6549</v>
      </c>
      <c r="C1108" s="360" t="s">
        <v>3790</v>
      </c>
      <c r="D1108" s="360" t="s">
        <v>302</v>
      </c>
    </row>
    <row r="1109" spans="2:4">
      <c r="B1109" s="360" t="s">
        <v>6549</v>
      </c>
      <c r="C1109" s="360" t="s">
        <v>3791</v>
      </c>
      <c r="D1109" s="360" t="s">
        <v>302</v>
      </c>
    </row>
    <row r="1110" spans="2:4">
      <c r="B1110" s="360" t="s">
        <v>6527</v>
      </c>
      <c r="C1110" s="360" t="s">
        <v>4088</v>
      </c>
      <c r="D1110" s="360" t="s">
        <v>4089</v>
      </c>
    </row>
    <row r="1111" spans="2:4">
      <c r="B1111" s="360" t="s">
        <v>6527</v>
      </c>
      <c r="C1111" s="360" t="s">
        <v>4009</v>
      </c>
      <c r="D1111" s="360" t="s">
        <v>4012</v>
      </c>
    </row>
    <row r="1112" spans="2:4">
      <c r="B1112" s="360" t="s">
        <v>6527</v>
      </c>
      <c r="C1112" s="360" t="s">
        <v>4009</v>
      </c>
      <c r="D1112" s="360" t="s">
        <v>4013</v>
      </c>
    </row>
    <row r="1113" spans="2:4">
      <c r="B1113" s="360" t="s">
        <v>6527</v>
      </c>
      <c r="C1113" s="360" t="s">
        <v>4009</v>
      </c>
      <c r="D1113" s="360" t="s">
        <v>4014</v>
      </c>
    </row>
    <row r="1114" spans="2:4">
      <c r="B1114" s="360" t="s">
        <v>6527</v>
      </c>
      <c r="C1114" s="360" t="s">
        <v>4009</v>
      </c>
      <c r="D1114" s="360" t="s">
        <v>4015</v>
      </c>
    </row>
    <row r="1115" spans="2:4">
      <c r="B1115" s="360" t="s">
        <v>6527</v>
      </c>
      <c r="C1115" s="360" t="s">
        <v>4009</v>
      </c>
      <c r="D1115" s="360" t="s">
        <v>4016</v>
      </c>
    </row>
    <row r="1116" spans="2:4">
      <c r="B1116" s="360" t="s">
        <v>6527</v>
      </c>
      <c r="C1116" s="360" t="s">
        <v>4009</v>
      </c>
      <c r="D1116" s="360" t="s">
        <v>4010</v>
      </c>
    </row>
    <row r="1117" spans="2:4">
      <c r="B1117" s="360" t="s">
        <v>6527</v>
      </c>
      <c r="C1117" s="360" t="s">
        <v>4009</v>
      </c>
      <c r="D1117" s="360" t="s">
        <v>4011</v>
      </c>
    </row>
    <row r="1118" spans="2:4">
      <c r="B1118" s="360" t="s">
        <v>6527</v>
      </c>
      <c r="C1118" s="360" t="s">
        <v>3849</v>
      </c>
      <c r="D1118" s="360" t="s">
        <v>3850</v>
      </c>
    </row>
    <row r="1119" spans="2:4">
      <c r="B1119" s="360" t="s">
        <v>6527</v>
      </c>
      <c r="C1119" s="360" t="s">
        <v>3849</v>
      </c>
      <c r="D1119" s="360" t="s">
        <v>3856</v>
      </c>
    </row>
    <row r="1120" spans="2:4">
      <c r="B1120" s="360" t="s">
        <v>6600</v>
      </c>
      <c r="C1120" s="360" t="s">
        <v>295</v>
      </c>
      <c r="D1120" s="360" t="s">
        <v>298</v>
      </c>
    </row>
    <row r="1121" spans="2:4">
      <c r="B1121" s="360" t="s">
        <v>6600</v>
      </c>
      <c r="C1121" s="360" t="s">
        <v>3531</v>
      </c>
      <c r="D1121" s="360" t="s">
        <v>3530</v>
      </c>
    </row>
    <row r="1122" spans="2:4">
      <c r="B1122" s="360" t="s">
        <v>6600</v>
      </c>
      <c r="C1122" s="360" t="s">
        <v>3529</v>
      </c>
      <c r="D1122" s="360" t="s">
        <v>3530</v>
      </c>
    </row>
    <row r="1123" spans="2:4">
      <c r="B1123" s="360" t="s">
        <v>6600</v>
      </c>
      <c r="C1123" s="360" t="s">
        <v>2925</v>
      </c>
      <c r="D1123" s="360" t="s">
        <v>2926</v>
      </c>
    </row>
    <row r="1124" spans="2:4">
      <c r="B1124" s="360" t="s">
        <v>6600</v>
      </c>
      <c r="C1124" s="360" t="s">
        <v>2925</v>
      </c>
      <c r="D1124" s="360" t="s">
        <v>296</v>
      </c>
    </row>
    <row r="1125" spans="2:4">
      <c r="B1125" s="360" t="s">
        <v>6601</v>
      </c>
      <c r="C1125" s="360" t="s">
        <v>2925</v>
      </c>
      <c r="D1125" s="360" t="s">
        <v>2927</v>
      </c>
    </row>
    <row r="1126" spans="2:4">
      <c r="B1126" s="360" t="s">
        <v>6601</v>
      </c>
      <c r="C1126" s="360" t="s">
        <v>2925</v>
      </c>
      <c r="D1126" s="360" t="s">
        <v>297</v>
      </c>
    </row>
    <row r="1127" spans="2:4">
      <c r="B1127" s="360" t="s">
        <v>6527</v>
      </c>
      <c r="C1127" s="360" t="s">
        <v>2652</v>
      </c>
      <c r="D1127" s="360" t="s">
        <v>2653</v>
      </c>
    </row>
    <row r="1128" spans="2:4">
      <c r="B1128" s="360" t="s">
        <v>6576</v>
      </c>
      <c r="C1128" s="360" t="s">
        <v>3764</v>
      </c>
      <c r="D1128" s="360" t="s">
        <v>3765</v>
      </c>
    </row>
    <row r="1129" spans="2:4">
      <c r="B1129" s="358" t="s">
        <v>6527</v>
      </c>
      <c r="C1129" s="359" t="s">
        <v>4340</v>
      </c>
      <c r="D1129" s="359" t="s">
        <v>4214</v>
      </c>
    </row>
    <row r="1130" spans="2:4">
      <c r="B1130" s="358" t="s">
        <v>6527</v>
      </c>
      <c r="C1130" s="359" t="s">
        <v>4340</v>
      </c>
      <c r="D1130" s="359" t="s">
        <v>3145</v>
      </c>
    </row>
    <row r="1131" spans="2:4">
      <c r="B1131" s="358" t="s">
        <v>6527</v>
      </c>
      <c r="C1131" s="359" t="s">
        <v>4340</v>
      </c>
      <c r="D1131" s="359" t="s">
        <v>4229</v>
      </c>
    </row>
    <row r="1132" spans="2:4">
      <c r="B1132" s="358" t="s">
        <v>6527</v>
      </c>
      <c r="C1132" s="359" t="s">
        <v>4340</v>
      </c>
      <c r="D1132" s="359" t="s">
        <v>4386</v>
      </c>
    </row>
    <row r="1133" spans="2:4">
      <c r="B1133" s="358" t="s">
        <v>6527</v>
      </c>
      <c r="C1133" s="359" t="s">
        <v>4340</v>
      </c>
      <c r="D1133" s="359" t="s">
        <v>3278</v>
      </c>
    </row>
    <row r="1134" spans="2:4">
      <c r="B1134" s="360" t="s">
        <v>6527</v>
      </c>
      <c r="C1134" s="360" t="s">
        <v>4095</v>
      </c>
      <c r="D1134" s="360" t="s">
        <v>4098</v>
      </c>
    </row>
    <row r="1135" spans="2:4">
      <c r="B1135" s="360" t="s">
        <v>6527</v>
      </c>
      <c r="C1135" s="360" t="s">
        <v>4095</v>
      </c>
      <c r="D1135" s="360" t="s">
        <v>4099</v>
      </c>
    </row>
    <row r="1136" spans="2:4">
      <c r="B1136" s="360" t="s">
        <v>6527</v>
      </c>
      <c r="C1136" s="360" t="s">
        <v>4095</v>
      </c>
      <c r="D1136" s="360" t="s">
        <v>4096</v>
      </c>
    </row>
    <row r="1137" spans="2:4">
      <c r="B1137" s="360" t="s">
        <v>6527</v>
      </c>
      <c r="C1137" s="360" t="s">
        <v>4095</v>
      </c>
      <c r="D1137" s="360" t="s">
        <v>4097</v>
      </c>
    </row>
    <row r="1138" spans="2:4">
      <c r="B1138" s="358" t="s">
        <v>6551</v>
      </c>
      <c r="C1138" s="359" t="s">
        <v>4255</v>
      </c>
      <c r="D1138" s="359" t="s">
        <v>4254</v>
      </c>
    </row>
    <row r="1139" spans="2:4">
      <c r="B1139" s="360" t="s">
        <v>6527</v>
      </c>
      <c r="C1139" s="360" t="s">
        <v>2671</v>
      </c>
      <c r="D1139" s="360" t="s">
        <v>3873</v>
      </c>
    </row>
    <row r="1140" spans="2:4">
      <c r="B1140" s="360" t="s">
        <v>6527</v>
      </c>
      <c r="C1140" s="360" t="s">
        <v>2671</v>
      </c>
      <c r="D1140" s="360" t="s">
        <v>2729</v>
      </c>
    </row>
    <row r="1141" spans="2:4">
      <c r="B1141" s="360" t="s">
        <v>6527</v>
      </c>
      <c r="C1141" s="360" t="s">
        <v>2671</v>
      </c>
      <c r="D1141" s="360" t="s">
        <v>2730</v>
      </c>
    </row>
    <row r="1142" spans="2:4">
      <c r="B1142" s="360" t="s">
        <v>6527</v>
      </c>
      <c r="C1142" s="360" t="s">
        <v>2671</v>
      </c>
      <c r="D1142" s="360" t="s">
        <v>2731</v>
      </c>
    </row>
    <row r="1143" spans="2:4">
      <c r="B1143" s="360" t="s">
        <v>6527</v>
      </c>
      <c r="C1143" s="360" t="s">
        <v>4131</v>
      </c>
      <c r="D1143" s="360" t="s">
        <v>4132</v>
      </c>
    </row>
    <row r="1144" spans="2:4">
      <c r="B1144" s="360" t="s">
        <v>6527</v>
      </c>
      <c r="C1144" s="360" t="s">
        <v>3935</v>
      </c>
      <c r="D1144" s="360" t="s">
        <v>3936</v>
      </c>
    </row>
    <row r="1145" spans="2:4">
      <c r="B1145" s="360" t="s">
        <v>6527</v>
      </c>
      <c r="C1145" s="360" t="s">
        <v>3935</v>
      </c>
      <c r="D1145" s="360" t="s">
        <v>3937</v>
      </c>
    </row>
    <row r="1146" spans="2:4">
      <c r="B1146" s="360" t="s">
        <v>6527</v>
      </c>
      <c r="C1146" s="360" t="s">
        <v>3977</v>
      </c>
      <c r="D1146" s="360" t="s">
        <v>370</v>
      </c>
    </row>
    <row r="1147" spans="2:4">
      <c r="B1147" s="360" t="s">
        <v>6527</v>
      </c>
      <c r="C1147" s="360" t="s">
        <v>2673</v>
      </c>
      <c r="D1147" s="360" t="s">
        <v>370</v>
      </c>
    </row>
    <row r="1148" spans="2:4">
      <c r="B1148" s="362" t="s">
        <v>6527</v>
      </c>
      <c r="C1148" s="360" t="s">
        <v>666</v>
      </c>
      <c r="D1148" s="360" t="s">
        <v>2873</v>
      </c>
    </row>
    <row r="1149" spans="2:4">
      <c r="B1149" s="360" t="s">
        <v>6602</v>
      </c>
      <c r="C1149" s="360" t="s">
        <v>3571</v>
      </c>
      <c r="D1149" s="360" t="s">
        <v>3572</v>
      </c>
    </row>
    <row r="1150" spans="2:4">
      <c r="B1150" s="360" t="s">
        <v>6527</v>
      </c>
      <c r="C1150" s="360" t="s">
        <v>4102</v>
      </c>
      <c r="D1150" s="360" t="s">
        <v>4103</v>
      </c>
    </row>
    <row r="1151" spans="2:4">
      <c r="B1151" s="360" t="s">
        <v>6603</v>
      </c>
      <c r="C1151" s="360" t="s">
        <v>3577</v>
      </c>
      <c r="D1151" s="360" t="s">
        <v>566</v>
      </c>
    </row>
    <row r="1152" spans="2:4">
      <c r="B1152" s="360" t="s">
        <v>6527</v>
      </c>
      <c r="C1152" s="360" t="s">
        <v>4109</v>
      </c>
      <c r="D1152" s="360" t="s">
        <v>4110</v>
      </c>
    </row>
    <row r="1153" spans="2:4">
      <c r="B1153" s="360" t="s">
        <v>6527</v>
      </c>
      <c r="C1153" s="360" t="s">
        <v>4106</v>
      </c>
      <c r="D1153" s="360" t="s">
        <v>4107</v>
      </c>
    </row>
    <row r="1154" spans="2:4">
      <c r="B1154" s="360" t="s">
        <v>6527</v>
      </c>
      <c r="C1154" s="360" t="s">
        <v>4108</v>
      </c>
      <c r="D1154" s="360" t="s">
        <v>4107</v>
      </c>
    </row>
    <row r="1155" spans="2:4">
      <c r="B1155" s="358" t="s">
        <v>6604</v>
      </c>
      <c r="C1155" s="359" t="s">
        <v>4478</v>
      </c>
      <c r="D1155" s="359" t="s">
        <v>4477</v>
      </c>
    </row>
    <row r="1156" spans="2:4">
      <c r="B1156" s="358" t="s">
        <v>6559</v>
      </c>
      <c r="C1156" s="359" t="s">
        <v>901</v>
      </c>
      <c r="D1156" s="359" t="s">
        <v>902</v>
      </c>
    </row>
    <row r="1157" spans="2:4">
      <c r="B1157" s="360" t="s">
        <v>6527</v>
      </c>
      <c r="C1157" s="360" t="s">
        <v>3811</v>
      </c>
      <c r="D1157" s="360" t="s">
        <v>3812</v>
      </c>
    </row>
    <row r="1158" spans="2:4">
      <c r="B1158" s="362" t="s">
        <v>6527</v>
      </c>
      <c r="C1158" s="360" t="s">
        <v>817</v>
      </c>
      <c r="D1158" s="360" t="s">
        <v>2554</v>
      </c>
    </row>
    <row r="1159" spans="2:4">
      <c r="B1159" s="362" t="s">
        <v>6527</v>
      </c>
      <c r="C1159" s="360" t="s">
        <v>601</v>
      </c>
      <c r="D1159" s="360" t="s">
        <v>2550</v>
      </c>
    </row>
    <row r="1160" spans="2:4">
      <c r="B1160" s="362" t="s">
        <v>6527</v>
      </c>
      <c r="C1160" s="360" t="s">
        <v>601</v>
      </c>
      <c r="D1160" s="360" t="s">
        <v>2551</v>
      </c>
    </row>
    <row r="1161" spans="2:4">
      <c r="B1161" s="362" t="s">
        <v>6527</v>
      </c>
      <c r="C1161" s="360" t="s">
        <v>601</v>
      </c>
      <c r="D1161" s="360" t="s">
        <v>2552</v>
      </c>
    </row>
    <row r="1162" spans="2:4">
      <c r="B1162" s="362" t="s">
        <v>6527</v>
      </c>
      <c r="C1162" s="360" t="s">
        <v>601</v>
      </c>
      <c r="D1162" s="360" t="s">
        <v>2553</v>
      </c>
    </row>
    <row r="1163" spans="2:4">
      <c r="B1163" s="360" t="s">
        <v>6527</v>
      </c>
      <c r="C1163" s="360" t="s">
        <v>601</v>
      </c>
      <c r="D1163" s="360" t="s">
        <v>4008</v>
      </c>
    </row>
    <row r="1164" spans="2:4">
      <c r="B1164" s="362" t="s">
        <v>6527</v>
      </c>
      <c r="C1164" s="360" t="s">
        <v>601</v>
      </c>
      <c r="D1164" s="360" t="s">
        <v>2547</v>
      </c>
    </row>
    <row r="1165" spans="2:4">
      <c r="B1165" s="362" t="s">
        <v>6527</v>
      </c>
      <c r="C1165" s="360" t="s">
        <v>601</v>
      </c>
      <c r="D1165" s="360" t="s">
        <v>2548</v>
      </c>
    </row>
    <row r="1166" spans="2:4">
      <c r="B1166" s="362" t="s">
        <v>6527</v>
      </c>
      <c r="C1166" s="360" t="s">
        <v>601</v>
      </c>
      <c r="D1166" s="360" t="s">
        <v>2549</v>
      </c>
    </row>
    <row r="1167" spans="2:4">
      <c r="B1167" s="362" t="s">
        <v>6527</v>
      </c>
      <c r="C1167" s="360" t="s">
        <v>2879</v>
      </c>
      <c r="D1167" s="360" t="s">
        <v>302</v>
      </c>
    </row>
    <row r="1168" spans="2:4">
      <c r="B1168" s="360" t="s">
        <v>1736</v>
      </c>
      <c r="C1168" s="360" t="s">
        <v>3601</v>
      </c>
      <c r="D1168" s="360" t="s">
        <v>302</v>
      </c>
    </row>
    <row r="1169" spans="2:4">
      <c r="B1169" s="360" t="s">
        <v>6527</v>
      </c>
      <c r="C1169" s="360" t="s">
        <v>680</v>
      </c>
      <c r="D1169" s="360" t="s">
        <v>2858</v>
      </c>
    </row>
    <row r="1170" spans="2:4">
      <c r="B1170" s="362" t="s">
        <v>1740</v>
      </c>
      <c r="C1170" s="360" t="s">
        <v>351</v>
      </c>
      <c r="D1170" s="360" t="s">
        <v>2640</v>
      </c>
    </row>
    <row r="1171" spans="2:4">
      <c r="B1171" s="362" t="s">
        <v>1811</v>
      </c>
      <c r="C1171" s="360" t="s">
        <v>351</v>
      </c>
      <c r="D1171" s="360" t="s">
        <v>3736</v>
      </c>
    </row>
    <row r="1172" spans="2:4">
      <c r="B1172" s="360" t="s">
        <v>6565</v>
      </c>
      <c r="C1172" s="360" t="s">
        <v>3609</v>
      </c>
      <c r="D1172" s="360" t="s">
        <v>2640</v>
      </c>
    </row>
    <row r="1173" spans="2:4">
      <c r="B1173" s="360" t="s">
        <v>6565</v>
      </c>
      <c r="C1173" s="360" t="s">
        <v>3608</v>
      </c>
      <c r="D1173" s="360" t="s">
        <v>2640</v>
      </c>
    </row>
    <row r="1174" spans="2:4">
      <c r="B1174" s="360" t="s">
        <v>6565</v>
      </c>
      <c r="C1174" s="360" t="s">
        <v>3610</v>
      </c>
      <c r="D1174" s="360" t="s">
        <v>3611</v>
      </c>
    </row>
    <row r="1175" spans="2:4">
      <c r="B1175" s="360" t="s">
        <v>6565</v>
      </c>
      <c r="C1175" s="360" t="s">
        <v>3610</v>
      </c>
      <c r="D1175" s="360" t="s">
        <v>3612</v>
      </c>
    </row>
    <row r="1176" spans="2:4">
      <c r="B1176" s="360" t="s">
        <v>6565</v>
      </c>
      <c r="C1176" s="360" t="s">
        <v>3610</v>
      </c>
      <c r="D1176" s="360" t="s">
        <v>3620</v>
      </c>
    </row>
    <row r="1177" spans="2:4">
      <c r="B1177" s="360" t="s">
        <v>6565</v>
      </c>
      <c r="C1177" s="360" t="s">
        <v>3610</v>
      </c>
      <c r="D1177" s="360" t="s">
        <v>3613</v>
      </c>
    </row>
    <row r="1178" spans="2:4">
      <c r="B1178" s="360" t="s">
        <v>6565</v>
      </c>
      <c r="C1178" s="360" t="s">
        <v>3610</v>
      </c>
      <c r="D1178" s="360" t="s">
        <v>3614</v>
      </c>
    </row>
    <row r="1179" spans="2:4">
      <c r="B1179" s="360" t="s">
        <v>6565</v>
      </c>
      <c r="C1179" s="360" t="s">
        <v>3610</v>
      </c>
      <c r="D1179" s="360" t="s">
        <v>3615</v>
      </c>
    </row>
    <row r="1180" spans="2:4">
      <c r="B1180" s="362" t="s">
        <v>1740</v>
      </c>
      <c r="C1180" s="360" t="s">
        <v>2942</v>
      </c>
      <c r="D1180" s="360" t="s">
        <v>2943</v>
      </c>
    </row>
    <row r="1181" spans="2:4">
      <c r="B1181" s="362" t="s">
        <v>1740</v>
      </c>
      <c r="C1181" s="360" t="s">
        <v>2942</v>
      </c>
      <c r="D1181" s="360" t="s">
        <v>3545</v>
      </c>
    </row>
    <row r="1182" spans="2:4">
      <c r="B1182" s="360" t="s">
        <v>6589</v>
      </c>
      <c r="C1182" s="360" t="s">
        <v>3658</v>
      </c>
      <c r="D1182" s="360" t="s">
        <v>3659</v>
      </c>
    </row>
    <row r="1183" spans="2:4">
      <c r="B1183" s="358" t="s">
        <v>6527</v>
      </c>
      <c r="C1183" s="359" t="s">
        <v>4402</v>
      </c>
      <c r="D1183" s="359" t="s">
        <v>4401</v>
      </c>
    </row>
    <row r="1184" spans="2:4">
      <c r="B1184" s="360" t="s">
        <v>6589</v>
      </c>
      <c r="C1184" s="360" t="s">
        <v>2687</v>
      </c>
      <c r="D1184" s="360" t="s">
        <v>3655</v>
      </c>
    </row>
    <row r="1185" spans="2:4">
      <c r="B1185" s="360" t="s">
        <v>6589</v>
      </c>
      <c r="C1185" s="360" t="s">
        <v>2687</v>
      </c>
      <c r="D1185" s="360" t="s">
        <v>2688</v>
      </c>
    </row>
    <row r="1186" spans="2:4">
      <c r="B1186" s="358" t="s">
        <v>6527</v>
      </c>
      <c r="C1186" s="359" t="s">
        <v>4438</v>
      </c>
      <c r="D1186" s="359" t="s">
        <v>302</v>
      </c>
    </row>
    <row r="1187" spans="2:4">
      <c r="B1187" s="360" t="s">
        <v>6527</v>
      </c>
      <c r="C1187" s="360" t="s">
        <v>3813</v>
      </c>
      <c r="D1187" s="360" t="s">
        <v>3814</v>
      </c>
    </row>
    <row r="1188" spans="2:4">
      <c r="B1188" s="360" t="s">
        <v>6527</v>
      </c>
      <c r="C1188" s="360" t="s">
        <v>3815</v>
      </c>
      <c r="D1188" s="360" t="s">
        <v>3816</v>
      </c>
    </row>
    <row r="1189" spans="2:4">
      <c r="B1189" s="362" t="s">
        <v>6527</v>
      </c>
      <c r="C1189" s="360" t="s">
        <v>2890</v>
      </c>
      <c r="D1189" s="360" t="s">
        <v>2891</v>
      </c>
    </row>
    <row r="1190" spans="2:4">
      <c r="B1190" s="360" t="s">
        <v>6527</v>
      </c>
      <c r="C1190" s="360" t="s">
        <v>3952</v>
      </c>
      <c r="D1190" s="360" t="s">
        <v>3953</v>
      </c>
    </row>
    <row r="1191" spans="2:4">
      <c r="B1191" s="358" t="s">
        <v>6527</v>
      </c>
      <c r="C1191" s="359" t="s">
        <v>435</v>
      </c>
      <c r="D1191" s="359" t="s">
        <v>3084</v>
      </c>
    </row>
    <row r="1192" spans="2:4">
      <c r="B1192" s="360" t="s">
        <v>6527</v>
      </c>
      <c r="C1192" s="360" t="s">
        <v>612</v>
      </c>
      <c r="D1192" s="360" t="s">
        <v>3951</v>
      </c>
    </row>
    <row r="1193" spans="2:4">
      <c r="B1193" s="360" t="s">
        <v>6527</v>
      </c>
      <c r="C1193" s="360" t="s">
        <v>3949</v>
      </c>
      <c r="D1193" s="360" t="s">
        <v>3950</v>
      </c>
    </row>
    <row r="1194" spans="2:4">
      <c r="B1194" s="362" t="s">
        <v>1740</v>
      </c>
      <c r="C1194" s="360" t="s">
        <v>3542</v>
      </c>
      <c r="D1194" s="360" t="s">
        <v>3543</v>
      </c>
    </row>
    <row r="1195" spans="2:4">
      <c r="B1195" s="360" t="s">
        <v>1736</v>
      </c>
      <c r="C1195" s="360" t="s">
        <v>3590</v>
      </c>
      <c r="D1195" s="360" t="s">
        <v>302</v>
      </c>
    </row>
    <row r="1196" spans="2:4">
      <c r="B1196" s="360" t="s">
        <v>6605</v>
      </c>
      <c r="C1196" s="360" t="s">
        <v>3778</v>
      </c>
      <c r="D1196" s="360" t="s">
        <v>3779</v>
      </c>
    </row>
    <row r="1197" spans="2:4">
      <c r="B1197" s="360" t="s">
        <v>6605</v>
      </c>
      <c r="C1197" s="360" t="s">
        <v>3777</v>
      </c>
      <c r="D1197" s="360" t="s">
        <v>302</v>
      </c>
    </row>
    <row r="1198" spans="2:4">
      <c r="B1198" s="360" t="s">
        <v>6527</v>
      </c>
      <c r="C1198" s="360" t="s">
        <v>4134</v>
      </c>
      <c r="D1198" s="360" t="s">
        <v>4135</v>
      </c>
    </row>
    <row r="1199" spans="2:4">
      <c r="B1199" s="360" t="s">
        <v>6527</v>
      </c>
      <c r="C1199" s="360" t="s">
        <v>2762</v>
      </c>
      <c r="D1199" s="360" t="s">
        <v>2763</v>
      </c>
    </row>
    <row r="1200" spans="2:4">
      <c r="B1200" s="360" t="s">
        <v>6527</v>
      </c>
      <c r="C1200" s="360" t="s">
        <v>4119</v>
      </c>
      <c r="D1200" s="360" t="s">
        <v>4120</v>
      </c>
    </row>
    <row r="1201" spans="2:4">
      <c r="B1201" s="358" t="s">
        <v>6606</v>
      </c>
      <c r="C1201" s="359" t="s">
        <v>428</v>
      </c>
      <c r="D1201" s="359" t="s">
        <v>4214</v>
      </c>
    </row>
    <row r="1202" spans="2:4">
      <c r="B1202" s="358" t="s">
        <v>6606</v>
      </c>
      <c r="C1202" s="359" t="s">
        <v>428</v>
      </c>
      <c r="D1202" s="359" t="s">
        <v>3145</v>
      </c>
    </row>
    <row r="1203" spans="2:4">
      <c r="B1203" s="358" t="s">
        <v>6606</v>
      </c>
      <c r="C1203" s="359" t="s">
        <v>428</v>
      </c>
      <c r="D1203" s="359" t="s">
        <v>4229</v>
      </c>
    </row>
    <row r="1204" spans="2:4">
      <c r="B1204" s="358" t="s">
        <v>6606</v>
      </c>
      <c r="C1204" s="359" t="s">
        <v>428</v>
      </c>
      <c r="D1204" s="359" t="s">
        <v>4191</v>
      </c>
    </row>
    <row r="1205" spans="2:4">
      <c r="B1205" s="358" t="s">
        <v>6527</v>
      </c>
      <c r="C1205" s="359" t="s">
        <v>623</v>
      </c>
      <c r="D1205" s="359" t="s">
        <v>866</v>
      </c>
    </row>
    <row r="1206" spans="2:4">
      <c r="B1206" s="358" t="s">
        <v>6527</v>
      </c>
      <c r="C1206" s="359" t="s">
        <v>6607</v>
      </c>
      <c r="D1206" s="359" t="s">
        <v>4497</v>
      </c>
    </row>
    <row r="1207" spans="2:4">
      <c r="B1207" s="360" t="s">
        <v>6589</v>
      </c>
      <c r="C1207" s="360" t="s">
        <v>2696</v>
      </c>
      <c r="D1207" s="360" t="s">
        <v>302</v>
      </c>
    </row>
    <row r="1208" spans="2:4">
      <c r="B1208" s="358" t="s">
        <v>6608</v>
      </c>
      <c r="C1208" s="359" t="s">
        <v>4339</v>
      </c>
      <c r="D1208" s="359" t="s">
        <v>6609</v>
      </c>
    </row>
    <row r="1209" spans="2:4">
      <c r="B1209" s="358" t="s">
        <v>6608</v>
      </c>
      <c r="C1209" s="359" t="s">
        <v>4339</v>
      </c>
      <c r="D1209" s="359" t="s">
        <v>3145</v>
      </c>
    </row>
    <row r="1210" spans="2:4">
      <c r="B1210" s="358" t="s">
        <v>6608</v>
      </c>
      <c r="C1210" s="359" t="s">
        <v>4339</v>
      </c>
      <c r="D1210" s="359" t="s">
        <v>6610</v>
      </c>
    </row>
    <row r="1211" spans="2:4">
      <c r="B1211" s="358" t="s">
        <v>6608</v>
      </c>
      <c r="C1211" s="359" t="s">
        <v>4339</v>
      </c>
      <c r="D1211" s="359" t="s">
        <v>4189</v>
      </c>
    </row>
    <row r="1212" spans="2:4">
      <c r="B1212" s="358" t="s">
        <v>6531</v>
      </c>
      <c r="C1212" s="359" t="s">
        <v>3063</v>
      </c>
      <c r="D1212" s="359" t="s">
        <v>3209</v>
      </c>
    </row>
    <row r="1213" spans="2:4">
      <c r="B1213" s="358" t="s">
        <v>6531</v>
      </c>
      <c r="C1213" s="359" t="s">
        <v>3063</v>
      </c>
      <c r="D1213" s="359" t="s">
        <v>618</v>
      </c>
    </row>
    <row r="1214" spans="2:4">
      <c r="B1214" s="358" t="s">
        <v>6531</v>
      </c>
      <c r="C1214" s="359" t="s">
        <v>3097</v>
      </c>
      <c r="D1214" s="359" t="s">
        <v>3140</v>
      </c>
    </row>
    <row r="1215" spans="2:4">
      <c r="B1215" s="358" t="s">
        <v>6531</v>
      </c>
      <c r="C1215" s="359" t="s">
        <v>3097</v>
      </c>
      <c r="D1215" s="359" t="s">
        <v>441</v>
      </c>
    </row>
    <row r="1216" spans="2:4">
      <c r="B1216" s="358" t="s">
        <v>6531</v>
      </c>
      <c r="C1216" s="359" t="s">
        <v>3097</v>
      </c>
      <c r="D1216" s="359" t="s">
        <v>442</v>
      </c>
    </row>
    <row r="1217" spans="2:4">
      <c r="B1217" s="358" t="s">
        <v>6527</v>
      </c>
      <c r="C1217" s="359" t="s">
        <v>3097</v>
      </c>
      <c r="D1217" s="359" t="s">
        <v>444</v>
      </c>
    </row>
    <row r="1218" spans="2:4">
      <c r="B1218" s="358" t="s">
        <v>6531</v>
      </c>
      <c r="C1218" s="359" t="s">
        <v>3097</v>
      </c>
      <c r="D1218" s="359" t="s">
        <v>445</v>
      </c>
    </row>
    <row r="1219" spans="2:4">
      <c r="B1219" s="358" t="s">
        <v>6531</v>
      </c>
      <c r="C1219" s="359" t="s">
        <v>3097</v>
      </c>
      <c r="D1219" s="359" t="s">
        <v>3137</v>
      </c>
    </row>
    <row r="1220" spans="2:4">
      <c r="B1220" s="358" t="s">
        <v>6531</v>
      </c>
      <c r="C1220" s="359" t="s">
        <v>3097</v>
      </c>
      <c r="D1220" s="359" t="s">
        <v>3098</v>
      </c>
    </row>
    <row r="1221" spans="2:4">
      <c r="B1221" s="358" t="s">
        <v>6531</v>
      </c>
      <c r="C1221" s="359" t="s">
        <v>3097</v>
      </c>
      <c r="D1221" s="359" t="s">
        <v>3138</v>
      </c>
    </row>
    <row r="1222" spans="2:4">
      <c r="B1222" s="358" t="s">
        <v>6531</v>
      </c>
      <c r="C1222" s="359" t="s">
        <v>3097</v>
      </c>
      <c r="D1222" s="359" t="s">
        <v>3139</v>
      </c>
    </row>
    <row r="1223" spans="2:4">
      <c r="B1223" s="358" t="s">
        <v>6527</v>
      </c>
      <c r="C1223" s="359" t="s">
        <v>3097</v>
      </c>
      <c r="D1223" s="359" t="s">
        <v>864</v>
      </c>
    </row>
    <row r="1224" spans="2:4">
      <c r="B1224" s="358" t="s">
        <v>6531</v>
      </c>
      <c r="C1224" s="359" t="s">
        <v>839</v>
      </c>
      <c r="D1224" s="359" t="s">
        <v>3231</v>
      </c>
    </row>
    <row r="1225" spans="2:4">
      <c r="B1225" s="358" t="s">
        <v>6531</v>
      </c>
      <c r="C1225" s="359" t="s">
        <v>839</v>
      </c>
      <c r="D1225" s="359" t="s">
        <v>3232</v>
      </c>
    </row>
    <row r="1226" spans="2:4">
      <c r="B1226" s="358" t="s">
        <v>6531</v>
      </c>
      <c r="C1226" s="359" t="s">
        <v>839</v>
      </c>
      <c r="D1226" s="359" t="s">
        <v>3238</v>
      </c>
    </row>
    <row r="1227" spans="2:4">
      <c r="B1227" s="358" t="s">
        <v>6531</v>
      </c>
      <c r="C1227" s="359" t="s">
        <v>839</v>
      </c>
      <c r="D1227" s="359" t="s">
        <v>3253</v>
      </c>
    </row>
    <row r="1228" spans="2:4">
      <c r="B1228" s="358" t="s">
        <v>6531</v>
      </c>
      <c r="C1228" s="359" t="s">
        <v>839</v>
      </c>
      <c r="D1228" s="359" t="s">
        <v>3141</v>
      </c>
    </row>
    <row r="1229" spans="2:4">
      <c r="B1229" s="358" t="s">
        <v>6531</v>
      </c>
      <c r="C1229" s="359" t="s">
        <v>839</v>
      </c>
      <c r="D1229" s="359" t="s">
        <v>3099</v>
      </c>
    </row>
    <row r="1230" spans="2:4">
      <c r="B1230" s="358" t="s">
        <v>6531</v>
      </c>
      <c r="C1230" s="359" t="s">
        <v>839</v>
      </c>
      <c r="D1230" s="359" t="s">
        <v>3142</v>
      </c>
    </row>
    <row r="1231" spans="2:4">
      <c r="B1231" s="358" t="s">
        <v>6531</v>
      </c>
      <c r="C1231" s="359" t="s">
        <v>839</v>
      </c>
      <c r="D1231" s="359" t="s">
        <v>3143</v>
      </c>
    </row>
    <row r="1232" spans="2:4">
      <c r="B1232" s="358" t="s">
        <v>6531</v>
      </c>
      <c r="C1232" s="359" t="s">
        <v>839</v>
      </c>
      <c r="D1232" s="359" t="s">
        <v>403</v>
      </c>
    </row>
    <row r="1233" spans="2:4">
      <c r="B1233" s="358" t="s">
        <v>6527</v>
      </c>
      <c r="C1233" s="359" t="s">
        <v>840</v>
      </c>
      <c r="D1233" s="359" t="s">
        <v>4225</v>
      </c>
    </row>
    <row r="1234" spans="2:4">
      <c r="B1234" s="358" t="s">
        <v>6531</v>
      </c>
      <c r="C1234" s="359" t="s">
        <v>840</v>
      </c>
      <c r="D1234" s="359" t="s">
        <v>3233</v>
      </c>
    </row>
    <row r="1235" spans="2:4">
      <c r="B1235" s="358" t="s">
        <v>6531</v>
      </c>
      <c r="C1235" s="359" t="s">
        <v>840</v>
      </c>
      <c r="D1235" s="359" t="s">
        <v>3293</v>
      </c>
    </row>
    <row r="1236" spans="2:4">
      <c r="B1236" s="358" t="s">
        <v>6531</v>
      </c>
      <c r="C1236" s="359" t="s">
        <v>840</v>
      </c>
      <c r="D1236" s="359" t="s">
        <v>4390</v>
      </c>
    </row>
    <row r="1237" spans="2:4">
      <c r="B1237" s="358" t="s">
        <v>6531</v>
      </c>
      <c r="C1237" s="359" t="s">
        <v>840</v>
      </c>
      <c r="D1237" s="359" t="s">
        <v>4407</v>
      </c>
    </row>
    <row r="1238" spans="2:4">
      <c r="B1238" s="358" t="s">
        <v>6608</v>
      </c>
      <c r="C1238" s="359" t="s">
        <v>4452</v>
      </c>
      <c r="D1238" s="359" t="s">
        <v>4189</v>
      </c>
    </row>
    <row r="1239" spans="2:4">
      <c r="B1239" s="360" t="s">
        <v>6611</v>
      </c>
      <c r="C1239" s="360" t="s">
        <v>2697</v>
      </c>
      <c r="D1239" s="360" t="s">
        <v>302</v>
      </c>
    </row>
    <row r="1240" spans="2:4">
      <c r="B1240" s="358" t="s">
        <v>6527</v>
      </c>
      <c r="C1240" s="359" t="s">
        <v>841</v>
      </c>
      <c r="D1240" s="359" t="s">
        <v>842</v>
      </c>
    </row>
    <row r="1241" spans="2:4">
      <c r="B1241" s="358" t="s">
        <v>6527</v>
      </c>
      <c r="C1241" s="359" t="s">
        <v>423</v>
      </c>
      <c r="D1241" s="359" t="s">
        <v>838</v>
      </c>
    </row>
    <row r="1242" spans="2:4">
      <c r="B1242" s="358" t="s">
        <v>6527</v>
      </c>
      <c r="C1242" s="359" t="s">
        <v>423</v>
      </c>
      <c r="D1242" s="359" t="s">
        <v>4436</v>
      </c>
    </row>
    <row r="1243" spans="2:4">
      <c r="B1243" s="358" t="s">
        <v>6527</v>
      </c>
      <c r="C1243" s="359" t="s">
        <v>423</v>
      </c>
      <c r="D1243" s="359" t="s">
        <v>4435</v>
      </c>
    </row>
    <row r="1244" spans="2:4">
      <c r="B1244" s="358" t="s">
        <v>6527</v>
      </c>
      <c r="C1244" s="359" t="s">
        <v>423</v>
      </c>
      <c r="D1244" s="359" t="s">
        <v>4349</v>
      </c>
    </row>
    <row r="1245" spans="2:4">
      <c r="B1245" s="358" t="s">
        <v>6527</v>
      </c>
      <c r="C1245" s="359" t="s">
        <v>423</v>
      </c>
      <c r="D1245" s="359" t="s">
        <v>3095</v>
      </c>
    </row>
    <row r="1246" spans="2:4">
      <c r="B1246" s="358" t="s">
        <v>6527</v>
      </c>
      <c r="C1246" s="359" t="s">
        <v>423</v>
      </c>
      <c r="D1246" s="359" t="s">
        <v>3096</v>
      </c>
    </row>
    <row r="1247" spans="2:4">
      <c r="B1247" s="358" t="s">
        <v>6527</v>
      </c>
      <c r="C1247" s="359" t="s">
        <v>424</v>
      </c>
      <c r="D1247" s="359" t="s">
        <v>4348</v>
      </c>
    </row>
    <row r="1248" spans="2:4">
      <c r="B1248" s="358" t="s">
        <v>6527</v>
      </c>
      <c r="C1248" s="359" t="s">
        <v>424</v>
      </c>
      <c r="D1248" s="359" t="s">
        <v>3145</v>
      </c>
    </row>
    <row r="1249" spans="2:4">
      <c r="B1249" s="358" t="s">
        <v>6527</v>
      </c>
      <c r="C1249" s="359" t="s">
        <v>424</v>
      </c>
      <c r="D1249" s="359" t="s">
        <v>4229</v>
      </c>
    </row>
    <row r="1250" spans="2:4">
      <c r="B1250" s="358" t="s">
        <v>6527</v>
      </c>
      <c r="C1250" s="359" t="s">
        <v>424</v>
      </c>
      <c r="D1250" s="359" t="s">
        <v>4189</v>
      </c>
    </row>
    <row r="1251" spans="2:4">
      <c r="B1251" s="360" t="s">
        <v>6527</v>
      </c>
      <c r="C1251" s="360" t="s">
        <v>2724</v>
      </c>
      <c r="D1251" s="360" t="s">
        <v>2725</v>
      </c>
    </row>
    <row r="1252" spans="2:4">
      <c r="B1252" s="358" t="s">
        <v>6556</v>
      </c>
      <c r="C1252" s="359" t="s">
        <v>4275</v>
      </c>
      <c r="D1252" s="359" t="s">
        <v>4274</v>
      </c>
    </row>
    <row r="1253" spans="2:4">
      <c r="B1253" s="358" t="s">
        <v>6550</v>
      </c>
      <c r="C1253" s="359" t="s">
        <v>879</v>
      </c>
      <c r="D1253" s="359" t="s">
        <v>3275</v>
      </c>
    </row>
    <row r="1254" spans="2:4">
      <c r="B1254" s="358" t="s">
        <v>6550</v>
      </c>
      <c r="C1254" s="359" t="s">
        <v>879</v>
      </c>
      <c r="D1254" s="359" t="s">
        <v>3272</v>
      </c>
    </row>
    <row r="1255" spans="2:4">
      <c r="B1255" s="358" t="s">
        <v>6550</v>
      </c>
      <c r="C1255" s="359" t="s">
        <v>879</v>
      </c>
      <c r="D1255" s="359" t="s">
        <v>3273</v>
      </c>
    </row>
    <row r="1256" spans="2:4">
      <c r="B1256" s="358" t="s">
        <v>6550</v>
      </c>
      <c r="C1256" s="359" t="s">
        <v>879</v>
      </c>
      <c r="D1256" s="359" t="s">
        <v>3274</v>
      </c>
    </row>
    <row r="1257" spans="2:4">
      <c r="B1257" s="358" t="s">
        <v>6550</v>
      </c>
      <c r="C1257" s="359" t="s">
        <v>879</v>
      </c>
      <c r="D1257" s="359" t="s">
        <v>3309</v>
      </c>
    </row>
    <row r="1258" spans="2:4">
      <c r="B1258" s="358" t="s">
        <v>6557</v>
      </c>
      <c r="C1258" s="359" t="s">
        <v>879</v>
      </c>
      <c r="D1258" s="359" t="s">
        <v>880</v>
      </c>
    </row>
    <row r="1259" spans="2:4">
      <c r="B1259" s="358" t="s">
        <v>6527</v>
      </c>
      <c r="C1259" s="359" t="s">
        <v>892</v>
      </c>
      <c r="D1259" s="359" t="s">
        <v>302</v>
      </c>
    </row>
    <row r="1260" spans="2:4">
      <c r="B1260" s="360" t="s">
        <v>6527</v>
      </c>
      <c r="C1260" s="360" t="s">
        <v>4104</v>
      </c>
      <c r="D1260" s="360" t="s">
        <v>4105</v>
      </c>
    </row>
    <row r="1261" spans="2:4">
      <c r="B1261" s="360" t="s">
        <v>6527</v>
      </c>
      <c r="C1261" s="360" t="s">
        <v>3996</v>
      </c>
      <c r="D1261" s="360" t="s">
        <v>3997</v>
      </c>
    </row>
    <row r="1262" spans="2:4">
      <c r="B1262" s="362" t="s">
        <v>6527</v>
      </c>
      <c r="C1262" s="360" t="s">
        <v>2496</v>
      </c>
      <c r="D1262" s="360" t="s">
        <v>2497</v>
      </c>
    </row>
    <row r="1263" spans="2:4">
      <c r="B1263" s="360" t="s">
        <v>6527</v>
      </c>
      <c r="C1263" s="360" t="s">
        <v>2496</v>
      </c>
      <c r="D1263" s="360" t="s">
        <v>3942</v>
      </c>
    </row>
    <row r="1264" spans="2:4">
      <c r="B1264" s="360" t="s">
        <v>6527</v>
      </c>
      <c r="C1264" s="360" t="s">
        <v>2496</v>
      </c>
      <c r="D1264" s="360" t="s">
        <v>3808</v>
      </c>
    </row>
    <row r="1265" spans="2:4">
      <c r="B1265" s="360" t="s">
        <v>6527</v>
      </c>
      <c r="C1265" s="360" t="s">
        <v>3809</v>
      </c>
      <c r="D1265" s="360" t="s">
        <v>3810</v>
      </c>
    </row>
    <row r="1266" spans="2:4">
      <c r="B1266" s="360" t="s">
        <v>6527</v>
      </c>
      <c r="C1266" s="360" t="s">
        <v>586</v>
      </c>
      <c r="D1266" s="360" t="s">
        <v>302</v>
      </c>
    </row>
    <row r="1267" spans="2:4">
      <c r="B1267" s="358" t="s">
        <v>6612</v>
      </c>
      <c r="C1267" s="359" t="s">
        <v>422</v>
      </c>
      <c r="D1267" s="359" t="s">
        <v>4466</v>
      </c>
    </row>
    <row r="1268" spans="2:4">
      <c r="B1268" s="358" t="s">
        <v>6612</v>
      </c>
      <c r="C1268" s="359" t="s">
        <v>422</v>
      </c>
      <c r="D1268" s="359" t="s">
        <v>4470</v>
      </c>
    </row>
    <row r="1269" spans="2:4">
      <c r="B1269" s="358" t="s">
        <v>6612</v>
      </c>
      <c r="C1269" s="359" t="s">
        <v>422</v>
      </c>
      <c r="D1269" s="359" t="s">
        <v>4364</v>
      </c>
    </row>
    <row r="1270" spans="2:4">
      <c r="B1270" s="358" t="s">
        <v>6612</v>
      </c>
      <c r="C1270" s="359" t="s">
        <v>422</v>
      </c>
      <c r="D1270" s="359" t="s">
        <v>4463</v>
      </c>
    </row>
    <row r="1271" spans="2:4">
      <c r="B1271" s="358" t="s">
        <v>6612</v>
      </c>
      <c r="C1271" s="359" t="s">
        <v>422</v>
      </c>
      <c r="D1271" s="359" t="s">
        <v>4464</v>
      </c>
    </row>
    <row r="1272" spans="2:4">
      <c r="B1272" s="358" t="s">
        <v>6612</v>
      </c>
      <c r="C1272" s="359" t="s">
        <v>422</v>
      </c>
      <c r="D1272" s="359" t="s">
        <v>4469</v>
      </c>
    </row>
    <row r="1273" spans="2:4">
      <c r="B1273" s="358" t="s">
        <v>6612</v>
      </c>
      <c r="C1273" s="359" t="s">
        <v>422</v>
      </c>
      <c r="D1273" s="359" t="s">
        <v>4366</v>
      </c>
    </row>
    <row r="1274" spans="2:4">
      <c r="B1274" s="358" t="s">
        <v>6612</v>
      </c>
      <c r="C1274" s="359" t="s">
        <v>422</v>
      </c>
      <c r="D1274" s="359" t="s">
        <v>4468</v>
      </c>
    </row>
    <row r="1275" spans="2:4">
      <c r="B1275" s="358" t="s">
        <v>6612</v>
      </c>
      <c r="C1275" s="359" t="s">
        <v>422</v>
      </c>
      <c r="D1275" s="359" t="s">
        <v>4359</v>
      </c>
    </row>
    <row r="1276" spans="2:4">
      <c r="B1276" s="358" t="s">
        <v>6612</v>
      </c>
      <c r="C1276" s="359" t="s">
        <v>422</v>
      </c>
      <c r="D1276" s="359" t="s">
        <v>4472</v>
      </c>
    </row>
    <row r="1277" spans="2:4">
      <c r="B1277" s="358" t="s">
        <v>6612</v>
      </c>
      <c r="C1277" s="359" t="s">
        <v>422</v>
      </c>
      <c r="D1277" s="359" t="s">
        <v>4461</v>
      </c>
    </row>
    <row r="1278" spans="2:4">
      <c r="B1278" s="358" t="s">
        <v>6612</v>
      </c>
      <c r="C1278" s="359" t="s">
        <v>422</v>
      </c>
      <c r="D1278" s="359" t="s">
        <v>4474</v>
      </c>
    </row>
    <row r="1279" spans="2:4">
      <c r="B1279" s="358" t="s">
        <v>6612</v>
      </c>
      <c r="C1279" s="359" t="s">
        <v>422</v>
      </c>
      <c r="D1279" s="359" t="s">
        <v>6613</v>
      </c>
    </row>
    <row r="1280" spans="2:4">
      <c r="B1280" s="358" t="s">
        <v>6612</v>
      </c>
      <c r="C1280" s="359" t="s">
        <v>422</v>
      </c>
      <c r="D1280" s="359" t="s">
        <v>4365</v>
      </c>
    </row>
    <row r="1281" spans="2:4">
      <c r="B1281" s="358" t="s">
        <v>6612</v>
      </c>
      <c r="C1281" s="359" t="s">
        <v>422</v>
      </c>
      <c r="D1281" s="359" t="s">
        <v>4465</v>
      </c>
    </row>
    <row r="1282" spans="2:4">
      <c r="B1282" s="358" t="s">
        <v>6612</v>
      </c>
      <c r="C1282" s="359" t="s">
        <v>422</v>
      </c>
      <c r="D1282" s="359" t="s">
        <v>4462</v>
      </c>
    </row>
    <row r="1283" spans="2:4">
      <c r="B1283" s="358" t="s">
        <v>6612</v>
      </c>
      <c r="C1283" s="359" t="s">
        <v>422</v>
      </c>
      <c r="D1283" s="359" t="s">
        <v>4367</v>
      </c>
    </row>
    <row r="1284" spans="2:4">
      <c r="B1284" s="358" t="s">
        <v>6612</v>
      </c>
      <c r="C1284" s="359" t="s">
        <v>422</v>
      </c>
      <c r="D1284" s="359" t="s">
        <v>4350</v>
      </c>
    </row>
    <row r="1285" spans="2:4">
      <c r="B1285" s="358" t="s">
        <v>6612</v>
      </c>
      <c r="C1285" s="359" t="s">
        <v>422</v>
      </c>
      <c r="D1285" s="359" t="s">
        <v>4361</v>
      </c>
    </row>
    <row r="1286" spans="2:4">
      <c r="B1286" s="358" t="s">
        <v>6612</v>
      </c>
      <c r="C1286" s="359" t="s">
        <v>422</v>
      </c>
      <c r="D1286" s="359" t="s">
        <v>4319</v>
      </c>
    </row>
    <row r="1287" spans="2:4">
      <c r="B1287" s="358" t="s">
        <v>6612</v>
      </c>
      <c r="C1287" s="359" t="s">
        <v>422</v>
      </c>
      <c r="D1287" s="359" t="s">
        <v>4320</v>
      </c>
    </row>
    <row r="1288" spans="2:4">
      <c r="B1288" s="358" t="s">
        <v>6612</v>
      </c>
      <c r="C1288" s="359" t="s">
        <v>422</v>
      </c>
      <c r="D1288" s="359" t="s">
        <v>4360</v>
      </c>
    </row>
    <row r="1289" spans="2:4">
      <c r="B1289" s="358" t="s">
        <v>6612</v>
      </c>
      <c r="C1289" s="359" t="s">
        <v>422</v>
      </c>
      <c r="D1289" s="359" t="s">
        <v>4460</v>
      </c>
    </row>
    <row r="1290" spans="2:4">
      <c r="B1290" s="358" t="s">
        <v>6612</v>
      </c>
      <c r="C1290" s="359" t="s">
        <v>422</v>
      </c>
      <c r="D1290" s="359" t="s">
        <v>4459</v>
      </c>
    </row>
    <row r="1291" spans="2:4">
      <c r="B1291" s="358" t="s">
        <v>6612</v>
      </c>
      <c r="C1291" s="359" t="s">
        <v>422</v>
      </c>
      <c r="D1291" s="359" t="s">
        <v>4368</v>
      </c>
    </row>
    <row r="1292" spans="2:4">
      <c r="B1292" s="358" t="s">
        <v>6612</v>
      </c>
      <c r="C1292" s="359" t="s">
        <v>422</v>
      </c>
      <c r="D1292" s="359" t="s">
        <v>4387</v>
      </c>
    </row>
    <row r="1293" spans="2:4">
      <c r="B1293" s="358" t="s">
        <v>6612</v>
      </c>
      <c r="C1293" s="359" t="s">
        <v>422</v>
      </c>
      <c r="D1293" s="359" t="s">
        <v>4362</v>
      </c>
    </row>
    <row r="1294" spans="2:4">
      <c r="B1294" s="358" t="s">
        <v>6612</v>
      </c>
      <c r="C1294" s="359" t="s">
        <v>422</v>
      </c>
      <c r="D1294" s="359" t="s">
        <v>4363</v>
      </c>
    </row>
    <row r="1295" spans="2:4">
      <c r="B1295" s="358" t="s">
        <v>6612</v>
      </c>
      <c r="C1295" s="359" t="s">
        <v>422</v>
      </c>
      <c r="D1295" s="359" t="s">
        <v>4467</v>
      </c>
    </row>
    <row r="1296" spans="2:4">
      <c r="B1296" s="358" t="s">
        <v>6612</v>
      </c>
      <c r="C1296" s="359" t="s">
        <v>422</v>
      </c>
      <c r="D1296" s="359" t="s">
        <v>4473</v>
      </c>
    </row>
    <row r="1297" spans="2:4">
      <c r="B1297" s="358" t="s">
        <v>6612</v>
      </c>
      <c r="C1297" s="359" t="s">
        <v>422</v>
      </c>
      <c r="D1297" s="359" t="s">
        <v>4471</v>
      </c>
    </row>
    <row r="1298" spans="2:4">
      <c r="B1298" s="358" t="s">
        <v>6612</v>
      </c>
      <c r="C1298" s="359" t="s">
        <v>422</v>
      </c>
      <c r="D1298" s="359" t="s">
        <v>4318</v>
      </c>
    </row>
    <row r="1299" spans="2:4">
      <c r="B1299" s="358" t="s">
        <v>6612</v>
      </c>
      <c r="C1299" s="359" t="s">
        <v>422</v>
      </c>
      <c r="D1299" s="359" t="s">
        <v>4369</v>
      </c>
    </row>
    <row r="1300" spans="2:4">
      <c r="B1300" s="358" t="s">
        <v>6527</v>
      </c>
      <c r="C1300" s="359" t="s">
        <v>6614</v>
      </c>
      <c r="D1300" s="359" t="s">
        <v>6615</v>
      </c>
    </row>
    <row r="1301" spans="2:4">
      <c r="B1301" s="360" t="s">
        <v>6527</v>
      </c>
      <c r="C1301" s="360" t="s">
        <v>2740</v>
      </c>
      <c r="D1301" s="360" t="s">
        <v>2741</v>
      </c>
    </row>
    <row r="1302" spans="2:4">
      <c r="B1302" s="358" t="s">
        <v>6608</v>
      </c>
      <c r="C1302" s="359" t="s">
        <v>410</v>
      </c>
      <c r="D1302" s="359" t="s">
        <v>3145</v>
      </c>
    </row>
    <row r="1303" spans="2:4">
      <c r="B1303" s="358" t="s">
        <v>6608</v>
      </c>
      <c r="C1303" s="359" t="s">
        <v>410</v>
      </c>
      <c r="D1303" s="359" t="s">
        <v>4189</v>
      </c>
    </row>
    <row r="1304" spans="2:4">
      <c r="B1304" s="360" t="s">
        <v>6527</v>
      </c>
      <c r="C1304" s="360" t="s">
        <v>3890</v>
      </c>
      <c r="D1304" s="360" t="s">
        <v>3891</v>
      </c>
    </row>
    <row r="1305" spans="2:4">
      <c r="B1305" s="362" t="s">
        <v>2115</v>
      </c>
      <c r="C1305" s="360" t="s">
        <v>2570</v>
      </c>
      <c r="D1305" s="360" t="s">
        <v>2571</v>
      </c>
    </row>
    <row r="1306" spans="2:4">
      <c r="B1306" s="360" t="s">
        <v>6527</v>
      </c>
      <c r="C1306" s="360" t="s">
        <v>4123</v>
      </c>
      <c r="D1306" s="360" t="s">
        <v>4124</v>
      </c>
    </row>
    <row r="1307" spans="2:4">
      <c r="B1307" s="358" t="s">
        <v>6527</v>
      </c>
      <c r="C1307" s="359" t="s">
        <v>4263</v>
      </c>
      <c r="D1307" s="359" t="s">
        <v>4262</v>
      </c>
    </row>
    <row r="1308" spans="2:4">
      <c r="B1308" s="360" t="s">
        <v>6527</v>
      </c>
      <c r="C1308" s="360" t="s">
        <v>3023</v>
      </c>
      <c r="D1308" s="360" t="s">
        <v>3024</v>
      </c>
    </row>
    <row r="1309" spans="2:4">
      <c r="B1309" s="360" t="s">
        <v>6527</v>
      </c>
      <c r="C1309" s="360" t="s">
        <v>4055</v>
      </c>
      <c r="D1309" s="360" t="s">
        <v>4056</v>
      </c>
    </row>
    <row r="1310" spans="2:4">
      <c r="B1310" s="360" t="s">
        <v>6527</v>
      </c>
      <c r="C1310" s="360" t="s">
        <v>4057</v>
      </c>
      <c r="D1310" s="360" t="s">
        <v>4058</v>
      </c>
    </row>
    <row r="1311" spans="2:4">
      <c r="B1311" s="358" t="s">
        <v>6616</v>
      </c>
      <c r="C1311" s="359" t="s">
        <v>3281</v>
      </c>
      <c r="D1311" s="359" t="s">
        <v>302</v>
      </c>
    </row>
    <row r="1312" spans="2:4">
      <c r="B1312" s="360" t="s">
        <v>6527</v>
      </c>
      <c r="C1312" s="360" t="s">
        <v>3939</v>
      </c>
      <c r="D1312" s="360" t="s">
        <v>3940</v>
      </c>
    </row>
    <row r="1313" spans="2:4">
      <c r="B1313" s="358" t="s">
        <v>6527</v>
      </c>
      <c r="C1313" s="359" t="s">
        <v>4304</v>
      </c>
      <c r="D1313" s="359" t="s">
        <v>4203</v>
      </c>
    </row>
    <row r="1314" spans="2:4">
      <c r="B1314" s="358" t="s">
        <v>6527</v>
      </c>
      <c r="C1314" s="359" t="s">
        <v>4304</v>
      </c>
      <c r="D1314" s="359" t="s">
        <v>4303</v>
      </c>
    </row>
    <row r="1315" spans="2:4">
      <c r="B1315" s="358" t="s">
        <v>6527</v>
      </c>
      <c r="C1315" s="359" t="s">
        <v>4302</v>
      </c>
      <c r="D1315" s="359" t="s">
        <v>615</v>
      </c>
    </row>
    <row r="1316" spans="2:4">
      <c r="B1316" s="358" t="s">
        <v>6617</v>
      </c>
      <c r="C1316" s="359" t="s">
        <v>427</v>
      </c>
      <c r="D1316" s="359" t="s">
        <v>4218</v>
      </c>
    </row>
    <row r="1317" spans="2:4">
      <c r="B1317" s="360" t="s">
        <v>6527</v>
      </c>
      <c r="C1317" s="360" t="s">
        <v>3908</v>
      </c>
      <c r="D1317" s="360" t="s">
        <v>3909</v>
      </c>
    </row>
    <row r="1318" spans="2:4">
      <c r="B1318" s="360" t="s">
        <v>6527</v>
      </c>
      <c r="C1318" s="360" t="s">
        <v>4026</v>
      </c>
      <c r="D1318" s="360" t="s">
        <v>4027</v>
      </c>
    </row>
    <row r="1319" spans="2:4">
      <c r="B1319" s="358" t="s">
        <v>6527</v>
      </c>
      <c r="C1319" s="359" t="s">
        <v>4326</v>
      </c>
      <c r="D1319" s="359" t="s">
        <v>4325</v>
      </c>
    </row>
    <row r="1320" spans="2:4">
      <c r="B1320" s="360" t="s">
        <v>6562</v>
      </c>
      <c r="C1320" s="360" t="s">
        <v>2820</v>
      </c>
      <c r="D1320" s="360" t="s">
        <v>2821</v>
      </c>
    </row>
    <row r="1321" spans="2:4">
      <c r="B1321" s="360" t="s">
        <v>1736</v>
      </c>
      <c r="C1321" s="360" t="s">
        <v>3591</v>
      </c>
      <c r="D1321" s="360" t="s">
        <v>3593</v>
      </c>
    </row>
    <row r="1322" spans="2:4">
      <c r="B1322" s="360" t="s">
        <v>1736</v>
      </c>
      <c r="C1322" s="360" t="s">
        <v>3591</v>
      </c>
      <c r="D1322" s="360" t="s">
        <v>3592</v>
      </c>
    </row>
    <row r="1323" spans="2:4">
      <c r="B1323" s="360" t="s">
        <v>1736</v>
      </c>
      <c r="C1323" s="360" t="s">
        <v>3591</v>
      </c>
      <c r="D1323" s="360" t="s">
        <v>3594</v>
      </c>
    </row>
    <row r="1324" spans="2:4">
      <c r="B1324" s="360" t="s">
        <v>6527</v>
      </c>
      <c r="C1324" s="360" t="s">
        <v>4059</v>
      </c>
      <c r="D1324" s="360" t="s">
        <v>4060</v>
      </c>
    </row>
    <row r="1325" spans="2:4">
      <c r="B1325" s="360" t="s">
        <v>6588</v>
      </c>
      <c r="C1325" s="360" t="s">
        <v>2961</v>
      </c>
      <c r="D1325" s="360" t="s">
        <v>759</v>
      </c>
    </row>
    <row r="1326" spans="2:4">
      <c r="B1326" s="360" t="s">
        <v>6527</v>
      </c>
      <c r="C1326" s="360" t="s">
        <v>574</v>
      </c>
      <c r="D1326" s="360" t="s">
        <v>592</v>
      </c>
    </row>
    <row r="1327" spans="2:4">
      <c r="B1327" s="360" t="s">
        <v>6527</v>
      </c>
      <c r="C1327" s="360" t="s">
        <v>574</v>
      </c>
      <c r="D1327" s="360" t="s">
        <v>3012</v>
      </c>
    </row>
    <row r="1328" spans="2:4">
      <c r="B1328" s="360" t="s">
        <v>6527</v>
      </c>
      <c r="C1328" s="360" t="s">
        <v>3978</v>
      </c>
      <c r="D1328" s="360" t="s">
        <v>3979</v>
      </c>
    </row>
    <row r="1329" spans="2:4">
      <c r="B1329" s="362" t="s">
        <v>6527</v>
      </c>
      <c r="C1329" s="360" t="s">
        <v>2897</v>
      </c>
      <c r="D1329" s="360" t="s">
        <v>2898</v>
      </c>
    </row>
    <row r="1330" spans="2:4">
      <c r="B1330" s="362" t="s">
        <v>6527</v>
      </c>
      <c r="C1330" s="360" t="s">
        <v>2901</v>
      </c>
      <c r="D1330" s="360" t="s">
        <v>2902</v>
      </c>
    </row>
    <row r="1331" spans="2:4">
      <c r="B1331" s="360" t="s">
        <v>6527</v>
      </c>
      <c r="C1331" s="360" t="s">
        <v>3957</v>
      </c>
      <c r="D1331" s="360" t="s">
        <v>3958</v>
      </c>
    </row>
    <row r="1332" spans="2:4">
      <c r="B1332" s="360" t="s">
        <v>6527</v>
      </c>
      <c r="C1332" s="360" t="s">
        <v>605</v>
      </c>
      <c r="D1332" s="360" t="s">
        <v>2860</v>
      </c>
    </row>
    <row r="1333" spans="2:4">
      <c r="B1333" s="360" t="s">
        <v>6527</v>
      </c>
      <c r="C1333" s="360" t="s">
        <v>2539</v>
      </c>
      <c r="D1333" s="360" t="s">
        <v>4085</v>
      </c>
    </row>
    <row r="1334" spans="2:4">
      <c r="B1334" s="362" t="s">
        <v>6527</v>
      </c>
      <c r="C1334" s="360" t="s">
        <v>2539</v>
      </c>
      <c r="D1334" s="360" t="s">
        <v>2540</v>
      </c>
    </row>
    <row r="1335" spans="2:4">
      <c r="B1335" s="360" t="s">
        <v>6527</v>
      </c>
      <c r="C1335" s="360" t="s">
        <v>3838</v>
      </c>
      <c r="D1335" s="360" t="s">
        <v>3839</v>
      </c>
    </row>
    <row r="1336" spans="2:4">
      <c r="B1336" s="360" t="s">
        <v>6527</v>
      </c>
      <c r="C1336" s="360" t="s">
        <v>681</v>
      </c>
      <c r="D1336" s="360" t="s">
        <v>2859</v>
      </c>
    </row>
    <row r="1337" spans="2:4">
      <c r="B1337" s="362" t="s">
        <v>6527</v>
      </c>
      <c r="C1337" s="360" t="s">
        <v>2532</v>
      </c>
      <c r="D1337" s="360" t="s">
        <v>2533</v>
      </c>
    </row>
    <row r="1338" spans="2:4">
      <c r="B1338" s="362" t="s">
        <v>6527</v>
      </c>
      <c r="C1338" s="360" t="s">
        <v>2532</v>
      </c>
      <c r="D1338" s="360" t="s">
        <v>2534</v>
      </c>
    </row>
    <row r="1339" spans="2:4">
      <c r="B1339" s="362" t="s">
        <v>6527</v>
      </c>
      <c r="C1339" s="360" t="s">
        <v>2532</v>
      </c>
      <c r="D1339" s="360" t="s">
        <v>2535</v>
      </c>
    </row>
    <row r="1340" spans="2:4">
      <c r="B1340" s="362" t="s">
        <v>6527</v>
      </c>
      <c r="C1340" s="360" t="s">
        <v>2532</v>
      </c>
      <c r="D1340" s="360" t="s">
        <v>2536</v>
      </c>
    </row>
    <row r="1341" spans="2:4">
      <c r="B1341" s="362" t="s">
        <v>6527</v>
      </c>
      <c r="C1341" s="360" t="s">
        <v>2532</v>
      </c>
      <c r="D1341" s="360" t="s">
        <v>2537</v>
      </c>
    </row>
    <row r="1342" spans="2:4">
      <c r="B1342" s="360" t="s">
        <v>6527</v>
      </c>
      <c r="C1342" s="360" t="s">
        <v>2532</v>
      </c>
      <c r="D1342" s="360" t="s">
        <v>4084</v>
      </c>
    </row>
    <row r="1343" spans="2:4">
      <c r="B1343" s="362" t="s">
        <v>6527</v>
      </c>
      <c r="C1343" s="360" t="s">
        <v>2538</v>
      </c>
      <c r="D1343" s="360" t="s">
        <v>2533</v>
      </c>
    </row>
    <row r="1344" spans="2:4">
      <c r="B1344" s="362" t="s">
        <v>6527</v>
      </c>
      <c r="C1344" s="360" t="s">
        <v>2538</v>
      </c>
      <c r="D1344" s="360" t="s">
        <v>2534</v>
      </c>
    </row>
    <row r="1345" spans="2:4">
      <c r="B1345" s="362" t="s">
        <v>6527</v>
      </c>
      <c r="C1345" s="360" t="s">
        <v>2524</v>
      </c>
      <c r="D1345" s="360" t="s">
        <v>2525</v>
      </c>
    </row>
    <row r="1346" spans="2:4">
      <c r="B1346" s="360" t="s">
        <v>6527</v>
      </c>
      <c r="C1346" s="360" t="s">
        <v>2513</v>
      </c>
      <c r="D1346" s="360" t="s">
        <v>2514</v>
      </c>
    </row>
    <row r="1347" spans="2:4">
      <c r="B1347" s="358" t="s">
        <v>6527</v>
      </c>
      <c r="C1347" s="359" t="s">
        <v>4494</v>
      </c>
      <c r="D1347" s="359" t="s">
        <v>302</v>
      </c>
    </row>
    <row r="1348" spans="2:4">
      <c r="B1348" s="358" t="s">
        <v>6585</v>
      </c>
      <c r="C1348" s="359" t="s">
        <v>4294</v>
      </c>
      <c r="D1348" s="359" t="s">
        <v>4293</v>
      </c>
    </row>
    <row r="1349" spans="2:4">
      <c r="B1349" s="360" t="s">
        <v>6527</v>
      </c>
      <c r="C1349" s="360" t="s">
        <v>3036</v>
      </c>
      <c r="D1349" s="360" t="s">
        <v>307</v>
      </c>
    </row>
    <row r="1350" spans="2:4">
      <c r="B1350" s="362" t="s">
        <v>6527</v>
      </c>
      <c r="C1350" s="360" t="s">
        <v>2874</v>
      </c>
      <c r="D1350" s="360" t="s">
        <v>2875</v>
      </c>
    </row>
    <row r="1351" spans="2:4">
      <c r="B1351" s="360" t="s">
        <v>6527</v>
      </c>
      <c r="C1351" s="360" t="s">
        <v>3892</v>
      </c>
      <c r="D1351" s="360" t="s">
        <v>302</v>
      </c>
    </row>
    <row r="1352" spans="2:4">
      <c r="B1352" s="358" t="s">
        <v>6618</v>
      </c>
      <c r="C1352" s="359" t="s">
        <v>3277</v>
      </c>
      <c r="D1352" s="359" t="s">
        <v>3145</v>
      </c>
    </row>
    <row r="1353" spans="2:4">
      <c r="B1353" s="358" t="s">
        <v>6618</v>
      </c>
      <c r="C1353" s="359" t="s">
        <v>3277</v>
      </c>
      <c r="D1353" s="359" t="s">
        <v>4192</v>
      </c>
    </row>
    <row r="1354" spans="2:4">
      <c r="B1354" s="358" t="s">
        <v>6618</v>
      </c>
      <c r="C1354" s="359" t="s">
        <v>3277</v>
      </c>
      <c r="D1354" s="359" t="s">
        <v>3278</v>
      </c>
    </row>
    <row r="1355" spans="2:4">
      <c r="B1355" s="358" t="s">
        <v>6618</v>
      </c>
      <c r="C1355" s="361" t="s">
        <v>6619</v>
      </c>
      <c r="D1355" s="361" t="s">
        <v>6609</v>
      </c>
    </row>
    <row r="1356" spans="2:4">
      <c r="B1356" s="358" t="s">
        <v>6618</v>
      </c>
      <c r="C1356" s="361" t="s">
        <v>6619</v>
      </c>
      <c r="D1356" s="361" t="s">
        <v>6610</v>
      </c>
    </row>
    <row r="1357" spans="2:4">
      <c r="B1357" s="360" t="s">
        <v>1736</v>
      </c>
      <c r="C1357" s="360" t="s">
        <v>3600</v>
      </c>
      <c r="D1357" s="360" t="s">
        <v>302</v>
      </c>
    </row>
    <row r="1358" spans="2:4">
      <c r="B1358" s="360" t="s">
        <v>6527</v>
      </c>
      <c r="C1358" s="360" t="s">
        <v>320</v>
      </c>
      <c r="D1358" s="360" t="s">
        <v>3043</v>
      </c>
    </row>
    <row r="1359" spans="2:4">
      <c r="B1359" s="360" t="s">
        <v>6527</v>
      </c>
      <c r="C1359" s="360" t="s">
        <v>4157</v>
      </c>
      <c r="D1359" s="360" t="s">
        <v>4158</v>
      </c>
    </row>
    <row r="1360" spans="2:4">
      <c r="B1360" s="360" t="s">
        <v>6620</v>
      </c>
      <c r="C1360" s="360" t="s">
        <v>565</v>
      </c>
      <c r="D1360" s="360" t="s">
        <v>302</v>
      </c>
    </row>
    <row r="1361" spans="2:4">
      <c r="B1361" s="360" t="s">
        <v>6527</v>
      </c>
      <c r="C1361" s="360" t="s">
        <v>374</v>
      </c>
      <c r="D1361" s="360" t="s">
        <v>3938</v>
      </c>
    </row>
    <row r="1362" spans="2:4">
      <c r="B1362" s="360" t="s">
        <v>6527</v>
      </c>
      <c r="C1362" s="360" t="s">
        <v>314</v>
      </c>
      <c r="D1362" s="360" t="s">
        <v>3980</v>
      </c>
    </row>
    <row r="1363" spans="2:4">
      <c r="B1363" s="360" t="s">
        <v>6527</v>
      </c>
      <c r="C1363" s="360" t="s">
        <v>314</v>
      </c>
      <c r="D1363" s="360" t="s">
        <v>3013</v>
      </c>
    </row>
    <row r="1364" spans="2:4">
      <c r="B1364" s="360" t="s">
        <v>6527</v>
      </c>
      <c r="C1364" s="360" t="s">
        <v>314</v>
      </c>
      <c r="D1364" s="360" t="s">
        <v>3880</v>
      </c>
    </row>
    <row r="1365" spans="2:4">
      <c r="B1365" s="360" t="s">
        <v>6527</v>
      </c>
      <c r="C1365" s="360" t="s">
        <v>315</v>
      </c>
      <c r="D1365" s="360" t="s">
        <v>3881</v>
      </c>
    </row>
    <row r="1366" spans="2:4">
      <c r="B1366" s="360" t="s">
        <v>6527</v>
      </c>
      <c r="C1366" s="360" t="s">
        <v>4117</v>
      </c>
      <c r="D1366" s="360" t="s">
        <v>4118</v>
      </c>
    </row>
    <row r="1367" spans="2:4">
      <c r="B1367" s="360" t="s">
        <v>6570</v>
      </c>
      <c r="C1367" s="360" t="s">
        <v>3041</v>
      </c>
      <c r="D1367" s="360" t="s">
        <v>3042</v>
      </c>
    </row>
    <row r="1368" spans="2:4">
      <c r="B1368" s="358" t="s">
        <v>6527</v>
      </c>
      <c r="C1368" s="359" t="s">
        <v>377</v>
      </c>
      <c r="D1368" s="359" t="s">
        <v>378</v>
      </c>
    </row>
    <row r="1369" spans="2:4">
      <c r="B1369" s="358" t="s">
        <v>6527</v>
      </c>
      <c r="C1369" s="359" t="s">
        <v>377</v>
      </c>
      <c r="D1369" s="359" t="s">
        <v>4327</v>
      </c>
    </row>
    <row r="1370" spans="2:4">
      <c r="B1370" s="358" t="s">
        <v>6527</v>
      </c>
      <c r="C1370" s="359" t="s">
        <v>377</v>
      </c>
      <c r="D1370" s="359" t="s">
        <v>3086</v>
      </c>
    </row>
    <row r="1371" spans="2:4">
      <c r="B1371" s="358" t="s">
        <v>6527</v>
      </c>
      <c r="C1371" s="359" t="s">
        <v>381</v>
      </c>
      <c r="D1371" s="359" t="s">
        <v>4385</v>
      </c>
    </row>
    <row r="1372" spans="2:4">
      <c r="B1372" s="358" t="s">
        <v>6527</v>
      </c>
      <c r="C1372" s="359" t="s">
        <v>381</v>
      </c>
      <c r="D1372" s="359" t="s">
        <v>4434</v>
      </c>
    </row>
    <row r="1373" spans="2:4">
      <c r="B1373" s="358" t="s">
        <v>6527</v>
      </c>
      <c r="C1373" s="359" t="s">
        <v>381</v>
      </c>
      <c r="D1373" s="359" t="s">
        <v>382</v>
      </c>
    </row>
    <row r="1374" spans="2:4">
      <c r="B1374" s="358" t="s">
        <v>6527</v>
      </c>
      <c r="C1374" s="359" t="s">
        <v>381</v>
      </c>
      <c r="D1374" s="359" t="s">
        <v>383</v>
      </c>
    </row>
    <row r="1375" spans="2:4">
      <c r="B1375" s="358" t="s">
        <v>6527</v>
      </c>
      <c r="C1375" s="359" t="s">
        <v>381</v>
      </c>
      <c r="D1375" s="359" t="s">
        <v>384</v>
      </c>
    </row>
    <row r="1376" spans="2:4">
      <c r="B1376" s="358" t="s">
        <v>6527</v>
      </c>
      <c r="C1376" s="359" t="s">
        <v>381</v>
      </c>
      <c r="D1376" s="359" t="s">
        <v>4433</v>
      </c>
    </row>
    <row r="1377" spans="2:4">
      <c r="B1377" s="358" t="s">
        <v>6527</v>
      </c>
      <c r="C1377" s="359" t="s">
        <v>381</v>
      </c>
      <c r="D1377" s="359" t="s">
        <v>385</v>
      </c>
    </row>
    <row r="1378" spans="2:4">
      <c r="B1378" s="358" t="s">
        <v>6527</v>
      </c>
      <c r="C1378" s="359" t="s">
        <v>386</v>
      </c>
      <c r="D1378" s="359" t="s">
        <v>391</v>
      </c>
    </row>
    <row r="1379" spans="2:4">
      <c r="B1379" s="358" t="s">
        <v>6527</v>
      </c>
      <c r="C1379" s="359" t="s">
        <v>386</v>
      </c>
      <c r="D1379" s="359" t="s">
        <v>4449</v>
      </c>
    </row>
    <row r="1380" spans="2:4">
      <c r="B1380" s="358" t="s">
        <v>6527</v>
      </c>
      <c r="C1380" s="359" t="s">
        <v>386</v>
      </c>
      <c r="D1380" s="359" t="s">
        <v>4384</v>
      </c>
    </row>
    <row r="1381" spans="2:4">
      <c r="B1381" s="358" t="s">
        <v>6527</v>
      </c>
      <c r="C1381" s="359" t="s">
        <v>386</v>
      </c>
      <c r="D1381" s="359" t="s">
        <v>4432</v>
      </c>
    </row>
    <row r="1382" spans="2:4">
      <c r="B1382" s="358" t="s">
        <v>6527</v>
      </c>
      <c r="C1382" s="359" t="s">
        <v>386</v>
      </c>
      <c r="D1382" s="359" t="s">
        <v>4451</v>
      </c>
    </row>
    <row r="1383" spans="2:4">
      <c r="B1383" s="358" t="s">
        <v>6527</v>
      </c>
      <c r="C1383" s="359" t="s">
        <v>386</v>
      </c>
      <c r="D1383" s="359" t="s">
        <v>4431</v>
      </c>
    </row>
    <row r="1384" spans="2:4">
      <c r="B1384" s="358" t="s">
        <v>6527</v>
      </c>
      <c r="C1384" s="359" t="s">
        <v>386</v>
      </c>
      <c r="D1384" s="359" t="s">
        <v>4430</v>
      </c>
    </row>
    <row r="1385" spans="2:4">
      <c r="B1385" s="358" t="s">
        <v>6527</v>
      </c>
      <c r="C1385" s="359" t="s">
        <v>386</v>
      </c>
      <c r="D1385" s="359" t="s">
        <v>4429</v>
      </c>
    </row>
    <row r="1386" spans="2:4">
      <c r="B1386" s="358" t="s">
        <v>6527</v>
      </c>
      <c r="C1386" s="359" t="s">
        <v>386</v>
      </c>
      <c r="D1386" s="359" t="s">
        <v>4428</v>
      </c>
    </row>
    <row r="1387" spans="2:4">
      <c r="B1387" s="358" t="s">
        <v>6527</v>
      </c>
      <c r="C1387" s="359" t="s">
        <v>386</v>
      </c>
      <c r="D1387" s="359" t="s">
        <v>4423</v>
      </c>
    </row>
    <row r="1388" spans="2:4">
      <c r="B1388" s="358" t="s">
        <v>6527</v>
      </c>
      <c r="C1388" s="359" t="s">
        <v>386</v>
      </c>
      <c r="D1388" s="359" t="s">
        <v>387</v>
      </c>
    </row>
    <row r="1389" spans="2:4">
      <c r="B1389" s="358" t="s">
        <v>6527</v>
      </c>
      <c r="C1389" s="359" t="s">
        <v>386</v>
      </c>
      <c r="D1389" s="359" t="s">
        <v>4422</v>
      </c>
    </row>
    <row r="1390" spans="2:4">
      <c r="B1390" s="358" t="s">
        <v>6527</v>
      </c>
      <c r="C1390" s="359" t="s">
        <v>386</v>
      </c>
      <c r="D1390" s="359" t="s">
        <v>4421</v>
      </c>
    </row>
    <row r="1391" spans="2:4">
      <c r="B1391" s="358" t="s">
        <v>6527</v>
      </c>
      <c r="C1391" s="359" t="s">
        <v>386</v>
      </c>
      <c r="D1391" s="359" t="s">
        <v>388</v>
      </c>
    </row>
    <row r="1392" spans="2:4">
      <c r="B1392" s="358" t="s">
        <v>6527</v>
      </c>
      <c r="C1392" s="359" t="s">
        <v>386</v>
      </c>
      <c r="D1392" s="359" t="s">
        <v>835</v>
      </c>
    </row>
    <row r="1393" spans="2:4">
      <c r="B1393" s="358" t="s">
        <v>6527</v>
      </c>
      <c r="C1393" s="359" t="s">
        <v>386</v>
      </c>
      <c r="D1393" s="359" t="s">
        <v>4448</v>
      </c>
    </row>
    <row r="1394" spans="2:4">
      <c r="B1394" s="358" t="s">
        <v>6527</v>
      </c>
      <c r="C1394" s="359" t="s">
        <v>386</v>
      </c>
      <c r="D1394" s="359" t="s">
        <v>4382</v>
      </c>
    </row>
    <row r="1395" spans="2:4">
      <c r="B1395" s="358" t="s">
        <v>6527</v>
      </c>
      <c r="C1395" s="359" t="s">
        <v>386</v>
      </c>
      <c r="D1395" s="359" t="s">
        <v>4420</v>
      </c>
    </row>
    <row r="1396" spans="2:4">
      <c r="B1396" s="358" t="s">
        <v>6527</v>
      </c>
      <c r="C1396" s="359" t="s">
        <v>386</v>
      </c>
      <c r="D1396" s="359" t="s">
        <v>389</v>
      </c>
    </row>
    <row r="1397" spans="2:4">
      <c r="B1397" s="358" t="s">
        <v>6527</v>
      </c>
      <c r="C1397" s="359" t="s">
        <v>386</v>
      </c>
      <c r="D1397" s="359" t="s">
        <v>390</v>
      </c>
    </row>
    <row r="1398" spans="2:4">
      <c r="B1398" s="358" t="s">
        <v>6527</v>
      </c>
      <c r="C1398" s="359" t="s">
        <v>386</v>
      </c>
      <c r="D1398" s="359" t="s">
        <v>4383</v>
      </c>
    </row>
    <row r="1399" spans="2:4">
      <c r="B1399" s="358" t="s">
        <v>6527</v>
      </c>
      <c r="C1399" s="359" t="s">
        <v>386</v>
      </c>
      <c r="D1399" s="359" t="s">
        <v>4427</v>
      </c>
    </row>
    <row r="1400" spans="2:4">
      <c r="B1400" s="358" t="s">
        <v>6527</v>
      </c>
      <c r="C1400" s="359" t="s">
        <v>386</v>
      </c>
      <c r="D1400" s="359" t="s">
        <v>4450</v>
      </c>
    </row>
    <row r="1401" spans="2:4">
      <c r="B1401" s="358" t="s">
        <v>6527</v>
      </c>
      <c r="C1401" s="359" t="s">
        <v>386</v>
      </c>
      <c r="D1401" s="359" t="s">
        <v>4373</v>
      </c>
    </row>
    <row r="1402" spans="2:4">
      <c r="B1402" s="358" t="s">
        <v>6527</v>
      </c>
      <c r="C1402" s="359" t="s">
        <v>386</v>
      </c>
      <c r="D1402" s="359" t="s">
        <v>4426</v>
      </c>
    </row>
    <row r="1403" spans="2:4">
      <c r="B1403" s="358" t="s">
        <v>6527</v>
      </c>
      <c r="C1403" s="359" t="s">
        <v>386</v>
      </c>
      <c r="D1403" s="359" t="s">
        <v>4425</v>
      </c>
    </row>
    <row r="1404" spans="2:4">
      <c r="B1404" s="358" t="s">
        <v>6527</v>
      </c>
      <c r="C1404" s="359" t="s">
        <v>386</v>
      </c>
      <c r="D1404" s="359" t="s">
        <v>4424</v>
      </c>
    </row>
    <row r="1405" spans="2:4">
      <c r="B1405" s="358" t="s">
        <v>6527</v>
      </c>
      <c r="C1405" s="359" t="s">
        <v>386</v>
      </c>
      <c r="D1405" s="359" t="s">
        <v>836</v>
      </c>
    </row>
    <row r="1406" spans="2:4">
      <c r="B1406" s="358" t="s">
        <v>6527</v>
      </c>
      <c r="C1406" s="359" t="s">
        <v>392</v>
      </c>
      <c r="D1406" s="359" t="s">
        <v>4377</v>
      </c>
    </row>
    <row r="1407" spans="2:4">
      <c r="B1407" s="358" t="s">
        <v>6527</v>
      </c>
      <c r="C1407" s="359" t="s">
        <v>392</v>
      </c>
      <c r="D1407" s="359" t="s">
        <v>3233</v>
      </c>
    </row>
    <row r="1408" spans="2:4">
      <c r="B1408" s="358" t="s">
        <v>6527</v>
      </c>
      <c r="C1408" s="359" t="s">
        <v>392</v>
      </c>
      <c r="D1408" s="359" t="s">
        <v>3293</v>
      </c>
    </row>
    <row r="1409" spans="2:4">
      <c r="B1409" s="358" t="s">
        <v>6527</v>
      </c>
      <c r="C1409" s="359" t="s">
        <v>392</v>
      </c>
      <c r="D1409" s="359" t="s">
        <v>3295</v>
      </c>
    </row>
    <row r="1410" spans="2:4">
      <c r="B1410" s="358" t="s">
        <v>6527</v>
      </c>
      <c r="C1410" s="359" t="s">
        <v>392</v>
      </c>
      <c r="D1410" s="359" t="s">
        <v>4407</v>
      </c>
    </row>
    <row r="1411" spans="2:4">
      <c r="B1411" s="358" t="s">
        <v>6527</v>
      </c>
      <c r="C1411" s="359" t="s">
        <v>392</v>
      </c>
      <c r="D1411" s="359" t="s">
        <v>4410</v>
      </c>
    </row>
    <row r="1412" spans="2:4">
      <c r="B1412" s="358" t="s">
        <v>6527</v>
      </c>
      <c r="C1412" s="359" t="s">
        <v>392</v>
      </c>
      <c r="D1412" s="359" t="s">
        <v>4409</v>
      </c>
    </row>
    <row r="1413" spans="2:4">
      <c r="B1413" s="358" t="s">
        <v>6527</v>
      </c>
      <c r="C1413" s="359" t="s">
        <v>392</v>
      </c>
      <c r="D1413" s="359" t="s">
        <v>4195</v>
      </c>
    </row>
    <row r="1414" spans="2:4">
      <c r="B1414" s="358" t="s">
        <v>6527</v>
      </c>
      <c r="C1414" s="359" t="s">
        <v>392</v>
      </c>
      <c r="D1414" s="359" t="s">
        <v>4408</v>
      </c>
    </row>
    <row r="1415" spans="2:4">
      <c r="B1415" s="360" t="s">
        <v>6527</v>
      </c>
      <c r="C1415" s="360" t="s">
        <v>3916</v>
      </c>
      <c r="D1415" s="360" t="s">
        <v>3917</v>
      </c>
    </row>
    <row r="1416" spans="2:4">
      <c r="B1416" s="358" t="s">
        <v>6563</v>
      </c>
      <c r="C1416" s="359" t="s">
        <v>414</v>
      </c>
      <c r="D1416" s="359" t="s">
        <v>421</v>
      </c>
    </row>
    <row r="1417" spans="2:4">
      <c r="B1417" s="358" t="s">
        <v>6563</v>
      </c>
      <c r="C1417" s="359" t="s">
        <v>414</v>
      </c>
      <c r="D1417" s="359" t="s">
        <v>415</v>
      </c>
    </row>
    <row r="1418" spans="2:4">
      <c r="B1418" s="358" t="s">
        <v>6563</v>
      </c>
      <c r="C1418" s="359" t="s">
        <v>414</v>
      </c>
      <c r="D1418" s="359" t="s">
        <v>416</v>
      </c>
    </row>
    <row r="1419" spans="2:4">
      <c r="B1419" s="358" t="s">
        <v>6563</v>
      </c>
      <c r="C1419" s="359" t="s">
        <v>4456</v>
      </c>
      <c r="D1419" s="359" t="s">
        <v>4457</v>
      </c>
    </row>
    <row r="1420" spans="2:4">
      <c r="B1420" s="358" t="s">
        <v>6563</v>
      </c>
      <c r="C1420" s="359" t="s">
        <v>4456</v>
      </c>
      <c r="D1420" s="359" t="s">
        <v>4455</v>
      </c>
    </row>
    <row r="1421" spans="2:4">
      <c r="B1421" s="358" t="s">
        <v>6563</v>
      </c>
      <c r="C1421" s="359" t="s">
        <v>4371</v>
      </c>
      <c r="D1421" s="359" t="s">
        <v>4370</v>
      </c>
    </row>
    <row r="1422" spans="2:4">
      <c r="B1422" s="360" t="s">
        <v>6527</v>
      </c>
      <c r="C1422" s="360" t="s">
        <v>3947</v>
      </c>
      <c r="D1422" s="360" t="s">
        <v>3948</v>
      </c>
    </row>
    <row r="1423" spans="2:4">
      <c r="B1423" s="360" t="s">
        <v>6527</v>
      </c>
      <c r="C1423" s="360" t="s">
        <v>312</v>
      </c>
      <c r="D1423" s="360" t="s">
        <v>302</v>
      </c>
    </row>
    <row r="1424" spans="2:4">
      <c r="B1424" s="360" t="s">
        <v>6527</v>
      </c>
      <c r="C1424" s="360" t="s">
        <v>4092</v>
      </c>
      <c r="D1424" s="360" t="s">
        <v>4093</v>
      </c>
    </row>
    <row r="1425" spans="2:4">
      <c r="B1425" s="360" t="s">
        <v>6527</v>
      </c>
      <c r="C1425" s="360" t="s">
        <v>4092</v>
      </c>
      <c r="D1425" s="360" t="s">
        <v>305</v>
      </c>
    </row>
    <row r="1426" spans="2:4">
      <c r="B1426" s="360" t="s">
        <v>6527</v>
      </c>
      <c r="C1426" s="360" t="s">
        <v>3847</v>
      </c>
      <c r="D1426" s="360" t="s">
        <v>3848</v>
      </c>
    </row>
    <row r="1427" spans="2:4">
      <c r="B1427" s="362" t="s">
        <v>6527</v>
      </c>
      <c r="C1427" s="360" t="s">
        <v>2894</v>
      </c>
      <c r="D1427" s="360" t="s">
        <v>2895</v>
      </c>
    </row>
    <row r="1428" spans="2:4">
      <c r="B1428" s="360" t="s">
        <v>6527</v>
      </c>
      <c r="C1428" s="360" t="s">
        <v>3941</v>
      </c>
      <c r="D1428" s="360" t="s">
        <v>664</v>
      </c>
    </row>
    <row r="1429" spans="2:4">
      <c r="B1429" s="360" t="s">
        <v>6527</v>
      </c>
      <c r="C1429" s="360" t="s">
        <v>2573</v>
      </c>
      <c r="D1429" s="360" t="s">
        <v>4025</v>
      </c>
    </row>
    <row r="1430" spans="2:4">
      <c r="B1430" s="360" t="s">
        <v>6527</v>
      </c>
      <c r="C1430" s="360" t="s">
        <v>2573</v>
      </c>
      <c r="D1430" s="360" t="s">
        <v>4170</v>
      </c>
    </row>
    <row r="1431" spans="2:4">
      <c r="B1431" s="360" t="s">
        <v>6527</v>
      </c>
      <c r="C1431" s="360" t="s">
        <v>2573</v>
      </c>
      <c r="D1431" s="360" t="s">
        <v>4046</v>
      </c>
    </row>
    <row r="1432" spans="2:4">
      <c r="B1432" s="362" t="s">
        <v>6527</v>
      </c>
      <c r="C1432" s="360" t="s">
        <v>2573</v>
      </c>
      <c r="D1432" s="360" t="s">
        <v>2912</v>
      </c>
    </row>
    <row r="1433" spans="2:4">
      <c r="B1433" s="360" t="s">
        <v>6527</v>
      </c>
      <c r="C1433" s="360" t="s">
        <v>3943</v>
      </c>
      <c r="D1433" s="360" t="s">
        <v>4079</v>
      </c>
    </row>
    <row r="1434" spans="2:4">
      <c r="B1434" s="360" t="s">
        <v>6527</v>
      </c>
      <c r="C1434" s="360" t="s">
        <v>3943</v>
      </c>
      <c r="D1434" s="360" t="s">
        <v>4168</v>
      </c>
    </row>
    <row r="1435" spans="2:4">
      <c r="B1435" s="360" t="s">
        <v>6527</v>
      </c>
      <c r="C1435" s="360" t="s">
        <v>3943</v>
      </c>
      <c r="D1435" s="360" t="s">
        <v>3944</v>
      </c>
    </row>
    <row r="1436" spans="2:4">
      <c r="B1436" s="360" t="s">
        <v>6527</v>
      </c>
      <c r="C1436" s="360" t="s">
        <v>3943</v>
      </c>
      <c r="D1436" s="360" t="s">
        <v>4041</v>
      </c>
    </row>
    <row r="1437" spans="2:4">
      <c r="B1437" s="362" t="s">
        <v>6527</v>
      </c>
      <c r="C1437" s="360" t="s">
        <v>2871</v>
      </c>
      <c r="D1437" s="360" t="s">
        <v>2872</v>
      </c>
    </row>
    <row r="1438" spans="2:4">
      <c r="B1438" s="362" t="s">
        <v>6527</v>
      </c>
      <c r="C1438" s="360" t="s">
        <v>2903</v>
      </c>
      <c r="D1438" s="360" t="s">
        <v>2904</v>
      </c>
    </row>
    <row r="1439" spans="2:4">
      <c r="B1439" s="360" t="s">
        <v>6527</v>
      </c>
      <c r="C1439" s="360" t="s">
        <v>4030</v>
      </c>
      <c r="D1439" s="360" t="s">
        <v>4031</v>
      </c>
    </row>
    <row r="1440" spans="2:4">
      <c r="B1440" s="360" t="s">
        <v>6573</v>
      </c>
      <c r="C1440" s="360" t="s">
        <v>564</v>
      </c>
      <c r="D1440" s="360" t="s">
        <v>3547</v>
      </c>
    </row>
    <row r="1441" spans="2:4">
      <c r="B1441" s="360" t="s">
        <v>6527</v>
      </c>
      <c r="C1441" s="360" t="s">
        <v>3819</v>
      </c>
      <c r="D1441" s="360" t="s">
        <v>3821</v>
      </c>
    </row>
    <row r="1442" spans="2:4">
      <c r="B1442" s="360" t="s">
        <v>6527</v>
      </c>
      <c r="C1442" s="360" t="s">
        <v>3819</v>
      </c>
      <c r="D1442" s="360" t="s">
        <v>3820</v>
      </c>
    </row>
    <row r="1443" spans="2:4">
      <c r="B1443" s="360" t="s">
        <v>6527</v>
      </c>
      <c r="C1443" s="360" t="s">
        <v>3822</v>
      </c>
      <c r="D1443" s="360" t="s">
        <v>3823</v>
      </c>
    </row>
    <row r="1444" spans="2:4">
      <c r="B1444" s="360" t="s">
        <v>6527</v>
      </c>
      <c r="C1444" s="360" t="s">
        <v>3824</v>
      </c>
      <c r="D1444" s="360" t="s">
        <v>3825</v>
      </c>
    </row>
    <row r="1445" spans="2:4">
      <c r="B1445" s="360" t="s">
        <v>6527</v>
      </c>
      <c r="C1445" s="360" t="s">
        <v>3817</v>
      </c>
      <c r="D1445" s="360" t="s">
        <v>3818</v>
      </c>
    </row>
    <row r="1446" spans="2:4">
      <c r="B1446" s="360" t="s">
        <v>6527</v>
      </c>
      <c r="C1446" s="360" t="s">
        <v>3027</v>
      </c>
      <c r="D1446" s="360" t="s">
        <v>3028</v>
      </c>
    </row>
    <row r="1447" spans="2:4">
      <c r="B1447" s="360" t="s">
        <v>6527</v>
      </c>
      <c r="C1447" s="360" t="s">
        <v>3027</v>
      </c>
      <c r="D1447" s="360" t="s">
        <v>4136</v>
      </c>
    </row>
    <row r="1448" spans="2:4">
      <c r="B1448" s="362" t="s">
        <v>1740</v>
      </c>
      <c r="C1448" s="360" t="s">
        <v>3546</v>
      </c>
      <c r="D1448" s="360" t="s">
        <v>591</v>
      </c>
    </row>
    <row r="1449" spans="2:4">
      <c r="B1449" s="362" t="s">
        <v>1811</v>
      </c>
      <c r="C1449" s="360" t="s">
        <v>3737</v>
      </c>
      <c r="D1449" s="360" t="s">
        <v>338</v>
      </c>
    </row>
    <row r="1450" spans="2:4">
      <c r="B1450" s="358" t="s">
        <v>6527</v>
      </c>
      <c r="C1450" s="361" t="s">
        <v>6621</v>
      </c>
      <c r="D1450" s="359" t="s">
        <v>6622</v>
      </c>
    </row>
    <row r="1451" spans="2:4">
      <c r="B1451" s="358" t="s">
        <v>6527</v>
      </c>
      <c r="C1451" s="359" t="s">
        <v>4437</v>
      </c>
      <c r="D1451" s="361" t="s">
        <v>6623</v>
      </c>
    </row>
    <row r="1452" spans="2:4">
      <c r="B1452" s="358" t="s">
        <v>6527</v>
      </c>
      <c r="C1452" s="359" t="s">
        <v>4238</v>
      </c>
      <c r="D1452" s="359" t="s">
        <v>4239</v>
      </c>
    </row>
    <row r="1453" spans="2:4">
      <c r="B1453" s="358" t="s">
        <v>6527</v>
      </c>
      <c r="C1453" s="359" t="s">
        <v>4267</v>
      </c>
      <c r="D1453" s="359" t="s">
        <v>4266</v>
      </c>
    </row>
    <row r="1454" spans="2:4">
      <c r="B1454" s="362" t="s">
        <v>6624</v>
      </c>
      <c r="C1454" s="360" t="s">
        <v>2954</v>
      </c>
      <c r="D1454" s="360" t="s">
        <v>3331</v>
      </c>
    </row>
    <row r="1455" spans="2:4">
      <c r="B1455" s="362" t="s">
        <v>6624</v>
      </c>
      <c r="C1455" s="360" t="s">
        <v>2954</v>
      </c>
      <c r="D1455" s="360" t="s">
        <v>2956</v>
      </c>
    </row>
    <row r="1456" spans="2:4">
      <c r="B1456" s="362" t="s">
        <v>1740</v>
      </c>
      <c r="C1456" s="360" t="s">
        <v>2954</v>
      </c>
      <c r="D1456" s="360" t="s">
        <v>3544</v>
      </c>
    </row>
    <row r="1457" spans="2:4">
      <c r="B1457" s="362" t="s">
        <v>1740</v>
      </c>
      <c r="C1457" s="360" t="s">
        <v>2954</v>
      </c>
      <c r="D1457" s="360" t="s">
        <v>2955</v>
      </c>
    </row>
    <row r="1458" spans="2:4">
      <c r="B1458" s="360" t="s">
        <v>6565</v>
      </c>
      <c r="C1458" s="360" t="s">
        <v>2954</v>
      </c>
      <c r="D1458" s="360" t="s">
        <v>3607</v>
      </c>
    </row>
    <row r="1459" spans="2:4">
      <c r="B1459" s="360" t="s">
        <v>6565</v>
      </c>
      <c r="C1459" s="360" t="s">
        <v>2954</v>
      </c>
      <c r="D1459" s="360" t="s">
        <v>2957</v>
      </c>
    </row>
    <row r="1460" spans="2:4">
      <c r="B1460" s="358" t="s">
        <v>6543</v>
      </c>
      <c r="C1460" s="359" t="s">
        <v>3302</v>
      </c>
      <c r="D1460" s="359" t="s">
        <v>302</v>
      </c>
    </row>
    <row r="1461" spans="2:4">
      <c r="B1461" s="358" t="s">
        <v>6543</v>
      </c>
      <c r="C1461" s="359" t="s">
        <v>3303</v>
      </c>
      <c r="D1461" s="359" t="s">
        <v>302</v>
      </c>
    </row>
    <row r="1462" spans="2:4">
      <c r="B1462" s="358" t="s">
        <v>6572</v>
      </c>
      <c r="C1462" s="359" t="s">
        <v>3307</v>
      </c>
      <c r="D1462" s="359" t="s">
        <v>302</v>
      </c>
    </row>
    <row r="1463" spans="2:4">
      <c r="B1463" s="358" t="s">
        <v>6527</v>
      </c>
      <c r="C1463" s="359" t="s">
        <v>3229</v>
      </c>
      <c r="D1463" s="359" t="s">
        <v>4206</v>
      </c>
    </row>
    <row r="1464" spans="2:4">
      <c r="B1464" s="358" t="s">
        <v>6527</v>
      </c>
      <c r="C1464" s="359" t="s">
        <v>3229</v>
      </c>
      <c r="D1464" s="359" t="s">
        <v>3230</v>
      </c>
    </row>
    <row r="1465" spans="2:4">
      <c r="B1465" s="358" t="s">
        <v>6550</v>
      </c>
      <c r="C1465" s="359" t="s">
        <v>3234</v>
      </c>
      <c r="D1465" s="359" t="s">
        <v>4196</v>
      </c>
    </row>
    <row r="1466" spans="2:4">
      <c r="B1466" s="358" t="s">
        <v>6550</v>
      </c>
      <c r="C1466" s="359" t="s">
        <v>3234</v>
      </c>
      <c r="D1466" s="359" t="s">
        <v>4214</v>
      </c>
    </row>
    <row r="1467" spans="2:4">
      <c r="B1467" s="358" t="s">
        <v>6550</v>
      </c>
      <c r="C1467" s="359" t="s">
        <v>3234</v>
      </c>
      <c r="D1467" s="359" t="s">
        <v>3145</v>
      </c>
    </row>
    <row r="1468" spans="2:4">
      <c r="B1468" s="358" t="s">
        <v>6550</v>
      </c>
      <c r="C1468" s="359" t="s">
        <v>3234</v>
      </c>
      <c r="D1468" s="359" t="s">
        <v>4229</v>
      </c>
    </row>
    <row r="1469" spans="2:4">
      <c r="B1469" s="358" t="s">
        <v>6550</v>
      </c>
      <c r="C1469" s="359" t="s">
        <v>3234</v>
      </c>
      <c r="D1469" s="359" t="s">
        <v>4189</v>
      </c>
    </row>
    <row r="1470" spans="2:4">
      <c r="B1470" s="360" t="s">
        <v>6527</v>
      </c>
      <c r="C1470" s="360" t="s">
        <v>3920</v>
      </c>
      <c r="D1470" s="360" t="s">
        <v>4137</v>
      </c>
    </row>
    <row r="1471" spans="2:4">
      <c r="B1471" s="360" t="s">
        <v>6527</v>
      </c>
      <c r="C1471" s="360" t="s">
        <v>3920</v>
      </c>
      <c r="D1471" s="360" t="s">
        <v>3921</v>
      </c>
    </row>
    <row r="1472" spans="2:4">
      <c r="B1472" s="360" t="s">
        <v>6527</v>
      </c>
      <c r="C1472" s="360" t="s">
        <v>3920</v>
      </c>
      <c r="D1472" s="360" t="s">
        <v>3922</v>
      </c>
    </row>
    <row r="1473" spans="2:4">
      <c r="B1473" s="360" t="s">
        <v>6527</v>
      </c>
      <c r="C1473" s="360" t="s">
        <v>3923</v>
      </c>
      <c r="D1473" s="360" t="s">
        <v>607</v>
      </c>
    </row>
    <row r="1474" spans="2:4">
      <c r="B1474" s="360" t="s">
        <v>6527</v>
      </c>
      <c r="C1474" s="360" t="s">
        <v>3923</v>
      </c>
      <c r="D1474" s="360" t="s">
        <v>335</v>
      </c>
    </row>
    <row r="1475" spans="2:4">
      <c r="B1475" s="360" t="s">
        <v>6527</v>
      </c>
      <c r="C1475" s="360" t="s">
        <v>4052</v>
      </c>
      <c r="D1475" s="360" t="s">
        <v>4053</v>
      </c>
    </row>
    <row r="1476" spans="2:4">
      <c r="B1476" s="360" t="s">
        <v>6527</v>
      </c>
      <c r="C1476" s="360" t="s">
        <v>4071</v>
      </c>
      <c r="D1476" s="360" t="s">
        <v>4072</v>
      </c>
    </row>
    <row r="1477" spans="2:4">
      <c r="B1477" s="360" t="s">
        <v>6527</v>
      </c>
      <c r="C1477" s="360" t="s">
        <v>3924</v>
      </c>
      <c r="D1477" s="360" t="s">
        <v>3925</v>
      </c>
    </row>
    <row r="1478" spans="2:4">
      <c r="B1478" s="358" t="s">
        <v>6531</v>
      </c>
      <c r="C1478" s="359" t="s">
        <v>4247</v>
      </c>
      <c r="D1478" s="359" t="s">
        <v>4248</v>
      </c>
    </row>
    <row r="1479" spans="2:4">
      <c r="B1479" s="358" t="s">
        <v>6531</v>
      </c>
      <c r="C1479" s="359" t="s">
        <v>4247</v>
      </c>
      <c r="D1479" s="359" t="s">
        <v>4323</v>
      </c>
    </row>
    <row r="1480" spans="2:4">
      <c r="B1480" s="358" t="s">
        <v>6531</v>
      </c>
      <c r="C1480" s="359" t="s">
        <v>4247</v>
      </c>
      <c r="D1480" s="359" t="s">
        <v>4399</v>
      </c>
    </row>
    <row r="1481" spans="2:4">
      <c r="B1481" s="358" t="s">
        <v>6531</v>
      </c>
      <c r="C1481" s="359" t="s">
        <v>4247</v>
      </c>
      <c r="D1481" s="359" t="s">
        <v>4336</v>
      </c>
    </row>
    <row r="1482" spans="2:4">
      <c r="B1482" s="358" t="s">
        <v>6531</v>
      </c>
      <c r="C1482" s="359" t="s">
        <v>4247</v>
      </c>
      <c r="D1482" s="359" t="s">
        <v>4335</v>
      </c>
    </row>
    <row r="1483" spans="2:4">
      <c r="B1483" s="358" t="s">
        <v>6531</v>
      </c>
      <c r="C1483" s="359" t="s">
        <v>4247</v>
      </c>
      <c r="D1483" s="359" t="s">
        <v>4334</v>
      </c>
    </row>
    <row r="1484" spans="2:4">
      <c r="B1484" s="358" t="s">
        <v>6531</v>
      </c>
      <c r="C1484" s="359" t="s">
        <v>4247</v>
      </c>
      <c r="D1484" s="359" t="s">
        <v>834</v>
      </c>
    </row>
    <row r="1485" spans="2:4">
      <c r="B1485" s="358" t="s">
        <v>6531</v>
      </c>
      <c r="C1485" s="359" t="s">
        <v>4247</v>
      </c>
      <c r="D1485" s="359" t="s">
        <v>4333</v>
      </c>
    </row>
    <row r="1486" spans="2:4">
      <c r="B1486" s="360" t="s">
        <v>6527</v>
      </c>
      <c r="C1486" s="360" t="s">
        <v>4171</v>
      </c>
      <c r="D1486" s="360" t="s">
        <v>4172</v>
      </c>
    </row>
    <row r="1487" spans="2:4">
      <c r="B1487" s="362" t="s">
        <v>6527</v>
      </c>
      <c r="C1487" s="360" t="s">
        <v>4176</v>
      </c>
      <c r="D1487" s="360" t="s">
        <v>4177</v>
      </c>
    </row>
    <row r="1488" spans="2:4">
      <c r="B1488" s="360" t="s">
        <v>6527</v>
      </c>
      <c r="C1488" s="360" t="s">
        <v>4163</v>
      </c>
      <c r="D1488" s="360" t="s">
        <v>3765</v>
      </c>
    </row>
    <row r="1489" spans="2:4">
      <c r="B1489" s="362" t="s">
        <v>1737</v>
      </c>
      <c r="C1489" s="360" t="s">
        <v>3588</v>
      </c>
      <c r="D1489" s="360" t="s">
        <v>298</v>
      </c>
    </row>
    <row r="1490" spans="2:4">
      <c r="B1490" s="362" t="s">
        <v>1811</v>
      </c>
      <c r="C1490" s="360" t="s">
        <v>3738</v>
      </c>
      <c r="D1490" s="360" t="s">
        <v>3739</v>
      </c>
    </row>
    <row r="1491" spans="2:4">
      <c r="B1491" s="360" t="s">
        <v>6565</v>
      </c>
      <c r="C1491" s="360" t="s">
        <v>3621</v>
      </c>
      <c r="D1491" s="360" t="s">
        <v>337</v>
      </c>
    </row>
    <row r="1492" spans="2:4">
      <c r="B1492" s="358" t="s">
        <v>6531</v>
      </c>
      <c r="C1492" s="359" t="s">
        <v>4210</v>
      </c>
      <c r="D1492" s="359" t="s">
        <v>4211</v>
      </c>
    </row>
    <row r="1493" spans="2:4">
      <c r="B1493" s="358" t="s">
        <v>1762</v>
      </c>
      <c r="C1493" s="359" t="s">
        <v>4210</v>
      </c>
      <c r="D1493" s="359" t="s">
        <v>4245</v>
      </c>
    </row>
    <row r="1494" spans="2:4">
      <c r="B1494" s="358" t="s">
        <v>6531</v>
      </c>
      <c r="C1494" s="359" t="s">
        <v>4210</v>
      </c>
      <c r="D1494" s="359" t="s">
        <v>4231</v>
      </c>
    </row>
    <row r="1495" spans="2:4">
      <c r="B1495" s="358" t="s">
        <v>1762</v>
      </c>
      <c r="C1495" s="359" t="s">
        <v>4210</v>
      </c>
      <c r="D1495" s="359" t="s">
        <v>4244</v>
      </c>
    </row>
    <row r="1496" spans="2:4">
      <c r="B1496" s="358" t="s">
        <v>6531</v>
      </c>
      <c r="C1496" s="359" t="s">
        <v>4210</v>
      </c>
      <c r="D1496" s="359" t="s">
        <v>4232</v>
      </c>
    </row>
    <row r="1497" spans="2:4">
      <c r="B1497" s="358" t="s">
        <v>6531</v>
      </c>
      <c r="C1497" s="359" t="s">
        <v>4210</v>
      </c>
      <c r="D1497" s="359" t="s">
        <v>4233</v>
      </c>
    </row>
    <row r="1498" spans="2:4">
      <c r="B1498" s="358" t="s">
        <v>6527</v>
      </c>
      <c r="C1498" s="359" t="s">
        <v>4259</v>
      </c>
      <c r="D1498" s="359" t="s">
        <v>4258</v>
      </c>
    </row>
    <row r="1499" spans="2:4">
      <c r="B1499" s="358" t="s">
        <v>6527</v>
      </c>
      <c r="C1499" s="359" t="s">
        <v>379</v>
      </c>
      <c r="D1499" s="359" t="s">
        <v>3215</v>
      </c>
    </row>
    <row r="1500" spans="2:4">
      <c r="B1500" s="358" t="s">
        <v>6527</v>
      </c>
      <c r="C1500" s="359" t="s">
        <v>379</v>
      </c>
      <c r="D1500" s="359" t="s">
        <v>3308</v>
      </c>
    </row>
    <row r="1501" spans="2:4">
      <c r="B1501" s="358" t="s">
        <v>6527</v>
      </c>
      <c r="C1501" s="359" t="s">
        <v>379</v>
      </c>
      <c r="D1501" s="359" t="s">
        <v>3113</v>
      </c>
    </row>
    <row r="1502" spans="2:4">
      <c r="B1502" s="358" t="s">
        <v>6527</v>
      </c>
      <c r="C1502" s="359" t="s">
        <v>379</v>
      </c>
      <c r="D1502" s="359" t="s">
        <v>852</v>
      </c>
    </row>
    <row r="1503" spans="2:4">
      <c r="B1503" s="358" t="s">
        <v>6527</v>
      </c>
      <c r="C1503" s="359" t="s">
        <v>379</v>
      </c>
      <c r="D1503" s="359" t="s">
        <v>420</v>
      </c>
    </row>
    <row r="1504" spans="2:4">
      <c r="B1504" s="358" t="s">
        <v>6527</v>
      </c>
      <c r="C1504" s="359" t="s">
        <v>379</v>
      </c>
      <c r="D1504" s="359" t="s">
        <v>3114</v>
      </c>
    </row>
    <row r="1505" spans="2:4">
      <c r="B1505" s="358" t="s">
        <v>6527</v>
      </c>
      <c r="C1505" s="359" t="s">
        <v>379</v>
      </c>
      <c r="D1505" s="359" t="s">
        <v>4332</v>
      </c>
    </row>
    <row r="1506" spans="2:4">
      <c r="B1506" s="358" t="s">
        <v>6527</v>
      </c>
      <c r="C1506" s="359" t="s">
        <v>379</v>
      </c>
      <c r="D1506" s="359" t="s">
        <v>4398</v>
      </c>
    </row>
    <row r="1507" spans="2:4">
      <c r="B1507" s="358" t="s">
        <v>6527</v>
      </c>
      <c r="C1507" s="359" t="s">
        <v>379</v>
      </c>
      <c r="D1507" s="359" t="s">
        <v>3216</v>
      </c>
    </row>
    <row r="1508" spans="2:4">
      <c r="B1508" s="358" t="s">
        <v>6527</v>
      </c>
      <c r="C1508" s="359" t="s">
        <v>379</v>
      </c>
      <c r="D1508" s="359" t="s">
        <v>3115</v>
      </c>
    </row>
    <row r="1509" spans="2:4">
      <c r="B1509" s="358" t="s">
        <v>6527</v>
      </c>
      <c r="C1509" s="359" t="s">
        <v>379</v>
      </c>
      <c r="D1509" s="359" t="s">
        <v>4511</v>
      </c>
    </row>
    <row r="1510" spans="2:4">
      <c r="B1510" s="358" t="s">
        <v>6527</v>
      </c>
      <c r="C1510" s="359" t="s">
        <v>379</v>
      </c>
      <c r="D1510" s="359" t="s">
        <v>3116</v>
      </c>
    </row>
    <row r="1511" spans="2:4">
      <c r="B1511" s="360" t="s">
        <v>6527</v>
      </c>
      <c r="C1511" s="360" t="s">
        <v>4125</v>
      </c>
      <c r="D1511" s="360" t="s">
        <v>302</v>
      </c>
    </row>
    <row r="1512" spans="2:4">
      <c r="B1512" s="358" t="s">
        <v>6551</v>
      </c>
      <c r="C1512" s="359" t="s">
        <v>885</v>
      </c>
      <c r="D1512" s="359" t="s">
        <v>4285</v>
      </c>
    </row>
    <row r="1513" spans="2:4">
      <c r="B1513" s="358" t="s">
        <v>6551</v>
      </c>
      <c r="C1513" s="359" t="s">
        <v>885</v>
      </c>
      <c r="D1513" s="359" t="s">
        <v>4284</v>
      </c>
    </row>
    <row r="1514" spans="2:4">
      <c r="B1514" s="358" t="s">
        <v>6625</v>
      </c>
      <c r="C1514" s="359" t="s">
        <v>425</v>
      </c>
      <c r="D1514" s="359" t="s">
        <v>4348</v>
      </c>
    </row>
    <row r="1515" spans="2:4">
      <c r="B1515" s="358" t="s">
        <v>6625</v>
      </c>
      <c r="C1515" s="359" t="s">
        <v>425</v>
      </c>
      <c r="D1515" s="359" t="s">
        <v>3145</v>
      </c>
    </row>
    <row r="1516" spans="2:4">
      <c r="B1516" s="358" t="s">
        <v>6625</v>
      </c>
      <c r="C1516" s="359" t="s">
        <v>425</v>
      </c>
      <c r="D1516" s="359" t="s">
        <v>4229</v>
      </c>
    </row>
    <row r="1517" spans="2:4">
      <c r="B1517" s="358" t="s">
        <v>6625</v>
      </c>
      <c r="C1517" s="359" t="s">
        <v>425</v>
      </c>
      <c r="D1517" s="359" t="s">
        <v>4189</v>
      </c>
    </row>
    <row r="1518" spans="2:4">
      <c r="B1518" s="358" t="s">
        <v>6527</v>
      </c>
      <c r="C1518" s="359" t="s">
        <v>4317</v>
      </c>
      <c r="D1518" s="359" t="s">
        <v>4316</v>
      </c>
    </row>
    <row r="1519" spans="2:4">
      <c r="B1519" s="358" t="s">
        <v>6527</v>
      </c>
      <c r="C1519" s="359" t="s">
        <v>404</v>
      </c>
      <c r="D1519" s="359" t="s">
        <v>3207</v>
      </c>
    </row>
    <row r="1520" spans="2:4">
      <c r="B1520" s="358" t="s">
        <v>6527</v>
      </c>
      <c r="C1520" s="359" t="s">
        <v>404</v>
      </c>
      <c r="D1520" s="359" t="s">
        <v>3208</v>
      </c>
    </row>
    <row r="1521" spans="2:4">
      <c r="B1521" s="358" t="s">
        <v>6527</v>
      </c>
      <c r="C1521" s="359" t="s">
        <v>404</v>
      </c>
      <c r="D1521" s="359" t="s">
        <v>3271</v>
      </c>
    </row>
    <row r="1522" spans="2:4">
      <c r="B1522" s="358" t="s">
        <v>1762</v>
      </c>
      <c r="C1522" s="359" t="s">
        <v>404</v>
      </c>
      <c r="D1522" s="359" t="s">
        <v>4230</v>
      </c>
    </row>
    <row r="1523" spans="2:4">
      <c r="B1523" s="360" t="s">
        <v>6527</v>
      </c>
      <c r="C1523" s="360" t="s">
        <v>4143</v>
      </c>
      <c r="D1523" s="360" t="s">
        <v>4148</v>
      </c>
    </row>
    <row r="1524" spans="2:4">
      <c r="B1524" s="360" t="s">
        <v>6527</v>
      </c>
      <c r="C1524" s="360" t="s">
        <v>4143</v>
      </c>
      <c r="D1524" s="360" t="s">
        <v>4144</v>
      </c>
    </row>
    <row r="1525" spans="2:4">
      <c r="B1525" s="360" t="s">
        <v>6527</v>
      </c>
      <c r="C1525" s="360" t="s">
        <v>4145</v>
      </c>
      <c r="D1525" s="360" t="s">
        <v>4146</v>
      </c>
    </row>
    <row r="1526" spans="2:4">
      <c r="B1526" s="360" t="s">
        <v>6527</v>
      </c>
      <c r="C1526" s="360" t="s">
        <v>4141</v>
      </c>
      <c r="D1526" s="360" t="s">
        <v>4147</v>
      </c>
    </row>
    <row r="1527" spans="2:4">
      <c r="B1527" s="360" t="s">
        <v>6527</v>
      </c>
      <c r="C1527" s="360" t="s">
        <v>4141</v>
      </c>
      <c r="D1527" s="360" t="s">
        <v>4142</v>
      </c>
    </row>
    <row r="1528" spans="2:4">
      <c r="B1528" s="360" t="s">
        <v>6527</v>
      </c>
      <c r="C1528" s="360" t="s">
        <v>4066</v>
      </c>
      <c r="D1528" s="360" t="s">
        <v>302</v>
      </c>
    </row>
    <row r="1529" spans="2:4">
      <c r="B1529" s="360" t="s">
        <v>1747</v>
      </c>
      <c r="C1529" s="360" t="s">
        <v>2794</v>
      </c>
      <c r="D1529" s="360" t="s">
        <v>2795</v>
      </c>
    </row>
    <row r="1530" spans="2:4">
      <c r="B1530" s="358" t="s">
        <v>6527</v>
      </c>
      <c r="C1530" s="359" t="s">
        <v>4241</v>
      </c>
      <c r="D1530" s="359" t="s">
        <v>4242</v>
      </c>
    </row>
    <row r="1531" spans="2:4">
      <c r="B1531" s="362" t="s">
        <v>6527</v>
      </c>
      <c r="C1531" s="360" t="s">
        <v>2518</v>
      </c>
      <c r="D1531" s="360" t="s">
        <v>2519</v>
      </c>
    </row>
    <row r="1532" spans="2:4">
      <c r="B1532" s="358" t="s">
        <v>6626</v>
      </c>
      <c r="C1532" s="359" t="s">
        <v>4226</v>
      </c>
      <c r="D1532" s="359" t="s">
        <v>302</v>
      </c>
    </row>
    <row r="1533" spans="2:4">
      <c r="B1533" s="360" t="s">
        <v>6602</v>
      </c>
      <c r="C1533" s="360" t="s">
        <v>3573</v>
      </c>
      <c r="D1533" s="360" t="s">
        <v>3574</v>
      </c>
    </row>
    <row r="1534" spans="2:4">
      <c r="B1534" s="360" t="s">
        <v>6602</v>
      </c>
      <c r="C1534" s="360" t="s">
        <v>3565</v>
      </c>
      <c r="D1534" s="360" t="s">
        <v>3566</v>
      </c>
    </row>
    <row r="1535" spans="2:4">
      <c r="B1535" s="360" t="s">
        <v>6602</v>
      </c>
      <c r="C1535" s="360" t="s">
        <v>3562</v>
      </c>
      <c r="D1535" s="360" t="s">
        <v>3563</v>
      </c>
    </row>
    <row r="1536" spans="2:4">
      <c r="B1536" s="360" t="s">
        <v>6602</v>
      </c>
      <c r="C1536" s="360" t="s">
        <v>2950</v>
      </c>
      <c r="D1536" s="360" t="s">
        <v>2951</v>
      </c>
    </row>
    <row r="1537" spans="2:4">
      <c r="B1537" s="360" t="s">
        <v>6602</v>
      </c>
      <c r="C1537" s="360" t="s">
        <v>3569</v>
      </c>
      <c r="D1537" s="360" t="s">
        <v>3570</v>
      </c>
    </row>
    <row r="1538" spans="2:4">
      <c r="B1538" s="360" t="s">
        <v>6602</v>
      </c>
      <c r="C1538" s="360" t="s">
        <v>3567</v>
      </c>
      <c r="D1538" s="360" t="s">
        <v>3568</v>
      </c>
    </row>
    <row r="1539" spans="2:4">
      <c r="B1539" s="360" t="s">
        <v>6602</v>
      </c>
      <c r="C1539" s="360" t="s">
        <v>3567</v>
      </c>
      <c r="D1539" s="360" t="s">
        <v>2949</v>
      </c>
    </row>
    <row r="1540" spans="2:4">
      <c r="B1540" s="360" t="s">
        <v>1741</v>
      </c>
      <c r="C1540" s="360" t="s">
        <v>3534</v>
      </c>
      <c r="D1540" s="360" t="s">
        <v>3538</v>
      </c>
    </row>
    <row r="1541" spans="2:4">
      <c r="B1541" s="360" t="s">
        <v>1741</v>
      </c>
      <c r="C1541" s="360" t="s">
        <v>3534</v>
      </c>
      <c r="D1541" s="360" t="s">
        <v>3535</v>
      </c>
    </row>
    <row r="1542" spans="2:4">
      <c r="B1542" s="360" t="s">
        <v>1741</v>
      </c>
      <c r="C1542" s="360" t="s">
        <v>3534</v>
      </c>
      <c r="D1542" s="360" t="s">
        <v>3536</v>
      </c>
    </row>
    <row r="1543" spans="2:4">
      <c r="B1543" s="360" t="s">
        <v>1741</v>
      </c>
      <c r="C1543" s="360" t="s">
        <v>3534</v>
      </c>
      <c r="D1543" s="360" t="s">
        <v>3537</v>
      </c>
    </row>
    <row r="1544" spans="2:4">
      <c r="B1544" s="360" t="s">
        <v>6602</v>
      </c>
      <c r="C1544" s="360" t="s">
        <v>3560</v>
      </c>
      <c r="D1544" s="360" t="s">
        <v>3561</v>
      </c>
    </row>
    <row r="1545" spans="2:4">
      <c r="B1545" s="360" t="s">
        <v>6602</v>
      </c>
      <c r="C1545" s="360" t="s">
        <v>2948</v>
      </c>
      <c r="D1545" s="360" t="s">
        <v>2949</v>
      </c>
    </row>
    <row r="1546" spans="2:4">
      <c r="B1546" s="360" t="s">
        <v>6602</v>
      </c>
      <c r="C1546" s="360" t="s">
        <v>3564</v>
      </c>
      <c r="D1546" s="360" t="s">
        <v>3538</v>
      </c>
    </row>
    <row r="1547" spans="2:4">
      <c r="B1547" s="360" t="s">
        <v>6602</v>
      </c>
      <c r="C1547" s="360" t="s">
        <v>3564</v>
      </c>
      <c r="D1547" s="360" t="s">
        <v>3536</v>
      </c>
    </row>
    <row r="1548" spans="2:4">
      <c r="B1548" s="360" t="s">
        <v>1741</v>
      </c>
      <c r="C1548" s="360" t="s">
        <v>2952</v>
      </c>
      <c r="D1548" s="360" t="s">
        <v>3539</v>
      </c>
    </row>
    <row r="1549" spans="2:4">
      <c r="B1549" s="360" t="s">
        <v>1741</v>
      </c>
      <c r="C1549" s="360" t="s">
        <v>2952</v>
      </c>
      <c r="D1549" s="360" t="s">
        <v>2953</v>
      </c>
    </row>
    <row r="1550" spans="2:4">
      <c r="B1550" s="360" t="s">
        <v>6627</v>
      </c>
      <c r="C1550" s="360" t="s">
        <v>3797</v>
      </c>
      <c r="D1550" s="360" t="s">
        <v>3798</v>
      </c>
    </row>
    <row r="1551" spans="2:4">
      <c r="B1551" s="358" t="s">
        <v>6527</v>
      </c>
      <c r="C1551" s="359" t="s">
        <v>4479</v>
      </c>
      <c r="D1551" s="359" t="s">
        <v>302</v>
      </c>
    </row>
    <row r="1552" spans="2:4">
      <c r="B1552" s="360" t="s">
        <v>1738</v>
      </c>
      <c r="C1552" s="360" t="s">
        <v>339</v>
      </c>
      <c r="D1552" s="360" t="s">
        <v>2806</v>
      </c>
    </row>
    <row r="1553" spans="2:4">
      <c r="B1553" s="360" t="s">
        <v>6600</v>
      </c>
      <c r="C1553" s="360" t="s">
        <v>2922</v>
      </c>
      <c r="D1553" s="360" t="s">
        <v>2923</v>
      </c>
    </row>
    <row r="1554" spans="2:4">
      <c r="B1554" s="360" t="s">
        <v>6601</v>
      </c>
      <c r="C1554" s="360" t="s">
        <v>2922</v>
      </c>
      <c r="D1554" s="360" t="s">
        <v>2924</v>
      </c>
    </row>
    <row r="1555" spans="2:4">
      <c r="B1555" s="358" t="s">
        <v>6546</v>
      </c>
      <c r="C1555" s="359" t="s">
        <v>4300</v>
      </c>
      <c r="D1555" s="359" t="s">
        <v>4299</v>
      </c>
    </row>
    <row r="1556" spans="2:4">
      <c r="B1556" s="358" t="s">
        <v>6556</v>
      </c>
      <c r="C1556" s="359" t="s">
        <v>883</v>
      </c>
      <c r="D1556" s="359" t="s">
        <v>884</v>
      </c>
    </row>
    <row r="1557" spans="2:4">
      <c r="B1557" s="358" t="s">
        <v>6556</v>
      </c>
      <c r="C1557" s="359" t="s">
        <v>883</v>
      </c>
      <c r="D1557" s="359" t="s">
        <v>4306</v>
      </c>
    </row>
    <row r="1558" spans="2:4">
      <c r="B1558" s="358" t="s">
        <v>6556</v>
      </c>
      <c r="C1558" s="359" t="s">
        <v>883</v>
      </c>
      <c r="D1558" s="359" t="s">
        <v>897</v>
      </c>
    </row>
    <row r="1559" spans="2:4">
      <c r="B1559" s="358" t="s">
        <v>6556</v>
      </c>
      <c r="C1559" s="359" t="s">
        <v>883</v>
      </c>
      <c r="D1559" s="359" t="s">
        <v>896</v>
      </c>
    </row>
    <row r="1560" spans="2:4">
      <c r="B1560" s="360" t="s">
        <v>6628</v>
      </c>
      <c r="C1560" s="360" t="s">
        <v>3335</v>
      </c>
      <c r="D1560" s="360" t="s">
        <v>3336</v>
      </c>
    </row>
    <row r="1561" spans="2:4">
      <c r="B1561" s="362" t="s">
        <v>6527</v>
      </c>
      <c r="C1561" s="360" t="s">
        <v>4179</v>
      </c>
      <c r="D1561" s="360" t="s">
        <v>302</v>
      </c>
    </row>
    <row r="1562" spans="2:4">
      <c r="B1562" s="376" t="s">
        <v>1779</v>
      </c>
      <c r="C1562" s="372" t="s">
        <v>5911</v>
      </c>
      <c r="D1562" s="372" t="s">
        <v>5912</v>
      </c>
    </row>
    <row r="1563" spans="2:4">
      <c r="B1563" s="376" t="s">
        <v>1779</v>
      </c>
      <c r="C1563" s="372" t="s">
        <v>5913</v>
      </c>
      <c r="D1563" s="372" t="s">
        <v>5912</v>
      </c>
    </row>
    <row r="1564" spans="2:4">
      <c r="B1564" s="376" t="s">
        <v>1779</v>
      </c>
      <c r="C1564" s="372" t="s">
        <v>5914</v>
      </c>
      <c r="D1564" s="372" t="s">
        <v>5915</v>
      </c>
    </row>
    <row r="1565" spans="2:4">
      <c r="B1565" s="376" t="s">
        <v>1779</v>
      </c>
      <c r="C1565" s="372" t="s">
        <v>5917</v>
      </c>
      <c r="D1565" s="372" t="s">
        <v>5918</v>
      </c>
    </row>
    <row r="1566" spans="2:4">
      <c r="B1566" s="376" t="s">
        <v>6871</v>
      </c>
      <c r="C1566" s="372" t="s">
        <v>5925</v>
      </c>
      <c r="D1566" s="372" t="s">
        <v>5926</v>
      </c>
    </row>
    <row r="1567" spans="2:4">
      <c r="B1567" s="376" t="s">
        <v>6871</v>
      </c>
      <c r="C1567" s="372" t="s">
        <v>5927</v>
      </c>
      <c r="D1567" s="372" t="s">
        <v>5928</v>
      </c>
    </row>
    <row r="1568" spans="2:4">
      <c r="B1568" s="376" t="s">
        <v>6872</v>
      </c>
      <c r="C1568" s="372" t="s">
        <v>5988</v>
      </c>
      <c r="D1568" s="372" t="s">
        <v>5989</v>
      </c>
    </row>
    <row r="1569" spans="2:4">
      <c r="B1569" s="376" t="s">
        <v>6873</v>
      </c>
      <c r="C1569" s="372" t="s">
        <v>522</v>
      </c>
      <c r="D1569" s="372" t="s">
        <v>6874</v>
      </c>
    </row>
    <row r="1570" spans="2:4">
      <c r="B1570" s="376" t="s">
        <v>6875</v>
      </c>
      <c r="C1570" s="372" t="s">
        <v>5485</v>
      </c>
      <c r="D1570" s="372" t="s">
        <v>376</v>
      </c>
    </row>
    <row r="1571" spans="2:4">
      <c r="B1571" s="376" t="s">
        <v>6875</v>
      </c>
      <c r="C1571" s="372" t="s">
        <v>5484</v>
      </c>
      <c r="D1571" s="372" t="s">
        <v>440</v>
      </c>
    </row>
    <row r="1572" spans="2:4">
      <c r="B1572" s="376" t="s">
        <v>6875</v>
      </c>
      <c r="C1572" s="372" t="s">
        <v>5484</v>
      </c>
      <c r="D1572" s="372" t="s">
        <v>474</v>
      </c>
    </row>
    <row r="1573" spans="2:4">
      <c r="B1573" s="376" t="s">
        <v>6875</v>
      </c>
      <c r="C1573" s="372" t="s">
        <v>5484</v>
      </c>
      <c r="D1573" s="372" t="s">
        <v>437</v>
      </c>
    </row>
    <row r="1574" spans="2:4">
      <c r="B1574" s="376" t="s">
        <v>6875</v>
      </c>
      <c r="C1574" s="372" t="s">
        <v>5959</v>
      </c>
      <c r="D1574" s="372" t="s">
        <v>450</v>
      </c>
    </row>
    <row r="1575" spans="2:4">
      <c r="B1575" s="376" t="s">
        <v>6875</v>
      </c>
      <c r="C1575" s="372" t="s">
        <v>5959</v>
      </c>
      <c r="D1575" s="372" t="s">
        <v>376</v>
      </c>
    </row>
    <row r="1576" spans="2:4">
      <c r="B1576" s="376" t="s">
        <v>6875</v>
      </c>
      <c r="C1576" s="372" t="s">
        <v>5315</v>
      </c>
      <c r="D1576" s="372" t="s">
        <v>5295</v>
      </c>
    </row>
    <row r="1577" spans="2:4">
      <c r="B1577" s="376" t="s">
        <v>6875</v>
      </c>
      <c r="C1577" s="372" t="s">
        <v>5315</v>
      </c>
      <c r="D1577" s="372" t="s">
        <v>5309</v>
      </c>
    </row>
    <row r="1578" spans="2:4">
      <c r="B1578" s="376" t="s">
        <v>6875</v>
      </c>
      <c r="C1578" s="372" t="s">
        <v>5935</v>
      </c>
      <c r="D1578" s="372" t="s">
        <v>5936</v>
      </c>
    </row>
    <row r="1579" spans="2:4">
      <c r="B1579" s="376" t="s">
        <v>6873</v>
      </c>
      <c r="C1579" s="372" t="s">
        <v>448</v>
      </c>
      <c r="D1579" s="372" t="s">
        <v>5727</v>
      </c>
    </row>
    <row r="1580" spans="2:4">
      <c r="B1580" s="376" t="s">
        <v>1784</v>
      </c>
      <c r="C1580" s="372" t="s">
        <v>5401</v>
      </c>
      <c r="D1580" s="372" t="s">
        <v>5937</v>
      </c>
    </row>
    <row r="1581" spans="2:4">
      <c r="B1581" s="376" t="s">
        <v>1784</v>
      </c>
      <c r="C1581" s="372" t="s">
        <v>5401</v>
      </c>
      <c r="D1581" s="372" t="s">
        <v>5940</v>
      </c>
    </row>
    <row r="1582" spans="2:4">
      <c r="B1582" s="376" t="s">
        <v>1784</v>
      </c>
      <c r="C1582" s="372" t="s">
        <v>5401</v>
      </c>
      <c r="D1582" s="372" t="s">
        <v>5943</v>
      </c>
    </row>
    <row r="1583" spans="2:4">
      <c r="B1583" s="376" t="s">
        <v>1784</v>
      </c>
      <c r="C1583" s="372" t="s">
        <v>5401</v>
      </c>
      <c r="D1583" s="372" t="s">
        <v>5514</v>
      </c>
    </row>
    <row r="1584" spans="2:4">
      <c r="B1584" s="376" t="s">
        <v>1784</v>
      </c>
      <c r="C1584" s="372" t="s">
        <v>5509</v>
      </c>
      <c r="D1584" s="372" t="s">
        <v>5943</v>
      </c>
    </row>
    <row r="1585" spans="2:4">
      <c r="B1585" s="376" t="s">
        <v>1784</v>
      </c>
      <c r="C1585" s="372" t="s">
        <v>5509</v>
      </c>
      <c r="D1585" s="372" t="s">
        <v>5514</v>
      </c>
    </row>
    <row r="1586" spans="2:4">
      <c r="B1586" s="382" t="s">
        <v>6875</v>
      </c>
      <c r="C1586" s="372" t="s">
        <v>466</v>
      </c>
      <c r="D1586" s="372" t="s">
        <v>474</v>
      </c>
    </row>
    <row r="1587" spans="2:4">
      <c r="B1587" s="376" t="s">
        <v>6875</v>
      </c>
      <c r="C1587" s="372" t="s">
        <v>466</v>
      </c>
      <c r="D1587" s="372" t="s">
        <v>437</v>
      </c>
    </row>
    <row r="1588" spans="2:4">
      <c r="B1588" s="376" t="s">
        <v>6875</v>
      </c>
      <c r="C1588" s="372" t="s">
        <v>489</v>
      </c>
      <c r="D1588" s="372" t="s">
        <v>437</v>
      </c>
    </row>
    <row r="1589" spans="2:4">
      <c r="B1589" s="376" t="s">
        <v>6875</v>
      </c>
      <c r="C1589" s="372" t="s">
        <v>488</v>
      </c>
      <c r="D1589" s="372" t="s">
        <v>437</v>
      </c>
    </row>
    <row r="1590" spans="2:4">
      <c r="B1590" s="376" t="s">
        <v>6875</v>
      </c>
      <c r="C1590" s="372" t="s">
        <v>467</v>
      </c>
      <c r="D1590" s="372" t="s">
        <v>440</v>
      </c>
    </row>
    <row r="1591" spans="2:4">
      <c r="B1591" s="376" t="s">
        <v>6875</v>
      </c>
      <c r="C1591" s="372" t="s">
        <v>467</v>
      </c>
      <c r="D1591" s="372" t="s">
        <v>474</v>
      </c>
    </row>
    <row r="1592" spans="2:4">
      <c r="B1592" s="376" t="s">
        <v>6875</v>
      </c>
      <c r="C1592" s="372" t="s">
        <v>468</v>
      </c>
      <c r="D1592" s="372" t="s">
        <v>474</v>
      </c>
    </row>
    <row r="1593" spans="2:4">
      <c r="B1593" s="376" t="s">
        <v>6875</v>
      </c>
      <c r="C1593" s="372" t="s">
        <v>469</v>
      </c>
      <c r="D1593" s="372" t="s">
        <v>376</v>
      </c>
    </row>
    <row r="1594" spans="2:4">
      <c r="B1594" s="376" t="s">
        <v>6875</v>
      </c>
      <c r="C1594" s="372" t="s">
        <v>470</v>
      </c>
      <c r="D1594" s="372" t="s">
        <v>376</v>
      </c>
    </row>
    <row r="1595" spans="2:4">
      <c r="B1595" s="376" t="s">
        <v>6875</v>
      </c>
      <c r="C1595" s="372" t="s">
        <v>464</v>
      </c>
      <c r="D1595" s="372" t="s">
        <v>5295</v>
      </c>
    </row>
    <row r="1596" spans="2:4">
      <c r="B1596" s="376" t="s">
        <v>6875</v>
      </c>
      <c r="C1596" s="372" t="s">
        <v>464</v>
      </c>
      <c r="D1596" s="372" t="s">
        <v>5309</v>
      </c>
    </row>
    <row r="1597" spans="2:4">
      <c r="B1597" s="376" t="s">
        <v>6875</v>
      </c>
      <c r="C1597" s="372" t="s">
        <v>504</v>
      </c>
      <c r="D1597" s="372" t="s">
        <v>5309</v>
      </c>
    </row>
    <row r="1598" spans="2:4">
      <c r="B1598" s="376" t="s">
        <v>6875</v>
      </c>
      <c r="C1598" s="372" t="s">
        <v>505</v>
      </c>
      <c r="D1598" s="372" t="s">
        <v>5295</v>
      </c>
    </row>
    <row r="1599" spans="2:4">
      <c r="B1599" s="376" t="s">
        <v>6875</v>
      </c>
      <c r="C1599" s="372" t="s">
        <v>5949</v>
      </c>
      <c r="D1599" s="372" t="s">
        <v>376</v>
      </c>
    </row>
    <row r="1600" spans="2:4">
      <c r="B1600" s="376" t="s">
        <v>6875</v>
      </c>
      <c r="C1600" s="372" t="s">
        <v>5945</v>
      </c>
      <c r="D1600" s="372" t="s">
        <v>450</v>
      </c>
    </row>
    <row r="1601" spans="2:4">
      <c r="B1601" s="376" t="s">
        <v>6875</v>
      </c>
      <c r="C1601" s="372" t="s">
        <v>5945</v>
      </c>
      <c r="D1601" s="372" t="s">
        <v>376</v>
      </c>
    </row>
    <row r="1602" spans="2:4">
      <c r="B1602" s="311" t="s">
        <v>6875</v>
      </c>
      <c r="C1602" s="371" t="s">
        <v>5947</v>
      </c>
      <c r="D1602" s="371" t="s">
        <v>450</v>
      </c>
    </row>
    <row r="1603" spans="2:4">
      <c r="B1603" s="311" t="s">
        <v>6875</v>
      </c>
      <c r="C1603" s="372" t="s">
        <v>5947</v>
      </c>
      <c r="D1603" s="372" t="s">
        <v>376</v>
      </c>
    </row>
    <row r="1604" spans="2:4">
      <c r="B1604" s="311" t="s">
        <v>6875</v>
      </c>
      <c r="C1604" s="372" t="s">
        <v>5948</v>
      </c>
      <c r="D1604" s="372" t="s">
        <v>5936</v>
      </c>
    </row>
    <row r="1605" spans="2:4">
      <c r="B1605" s="311" t="s">
        <v>6875</v>
      </c>
      <c r="C1605" s="372" t="s">
        <v>5950</v>
      </c>
      <c r="D1605" s="372" t="s">
        <v>376</v>
      </c>
    </row>
    <row r="1606" spans="2:4">
      <c r="B1606" s="311" t="s">
        <v>6875</v>
      </c>
      <c r="C1606" s="372" t="s">
        <v>5946</v>
      </c>
      <c r="D1606" s="372" t="s">
        <v>376</v>
      </c>
    </row>
    <row r="1607" spans="2:4">
      <c r="B1607" s="311" t="s">
        <v>6873</v>
      </c>
      <c r="C1607" s="372" t="s">
        <v>473</v>
      </c>
      <c r="D1607" s="372" t="s">
        <v>376</v>
      </c>
    </row>
    <row r="1608" spans="2:4">
      <c r="B1608" s="311" t="s">
        <v>6875</v>
      </c>
      <c r="C1608" s="372" t="s">
        <v>507</v>
      </c>
      <c r="D1608" s="372" t="s">
        <v>309</v>
      </c>
    </row>
    <row r="1609" spans="2:4">
      <c r="B1609" s="311" t="s">
        <v>6876</v>
      </c>
      <c r="C1609" s="372" t="s">
        <v>491</v>
      </c>
      <c r="D1609" s="372" t="s">
        <v>5540</v>
      </c>
    </row>
    <row r="1610" spans="2:4">
      <c r="B1610" s="311" t="s">
        <v>6876</v>
      </c>
      <c r="C1610" s="372" t="s">
        <v>491</v>
      </c>
      <c r="D1610" s="372" t="s">
        <v>5541</v>
      </c>
    </row>
    <row r="1611" spans="2:4">
      <c r="B1611" s="311" t="s">
        <v>6876</v>
      </c>
      <c r="C1611" s="372" t="s">
        <v>493</v>
      </c>
      <c r="D1611" s="372" t="s">
        <v>5365</v>
      </c>
    </row>
    <row r="1612" spans="2:4">
      <c r="B1612" s="311" t="s">
        <v>6876</v>
      </c>
      <c r="C1612" s="372" t="s">
        <v>493</v>
      </c>
      <c r="D1612" s="372" t="s">
        <v>5526</v>
      </c>
    </row>
    <row r="1613" spans="2:4">
      <c r="B1613" s="311" t="s">
        <v>6877</v>
      </c>
      <c r="C1613" s="372" t="s">
        <v>494</v>
      </c>
      <c r="D1613" s="372" t="s">
        <v>5365</v>
      </c>
    </row>
    <row r="1614" spans="2:4">
      <c r="B1614" s="311" t="s">
        <v>6877</v>
      </c>
      <c r="C1614" s="372" t="s">
        <v>494</v>
      </c>
      <c r="D1614" s="372" t="s">
        <v>5526</v>
      </c>
    </row>
    <row r="1615" spans="2:4">
      <c r="B1615" s="311" t="s">
        <v>6876</v>
      </c>
      <c r="C1615" s="372" t="s">
        <v>492</v>
      </c>
      <c r="D1615" s="372" t="s">
        <v>5523</v>
      </c>
    </row>
    <row r="1616" spans="2:4">
      <c r="B1616" s="311" t="s">
        <v>6876</v>
      </c>
      <c r="C1616" s="372" t="s">
        <v>6878</v>
      </c>
      <c r="D1616" s="372" t="s">
        <v>5365</v>
      </c>
    </row>
    <row r="1617" spans="2:4">
      <c r="B1617" s="311" t="s">
        <v>6876</v>
      </c>
      <c r="C1617" s="372" t="s">
        <v>5956</v>
      </c>
      <c r="D1617" s="372" t="s">
        <v>5526</v>
      </c>
    </row>
    <row r="1618" spans="2:4">
      <c r="B1618" s="311" t="s">
        <v>6876</v>
      </c>
      <c r="C1618" s="372" t="s">
        <v>5956</v>
      </c>
      <c r="D1618" s="372" t="s">
        <v>5524</v>
      </c>
    </row>
    <row r="1619" spans="2:4">
      <c r="B1619" s="311" t="s">
        <v>6879</v>
      </c>
      <c r="C1619" s="372" t="s">
        <v>5902</v>
      </c>
      <c r="D1619" s="372" t="s">
        <v>5365</v>
      </c>
    </row>
    <row r="1620" spans="2:4">
      <c r="B1620" s="311" t="s">
        <v>6879</v>
      </c>
      <c r="C1620" s="372" t="s">
        <v>5902</v>
      </c>
      <c r="D1620" s="372" t="s">
        <v>5526</v>
      </c>
    </row>
    <row r="1621" spans="2:4">
      <c r="B1621" s="311" t="s">
        <v>6873</v>
      </c>
      <c r="C1621" s="372" t="s">
        <v>472</v>
      </c>
      <c r="D1621" s="372" t="s">
        <v>437</v>
      </c>
    </row>
    <row r="1622" spans="2:4">
      <c r="B1622" s="311" t="s">
        <v>6873</v>
      </c>
      <c r="C1622" s="372" t="s">
        <v>472</v>
      </c>
      <c r="D1622" s="372" t="s">
        <v>376</v>
      </c>
    </row>
    <row r="1623" spans="2:4">
      <c r="B1623" s="311" t="s">
        <v>6873</v>
      </c>
      <c r="C1623" s="372" t="s">
        <v>5575</v>
      </c>
      <c r="D1623" s="372" t="s">
        <v>437</v>
      </c>
    </row>
    <row r="1624" spans="2:4">
      <c r="B1624" s="311" t="s">
        <v>6873</v>
      </c>
      <c r="C1624" s="372" t="s">
        <v>5575</v>
      </c>
      <c r="D1624" s="372" t="s">
        <v>309</v>
      </c>
    </row>
    <row r="1625" spans="2:4">
      <c r="B1625" s="311" t="s">
        <v>6873</v>
      </c>
      <c r="C1625" s="372" t="s">
        <v>5692</v>
      </c>
      <c r="D1625" s="372" t="s">
        <v>5365</v>
      </c>
    </row>
    <row r="1626" spans="2:4">
      <c r="B1626" s="311" t="s">
        <v>6873</v>
      </c>
      <c r="C1626" s="372" t="s">
        <v>5692</v>
      </c>
      <c r="D1626" s="372" t="s">
        <v>5526</v>
      </c>
    </row>
    <row r="1627" spans="2:4">
      <c r="B1627" s="311" t="s">
        <v>6873</v>
      </c>
      <c r="C1627" s="372" t="s">
        <v>5692</v>
      </c>
      <c r="D1627" s="372" t="s">
        <v>5524</v>
      </c>
    </row>
    <row r="1628" spans="2:4">
      <c r="B1628" s="311" t="s">
        <v>6875</v>
      </c>
      <c r="C1628" s="372" t="s">
        <v>6880</v>
      </c>
      <c r="D1628" s="372" t="s">
        <v>5523</v>
      </c>
    </row>
    <row r="1629" spans="2:4">
      <c r="B1629" s="311" t="s">
        <v>6875</v>
      </c>
      <c r="C1629" s="372" t="s">
        <v>6880</v>
      </c>
      <c r="D1629" s="372" t="s">
        <v>5526</v>
      </c>
    </row>
    <row r="1630" spans="2:4">
      <c r="B1630" s="311" t="s">
        <v>6873</v>
      </c>
      <c r="C1630" s="372" t="s">
        <v>5592</v>
      </c>
      <c r="D1630" s="372" t="s">
        <v>5365</v>
      </c>
    </row>
    <row r="1631" spans="2:4">
      <c r="B1631" s="311" t="s">
        <v>6873</v>
      </c>
      <c r="C1631" s="372" t="s">
        <v>5592</v>
      </c>
      <c r="D1631" s="372" t="s">
        <v>5524</v>
      </c>
    </row>
    <row r="1632" spans="2:4">
      <c r="B1632" s="311" t="s">
        <v>6873</v>
      </c>
      <c r="C1632" s="372" t="s">
        <v>6881</v>
      </c>
      <c r="D1632" s="372" t="s">
        <v>5526</v>
      </c>
    </row>
    <row r="1633" spans="2:4">
      <c r="B1633" s="311" t="s">
        <v>6873</v>
      </c>
      <c r="C1633" s="372" t="s">
        <v>495</v>
      </c>
      <c r="D1633" s="372" t="s">
        <v>5365</v>
      </c>
    </row>
    <row r="1634" spans="2:4">
      <c r="B1634" s="311" t="s">
        <v>6873</v>
      </c>
      <c r="C1634" s="372" t="s">
        <v>495</v>
      </c>
      <c r="D1634" s="372" t="s">
        <v>5526</v>
      </c>
    </row>
    <row r="1635" spans="2:4">
      <c r="B1635" s="311" t="s">
        <v>6876</v>
      </c>
      <c r="C1635" s="372" t="s">
        <v>497</v>
      </c>
      <c r="D1635" s="372" t="s">
        <v>474</v>
      </c>
    </row>
    <row r="1636" spans="2:4">
      <c r="B1636" s="311" t="s">
        <v>6882</v>
      </c>
      <c r="C1636" s="372" t="s">
        <v>500</v>
      </c>
      <c r="D1636" s="372" t="s">
        <v>5637</v>
      </c>
    </row>
    <row r="1637" spans="2:4">
      <c r="B1637" s="311" t="s">
        <v>6873</v>
      </c>
      <c r="C1637" s="372" t="s">
        <v>502</v>
      </c>
      <c r="D1637" s="372" t="s">
        <v>5300</v>
      </c>
    </row>
    <row r="1638" spans="2:4">
      <c r="B1638" s="311" t="s">
        <v>6883</v>
      </c>
      <c r="C1638" s="372" t="s">
        <v>513</v>
      </c>
      <c r="D1638" s="372" t="s">
        <v>450</v>
      </c>
    </row>
    <row r="1639" spans="2:4">
      <c r="B1639" s="311" t="s">
        <v>6873</v>
      </c>
      <c r="C1639" s="372" t="s">
        <v>5722</v>
      </c>
      <c r="D1639" s="372" t="s">
        <v>474</v>
      </c>
    </row>
    <row r="1640" spans="2:4">
      <c r="B1640" s="311" t="s">
        <v>6873</v>
      </c>
      <c r="C1640" s="372" t="s">
        <v>5722</v>
      </c>
      <c r="D1640" s="372" t="s">
        <v>437</v>
      </c>
    </row>
    <row r="1641" spans="2:4">
      <c r="B1641" s="311" t="s">
        <v>6873</v>
      </c>
      <c r="C1641" s="372" t="s">
        <v>5722</v>
      </c>
      <c r="D1641" s="372" t="s">
        <v>376</v>
      </c>
    </row>
    <row r="1642" spans="2:4">
      <c r="B1642" s="311" t="s">
        <v>6873</v>
      </c>
      <c r="C1642" s="372" t="s">
        <v>475</v>
      </c>
      <c r="D1642" s="372" t="s">
        <v>437</v>
      </c>
    </row>
    <row r="1643" spans="2:4">
      <c r="B1643" s="311" t="s">
        <v>6873</v>
      </c>
      <c r="C1643" s="372" t="s">
        <v>475</v>
      </c>
      <c r="D1643" s="372" t="s">
        <v>376</v>
      </c>
    </row>
    <row r="1644" spans="2:4">
      <c r="B1644" s="311" t="s">
        <v>6873</v>
      </c>
      <c r="C1644" s="372" t="s">
        <v>475</v>
      </c>
      <c r="D1644" s="372" t="s">
        <v>309</v>
      </c>
    </row>
    <row r="1645" spans="2:4">
      <c r="B1645" s="311" t="s">
        <v>6873</v>
      </c>
      <c r="C1645" s="372" t="s">
        <v>6884</v>
      </c>
      <c r="D1645" s="372" t="s">
        <v>437</v>
      </c>
    </row>
    <row r="1646" spans="2:4">
      <c r="B1646" s="311" t="s">
        <v>6873</v>
      </c>
      <c r="C1646" s="372" t="s">
        <v>6884</v>
      </c>
      <c r="D1646" s="372" t="s">
        <v>376</v>
      </c>
    </row>
    <row r="1647" spans="2:4">
      <c r="B1647" s="311" t="s">
        <v>6873</v>
      </c>
      <c r="C1647" s="372" t="s">
        <v>6885</v>
      </c>
      <c r="D1647" s="372" t="s">
        <v>6886</v>
      </c>
    </row>
    <row r="1648" spans="2:4">
      <c r="B1648" s="311" t="s">
        <v>6887</v>
      </c>
      <c r="C1648" s="372" t="s">
        <v>432</v>
      </c>
      <c r="D1648" s="372" t="s">
        <v>433</v>
      </c>
    </row>
    <row r="1649" spans="2:4">
      <c r="B1649" s="311" t="s">
        <v>6887</v>
      </c>
      <c r="C1649" s="372" t="s">
        <v>306</v>
      </c>
      <c r="D1649" s="372" t="s">
        <v>431</v>
      </c>
    </row>
    <row r="1650" spans="2:4">
      <c r="B1650" s="311" t="s">
        <v>6875</v>
      </c>
      <c r="C1650" s="372" t="s">
        <v>5485</v>
      </c>
      <c r="D1650" s="372" t="s">
        <v>438</v>
      </c>
    </row>
    <row r="1651" spans="2:4">
      <c r="B1651" s="311" t="s">
        <v>6875</v>
      </c>
      <c r="C1651" s="372" t="s">
        <v>5485</v>
      </c>
      <c r="D1651" s="372" t="s">
        <v>439</v>
      </c>
    </row>
    <row r="1652" spans="2:4">
      <c r="B1652" s="311" t="s">
        <v>6875</v>
      </c>
      <c r="C1652" s="372" t="s">
        <v>5485</v>
      </c>
      <c r="D1652" s="372" t="s">
        <v>308</v>
      </c>
    </row>
    <row r="1653" spans="2:4">
      <c r="B1653" s="311" t="s">
        <v>6875</v>
      </c>
      <c r="C1653" s="372" t="s">
        <v>5484</v>
      </c>
      <c r="D1653" s="372" t="s">
        <v>465</v>
      </c>
    </row>
    <row r="1654" spans="2:4">
      <c r="B1654" s="311" t="s">
        <v>6875</v>
      </c>
      <c r="C1654" s="372" t="s">
        <v>5484</v>
      </c>
      <c r="D1654" s="372" t="s">
        <v>5290</v>
      </c>
    </row>
    <row r="1655" spans="2:4">
      <c r="B1655" s="311" t="s">
        <v>1784</v>
      </c>
      <c r="C1655" s="372" t="s">
        <v>5401</v>
      </c>
      <c r="D1655" s="372" t="s">
        <v>5385</v>
      </c>
    </row>
    <row r="1656" spans="2:4">
      <c r="B1656" s="311" t="s">
        <v>1784</v>
      </c>
      <c r="C1656" s="372" t="s">
        <v>5401</v>
      </c>
      <c r="D1656" s="372" t="s">
        <v>5387</v>
      </c>
    </row>
    <row r="1657" spans="2:4">
      <c r="B1657" s="311" t="s">
        <v>1784</v>
      </c>
      <c r="C1657" s="372" t="s">
        <v>5401</v>
      </c>
      <c r="D1657" s="372" t="s">
        <v>5389</v>
      </c>
    </row>
    <row r="1658" spans="2:4">
      <c r="B1658" s="311" t="s">
        <v>1784</v>
      </c>
      <c r="C1658" s="372" t="s">
        <v>5401</v>
      </c>
      <c r="D1658" s="372" t="s">
        <v>5391</v>
      </c>
    </row>
    <row r="1659" spans="2:4">
      <c r="B1659" s="311" t="s">
        <v>1784</v>
      </c>
      <c r="C1659" s="372" t="s">
        <v>5401</v>
      </c>
      <c r="D1659" s="372" t="s">
        <v>5392</v>
      </c>
    </row>
    <row r="1660" spans="2:4">
      <c r="B1660" s="311" t="s">
        <v>1784</v>
      </c>
      <c r="C1660" s="372" t="s">
        <v>5401</v>
      </c>
      <c r="D1660" s="372" t="s">
        <v>5395</v>
      </c>
    </row>
    <row r="1661" spans="2:4">
      <c r="B1661" s="311" t="s">
        <v>1784</v>
      </c>
      <c r="C1661" s="372" t="s">
        <v>5509</v>
      </c>
      <c r="D1661" s="372" t="s">
        <v>5512</v>
      </c>
    </row>
    <row r="1662" spans="2:4">
      <c r="B1662" s="311" t="s">
        <v>6875</v>
      </c>
      <c r="C1662" s="372" t="s">
        <v>466</v>
      </c>
      <c r="D1662" s="372" t="s">
        <v>5290</v>
      </c>
    </row>
    <row r="1663" spans="2:4">
      <c r="B1663" s="311" t="s">
        <v>6875</v>
      </c>
      <c r="C1663" s="372" t="s">
        <v>467</v>
      </c>
      <c r="D1663" s="372" t="s">
        <v>465</v>
      </c>
    </row>
    <row r="1664" spans="2:4">
      <c r="B1664" s="311" t="s">
        <v>6875</v>
      </c>
      <c r="C1664" s="372" t="s">
        <v>467</v>
      </c>
      <c r="D1664" s="372" t="s">
        <v>5290</v>
      </c>
    </row>
    <row r="1665" spans="2:4">
      <c r="B1665" s="311" t="s">
        <v>6875</v>
      </c>
      <c r="C1665" s="372" t="s">
        <v>467</v>
      </c>
      <c r="D1665" s="372" t="s">
        <v>438</v>
      </c>
    </row>
    <row r="1666" spans="2:4">
      <c r="B1666" s="311" t="s">
        <v>6875</v>
      </c>
      <c r="C1666" s="372" t="s">
        <v>478</v>
      </c>
      <c r="D1666" s="372" t="s">
        <v>437</v>
      </c>
    </row>
    <row r="1667" spans="2:4">
      <c r="B1667" s="311" t="s">
        <v>6875</v>
      </c>
      <c r="C1667" s="372" t="s">
        <v>469</v>
      </c>
      <c r="D1667" s="372" t="s">
        <v>438</v>
      </c>
    </row>
    <row r="1668" spans="2:4">
      <c r="B1668" s="311" t="s">
        <v>6875</v>
      </c>
      <c r="C1668" s="372" t="s">
        <v>469</v>
      </c>
      <c r="D1668" s="372" t="s">
        <v>308</v>
      </c>
    </row>
    <row r="1669" spans="2:4">
      <c r="B1669" s="311" t="s">
        <v>6875</v>
      </c>
      <c r="C1669" s="372" t="s">
        <v>470</v>
      </c>
      <c r="D1669" s="372" t="s">
        <v>438</v>
      </c>
    </row>
    <row r="1670" spans="2:4">
      <c r="B1670" s="311" t="s">
        <v>6875</v>
      </c>
      <c r="C1670" s="372" t="s">
        <v>470</v>
      </c>
      <c r="D1670" s="372" t="s">
        <v>439</v>
      </c>
    </row>
    <row r="1671" spans="2:4">
      <c r="B1671" s="311" t="s">
        <v>6875</v>
      </c>
      <c r="C1671" s="372" t="s">
        <v>470</v>
      </c>
      <c r="D1671" s="372" t="s">
        <v>308</v>
      </c>
    </row>
    <row r="1672" spans="2:4">
      <c r="B1672" s="311" t="s">
        <v>6875</v>
      </c>
      <c r="C1672" s="372" t="s">
        <v>471</v>
      </c>
      <c r="D1672" s="372" t="s">
        <v>438</v>
      </c>
    </row>
    <row r="1673" spans="2:4">
      <c r="B1673" s="311" t="s">
        <v>6875</v>
      </c>
      <c r="C1673" s="372" t="s">
        <v>471</v>
      </c>
      <c r="D1673" s="372" t="s">
        <v>439</v>
      </c>
    </row>
    <row r="1674" spans="2:4">
      <c r="B1674" s="311" t="s">
        <v>6875</v>
      </c>
      <c r="C1674" s="372" t="s">
        <v>471</v>
      </c>
      <c r="D1674" s="372" t="s">
        <v>308</v>
      </c>
    </row>
    <row r="1675" spans="2:4">
      <c r="B1675" s="311" t="s">
        <v>6875</v>
      </c>
      <c r="C1675" s="372" t="s">
        <v>471</v>
      </c>
      <c r="D1675" s="372" t="s">
        <v>376</v>
      </c>
    </row>
    <row r="1676" spans="2:4">
      <c r="B1676" s="311" t="s">
        <v>6875</v>
      </c>
      <c r="C1676" s="372" t="s">
        <v>519</v>
      </c>
      <c r="D1676" s="372" t="s">
        <v>438</v>
      </c>
    </row>
    <row r="1677" spans="2:4">
      <c r="B1677" s="311" t="s">
        <v>6876</v>
      </c>
      <c r="C1677" s="372" t="s">
        <v>491</v>
      </c>
      <c r="D1677" s="372" t="s">
        <v>5539</v>
      </c>
    </row>
    <row r="1678" spans="2:4">
      <c r="B1678" s="311" t="s">
        <v>6876</v>
      </c>
      <c r="C1678" s="372" t="s">
        <v>5956</v>
      </c>
      <c r="D1678" s="372" t="s">
        <v>5522</v>
      </c>
    </row>
    <row r="1679" spans="2:4">
      <c r="B1679" s="311" t="s">
        <v>6873</v>
      </c>
      <c r="C1679" s="372" t="s">
        <v>472</v>
      </c>
      <c r="D1679" s="372" t="s">
        <v>438</v>
      </c>
    </row>
    <row r="1680" spans="2:4">
      <c r="B1680" s="311" t="s">
        <v>6873</v>
      </c>
      <c r="C1680" s="372" t="s">
        <v>472</v>
      </c>
      <c r="D1680" s="372" t="s">
        <v>439</v>
      </c>
    </row>
    <row r="1681" spans="2:4">
      <c r="B1681" s="311" t="s">
        <v>6873</v>
      </c>
      <c r="C1681" s="372" t="s">
        <v>472</v>
      </c>
      <c r="D1681" s="372" t="s">
        <v>308</v>
      </c>
    </row>
    <row r="1682" spans="2:4">
      <c r="B1682" s="311" t="s">
        <v>6873</v>
      </c>
      <c r="C1682" s="372" t="s">
        <v>5692</v>
      </c>
      <c r="D1682" s="372" t="s">
        <v>5522</v>
      </c>
    </row>
    <row r="1683" spans="2:4">
      <c r="B1683" s="311" t="s">
        <v>6876</v>
      </c>
      <c r="C1683" s="372" t="s">
        <v>498</v>
      </c>
      <c r="D1683" s="372" t="s">
        <v>465</v>
      </c>
    </row>
    <row r="1684" spans="2:4">
      <c r="B1684" s="311" t="s">
        <v>6888</v>
      </c>
      <c r="C1684" s="372" t="s">
        <v>5966</v>
      </c>
      <c r="D1684" s="372" t="s">
        <v>5290</v>
      </c>
    </row>
    <row r="1685" spans="2:4">
      <c r="B1685" s="311" t="s">
        <v>1781</v>
      </c>
      <c r="C1685" s="372" t="s">
        <v>453</v>
      </c>
      <c r="D1685" s="372" t="s">
        <v>5962</v>
      </c>
    </row>
    <row r="1686" spans="2:4">
      <c r="B1686" s="311" t="s">
        <v>1781</v>
      </c>
      <c r="C1686" s="372" t="s">
        <v>6016</v>
      </c>
      <c r="D1686" s="372" t="s">
        <v>6017</v>
      </c>
    </row>
    <row r="1687" spans="2:4">
      <c r="B1687" s="311" t="s">
        <v>1781</v>
      </c>
      <c r="C1687" s="372" t="s">
        <v>454</v>
      </c>
      <c r="D1687" s="372" t="s">
        <v>5968</v>
      </c>
    </row>
    <row r="1688" spans="2:4">
      <c r="B1688" s="311" t="s">
        <v>1783</v>
      </c>
      <c r="C1688" s="372" t="s">
        <v>455</v>
      </c>
      <c r="D1688" s="372" t="s">
        <v>5976</v>
      </c>
    </row>
    <row r="1689" spans="2:4">
      <c r="B1689" s="311" t="s">
        <v>6873</v>
      </c>
      <c r="C1689" s="372" t="s">
        <v>5995</v>
      </c>
      <c r="D1689" s="372" t="s">
        <v>5997</v>
      </c>
    </row>
    <row r="1690" spans="2:4">
      <c r="B1690" s="311" t="s">
        <v>6873</v>
      </c>
      <c r="C1690" s="372" t="s">
        <v>5995</v>
      </c>
      <c r="D1690" s="372" t="s">
        <v>5998</v>
      </c>
    </row>
    <row r="1691" spans="2:4">
      <c r="B1691" s="311" t="s">
        <v>6873</v>
      </c>
      <c r="C1691" s="372" t="s">
        <v>5995</v>
      </c>
      <c r="D1691" s="372" t="s">
        <v>5999</v>
      </c>
    </row>
    <row r="1692" spans="2:4">
      <c r="B1692" s="311" t="s">
        <v>6873</v>
      </c>
      <c r="C1692" s="372" t="s">
        <v>5995</v>
      </c>
      <c r="D1692" s="372" t="s">
        <v>6000</v>
      </c>
    </row>
    <row r="1693" spans="2:4">
      <c r="B1693" s="311" t="s">
        <v>6873</v>
      </c>
      <c r="C1693" s="372" t="s">
        <v>6889</v>
      </c>
      <c r="D1693" s="372" t="s">
        <v>6890</v>
      </c>
    </row>
    <row r="1694" spans="2:4">
      <c r="B1694" s="311" t="s">
        <v>6873</v>
      </c>
      <c r="C1694" s="372" t="s">
        <v>6891</v>
      </c>
      <c r="D1694" s="372" t="s">
        <v>6890</v>
      </c>
    </row>
    <row r="1695" spans="2:4">
      <c r="B1695" s="311" t="s">
        <v>6873</v>
      </c>
      <c r="C1695" s="372" t="s">
        <v>6892</v>
      </c>
      <c r="D1695" s="372" t="s">
        <v>5958</v>
      </c>
    </row>
    <row r="1696" spans="2:4">
      <c r="B1696" s="311" t="s">
        <v>6873</v>
      </c>
      <c r="C1696" s="372" t="s">
        <v>5722</v>
      </c>
      <c r="D1696" s="372" t="s">
        <v>438</v>
      </c>
    </row>
    <row r="1697" spans="2:4">
      <c r="B1697" s="311" t="s">
        <v>6873</v>
      </c>
      <c r="C1697" s="372" t="s">
        <v>5722</v>
      </c>
      <c r="D1697" s="372" t="s">
        <v>439</v>
      </c>
    </row>
    <row r="1698" spans="2:4">
      <c r="B1698" s="311" t="s">
        <v>6873</v>
      </c>
      <c r="C1698" s="372" t="s">
        <v>5722</v>
      </c>
      <c r="D1698" s="372" t="s">
        <v>308</v>
      </c>
    </row>
    <row r="1699" spans="2:4">
      <c r="B1699" s="311" t="s">
        <v>6873</v>
      </c>
      <c r="C1699" s="372" t="s">
        <v>5338</v>
      </c>
      <c r="D1699" s="372" t="s">
        <v>438</v>
      </c>
    </row>
    <row r="1700" spans="2:4">
      <c r="B1700" s="311" t="s">
        <v>6873</v>
      </c>
      <c r="C1700" s="372" t="s">
        <v>5338</v>
      </c>
      <c r="D1700" s="372" t="s">
        <v>376</v>
      </c>
    </row>
    <row r="1701" spans="2:4">
      <c r="B1701" s="311" t="s">
        <v>6873</v>
      </c>
      <c r="C1701" s="372" t="s">
        <v>6884</v>
      </c>
      <c r="D1701" s="372" t="s">
        <v>438</v>
      </c>
    </row>
    <row r="1702" spans="2:4">
      <c r="B1702" s="311" t="s">
        <v>6873</v>
      </c>
      <c r="C1702" s="372" t="s">
        <v>6884</v>
      </c>
      <c r="D1702" s="372" t="s">
        <v>308</v>
      </c>
    </row>
    <row r="1703" spans="2:4">
      <c r="B1703" s="311" t="s">
        <v>6873</v>
      </c>
      <c r="C1703" s="372" t="s">
        <v>6893</v>
      </c>
      <c r="D1703" s="372" t="s">
        <v>376</v>
      </c>
    </row>
    <row r="1704" spans="2:4">
      <c r="B1704" s="311" t="s">
        <v>6875</v>
      </c>
      <c r="C1704" s="372" t="s">
        <v>5484</v>
      </c>
      <c r="D1704" s="372" t="s">
        <v>4888</v>
      </c>
    </row>
    <row r="1705" spans="2:4">
      <c r="B1705" s="311" t="s">
        <v>1784</v>
      </c>
      <c r="C1705" s="372" t="s">
        <v>5401</v>
      </c>
      <c r="D1705" s="372" t="s">
        <v>5381</v>
      </c>
    </row>
    <row r="1706" spans="2:4">
      <c r="B1706" s="311" t="s">
        <v>1784</v>
      </c>
      <c r="C1706" s="372" t="s">
        <v>5401</v>
      </c>
      <c r="D1706" s="372" t="s">
        <v>5383</v>
      </c>
    </row>
    <row r="1707" spans="2:4">
      <c r="B1707" s="311" t="s">
        <v>6875</v>
      </c>
      <c r="C1707" s="372" t="s">
        <v>466</v>
      </c>
      <c r="D1707" s="372" t="s">
        <v>4888</v>
      </c>
    </row>
    <row r="1708" spans="2:4">
      <c r="B1708" s="311" t="s">
        <v>6875</v>
      </c>
      <c r="C1708" s="372" t="s">
        <v>489</v>
      </c>
      <c r="D1708" s="372" t="s">
        <v>474</v>
      </c>
    </row>
    <row r="1709" spans="2:4">
      <c r="B1709" s="311" t="s">
        <v>6875</v>
      </c>
      <c r="C1709" s="372" t="s">
        <v>489</v>
      </c>
      <c r="D1709" s="372" t="s">
        <v>4888</v>
      </c>
    </row>
    <row r="1710" spans="2:4">
      <c r="B1710" s="311" t="s">
        <v>6875</v>
      </c>
      <c r="C1710" s="372" t="s">
        <v>489</v>
      </c>
      <c r="D1710" s="372" t="s">
        <v>5290</v>
      </c>
    </row>
    <row r="1711" spans="2:4">
      <c r="B1711" s="311" t="s">
        <v>6875</v>
      </c>
      <c r="C1711" s="372" t="s">
        <v>488</v>
      </c>
      <c r="D1711" s="372" t="s">
        <v>474</v>
      </c>
    </row>
    <row r="1712" spans="2:4">
      <c r="B1712" s="311" t="s">
        <v>6875</v>
      </c>
      <c r="C1712" s="372" t="s">
        <v>488</v>
      </c>
      <c r="D1712" s="372" t="s">
        <v>4888</v>
      </c>
    </row>
    <row r="1713" spans="2:4">
      <c r="B1713" s="311" t="s">
        <v>6875</v>
      </c>
      <c r="C1713" s="372" t="s">
        <v>488</v>
      </c>
      <c r="D1713" s="372" t="s">
        <v>5290</v>
      </c>
    </row>
    <row r="1714" spans="2:4">
      <c r="B1714" s="311" t="s">
        <v>6875</v>
      </c>
      <c r="C1714" s="372" t="s">
        <v>468</v>
      </c>
      <c r="D1714" s="372" t="s">
        <v>437</v>
      </c>
    </row>
    <row r="1715" spans="2:4">
      <c r="B1715" s="311" t="s">
        <v>6875</v>
      </c>
      <c r="C1715" s="372" t="s">
        <v>478</v>
      </c>
      <c r="D1715" s="372" t="s">
        <v>474</v>
      </c>
    </row>
    <row r="1716" spans="2:4">
      <c r="B1716" s="311" t="s">
        <v>6875</v>
      </c>
      <c r="C1716" s="372" t="s">
        <v>478</v>
      </c>
      <c r="D1716" s="372" t="s">
        <v>5290</v>
      </c>
    </row>
    <row r="1717" spans="2:4">
      <c r="B1717" s="311" t="s">
        <v>6875</v>
      </c>
      <c r="C1717" s="372" t="s">
        <v>490</v>
      </c>
      <c r="D1717" s="372" t="s">
        <v>474</v>
      </c>
    </row>
    <row r="1718" spans="2:4">
      <c r="B1718" s="311" t="s">
        <v>6875</v>
      </c>
      <c r="C1718" s="372" t="s">
        <v>469</v>
      </c>
      <c r="D1718" s="372" t="s">
        <v>439</v>
      </c>
    </row>
    <row r="1719" spans="2:4">
      <c r="B1719" s="311" t="s">
        <v>6876</v>
      </c>
      <c r="C1719" s="372" t="s">
        <v>508</v>
      </c>
      <c r="D1719" s="372" t="s">
        <v>5365</v>
      </c>
    </row>
    <row r="1720" spans="2:4">
      <c r="B1720" s="311" t="s">
        <v>6873</v>
      </c>
      <c r="C1720" s="372" t="s">
        <v>5692</v>
      </c>
      <c r="D1720" s="372" t="s">
        <v>5521</v>
      </c>
    </row>
    <row r="1721" spans="2:4">
      <c r="B1721" s="311" t="s">
        <v>6873</v>
      </c>
      <c r="C1721" s="372" t="s">
        <v>5692</v>
      </c>
      <c r="D1721" s="372" t="s">
        <v>5367</v>
      </c>
    </row>
    <row r="1722" spans="2:4">
      <c r="B1722" s="311" t="s">
        <v>6873</v>
      </c>
      <c r="C1722" s="372" t="s">
        <v>495</v>
      </c>
      <c r="D1722" s="372" t="s">
        <v>5521</v>
      </c>
    </row>
    <row r="1723" spans="2:4">
      <c r="B1723" s="311" t="s">
        <v>6873</v>
      </c>
      <c r="C1723" s="372" t="s">
        <v>495</v>
      </c>
      <c r="D1723" s="372" t="s">
        <v>5367</v>
      </c>
    </row>
    <row r="1724" spans="2:4">
      <c r="B1724" s="311" t="s">
        <v>6873</v>
      </c>
      <c r="C1724" s="372" t="s">
        <v>495</v>
      </c>
      <c r="D1724" s="372" t="s">
        <v>5522</v>
      </c>
    </row>
    <row r="1725" spans="2:4">
      <c r="B1725" s="311" t="s">
        <v>6876</v>
      </c>
      <c r="C1725" s="372" t="s">
        <v>496</v>
      </c>
      <c r="D1725" s="372" t="s">
        <v>376</v>
      </c>
    </row>
    <row r="1726" spans="2:4">
      <c r="B1726" s="311" t="s">
        <v>6876</v>
      </c>
      <c r="C1726" s="372" t="s">
        <v>5987</v>
      </c>
      <c r="D1726" s="372" t="s">
        <v>308</v>
      </c>
    </row>
    <row r="1727" spans="2:4">
      <c r="B1727" s="311" t="s">
        <v>6876</v>
      </c>
      <c r="C1727" s="372" t="s">
        <v>5987</v>
      </c>
      <c r="D1727" s="372" t="s">
        <v>376</v>
      </c>
    </row>
    <row r="1728" spans="2:4">
      <c r="B1728" s="311" t="s">
        <v>6876</v>
      </c>
      <c r="C1728" s="372" t="s">
        <v>499</v>
      </c>
      <c r="D1728" s="372" t="s">
        <v>5290</v>
      </c>
    </row>
    <row r="1729" spans="2:4">
      <c r="B1729" s="311" t="s">
        <v>1782</v>
      </c>
      <c r="C1729" s="372" t="s">
        <v>5984</v>
      </c>
      <c r="D1729" s="372" t="s">
        <v>457</v>
      </c>
    </row>
    <row r="1730" spans="2:4">
      <c r="B1730" s="311" t="s">
        <v>1782</v>
      </c>
      <c r="C1730" s="372" t="s">
        <v>456</v>
      </c>
      <c r="D1730" s="372" t="s">
        <v>457</v>
      </c>
    </row>
    <row r="1731" spans="2:4">
      <c r="B1731" s="311" t="s">
        <v>1782</v>
      </c>
      <c r="C1731" s="372" t="s">
        <v>458</v>
      </c>
      <c r="D1731" s="372" t="s">
        <v>459</v>
      </c>
    </row>
    <row r="1732" spans="2:4">
      <c r="B1732" s="311" t="s">
        <v>1782</v>
      </c>
      <c r="C1732" s="372" t="s">
        <v>6894</v>
      </c>
      <c r="D1732" s="372" t="s">
        <v>5954</v>
      </c>
    </row>
    <row r="1733" spans="2:4">
      <c r="B1733" s="311" t="s">
        <v>6873</v>
      </c>
      <c r="C1733" s="372" t="s">
        <v>461</v>
      </c>
      <c r="D1733" s="372" t="s">
        <v>302</v>
      </c>
    </row>
    <row r="1734" spans="2:4">
      <c r="B1734" s="311" t="s">
        <v>6873</v>
      </c>
      <c r="C1734" s="372" t="s">
        <v>6895</v>
      </c>
      <c r="D1734" s="372" t="s">
        <v>5934</v>
      </c>
    </row>
    <row r="1735" spans="2:4">
      <c r="B1735" s="311" t="s">
        <v>6873</v>
      </c>
      <c r="C1735" s="372" t="s">
        <v>6896</v>
      </c>
      <c r="D1735" s="372" t="s">
        <v>5986</v>
      </c>
    </row>
    <row r="1736" spans="2:4">
      <c r="B1736" s="311" t="s">
        <v>6873</v>
      </c>
      <c r="C1736" s="372" t="s">
        <v>5722</v>
      </c>
      <c r="D1736" s="372" t="s">
        <v>4888</v>
      </c>
    </row>
    <row r="1737" spans="2:4">
      <c r="B1737" s="311" t="s">
        <v>6873</v>
      </c>
      <c r="C1737" s="372" t="s">
        <v>5722</v>
      </c>
      <c r="D1737" s="372" t="s">
        <v>5290</v>
      </c>
    </row>
    <row r="1738" spans="2:4">
      <c r="B1738" s="311" t="s">
        <v>6873</v>
      </c>
      <c r="C1738" s="372" t="s">
        <v>5338</v>
      </c>
      <c r="D1738" s="372" t="s">
        <v>439</v>
      </c>
    </row>
    <row r="1739" spans="2:4">
      <c r="B1739" s="311" t="s">
        <v>6873</v>
      </c>
      <c r="C1739" s="372" t="s">
        <v>5338</v>
      </c>
      <c r="D1739" s="372" t="s">
        <v>308</v>
      </c>
    </row>
    <row r="1740" spans="2:4">
      <c r="B1740" s="311" t="s">
        <v>6873</v>
      </c>
      <c r="C1740" s="372" t="s">
        <v>6884</v>
      </c>
      <c r="D1740" s="372" t="s">
        <v>474</v>
      </c>
    </row>
    <row r="1741" spans="2:4">
      <c r="B1741" s="311" t="s">
        <v>6873</v>
      </c>
      <c r="C1741" s="372" t="s">
        <v>6884</v>
      </c>
      <c r="D1741" s="372" t="s">
        <v>439</v>
      </c>
    </row>
    <row r="1742" spans="2:4">
      <c r="B1742" s="311" t="s">
        <v>6873</v>
      </c>
      <c r="C1742" s="372" t="s">
        <v>6893</v>
      </c>
      <c r="D1742" s="372" t="s">
        <v>474</v>
      </c>
    </row>
    <row r="1743" spans="2:4">
      <c r="B1743" s="311" t="s">
        <v>6873</v>
      </c>
      <c r="C1743" s="372" t="s">
        <v>481</v>
      </c>
      <c r="D1743" s="372" t="s">
        <v>482</v>
      </c>
    </row>
    <row r="1744" spans="2:4">
      <c r="B1744" s="311" t="s">
        <v>6873</v>
      </c>
      <c r="C1744" s="372" t="s">
        <v>6897</v>
      </c>
      <c r="D1744" s="372" t="s">
        <v>6898</v>
      </c>
    </row>
    <row r="1745" spans="2:4">
      <c r="B1745" s="311" t="s">
        <v>6873</v>
      </c>
      <c r="C1745" s="372" t="s">
        <v>501</v>
      </c>
      <c r="D1745" s="372" t="s">
        <v>5990</v>
      </c>
    </row>
    <row r="1746" spans="2:4">
      <c r="B1746" s="311" t="s">
        <v>6873</v>
      </c>
      <c r="C1746" s="372" t="s">
        <v>6899</v>
      </c>
      <c r="D1746" s="372" t="s">
        <v>6900</v>
      </c>
    </row>
    <row r="1747" spans="2:4">
      <c r="B1747" s="311" t="s">
        <v>6873</v>
      </c>
      <c r="C1747" s="372" t="s">
        <v>6899</v>
      </c>
      <c r="D1747" s="372" t="s">
        <v>6901</v>
      </c>
    </row>
    <row r="1748" spans="2:4">
      <c r="B1748" s="311" t="s">
        <v>6873</v>
      </c>
      <c r="C1748" s="372" t="s">
        <v>6902</v>
      </c>
      <c r="D1748" s="372" t="s">
        <v>5810</v>
      </c>
    </row>
    <row r="1749" spans="2:4">
      <c r="B1749" s="311" t="s">
        <v>1784</v>
      </c>
      <c r="C1749" s="372" t="s">
        <v>6903</v>
      </c>
      <c r="D1749" s="372" t="s">
        <v>694</v>
      </c>
    </row>
    <row r="1750" spans="2:4">
      <c r="B1750" s="311" t="s">
        <v>6873</v>
      </c>
      <c r="C1750" s="372" t="s">
        <v>548</v>
      </c>
      <c r="D1750" s="372" t="s">
        <v>5496</v>
      </c>
    </row>
    <row r="1751" spans="2:4">
      <c r="B1751" s="311" t="s">
        <v>6873</v>
      </c>
      <c r="C1751" s="372" t="s">
        <v>5860</v>
      </c>
      <c r="D1751" s="372" t="s">
        <v>5494</v>
      </c>
    </row>
    <row r="1752" spans="2:4">
      <c r="B1752" s="311" t="s">
        <v>6873</v>
      </c>
      <c r="C1752" s="372" t="s">
        <v>5860</v>
      </c>
      <c r="D1752" s="372" t="s">
        <v>5458</v>
      </c>
    </row>
    <row r="1753" spans="2:4">
      <c r="B1753" s="311" t="s">
        <v>6873</v>
      </c>
      <c r="C1753" s="372" t="s">
        <v>6904</v>
      </c>
      <c r="D1753" s="372" t="s">
        <v>5868</v>
      </c>
    </row>
    <row r="1754" spans="2:4">
      <c r="B1754" s="311" t="s">
        <v>6873</v>
      </c>
      <c r="C1754" s="372" t="s">
        <v>551</v>
      </c>
      <c r="D1754" s="372" t="s">
        <v>5868</v>
      </c>
    </row>
    <row r="1755" spans="2:4">
      <c r="B1755" s="311" t="s">
        <v>6873</v>
      </c>
      <c r="C1755" s="372" t="s">
        <v>6005</v>
      </c>
      <c r="D1755" s="372" t="s">
        <v>436</v>
      </c>
    </row>
    <row r="1756" spans="2:4">
      <c r="B1756" s="311" t="s">
        <v>6873</v>
      </c>
      <c r="C1756" s="372" t="s">
        <v>552</v>
      </c>
      <c r="D1756" s="372" t="s">
        <v>616</v>
      </c>
    </row>
    <row r="1757" spans="2:4">
      <c r="B1757" s="311" t="s">
        <v>6873</v>
      </c>
      <c r="C1757" s="372" t="s">
        <v>552</v>
      </c>
      <c r="D1757" s="372" t="s">
        <v>5758</v>
      </c>
    </row>
    <row r="1758" spans="2:4">
      <c r="B1758" s="311" t="s">
        <v>6887</v>
      </c>
      <c r="C1758" s="372" t="s">
        <v>432</v>
      </c>
      <c r="D1758" s="372" t="s">
        <v>554</v>
      </c>
    </row>
    <row r="1759" spans="2:4">
      <c r="B1759" s="311" t="s">
        <v>6873</v>
      </c>
      <c r="C1759" s="372" t="s">
        <v>522</v>
      </c>
      <c r="D1759" s="372" t="s">
        <v>6905</v>
      </c>
    </row>
    <row r="1760" spans="2:4">
      <c r="B1760" s="311" t="s">
        <v>6906</v>
      </c>
      <c r="C1760" s="372" t="s">
        <v>5965</v>
      </c>
      <c r="D1760" s="372" t="s">
        <v>3145</v>
      </c>
    </row>
    <row r="1761" spans="2:4">
      <c r="B1761" s="311" t="s">
        <v>6906</v>
      </c>
      <c r="C1761" s="372" t="s">
        <v>5965</v>
      </c>
      <c r="D1761" s="372" t="s">
        <v>4189</v>
      </c>
    </row>
    <row r="1762" spans="2:4">
      <c r="B1762" s="311" t="s">
        <v>1784</v>
      </c>
      <c r="C1762" s="372" t="s">
        <v>5401</v>
      </c>
      <c r="D1762" s="372" t="s">
        <v>5939</v>
      </c>
    </row>
    <row r="1763" spans="2:4">
      <c r="B1763" s="311" t="s">
        <v>1784</v>
      </c>
      <c r="C1763" s="372" t="s">
        <v>5401</v>
      </c>
      <c r="D1763" s="372" t="s">
        <v>5941</v>
      </c>
    </row>
    <row r="1764" spans="2:4">
      <c r="B1764" s="311" t="s">
        <v>1784</v>
      </c>
      <c r="C1764" s="372" t="s">
        <v>5401</v>
      </c>
      <c r="D1764" s="372" t="s">
        <v>5512</v>
      </c>
    </row>
    <row r="1765" spans="2:4">
      <c r="B1765" s="311" t="s">
        <v>1784</v>
      </c>
      <c r="C1765" s="372" t="s">
        <v>5401</v>
      </c>
      <c r="D1765" s="372" t="s">
        <v>5938</v>
      </c>
    </row>
    <row r="1766" spans="2:4">
      <c r="B1766" s="311" t="s">
        <v>1782</v>
      </c>
      <c r="C1766" s="372" t="s">
        <v>456</v>
      </c>
      <c r="D1766" s="372" t="s">
        <v>5983</v>
      </c>
    </row>
    <row r="1767" spans="2:4">
      <c r="B1767" s="311" t="s">
        <v>1782</v>
      </c>
      <c r="C1767" s="372" t="s">
        <v>458</v>
      </c>
      <c r="D1767" s="372" t="s">
        <v>5979</v>
      </c>
    </row>
    <row r="1768" spans="2:4">
      <c r="B1768" s="311" t="s">
        <v>1779</v>
      </c>
      <c r="C1768" s="372" t="s">
        <v>5919</v>
      </c>
      <c r="D1768" s="372" t="s">
        <v>5920</v>
      </c>
    </row>
    <row r="1769" spans="2:4">
      <c r="B1769" s="311" t="s">
        <v>1779</v>
      </c>
      <c r="C1769" s="372" t="s">
        <v>5921</v>
      </c>
      <c r="D1769" s="372" t="s">
        <v>5922</v>
      </c>
    </row>
    <row r="1770" spans="2:4">
      <c r="B1770" s="311" t="s">
        <v>1779</v>
      </c>
      <c r="C1770" s="372" t="s">
        <v>5924</v>
      </c>
      <c r="D1770" s="372" t="s">
        <v>5918</v>
      </c>
    </row>
    <row r="1771" spans="2:4">
      <c r="B1771" s="311" t="s">
        <v>6871</v>
      </c>
      <c r="C1771" s="372" t="s">
        <v>5929</v>
      </c>
      <c r="D1771" s="372" t="s">
        <v>5930</v>
      </c>
    </row>
    <row r="1772" spans="2:4">
      <c r="B1772" s="311" t="s">
        <v>6871</v>
      </c>
      <c r="C1772" s="372" t="s">
        <v>5931</v>
      </c>
      <c r="D1772" s="372" t="s">
        <v>5932</v>
      </c>
    </row>
    <row r="1773" spans="2:4">
      <c r="B1773" s="311" t="s">
        <v>6876</v>
      </c>
      <c r="C1773" s="372" t="s">
        <v>493</v>
      </c>
      <c r="D1773" s="372" t="s">
        <v>5522</v>
      </c>
    </row>
    <row r="1774" spans="2:4">
      <c r="B1774" s="311" t="s">
        <v>1781</v>
      </c>
      <c r="C1774" s="372" t="s">
        <v>453</v>
      </c>
      <c r="D1774" s="372" t="s">
        <v>5961</v>
      </c>
    </row>
    <row r="1775" spans="2:4">
      <c r="B1775" s="311" t="s">
        <v>1781</v>
      </c>
      <c r="C1775" s="372" t="s">
        <v>6004</v>
      </c>
      <c r="D1775" s="372" t="s">
        <v>302</v>
      </c>
    </row>
    <row r="1776" spans="2:4">
      <c r="B1776" s="311" t="s">
        <v>1781</v>
      </c>
      <c r="C1776" s="372" t="s">
        <v>454</v>
      </c>
      <c r="D1776" s="372" t="s">
        <v>5967</v>
      </c>
    </row>
    <row r="1777" spans="2:4">
      <c r="B1777" s="311" t="s">
        <v>6873</v>
      </c>
      <c r="C1777" s="372" t="s">
        <v>5995</v>
      </c>
      <c r="D1777" s="372" t="s">
        <v>5996</v>
      </c>
    </row>
    <row r="1778" spans="2:4">
      <c r="B1778" s="311" t="s">
        <v>6873</v>
      </c>
      <c r="C1778" s="372" t="s">
        <v>5995</v>
      </c>
      <c r="D1778" s="372" t="s">
        <v>6001</v>
      </c>
    </row>
    <row r="1779" spans="2:4">
      <c r="B1779" s="311" t="s">
        <v>6873</v>
      </c>
      <c r="C1779" s="372" t="s">
        <v>5995</v>
      </c>
      <c r="D1779" s="372" t="s">
        <v>6002</v>
      </c>
    </row>
    <row r="1780" spans="2:4">
      <c r="B1780" s="311" t="s">
        <v>6873</v>
      </c>
      <c r="C1780" s="372" t="s">
        <v>5995</v>
      </c>
      <c r="D1780" s="372" t="s">
        <v>6003</v>
      </c>
    </row>
    <row r="1781" spans="2:4">
      <c r="B1781" s="311" t="s">
        <v>6873</v>
      </c>
      <c r="C1781" s="372" t="s">
        <v>6893</v>
      </c>
      <c r="D1781" s="372" t="s">
        <v>308</v>
      </c>
    </row>
    <row r="1782" spans="2:4">
      <c r="B1782" s="311" t="s">
        <v>1784</v>
      </c>
      <c r="C1782" s="372" t="s">
        <v>5401</v>
      </c>
      <c r="D1782" s="372" t="s">
        <v>5942</v>
      </c>
    </row>
    <row r="1783" spans="2:4">
      <c r="B1783" s="311" t="s">
        <v>6873</v>
      </c>
      <c r="C1783" s="372" t="s">
        <v>473</v>
      </c>
      <c r="D1783" s="372" t="s">
        <v>438</v>
      </c>
    </row>
    <row r="1784" spans="2:4">
      <c r="B1784" s="311" t="s">
        <v>1782</v>
      </c>
      <c r="C1784" s="372" t="s">
        <v>5981</v>
      </c>
      <c r="D1784" s="372" t="s">
        <v>5982</v>
      </c>
    </row>
    <row r="1785" spans="2:4">
      <c r="B1785" s="311" t="s">
        <v>1782</v>
      </c>
      <c r="C1785" s="372" t="s">
        <v>460</v>
      </c>
      <c r="D1785" s="372" t="s">
        <v>5955</v>
      </c>
    </row>
    <row r="1786" spans="2:4">
      <c r="B1786" s="311" t="s">
        <v>6873</v>
      </c>
      <c r="C1786" s="372" t="s">
        <v>6884</v>
      </c>
      <c r="D1786" s="372" t="s">
        <v>4888</v>
      </c>
    </row>
    <row r="1787" spans="2:4">
      <c r="B1787" s="311" t="s">
        <v>6873</v>
      </c>
      <c r="C1787" s="372" t="s">
        <v>6884</v>
      </c>
      <c r="D1787" s="372" t="s">
        <v>5290</v>
      </c>
    </row>
    <row r="1788" spans="2:4">
      <c r="B1788" s="311" t="s">
        <v>6873</v>
      </c>
      <c r="C1788" s="372" t="s">
        <v>5860</v>
      </c>
      <c r="D1788" s="372" t="s">
        <v>689</v>
      </c>
    </row>
    <row r="1789" spans="2:4">
      <c r="B1789" s="311" t="s">
        <v>6873</v>
      </c>
      <c r="C1789" s="372" t="s">
        <v>5860</v>
      </c>
      <c r="D1789" s="372" t="s">
        <v>6022</v>
      </c>
    </row>
    <row r="1790" spans="2:4">
      <c r="B1790" s="311" t="s">
        <v>6873</v>
      </c>
      <c r="C1790" s="372" t="s">
        <v>551</v>
      </c>
      <c r="D1790" s="372" t="s">
        <v>689</v>
      </c>
    </row>
    <row r="1791" spans="2:4">
      <c r="B1791" s="311" t="s">
        <v>6873</v>
      </c>
      <c r="C1791" s="372" t="s">
        <v>6005</v>
      </c>
      <c r="D1791" s="372" t="s">
        <v>6006</v>
      </c>
    </row>
    <row r="1792" spans="2:4">
      <c r="B1792" s="311" t="s">
        <v>6873</v>
      </c>
      <c r="C1792" s="372" t="s">
        <v>552</v>
      </c>
      <c r="D1792" s="372" t="s">
        <v>5491</v>
      </c>
    </row>
    <row r="1793" spans="2:4">
      <c r="B1793" s="311" t="s">
        <v>6907</v>
      </c>
      <c r="C1793" s="372" t="s">
        <v>5969</v>
      </c>
      <c r="D1793" s="372" t="s">
        <v>5971</v>
      </c>
    </row>
    <row r="1794" spans="2:4">
      <c r="B1794" s="311" t="s">
        <v>6875</v>
      </c>
      <c r="C1794" s="372" t="s">
        <v>5485</v>
      </c>
      <c r="D1794" s="372" t="s">
        <v>309</v>
      </c>
    </row>
    <row r="1795" spans="2:4">
      <c r="B1795" s="311" t="s">
        <v>1784</v>
      </c>
      <c r="C1795" s="372" t="s">
        <v>5401</v>
      </c>
      <c r="D1795" s="372" t="s">
        <v>5396</v>
      </c>
    </row>
    <row r="1796" spans="2:4">
      <c r="B1796" s="311" t="s">
        <v>6875</v>
      </c>
      <c r="C1796" s="372" t="s">
        <v>469</v>
      </c>
      <c r="D1796" s="372" t="s">
        <v>309</v>
      </c>
    </row>
    <row r="1797" spans="2:4">
      <c r="B1797" s="311" t="s">
        <v>6875</v>
      </c>
      <c r="C1797" s="372" t="s">
        <v>470</v>
      </c>
      <c r="D1797" s="372" t="s">
        <v>309</v>
      </c>
    </row>
    <row r="1798" spans="2:4">
      <c r="B1798" s="311" t="s">
        <v>6875</v>
      </c>
      <c r="C1798" s="372" t="s">
        <v>471</v>
      </c>
      <c r="D1798" s="372" t="s">
        <v>309</v>
      </c>
    </row>
    <row r="1799" spans="2:4">
      <c r="B1799" s="311" t="s">
        <v>6873</v>
      </c>
      <c r="C1799" s="372" t="s">
        <v>472</v>
      </c>
      <c r="D1799" s="372" t="s">
        <v>309</v>
      </c>
    </row>
    <row r="1800" spans="2:4">
      <c r="B1800" s="311" t="s">
        <v>6873</v>
      </c>
      <c r="C1800" s="372" t="s">
        <v>5722</v>
      </c>
      <c r="D1800" s="372" t="s">
        <v>309</v>
      </c>
    </row>
    <row r="1801" spans="2:4">
      <c r="B1801" s="311" t="s">
        <v>6873</v>
      </c>
      <c r="C1801" s="372" t="s">
        <v>6884</v>
      </c>
      <c r="D1801" s="372" t="s">
        <v>309</v>
      </c>
    </row>
    <row r="1802" spans="2:4">
      <c r="B1802" s="311" t="s">
        <v>1782</v>
      </c>
      <c r="C1802" s="372" t="s">
        <v>5984</v>
      </c>
      <c r="D1802" s="372" t="s">
        <v>5983</v>
      </c>
    </row>
    <row r="1803" spans="2:4">
      <c r="B1803" s="311" t="s">
        <v>6875</v>
      </c>
      <c r="C1803" s="372" t="s">
        <v>5315</v>
      </c>
      <c r="D1803" s="372" t="s">
        <v>5298</v>
      </c>
    </row>
    <row r="1804" spans="2:4">
      <c r="B1804" s="311" t="s">
        <v>6875</v>
      </c>
      <c r="C1804" s="372" t="s">
        <v>464</v>
      </c>
      <c r="D1804" s="372" t="s">
        <v>5298</v>
      </c>
    </row>
    <row r="1805" spans="2:4">
      <c r="B1805" s="311" t="s">
        <v>6873</v>
      </c>
      <c r="C1805" s="372" t="s">
        <v>5575</v>
      </c>
      <c r="D1805" s="372" t="s">
        <v>308</v>
      </c>
    </row>
    <row r="1806" spans="2:4">
      <c r="B1806" s="311" t="s">
        <v>1783</v>
      </c>
      <c r="C1806" s="372" t="s">
        <v>6908</v>
      </c>
      <c r="D1806" s="372" t="s">
        <v>5976</v>
      </c>
    </row>
    <row r="1807" spans="2:4">
      <c r="B1807" s="311" t="s">
        <v>1783</v>
      </c>
      <c r="C1807" s="372" t="s">
        <v>6909</v>
      </c>
      <c r="D1807" s="372" t="s">
        <v>6910</v>
      </c>
    </row>
    <row r="1808" spans="2:4">
      <c r="B1808" s="311" t="s">
        <v>1783</v>
      </c>
      <c r="C1808" s="372" t="s">
        <v>6911</v>
      </c>
      <c r="D1808" s="372" t="s">
        <v>5976</v>
      </c>
    </row>
    <row r="1809" spans="2:4">
      <c r="B1809" s="311" t="s">
        <v>6873</v>
      </c>
      <c r="C1809" s="372" t="s">
        <v>517</v>
      </c>
      <c r="D1809" s="372" t="s">
        <v>5826</v>
      </c>
    </row>
    <row r="1810" spans="2:4">
      <c r="B1810" s="311" t="s">
        <v>6873</v>
      </c>
      <c r="C1810" s="372" t="s">
        <v>518</v>
      </c>
      <c r="D1810" s="372" t="s">
        <v>6912</v>
      </c>
    </row>
    <row r="1811" spans="2:4">
      <c r="B1811" s="311" t="s">
        <v>6873</v>
      </c>
      <c r="C1811" s="372" t="s">
        <v>462</v>
      </c>
      <c r="D1811" s="372" t="s">
        <v>302</v>
      </c>
    </row>
    <row r="1812" spans="2:4">
      <c r="B1812" s="311" t="s">
        <v>6873</v>
      </c>
      <c r="C1812" s="372" t="s">
        <v>6913</v>
      </c>
      <c r="D1812" s="372" t="s">
        <v>302</v>
      </c>
    </row>
    <row r="1813" spans="2:4">
      <c r="B1813" s="380" t="s">
        <v>6873</v>
      </c>
      <c r="C1813" s="375" t="s">
        <v>4917</v>
      </c>
      <c r="D1813" s="375" t="s">
        <v>4918</v>
      </c>
    </row>
    <row r="1814" spans="2:4">
      <c r="B1814" s="311" t="s">
        <v>6873</v>
      </c>
      <c r="C1814" s="375" t="s">
        <v>6914</v>
      </c>
      <c r="D1814" s="375" t="s">
        <v>308</v>
      </c>
    </row>
    <row r="1815" spans="2:4">
      <c r="B1815" s="311" t="s">
        <v>6873</v>
      </c>
      <c r="C1815" s="375" t="s">
        <v>473</v>
      </c>
      <c r="D1815" s="375" t="s">
        <v>309</v>
      </c>
    </row>
    <row r="1816" spans="2:4">
      <c r="B1816" s="311" t="s">
        <v>6873</v>
      </c>
      <c r="C1816" s="375" t="s">
        <v>472</v>
      </c>
      <c r="D1816" s="375" t="s">
        <v>450</v>
      </c>
    </row>
    <row r="1817" spans="2:4">
      <c r="B1817" s="311" t="s">
        <v>6873</v>
      </c>
      <c r="C1817" s="375" t="s">
        <v>472</v>
      </c>
      <c r="D1817" s="375" t="s">
        <v>463</v>
      </c>
    </row>
    <row r="1818" spans="2:4">
      <c r="B1818" s="311" t="s">
        <v>6873</v>
      </c>
      <c r="C1818" s="375" t="s">
        <v>472</v>
      </c>
      <c r="D1818" s="375" t="s">
        <v>4896</v>
      </c>
    </row>
    <row r="1819" spans="2:4">
      <c r="B1819" s="311" t="s">
        <v>6873</v>
      </c>
      <c r="C1819" s="375" t="s">
        <v>5575</v>
      </c>
      <c r="D1819" s="375" t="s">
        <v>474</v>
      </c>
    </row>
    <row r="1820" spans="2:4">
      <c r="B1820" s="311" t="s">
        <v>6873</v>
      </c>
      <c r="C1820" s="375" t="s">
        <v>5575</v>
      </c>
      <c r="D1820" s="375" t="s">
        <v>4888</v>
      </c>
    </row>
    <row r="1821" spans="2:4">
      <c r="B1821" s="311" t="s">
        <v>6873</v>
      </c>
      <c r="C1821" s="375" t="s">
        <v>5575</v>
      </c>
      <c r="D1821" s="375" t="s">
        <v>5290</v>
      </c>
    </row>
    <row r="1822" spans="2:4">
      <c r="B1822" s="311" t="s">
        <v>6873</v>
      </c>
      <c r="C1822" s="375" t="s">
        <v>5575</v>
      </c>
      <c r="D1822" s="375" t="s">
        <v>438</v>
      </c>
    </row>
    <row r="1823" spans="2:4">
      <c r="B1823" s="311" t="s">
        <v>6873</v>
      </c>
      <c r="C1823" s="375" t="s">
        <v>5575</v>
      </c>
      <c r="D1823" s="375" t="s">
        <v>439</v>
      </c>
    </row>
    <row r="1824" spans="2:4">
      <c r="B1824" s="311" t="s">
        <v>6873</v>
      </c>
      <c r="C1824" s="375" t="s">
        <v>5575</v>
      </c>
      <c r="D1824" s="375" t="s">
        <v>450</v>
      </c>
    </row>
    <row r="1825" spans="2:4">
      <c r="B1825" s="311" t="s">
        <v>6873</v>
      </c>
      <c r="C1825" s="375" t="s">
        <v>5692</v>
      </c>
      <c r="D1825" s="375" t="s">
        <v>5527</v>
      </c>
    </row>
    <row r="1826" spans="2:4">
      <c r="B1826" s="311" t="s">
        <v>6873</v>
      </c>
      <c r="C1826" s="375" t="s">
        <v>5692</v>
      </c>
      <c r="D1826" s="375" t="s">
        <v>5528</v>
      </c>
    </row>
    <row r="1827" spans="2:4">
      <c r="B1827" s="311" t="s">
        <v>6873</v>
      </c>
      <c r="C1827" s="375" t="s">
        <v>5592</v>
      </c>
      <c r="D1827" s="375" t="s">
        <v>5565</v>
      </c>
    </row>
    <row r="1828" spans="2:4">
      <c r="B1828" s="311" t="s">
        <v>6873</v>
      </c>
      <c r="C1828" s="375" t="s">
        <v>5592</v>
      </c>
      <c r="D1828" s="375" t="s">
        <v>5521</v>
      </c>
    </row>
    <row r="1829" spans="2:4">
      <c r="B1829" s="311" t="s">
        <v>6873</v>
      </c>
      <c r="C1829" s="375" t="s">
        <v>5592</v>
      </c>
      <c r="D1829" s="375" t="s">
        <v>5367</v>
      </c>
    </row>
    <row r="1830" spans="2:4">
      <c r="B1830" s="311" t="s">
        <v>6873</v>
      </c>
      <c r="C1830" s="375" t="s">
        <v>5592</v>
      </c>
      <c r="D1830" s="375" t="s">
        <v>5522</v>
      </c>
    </row>
    <row r="1831" spans="2:4">
      <c r="B1831" s="311" t="s">
        <v>6873</v>
      </c>
      <c r="C1831" s="375" t="s">
        <v>5592</v>
      </c>
      <c r="D1831" s="375" t="s">
        <v>5523</v>
      </c>
    </row>
    <row r="1832" spans="2:4">
      <c r="B1832" s="311" t="s">
        <v>6873</v>
      </c>
      <c r="C1832" s="375" t="s">
        <v>495</v>
      </c>
      <c r="D1832" s="375" t="s">
        <v>5565</v>
      </c>
    </row>
    <row r="1833" spans="2:4">
      <c r="B1833" s="311" t="s">
        <v>6873</v>
      </c>
      <c r="C1833" s="375" t="s">
        <v>495</v>
      </c>
      <c r="D1833" s="375" t="s">
        <v>5523</v>
      </c>
    </row>
    <row r="1834" spans="2:4">
      <c r="B1834" s="311" t="s">
        <v>6873</v>
      </c>
      <c r="C1834" s="375" t="s">
        <v>6915</v>
      </c>
      <c r="D1834" s="375" t="s">
        <v>438</v>
      </c>
    </row>
    <row r="1835" spans="2:4">
      <c r="B1835" s="311" t="s">
        <v>6873</v>
      </c>
      <c r="C1835" s="375" t="s">
        <v>635</v>
      </c>
      <c r="D1835" s="375" t="s">
        <v>5718</v>
      </c>
    </row>
    <row r="1836" spans="2:4">
      <c r="B1836" s="311" t="s">
        <v>6873</v>
      </c>
      <c r="C1836" s="375" t="s">
        <v>6916</v>
      </c>
      <c r="D1836" s="375" t="s">
        <v>6917</v>
      </c>
    </row>
    <row r="1837" spans="2:4">
      <c r="B1837" s="311" t="s">
        <v>6873</v>
      </c>
      <c r="C1837" s="375" t="s">
        <v>6916</v>
      </c>
      <c r="D1837" s="375" t="s">
        <v>6918</v>
      </c>
    </row>
    <row r="1838" spans="2:4">
      <c r="B1838" s="311" t="s">
        <v>6873</v>
      </c>
      <c r="C1838" s="375" t="s">
        <v>5452</v>
      </c>
      <c r="D1838" s="375" t="s">
        <v>5361</v>
      </c>
    </row>
    <row r="1839" spans="2:4">
      <c r="B1839" s="311" t="s">
        <v>6873</v>
      </c>
      <c r="C1839" s="375" t="s">
        <v>6919</v>
      </c>
      <c r="D1839" s="375" t="s">
        <v>438</v>
      </c>
    </row>
    <row r="1840" spans="2:4">
      <c r="B1840" s="311" t="s">
        <v>6873</v>
      </c>
      <c r="C1840" s="375" t="s">
        <v>5452</v>
      </c>
      <c r="D1840" s="375" t="s">
        <v>439</v>
      </c>
    </row>
    <row r="1841" spans="2:4">
      <c r="B1841" s="311" t="s">
        <v>6873</v>
      </c>
      <c r="C1841" s="375" t="s">
        <v>5452</v>
      </c>
      <c r="D1841" s="375" t="s">
        <v>308</v>
      </c>
    </row>
    <row r="1842" spans="2:4">
      <c r="B1842" s="311" t="s">
        <v>6873</v>
      </c>
      <c r="C1842" s="375" t="s">
        <v>5452</v>
      </c>
      <c r="D1842" s="375" t="s">
        <v>376</v>
      </c>
    </row>
    <row r="1843" spans="2:4">
      <c r="B1843" s="311" t="s">
        <v>6873</v>
      </c>
      <c r="C1843" s="375" t="s">
        <v>5452</v>
      </c>
      <c r="D1843" s="375" t="s">
        <v>309</v>
      </c>
    </row>
    <row r="1844" spans="2:4">
      <c r="B1844" s="311" t="s">
        <v>6873</v>
      </c>
      <c r="C1844" s="375" t="s">
        <v>5452</v>
      </c>
      <c r="D1844" s="375" t="s">
        <v>463</v>
      </c>
    </row>
    <row r="1845" spans="2:4">
      <c r="B1845" s="311" t="s">
        <v>6873</v>
      </c>
      <c r="C1845" s="375" t="s">
        <v>5452</v>
      </c>
      <c r="D1845" s="375" t="s">
        <v>4896</v>
      </c>
    </row>
    <row r="1846" spans="2:4">
      <c r="B1846" s="311" t="s">
        <v>6873</v>
      </c>
      <c r="C1846" s="375" t="s">
        <v>476</v>
      </c>
      <c r="D1846" s="375" t="s">
        <v>474</v>
      </c>
    </row>
    <row r="1847" spans="2:4">
      <c r="B1847" s="311" t="s">
        <v>6873</v>
      </c>
      <c r="C1847" s="375" t="s">
        <v>476</v>
      </c>
      <c r="D1847" s="375" t="s">
        <v>4888</v>
      </c>
    </row>
    <row r="1848" spans="2:4">
      <c r="B1848" s="311" t="s">
        <v>6873</v>
      </c>
      <c r="C1848" s="375" t="s">
        <v>476</v>
      </c>
      <c r="D1848" s="375" t="s">
        <v>5290</v>
      </c>
    </row>
    <row r="1849" spans="2:4">
      <c r="B1849" s="311" t="s">
        <v>6873</v>
      </c>
      <c r="C1849" s="375" t="s">
        <v>476</v>
      </c>
      <c r="D1849" s="375" t="s">
        <v>437</v>
      </c>
    </row>
    <row r="1850" spans="2:4">
      <c r="B1850" s="311" t="s">
        <v>6873</v>
      </c>
      <c r="C1850" s="375" t="s">
        <v>476</v>
      </c>
      <c r="D1850" s="375" t="s">
        <v>438</v>
      </c>
    </row>
    <row r="1851" spans="2:4">
      <c r="B1851" s="311" t="s">
        <v>6873</v>
      </c>
      <c r="C1851" s="375" t="s">
        <v>476</v>
      </c>
      <c r="D1851" s="375" t="s">
        <v>308</v>
      </c>
    </row>
    <row r="1852" spans="2:4">
      <c r="B1852" s="311" t="s">
        <v>6873</v>
      </c>
      <c r="C1852" s="375" t="s">
        <v>5338</v>
      </c>
      <c r="D1852" s="375" t="s">
        <v>450</v>
      </c>
    </row>
    <row r="1853" spans="2:4">
      <c r="B1853" s="311" t="s">
        <v>6873</v>
      </c>
      <c r="C1853" s="375" t="s">
        <v>5338</v>
      </c>
      <c r="D1853" s="375" t="s">
        <v>309</v>
      </c>
    </row>
    <row r="1854" spans="2:4">
      <c r="B1854" s="311" t="s">
        <v>6873</v>
      </c>
      <c r="C1854" s="375" t="s">
        <v>475</v>
      </c>
      <c r="D1854" s="375" t="s">
        <v>474</v>
      </c>
    </row>
    <row r="1855" spans="2:4">
      <c r="B1855" s="311" t="s">
        <v>6873</v>
      </c>
      <c r="C1855" s="375" t="s">
        <v>475</v>
      </c>
      <c r="D1855" s="375" t="s">
        <v>5290</v>
      </c>
    </row>
    <row r="1856" spans="2:4">
      <c r="B1856" s="373" t="s">
        <v>6873</v>
      </c>
      <c r="C1856" s="374" t="s">
        <v>475</v>
      </c>
      <c r="D1856" s="374" t="s">
        <v>438</v>
      </c>
    </row>
    <row r="1857" spans="2:4">
      <c r="B1857" s="311" t="s">
        <v>6873</v>
      </c>
      <c r="C1857" s="375" t="s">
        <v>475</v>
      </c>
      <c r="D1857" s="375" t="s">
        <v>439</v>
      </c>
    </row>
    <row r="1858" spans="2:4">
      <c r="B1858" s="311" t="s">
        <v>6873</v>
      </c>
      <c r="C1858" s="375" t="s">
        <v>475</v>
      </c>
      <c r="D1858" s="375" t="s">
        <v>308</v>
      </c>
    </row>
    <row r="1859" spans="2:4">
      <c r="B1859" s="311" t="s">
        <v>6873</v>
      </c>
      <c r="C1859" s="375" t="s">
        <v>475</v>
      </c>
      <c r="D1859" s="375" t="s">
        <v>450</v>
      </c>
    </row>
    <row r="1860" spans="2:4">
      <c r="B1860" s="311" t="s">
        <v>6873</v>
      </c>
      <c r="C1860" s="375" t="s">
        <v>6884</v>
      </c>
      <c r="D1860" s="375" t="s">
        <v>450</v>
      </c>
    </row>
    <row r="1861" spans="2:4">
      <c r="B1861" s="311" t="s">
        <v>6873</v>
      </c>
      <c r="C1861" s="375" t="s">
        <v>6884</v>
      </c>
      <c r="D1861" s="375" t="s">
        <v>463</v>
      </c>
    </row>
    <row r="1862" spans="2:4">
      <c r="B1862" s="311" t="s">
        <v>6873</v>
      </c>
      <c r="C1862" s="375" t="s">
        <v>6893</v>
      </c>
      <c r="D1862" s="375" t="s">
        <v>438</v>
      </c>
    </row>
    <row r="1863" spans="2:4">
      <c r="B1863" s="311" t="s">
        <v>6873</v>
      </c>
      <c r="C1863" s="375" t="s">
        <v>6893</v>
      </c>
      <c r="D1863" s="375" t="s">
        <v>439</v>
      </c>
    </row>
    <row r="1864" spans="2:4">
      <c r="B1864" s="311" t="s">
        <v>6873</v>
      </c>
      <c r="C1864" s="375" t="s">
        <v>6893</v>
      </c>
      <c r="D1864" s="375" t="s">
        <v>450</v>
      </c>
    </row>
    <row r="1865" spans="2:4">
      <c r="B1865" s="311" t="s">
        <v>6873</v>
      </c>
      <c r="C1865" s="375" t="s">
        <v>6920</v>
      </c>
      <c r="D1865" s="375" t="s">
        <v>6921</v>
      </c>
    </row>
    <row r="1866" spans="2:4">
      <c r="B1866" s="311" t="s">
        <v>6873</v>
      </c>
      <c r="C1866" s="375" t="s">
        <v>477</v>
      </c>
      <c r="D1866" s="375" t="s">
        <v>5801</v>
      </c>
    </row>
    <row r="1867" spans="2:4">
      <c r="B1867" s="311" t="s">
        <v>6873</v>
      </c>
      <c r="C1867" s="375" t="s">
        <v>6899</v>
      </c>
      <c r="D1867" s="375" t="s">
        <v>6922</v>
      </c>
    </row>
    <row r="1868" spans="2:4">
      <c r="B1868" s="311" t="s">
        <v>6873</v>
      </c>
      <c r="C1868" s="375" t="s">
        <v>6899</v>
      </c>
      <c r="D1868" s="375" t="s">
        <v>6923</v>
      </c>
    </row>
    <row r="1869" spans="2:4">
      <c r="B1869" s="311" t="s">
        <v>6873</v>
      </c>
      <c r="C1869" s="375" t="s">
        <v>6899</v>
      </c>
      <c r="D1869" s="375" t="s">
        <v>6924</v>
      </c>
    </row>
    <row r="1870" spans="2:4">
      <c r="B1870" s="311" t="s">
        <v>6873</v>
      </c>
      <c r="C1870" s="375" t="s">
        <v>547</v>
      </c>
      <c r="D1870" s="375" t="s">
        <v>5454</v>
      </c>
    </row>
    <row r="1871" spans="2:4">
      <c r="B1871" s="311" t="s">
        <v>6873</v>
      </c>
      <c r="C1871" s="375" t="s">
        <v>547</v>
      </c>
      <c r="D1871" s="375" t="s">
        <v>5455</v>
      </c>
    </row>
    <row r="1872" spans="2:4">
      <c r="B1872" s="311" t="s">
        <v>6873</v>
      </c>
      <c r="C1872" s="375" t="s">
        <v>548</v>
      </c>
      <c r="D1872" s="375" t="s">
        <v>660</v>
      </c>
    </row>
    <row r="1873" spans="2:4">
      <c r="B1873" s="311" t="s">
        <v>6873</v>
      </c>
      <c r="C1873" s="375" t="s">
        <v>548</v>
      </c>
      <c r="D1873" s="375" t="s">
        <v>5420</v>
      </c>
    </row>
    <row r="1874" spans="2:4">
      <c r="B1874" s="311" t="s">
        <v>6873</v>
      </c>
      <c r="C1874" s="375" t="s">
        <v>548</v>
      </c>
      <c r="D1874" s="375" t="s">
        <v>5421</v>
      </c>
    </row>
    <row r="1875" spans="2:4">
      <c r="B1875" s="311" t="s">
        <v>6873</v>
      </c>
      <c r="C1875" s="375" t="s">
        <v>548</v>
      </c>
      <c r="D1875" s="375" t="s">
        <v>5422</v>
      </c>
    </row>
    <row r="1876" spans="2:4">
      <c r="B1876" s="311" t="s">
        <v>6873</v>
      </c>
      <c r="C1876" s="375" t="s">
        <v>645</v>
      </c>
      <c r="D1876" s="375" t="s">
        <v>5491</v>
      </c>
    </row>
    <row r="1877" spans="2:4">
      <c r="B1877" s="311" t="s">
        <v>6873</v>
      </c>
      <c r="C1877" s="375" t="s">
        <v>645</v>
      </c>
      <c r="D1877" s="375" t="s">
        <v>5492</v>
      </c>
    </row>
    <row r="1878" spans="2:4">
      <c r="B1878" s="311" t="s">
        <v>6873</v>
      </c>
      <c r="C1878" s="375" t="s">
        <v>645</v>
      </c>
      <c r="D1878" s="375" t="s">
        <v>5493</v>
      </c>
    </row>
    <row r="1879" spans="2:4">
      <c r="B1879" s="311" t="s">
        <v>6873</v>
      </c>
      <c r="C1879" s="375" t="s">
        <v>645</v>
      </c>
      <c r="D1879" s="375" t="s">
        <v>5494</v>
      </c>
    </row>
    <row r="1880" spans="2:4">
      <c r="B1880" s="311" t="s">
        <v>6873</v>
      </c>
      <c r="C1880" s="375" t="s">
        <v>645</v>
      </c>
      <c r="D1880" s="375" t="s">
        <v>5495</v>
      </c>
    </row>
    <row r="1881" spans="2:4">
      <c r="B1881" s="311" t="s">
        <v>6873</v>
      </c>
      <c r="C1881" s="375" t="s">
        <v>645</v>
      </c>
      <c r="D1881" s="375" t="s">
        <v>5496</v>
      </c>
    </row>
    <row r="1882" spans="2:4">
      <c r="B1882" s="311" t="s">
        <v>6873</v>
      </c>
      <c r="C1882" s="375" t="s">
        <v>645</v>
      </c>
      <c r="D1882" s="375" t="s">
        <v>5497</v>
      </c>
    </row>
    <row r="1883" spans="2:4">
      <c r="B1883" s="311" t="s">
        <v>6873</v>
      </c>
      <c r="C1883" s="375" t="s">
        <v>645</v>
      </c>
      <c r="D1883" s="375" t="s">
        <v>5498</v>
      </c>
    </row>
    <row r="1884" spans="2:4">
      <c r="B1884" s="311" t="s">
        <v>6873</v>
      </c>
      <c r="C1884" s="375" t="s">
        <v>645</v>
      </c>
      <c r="D1884" s="375" t="s">
        <v>5486</v>
      </c>
    </row>
    <row r="1885" spans="2:4">
      <c r="B1885" s="311" t="s">
        <v>6873</v>
      </c>
      <c r="C1885" s="375" t="s">
        <v>645</v>
      </c>
      <c r="D1885" s="375" t="s">
        <v>5488</v>
      </c>
    </row>
    <row r="1886" spans="2:4">
      <c r="B1886" s="311" t="s">
        <v>6873</v>
      </c>
      <c r="C1886" s="375" t="s">
        <v>645</v>
      </c>
      <c r="D1886" s="375" t="s">
        <v>5490</v>
      </c>
    </row>
    <row r="1887" spans="2:4">
      <c r="B1887" s="311" t="s">
        <v>6873</v>
      </c>
      <c r="C1887" s="375" t="s">
        <v>5860</v>
      </c>
      <c r="D1887" s="375" t="s">
        <v>660</v>
      </c>
    </row>
    <row r="1888" spans="2:4">
      <c r="B1888" s="311" t="s">
        <v>6873</v>
      </c>
      <c r="C1888" s="375" t="s">
        <v>5860</v>
      </c>
      <c r="D1888" s="375" t="s">
        <v>616</v>
      </c>
    </row>
    <row r="1889" spans="2:4">
      <c r="B1889" s="311" t="s">
        <v>6873</v>
      </c>
      <c r="C1889" s="375" t="s">
        <v>5860</v>
      </c>
      <c r="D1889" s="375" t="s">
        <v>5491</v>
      </c>
    </row>
    <row r="1890" spans="2:4">
      <c r="B1890" s="311" t="s">
        <v>6873</v>
      </c>
      <c r="C1890" s="375" t="s">
        <v>5860</v>
      </c>
      <c r="D1890" s="375" t="s">
        <v>5864</v>
      </c>
    </row>
    <row r="1891" spans="2:4">
      <c r="B1891" s="311" t="s">
        <v>6873</v>
      </c>
      <c r="C1891" s="375" t="s">
        <v>5860</v>
      </c>
      <c r="D1891" s="375" t="s">
        <v>5866</v>
      </c>
    </row>
    <row r="1892" spans="2:4">
      <c r="B1892" s="311" t="s">
        <v>6873</v>
      </c>
      <c r="C1892" s="375" t="s">
        <v>5860</v>
      </c>
      <c r="D1892" s="375" t="s">
        <v>5492</v>
      </c>
    </row>
    <row r="1893" spans="2:4">
      <c r="B1893" s="311" t="s">
        <v>6873</v>
      </c>
      <c r="C1893" s="375" t="s">
        <v>5860</v>
      </c>
      <c r="D1893" s="375" t="s">
        <v>5867</v>
      </c>
    </row>
    <row r="1894" spans="2:4">
      <c r="B1894" s="311" t="s">
        <v>6873</v>
      </c>
      <c r="C1894" s="375" t="s">
        <v>5860</v>
      </c>
      <c r="D1894" s="375" t="s">
        <v>5868</v>
      </c>
    </row>
    <row r="1895" spans="2:4">
      <c r="B1895" s="311" t="s">
        <v>6873</v>
      </c>
      <c r="C1895" s="375" t="s">
        <v>5860</v>
      </c>
      <c r="D1895" s="375" t="s">
        <v>5871</v>
      </c>
    </row>
    <row r="1896" spans="2:4">
      <c r="B1896" s="311" t="s">
        <v>6873</v>
      </c>
      <c r="C1896" s="375" t="s">
        <v>5860</v>
      </c>
      <c r="D1896" s="375" t="s">
        <v>5496</v>
      </c>
    </row>
    <row r="1897" spans="2:4">
      <c r="B1897" s="311" t="s">
        <v>6873</v>
      </c>
      <c r="C1897" s="375" t="s">
        <v>5860</v>
      </c>
      <c r="D1897" s="375" t="s">
        <v>5497</v>
      </c>
    </row>
    <row r="1898" spans="2:4">
      <c r="B1898" s="311" t="s">
        <v>6873</v>
      </c>
      <c r="C1898" s="375" t="s">
        <v>5860</v>
      </c>
      <c r="D1898" s="375" t="s">
        <v>5873</v>
      </c>
    </row>
    <row r="1899" spans="2:4">
      <c r="B1899" s="311" t="s">
        <v>6873</v>
      </c>
      <c r="C1899" s="375" t="s">
        <v>5860</v>
      </c>
      <c r="D1899" s="375" t="s">
        <v>5874</v>
      </c>
    </row>
    <row r="1900" spans="2:4">
      <c r="B1900" s="311" t="s">
        <v>6873</v>
      </c>
      <c r="C1900" s="375" t="s">
        <v>5860</v>
      </c>
      <c r="D1900" s="375" t="s">
        <v>5875</v>
      </c>
    </row>
    <row r="1901" spans="2:4">
      <c r="B1901" s="311" t="s">
        <v>6873</v>
      </c>
      <c r="C1901" s="375" t="s">
        <v>5860</v>
      </c>
      <c r="D1901" s="375" t="s">
        <v>5876</v>
      </c>
    </row>
    <row r="1902" spans="2:4">
      <c r="B1902" s="311" t="s">
        <v>6873</v>
      </c>
      <c r="C1902" s="375" t="s">
        <v>5860</v>
      </c>
      <c r="D1902" s="375" t="s">
        <v>5877</v>
      </c>
    </row>
    <row r="1903" spans="2:4">
      <c r="B1903" s="311" t="s">
        <v>6873</v>
      </c>
      <c r="C1903" s="375" t="s">
        <v>5860</v>
      </c>
      <c r="D1903" s="375" t="s">
        <v>5878</v>
      </c>
    </row>
    <row r="1904" spans="2:4">
      <c r="B1904" s="311" t="s">
        <v>6873</v>
      </c>
      <c r="C1904" s="375" t="s">
        <v>5860</v>
      </c>
      <c r="D1904" s="375" t="s">
        <v>5879</v>
      </c>
    </row>
    <row r="1905" spans="2:4">
      <c r="B1905" s="311" t="s">
        <v>6873</v>
      </c>
      <c r="C1905" s="375" t="s">
        <v>5860</v>
      </c>
      <c r="D1905" s="375" t="s">
        <v>5880</v>
      </c>
    </row>
    <row r="1906" spans="2:4">
      <c r="B1906" s="311" t="s">
        <v>6873</v>
      </c>
      <c r="C1906" s="375" t="s">
        <v>5860</v>
      </c>
      <c r="D1906" s="375" t="s">
        <v>5457</v>
      </c>
    </row>
    <row r="1907" spans="2:4">
      <c r="B1907" s="311" t="s">
        <v>6873</v>
      </c>
      <c r="C1907" s="375" t="s">
        <v>5860</v>
      </c>
      <c r="D1907" s="375" t="s">
        <v>5881</v>
      </c>
    </row>
    <row r="1908" spans="2:4">
      <c r="B1908" s="311" t="s">
        <v>6873</v>
      </c>
      <c r="C1908" s="375" t="s">
        <v>5860</v>
      </c>
      <c r="D1908" s="375" t="s">
        <v>5882</v>
      </c>
    </row>
    <row r="1909" spans="2:4">
      <c r="B1909" s="311" t="s">
        <v>6873</v>
      </c>
      <c r="C1909" s="375" t="s">
        <v>5860</v>
      </c>
      <c r="D1909" s="375" t="s">
        <v>5861</v>
      </c>
    </row>
    <row r="1910" spans="2:4">
      <c r="B1910" s="311" t="s">
        <v>6873</v>
      </c>
      <c r="C1910" s="375" t="s">
        <v>5860</v>
      </c>
      <c r="D1910" s="375" t="s">
        <v>5488</v>
      </c>
    </row>
    <row r="1911" spans="2:4">
      <c r="B1911" s="311" t="s">
        <v>6873</v>
      </c>
      <c r="C1911" s="375" t="s">
        <v>5860</v>
      </c>
      <c r="D1911" s="375" t="s">
        <v>5863</v>
      </c>
    </row>
    <row r="1912" spans="2:4">
      <c r="B1912" s="311" t="s">
        <v>6873</v>
      </c>
      <c r="C1912" s="375" t="s">
        <v>5702</v>
      </c>
      <c r="D1912" s="375" t="s">
        <v>309</v>
      </c>
    </row>
    <row r="1913" spans="2:4">
      <c r="B1913" s="311" t="s">
        <v>6873</v>
      </c>
      <c r="C1913" s="375" t="s">
        <v>5707</v>
      </c>
      <c r="D1913" s="375" t="s">
        <v>309</v>
      </c>
    </row>
    <row r="1914" spans="2:4">
      <c r="B1914" s="311" t="s">
        <v>6873</v>
      </c>
      <c r="C1914" s="375" t="s">
        <v>551</v>
      </c>
      <c r="D1914" s="375" t="s">
        <v>5490</v>
      </c>
    </row>
    <row r="1915" spans="2:4">
      <c r="B1915" s="311" t="s">
        <v>6873</v>
      </c>
      <c r="C1915" s="375" t="s">
        <v>5475</v>
      </c>
      <c r="D1915" s="375" t="s">
        <v>5476</v>
      </c>
    </row>
    <row r="1916" spans="2:4">
      <c r="B1916" s="311" t="s">
        <v>6873</v>
      </c>
      <c r="C1916" s="375" t="s">
        <v>5475</v>
      </c>
      <c r="D1916" s="375" t="s">
        <v>687</v>
      </c>
    </row>
    <row r="1917" spans="2:4">
      <c r="B1917" s="311" t="s">
        <v>6873</v>
      </c>
      <c r="C1917" s="375" t="s">
        <v>5475</v>
      </c>
      <c r="D1917" s="375" t="s">
        <v>5479</v>
      </c>
    </row>
    <row r="1918" spans="2:4">
      <c r="B1918" s="311" t="s">
        <v>6873</v>
      </c>
      <c r="C1918" s="375" t="s">
        <v>5475</v>
      </c>
      <c r="D1918" s="375" t="s">
        <v>5480</v>
      </c>
    </row>
    <row r="1919" spans="2:4">
      <c r="B1919" s="311" t="s">
        <v>6873</v>
      </c>
      <c r="C1919" s="375" t="s">
        <v>5475</v>
      </c>
      <c r="D1919" s="375" t="s">
        <v>5481</v>
      </c>
    </row>
    <row r="1920" spans="2:4">
      <c r="B1920" s="311" t="s">
        <v>6873</v>
      </c>
      <c r="C1920" s="375" t="s">
        <v>5679</v>
      </c>
      <c r="D1920" s="375" t="s">
        <v>5681</v>
      </c>
    </row>
    <row r="1921" spans="2:4">
      <c r="B1921" s="311" t="s">
        <v>6873</v>
      </c>
      <c r="C1921" s="375" t="s">
        <v>5430</v>
      </c>
      <c r="D1921" s="375" t="s">
        <v>5431</v>
      </c>
    </row>
    <row r="1922" spans="2:4">
      <c r="B1922" s="311" t="s">
        <v>6873</v>
      </c>
      <c r="C1922" s="375" t="s">
        <v>541</v>
      </c>
      <c r="D1922" s="375" t="s">
        <v>5559</v>
      </c>
    </row>
    <row r="1923" spans="2:4">
      <c r="B1923" s="311" t="s">
        <v>6873</v>
      </c>
      <c r="C1923" s="375" t="s">
        <v>611</v>
      </c>
      <c r="D1923" s="375" t="s">
        <v>302</v>
      </c>
    </row>
    <row r="1924" spans="2:4">
      <c r="B1924" s="311" t="s">
        <v>6873</v>
      </c>
      <c r="C1924" s="375" t="s">
        <v>4179</v>
      </c>
      <c r="D1924" s="375" t="s">
        <v>4260</v>
      </c>
    </row>
    <row r="1925" spans="2:4">
      <c r="B1925" s="311" t="s">
        <v>6873</v>
      </c>
      <c r="C1925" s="375" t="s">
        <v>4178</v>
      </c>
      <c r="D1925" s="375" t="s">
        <v>4260</v>
      </c>
    </row>
    <row r="1926" spans="2:4">
      <c r="B1926" s="311" t="s">
        <v>6873</v>
      </c>
      <c r="C1926" s="375" t="s">
        <v>522</v>
      </c>
      <c r="D1926" s="375" t="s">
        <v>4809</v>
      </c>
    </row>
    <row r="1927" spans="2:4">
      <c r="B1927" s="311" t="s">
        <v>6873</v>
      </c>
      <c r="C1927" s="375" t="s">
        <v>5575</v>
      </c>
      <c r="D1927" s="375" t="s">
        <v>440</v>
      </c>
    </row>
    <row r="1928" spans="2:4">
      <c r="B1928" s="311" t="s">
        <v>6873</v>
      </c>
      <c r="C1928" s="375" t="s">
        <v>5575</v>
      </c>
      <c r="D1928" s="375" t="s">
        <v>465</v>
      </c>
    </row>
    <row r="1929" spans="2:4">
      <c r="B1929" s="311" t="s">
        <v>6873</v>
      </c>
      <c r="C1929" s="375" t="s">
        <v>6925</v>
      </c>
      <c r="D1929" s="375" t="s">
        <v>5565</v>
      </c>
    </row>
    <row r="1930" spans="2:4">
      <c r="B1930" s="311" t="s">
        <v>6873</v>
      </c>
      <c r="C1930" s="375" t="s">
        <v>6925</v>
      </c>
      <c r="D1930" s="375" t="s">
        <v>5521</v>
      </c>
    </row>
    <row r="1931" spans="2:4">
      <c r="B1931" s="311" t="s">
        <v>6873</v>
      </c>
      <c r="C1931" s="375" t="s">
        <v>5768</v>
      </c>
      <c r="D1931" s="375" t="s">
        <v>5769</v>
      </c>
    </row>
    <row r="1932" spans="2:4">
      <c r="B1932" s="311" t="s">
        <v>6873</v>
      </c>
      <c r="C1932" s="375" t="s">
        <v>5747</v>
      </c>
      <c r="D1932" s="375" t="s">
        <v>440</v>
      </c>
    </row>
    <row r="1933" spans="2:4">
      <c r="B1933" s="311" t="s">
        <v>6873</v>
      </c>
      <c r="C1933" s="375" t="s">
        <v>5747</v>
      </c>
      <c r="D1933" s="375" t="s">
        <v>465</v>
      </c>
    </row>
    <row r="1934" spans="2:4">
      <c r="B1934" s="311" t="s">
        <v>6873</v>
      </c>
      <c r="C1934" s="375" t="s">
        <v>5747</v>
      </c>
      <c r="D1934" s="375" t="s">
        <v>474</v>
      </c>
    </row>
    <row r="1935" spans="2:4">
      <c r="B1935" s="311" t="s">
        <v>6873</v>
      </c>
      <c r="C1935" s="375" t="s">
        <v>5747</v>
      </c>
      <c r="D1935" s="375" t="s">
        <v>4888</v>
      </c>
    </row>
    <row r="1936" spans="2:4">
      <c r="B1936" s="311" t="s">
        <v>6873</v>
      </c>
      <c r="C1936" s="375" t="s">
        <v>5747</v>
      </c>
      <c r="D1936" s="375" t="s">
        <v>5290</v>
      </c>
    </row>
    <row r="1937" spans="2:4">
      <c r="B1937" s="311" t="s">
        <v>6873</v>
      </c>
      <c r="C1937" s="375" t="s">
        <v>5747</v>
      </c>
      <c r="D1937" s="375" t="s">
        <v>437</v>
      </c>
    </row>
    <row r="1938" spans="2:4">
      <c r="B1938" s="311" t="s">
        <v>6873</v>
      </c>
      <c r="C1938" s="375" t="s">
        <v>480</v>
      </c>
      <c r="D1938" s="375" t="s">
        <v>4888</v>
      </c>
    </row>
    <row r="1939" spans="2:4">
      <c r="B1939" s="311" t="s">
        <v>6873</v>
      </c>
      <c r="C1939" s="375" t="s">
        <v>480</v>
      </c>
      <c r="D1939" s="375" t="s">
        <v>5290</v>
      </c>
    </row>
    <row r="1940" spans="2:4">
      <c r="B1940" s="311" t="s">
        <v>6873</v>
      </c>
      <c r="C1940" s="375" t="s">
        <v>480</v>
      </c>
      <c r="D1940" s="375" t="s">
        <v>437</v>
      </c>
    </row>
    <row r="1941" spans="2:4">
      <c r="B1941" s="311" t="s">
        <v>6873</v>
      </c>
      <c r="C1941" s="375" t="s">
        <v>480</v>
      </c>
      <c r="D1941" s="375" t="s">
        <v>438</v>
      </c>
    </row>
    <row r="1942" spans="2:4">
      <c r="B1942" s="311" t="s">
        <v>6873</v>
      </c>
      <c r="C1942" s="375" t="s">
        <v>5360</v>
      </c>
      <c r="D1942" s="375" t="s">
        <v>5361</v>
      </c>
    </row>
    <row r="1943" spans="2:4">
      <c r="B1943" s="311" t="s">
        <v>6873</v>
      </c>
      <c r="C1943" s="375" t="s">
        <v>5360</v>
      </c>
      <c r="D1943" s="375" t="s">
        <v>438</v>
      </c>
    </row>
    <row r="1944" spans="2:4">
      <c r="B1944" s="311" t="s">
        <v>6873</v>
      </c>
      <c r="C1944" s="375" t="s">
        <v>475</v>
      </c>
      <c r="D1944" s="375" t="s">
        <v>4888</v>
      </c>
    </row>
    <row r="1945" spans="2:4">
      <c r="B1945" s="311" t="s">
        <v>6873</v>
      </c>
      <c r="C1945" s="375" t="s">
        <v>6884</v>
      </c>
      <c r="D1945" s="375" t="s">
        <v>465</v>
      </c>
    </row>
    <row r="1946" spans="2:4">
      <c r="B1946" s="311" t="s">
        <v>6873</v>
      </c>
      <c r="C1946" s="375" t="s">
        <v>473</v>
      </c>
      <c r="D1946" s="375" t="s">
        <v>463</v>
      </c>
    </row>
    <row r="1947" spans="2:4">
      <c r="B1947" s="311" t="s">
        <v>6873</v>
      </c>
      <c r="C1947" s="375" t="s">
        <v>472</v>
      </c>
      <c r="D1947" s="375" t="s">
        <v>5282</v>
      </c>
    </row>
    <row r="1948" spans="2:4">
      <c r="B1948" s="311" t="s">
        <v>6873</v>
      </c>
      <c r="C1948" s="375" t="s">
        <v>543</v>
      </c>
      <c r="D1948" s="375" t="s">
        <v>531</v>
      </c>
    </row>
    <row r="1949" spans="2:4">
      <c r="B1949" s="311" t="s">
        <v>6873</v>
      </c>
      <c r="C1949" s="375" t="s">
        <v>538</v>
      </c>
      <c r="D1949" s="375" t="s">
        <v>437</v>
      </c>
    </row>
    <row r="1950" spans="2:4">
      <c r="B1950" s="311" t="s">
        <v>6873</v>
      </c>
      <c r="C1950" s="375" t="s">
        <v>544</v>
      </c>
      <c r="D1950" s="375" t="s">
        <v>5212</v>
      </c>
    </row>
    <row r="1951" spans="2:4">
      <c r="B1951" s="311" t="s">
        <v>6873</v>
      </c>
      <c r="C1951" s="375" t="s">
        <v>5483</v>
      </c>
      <c r="D1951" s="375" t="s">
        <v>437</v>
      </c>
    </row>
    <row r="1952" spans="2:4">
      <c r="B1952" s="311" t="s">
        <v>6873</v>
      </c>
      <c r="C1952" s="375" t="s">
        <v>545</v>
      </c>
      <c r="D1952" s="375" t="s">
        <v>437</v>
      </c>
    </row>
    <row r="1953" spans="2:4">
      <c r="B1953" s="311" t="s">
        <v>6873</v>
      </c>
      <c r="C1953" s="375" t="s">
        <v>537</v>
      </c>
      <c r="D1953" s="375" t="s">
        <v>308</v>
      </c>
    </row>
    <row r="1954" spans="2:4">
      <c r="B1954" s="311" t="s">
        <v>6873</v>
      </c>
      <c r="C1954" s="375" t="s">
        <v>5722</v>
      </c>
      <c r="D1954" s="375" t="s">
        <v>450</v>
      </c>
    </row>
    <row r="1955" spans="2:4">
      <c r="B1955" s="311" t="s">
        <v>6873</v>
      </c>
      <c r="C1955" s="375" t="s">
        <v>5722</v>
      </c>
      <c r="D1955" s="375" t="s">
        <v>463</v>
      </c>
    </row>
    <row r="1956" spans="2:4">
      <c r="B1956" s="311" t="s">
        <v>6873</v>
      </c>
      <c r="C1956" s="375" t="s">
        <v>5722</v>
      </c>
      <c r="D1956" s="375" t="s">
        <v>5282</v>
      </c>
    </row>
    <row r="1957" spans="2:4">
      <c r="B1957" s="311" t="s">
        <v>6873</v>
      </c>
      <c r="C1957" s="375" t="s">
        <v>5338</v>
      </c>
      <c r="D1957" s="375" t="s">
        <v>437</v>
      </c>
    </row>
    <row r="1958" spans="2:4">
      <c r="B1958" s="311" t="s">
        <v>6873</v>
      </c>
      <c r="C1958" s="375" t="s">
        <v>5338</v>
      </c>
      <c r="D1958" s="375" t="s">
        <v>463</v>
      </c>
    </row>
    <row r="1959" spans="2:4">
      <c r="B1959" s="311" t="s">
        <v>6873</v>
      </c>
      <c r="C1959" s="375" t="s">
        <v>6893</v>
      </c>
      <c r="D1959" s="375" t="s">
        <v>5282</v>
      </c>
    </row>
    <row r="1960" spans="2:4">
      <c r="B1960" s="311" t="s">
        <v>6873</v>
      </c>
      <c r="C1960" s="375" t="s">
        <v>5508</v>
      </c>
      <c r="D1960" s="375" t="s">
        <v>302</v>
      </c>
    </row>
    <row r="1961" spans="2:4">
      <c r="B1961" s="311" t="s">
        <v>6873</v>
      </c>
      <c r="C1961" s="375" t="s">
        <v>5507</v>
      </c>
      <c r="D1961" s="375" t="s">
        <v>302</v>
      </c>
    </row>
    <row r="1962" spans="2:4">
      <c r="B1962" s="311" t="s">
        <v>6873</v>
      </c>
      <c r="C1962" s="375" t="s">
        <v>6926</v>
      </c>
      <c r="D1962" s="375" t="s">
        <v>308</v>
      </c>
    </row>
    <row r="1963" spans="2:4">
      <c r="B1963" s="311" t="s">
        <v>6873</v>
      </c>
      <c r="C1963" s="375" t="s">
        <v>6927</v>
      </c>
      <c r="D1963" s="375" t="s">
        <v>6928</v>
      </c>
    </row>
    <row r="1964" spans="2:4">
      <c r="B1964" s="311" t="s">
        <v>6873</v>
      </c>
      <c r="C1964" s="375" t="s">
        <v>6929</v>
      </c>
      <c r="D1964" s="375" t="s">
        <v>6930</v>
      </c>
    </row>
    <row r="1965" spans="2:4">
      <c r="B1965" s="311" t="s">
        <v>6873</v>
      </c>
      <c r="C1965" s="375" t="s">
        <v>6931</v>
      </c>
      <c r="D1965" s="375" t="s">
        <v>302</v>
      </c>
    </row>
    <row r="1966" spans="2:4">
      <c r="B1966" s="311" t="s">
        <v>6873</v>
      </c>
      <c r="C1966" s="375" t="s">
        <v>6932</v>
      </c>
      <c r="D1966" s="375" t="s">
        <v>302</v>
      </c>
    </row>
    <row r="1967" spans="2:4">
      <c r="B1967" s="311" t="s">
        <v>6873</v>
      </c>
      <c r="C1967" s="375" t="s">
        <v>6933</v>
      </c>
      <c r="D1967" s="375" t="s">
        <v>6934</v>
      </c>
    </row>
    <row r="1968" spans="2:4">
      <c r="B1968" s="311" t="s">
        <v>6873</v>
      </c>
      <c r="C1968" s="375" t="s">
        <v>6935</v>
      </c>
      <c r="D1968" s="375" t="s">
        <v>6936</v>
      </c>
    </row>
    <row r="1969" spans="2:4">
      <c r="B1969" s="311" t="s">
        <v>6873</v>
      </c>
      <c r="C1969" s="375" t="s">
        <v>6937</v>
      </c>
      <c r="D1969" s="375" t="s">
        <v>6938</v>
      </c>
    </row>
    <row r="1970" spans="2:4">
      <c r="B1970" s="311" t="s">
        <v>6873</v>
      </c>
      <c r="C1970" s="375" t="s">
        <v>522</v>
      </c>
      <c r="D1970" s="375" t="s">
        <v>6939</v>
      </c>
    </row>
    <row r="1971" spans="2:4">
      <c r="B1971" s="311" t="s">
        <v>6873</v>
      </c>
      <c r="C1971" s="375" t="s">
        <v>6940</v>
      </c>
      <c r="D1971" s="375" t="s">
        <v>438</v>
      </c>
    </row>
    <row r="1972" spans="2:4">
      <c r="B1972" s="311" t="s">
        <v>6941</v>
      </c>
      <c r="C1972" s="375" t="s">
        <v>6935</v>
      </c>
      <c r="D1972" s="375" t="s">
        <v>6942</v>
      </c>
    </row>
    <row r="1973" spans="2:4">
      <c r="B1973" s="311" t="s">
        <v>6941</v>
      </c>
      <c r="C1973" s="375" t="s">
        <v>434</v>
      </c>
      <c r="D1973" s="375" t="s">
        <v>447</v>
      </c>
    </row>
    <row r="1974" spans="2:4">
      <c r="B1974" s="311" t="s">
        <v>6941</v>
      </c>
      <c r="C1974" s="375" t="s">
        <v>5474</v>
      </c>
      <c r="D1974" s="375" t="s">
        <v>3145</v>
      </c>
    </row>
    <row r="1975" spans="2:4">
      <c r="B1975" s="311" t="s">
        <v>6941</v>
      </c>
      <c r="C1975" s="375" t="s">
        <v>5723</v>
      </c>
      <c r="D1975" s="375" t="s">
        <v>3145</v>
      </c>
    </row>
    <row r="1976" spans="2:4">
      <c r="B1976" s="311" t="s">
        <v>6941</v>
      </c>
      <c r="C1976" s="375" t="s">
        <v>5723</v>
      </c>
      <c r="D1976" s="375" t="s">
        <v>5725</v>
      </c>
    </row>
    <row r="1977" spans="2:4">
      <c r="B1977" s="311" t="s">
        <v>6941</v>
      </c>
      <c r="C1977" s="375" t="s">
        <v>5699</v>
      </c>
      <c r="D1977" s="375" t="s">
        <v>3145</v>
      </c>
    </row>
    <row r="1978" spans="2:4">
      <c r="B1978" s="311" t="s">
        <v>6941</v>
      </c>
      <c r="C1978" s="375" t="s">
        <v>5660</v>
      </c>
      <c r="D1978" s="375" t="s">
        <v>3145</v>
      </c>
    </row>
    <row r="1979" spans="2:4">
      <c r="B1979" s="311" t="s">
        <v>6941</v>
      </c>
      <c r="C1979" s="375" t="s">
        <v>5667</v>
      </c>
      <c r="D1979" s="375" t="s">
        <v>302</v>
      </c>
    </row>
    <row r="1980" spans="2:4">
      <c r="B1980" s="311" t="s">
        <v>6941</v>
      </c>
      <c r="C1980" s="375" t="s">
        <v>5713</v>
      </c>
      <c r="D1980" s="375" t="s">
        <v>302</v>
      </c>
    </row>
    <row r="1981" spans="2:4">
      <c r="B1981" s="311" t="s">
        <v>6941</v>
      </c>
      <c r="C1981" s="375" t="s">
        <v>5711</v>
      </c>
      <c r="D1981" s="375" t="s">
        <v>5712</v>
      </c>
    </row>
    <row r="1982" spans="2:4">
      <c r="B1982" s="311" t="s">
        <v>6941</v>
      </c>
      <c r="C1982" s="375" t="s">
        <v>5397</v>
      </c>
      <c r="D1982" s="375" t="s">
        <v>5398</v>
      </c>
    </row>
    <row r="1983" spans="2:4">
      <c r="B1983" s="311" t="s">
        <v>6941</v>
      </c>
      <c r="C1983" s="375" t="s">
        <v>5183</v>
      </c>
      <c r="D1983" s="375" t="s">
        <v>302</v>
      </c>
    </row>
    <row r="1984" spans="2:4">
      <c r="B1984" s="311" t="s">
        <v>6941</v>
      </c>
      <c r="C1984" s="375" t="s">
        <v>5821</v>
      </c>
      <c r="D1984" s="375" t="s">
        <v>302</v>
      </c>
    </row>
    <row r="1985" spans="2:4">
      <c r="B1985" s="311" t="s">
        <v>6941</v>
      </c>
      <c r="C1985" s="375" t="s">
        <v>547</v>
      </c>
      <c r="D1985" s="375" t="s">
        <v>5456</v>
      </c>
    </row>
    <row r="1986" spans="2:4">
      <c r="B1986" s="311" t="s">
        <v>6941</v>
      </c>
      <c r="C1986" s="375" t="s">
        <v>547</v>
      </c>
      <c r="D1986" s="375" t="s">
        <v>5457</v>
      </c>
    </row>
    <row r="1987" spans="2:4">
      <c r="B1987" s="311" t="s">
        <v>6941</v>
      </c>
      <c r="C1987" s="375" t="s">
        <v>547</v>
      </c>
      <c r="D1987" s="375" t="s">
        <v>5458</v>
      </c>
    </row>
    <row r="1988" spans="2:4">
      <c r="B1988" s="311" t="s">
        <v>6941</v>
      </c>
      <c r="C1988" s="375" t="s">
        <v>547</v>
      </c>
      <c r="D1988" s="375" t="s">
        <v>5453</v>
      </c>
    </row>
    <row r="1989" spans="2:4">
      <c r="B1989" s="311" t="s">
        <v>6941</v>
      </c>
      <c r="C1989" s="375" t="s">
        <v>645</v>
      </c>
      <c r="D1989" s="375" t="s">
        <v>5499</v>
      </c>
    </row>
    <row r="1990" spans="2:4">
      <c r="B1990" s="311" t="s">
        <v>6941</v>
      </c>
      <c r="C1990" s="375" t="s">
        <v>645</v>
      </c>
      <c r="D1990" s="375" t="s">
        <v>5500</v>
      </c>
    </row>
    <row r="1991" spans="2:4">
      <c r="B1991" s="311" t="s">
        <v>6941</v>
      </c>
      <c r="C1991" s="375" t="s">
        <v>5860</v>
      </c>
      <c r="D1991" s="375" t="s">
        <v>5865</v>
      </c>
    </row>
    <row r="1992" spans="2:4">
      <c r="B1992" s="311" t="s">
        <v>6941</v>
      </c>
      <c r="C1992" s="375" t="s">
        <v>5860</v>
      </c>
      <c r="D1992" s="375" t="s">
        <v>5869</v>
      </c>
    </row>
    <row r="1993" spans="2:4">
      <c r="B1993" s="311" t="s">
        <v>6941</v>
      </c>
      <c r="C1993" s="375" t="s">
        <v>5860</v>
      </c>
      <c r="D1993" s="375" t="s">
        <v>5870</v>
      </c>
    </row>
    <row r="1994" spans="2:4">
      <c r="B1994" s="311" t="s">
        <v>6941</v>
      </c>
      <c r="C1994" s="375" t="s">
        <v>5860</v>
      </c>
      <c r="D1994" s="375" t="s">
        <v>5872</v>
      </c>
    </row>
    <row r="1995" spans="2:4">
      <c r="B1995" s="311" t="s">
        <v>6941</v>
      </c>
      <c r="C1995" s="375" t="s">
        <v>5860</v>
      </c>
      <c r="D1995" s="375" t="s">
        <v>5498</v>
      </c>
    </row>
    <row r="1996" spans="2:4">
      <c r="B1996" s="311" t="s">
        <v>6941</v>
      </c>
      <c r="C1996" s="375" t="s">
        <v>5860</v>
      </c>
      <c r="D1996" s="375" t="s">
        <v>5499</v>
      </c>
    </row>
    <row r="1997" spans="2:4">
      <c r="B1997" s="311" t="s">
        <v>6941</v>
      </c>
      <c r="C1997" s="375" t="s">
        <v>5860</v>
      </c>
      <c r="D1997" s="375" t="s">
        <v>5500</v>
      </c>
    </row>
    <row r="1998" spans="2:4">
      <c r="B1998" s="311" t="s">
        <v>6941</v>
      </c>
      <c r="C1998" s="375" t="s">
        <v>5475</v>
      </c>
      <c r="D1998" s="375" t="s">
        <v>5477</v>
      </c>
    </row>
    <row r="1999" spans="2:4">
      <c r="B1999" s="311" t="s">
        <v>6941</v>
      </c>
      <c r="C1999" s="375" t="s">
        <v>5475</v>
      </c>
      <c r="D1999" s="375" t="s">
        <v>5478</v>
      </c>
    </row>
    <row r="2000" spans="2:4">
      <c r="B2000" s="311" t="s">
        <v>6941</v>
      </c>
      <c r="C2000" s="375" t="s">
        <v>5475</v>
      </c>
      <c r="D2000" s="375" t="s">
        <v>5482</v>
      </c>
    </row>
    <row r="2001" spans="2:4">
      <c r="B2001" s="311" t="s">
        <v>6941</v>
      </c>
      <c r="C2001" s="375" t="s">
        <v>5679</v>
      </c>
      <c r="D2001" s="375" t="s">
        <v>5680</v>
      </c>
    </row>
    <row r="2002" spans="2:4">
      <c r="B2002" s="311" t="s">
        <v>6941</v>
      </c>
      <c r="C2002" s="375" t="s">
        <v>5747</v>
      </c>
      <c r="D2002" s="375" t="s">
        <v>438</v>
      </c>
    </row>
    <row r="2003" spans="2:4">
      <c r="B2003" s="311" t="s">
        <v>6941</v>
      </c>
      <c r="C2003" s="375" t="s">
        <v>5747</v>
      </c>
      <c r="D2003" s="375" t="s">
        <v>439</v>
      </c>
    </row>
    <row r="2004" spans="2:4">
      <c r="B2004" s="311" t="s">
        <v>6941</v>
      </c>
      <c r="C2004" s="375" t="s">
        <v>5747</v>
      </c>
      <c r="D2004" s="375" t="s">
        <v>308</v>
      </c>
    </row>
    <row r="2005" spans="2:4">
      <c r="B2005" s="311" t="s">
        <v>6941</v>
      </c>
      <c r="C2005" s="375" t="s">
        <v>622</v>
      </c>
      <c r="D2005" s="375" t="s">
        <v>531</v>
      </c>
    </row>
    <row r="2006" spans="2:4">
      <c r="B2006" s="311" t="s">
        <v>6941</v>
      </c>
      <c r="C2006" s="375" t="s">
        <v>6893</v>
      </c>
      <c r="D2006" s="375" t="s">
        <v>437</v>
      </c>
    </row>
    <row r="2007" spans="2:4">
      <c r="B2007" s="311" t="s">
        <v>6941</v>
      </c>
      <c r="C2007" s="375" t="s">
        <v>5474</v>
      </c>
      <c r="D2007" s="375" t="s">
        <v>4189</v>
      </c>
    </row>
    <row r="2008" spans="2:4">
      <c r="B2008" s="311" t="s">
        <v>6941</v>
      </c>
      <c r="C2008" s="375" t="s">
        <v>5723</v>
      </c>
      <c r="D2008" s="375" t="s">
        <v>4189</v>
      </c>
    </row>
    <row r="2009" spans="2:4">
      <c r="B2009" s="311" t="s">
        <v>6941</v>
      </c>
      <c r="C2009" s="375" t="s">
        <v>5723</v>
      </c>
      <c r="D2009" s="375" t="s">
        <v>5726</v>
      </c>
    </row>
    <row r="2010" spans="2:4">
      <c r="B2010" s="311" t="s">
        <v>6941</v>
      </c>
      <c r="C2010" s="375" t="s">
        <v>5699</v>
      </c>
      <c r="D2010" s="375" t="s">
        <v>4189</v>
      </c>
    </row>
    <row r="2011" spans="2:4">
      <c r="B2011" s="311" t="s">
        <v>6941</v>
      </c>
      <c r="C2011" s="375" t="s">
        <v>5660</v>
      </c>
      <c r="D2011" s="375" t="s">
        <v>4189</v>
      </c>
    </row>
    <row r="2012" spans="2:4">
      <c r="B2012" s="311" t="s">
        <v>6941</v>
      </c>
      <c r="C2012" s="375" t="s">
        <v>5713</v>
      </c>
      <c r="D2012" s="375" t="s">
        <v>4189</v>
      </c>
    </row>
    <row r="2013" spans="2:4">
      <c r="B2013" s="311" t="s">
        <v>6941</v>
      </c>
      <c r="C2013" s="375" t="s">
        <v>645</v>
      </c>
      <c r="D2013" s="375" t="s">
        <v>5502</v>
      </c>
    </row>
    <row r="2014" spans="2:4">
      <c r="B2014" s="311" t="s">
        <v>6941</v>
      </c>
      <c r="C2014" s="375" t="s">
        <v>5860</v>
      </c>
      <c r="D2014" s="375" t="s">
        <v>5502</v>
      </c>
    </row>
    <row r="2015" spans="2:4">
      <c r="B2015" s="311" t="s">
        <v>6941</v>
      </c>
      <c r="C2015" s="375" t="s">
        <v>5474</v>
      </c>
      <c r="D2015" s="375" t="s">
        <v>4196</v>
      </c>
    </row>
    <row r="2016" spans="2:4">
      <c r="B2016" s="311" t="s">
        <v>6941</v>
      </c>
      <c r="C2016" s="375" t="s">
        <v>5723</v>
      </c>
      <c r="D2016" s="375" t="s">
        <v>5724</v>
      </c>
    </row>
    <row r="2017" spans="2:4">
      <c r="B2017" s="311" t="s">
        <v>6941</v>
      </c>
      <c r="C2017" s="375" t="s">
        <v>6943</v>
      </c>
      <c r="D2017" s="375" t="s">
        <v>6922</v>
      </c>
    </row>
    <row r="2018" spans="2:4">
      <c r="B2018" s="311" t="s">
        <v>6941</v>
      </c>
      <c r="C2018" s="375" t="s">
        <v>548</v>
      </c>
      <c r="D2018" s="375" t="s">
        <v>5419</v>
      </c>
    </row>
    <row r="2019" spans="2:4">
      <c r="B2019" s="311" t="s">
        <v>6941</v>
      </c>
      <c r="C2019" s="375" t="s">
        <v>644</v>
      </c>
      <c r="D2019" s="375" t="s">
        <v>5419</v>
      </c>
    </row>
    <row r="2020" spans="2:4">
      <c r="B2020" s="311" t="s">
        <v>6941</v>
      </c>
      <c r="C2020" s="375" t="s">
        <v>5890</v>
      </c>
      <c r="D2020" s="375" t="s">
        <v>616</v>
      </c>
    </row>
    <row r="2021" spans="2:4">
      <c r="B2021" s="311" t="s">
        <v>6941</v>
      </c>
      <c r="C2021" s="375" t="s">
        <v>5890</v>
      </c>
      <c r="D2021" s="375" t="s">
        <v>5893</v>
      </c>
    </row>
    <row r="2022" spans="2:4">
      <c r="B2022" s="311" t="s">
        <v>6941</v>
      </c>
      <c r="C2022" s="375" t="s">
        <v>5890</v>
      </c>
      <c r="D2022" s="375" t="s">
        <v>5494</v>
      </c>
    </row>
    <row r="2023" spans="2:4">
      <c r="B2023" s="311" t="s">
        <v>6941</v>
      </c>
      <c r="C2023" s="375" t="s">
        <v>549</v>
      </c>
      <c r="D2023" s="375" t="s">
        <v>5537</v>
      </c>
    </row>
    <row r="2024" spans="2:4">
      <c r="B2024" s="311" t="s">
        <v>6941</v>
      </c>
      <c r="C2024" s="375" t="s">
        <v>646</v>
      </c>
      <c r="D2024" s="375" t="s">
        <v>5537</v>
      </c>
    </row>
    <row r="2025" spans="2:4">
      <c r="B2025" s="311" t="s">
        <v>6941</v>
      </c>
      <c r="C2025" s="375" t="s">
        <v>5855</v>
      </c>
      <c r="D2025" s="375" t="s">
        <v>546</v>
      </c>
    </row>
    <row r="2026" spans="2:4">
      <c r="B2026" s="311" t="s">
        <v>6941</v>
      </c>
      <c r="C2026" s="375" t="s">
        <v>5759</v>
      </c>
      <c r="D2026" s="375" t="s">
        <v>5758</v>
      </c>
    </row>
    <row r="2027" spans="2:4">
      <c r="B2027" s="311" t="s">
        <v>6941</v>
      </c>
      <c r="C2027" s="375" t="s">
        <v>6944</v>
      </c>
      <c r="D2027" s="375" t="s">
        <v>4888</v>
      </c>
    </row>
    <row r="2028" spans="2:4">
      <c r="B2028" s="311" t="s">
        <v>6941</v>
      </c>
      <c r="C2028" s="375" t="s">
        <v>5692</v>
      </c>
      <c r="D2028" s="375" t="s">
        <v>5542</v>
      </c>
    </row>
    <row r="2029" spans="2:4">
      <c r="B2029" s="311" t="s">
        <v>6941</v>
      </c>
      <c r="C2029" s="375" t="s">
        <v>655</v>
      </c>
      <c r="D2029" s="375" t="s">
        <v>4888</v>
      </c>
    </row>
    <row r="2030" spans="2:4">
      <c r="B2030" s="311" t="s">
        <v>6941</v>
      </c>
      <c r="C2030" s="375" t="s">
        <v>6945</v>
      </c>
      <c r="D2030" s="375" t="s">
        <v>5654</v>
      </c>
    </row>
    <row r="2031" spans="2:4">
      <c r="B2031" s="311" t="s">
        <v>6941</v>
      </c>
      <c r="C2031" s="375" t="s">
        <v>6946</v>
      </c>
      <c r="D2031" s="375" t="s">
        <v>5654</v>
      </c>
    </row>
    <row r="2032" spans="2:4">
      <c r="B2032" s="311" t="s">
        <v>6941</v>
      </c>
      <c r="C2032" s="375" t="s">
        <v>5474</v>
      </c>
      <c r="D2032" s="375" t="s">
        <v>3278</v>
      </c>
    </row>
    <row r="2033" spans="2:4">
      <c r="B2033" s="311" t="s">
        <v>6941</v>
      </c>
      <c r="C2033" s="375" t="s">
        <v>5772</v>
      </c>
      <c r="D2033" s="375" t="s">
        <v>3278</v>
      </c>
    </row>
    <row r="2034" spans="2:4">
      <c r="B2034" s="311" t="s">
        <v>6941</v>
      </c>
      <c r="C2034" s="375" t="s">
        <v>6943</v>
      </c>
      <c r="D2034" s="375" t="s">
        <v>6900</v>
      </c>
    </row>
    <row r="2035" spans="2:4">
      <c r="B2035" s="311" t="s">
        <v>6941</v>
      </c>
      <c r="C2035" s="375" t="s">
        <v>5700</v>
      </c>
      <c r="D2035" s="375" t="s">
        <v>5701</v>
      </c>
    </row>
    <row r="2036" spans="2:4">
      <c r="B2036" s="311" t="s">
        <v>6941</v>
      </c>
      <c r="C2036" s="375" t="s">
        <v>5883</v>
      </c>
      <c r="D2036" s="375" t="s">
        <v>5885</v>
      </c>
    </row>
    <row r="2037" spans="2:4">
      <c r="B2037" s="311" t="s">
        <v>6941</v>
      </c>
      <c r="C2037" s="375" t="s">
        <v>5883</v>
      </c>
      <c r="D2037" s="375" t="s">
        <v>5886</v>
      </c>
    </row>
    <row r="2038" spans="2:4">
      <c r="B2038" s="311" t="s">
        <v>6941</v>
      </c>
      <c r="C2038" s="375" t="s">
        <v>5883</v>
      </c>
      <c r="D2038" s="375" t="s">
        <v>5887</v>
      </c>
    </row>
    <row r="2039" spans="2:4">
      <c r="B2039" s="311" t="s">
        <v>6941</v>
      </c>
      <c r="C2039" s="375" t="s">
        <v>5883</v>
      </c>
      <c r="D2039" s="375" t="s">
        <v>5888</v>
      </c>
    </row>
    <row r="2040" spans="2:4">
      <c r="B2040" s="311" t="s">
        <v>6941</v>
      </c>
      <c r="C2040" s="375" t="s">
        <v>5883</v>
      </c>
      <c r="D2040" s="375" t="s">
        <v>5889</v>
      </c>
    </row>
    <row r="2041" spans="2:4">
      <c r="B2041" s="311" t="s">
        <v>6941</v>
      </c>
      <c r="C2041" s="375" t="s">
        <v>5883</v>
      </c>
      <c r="D2041" s="375" t="s">
        <v>5884</v>
      </c>
    </row>
    <row r="2042" spans="2:4">
      <c r="B2042" s="311" t="s">
        <v>6941</v>
      </c>
      <c r="C2042" s="375" t="s">
        <v>5890</v>
      </c>
      <c r="D2042" s="375" t="s">
        <v>5892</v>
      </c>
    </row>
    <row r="2043" spans="2:4">
      <c r="B2043" s="311" t="s">
        <v>6941</v>
      </c>
      <c r="C2043" s="375" t="s">
        <v>5890</v>
      </c>
      <c r="D2043" s="375" t="s">
        <v>5758</v>
      </c>
    </row>
    <row r="2044" spans="2:4">
      <c r="B2044" s="311" t="s">
        <v>6941</v>
      </c>
      <c r="C2044" s="375" t="s">
        <v>5890</v>
      </c>
      <c r="D2044" s="375" t="s">
        <v>5894</v>
      </c>
    </row>
    <row r="2045" spans="2:4">
      <c r="B2045" s="311" t="s">
        <v>6941</v>
      </c>
      <c r="C2045" s="375" t="s">
        <v>5890</v>
      </c>
      <c r="D2045" s="375" t="s">
        <v>5886</v>
      </c>
    </row>
    <row r="2046" spans="2:4">
      <c r="B2046" s="311" t="s">
        <v>6941</v>
      </c>
      <c r="C2046" s="375" t="s">
        <v>5890</v>
      </c>
      <c r="D2046" s="375" t="s">
        <v>5867</v>
      </c>
    </row>
    <row r="2047" spans="2:4">
      <c r="B2047" s="311" t="s">
        <v>6941</v>
      </c>
      <c r="C2047" s="375" t="s">
        <v>5890</v>
      </c>
      <c r="D2047" s="375" t="s">
        <v>5420</v>
      </c>
    </row>
    <row r="2048" spans="2:4">
      <c r="B2048" s="311" t="s">
        <v>6941</v>
      </c>
      <c r="C2048" s="375" t="s">
        <v>5890</v>
      </c>
      <c r="D2048" s="375" t="s">
        <v>5895</v>
      </c>
    </row>
    <row r="2049" spans="2:4">
      <c r="B2049" s="311" t="s">
        <v>6941</v>
      </c>
      <c r="C2049" s="375" t="s">
        <v>5890</v>
      </c>
      <c r="D2049" s="375" t="s">
        <v>5496</v>
      </c>
    </row>
    <row r="2050" spans="2:4">
      <c r="B2050" s="311" t="s">
        <v>6941</v>
      </c>
      <c r="C2050" s="375" t="s">
        <v>5890</v>
      </c>
      <c r="D2050" s="375" t="s">
        <v>5896</v>
      </c>
    </row>
    <row r="2051" spans="2:4">
      <c r="B2051" s="311" t="s">
        <v>6941</v>
      </c>
      <c r="C2051" s="375" t="s">
        <v>5890</v>
      </c>
      <c r="D2051" s="375" t="s">
        <v>5888</v>
      </c>
    </row>
    <row r="2052" spans="2:4">
      <c r="B2052" s="311" t="s">
        <v>6941</v>
      </c>
      <c r="C2052" s="375" t="s">
        <v>5890</v>
      </c>
      <c r="D2052" s="375" t="s">
        <v>5458</v>
      </c>
    </row>
    <row r="2053" spans="2:4">
      <c r="B2053" s="311" t="s">
        <v>6941</v>
      </c>
      <c r="C2053" s="375" t="s">
        <v>5890</v>
      </c>
      <c r="D2053" s="375" t="s">
        <v>5891</v>
      </c>
    </row>
    <row r="2054" spans="2:4">
      <c r="B2054" s="311" t="s">
        <v>6941</v>
      </c>
      <c r="C2054" s="375" t="s">
        <v>609</v>
      </c>
      <c r="D2054" s="375" t="s">
        <v>5418</v>
      </c>
    </row>
    <row r="2055" spans="2:4">
      <c r="B2055" s="311" t="s">
        <v>6941</v>
      </c>
      <c r="C2055" s="375" t="s">
        <v>5474</v>
      </c>
      <c r="D2055" s="375" t="s">
        <v>3256</v>
      </c>
    </row>
    <row r="2056" spans="2:4">
      <c r="B2056" s="311" t="s">
        <v>6941</v>
      </c>
      <c r="C2056" s="375" t="s">
        <v>5772</v>
      </c>
      <c r="D2056" s="375" t="s">
        <v>3256</v>
      </c>
    </row>
    <row r="2057" spans="2:4">
      <c r="B2057" s="311" t="s">
        <v>6941</v>
      </c>
      <c r="C2057" s="375" t="s">
        <v>5777</v>
      </c>
      <c r="D2057" s="375" t="s">
        <v>302</v>
      </c>
    </row>
    <row r="2058" spans="2:4">
      <c r="B2058" s="311" t="s">
        <v>6941</v>
      </c>
      <c r="C2058" s="375" t="s">
        <v>5616</v>
      </c>
      <c r="D2058" s="375" t="s">
        <v>465</v>
      </c>
    </row>
    <row r="2059" spans="2:4">
      <c r="B2059" s="311" t="s">
        <v>6941</v>
      </c>
      <c r="C2059" s="375" t="s">
        <v>5564</v>
      </c>
      <c r="D2059" s="375" t="s">
        <v>444</v>
      </c>
    </row>
    <row r="2060" spans="2:4">
      <c r="B2060" s="311" t="s">
        <v>6941</v>
      </c>
      <c r="C2060" s="375" t="s">
        <v>5613</v>
      </c>
      <c r="D2060" s="375" t="s">
        <v>444</v>
      </c>
    </row>
    <row r="2061" spans="2:4">
      <c r="B2061" s="311" t="s">
        <v>6941</v>
      </c>
      <c r="C2061" s="375" t="s">
        <v>5400</v>
      </c>
      <c r="D2061" s="375" t="s">
        <v>444</v>
      </c>
    </row>
    <row r="2062" spans="2:4">
      <c r="B2062" s="311" t="s">
        <v>6941</v>
      </c>
      <c r="C2062" s="375" t="s">
        <v>5822</v>
      </c>
      <c r="D2062" s="375" t="s">
        <v>440</v>
      </c>
    </row>
    <row r="2063" spans="2:4">
      <c r="B2063" s="311" t="s">
        <v>6941</v>
      </c>
      <c r="C2063" s="375" t="s">
        <v>5814</v>
      </c>
      <c r="D2063" s="375" t="s">
        <v>5815</v>
      </c>
    </row>
    <row r="2064" spans="2:4">
      <c r="B2064" s="311" t="s">
        <v>6941</v>
      </c>
      <c r="C2064" s="375" t="s">
        <v>5661</v>
      </c>
      <c r="D2064" s="375" t="s">
        <v>308</v>
      </c>
    </row>
    <row r="2065" spans="2:4">
      <c r="B2065" s="311" t="s">
        <v>6941</v>
      </c>
      <c r="C2065" s="375" t="s">
        <v>5682</v>
      </c>
      <c r="D2065" s="375" t="s">
        <v>302</v>
      </c>
    </row>
    <row r="2066" spans="2:4">
      <c r="B2066" s="311" t="s">
        <v>6941</v>
      </c>
      <c r="C2066" s="375" t="s">
        <v>5683</v>
      </c>
      <c r="D2066" s="375" t="s">
        <v>302</v>
      </c>
    </row>
    <row r="2067" spans="2:4">
      <c r="B2067" s="311" t="s">
        <v>6941</v>
      </c>
      <c r="C2067" s="375" t="s">
        <v>542</v>
      </c>
      <c r="D2067" s="375" t="s">
        <v>4260</v>
      </c>
    </row>
    <row r="2068" spans="2:4">
      <c r="B2068" s="311" t="s">
        <v>6941</v>
      </c>
      <c r="C2068" s="375" t="s">
        <v>5673</v>
      </c>
      <c r="D2068" s="375" t="s">
        <v>4260</v>
      </c>
    </row>
    <row r="2069" spans="2:4">
      <c r="B2069" s="311" t="s">
        <v>6941</v>
      </c>
      <c r="C2069" s="375" t="s">
        <v>5720</v>
      </c>
      <c r="D2069" s="375" t="s">
        <v>440</v>
      </c>
    </row>
    <row r="2070" spans="2:4">
      <c r="B2070" s="311" t="s">
        <v>6941</v>
      </c>
      <c r="C2070" s="375" t="s">
        <v>5564</v>
      </c>
      <c r="D2070" s="375" t="s">
        <v>442</v>
      </c>
    </row>
    <row r="2071" spans="2:4">
      <c r="B2071" s="311" t="s">
        <v>6941</v>
      </c>
      <c r="C2071" s="375" t="s">
        <v>5613</v>
      </c>
      <c r="D2071" s="375" t="s">
        <v>442</v>
      </c>
    </row>
    <row r="2072" spans="2:4">
      <c r="B2072" s="311" t="s">
        <v>6941</v>
      </c>
      <c r="C2072" s="375" t="s">
        <v>5400</v>
      </c>
      <c r="D2072" s="375" t="s">
        <v>442</v>
      </c>
    </row>
    <row r="2073" spans="2:4">
      <c r="B2073" s="311" t="s">
        <v>6941</v>
      </c>
      <c r="C2073" s="375" t="s">
        <v>5570</v>
      </c>
      <c r="D2073" s="375" t="s">
        <v>5571</v>
      </c>
    </row>
    <row r="2074" spans="2:4">
      <c r="B2074" s="311" t="s">
        <v>6941</v>
      </c>
      <c r="C2074" s="375" t="s">
        <v>5705</v>
      </c>
      <c r="D2074" s="375" t="s">
        <v>302</v>
      </c>
    </row>
    <row r="2075" spans="2:4">
      <c r="B2075" s="311" t="s">
        <v>6941</v>
      </c>
      <c r="C2075" s="375" t="s">
        <v>495</v>
      </c>
      <c r="D2075" s="375" t="s">
        <v>5540</v>
      </c>
    </row>
    <row r="2076" spans="2:4">
      <c r="B2076" s="311" t="s">
        <v>6941</v>
      </c>
      <c r="C2076" s="375" t="s">
        <v>495</v>
      </c>
      <c r="D2076" s="375" t="s">
        <v>5541</v>
      </c>
    </row>
    <row r="2077" spans="2:4">
      <c r="B2077" s="311" t="s">
        <v>6941</v>
      </c>
      <c r="C2077" s="375" t="s">
        <v>5648</v>
      </c>
      <c r="D2077" s="375" t="s">
        <v>5649</v>
      </c>
    </row>
    <row r="2078" spans="2:4">
      <c r="B2078" s="311" t="s">
        <v>6941</v>
      </c>
      <c r="C2078" s="375" t="s">
        <v>5737</v>
      </c>
      <c r="D2078" s="375" t="s">
        <v>308</v>
      </c>
    </row>
    <row r="2079" spans="2:4">
      <c r="B2079" s="311" t="s">
        <v>6941</v>
      </c>
      <c r="C2079" s="375" t="s">
        <v>5803</v>
      </c>
      <c r="D2079" s="375" t="s">
        <v>308</v>
      </c>
    </row>
    <row r="2080" spans="2:4">
      <c r="B2080" s="311" t="s">
        <v>6941</v>
      </c>
      <c r="C2080" s="375" t="s">
        <v>5684</v>
      </c>
      <c r="D2080" s="375" t="s">
        <v>437</v>
      </c>
    </row>
    <row r="2081" spans="2:4">
      <c r="B2081" s="311" t="s">
        <v>6941</v>
      </c>
      <c r="C2081" s="375" t="s">
        <v>5032</v>
      </c>
      <c r="D2081" s="375" t="s">
        <v>437</v>
      </c>
    </row>
    <row r="2082" spans="2:4">
      <c r="B2082" s="311" t="s">
        <v>6941</v>
      </c>
      <c r="C2082" s="375" t="s">
        <v>5031</v>
      </c>
      <c r="D2082" s="375" t="s">
        <v>437</v>
      </c>
    </row>
    <row r="2083" spans="2:4">
      <c r="B2083" s="311" t="s">
        <v>6941</v>
      </c>
      <c r="C2083" s="375" t="s">
        <v>5698</v>
      </c>
      <c r="D2083" s="375" t="s">
        <v>308</v>
      </c>
    </row>
    <row r="2084" spans="2:4">
      <c r="B2084" s="311" t="s">
        <v>6941</v>
      </c>
      <c r="C2084" s="375" t="s">
        <v>5706</v>
      </c>
      <c r="D2084" s="375" t="s">
        <v>308</v>
      </c>
    </row>
    <row r="2085" spans="2:4">
      <c r="B2085" s="311" t="s">
        <v>6941</v>
      </c>
      <c r="C2085" s="375" t="s">
        <v>5706</v>
      </c>
      <c r="D2085" s="375" t="s">
        <v>450</v>
      </c>
    </row>
    <row r="2086" spans="2:4">
      <c r="B2086" s="311" t="s">
        <v>6941</v>
      </c>
      <c r="C2086" s="375" t="s">
        <v>5605</v>
      </c>
      <c r="D2086" s="375" t="s">
        <v>463</v>
      </c>
    </row>
    <row r="2087" spans="2:4">
      <c r="B2087" s="311" t="s">
        <v>6941</v>
      </c>
      <c r="C2087" s="375" t="s">
        <v>5605</v>
      </c>
      <c r="D2087" s="375" t="s">
        <v>4896</v>
      </c>
    </row>
    <row r="2088" spans="2:4">
      <c r="B2088" s="311" t="s">
        <v>6941</v>
      </c>
      <c r="C2088" s="375" t="s">
        <v>4897</v>
      </c>
      <c r="D2088" s="375" t="s">
        <v>309</v>
      </c>
    </row>
    <row r="2089" spans="2:4">
      <c r="B2089" s="311" t="s">
        <v>6941</v>
      </c>
      <c r="C2089" s="375" t="s">
        <v>4898</v>
      </c>
      <c r="D2089" s="375" t="s">
        <v>308</v>
      </c>
    </row>
    <row r="2090" spans="2:4">
      <c r="B2090" s="311" t="s">
        <v>6941</v>
      </c>
      <c r="C2090" s="375" t="s">
        <v>4898</v>
      </c>
      <c r="D2090" s="375" t="s">
        <v>450</v>
      </c>
    </row>
    <row r="2091" spans="2:4">
      <c r="B2091" s="311" t="s">
        <v>6941</v>
      </c>
      <c r="C2091" s="375" t="s">
        <v>4898</v>
      </c>
      <c r="D2091" s="375" t="s">
        <v>463</v>
      </c>
    </row>
    <row r="2092" spans="2:4">
      <c r="B2092" s="311" t="s">
        <v>6941</v>
      </c>
      <c r="C2092" s="375" t="s">
        <v>4898</v>
      </c>
      <c r="D2092" s="375" t="s">
        <v>4896</v>
      </c>
    </row>
    <row r="2093" spans="2:4">
      <c r="B2093" s="311" t="s">
        <v>6941</v>
      </c>
      <c r="C2093" s="375" t="s">
        <v>4895</v>
      </c>
      <c r="D2093" s="375" t="s">
        <v>463</v>
      </c>
    </row>
    <row r="2094" spans="2:4">
      <c r="B2094" s="311" t="s">
        <v>6941</v>
      </c>
      <c r="C2094" s="375" t="s">
        <v>4895</v>
      </c>
      <c r="D2094" s="375" t="s">
        <v>4896</v>
      </c>
    </row>
    <row r="2095" spans="2:4">
      <c r="B2095" s="311" t="s">
        <v>6941</v>
      </c>
      <c r="C2095" s="375" t="s">
        <v>4899</v>
      </c>
      <c r="D2095" s="375" t="s">
        <v>4900</v>
      </c>
    </row>
    <row r="2096" spans="2:4">
      <c r="B2096" s="311" t="s">
        <v>6941</v>
      </c>
      <c r="C2096" s="375" t="s">
        <v>4899</v>
      </c>
      <c r="D2096" s="375" t="s">
        <v>4901</v>
      </c>
    </row>
    <row r="2097" spans="2:4">
      <c r="B2097" s="311" t="s">
        <v>6941</v>
      </c>
      <c r="C2097" s="375" t="s">
        <v>5606</v>
      </c>
      <c r="D2097" s="375" t="s">
        <v>308</v>
      </c>
    </row>
    <row r="2098" spans="2:4">
      <c r="B2098" s="311" t="s">
        <v>6941</v>
      </c>
      <c r="C2098" s="375" t="s">
        <v>5606</v>
      </c>
      <c r="D2098" s="375" t="s">
        <v>450</v>
      </c>
    </row>
    <row r="2099" spans="2:4">
      <c r="B2099" s="311" t="s">
        <v>6941</v>
      </c>
      <c r="C2099" s="375" t="s">
        <v>6944</v>
      </c>
      <c r="D2099" s="375" t="s">
        <v>465</v>
      </c>
    </row>
    <row r="2100" spans="2:4">
      <c r="B2100" s="311" t="s">
        <v>6941</v>
      </c>
      <c r="C2100" s="375" t="s">
        <v>6944</v>
      </c>
      <c r="D2100" s="375" t="s">
        <v>437</v>
      </c>
    </row>
    <row r="2101" spans="2:4">
      <c r="B2101" s="311" t="s">
        <v>6941</v>
      </c>
      <c r="C2101" s="375" t="s">
        <v>655</v>
      </c>
      <c r="D2101" s="375" t="s">
        <v>465</v>
      </c>
    </row>
    <row r="2102" spans="2:4">
      <c r="B2102" s="311" t="s">
        <v>6941</v>
      </c>
      <c r="C2102" s="375" t="s">
        <v>655</v>
      </c>
      <c r="D2102" s="375" t="s">
        <v>437</v>
      </c>
    </row>
    <row r="2103" spans="2:4">
      <c r="B2103" s="311" t="s">
        <v>6941</v>
      </c>
      <c r="C2103" s="375" t="s">
        <v>475</v>
      </c>
      <c r="D2103" s="375" t="s">
        <v>465</v>
      </c>
    </row>
    <row r="2104" spans="2:4">
      <c r="B2104" s="311" t="s">
        <v>6941</v>
      </c>
      <c r="C2104" s="375" t="s">
        <v>5474</v>
      </c>
      <c r="D2104" s="375" t="s">
        <v>4214</v>
      </c>
    </row>
    <row r="2105" spans="2:4">
      <c r="B2105" s="311" t="s">
        <v>6941</v>
      </c>
      <c r="C2105" s="375" t="s">
        <v>5767</v>
      </c>
      <c r="D2105" s="375" t="s">
        <v>302</v>
      </c>
    </row>
    <row r="2106" spans="2:4">
      <c r="B2106" s="311" t="s">
        <v>6941</v>
      </c>
      <c r="C2106" s="375" t="s">
        <v>5474</v>
      </c>
      <c r="D2106" s="375" t="s">
        <v>4337</v>
      </c>
    </row>
    <row r="2107" spans="2:4">
      <c r="B2107" s="311" t="s">
        <v>6941</v>
      </c>
      <c r="C2107" s="375" t="s">
        <v>645</v>
      </c>
      <c r="D2107" s="375" t="s">
        <v>5501</v>
      </c>
    </row>
    <row r="2108" spans="2:4">
      <c r="B2108" s="311" t="s">
        <v>6941</v>
      </c>
      <c r="C2108" s="375" t="s">
        <v>645</v>
      </c>
      <c r="D2108" s="375" t="s">
        <v>5503</v>
      </c>
    </row>
    <row r="2109" spans="2:4">
      <c r="B2109" s="311" t="s">
        <v>6941</v>
      </c>
      <c r="C2109" s="375" t="s">
        <v>645</v>
      </c>
      <c r="D2109" s="375" t="s">
        <v>5487</v>
      </c>
    </row>
    <row r="2110" spans="2:4">
      <c r="B2110" s="311" t="s">
        <v>6941</v>
      </c>
      <c r="C2110" s="375" t="s">
        <v>645</v>
      </c>
      <c r="D2110" s="375" t="s">
        <v>5489</v>
      </c>
    </row>
    <row r="2111" spans="2:4">
      <c r="B2111" s="311" t="s">
        <v>6941</v>
      </c>
      <c r="C2111" s="375" t="s">
        <v>5860</v>
      </c>
      <c r="D2111" s="375" t="s">
        <v>5501</v>
      </c>
    </row>
    <row r="2112" spans="2:4">
      <c r="B2112" s="311" t="s">
        <v>6941</v>
      </c>
      <c r="C2112" s="375" t="s">
        <v>5860</v>
      </c>
      <c r="D2112" s="375" t="s">
        <v>5503</v>
      </c>
    </row>
    <row r="2113" spans="2:4">
      <c r="B2113" s="311" t="s">
        <v>6941</v>
      </c>
      <c r="C2113" s="375" t="s">
        <v>5860</v>
      </c>
      <c r="D2113" s="375" t="s">
        <v>688</v>
      </c>
    </row>
    <row r="2114" spans="2:4">
      <c r="B2114" s="311" t="s">
        <v>6941</v>
      </c>
      <c r="C2114" s="375" t="s">
        <v>5860</v>
      </c>
      <c r="D2114" s="375" t="s">
        <v>5862</v>
      </c>
    </row>
    <row r="2115" spans="2:4">
      <c r="B2115" s="311" t="s">
        <v>6941</v>
      </c>
      <c r="C2115" s="375" t="s">
        <v>5860</v>
      </c>
      <c r="D2115" s="375" t="s">
        <v>5489</v>
      </c>
    </row>
    <row r="2116" spans="2:4">
      <c r="B2116" s="311" t="s">
        <v>6941</v>
      </c>
      <c r="C2116" s="375" t="s">
        <v>480</v>
      </c>
      <c r="D2116" s="375" t="s">
        <v>308</v>
      </c>
    </row>
    <row r="2117" spans="2:4">
      <c r="B2117" s="311" t="s">
        <v>6941</v>
      </c>
      <c r="C2117" s="375" t="s">
        <v>6926</v>
      </c>
      <c r="D2117" s="375" t="s">
        <v>438</v>
      </c>
    </row>
    <row r="2118" spans="2:4">
      <c r="B2118" s="311" t="s">
        <v>6941</v>
      </c>
      <c r="C2118" s="375" t="s">
        <v>6926</v>
      </c>
      <c r="D2118" s="375" t="s">
        <v>450</v>
      </c>
    </row>
    <row r="2119" spans="2:4">
      <c r="B2119" s="311" t="s">
        <v>6941</v>
      </c>
      <c r="C2119" s="375" t="s">
        <v>6926</v>
      </c>
      <c r="D2119" s="375" t="s">
        <v>376</v>
      </c>
    </row>
    <row r="2120" spans="2:4">
      <c r="B2120" s="311" t="s">
        <v>6941</v>
      </c>
      <c r="C2120" s="375" t="s">
        <v>648</v>
      </c>
      <c r="D2120" s="375" t="s">
        <v>5739</v>
      </c>
    </row>
    <row r="2121" spans="2:4">
      <c r="B2121" s="311" t="s">
        <v>6941</v>
      </c>
      <c r="C2121" s="375" t="s">
        <v>648</v>
      </c>
      <c r="D2121" s="375" t="s">
        <v>649</v>
      </c>
    </row>
    <row r="2122" spans="2:4">
      <c r="B2122" s="311" t="s">
        <v>6941</v>
      </c>
      <c r="C2122" s="375" t="s">
        <v>6945</v>
      </c>
      <c r="D2122" s="375" t="s">
        <v>659</v>
      </c>
    </row>
    <row r="2123" spans="2:4">
      <c r="B2123" s="311" t="s">
        <v>6941</v>
      </c>
      <c r="C2123" s="375" t="s">
        <v>6945</v>
      </c>
      <c r="D2123" s="375" t="s">
        <v>5655</v>
      </c>
    </row>
    <row r="2124" spans="2:4">
      <c r="B2124" s="311" t="s">
        <v>6941</v>
      </c>
      <c r="C2124" s="375" t="s">
        <v>652</v>
      </c>
      <c r="D2124" s="375" t="s">
        <v>659</v>
      </c>
    </row>
    <row r="2125" spans="2:4">
      <c r="B2125" s="311" t="s">
        <v>6941</v>
      </c>
      <c r="C2125" s="375" t="s">
        <v>652</v>
      </c>
      <c r="D2125" s="375" t="s">
        <v>5655</v>
      </c>
    </row>
    <row r="2126" spans="2:4">
      <c r="B2126" s="311" t="s">
        <v>6941</v>
      </c>
      <c r="C2126" s="375" t="s">
        <v>5796</v>
      </c>
      <c r="D2126" s="375" t="s">
        <v>302</v>
      </c>
    </row>
    <row r="2127" spans="2:4">
      <c r="B2127" s="311" t="s">
        <v>6941</v>
      </c>
      <c r="C2127" s="375" t="s">
        <v>6947</v>
      </c>
      <c r="D2127" s="375" t="s">
        <v>302</v>
      </c>
    </row>
    <row r="2128" spans="2:4">
      <c r="B2128" s="311" t="s">
        <v>1749</v>
      </c>
      <c r="C2128" s="375" t="s">
        <v>5033</v>
      </c>
      <c r="D2128" s="375" t="s">
        <v>5034</v>
      </c>
    </row>
    <row r="2129" spans="2:4">
      <c r="B2129" s="311" t="s">
        <v>1749</v>
      </c>
      <c r="C2129" s="375" t="s">
        <v>5354</v>
      </c>
      <c r="D2129" s="375" t="s">
        <v>451</v>
      </c>
    </row>
    <row r="2130" spans="2:4">
      <c r="B2130" s="311" t="s">
        <v>1788</v>
      </c>
      <c r="C2130" s="375" t="s">
        <v>5907</v>
      </c>
      <c r="D2130" s="375" t="s">
        <v>438</v>
      </c>
    </row>
    <row r="2131" spans="2:4">
      <c r="B2131" s="311" t="s">
        <v>1788</v>
      </c>
      <c r="C2131" s="375" t="s">
        <v>5907</v>
      </c>
      <c r="D2131" s="375" t="s">
        <v>439</v>
      </c>
    </row>
    <row r="2132" spans="2:4">
      <c r="B2132" s="311" t="s">
        <v>1788</v>
      </c>
      <c r="C2132" s="375" t="s">
        <v>5907</v>
      </c>
      <c r="D2132" s="375" t="s">
        <v>308</v>
      </c>
    </row>
    <row r="2133" spans="2:4">
      <c r="B2133" s="311" t="s">
        <v>1788</v>
      </c>
      <c r="C2133" s="375" t="s">
        <v>5907</v>
      </c>
      <c r="D2133" s="375" t="s">
        <v>376</v>
      </c>
    </row>
    <row r="2134" spans="2:4">
      <c r="B2134" s="311" t="s">
        <v>1788</v>
      </c>
      <c r="C2134" s="375" t="s">
        <v>5907</v>
      </c>
      <c r="D2134" s="375" t="s">
        <v>309</v>
      </c>
    </row>
    <row r="2135" spans="2:4">
      <c r="B2135" s="311" t="s">
        <v>1788</v>
      </c>
      <c r="C2135" s="375" t="s">
        <v>5907</v>
      </c>
      <c r="D2135" s="375" t="s">
        <v>463</v>
      </c>
    </row>
    <row r="2136" spans="2:4">
      <c r="B2136" s="311" t="s">
        <v>1788</v>
      </c>
      <c r="C2136" s="375" t="s">
        <v>5907</v>
      </c>
      <c r="D2136" s="375" t="s">
        <v>4896</v>
      </c>
    </row>
    <row r="2137" spans="2:4">
      <c r="B2137" s="311" t="s">
        <v>1788</v>
      </c>
      <c r="C2137" s="375" t="s">
        <v>5906</v>
      </c>
      <c r="D2137" s="375" t="s">
        <v>4888</v>
      </c>
    </row>
    <row r="2138" spans="2:4">
      <c r="B2138" s="311" t="s">
        <v>1788</v>
      </c>
      <c r="C2138" s="375" t="s">
        <v>627</v>
      </c>
      <c r="D2138" s="375" t="s">
        <v>4888</v>
      </c>
    </row>
    <row r="2139" spans="2:4">
      <c r="B2139" s="311" t="s">
        <v>1788</v>
      </c>
      <c r="C2139" s="375" t="s">
        <v>632</v>
      </c>
      <c r="D2139" s="375" t="s">
        <v>4888</v>
      </c>
    </row>
    <row r="2140" spans="2:4">
      <c r="B2140" s="311" t="s">
        <v>1788</v>
      </c>
      <c r="C2140" s="375" t="s">
        <v>483</v>
      </c>
      <c r="D2140" s="375" t="s">
        <v>438</v>
      </c>
    </row>
    <row r="2141" spans="2:4">
      <c r="B2141" s="311" t="s">
        <v>1788</v>
      </c>
      <c r="C2141" s="375" t="s">
        <v>483</v>
      </c>
      <c r="D2141" s="375" t="s">
        <v>439</v>
      </c>
    </row>
    <row r="2142" spans="2:4">
      <c r="B2142" s="311" t="s">
        <v>1788</v>
      </c>
      <c r="C2142" s="375" t="s">
        <v>483</v>
      </c>
      <c r="D2142" s="375" t="s">
        <v>308</v>
      </c>
    </row>
    <row r="2143" spans="2:4">
      <c r="B2143" s="311" t="s">
        <v>1788</v>
      </c>
      <c r="C2143" s="375" t="s">
        <v>483</v>
      </c>
      <c r="D2143" s="375" t="s">
        <v>376</v>
      </c>
    </row>
    <row r="2144" spans="2:4">
      <c r="B2144" s="311" t="s">
        <v>1788</v>
      </c>
      <c r="C2144" s="375" t="s">
        <v>483</v>
      </c>
      <c r="D2144" s="375" t="s">
        <v>309</v>
      </c>
    </row>
    <row r="2145" spans="2:4">
      <c r="B2145" s="311" t="s">
        <v>1788</v>
      </c>
      <c r="C2145" s="375" t="s">
        <v>483</v>
      </c>
      <c r="D2145" s="375" t="s">
        <v>463</v>
      </c>
    </row>
    <row r="2146" spans="2:4">
      <c r="B2146" s="311" t="s">
        <v>1788</v>
      </c>
      <c r="C2146" s="375" t="s">
        <v>483</v>
      </c>
      <c r="D2146" s="375" t="s">
        <v>4896</v>
      </c>
    </row>
    <row r="2147" spans="2:4">
      <c r="B2147" s="311" t="s">
        <v>1789</v>
      </c>
      <c r="C2147" s="375" t="s">
        <v>510</v>
      </c>
      <c r="D2147" s="375" t="s">
        <v>5565</v>
      </c>
    </row>
    <row r="2148" spans="2:4">
      <c r="B2148" s="311" t="s">
        <v>1789</v>
      </c>
      <c r="C2148" s="375" t="s">
        <v>510</v>
      </c>
      <c r="D2148" s="375" t="s">
        <v>5365</v>
      </c>
    </row>
    <row r="2149" spans="2:4">
      <c r="B2149" s="311" t="s">
        <v>1789</v>
      </c>
      <c r="C2149" s="375" t="s">
        <v>5902</v>
      </c>
      <c r="D2149" s="375" t="s">
        <v>5565</v>
      </c>
    </row>
    <row r="2150" spans="2:4">
      <c r="B2150" s="311" t="s">
        <v>1789</v>
      </c>
      <c r="C2150" s="375" t="s">
        <v>5902</v>
      </c>
      <c r="D2150" s="375" t="s">
        <v>5522</v>
      </c>
    </row>
    <row r="2151" spans="2:4">
      <c r="B2151" s="311" t="s">
        <v>1789</v>
      </c>
      <c r="C2151" s="375" t="s">
        <v>5902</v>
      </c>
      <c r="D2151" s="375" t="s">
        <v>5523</v>
      </c>
    </row>
    <row r="2152" spans="2:4">
      <c r="B2152" s="311" t="s">
        <v>1789</v>
      </c>
      <c r="C2152" s="375" t="s">
        <v>5901</v>
      </c>
      <c r="D2152" s="375" t="s">
        <v>5282</v>
      </c>
    </row>
    <row r="2153" spans="2:4">
      <c r="B2153" s="311" t="s">
        <v>1789</v>
      </c>
      <c r="C2153" s="375" t="s">
        <v>5902</v>
      </c>
      <c r="D2153" s="375" t="s">
        <v>5521</v>
      </c>
    </row>
    <row r="2154" spans="2:4">
      <c r="B2154" s="311" t="s">
        <v>1789</v>
      </c>
      <c r="C2154" s="375" t="s">
        <v>6948</v>
      </c>
      <c r="D2154" s="375" t="s">
        <v>308</v>
      </c>
    </row>
    <row r="2155" spans="2:4">
      <c r="B2155" s="311" t="s">
        <v>1789</v>
      </c>
      <c r="C2155" s="375" t="s">
        <v>5900</v>
      </c>
      <c r="D2155" s="375" t="s">
        <v>450</v>
      </c>
    </row>
    <row r="2156" spans="2:4">
      <c r="B2156" s="311" t="s">
        <v>1790</v>
      </c>
      <c r="C2156" s="375" t="s">
        <v>5566</v>
      </c>
      <c r="D2156" s="375" t="s">
        <v>308</v>
      </c>
    </row>
    <row r="2157" spans="2:4">
      <c r="B2157" s="311" t="s">
        <v>1790</v>
      </c>
      <c r="C2157" s="375" t="s">
        <v>5566</v>
      </c>
      <c r="D2157" s="375" t="s">
        <v>438</v>
      </c>
    </row>
    <row r="2158" spans="2:4">
      <c r="B2158" s="311" t="s">
        <v>1790</v>
      </c>
      <c r="C2158" s="375" t="s">
        <v>5567</v>
      </c>
      <c r="D2158" s="375" t="s">
        <v>4888</v>
      </c>
    </row>
    <row r="2159" spans="2:4">
      <c r="B2159" s="311" t="s">
        <v>1790</v>
      </c>
      <c r="C2159" s="375" t="s">
        <v>5567</v>
      </c>
      <c r="D2159" s="375" t="s">
        <v>5568</v>
      </c>
    </row>
    <row r="2160" spans="2:4">
      <c r="B2160" s="311" t="s">
        <v>1791</v>
      </c>
      <c r="C2160" s="375" t="s">
        <v>5207</v>
      </c>
      <c r="D2160" s="375" t="s">
        <v>308</v>
      </c>
    </row>
    <row r="2161" spans="2:4">
      <c r="B2161" s="311" t="s">
        <v>1791</v>
      </c>
      <c r="C2161" s="375" t="s">
        <v>5186</v>
      </c>
      <c r="D2161" s="375" t="s">
        <v>308</v>
      </c>
    </row>
    <row r="2162" spans="2:4">
      <c r="B2162" s="311" t="s">
        <v>1791</v>
      </c>
      <c r="C2162" s="375" t="s">
        <v>647</v>
      </c>
      <c r="D2162" s="375" t="s">
        <v>308</v>
      </c>
    </row>
    <row r="2163" spans="2:4">
      <c r="B2163" s="311" t="s">
        <v>1791</v>
      </c>
      <c r="C2163" s="375" t="s">
        <v>5209</v>
      </c>
      <c r="D2163" s="375" t="s">
        <v>308</v>
      </c>
    </row>
    <row r="2164" spans="2:4">
      <c r="B2164" s="311" t="s">
        <v>1791</v>
      </c>
      <c r="C2164" s="375" t="s">
        <v>5359</v>
      </c>
      <c r="D2164" s="375" t="s">
        <v>438</v>
      </c>
    </row>
    <row r="2165" spans="2:4">
      <c r="B2165" s="311" t="s">
        <v>1791</v>
      </c>
      <c r="C2165" s="375" t="s">
        <v>5358</v>
      </c>
      <c r="D2165" s="375" t="s">
        <v>4888</v>
      </c>
    </row>
    <row r="2166" spans="2:4">
      <c r="B2166" s="311" t="s">
        <v>1791</v>
      </c>
      <c r="C2166" s="375" t="s">
        <v>5358</v>
      </c>
      <c r="D2166" s="375" t="s">
        <v>465</v>
      </c>
    </row>
    <row r="2167" spans="2:4">
      <c r="B2167" s="311" t="s">
        <v>1791</v>
      </c>
      <c r="C2167" s="375" t="s">
        <v>5358</v>
      </c>
      <c r="D2167" s="375" t="s">
        <v>437</v>
      </c>
    </row>
    <row r="2168" spans="2:4">
      <c r="B2168" s="311" t="s">
        <v>1791</v>
      </c>
      <c r="C2168" s="375" t="s">
        <v>5207</v>
      </c>
      <c r="D2168" s="375" t="s">
        <v>438</v>
      </c>
    </row>
    <row r="2169" spans="2:4">
      <c r="B2169" s="311" t="s">
        <v>1791</v>
      </c>
      <c r="C2169" s="375" t="s">
        <v>5207</v>
      </c>
      <c r="D2169" s="375" t="s">
        <v>450</v>
      </c>
    </row>
    <row r="2170" spans="2:4">
      <c r="B2170" s="311" t="s">
        <v>1791</v>
      </c>
      <c r="C2170" s="375" t="s">
        <v>5207</v>
      </c>
      <c r="D2170" s="375" t="s">
        <v>376</v>
      </c>
    </row>
    <row r="2171" spans="2:4">
      <c r="B2171" s="311" t="s">
        <v>1791</v>
      </c>
      <c r="C2171" s="375" t="s">
        <v>647</v>
      </c>
      <c r="D2171" s="375" t="s">
        <v>438</v>
      </c>
    </row>
    <row r="2172" spans="2:4">
      <c r="B2172" s="311" t="s">
        <v>1791</v>
      </c>
      <c r="C2172" s="375" t="s">
        <v>647</v>
      </c>
      <c r="D2172" s="375" t="s">
        <v>450</v>
      </c>
    </row>
    <row r="2173" spans="2:4">
      <c r="B2173" s="311" t="s">
        <v>1791</v>
      </c>
      <c r="C2173" s="375" t="s">
        <v>647</v>
      </c>
      <c r="D2173" s="375" t="s">
        <v>376</v>
      </c>
    </row>
    <row r="2174" spans="2:4">
      <c r="B2174" s="311" t="s">
        <v>1791</v>
      </c>
      <c r="C2174" s="375" t="s">
        <v>5209</v>
      </c>
      <c r="D2174" s="375" t="s">
        <v>450</v>
      </c>
    </row>
    <row r="2175" spans="2:4">
      <c r="B2175" s="311" t="s">
        <v>1791</v>
      </c>
      <c r="C2175" s="375" t="s">
        <v>5209</v>
      </c>
      <c r="D2175" s="375" t="s">
        <v>376</v>
      </c>
    </row>
    <row r="2176" spans="2:4">
      <c r="B2176" s="311" t="s">
        <v>1791</v>
      </c>
      <c r="C2176" s="375" t="s">
        <v>5208</v>
      </c>
      <c r="D2176" s="375" t="s">
        <v>450</v>
      </c>
    </row>
    <row r="2177" spans="2:4">
      <c r="B2177" s="311" t="s">
        <v>1794</v>
      </c>
      <c r="C2177" s="375" t="s">
        <v>494</v>
      </c>
      <c r="D2177" s="375" t="s">
        <v>5521</v>
      </c>
    </row>
    <row r="2178" spans="2:4">
      <c r="B2178" s="311" t="s">
        <v>1794</v>
      </c>
      <c r="C2178" s="375" t="s">
        <v>494</v>
      </c>
      <c r="D2178" s="375" t="s">
        <v>5522</v>
      </c>
    </row>
    <row r="2179" spans="2:4">
      <c r="B2179" s="311" t="s">
        <v>1794</v>
      </c>
      <c r="C2179" s="375" t="s">
        <v>494</v>
      </c>
      <c r="D2179" s="375" t="s">
        <v>5523</v>
      </c>
    </row>
    <row r="2180" spans="2:4">
      <c r="B2180" s="311" t="s">
        <v>1794</v>
      </c>
      <c r="C2180" s="375" t="s">
        <v>528</v>
      </c>
      <c r="D2180" s="375" t="s">
        <v>5787</v>
      </c>
    </row>
    <row r="2181" spans="2:4">
      <c r="B2181" s="311" t="s">
        <v>1794</v>
      </c>
      <c r="C2181" s="375" t="s">
        <v>528</v>
      </c>
      <c r="D2181" s="375" t="s">
        <v>5788</v>
      </c>
    </row>
    <row r="2182" spans="2:4">
      <c r="B2182" s="311" t="s">
        <v>1794</v>
      </c>
      <c r="C2182" s="375" t="s">
        <v>528</v>
      </c>
      <c r="D2182" s="375" t="s">
        <v>5789</v>
      </c>
    </row>
    <row r="2183" spans="2:4">
      <c r="B2183" s="311" t="s">
        <v>1794</v>
      </c>
      <c r="C2183" s="375" t="s">
        <v>528</v>
      </c>
      <c r="D2183" s="375" t="s">
        <v>5790</v>
      </c>
    </row>
    <row r="2184" spans="2:4">
      <c r="B2184" s="311" t="s">
        <v>1794</v>
      </c>
      <c r="C2184" s="375" t="s">
        <v>528</v>
      </c>
      <c r="D2184" s="375" t="s">
        <v>5791</v>
      </c>
    </row>
    <row r="2185" spans="2:4">
      <c r="B2185" s="311" t="s">
        <v>1794</v>
      </c>
      <c r="C2185" s="375" t="s">
        <v>528</v>
      </c>
      <c r="D2185" s="375" t="s">
        <v>5792</v>
      </c>
    </row>
    <row r="2186" spans="2:4">
      <c r="B2186" s="311" t="s">
        <v>1794</v>
      </c>
      <c r="C2186" s="375" t="s">
        <v>5780</v>
      </c>
      <c r="D2186" s="375" t="s">
        <v>308</v>
      </c>
    </row>
    <row r="2187" spans="2:4">
      <c r="B2187" s="311" t="s">
        <v>1794</v>
      </c>
      <c r="C2187" s="375" t="s">
        <v>5780</v>
      </c>
      <c r="D2187" s="375" t="s">
        <v>450</v>
      </c>
    </row>
    <row r="2188" spans="2:4">
      <c r="B2188" s="311" t="s">
        <v>1794</v>
      </c>
      <c r="C2188" s="375" t="s">
        <v>5778</v>
      </c>
      <c r="D2188" s="375" t="s">
        <v>308</v>
      </c>
    </row>
    <row r="2189" spans="2:4">
      <c r="B2189" s="311" t="s">
        <v>1794</v>
      </c>
      <c r="C2189" s="375" t="s">
        <v>5778</v>
      </c>
      <c r="D2189" s="375" t="s">
        <v>450</v>
      </c>
    </row>
    <row r="2190" spans="2:4">
      <c r="B2190" s="311" t="s">
        <v>1794</v>
      </c>
      <c r="C2190" s="375" t="s">
        <v>5778</v>
      </c>
      <c r="D2190" s="375" t="s">
        <v>376</v>
      </c>
    </row>
    <row r="2191" spans="2:4">
      <c r="B2191" s="311" t="s">
        <v>1794</v>
      </c>
      <c r="C2191" s="375" t="s">
        <v>532</v>
      </c>
      <c r="D2191" s="375" t="s">
        <v>661</v>
      </c>
    </row>
    <row r="2192" spans="2:4">
      <c r="B2192" s="311" t="s">
        <v>1794</v>
      </c>
      <c r="C2192" s="375" t="s">
        <v>532</v>
      </c>
      <c r="D2192" s="375" t="s">
        <v>5218</v>
      </c>
    </row>
    <row r="2193" spans="2:4">
      <c r="B2193" s="311" t="s">
        <v>1794</v>
      </c>
      <c r="C2193" s="375" t="s">
        <v>532</v>
      </c>
      <c r="D2193" s="375" t="s">
        <v>5781</v>
      </c>
    </row>
    <row r="2194" spans="2:4">
      <c r="B2194" s="311" t="s">
        <v>1794</v>
      </c>
      <c r="C2194" s="375" t="s">
        <v>532</v>
      </c>
      <c r="D2194" s="375" t="s">
        <v>5784</v>
      </c>
    </row>
    <row r="2195" spans="2:4">
      <c r="B2195" s="311" t="s">
        <v>1794</v>
      </c>
      <c r="C2195" s="375" t="s">
        <v>532</v>
      </c>
      <c r="D2195" s="375" t="s">
        <v>5785</v>
      </c>
    </row>
    <row r="2196" spans="2:4">
      <c r="B2196" s="311" t="s">
        <v>1794</v>
      </c>
      <c r="C2196" s="375" t="s">
        <v>533</v>
      </c>
      <c r="D2196" s="375" t="s">
        <v>308</v>
      </c>
    </row>
    <row r="2197" spans="2:4">
      <c r="B2197" s="311" t="s">
        <v>1794</v>
      </c>
      <c r="C2197" s="375" t="s">
        <v>533</v>
      </c>
      <c r="D2197" s="375" t="s">
        <v>450</v>
      </c>
    </row>
    <row r="2198" spans="2:4">
      <c r="B2198" s="311" t="s">
        <v>1794</v>
      </c>
      <c r="C2198" s="375" t="s">
        <v>533</v>
      </c>
      <c r="D2198" s="375" t="s">
        <v>376</v>
      </c>
    </row>
    <row r="2199" spans="2:4">
      <c r="B2199" s="311" t="s">
        <v>1794</v>
      </c>
      <c r="C2199" s="375" t="s">
        <v>535</v>
      </c>
      <c r="D2199" s="375" t="s">
        <v>531</v>
      </c>
    </row>
    <row r="2200" spans="2:4">
      <c r="B2200" s="311" t="s">
        <v>1794</v>
      </c>
      <c r="C2200" s="375" t="s">
        <v>535</v>
      </c>
      <c r="D2200" s="375" t="s">
        <v>308</v>
      </c>
    </row>
    <row r="2201" spans="2:4">
      <c r="B2201" s="311" t="s">
        <v>1794</v>
      </c>
      <c r="C2201" s="375" t="s">
        <v>535</v>
      </c>
      <c r="D2201" s="375" t="s">
        <v>450</v>
      </c>
    </row>
    <row r="2202" spans="2:4">
      <c r="B2202" s="311" t="s">
        <v>1794</v>
      </c>
      <c r="C2202" s="375" t="s">
        <v>535</v>
      </c>
      <c r="D2202" s="375" t="s">
        <v>376</v>
      </c>
    </row>
    <row r="2203" spans="2:4">
      <c r="B2203" s="311" t="s">
        <v>1794</v>
      </c>
      <c r="C2203" s="375" t="s">
        <v>532</v>
      </c>
      <c r="D2203" s="375" t="s">
        <v>5782</v>
      </c>
    </row>
    <row r="2204" spans="2:4">
      <c r="B2204" s="311" t="s">
        <v>1794</v>
      </c>
      <c r="C2204" s="375" t="s">
        <v>532</v>
      </c>
      <c r="D2204" s="375" t="s">
        <v>5783</v>
      </c>
    </row>
    <row r="2205" spans="2:4">
      <c r="B2205" s="311" t="s">
        <v>1794</v>
      </c>
      <c r="C2205" s="375" t="s">
        <v>535</v>
      </c>
      <c r="D2205" s="375" t="s">
        <v>437</v>
      </c>
    </row>
    <row r="2206" spans="2:4">
      <c r="B2206" s="311" t="s">
        <v>1794</v>
      </c>
      <c r="C2206" s="375" t="s">
        <v>532</v>
      </c>
      <c r="D2206" s="375" t="s">
        <v>5786</v>
      </c>
    </row>
    <row r="2207" spans="2:4">
      <c r="B2207" s="311" t="s">
        <v>1794</v>
      </c>
      <c r="C2207" s="375" t="s">
        <v>532</v>
      </c>
      <c r="D2207" s="375" t="s">
        <v>5228</v>
      </c>
    </row>
    <row r="2208" spans="2:4">
      <c r="B2208" s="311" t="s">
        <v>1794</v>
      </c>
      <c r="C2208" s="375" t="s">
        <v>532</v>
      </c>
      <c r="D2208" s="375" t="s">
        <v>5230</v>
      </c>
    </row>
    <row r="2209" spans="2:4">
      <c r="B2209" s="311" t="s">
        <v>1794</v>
      </c>
      <c r="C2209" s="375" t="s">
        <v>5779</v>
      </c>
      <c r="D2209" s="375" t="s">
        <v>661</v>
      </c>
    </row>
    <row r="2210" spans="2:4">
      <c r="B2210" s="311" t="s">
        <v>1795</v>
      </c>
      <c r="C2210" s="375" t="s">
        <v>536</v>
      </c>
      <c r="D2210" s="375" t="s">
        <v>309</v>
      </c>
    </row>
    <row r="2211" spans="2:4">
      <c r="B2211" s="311" t="s">
        <v>1795</v>
      </c>
      <c r="C2211" s="375" t="s">
        <v>529</v>
      </c>
      <c r="D2211" s="375" t="s">
        <v>309</v>
      </c>
    </row>
    <row r="2212" spans="2:4">
      <c r="B2212" s="311" t="s">
        <v>1795</v>
      </c>
      <c r="C2212" s="375" t="s">
        <v>5236</v>
      </c>
      <c r="D2212" s="375" t="s">
        <v>309</v>
      </c>
    </row>
    <row r="2213" spans="2:4">
      <c r="B2213" s="311" t="s">
        <v>1795</v>
      </c>
      <c r="C2213" s="375" t="s">
        <v>536</v>
      </c>
      <c r="D2213" s="375" t="s">
        <v>5212</v>
      </c>
    </row>
    <row r="2214" spans="2:4">
      <c r="B2214" s="311" t="s">
        <v>1795</v>
      </c>
      <c r="C2214" s="375" t="s">
        <v>536</v>
      </c>
      <c r="D2214" s="375" t="s">
        <v>437</v>
      </c>
    </row>
    <row r="2215" spans="2:4">
      <c r="B2215" s="311" t="s">
        <v>1795</v>
      </c>
      <c r="C2215" s="375" t="s">
        <v>536</v>
      </c>
      <c r="D2215" s="375" t="s">
        <v>531</v>
      </c>
    </row>
    <row r="2216" spans="2:4">
      <c r="B2216" s="311" t="s">
        <v>1795</v>
      </c>
      <c r="C2216" s="375" t="s">
        <v>536</v>
      </c>
      <c r="D2216" s="375" t="s">
        <v>308</v>
      </c>
    </row>
    <row r="2217" spans="2:4">
      <c r="B2217" s="311" t="s">
        <v>1795</v>
      </c>
      <c r="C2217" s="375" t="s">
        <v>536</v>
      </c>
      <c r="D2217" s="375" t="s">
        <v>450</v>
      </c>
    </row>
    <row r="2218" spans="2:4">
      <c r="B2218" s="311" t="s">
        <v>1795</v>
      </c>
      <c r="C2218" s="375" t="s">
        <v>529</v>
      </c>
      <c r="D2218" s="375" t="s">
        <v>5212</v>
      </c>
    </row>
    <row r="2219" spans="2:4">
      <c r="B2219" s="311" t="s">
        <v>1795</v>
      </c>
      <c r="C2219" s="375" t="s">
        <v>529</v>
      </c>
      <c r="D2219" s="375" t="s">
        <v>437</v>
      </c>
    </row>
    <row r="2220" spans="2:4">
      <c r="B2220" s="311" t="s">
        <v>1795</v>
      </c>
      <c r="C2220" s="375" t="s">
        <v>529</v>
      </c>
      <c r="D2220" s="375" t="s">
        <v>531</v>
      </c>
    </row>
    <row r="2221" spans="2:4">
      <c r="B2221" s="311" t="s">
        <v>1795</v>
      </c>
      <c r="C2221" s="375" t="s">
        <v>529</v>
      </c>
      <c r="D2221" s="375" t="s">
        <v>308</v>
      </c>
    </row>
    <row r="2222" spans="2:4">
      <c r="B2222" s="311" t="s">
        <v>1795</v>
      </c>
      <c r="C2222" s="375" t="s">
        <v>5210</v>
      </c>
      <c r="D2222" s="375" t="s">
        <v>437</v>
      </c>
    </row>
    <row r="2223" spans="2:4">
      <c r="B2223" s="311" t="s">
        <v>1795</v>
      </c>
      <c r="C2223" s="375" t="s">
        <v>5210</v>
      </c>
      <c r="D2223" s="375" t="s">
        <v>531</v>
      </c>
    </row>
    <row r="2224" spans="2:4">
      <c r="B2224" s="311" t="s">
        <v>1795</v>
      </c>
      <c r="C2224" s="375" t="s">
        <v>5210</v>
      </c>
      <c r="D2224" s="375" t="s">
        <v>308</v>
      </c>
    </row>
    <row r="2225" spans="2:4">
      <c r="B2225" s="311" t="s">
        <v>1795</v>
      </c>
      <c r="C2225" s="375" t="s">
        <v>5236</v>
      </c>
      <c r="D2225" s="375" t="s">
        <v>437</v>
      </c>
    </row>
    <row r="2226" spans="2:4">
      <c r="B2226" s="311" t="s">
        <v>1795</v>
      </c>
      <c r="C2226" s="375" t="s">
        <v>5236</v>
      </c>
      <c r="D2226" s="375" t="s">
        <v>531</v>
      </c>
    </row>
    <row r="2227" spans="2:4">
      <c r="B2227" s="311" t="s">
        <v>1795</v>
      </c>
      <c r="C2227" s="375" t="s">
        <v>5236</v>
      </c>
      <c r="D2227" s="375" t="s">
        <v>308</v>
      </c>
    </row>
    <row r="2228" spans="2:4">
      <c r="B2228" s="311" t="s">
        <v>1795</v>
      </c>
      <c r="C2228" s="375" t="s">
        <v>5236</v>
      </c>
      <c r="D2228" s="375" t="s">
        <v>450</v>
      </c>
    </row>
    <row r="2229" spans="2:4">
      <c r="B2229" s="311" t="s">
        <v>1795</v>
      </c>
      <c r="C2229" s="375" t="s">
        <v>530</v>
      </c>
      <c r="D2229" s="375" t="s">
        <v>5234</v>
      </c>
    </row>
    <row r="2230" spans="2:4">
      <c r="B2230" s="311" t="s">
        <v>1795</v>
      </c>
      <c r="C2230" s="375" t="s">
        <v>5232</v>
      </c>
      <c r="D2230" s="375" t="s">
        <v>5216</v>
      </c>
    </row>
    <row r="2231" spans="2:4">
      <c r="B2231" s="311" t="s">
        <v>1795</v>
      </c>
      <c r="C2231" s="375" t="s">
        <v>5232</v>
      </c>
      <c r="D2231" s="375" t="s">
        <v>4923</v>
      </c>
    </row>
    <row r="2232" spans="2:4">
      <c r="B2232" s="311" t="s">
        <v>1795</v>
      </c>
      <c r="C2232" s="375" t="s">
        <v>5232</v>
      </c>
      <c r="D2232" s="375" t="s">
        <v>5217</v>
      </c>
    </row>
    <row r="2233" spans="2:4">
      <c r="B2233" s="311" t="s">
        <v>1795</v>
      </c>
      <c r="C2233" s="375" t="s">
        <v>5232</v>
      </c>
      <c r="D2233" s="375" t="s">
        <v>5218</v>
      </c>
    </row>
    <row r="2234" spans="2:4">
      <c r="B2234" s="311" t="s">
        <v>1795</v>
      </c>
      <c r="C2234" s="375" t="s">
        <v>5232</v>
      </c>
      <c r="D2234" s="375" t="s">
        <v>661</v>
      </c>
    </row>
    <row r="2235" spans="2:4">
      <c r="B2235" s="311" t="s">
        <v>1795</v>
      </c>
      <c r="C2235" s="375" t="s">
        <v>5229</v>
      </c>
      <c r="D2235" s="375" t="s">
        <v>5216</v>
      </c>
    </row>
    <row r="2236" spans="2:4">
      <c r="B2236" s="311" t="s">
        <v>1795</v>
      </c>
      <c r="C2236" s="375" t="s">
        <v>5229</v>
      </c>
      <c r="D2236" s="375" t="s">
        <v>4923</v>
      </c>
    </row>
    <row r="2237" spans="2:4">
      <c r="B2237" s="311" t="s">
        <v>1795</v>
      </c>
      <c r="C2237" s="375" t="s">
        <v>5229</v>
      </c>
      <c r="D2237" s="375" t="s">
        <v>4920</v>
      </c>
    </row>
    <row r="2238" spans="2:4">
      <c r="B2238" s="311" t="s">
        <v>1795</v>
      </c>
      <c r="C2238" s="375" t="s">
        <v>5229</v>
      </c>
      <c r="D2238" s="375" t="s">
        <v>661</v>
      </c>
    </row>
    <row r="2239" spans="2:4">
      <c r="B2239" s="311" t="s">
        <v>1795</v>
      </c>
      <c r="C2239" s="375" t="s">
        <v>5229</v>
      </c>
      <c r="D2239" s="375" t="s">
        <v>5227</v>
      </c>
    </row>
    <row r="2240" spans="2:4">
      <c r="B2240" s="311" t="s">
        <v>1795</v>
      </c>
      <c r="C2240" s="375" t="s">
        <v>5229</v>
      </c>
      <c r="D2240" s="375" t="s">
        <v>5228</v>
      </c>
    </row>
    <row r="2241" spans="2:4">
      <c r="B2241" s="311" t="s">
        <v>1795</v>
      </c>
      <c r="C2241" s="375" t="s">
        <v>5220</v>
      </c>
      <c r="D2241" s="375" t="s">
        <v>437</v>
      </c>
    </row>
    <row r="2242" spans="2:4">
      <c r="B2242" s="311" t="s">
        <v>1795</v>
      </c>
      <c r="C2242" s="375" t="s">
        <v>5214</v>
      </c>
      <c r="D2242" s="375" t="s">
        <v>437</v>
      </c>
    </row>
    <row r="2243" spans="2:4">
      <c r="B2243" s="311" t="s">
        <v>1795</v>
      </c>
      <c r="C2243" s="375" t="s">
        <v>5214</v>
      </c>
      <c r="D2243" s="375" t="s">
        <v>531</v>
      </c>
    </row>
    <row r="2244" spans="2:4">
      <c r="B2244" s="311" t="s">
        <v>1795</v>
      </c>
      <c r="C2244" s="375" t="s">
        <v>5214</v>
      </c>
      <c r="D2244" s="375" t="s">
        <v>308</v>
      </c>
    </row>
    <row r="2245" spans="2:4">
      <c r="B2245" s="311" t="s">
        <v>1795</v>
      </c>
      <c r="C2245" s="375" t="s">
        <v>5220</v>
      </c>
      <c r="D2245" s="375" t="s">
        <v>531</v>
      </c>
    </row>
    <row r="2246" spans="2:4">
      <c r="B2246" s="311" t="s">
        <v>1795</v>
      </c>
      <c r="C2246" s="375" t="s">
        <v>5238</v>
      </c>
      <c r="D2246" s="375" t="s">
        <v>437</v>
      </c>
    </row>
    <row r="2247" spans="2:4">
      <c r="B2247" s="311" t="s">
        <v>1795</v>
      </c>
      <c r="C2247" s="375" t="s">
        <v>5238</v>
      </c>
      <c r="D2247" s="375" t="s">
        <v>308</v>
      </c>
    </row>
    <row r="2248" spans="2:4">
      <c r="B2248" s="311" t="s">
        <v>1795</v>
      </c>
      <c r="C2248" s="375" t="s">
        <v>5237</v>
      </c>
      <c r="D2248" s="375" t="s">
        <v>531</v>
      </c>
    </row>
    <row r="2249" spans="2:4">
      <c r="B2249" s="311" t="s">
        <v>1795</v>
      </c>
      <c r="C2249" s="375" t="s">
        <v>5237</v>
      </c>
      <c r="D2249" s="375" t="s">
        <v>308</v>
      </c>
    </row>
    <row r="2250" spans="2:4">
      <c r="B2250" s="311" t="s">
        <v>1795</v>
      </c>
      <c r="C2250" s="375" t="s">
        <v>5222</v>
      </c>
      <c r="D2250" s="375" t="s">
        <v>437</v>
      </c>
    </row>
    <row r="2251" spans="2:4">
      <c r="B2251" s="311" t="s">
        <v>1795</v>
      </c>
      <c r="C2251" s="375" t="s">
        <v>5221</v>
      </c>
      <c r="D2251" s="375" t="s">
        <v>437</v>
      </c>
    </row>
    <row r="2252" spans="2:4">
      <c r="B2252" s="311" t="s">
        <v>1795</v>
      </c>
      <c r="C2252" s="375" t="s">
        <v>5221</v>
      </c>
      <c r="D2252" s="375" t="s">
        <v>308</v>
      </c>
    </row>
    <row r="2253" spans="2:4">
      <c r="B2253" s="311" t="s">
        <v>1795</v>
      </c>
      <c r="C2253" s="375" t="s">
        <v>5225</v>
      </c>
      <c r="D2253" s="375" t="s">
        <v>5216</v>
      </c>
    </row>
    <row r="2254" spans="2:4">
      <c r="B2254" s="311" t="s">
        <v>1795</v>
      </c>
      <c r="C2254" s="375" t="s">
        <v>5223</v>
      </c>
      <c r="D2254" s="375" t="s">
        <v>5216</v>
      </c>
    </row>
    <row r="2255" spans="2:4">
      <c r="B2255" s="311" t="s">
        <v>1795</v>
      </c>
      <c r="C2255" s="375" t="s">
        <v>5223</v>
      </c>
      <c r="D2255" s="375" t="s">
        <v>661</v>
      </c>
    </row>
    <row r="2256" spans="2:4">
      <c r="B2256" s="311" t="s">
        <v>1795</v>
      </c>
      <c r="C2256" s="375" t="s">
        <v>5224</v>
      </c>
      <c r="D2256" s="375" t="s">
        <v>437</v>
      </c>
    </row>
    <row r="2257" spans="2:4">
      <c r="B2257" s="311" t="s">
        <v>1795</v>
      </c>
      <c r="C2257" s="375" t="s">
        <v>6949</v>
      </c>
      <c r="D2257" s="375" t="s">
        <v>4920</v>
      </c>
    </row>
    <row r="2258" spans="2:4">
      <c r="B2258" s="311" t="s">
        <v>1795</v>
      </c>
      <c r="C2258" s="375" t="s">
        <v>4921</v>
      </c>
      <c r="D2258" s="375" t="s">
        <v>661</v>
      </c>
    </row>
    <row r="2259" spans="2:4">
      <c r="B2259" s="311" t="s">
        <v>1795</v>
      </c>
      <c r="C2259" s="375" t="s">
        <v>4922</v>
      </c>
      <c r="D2259" s="375" t="s">
        <v>4923</v>
      </c>
    </row>
    <row r="2260" spans="2:4">
      <c r="B2260" s="311" t="s">
        <v>1795</v>
      </c>
      <c r="C2260" s="375" t="s">
        <v>4922</v>
      </c>
      <c r="D2260" s="375" t="s">
        <v>4920</v>
      </c>
    </row>
    <row r="2261" spans="2:4">
      <c r="B2261" s="311" t="s">
        <v>1796</v>
      </c>
      <c r="C2261" s="375" t="s">
        <v>5743</v>
      </c>
      <c r="D2261" s="375" t="s">
        <v>5733</v>
      </c>
    </row>
    <row r="2262" spans="2:4">
      <c r="B2262" s="311" t="s">
        <v>1796</v>
      </c>
      <c r="C2262" s="375" t="s">
        <v>5732</v>
      </c>
      <c r="D2262" s="375" t="s">
        <v>5733</v>
      </c>
    </row>
    <row r="2263" spans="2:4">
      <c r="B2263" s="311" t="s">
        <v>1796</v>
      </c>
      <c r="C2263" s="375" t="s">
        <v>5744</v>
      </c>
      <c r="D2263" s="375" t="s">
        <v>5745</v>
      </c>
    </row>
    <row r="2264" spans="2:4">
      <c r="B2264" s="311" t="s">
        <v>1797</v>
      </c>
      <c r="C2264" s="375" t="s">
        <v>5600</v>
      </c>
      <c r="D2264" s="375" t="s">
        <v>5601</v>
      </c>
    </row>
    <row r="2265" spans="2:4">
      <c r="B2265" s="311" t="s">
        <v>1774</v>
      </c>
      <c r="C2265" s="375" t="s">
        <v>5703</v>
      </c>
      <c r="D2265" s="375" t="s">
        <v>5704</v>
      </c>
    </row>
    <row r="2266" spans="2:4">
      <c r="B2266" s="311" t="s">
        <v>1774</v>
      </c>
      <c r="C2266" s="375" t="s">
        <v>5730</v>
      </c>
      <c r="D2266" s="375" t="s">
        <v>5363</v>
      </c>
    </row>
    <row r="2267" spans="2:4">
      <c r="B2267" s="311" t="s">
        <v>1774</v>
      </c>
      <c r="C2267" s="375" t="s">
        <v>5561</v>
      </c>
      <c r="D2267" s="375" t="s">
        <v>5559</v>
      </c>
    </row>
    <row r="2268" spans="2:4">
      <c r="B2268" s="311" t="s">
        <v>1774</v>
      </c>
      <c r="C2268" s="375" t="s">
        <v>5561</v>
      </c>
      <c r="D2268" s="375" t="s">
        <v>5562</v>
      </c>
    </row>
    <row r="2269" spans="2:4">
      <c r="B2269" s="311" t="s">
        <v>1774</v>
      </c>
      <c r="C2269" s="375" t="s">
        <v>5362</v>
      </c>
      <c r="D2269" s="375" t="s">
        <v>5363</v>
      </c>
    </row>
    <row r="2270" spans="2:4">
      <c r="B2270" s="311" t="s">
        <v>2128</v>
      </c>
      <c r="C2270" s="375" t="s">
        <v>5563</v>
      </c>
      <c r="D2270" s="375" t="s">
        <v>302</v>
      </c>
    </row>
    <row r="2271" spans="2:4">
      <c r="B2271" s="311" t="s">
        <v>1798</v>
      </c>
      <c r="C2271" s="375" t="s">
        <v>539</v>
      </c>
      <c r="D2271" s="375" t="s">
        <v>540</v>
      </c>
    </row>
    <row r="2272" spans="2:4">
      <c r="B2272" s="311" t="s">
        <v>1798</v>
      </c>
      <c r="C2272" s="375" t="s">
        <v>5823</v>
      </c>
      <c r="D2272" s="375" t="s">
        <v>5559</v>
      </c>
    </row>
    <row r="2273" spans="2:4">
      <c r="B2273" s="311" t="s">
        <v>1798</v>
      </c>
      <c r="C2273" s="375" t="s">
        <v>5615</v>
      </c>
      <c r="D2273" s="375" t="s">
        <v>5559</v>
      </c>
    </row>
    <row r="2274" spans="2:4">
      <c r="B2274" s="311" t="s">
        <v>6950</v>
      </c>
      <c r="C2274" s="375" t="s">
        <v>4919</v>
      </c>
      <c r="D2274" s="375" t="s">
        <v>3145</v>
      </c>
    </row>
    <row r="2275" spans="2:4">
      <c r="B2275" s="311" t="s">
        <v>6950</v>
      </c>
      <c r="C2275" s="375" t="s">
        <v>4919</v>
      </c>
      <c r="D2275" s="375" t="s">
        <v>4189</v>
      </c>
    </row>
    <row r="2276" spans="2:4">
      <c r="B2276" s="311" t="s">
        <v>6951</v>
      </c>
      <c r="C2276" s="375" t="s">
        <v>5735</v>
      </c>
      <c r="D2276" s="375" t="s">
        <v>5736</v>
      </c>
    </row>
    <row r="2277" spans="2:4">
      <c r="B2277" s="311" t="s">
        <v>6951</v>
      </c>
      <c r="C2277" s="375" t="s">
        <v>5731</v>
      </c>
      <c r="D2277" s="375" t="s">
        <v>302</v>
      </c>
    </row>
    <row r="2278" spans="2:4">
      <c r="B2278" s="311" t="s">
        <v>6952</v>
      </c>
      <c r="C2278" s="375" t="s">
        <v>5553</v>
      </c>
      <c r="D2278" s="375" t="s">
        <v>302</v>
      </c>
    </row>
    <row r="2279" spans="2:4">
      <c r="B2279" s="311" t="s">
        <v>1799</v>
      </c>
      <c r="C2279" s="375" t="s">
        <v>5242</v>
      </c>
      <c r="D2279" s="375" t="s">
        <v>4925</v>
      </c>
    </row>
    <row r="2280" spans="2:4">
      <c r="B2280" s="311" t="s">
        <v>1799</v>
      </c>
      <c r="C2280" s="375" t="s">
        <v>5243</v>
      </c>
      <c r="D2280" s="375" t="s">
        <v>4928</v>
      </c>
    </row>
    <row r="2281" spans="2:4">
      <c r="B2281" s="311" t="s">
        <v>1799</v>
      </c>
      <c r="C2281" s="375" t="s">
        <v>5244</v>
      </c>
      <c r="D2281" s="375" t="s">
        <v>4930</v>
      </c>
    </row>
    <row r="2282" spans="2:4">
      <c r="B2282" s="311" t="s">
        <v>1799</v>
      </c>
      <c r="C2282" s="375" t="s">
        <v>5245</v>
      </c>
      <c r="D2282" s="375" t="s">
        <v>4932</v>
      </c>
    </row>
    <row r="2283" spans="2:4">
      <c r="B2283" s="311" t="s">
        <v>1799</v>
      </c>
      <c r="C2283" s="375" t="s">
        <v>5246</v>
      </c>
      <c r="D2283" s="375" t="s">
        <v>4934</v>
      </c>
    </row>
    <row r="2284" spans="2:4">
      <c r="B2284" s="311" t="s">
        <v>1799</v>
      </c>
      <c r="C2284" s="375" t="s">
        <v>5247</v>
      </c>
      <c r="D2284" s="375" t="s">
        <v>5248</v>
      </c>
    </row>
    <row r="2285" spans="2:4">
      <c r="B2285" s="311" t="s">
        <v>1799</v>
      </c>
      <c r="C2285" s="375" t="s">
        <v>5249</v>
      </c>
      <c r="D2285" s="375" t="s">
        <v>4938</v>
      </c>
    </row>
    <row r="2286" spans="2:4">
      <c r="B2286" s="311" t="s">
        <v>1799</v>
      </c>
      <c r="C2286" s="375" t="s">
        <v>5250</v>
      </c>
      <c r="D2286" s="375" t="s">
        <v>4940</v>
      </c>
    </row>
    <row r="2287" spans="2:4">
      <c r="B2287" s="311" t="s">
        <v>1799</v>
      </c>
      <c r="C2287" s="375" t="s">
        <v>5251</v>
      </c>
      <c r="D2287" s="375" t="s">
        <v>5252</v>
      </c>
    </row>
    <row r="2288" spans="2:4">
      <c r="B2288" s="311" t="s">
        <v>1799</v>
      </c>
      <c r="C2288" s="375" t="s">
        <v>4926</v>
      </c>
      <c r="D2288" s="375" t="s">
        <v>4925</v>
      </c>
    </row>
    <row r="2289" spans="2:4">
      <c r="B2289" s="311" t="s">
        <v>1799</v>
      </c>
      <c r="C2289" s="375" t="s">
        <v>4927</v>
      </c>
      <c r="D2289" s="375" t="s">
        <v>4928</v>
      </c>
    </row>
    <row r="2290" spans="2:4">
      <c r="B2290" s="311" t="s">
        <v>1799</v>
      </c>
      <c r="C2290" s="375" t="s">
        <v>4929</v>
      </c>
      <c r="D2290" s="375" t="s">
        <v>4930</v>
      </c>
    </row>
    <row r="2291" spans="2:4">
      <c r="B2291" s="311" t="s">
        <v>1799</v>
      </c>
      <c r="C2291" s="375" t="s">
        <v>4931</v>
      </c>
      <c r="D2291" s="375" t="s">
        <v>4932</v>
      </c>
    </row>
    <row r="2292" spans="2:4">
      <c r="B2292" s="311" t="s">
        <v>1799</v>
      </c>
      <c r="C2292" s="375" t="s">
        <v>4933</v>
      </c>
      <c r="D2292" s="375" t="s">
        <v>4934</v>
      </c>
    </row>
    <row r="2293" spans="2:4">
      <c r="B2293" s="311" t="s">
        <v>1799</v>
      </c>
      <c r="C2293" s="375" t="s">
        <v>4935</v>
      </c>
      <c r="D2293" s="375" t="s">
        <v>4936</v>
      </c>
    </row>
    <row r="2294" spans="2:4">
      <c r="B2294" s="311" t="s">
        <v>1799</v>
      </c>
      <c r="C2294" s="375" t="s">
        <v>4937</v>
      </c>
      <c r="D2294" s="375" t="s">
        <v>4938</v>
      </c>
    </row>
    <row r="2295" spans="2:4">
      <c r="B2295" s="311" t="s">
        <v>1799</v>
      </c>
      <c r="C2295" s="375" t="s">
        <v>4939</v>
      </c>
      <c r="D2295" s="375" t="s">
        <v>4940</v>
      </c>
    </row>
    <row r="2296" spans="2:4">
      <c r="B2296" s="311" t="s">
        <v>1799</v>
      </c>
      <c r="C2296" s="375" t="s">
        <v>4941</v>
      </c>
      <c r="D2296" s="375" t="s">
        <v>4942</v>
      </c>
    </row>
    <row r="2297" spans="2:4">
      <c r="B2297" s="311" t="s">
        <v>1799</v>
      </c>
      <c r="C2297" s="375" t="s">
        <v>4943</v>
      </c>
      <c r="D2297" s="375" t="s">
        <v>4944</v>
      </c>
    </row>
    <row r="2298" spans="2:4">
      <c r="B2298" s="311" t="s">
        <v>1799</v>
      </c>
      <c r="C2298" s="375" t="s">
        <v>4945</v>
      </c>
      <c r="D2298" s="375" t="s">
        <v>4946</v>
      </c>
    </row>
    <row r="2299" spans="2:4">
      <c r="B2299" s="311" t="s">
        <v>1799</v>
      </c>
      <c r="C2299" s="375" t="s">
        <v>4947</v>
      </c>
      <c r="D2299" s="375" t="s">
        <v>4948</v>
      </c>
    </row>
    <row r="2300" spans="2:4">
      <c r="B2300" s="311" t="s">
        <v>1799</v>
      </c>
      <c r="C2300" s="375" t="s">
        <v>4949</v>
      </c>
      <c r="D2300" s="375" t="s">
        <v>4950</v>
      </c>
    </row>
    <row r="2301" spans="2:4">
      <c r="B2301" s="311" t="s">
        <v>1799</v>
      </c>
      <c r="C2301" s="375" t="s">
        <v>4951</v>
      </c>
      <c r="D2301" s="375" t="s">
        <v>4952</v>
      </c>
    </row>
    <row r="2302" spans="2:4">
      <c r="B2302" s="311" t="s">
        <v>1799</v>
      </c>
      <c r="C2302" s="375" t="s">
        <v>4953</v>
      </c>
      <c r="D2302" s="375" t="s">
        <v>4954</v>
      </c>
    </row>
    <row r="2303" spans="2:4">
      <c r="B2303" s="311" t="s">
        <v>1799</v>
      </c>
      <c r="C2303" s="375" t="s">
        <v>4955</v>
      </c>
      <c r="D2303" s="375" t="s">
        <v>4956</v>
      </c>
    </row>
    <row r="2304" spans="2:4">
      <c r="B2304" s="311" t="s">
        <v>1799</v>
      </c>
      <c r="C2304" s="375" t="s">
        <v>4957</v>
      </c>
      <c r="D2304" s="375" t="s">
        <v>4958</v>
      </c>
    </row>
    <row r="2305" spans="2:4">
      <c r="B2305" s="311" t="s">
        <v>1799</v>
      </c>
      <c r="C2305" s="375" t="s">
        <v>4961</v>
      </c>
      <c r="D2305" s="375" t="s">
        <v>4962</v>
      </c>
    </row>
    <row r="2306" spans="2:4">
      <c r="B2306" s="311" t="s">
        <v>1799</v>
      </c>
      <c r="C2306" s="375" t="s">
        <v>4963</v>
      </c>
      <c r="D2306" s="375" t="s">
        <v>4964</v>
      </c>
    </row>
    <row r="2307" spans="2:4">
      <c r="B2307" s="311" t="s">
        <v>1799</v>
      </c>
      <c r="C2307" s="375" t="s">
        <v>5254</v>
      </c>
      <c r="D2307" s="375" t="s">
        <v>4966</v>
      </c>
    </row>
    <row r="2308" spans="2:4">
      <c r="B2308" s="311" t="s">
        <v>1799</v>
      </c>
      <c r="C2308" s="375" t="s">
        <v>5255</v>
      </c>
      <c r="D2308" s="375" t="s">
        <v>4969</v>
      </c>
    </row>
    <row r="2309" spans="2:4">
      <c r="B2309" s="311" t="s">
        <v>1799</v>
      </c>
      <c r="C2309" s="375" t="s">
        <v>5256</v>
      </c>
      <c r="D2309" s="375" t="s">
        <v>4930</v>
      </c>
    </row>
    <row r="2310" spans="2:4">
      <c r="B2310" s="311" t="s">
        <v>1799</v>
      </c>
      <c r="C2310" s="375" t="s">
        <v>5257</v>
      </c>
      <c r="D2310" s="375" t="s">
        <v>4972</v>
      </c>
    </row>
    <row r="2311" spans="2:4">
      <c r="B2311" s="311" t="s">
        <v>1799</v>
      </c>
      <c r="C2311" s="375" t="s">
        <v>5258</v>
      </c>
      <c r="D2311" s="375" t="s">
        <v>4974</v>
      </c>
    </row>
    <row r="2312" spans="2:4">
      <c r="B2312" s="311" t="s">
        <v>1799</v>
      </c>
      <c r="C2312" s="375" t="s">
        <v>5259</v>
      </c>
      <c r="D2312" s="375" t="s">
        <v>4976</v>
      </c>
    </row>
    <row r="2313" spans="2:4">
      <c r="B2313" s="311" t="s">
        <v>1799</v>
      </c>
      <c r="C2313" s="375" t="s">
        <v>4967</v>
      </c>
      <c r="D2313" s="375" t="s">
        <v>4966</v>
      </c>
    </row>
    <row r="2314" spans="2:4">
      <c r="B2314" s="311" t="s">
        <v>1799</v>
      </c>
      <c r="C2314" s="375" t="s">
        <v>4968</v>
      </c>
      <c r="D2314" s="375" t="s">
        <v>4969</v>
      </c>
    </row>
    <row r="2315" spans="2:4">
      <c r="B2315" s="311" t="s">
        <v>1799</v>
      </c>
      <c r="C2315" s="375" t="s">
        <v>4970</v>
      </c>
      <c r="D2315" s="375" t="s">
        <v>4930</v>
      </c>
    </row>
    <row r="2316" spans="2:4">
      <c r="B2316" s="311" t="s">
        <v>1799</v>
      </c>
      <c r="C2316" s="375" t="s">
        <v>4971</v>
      </c>
      <c r="D2316" s="375" t="s">
        <v>4972</v>
      </c>
    </row>
    <row r="2317" spans="2:4">
      <c r="B2317" s="311" t="s">
        <v>1799</v>
      </c>
      <c r="C2317" s="375" t="s">
        <v>4973</v>
      </c>
      <c r="D2317" s="375" t="s">
        <v>4974</v>
      </c>
    </row>
    <row r="2318" spans="2:4">
      <c r="B2318" s="311" t="s">
        <v>1799</v>
      </c>
      <c r="C2318" s="375" t="s">
        <v>4975</v>
      </c>
      <c r="D2318" s="375" t="s">
        <v>4976</v>
      </c>
    </row>
    <row r="2319" spans="2:4">
      <c r="B2319" s="311" t="s">
        <v>1799</v>
      </c>
      <c r="C2319" s="375" t="s">
        <v>4977</v>
      </c>
      <c r="D2319" s="375" t="s">
        <v>4978</v>
      </c>
    </row>
    <row r="2320" spans="2:4">
      <c r="B2320" s="311" t="s">
        <v>1799</v>
      </c>
      <c r="C2320" s="375" t="s">
        <v>4979</v>
      </c>
      <c r="D2320" s="375" t="s">
        <v>4980</v>
      </c>
    </row>
    <row r="2321" spans="2:4">
      <c r="B2321" s="311" t="s">
        <v>1799</v>
      </c>
      <c r="C2321" s="375" t="s">
        <v>5260</v>
      </c>
      <c r="D2321" s="375" t="s">
        <v>4982</v>
      </c>
    </row>
    <row r="2322" spans="2:4">
      <c r="B2322" s="311" t="s">
        <v>1799</v>
      </c>
      <c r="C2322" s="375" t="s">
        <v>4981</v>
      </c>
      <c r="D2322" s="375" t="s">
        <v>4982</v>
      </c>
    </row>
    <row r="2323" spans="2:4">
      <c r="B2323" s="311" t="s">
        <v>1799</v>
      </c>
      <c r="C2323" s="375" t="s">
        <v>4983</v>
      </c>
      <c r="D2323" s="375" t="s">
        <v>4984</v>
      </c>
    </row>
    <row r="2324" spans="2:4">
      <c r="B2324" s="311" t="s">
        <v>1799</v>
      </c>
      <c r="C2324" s="375" t="s">
        <v>4985</v>
      </c>
      <c r="D2324" s="375" t="s">
        <v>4986</v>
      </c>
    </row>
    <row r="2325" spans="2:4">
      <c r="B2325" s="311" t="s">
        <v>1799</v>
      </c>
      <c r="C2325" s="375" t="s">
        <v>4987</v>
      </c>
      <c r="D2325" s="375" t="s">
        <v>4988</v>
      </c>
    </row>
    <row r="2326" spans="2:4">
      <c r="B2326" s="311" t="s">
        <v>1799</v>
      </c>
      <c r="C2326" s="375" t="s">
        <v>4989</v>
      </c>
      <c r="D2326" s="375" t="s">
        <v>4988</v>
      </c>
    </row>
    <row r="2327" spans="2:4">
      <c r="B2327" s="311" t="s">
        <v>1799</v>
      </c>
      <c r="C2327" s="375" t="s">
        <v>4990</v>
      </c>
      <c r="D2327" s="375" t="s">
        <v>4991</v>
      </c>
    </row>
    <row r="2328" spans="2:4">
      <c r="B2328" s="311" t="s">
        <v>1799</v>
      </c>
      <c r="C2328" s="375" t="s">
        <v>4992</v>
      </c>
      <c r="D2328" s="375" t="s">
        <v>4993</v>
      </c>
    </row>
    <row r="2329" spans="2:4">
      <c r="B2329" s="311" t="s">
        <v>1799</v>
      </c>
      <c r="C2329" s="375" t="s">
        <v>5262</v>
      </c>
      <c r="D2329" s="375" t="s">
        <v>4995</v>
      </c>
    </row>
    <row r="2330" spans="2:4">
      <c r="B2330" s="311" t="s">
        <v>1799</v>
      </c>
      <c r="C2330" s="375" t="s">
        <v>5263</v>
      </c>
      <c r="D2330" s="375" t="s">
        <v>4998</v>
      </c>
    </row>
    <row r="2331" spans="2:4">
      <c r="B2331" s="311" t="s">
        <v>1799</v>
      </c>
      <c r="C2331" s="375" t="s">
        <v>5264</v>
      </c>
      <c r="D2331" s="375" t="s">
        <v>5000</v>
      </c>
    </row>
    <row r="2332" spans="2:4">
      <c r="B2332" s="311" t="s">
        <v>1799</v>
      </c>
      <c r="C2332" s="375" t="s">
        <v>5265</v>
      </c>
      <c r="D2332" s="375" t="s">
        <v>5002</v>
      </c>
    </row>
    <row r="2333" spans="2:4">
      <c r="B2333" s="311" t="s">
        <v>1799</v>
      </c>
      <c r="C2333" s="375" t="s">
        <v>5266</v>
      </c>
      <c r="D2333" s="375" t="s">
        <v>5004</v>
      </c>
    </row>
    <row r="2334" spans="2:4">
      <c r="B2334" s="311" t="s">
        <v>1799</v>
      </c>
      <c r="C2334" s="375" t="s">
        <v>4996</v>
      </c>
      <c r="D2334" s="375" t="s">
        <v>4995</v>
      </c>
    </row>
    <row r="2335" spans="2:4">
      <c r="B2335" s="311" t="s">
        <v>1799</v>
      </c>
      <c r="C2335" s="375" t="s">
        <v>4997</v>
      </c>
      <c r="D2335" s="375" t="s">
        <v>4998</v>
      </c>
    </row>
    <row r="2336" spans="2:4">
      <c r="B2336" s="311" t="s">
        <v>1799</v>
      </c>
      <c r="C2336" s="375" t="s">
        <v>4999</v>
      </c>
      <c r="D2336" s="375" t="s">
        <v>5000</v>
      </c>
    </row>
    <row r="2337" spans="2:4">
      <c r="B2337" s="311" t="s">
        <v>1799</v>
      </c>
      <c r="C2337" s="375" t="s">
        <v>5001</v>
      </c>
      <c r="D2337" s="375" t="s">
        <v>5002</v>
      </c>
    </row>
    <row r="2338" spans="2:4">
      <c r="B2338" s="311" t="s">
        <v>1799</v>
      </c>
      <c r="C2338" s="375" t="s">
        <v>5003</v>
      </c>
      <c r="D2338" s="375" t="s">
        <v>5004</v>
      </c>
    </row>
    <row r="2339" spans="2:4">
      <c r="B2339" s="311" t="s">
        <v>1799</v>
      </c>
      <c r="C2339" s="375" t="s">
        <v>5005</v>
      </c>
      <c r="D2339" s="375" t="s">
        <v>5006</v>
      </c>
    </row>
    <row r="2340" spans="2:4">
      <c r="B2340" s="311" t="s">
        <v>1799</v>
      </c>
      <c r="C2340" s="375" t="s">
        <v>5268</v>
      </c>
      <c r="D2340" s="375" t="s">
        <v>5008</v>
      </c>
    </row>
    <row r="2341" spans="2:4">
      <c r="B2341" s="311" t="s">
        <v>1799</v>
      </c>
      <c r="C2341" s="375" t="s">
        <v>5269</v>
      </c>
      <c r="D2341" s="375" t="s">
        <v>5011</v>
      </c>
    </row>
    <row r="2342" spans="2:4">
      <c r="B2342" s="311" t="s">
        <v>1799</v>
      </c>
      <c r="C2342" s="375" t="s">
        <v>5270</v>
      </c>
      <c r="D2342" s="375" t="s">
        <v>5013</v>
      </c>
    </row>
    <row r="2343" spans="2:4">
      <c r="B2343" s="311" t="s">
        <v>1799</v>
      </c>
      <c r="C2343" s="375" t="s">
        <v>5271</v>
      </c>
      <c r="D2343" s="375" t="s">
        <v>5015</v>
      </c>
    </row>
    <row r="2344" spans="2:4">
      <c r="B2344" s="311" t="s">
        <v>1799</v>
      </c>
      <c r="C2344" s="375" t="s">
        <v>5272</v>
      </c>
      <c r="D2344" s="375" t="s">
        <v>5017</v>
      </c>
    </row>
    <row r="2345" spans="2:4">
      <c r="B2345" s="311" t="s">
        <v>1799</v>
      </c>
      <c r="C2345" s="375" t="s">
        <v>5273</v>
      </c>
      <c r="D2345" s="375" t="s">
        <v>5019</v>
      </c>
    </row>
    <row r="2346" spans="2:4">
      <c r="B2346" s="311" t="s">
        <v>1799</v>
      </c>
      <c r="C2346" s="375" t="s">
        <v>5274</v>
      </c>
      <c r="D2346" s="375" t="s">
        <v>5021</v>
      </c>
    </row>
    <row r="2347" spans="2:4">
      <c r="B2347" s="311" t="s">
        <v>1799</v>
      </c>
      <c r="C2347" s="375" t="s">
        <v>5009</v>
      </c>
      <c r="D2347" s="375" t="s">
        <v>5008</v>
      </c>
    </row>
    <row r="2348" spans="2:4">
      <c r="B2348" s="311" t="s">
        <v>1799</v>
      </c>
      <c r="C2348" s="375" t="s">
        <v>5010</v>
      </c>
      <c r="D2348" s="375" t="s">
        <v>5011</v>
      </c>
    </row>
    <row r="2349" spans="2:4">
      <c r="B2349" s="311" t="s">
        <v>1799</v>
      </c>
      <c r="C2349" s="375" t="s">
        <v>5012</v>
      </c>
      <c r="D2349" s="375" t="s">
        <v>5013</v>
      </c>
    </row>
    <row r="2350" spans="2:4">
      <c r="B2350" s="311" t="s">
        <v>1799</v>
      </c>
      <c r="C2350" s="375" t="s">
        <v>5014</v>
      </c>
      <c r="D2350" s="375" t="s">
        <v>5015</v>
      </c>
    </row>
    <row r="2351" spans="2:4">
      <c r="B2351" s="311" t="s">
        <v>1799</v>
      </c>
      <c r="C2351" s="375" t="s">
        <v>5016</v>
      </c>
      <c r="D2351" s="375" t="s">
        <v>5017</v>
      </c>
    </row>
    <row r="2352" spans="2:4">
      <c r="B2352" s="311" t="s">
        <v>1799</v>
      </c>
      <c r="C2352" s="375" t="s">
        <v>5018</v>
      </c>
      <c r="D2352" s="375" t="s">
        <v>5019</v>
      </c>
    </row>
    <row r="2353" spans="2:4">
      <c r="B2353" s="311" t="s">
        <v>1799</v>
      </c>
      <c r="C2353" s="375" t="s">
        <v>5020</v>
      </c>
      <c r="D2353" s="375" t="s">
        <v>5021</v>
      </c>
    </row>
    <row r="2354" spans="2:4">
      <c r="B2354" s="311" t="s">
        <v>1799</v>
      </c>
      <c r="C2354" s="375" t="s">
        <v>5022</v>
      </c>
      <c r="D2354" s="375" t="s">
        <v>5006</v>
      </c>
    </row>
    <row r="2355" spans="2:4">
      <c r="B2355" s="311" t="s">
        <v>1799</v>
      </c>
      <c r="C2355" s="375" t="s">
        <v>5339</v>
      </c>
      <c r="D2355" s="375" t="s">
        <v>5340</v>
      </c>
    </row>
    <row r="2356" spans="2:4">
      <c r="B2356" s="311" t="s">
        <v>1799</v>
      </c>
      <c r="C2356" s="375" t="s">
        <v>5341</v>
      </c>
      <c r="D2356" s="375" t="s">
        <v>5340</v>
      </c>
    </row>
    <row r="2357" spans="2:4">
      <c r="B2357" s="311" t="s">
        <v>6953</v>
      </c>
      <c r="C2357" s="375" t="s">
        <v>5035</v>
      </c>
      <c r="D2357" s="375" t="s">
        <v>555</v>
      </c>
    </row>
    <row r="2358" spans="2:4">
      <c r="B2358" s="311" t="s">
        <v>6953</v>
      </c>
      <c r="C2358" s="375" t="s">
        <v>5037</v>
      </c>
      <c r="D2358" s="375" t="s">
        <v>5038</v>
      </c>
    </row>
    <row r="2359" spans="2:4">
      <c r="B2359" s="311" t="s">
        <v>6953</v>
      </c>
      <c r="C2359" s="375" t="s">
        <v>5039</v>
      </c>
      <c r="D2359" s="375" t="s">
        <v>5040</v>
      </c>
    </row>
    <row r="2360" spans="2:4">
      <c r="B2360" s="311" t="s">
        <v>6953</v>
      </c>
      <c r="C2360" s="375" t="s">
        <v>5041</v>
      </c>
      <c r="D2360" s="375" t="s">
        <v>5042</v>
      </c>
    </row>
    <row r="2361" spans="2:4">
      <c r="B2361" s="311" t="s">
        <v>6953</v>
      </c>
      <c r="C2361" s="375" t="s">
        <v>5043</v>
      </c>
      <c r="D2361" s="375" t="s">
        <v>5044</v>
      </c>
    </row>
    <row r="2362" spans="2:4">
      <c r="B2362" s="311" t="s">
        <v>6953</v>
      </c>
      <c r="C2362" s="375" t="s">
        <v>5905</v>
      </c>
      <c r="D2362" s="375" t="s">
        <v>4196</v>
      </c>
    </row>
    <row r="2363" spans="2:4">
      <c r="B2363" s="311" t="s">
        <v>6953</v>
      </c>
      <c r="C2363" s="375" t="s">
        <v>5905</v>
      </c>
      <c r="D2363" s="375" t="s">
        <v>3256</v>
      </c>
    </row>
    <row r="2364" spans="2:4">
      <c r="B2364" s="311" t="s">
        <v>6954</v>
      </c>
      <c r="C2364" s="375" t="s">
        <v>5164</v>
      </c>
      <c r="D2364" s="375" t="s">
        <v>5165</v>
      </c>
    </row>
    <row r="2365" spans="2:4">
      <c r="B2365" s="311" t="s">
        <v>6954</v>
      </c>
      <c r="C2365" s="375" t="s">
        <v>5166</v>
      </c>
      <c r="D2365" s="375" t="s">
        <v>5167</v>
      </c>
    </row>
    <row r="2366" spans="2:4">
      <c r="B2366" s="311" t="s">
        <v>6954</v>
      </c>
      <c r="C2366" s="375" t="s">
        <v>5168</v>
      </c>
      <c r="D2366" s="375" t="s">
        <v>5169</v>
      </c>
    </row>
    <row r="2367" spans="2:4">
      <c r="B2367" s="311" t="s">
        <v>6954</v>
      </c>
      <c r="C2367" s="375" t="s">
        <v>5170</v>
      </c>
      <c r="D2367" s="375" t="s">
        <v>5167</v>
      </c>
    </row>
    <row r="2368" spans="2:4">
      <c r="B2368" s="311" t="s">
        <v>6954</v>
      </c>
      <c r="C2368" s="375" t="s">
        <v>5171</v>
      </c>
      <c r="D2368" s="375" t="s">
        <v>5172</v>
      </c>
    </row>
    <row r="2369" spans="2:4">
      <c r="B2369" s="311" t="s">
        <v>6954</v>
      </c>
      <c r="C2369" s="375" t="s">
        <v>5173</v>
      </c>
      <c r="D2369" s="375" t="s">
        <v>5174</v>
      </c>
    </row>
    <row r="2370" spans="2:4">
      <c r="B2370" s="311" t="s">
        <v>6954</v>
      </c>
      <c r="C2370" s="375" t="s">
        <v>5175</v>
      </c>
      <c r="D2370" s="375" t="s">
        <v>5172</v>
      </c>
    </row>
    <row r="2371" spans="2:4">
      <c r="B2371" s="311" t="s">
        <v>6955</v>
      </c>
      <c r="C2371" s="375" t="s">
        <v>5853</v>
      </c>
      <c r="D2371" s="375" t="s">
        <v>3145</v>
      </c>
    </row>
    <row r="2372" spans="2:4">
      <c r="B2372" s="311" t="s">
        <v>1800</v>
      </c>
      <c r="C2372" s="375" t="s">
        <v>4906</v>
      </c>
      <c r="D2372" s="375" t="s">
        <v>4907</v>
      </c>
    </row>
    <row r="2373" spans="2:4">
      <c r="B2373" s="311" t="s">
        <v>1800</v>
      </c>
      <c r="C2373" s="375" t="s">
        <v>5051</v>
      </c>
      <c r="D2373" s="375" t="s">
        <v>5052</v>
      </c>
    </row>
    <row r="2374" spans="2:4">
      <c r="B2374" s="311" t="s">
        <v>1800</v>
      </c>
      <c r="C2374" s="375" t="s">
        <v>4909</v>
      </c>
      <c r="D2374" s="375" t="s">
        <v>4907</v>
      </c>
    </row>
    <row r="2375" spans="2:4">
      <c r="B2375" s="311" t="s">
        <v>1800</v>
      </c>
      <c r="C2375" s="375" t="s">
        <v>5053</v>
      </c>
      <c r="D2375" s="375" t="s">
        <v>5052</v>
      </c>
    </row>
    <row r="2376" spans="2:4">
      <c r="B2376" s="311" t="s">
        <v>1800</v>
      </c>
      <c r="C2376" s="375" t="s">
        <v>4904</v>
      </c>
      <c r="D2376" s="375" t="s">
        <v>4905</v>
      </c>
    </row>
    <row r="2377" spans="2:4">
      <c r="B2377" s="311" t="s">
        <v>1803</v>
      </c>
      <c r="C2377" s="375" t="s">
        <v>449</v>
      </c>
      <c r="D2377" s="375" t="s">
        <v>438</v>
      </c>
    </row>
    <row r="2378" spans="2:4">
      <c r="B2378" s="311" t="s">
        <v>1803</v>
      </c>
      <c r="C2378" s="375" t="s">
        <v>449</v>
      </c>
      <c r="D2378" s="375" t="s">
        <v>4888</v>
      </c>
    </row>
    <row r="2379" spans="2:4">
      <c r="B2379" s="311" t="s">
        <v>1804</v>
      </c>
      <c r="C2379" s="375" t="s">
        <v>5348</v>
      </c>
      <c r="D2379" s="375" t="s">
        <v>440</v>
      </c>
    </row>
    <row r="2380" spans="2:4">
      <c r="B2380" s="311" t="s">
        <v>1804</v>
      </c>
      <c r="C2380" s="375" t="s">
        <v>6956</v>
      </c>
      <c r="D2380" s="375" t="s">
        <v>465</v>
      </c>
    </row>
    <row r="2381" spans="2:4">
      <c r="B2381" s="311" t="s">
        <v>1804</v>
      </c>
      <c r="C2381" s="375" t="s">
        <v>4911</v>
      </c>
      <c r="D2381" s="375" t="s">
        <v>444</v>
      </c>
    </row>
    <row r="2382" spans="2:4">
      <c r="B2382" s="311" t="s">
        <v>1804</v>
      </c>
      <c r="C2382" s="375" t="s">
        <v>5182</v>
      </c>
      <c r="D2382" s="375" t="s">
        <v>465</v>
      </c>
    </row>
    <row r="2383" spans="2:4">
      <c r="B2383" s="311" t="s">
        <v>1804</v>
      </c>
      <c r="C2383" s="375" t="s">
        <v>6957</v>
      </c>
      <c r="D2383" s="375" t="s">
        <v>440</v>
      </c>
    </row>
    <row r="2384" spans="2:4">
      <c r="B2384" s="311" t="s">
        <v>1804</v>
      </c>
      <c r="C2384" s="375" t="s">
        <v>4911</v>
      </c>
      <c r="D2384" s="375" t="s">
        <v>442</v>
      </c>
    </row>
    <row r="2385" spans="2:4">
      <c r="B2385" s="311" t="s">
        <v>6958</v>
      </c>
      <c r="C2385" s="375" t="s">
        <v>5520</v>
      </c>
      <c r="D2385" s="375" t="s">
        <v>302</v>
      </c>
    </row>
    <row r="2386" spans="2:4">
      <c r="B2386" s="311" t="s">
        <v>6959</v>
      </c>
      <c r="C2386" s="375" t="s">
        <v>654</v>
      </c>
      <c r="D2386" s="375" t="s">
        <v>5356</v>
      </c>
    </row>
    <row r="2387" spans="2:4">
      <c r="B2387" s="311" t="s">
        <v>6959</v>
      </c>
      <c r="C2387" s="375" t="s">
        <v>5357</v>
      </c>
      <c r="D2387" s="375" t="s">
        <v>302</v>
      </c>
    </row>
    <row r="2388" spans="2:4">
      <c r="B2388" s="311" t="s">
        <v>6959</v>
      </c>
      <c r="C2388" s="375" t="s">
        <v>654</v>
      </c>
      <c r="D2388" s="375" t="s">
        <v>5355</v>
      </c>
    </row>
    <row r="2389" spans="2:4">
      <c r="B2389" s="311" t="s">
        <v>6960</v>
      </c>
      <c r="C2389" s="375" t="s">
        <v>5046</v>
      </c>
      <c r="D2389" s="375" t="s">
        <v>438</v>
      </c>
    </row>
    <row r="2390" spans="2:4">
      <c r="B2390" s="311" t="s">
        <v>6961</v>
      </c>
      <c r="C2390" s="375" t="s">
        <v>5027</v>
      </c>
      <c r="D2390" s="375" t="s">
        <v>5028</v>
      </c>
    </row>
    <row r="2391" spans="2:4">
      <c r="B2391" s="311" t="s">
        <v>6961</v>
      </c>
      <c r="C2391" s="375" t="s">
        <v>5026</v>
      </c>
      <c r="D2391" s="375" t="s">
        <v>3145</v>
      </c>
    </row>
    <row r="2392" spans="2:4">
      <c r="B2392" s="311" t="s">
        <v>6961</v>
      </c>
      <c r="C2392" s="375" t="s">
        <v>5026</v>
      </c>
      <c r="D2392" s="375" t="s">
        <v>4189</v>
      </c>
    </row>
    <row r="2393" spans="2:4">
      <c r="B2393" s="311" t="s">
        <v>6961</v>
      </c>
      <c r="C2393" s="375" t="s">
        <v>5026</v>
      </c>
      <c r="D2393" s="375" t="s">
        <v>4196</v>
      </c>
    </row>
    <row r="2394" spans="2:4">
      <c r="B2394" s="311" t="s">
        <v>6961</v>
      </c>
      <c r="C2394" s="375" t="s">
        <v>5026</v>
      </c>
      <c r="D2394" s="375" t="s">
        <v>3278</v>
      </c>
    </row>
    <row r="2395" spans="2:4">
      <c r="B2395" s="311" t="s">
        <v>6961</v>
      </c>
      <c r="C2395" s="375" t="s">
        <v>5026</v>
      </c>
      <c r="D2395" s="375" t="s">
        <v>3256</v>
      </c>
    </row>
    <row r="2396" spans="2:4">
      <c r="B2396" s="311" t="s">
        <v>6961</v>
      </c>
      <c r="C2396" s="375" t="s">
        <v>5026</v>
      </c>
      <c r="D2396" s="375" t="s">
        <v>4214</v>
      </c>
    </row>
    <row r="2397" spans="2:4">
      <c r="B2397" s="311" t="s">
        <v>6961</v>
      </c>
      <c r="C2397" s="375" t="s">
        <v>5026</v>
      </c>
      <c r="D2397" s="375" t="s">
        <v>4337</v>
      </c>
    </row>
    <row r="2398" spans="2:4">
      <c r="B2398" s="311" t="s">
        <v>6962</v>
      </c>
      <c r="C2398" s="375" t="s">
        <v>6963</v>
      </c>
      <c r="D2398" s="375" t="s">
        <v>302</v>
      </c>
    </row>
    <row r="2399" spans="2:4">
      <c r="B2399" s="311" t="s">
        <v>6964</v>
      </c>
      <c r="C2399" s="375" t="s">
        <v>625</v>
      </c>
      <c r="D2399" s="375" t="s">
        <v>5811</v>
      </c>
    </row>
    <row r="2400" spans="2:4">
      <c r="B2400" s="311" t="s">
        <v>6965</v>
      </c>
      <c r="C2400" s="375" t="s">
        <v>5738</v>
      </c>
      <c r="D2400" s="375" t="s">
        <v>441</v>
      </c>
    </row>
    <row r="2401" spans="2:4">
      <c r="B2401" s="311" t="s">
        <v>6966</v>
      </c>
      <c r="C2401" s="375" t="s">
        <v>5742</v>
      </c>
      <c r="D2401" s="375" t="s">
        <v>3145</v>
      </c>
    </row>
    <row r="2402" spans="2:4">
      <c r="B2402" s="311" t="s">
        <v>6966</v>
      </c>
      <c r="C2402" s="375" t="s">
        <v>5742</v>
      </c>
      <c r="D2402" s="375" t="s">
        <v>4189</v>
      </c>
    </row>
    <row r="2403" spans="2:4">
      <c r="B2403" s="311" t="s">
        <v>6966</v>
      </c>
      <c r="C2403" s="375" t="s">
        <v>5742</v>
      </c>
      <c r="D2403" s="375" t="s">
        <v>4196</v>
      </c>
    </row>
    <row r="2404" spans="2:4">
      <c r="B2404" s="311" t="s">
        <v>6966</v>
      </c>
      <c r="C2404" s="375" t="s">
        <v>5742</v>
      </c>
      <c r="D2404" s="375" t="s">
        <v>3278</v>
      </c>
    </row>
    <row r="2405" spans="2:4">
      <c r="B2405" s="311" t="s">
        <v>6966</v>
      </c>
      <c r="C2405" s="375" t="s">
        <v>5742</v>
      </c>
      <c r="D2405" s="375" t="s">
        <v>3256</v>
      </c>
    </row>
    <row r="2406" spans="2:4">
      <c r="B2406" s="311" t="s">
        <v>6967</v>
      </c>
      <c r="C2406" s="375" t="s">
        <v>5671</v>
      </c>
      <c r="D2406" s="375" t="s">
        <v>302</v>
      </c>
    </row>
    <row r="2407" spans="2:4">
      <c r="B2407" s="311" t="s">
        <v>6967</v>
      </c>
      <c r="C2407" s="375" t="s">
        <v>5670</v>
      </c>
      <c r="D2407" s="375" t="s">
        <v>302</v>
      </c>
    </row>
    <row r="2408" spans="2:4">
      <c r="B2408" s="311" t="s">
        <v>6968</v>
      </c>
      <c r="C2408" s="375" t="s">
        <v>5804</v>
      </c>
      <c r="D2408" s="375" t="s">
        <v>5806</v>
      </c>
    </row>
    <row r="2409" spans="2:4">
      <c r="B2409" s="311" t="s">
        <v>6969</v>
      </c>
      <c r="C2409" s="375" t="s">
        <v>5423</v>
      </c>
      <c r="D2409" s="375" t="s">
        <v>5425</v>
      </c>
    </row>
    <row r="2410" spans="2:4">
      <c r="B2410" s="311" t="s">
        <v>6969</v>
      </c>
      <c r="C2410" s="375" t="s">
        <v>5804</v>
      </c>
      <c r="D2410" s="375" t="s">
        <v>5805</v>
      </c>
    </row>
    <row r="2411" spans="2:4">
      <c r="B2411" s="311" t="s">
        <v>6969</v>
      </c>
      <c r="C2411" s="375" t="s">
        <v>5423</v>
      </c>
      <c r="D2411" s="375" t="s">
        <v>5426</v>
      </c>
    </row>
    <row r="2412" spans="2:4">
      <c r="B2412" s="311" t="s">
        <v>6969</v>
      </c>
      <c r="C2412" s="375" t="s">
        <v>5423</v>
      </c>
      <c r="D2412" s="375" t="s">
        <v>5424</v>
      </c>
    </row>
    <row r="2413" spans="2:4">
      <c r="B2413" s="311" t="s">
        <v>1755</v>
      </c>
      <c r="C2413" s="375" t="s">
        <v>5101</v>
      </c>
      <c r="D2413" s="375" t="s">
        <v>5102</v>
      </c>
    </row>
    <row r="2414" spans="2:4">
      <c r="B2414" s="311" t="s">
        <v>1755</v>
      </c>
      <c r="C2414" s="375" t="s">
        <v>5103</v>
      </c>
      <c r="D2414" s="375" t="s">
        <v>5104</v>
      </c>
    </row>
    <row r="2415" spans="2:4">
      <c r="B2415" s="311" t="s">
        <v>1755</v>
      </c>
      <c r="C2415" s="375" t="s">
        <v>5105</v>
      </c>
      <c r="D2415" s="375" t="s">
        <v>5106</v>
      </c>
    </row>
    <row r="2416" spans="2:4">
      <c r="B2416" s="311" t="s">
        <v>1755</v>
      </c>
      <c r="C2416" s="375" t="s">
        <v>5107</v>
      </c>
      <c r="D2416" s="375" t="s">
        <v>5108</v>
      </c>
    </row>
    <row r="2417" spans="2:4">
      <c r="B2417" s="311" t="s">
        <v>1755</v>
      </c>
      <c r="C2417" s="375" t="s">
        <v>5109</v>
      </c>
      <c r="D2417" s="375" t="s">
        <v>5110</v>
      </c>
    </row>
    <row r="2418" spans="2:4">
      <c r="B2418" s="311" t="s">
        <v>1755</v>
      </c>
      <c r="C2418" s="375" t="s">
        <v>5111</v>
      </c>
      <c r="D2418" s="375" t="s">
        <v>5112</v>
      </c>
    </row>
    <row r="2419" spans="2:4">
      <c r="B2419" s="311" t="s">
        <v>1755</v>
      </c>
      <c r="C2419" s="375" t="s">
        <v>5113</v>
      </c>
      <c r="D2419" s="375" t="s">
        <v>5114</v>
      </c>
    </row>
    <row r="2420" spans="2:4">
      <c r="B2420" s="311" t="s">
        <v>1755</v>
      </c>
      <c r="C2420" s="375" t="s">
        <v>5115</v>
      </c>
      <c r="D2420" s="375" t="s">
        <v>5116</v>
      </c>
    </row>
    <row r="2421" spans="2:4">
      <c r="B2421" s="311" t="s">
        <v>1755</v>
      </c>
      <c r="C2421" s="375" t="s">
        <v>5117</v>
      </c>
      <c r="D2421" s="375" t="s">
        <v>5118</v>
      </c>
    </row>
    <row r="2422" spans="2:4">
      <c r="B2422" s="311" t="s">
        <v>1755</v>
      </c>
      <c r="C2422" s="375" t="s">
        <v>5119</v>
      </c>
      <c r="D2422" s="375" t="s">
        <v>5120</v>
      </c>
    </row>
    <row r="2423" spans="2:4">
      <c r="B2423" s="311" t="s">
        <v>1755</v>
      </c>
      <c r="C2423" s="375" t="s">
        <v>5121</v>
      </c>
      <c r="D2423" s="375" t="s">
        <v>5122</v>
      </c>
    </row>
    <row r="2424" spans="2:4">
      <c r="B2424" s="311" t="s">
        <v>1755</v>
      </c>
      <c r="C2424" s="375" t="s">
        <v>5123</v>
      </c>
      <c r="D2424" s="375" t="s">
        <v>5124</v>
      </c>
    </row>
    <row r="2425" spans="2:4">
      <c r="B2425" s="311" t="s">
        <v>1755</v>
      </c>
      <c r="C2425" s="375" t="s">
        <v>5125</v>
      </c>
      <c r="D2425" s="375" t="s">
        <v>5124</v>
      </c>
    </row>
    <row r="2426" spans="2:4">
      <c r="B2426" s="311" t="s">
        <v>1755</v>
      </c>
      <c r="C2426" s="375" t="s">
        <v>5126</v>
      </c>
      <c r="D2426" s="375" t="s">
        <v>5127</v>
      </c>
    </row>
    <row r="2427" spans="2:4">
      <c r="B2427" s="311" t="s">
        <v>1755</v>
      </c>
      <c r="C2427" s="375" t="s">
        <v>5128</v>
      </c>
      <c r="D2427" s="375" t="s">
        <v>5129</v>
      </c>
    </row>
    <row r="2428" spans="2:4">
      <c r="B2428" s="311" t="s">
        <v>1755</v>
      </c>
      <c r="C2428" s="375" t="s">
        <v>5130</v>
      </c>
      <c r="D2428" s="375" t="s">
        <v>5131</v>
      </c>
    </row>
    <row r="2429" spans="2:4">
      <c r="B2429" s="311" t="s">
        <v>1755</v>
      </c>
      <c r="C2429" s="375" t="s">
        <v>5132</v>
      </c>
      <c r="D2429" s="375" t="s">
        <v>5133</v>
      </c>
    </row>
    <row r="2430" spans="2:4">
      <c r="B2430" s="311" t="s">
        <v>1755</v>
      </c>
      <c r="C2430" s="375" t="s">
        <v>5134</v>
      </c>
      <c r="D2430" s="375" t="s">
        <v>5135</v>
      </c>
    </row>
    <row r="2431" spans="2:4">
      <c r="B2431" s="311" t="s">
        <v>1755</v>
      </c>
      <c r="C2431" s="375" t="s">
        <v>5136</v>
      </c>
      <c r="D2431" s="375" t="s">
        <v>5137</v>
      </c>
    </row>
    <row r="2432" spans="2:4">
      <c r="B2432" s="311" t="s">
        <v>1755</v>
      </c>
      <c r="C2432" s="375" t="s">
        <v>5138</v>
      </c>
      <c r="D2432" s="375" t="s">
        <v>5139</v>
      </c>
    </row>
    <row r="2433" spans="2:4">
      <c r="B2433" s="311" t="s">
        <v>1755</v>
      </c>
      <c r="C2433" s="375" t="s">
        <v>5140</v>
      </c>
      <c r="D2433" s="375" t="s">
        <v>5141</v>
      </c>
    </row>
    <row r="2434" spans="2:4">
      <c r="B2434" s="311" t="s">
        <v>1755</v>
      </c>
      <c r="C2434" s="375" t="s">
        <v>5142</v>
      </c>
      <c r="D2434" s="375" t="s">
        <v>5143</v>
      </c>
    </row>
    <row r="2435" spans="2:4">
      <c r="B2435" s="311" t="s">
        <v>1755</v>
      </c>
      <c r="C2435" s="375" t="s">
        <v>5144</v>
      </c>
      <c r="D2435" s="375" t="s">
        <v>5145</v>
      </c>
    </row>
    <row r="2436" spans="2:4">
      <c r="B2436" s="311" t="s">
        <v>1755</v>
      </c>
      <c r="C2436" s="375" t="s">
        <v>5146</v>
      </c>
      <c r="D2436" s="375" t="s">
        <v>5147</v>
      </c>
    </row>
    <row r="2437" spans="2:4">
      <c r="B2437" s="311" t="s">
        <v>1755</v>
      </c>
      <c r="C2437" s="375" t="s">
        <v>5148</v>
      </c>
      <c r="D2437" s="375" t="s">
        <v>5149</v>
      </c>
    </row>
    <row r="2438" spans="2:4">
      <c r="B2438" s="311" t="s">
        <v>1755</v>
      </c>
      <c r="C2438" s="375" t="s">
        <v>5150</v>
      </c>
      <c r="D2438" s="375" t="s">
        <v>5151</v>
      </c>
    </row>
    <row r="2439" spans="2:4">
      <c r="B2439" s="311" t="s">
        <v>1755</v>
      </c>
      <c r="C2439" s="375" t="s">
        <v>5152</v>
      </c>
      <c r="D2439" s="375" t="s">
        <v>5153</v>
      </c>
    </row>
    <row r="2440" spans="2:4">
      <c r="B2440" s="311" t="s">
        <v>1755</v>
      </c>
      <c r="C2440" s="375" t="s">
        <v>5154</v>
      </c>
      <c r="D2440" s="375" t="s">
        <v>5155</v>
      </c>
    </row>
    <row r="2441" spans="2:4">
      <c r="B2441" s="311" t="s">
        <v>1755</v>
      </c>
      <c r="C2441" s="375" t="s">
        <v>5156</v>
      </c>
      <c r="D2441" s="375" t="s">
        <v>5157</v>
      </c>
    </row>
    <row r="2442" spans="2:4">
      <c r="B2442" s="311" t="s">
        <v>1755</v>
      </c>
      <c r="C2442" s="375" t="s">
        <v>5158</v>
      </c>
      <c r="D2442" s="375" t="s">
        <v>5147</v>
      </c>
    </row>
    <row r="2443" spans="2:4">
      <c r="B2443" s="311" t="s">
        <v>1755</v>
      </c>
      <c r="C2443" s="375" t="s">
        <v>5159</v>
      </c>
      <c r="D2443" s="375" t="s">
        <v>5149</v>
      </c>
    </row>
    <row r="2444" spans="2:4">
      <c r="B2444" s="311" t="s">
        <v>1755</v>
      </c>
      <c r="C2444" s="375" t="s">
        <v>5160</v>
      </c>
      <c r="D2444" s="375" t="s">
        <v>5151</v>
      </c>
    </row>
    <row r="2445" spans="2:4">
      <c r="B2445" s="311" t="s">
        <v>1755</v>
      </c>
      <c r="C2445" s="375" t="s">
        <v>5161</v>
      </c>
      <c r="D2445" s="375" t="s">
        <v>5153</v>
      </c>
    </row>
    <row r="2446" spans="2:4">
      <c r="B2446" s="311" t="s">
        <v>1755</v>
      </c>
      <c r="C2446" s="375" t="s">
        <v>5162</v>
      </c>
      <c r="D2446" s="375" t="s">
        <v>5163</v>
      </c>
    </row>
    <row r="2447" spans="2:4">
      <c r="B2447" s="311" t="s">
        <v>1820</v>
      </c>
      <c r="C2447" s="375" t="s">
        <v>5485</v>
      </c>
      <c r="D2447" s="375" t="s">
        <v>450</v>
      </c>
    </row>
    <row r="2448" spans="2:4">
      <c r="B2448" s="311" t="s">
        <v>1820</v>
      </c>
      <c r="C2448" s="375" t="s">
        <v>5315</v>
      </c>
      <c r="D2448" s="375" t="s">
        <v>5292</v>
      </c>
    </row>
    <row r="2449" spans="2:4">
      <c r="B2449" s="311" t="s">
        <v>1820</v>
      </c>
      <c r="C2449" s="375" t="s">
        <v>5315</v>
      </c>
      <c r="D2449" s="375" t="s">
        <v>5293</v>
      </c>
    </row>
    <row r="2450" spans="2:4">
      <c r="B2450" s="311" t="s">
        <v>1820</v>
      </c>
      <c r="C2450" s="375" t="s">
        <v>5315</v>
      </c>
      <c r="D2450" s="375" t="s">
        <v>5294</v>
      </c>
    </row>
    <row r="2451" spans="2:4">
      <c r="B2451" s="311" t="s">
        <v>1820</v>
      </c>
      <c r="C2451" s="375" t="s">
        <v>5315</v>
      </c>
      <c r="D2451" s="375" t="s">
        <v>5296</v>
      </c>
    </row>
    <row r="2452" spans="2:4">
      <c r="B2452" s="311" t="s">
        <v>1820</v>
      </c>
      <c r="C2452" s="375" t="s">
        <v>5315</v>
      </c>
      <c r="D2452" s="375" t="s">
        <v>5297</v>
      </c>
    </row>
    <row r="2453" spans="2:4">
      <c r="B2453" s="311" t="s">
        <v>1820</v>
      </c>
      <c r="C2453" s="375" t="s">
        <v>5315</v>
      </c>
      <c r="D2453" s="375" t="s">
        <v>5299</v>
      </c>
    </row>
    <row r="2454" spans="2:4">
      <c r="B2454" s="311" t="s">
        <v>1820</v>
      </c>
      <c r="C2454" s="375" t="s">
        <v>467</v>
      </c>
      <c r="D2454" s="375" t="s">
        <v>437</v>
      </c>
    </row>
    <row r="2455" spans="2:4">
      <c r="B2455" s="311" t="s">
        <v>1820</v>
      </c>
      <c r="C2455" s="375" t="s">
        <v>469</v>
      </c>
      <c r="D2455" s="375" t="s">
        <v>450</v>
      </c>
    </row>
    <row r="2456" spans="2:4">
      <c r="B2456" s="311" t="s">
        <v>1820</v>
      </c>
      <c r="C2456" s="375" t="s">
        <v>637</v>
      </c>
      <c r="D2456" s="375" t="s">
        <v>474</v>
      </c>
    </row>
    <row r="2457" spans="2:4">
      <c r="B2457" s="311" t="s">
        <v>1820</v>
      </c>
      <c r="C2457" s="375" t="s">
        <v>637</v>
      </c>
      <c r="D2457" s="375" t="s">
        <v>4888</v>
      </c>
    </row>
    <row r="2458" spans="2:4">
      <c r="B2458" s="311" t="s">
        <v>1820</v>
      </c>
      <c r="C2458" s="375" t="s">
        <v>637</v>
      </c>
      <c r="D2458" s="375" t="s">
        <v>5290</v>
      </c>
    </row>
    <row r="2459" spans="2:4">
      <c r="B2459" s="311" t="s">
        <v>1820</v>
      </c>
      <c r="C2459" s="375" t="s">
        <v>637</v>
      </c>
      <c r="D2459" s="375" t="s">
        <v>437</v>
      </c>
    </row>
    <row r="2460" spans="2:4">
      <c r="B2460" s="311" t="s">
        <v>1820</v>
      </c>
      <c r="C2460" s="375" t="s">
        <v>506</v>
      </c>
      <c r="D2460" s="375" t="s">
        <v>474</v>
      </c>
    </row>
    <row r="2461" spans="2:4">
      <c r="B2461" s="311" t="s">
        <v>1820</v>
      </c>
      <c r="C2461" s="375" t="s">
        <v>506</v>
      </c>
      <c r="D2461" s="375" t="s">
        <v>4888</v>
      </c>
    </row>
    <row r="2462" spans="2:4">
      <c r="B2462" s="311" t="s">
        <v>1820</v>
      </c>
      <c r="C2462" s="375" t="s">
        <v>506</v>
      </c>
      <c r="D2462" s="375" t="s">
        <v>5290</v>
      </c>
    </row>
    <row r="2463" spans="2:4">
      <c r="B2463" s="311" t="s">
        <v>1820</v>
      </c>
      <c r="C2463" s="375" t="s">
        <v>506</v>
      </c>
      <c r="D2463" s="375" t="s">
        <v>437</v>
      </c>
    </row>
    <row r="2464" spans="2:4">
      <c r="B2464" s="311" t="s">
        <v>1820</v>
      </c>
      <c r="C2464" s="375" t="s">
        <v>464</v>
      </c>
      <c r="D2464" s="375" t="s">
        <v>5292</v>
      </c>
    </row>
    <row r="2465" spans="2:4">
      <c r="B2465" s="311" t="s">
        <v>1820</v>
      </c>
      <c r="C2465" s="375" t="s">
        <v>464</v>
      </c>
      <c r="D2465" s="375" t="s">
        <v>5293</v>
      </c>
    </row>
    <row r="2466" spans="2:4">
      <c r="B2466" s="311" t="s">
        <v>1820</v>
      </c>
      <c r="C2466" s="375" t="s">
        <v>464</v>
      </c>
      <c r="D2466" s="375" t="s">
        <v>5294</v>
      </c>
    </row>
    <row r="2467" spans="2:4">
      <c r="B2467" s="311" t="s">
        <v>1820</v>
      </c>
      <c r="C2467" s="375" t="s">
        <v>464</v>
      </c>
      <c r="D2467" s="375" t="s">
        <v>5296</v>
      </c>
    </row>
    <row r="2468" spans="2:4">
      <c r="B2468" s="311" t="s">
        <v>1820</v>
      </c>
      <c r="C2468" s="375" t="s">
        <v>464</v>
      </c>
      <c r="D2468" s="375" t="s">
        <v>5297</v>
      </c>
    </row>
    <row r="2469" spans="2:4">
      <c r="B2469" s="311" t="s">
        <v>1820</v>
      </c>
      <c r="C2469" s="375" t="s">
        <v>464</v>
      </c>
      <c r="D2469" s="375" t="s">
        <v>5299</v>
      </c>
    </row>
    <row r="2470" spans="2:4">
      <c r="B2470" s="311" t="s">
        <v>1820</v>
      </c>
      <c r="C2470" s="375" t="s">
        <v>504</v>
      </c>
      <c r="D2470" s="375" t="s">
        <v>5292</v>
      </c>
    </row>
    <row r="2471" spans="2:4">
      <c r="B2471" s="311" t="s">
        <v>1820</v>
      </c>
      <c r="C2471" s="375" t="s">
        <v>504</v>
      </c>
      <c r="D2471" s="375" t="s">
        <v>5293</v>
      </c>
    </row>
    <row r="2472" spans="2:4">
      <c r="B2472" s="311" t="s">
        <v>1820</v>
      </c>
      <c r="C2472" s="375" t="s">
        <v>504</v>
      </c>
      <c r="D2472" s="375" t="s">
        <v>5294</v>
      </c>
    </row>
    <row r="2473" spans="2:4">
      <c r="B2473" s="311" t="s">
        <v>1820</v>
      </c>
      <c r="C2473" s="375" t="s">
        <v>504</v>
      </c>
      <c r="D2473" s="375" t="s">
        <v>5295</v>
      </c>
    </row>
    <row r="2474" spans="2:4">
      <c r="B2474" s="311" t="s">
        <v>1820</v>
      </c>
      <c r="C2474" s="375" t="s">
        <v>504</v>
      </c>
      <c r="D2474" s="375" t="s">
        <v>5296</v>
      </c>
    </row>
    <row r="2475" spans="2:4">
      <c r="B2475" s="311" t="s">
        <v>1820</v>
      </c>
      <c r="C2475" s="375" t="s">
        <v>504</v>
      </c>
      <c r="D2475" s="375" t="s">
        <v>5297</v>
      </c>
    </row>
    <row r="2476" spans="2:4">
      <c r="B2476" s="311" t="s">
        <v>1820</v>
      </c>
      <c r="C2476" s="375" t="s">
        <v>504</v>
      </c>
      <c r="D2476" s="375" t="s">
        <v>5298</v>
      </c>
    </row>
    <row r="2477" spans="2:4">
      <c r="B2477" s="311" t="s">
        <v>1820</v>
      </c>
      <c r="C2477" s="375" t="s">
        <v>504</v>
      </c>
      <c r="D2477" s="375" t="s">
        <v>5299</v>
      </c>
    </row>
    <row r="2478" spans="2:4">
      <c r="B2478" s="311" t="s">
        <v>1820</v>
      </c>
      <c r="C2478" s="375" t="s">
        <v>505</v>
      </c>
      <c r="D2478" s="375" t="s">
        <v>5294</v>
      </c>
    </row>
    <row r="2479" spans="2:4">
      <c r="B2479" s="311" t="s">
        <v>1820</v>
      </c>
      <c r="C2479" s="375" t="s">
        <v>505</v>
      </c>
      <c r="D2479" s="375" t="s">
        <v>5296</v>
      </c>
    </row>
    <row r="2480" spans="2:4">
      <c r="B2480" s="311" t="s">
        <v>1820</v>
      </c>
      <c r="C2480" s="375" t="s">
        <v>505</v>
      </c>
      <c r="D2480" s="375" t="s">
        <v>5298</v>
      </c>
    </row>
    <row r="2481" spans="2:4">
      <c r="B2481" s="311" t="s">
        <v>1820</v>
      </c>
      <c r="C2481" s="375" t="s">
        <v>505</v>
      </c>
      <c r="D2481" s="375" t="s">
        <v>5299</v>
      </c>
    </row>
    <row r="2482" spans="2:4">
      <c r="B2482" s="311" t="s">
        <v>1820</v>
      </c>
      <c r="C2482" s="375" t="s">
        <v>639</v>
      </c>
      <c r="D2482" s="375" t="s">
        <v>5294</v>
      </c>
    </row>
    <row r="2483" spans="2:4">
      <c r="B2483" s="311" t="s">
        <v>1820</v>
      </c>
      <c r="C2483" s="375" t="s">
        <v>639</v>
      </c>
      <c r="D2483" s="375" t="s">
        <v>5295</v>
      </c>
    </row>
    <row r="2484" spans="2:4">
      <c r="B2484" s="311" t="s">
        <v>1820</v>
      </c>
      <c r="C2484" s="375" t="s">
        <v>507</v>
      </c>
      <c r="D2484" s="375" t="s">
        <v>439</v>
      </c>
    </row>
    <row r="2485" spans="2:4">
      <c r="B2485" s="311" t="s">
        <v>1820</v>
      </c>
      <c r="C2485" s="375" t="s">
        <v>507</v>
      </c>
      <c r="D2485" s="375" t="s">
        <v>308</v>
      </c>
    </row>
    <row r="2486" spans="2:4">
      <c r="B2486" s="311" t="s">
        <v>1820</v>
      </c>
      <c r="C2486" s="375" t="s">
        <v>6970</v>
      </c>
      <c r="D2486" s="375" t="s">
        <v>440</v>
      </c>
    </row>
    <row r="2487" spans="2:4">
      <c r="B2487" s="311" t="s">
        <v>1820</v>
      </c>
      <c r="C2487" s="375" t="s">
        <v>6971</v>
      </c>
      <c r="D2487" s="375" t="s">
        <v>440</v>
      </c>
    </row>
    <row r="2488" spans="2:4">
      <c r="B2488" s="311" t="s">
        <v>1820</v>
      </c>
      <c r="C2488" s="375" t="s">
        <v>5315</v>
      </c>
      <c r="D2488" s="375" t="s">
        <v>5307</v>
      </c>
    </row>
    <row r="2489" spans="2:4">
      <c r="B2489" s="311" t="s">
        <v>1820</v>
      </c>
      <c r="C2489" s="375" t="s">
        <v>5315</v>
      </c>
      <c r="D2489" s="375" t="s">
        <v>5308</v>
      </c>
    </row>
    <row r="2490" spans="2:4">
      <c r="B2490" s="311" t="s">
        <v>1820</v>
      </c>
      <c r="C2490" s="375" t="s">
        <v>5306</v>
      </c>
      <c r="D2490" s="375" t="s">
        <v>440</v>
      </c>
    </row>
    <row r="2491" spans="2:4">
      <c r="B2491" s="311" t="s">
        <v>1820</v>
      </c>
      <c r="C2491" s="375" t="s">
        <v>5306</v>
      </c>
      <c r="D2491" s="375" t="s">
        <v>465</v>
      </c>
    </row>
    <row r="2492" spans="2:4">
      <c r="B2492" s="311" t="s">
        <v>1820</v>
      </c>
      <c r="C2492" s="375" t="s">
        <v>5306</v>
      </c>
      <c r="D2492" s="375" t="s">
        <v>474</v>
      </c>
    </row>
    <row r="2493" spans="2:4">
      <c r="B2493" s="311" t="s">
        <v>1820</v>
      </c>
      <c r="C2493" s="375" t="s">
        <v>5313</v>
      </c>
      <c r="D2493" s="375" t="s">
        <v>440</v>
      </c>
    </row>
    <row r="2494" spans="2:4">
      <c r="B2494" s="311" t="s">
        <v>1820</v>
      </c>
      <c r="C2494" s="375" t="s">
        <v>637</v>
      </c>
      <c r="D2494" s="375" t="s">
        <v>440</v>
      </c>
    </row>
    <row r="2495" spans="2:4">
      <c r="B2495" s="311" t="s">
        <v>1820</v>
      </c>
      <c r="C2495" s="375" t="s">
        <v>637</v>
      </c>
      <c r="D2495" s="375" t="s">
        <v>465</v>
      </c>
    </row>
    <row r="2496" spans="2:4">
      <c r="B2496" s="311" t="s">
        <v>1820</v>
      </c>
      <c r="C2496" s="375" t="s">
        <v>506</v>
      </c>
      <c r="D2496" s="375" t="s">
        <v>440</v>
      </c>
    </row>
    <row r="2497" spans="2:4">
      <c r="B2497" s="311" t="s">
        <v>1820</v>
      </c>
      <c r="C2497" s="375" t="s">
        <v>506</v>
      </c>
      <c r="D2497" s="375" t="s">
        <v>465</v>
      </c>
    </row>
    <row r="2498" spans="2:4">
      <c r="B2498" s="311" t="s">
        <v>1820</v>
      </c>
      <c r="C2498" s="375" t="s">
        <v>464</v>
      </c>
      <c r="D2498" s="375" t="s">
        <v>5307</v>
      </c>
    </row>
    <row r="2499" spans="2:4">
      <c r="B2499" s="311" t="s">
        <v>1820</v>
      </c>
      <c r="C2499" s="375" t="s">
        <v>464</v>
      </c>
      <c r="D2499" s="375" t="s">
        <v>5308</v>
      </c>
    </row>
    <row r="2500" spans="2:4">
      <c r="B2500" s="311" t="s">
        <v>1820</v>
      </c>
      <c r="C2500" s="375" t="s">
        <v>504</v>
      </c>
      <c r="D2500" s="375" t="s">
        <v>5308</v>
      </c>
    </row>
    <row r="2501" spans="2:4">
      <c r="B2501" s="311" t="s">
        <v>1820</v>
      </c>
      <c r="C2501" s="375" t="s">
        <v>505</v>
      </c>
      <c r="D2501" s="375" t="s">
        <v>5292</v>
      </c>
    </row>
    <row r="2502" spans="2:4">
      <c r="B2502" s="311" t="s">
        <v>1820</v>
      </c>
      <c r="C2502" s="375" t="s">
        <v>505</v>
      </c>
      <c r="D2502" s="375" t="s">
        <v>5293</v>
      </c>
    </row>
    <row r="2503" spans="2:4">
      <c r="B2503" s="311" t="s">
        <v>1820</v>
      </c>
      <c r="C2503" s="375" t="s">
        <v>505</v>
      </c>
      <c r="D2503" s="375" t="s">
        <v>5297</v>
      </c>
    </row>
    <row r="2504" spans="2:4">
      <c r="B2504" s="311" t="s">
        <v>1820</v>
      </c>
      <c r="C2504" s="375" t="s">
        <v>639</v>
      </c>
      <c r="D2504" s="375" t="s">
        <v>5307</v>
      </c>
    </row>
    <row r="2505" spans="2:4">
      <c r="B2505" s="311" t="s">
        <v>1820</v>
      </c>
      <c r="C2505" s="375" t="s">
        <v>639</v>
      </c>
      <c r="D2505" s="375" t="s">
        <v>5308</v>
      </c>
    </row>
    <row r="2506" spans="2:4">
      <c r="B2506" s="311" t="s">
        <v>1820</v>
      </c>
      <c r="C2506" s="375" t="s">
        <v>639</v>
      </c>
      <c r="D2506" s="375" t="s">
        <v>5292</v>
      </c>
    </row>
    <row r="2507" spans="2:4">
      <c r="B2507" s="311" t="s">
        <v>1820</v>
      </c>
      <c r="C2507" s="375" t="s">
        <v>5485</v>
      </c>
      <c r="D2507" s="375" t="s">
        <v>463</v>
      </c>
    </row>
    <row r="2508" spans="2:4">
      <c r="B2508" s="311" t="s">
        <v>1820</v>
      </c>
      <c r="C2508" s="375" t="s">
        <v>5485</v>
      </c>
      <c r="D2508" s="375" t="s">
        <v>5282</v>
      </c>
    </row>
    <row r="2509" spans="2:4">
      <c r="B2509" s="311" t="s">
        <v>1820</v>
      </c>
      <c r="C2509" s="375" t="s">
        <v>469</v>
      </c>
      <c r="D2509" s="375" t="s">
        <v>463</v>
      </c>
    </row>
    <row r="2510" spans="2:4">
      <c r="B2510" s="311" t="s">
        <v>1820</v>
      </c>
      <c r="C2510" s="375" t="s">
        <v>470</v>
      </c>
      <c r="D2510" s="375" t="s">
        <v>450</v>
      </c>
    </row>
    <row r="2511" spans="2:4">
      <c r="B2511" s="311" t="s">
        <v>1820</v>
      </c>
      <c r="C2511" s="375" t="s">
        <v>470</v>
      </c>
      <c r="D2511" s="375" t="s">
        <v>463</v>
      </c>
    </row>
    <row r="2512" spans="2:4">
      <c r="B2512" s="311" t="s">
        <v>1820</v>
      </c>
      <c r="C2512" s="375" t="s">
        <v>470</v>
      </c>
      <c r="D2512" s="375" t="s">
        <v>5282</v>
      </c>
    </row>
    <row r="2513" spans="2:4">
      <c r="B2513" s="311" t="s">
        <v>1820</v>
      </c>
      <c r="C2513" s="375" t="s">
        <v>471</v>
      </c>
      <c r="D2513" s="375" t="s">
        <v>450</v>
      </c>
    </row>
    <row r="2514" spans="2:4">
      <c r="B2514" s="311" t="s">
        <v>1820</v>
      </c>
      <c r="C2514" s="375" t="s">
        <v>471</v>
      </c>
      <c r="D2514" s="375" t="s">
        <v>463</v>
      </c>
    </row>
    <row r="2515" spans="2:4">
      <c r="B2515" s="311" t="s">
        <v>1820</v>
      </c>
      <c r="C2515" s="375" t="s">
        <v>6972</v>
      </c>
      <c r="D2515" s="375" t="s">
        <v>308</v>
      </c>
    </row>
    <row r="2516" spans="2:4">
      <c r="B2516" s="311" t="s">
        <v>1820</v>
      </c>
      <c r="C2516" s="375" t="s">
        <v>5344</v>
      </c>
      <c r="D2516" s="375" t="s">
        <v>450</v>
      </c>
    </row>
    <row r="2517" spans="2:4">
      <c r="B2517" s="311" t="s">
        <v>1820</v>
      </c>
      <c r="C2517" s="375" t="s">
        <v>507</v>
      </c>
      <c r="D2517" s="375" t="s">
        <v>438</v>
      </c>
    </row>
    <row r="2518" spans="2:4">
      <c r="B2518" s="311" t="s">
        <v>1820</v>
      </c>
      <c r="C2518" s="375" t="s">
        <v>639</v>
      </c>
      <c r="D2518" s="375" t="s">
        <v>5293</v>
      </c>
    </row>
    <row r="2519" spans="2:4">
      <c r="B2519" s="311" t="s">
        <v>1820</v>
      </c>
      <c r="C2519" s="375" t="s">
        <v>471</v>
      </c>
      <c r="D2519" s="375" t="s">
        <v>5282</v>
      </c>
    </row>
    <row r="2520" spans="2:4">
      <c r="B2520" s="311" t="s">
        <v>1820</v>
      </c>
      <c r="C2520" s="375" t="s">
        <v>467</v>
      </c>
      <c r="D2520" s="375" t="s">
        <v>4888</v>
      </c>
    </row>
    <row r="2521" spans="2:4">
      <c r="B2521" s="311" t="s">
        <v>1820</v>
      </c>
      <c r="C2521" s="375" t="s">
        <v>468</v>
      </c>
      <c r="D2521" s="375" t="s">
        <v>4888</v>
      </c>
    </row>
    <row r="2522" spans="2:4">
      <c r="B2522" s="311" t="s">
        <v>1820</v>
      </c>
      <c r="C2522" s="375" t="s">
        <v>553</v>
      </c>
      <c r="D2522" s="375" t="s">
        <v>5282</v>
      </c>
    </row>
    <row r="2523" spans="2:4">
      <c r="B2523" s="311" t="s">
        <v>1820</v>
      </c>
      <c r="C2523" s="375" t="s">
        <v>553</v>
      </c>
      <c r="D2523" s="375" t="s">
        <v>308</v>
      </c>
    </row>
    <row r="2524" spans="2:4">
      <c r="B2524" s="311" t="s">
        <v>1820</v>
      </c>
      <c r="C2524" s="375" t="s">
        <v>553</v>
      </c>
      <c r="D2524" s="375" t="s">
        <v>450</v>
      </c>
    </row>
    <row r="2525" spans="2:4">
      <c r="B2525" s="311" t="s">
        <v>1820</v>
      </c>
      <c r="C2525" s="375" t="s">
        <v>466</v>
      </c>
      <c r="D2525" s="375" t="s">
        <v>465</v>
      </c>
    </row>
    <row r="2526" spans="2:4">
      <c r="B2526" s="311" t="s">
        <v>1820</v>
      </c>
      <c r="C2526" s="375" t="s">
        <v>489</v>
      </c>
      <c r="D2526" s="375" t="s">
        <v>465</v>
      </c>
    </row>
    <row r="2527" spans="2:4">
      <c r="B2527" s="311" t="s">
        <v>1820</v>
      </c>
      <c r="C2527" s="375" t="s">
        <v>488</v>
      </c>
      <c r="D2527" s="375" t="s">
        <v>465</v>
      </c>
    </row>
    <row r="2528" spans="2:4">
      <c r="B2528" s="311" t="s">
        <v>1820</v>
      </c>
      <c r="C2528" s="375" t="s">
        <v>468</v>
      </c>
      <c r="D2528" s="375" t="s">
        <v>465</v>
      </c>
    </row>
    <row r="2529" spans="2:4">
      <c r="B2529" s="311" t="s">
        <v>1820</v>
      </c>
      <c r="C2529" s="375" t="s">
        <v>5505</v>
      </c>
      <c r="D2529" s="375" t="s">
        <v>440</v>
      </c>
    </row>
    <row r="2530" spans="2:4">
      <c r="B2530" s="311" t="s">
        <v>1820</v>
      </c>
      <c r="C2530" s="375" t="s">
        <v>490</v>
      </c>
      <c r="D2530" s="375" t="s">
        <v>437</v>
      </c>
    </row>
    <row r="2531" spans="2:4">
      <c r="B2531" s="311" t="s">
        <v>1820</v>
      </c>
      <c r="C2531" s="375" t="s">
        <v>534</v>
      </c>
      <c r="D2531" s="375" t="s">
        <v>437</v>
      </c>
    </row>
    <row r="2532" spans="2:4">
      <c r="B2532" s="311" t="s">
        <v>6973</v>
      </c>
      <c r="C2532" s="375" t="s">
        <v>5406</v>
      </c>
      <c r="D2532" s="375" t="s">
        <v>5384</v>
      </c>
    </row>
    <row r="2533" spans="2:4">
      <c r="B2533" s="311" t="s">
        <v>6973</v>
      </c>
      <c r="C2533" s="375" t="s">
        <v>5406</v>
      </c>
      <c r="D2533" s="375" t="s">
        <v>5407</v>
      </c>
    </row>
    <row r="2534" spans="2:4">
      <c r="B2534" s="311" t="s">
        <v>6973</v>
      </c>
      <c r="C2534" s="375" t="s">
        <v>5406</v>
      </c>
      <c r="D2534" s="375" t="s">
        <v>5408</v>
      </c>
    </row>
    <row r="2535" spans="2:4">
      <c r="B2535" s="311" t="s">
        <v>6973</v>
      </c>
      <c r="C2535" s="375" t="s">
        <v>5406</v>
      </c>
      <c r="D2535" s="375" t="s">
        <v>5409</v>
      </c>
    </row>
    <row r="2536" spans="2:4">
      <c r="B2536" s="311" t="s">
        <v>6973</v>
      </c>
      <c r="C2536" s="375" t="s">
        <v>5406</v>
      </c>
      <c r="D2536" s="375" t="s">
        <v>5411</v>
      </c>
    </row>
    <row r="2537" spans="2:4">
      <c r="B2537" s="311" t="s">
        <v>6973</v>
      </c>
      <c r="C2537" s="375" t="s">
        <v>5406</v>
      </c>
      <c r="D2537" s="375" t="s">
        <v>5412</v>
      </c>
    </row>
    <row r="2538" spans="2:4">
      <c r="B2538" s="311" t="s">
        <v>6973</v>
      </c>
      <c r="C2538" s="375" t="s">
        <v>5406</v>
      </c>
      <c r="D2538" s="375" t="s">
        <v>5413</v>
      </c>
    </row>
    <row r="2539" spans="2:4">
      <c r="B2539" s="311" t="s">
        <v>6812</v>
      </c>
      <c r="C2539" s="375" t="s">
        <v>5406</v>
      </c>
      <c r="D2539" s="375" t="s">
        <v>5414</v>
      </c>
    </row>
    <row r="2540" spans="2:4">
      <c r="B2540" s="311" t="s">
        <v>6812</v>
      </c>
      <c r="C2540" s="375" t="s">
        <v>5401</v>
      </c>
      <c r="D2540" s="375" t="s">
        <v>5394</v>
      </c>
    </row>
    <row r="2541" spans="2:4">
      <c r="B2541" s="311" t="s">
        <v>6973</v>
      </c>
      <c r="C2541" s="375" t="s">
        <v>5401</v>
      </c>
      <c r="D2541" s="375" t="s">
        <v>5382</v>
      </c>
    </row>
    <row r="2542" spans="2:4">
      <c r="B2542" s="311" t="s">
        <v>6973</v>
      </c>
      <c r="C2542" s="375" t="s">
        <v>5401</v>
      </c>
      <c r="D2542" s="375" t="s">
        <v>5384</v>
      </c>
    </row>
    <row r="2543" spans="2:4">
      <c r="B2543" s="311" t="s">
        <v>6973</v>
      </c>
      <c r="C2543" s="375" t="s">
        <v>5401</v>
      </c>
      <c r="D2543" s="375" t="s">
        <v>5386</v>
      </c>
    </row>
    <row r="2544" spans="2:4">
      <c r="B2544" s="311" t="s">
        <v>6973</v>
      </c>
      <c r="C2544" s="375" t="s">
        <v>5401</v>
      </c>
      <c r="D2544" s="375" t="s">
        <v>5388</v>
      </c>
    </row>
    <row r="2545" spans="2:4">
      <c r="B2545" s="311" t="s">
        <v>6812</v>
      </c>
      <c r="C2545" s="375" t="s">
        <v>5401</v>
      </c>
      <c r="D2545" s="375" t="s">
        <v>5390</v>
      </c>
    </row>
    <row r="2546" spans="2:4">
      <c r="B2546" s="311" t="s">
        <v>6973</v>
      </c>
      <c r="C2546" s="375" t="s">
        <v>5401</v>
      </c>
      <c r="D2546" s="375" t="s">
        <v>5393</v>
      </c>
    </row>
    <row r="2547" spans="2:4">
      <c r="B2547" s="311" t="s">
        <v>6973</v>
      </c>
      <c r="C2547" s="375" t="s">
        <v>5852</v>
      </c>
      <c r="D2547" s="375" t="s">
        <v>5516</v>
      </c>
    </row>
    <row r="2548" spans="2:4">
      <c r="B2548" s="311" t="s">
        <v>6973</v>
      </c>
      <c r="C2548" s="375" t="s">
        <v>5852</v>
      </c>
      <c r="D2548" s="375" t="s">
        <v>5518</v>
      </c>
    </row>
    <row r="2549" spans="2:4">
      <c r="B2549" s="311" t="s">
        <v>6973</v>
      </c>
      <c r="C2549" s="375" t="s">
        <v>5852</v>
      </c>
      <c r="D2549" s="375" t="s">
        <v>5411</v>
      </c>
    </row>
    <row r="2550" spans="2:4">
      <c r="B2550" s="311" t="s">
        <v>6973</v>
      </c>
      <c r="C2550" s="375" t="s">
        <v>5852</v>
      </c>
      <c r="D2550" s="375" t="s">
        <v>5412</v>
      </c>
    </row>
    <row r="2551" spans="2:4">
      <c r="B2551" s="311" t="s">
        <v>6812</v>
      </c>
      <c r="C2551" s="375" t="s">
        <v>5852</v>
      </c>
      <c r="D2551" s="375" t="s">
        <v>5413</v>
      </c>
    </row>
    <row r="2552" spans="2:4">
      <c r="B2552" s="311" t="s">
        <v>6973</v>
      </c>
      <c r="C2552" s="375" t="s">
        <v>5852</v>
      </c>
      <c r="D2552" s="375" t="s">
        <v>5414</v>
      </c>
    </row>
    <row r="2553" spans="2:4">
      <c r="B2553" s="311" t="s">
        <v>6973</v>
      </c>
      <c r="C2553" s="375" t="s">
        <v>5509</v>
      </c>
      <c r="D2553" s="375" t="s">
        <v>5513</v>
      </c>
    </row>
    <row r="2554" spans="2:4">
      <c r="B2554" s="311" t="s">
        <v>6973</v>
      </c>
      <c r="C2554" s="375" t="s">
        <v>5509</v>
      </c>
      <c r="D2554" s="375" t="s">
        <v>5390</v>
      </c>
    </row>
    <row r="2555" spans="2:4">
      <c r="B2555" s="311" t="s">
        <v>6812</v>
      </c>
      <c r="C2555" s="375" t="s">
        <v>5509</v>
      </c>
      <c r="D2555" s="375" t="s">
        <v>5393</v>
      </c>
    </row>
    <row r="2556" spans="2:4">
      <c r="B2556" s="311" t="s">
        <v>6973</v>
      </c>
      <c r="C2556" s="375" t="s">
        <v>5402</v>
      </c>
      <c r="D2556" s="375" t="s">
        <v>5403</v>
      </c>
    </row>
    <row r="2557" spans="2:4">
      <c r="B2557" s="311" t="s">
        <v>6973</v>
      </c>
      <c r="C2557" s="375" t="s">
        <v>5402</v>
      </c>
      <c r="D2557" s="375" t="s">
        <v>5404</v>
      </c>
    </row>
    <row r="2558" spans="2:4">
      <c r="B2558" s="311" t="s">
        <v>6973</v>
      </c>
      <c r="C2558" s="375" t="s">
        <v>5402</v>
      </c>
      <c r="D2558" s="375" t="s">
        <v>5405</v>
      </c>
    </row>
    <row r="2559" spans="2:4">
      <c r="B2559" s="311" t="s">
        <v>6973</v>
      </c>
      <c r="C2559" s="375" t="s">
        <v>5401</v>
      </c>
      <c r="D2559" s="375" t="s">
        <v>5377</v>
      </c>
    </row>
    <row r="2560" spans="2:4">
      <c r="B2560" s="311" t="s">
        <v>6973</v>
      </c>
      <c r="C2560" s="375" t="s">
        <v>5401</v>
      </c>
      <c r="D2560" s="375" t="s">
        <v>5379</v>
      </c>
    </row>
    <row r="2561" spans="2:4">
      <c r="B2561" s="311" t="s">
        <v>6973</v>
      </c>
      <c r="C2561" s="375" t="s">
        <v>5401</v>
      </c>
      <c r="D2561" s="375" t="s">
        <v>5378</v>
      </c>
    </row>
    <row r="2562" spans="2:4">
      <c r="B2562" s="311" t="s">
        <v>6973</v>
      </c>
      <c r="C2562" s="375" t="s">
        <v>5401</v>
      </c>
      <c r="D2562" s="375" t="s">
        <v>5380</v>
      </c>
    </row>
    <row r="2563" spans="2:4">
      <c r="B2563" s="311" t="s">
        <v>6973</v>
      </c>
      <c r="C2563" s="375" t="s">
        <v>5509</v>
      </c>
      <c r="D2563" s="375" t="s">
        <v>5510</v>
      </c>
    </row>
    <row r="2564" spans="2:4">
      <c r="B2564" s="311" t="s">
        <v>6812</v>
      </c>
      <c r="C2564" s="375" t="s">
        <v>5509</v>
      </c>
      <c r="D2564" s="375" t="s">
        <v>5511</v>
      </c>
    </row>
    <row r="2565" spans="2:4">
      <c r="B2565" s="311" t="s">
        <v>6973</v>
      </c>
      <c r="C2565" s="375" t="s">
        <v>5440</v>
      </c>
      <c r="D2565" s="375" t="s">
        <v>5375</v>
      </c>
    </row>
    <row r="2566" spans="2:4">
      <c r="B2566" s="311" t="s">
        <v>6974</v>
      </c>
      <c r="C2566" s="375" t="s">
        <v>5551</v>
      </c>
      <c r="D2566" s="375" t="s">
        <v>5552</v>
      </c>
    </row>
    <row r="2567" spans="2:4">
      <c r="B2567" s="311" t="s">
        <v>6975</v>
      </c>
      <c r="C2567" s="375" t="s">
        <v>479</v>
      </c>
      <c r="D2567" s="375" t="s">
        <v>437</v>
      </c>
    </row>
    <row r="2568" spans="2:4">
      <c r="B2568" s="311" t="s">
        <v>6975</v>
      </c>
      <c r="C2568" s="375" t="s">
        <v>479</v>
      </c>
      <c r="D2568" s="375" t="s">
        <v>531</v>
      </c>
    </row>
    <row r="2569" spans="2:4">
      <c r="B2569" s="311" t="s">
        <v>6977</v>
      </c>
      <c r="C2569" s="375" t="s">
        <v>491</v>
      </c>
      <c r="D2569" s="375" t="s">
        <v>5542</v>
      </c>
    </row>
    <row r="2570" spans="2:4">
      <c r="B2570" s="311" t="s">
        <v>6976</v>
      </c>
      <c r="C2570" s="375" t="s">
        <v>491</v>
      </c>
      <c r="D2570" s="375" t="s">
        <v>5565</v>
      </c>
    </row>
    <row r="2571" spans="2:4">
      <c r="B2571" s="311" t="s">
        <v>6976</v>
      </c>
      <c r="C2571" s="375" t="s">
        <v>491</v>
      </c>
      <c r="D2571" s="375" t="s">
        <v>5365</v>
      </c>
    </row>
    <row r="2572" spans="2:4">
      <c r="B2572" s="311" t="s">
        <v>6976</v>
      </c>
      <c r="C2572" s="375" t="s">
        <v>527</v>
      </c>
      <c r="D2572" s="375" t="s">
        <v>5521</v>
      </c>
    </row>
    <row r="2573" spans="2:4">
      <c r="B2573" s="311" t="s">
        <v>6976</v>
      </c>
      <c r="C2573" s="375" t="s">
        <v>527</v>
      </c>
      <c r="D2573" s="375" t="s">
        <v>5367</v>
      </c>
    </row>
    <row r="2574" spans="2:4">
      <c r="B2574" s="311" t="s">
        <v>6976</v>
      </c>
      <c r="C2574" s="375" t="s">
        <v>634</v>
      </c>
      <c r="D2574" s="375" t="s">
        <v>5521</v>
      </c>
    </row>
    <row r="2575" spans="2:4">
      <c r="B2575" s="311" t="s">
        <v>6977</v>
      </c>
      <c r="C2575" s="375" t="s">
        <v>634</v>
      </c>
      <c r="D2575" s="375" t="s">
        <v>5526</v>
      </c>
    </row>
    <row r="2576" spans="2:4">
      <c r="B2576" s="311" t="s">
        <v>6976</v>
      </c>
      <c r="C2576" s="375" t="s">
        <v>5525</v>
      </c>
      <c r="D2576" s="375" t="s">
        <v>5521</v>
      </c>
    </row>
    <row r="2577" spans="2:4">
      <c r="B2577" s="311" t="s">
        <v>6976</v>
      </c>
      <c r="C2577" s="375" t="s">
        <v>5525</v>
      </c>
      <c r="D2577" s="375" t="s">
        <v>5367</v>
      </c>
    </row>
    <row r="2578" spans="2:4">
      <c r="B2578" s="311" t="s">
        <v>6977</v>
      </c>
      <c r="C2578" s="375" t="s">
        <v>5525</v>
      </c>
      <c r="D2578" s="375" t="s">
        <v>5522</v>
      </c>
    </row>
    <row r="2579" spans="2:4">
      <c r="B2579" s="311" t="s">
        <v>6977</v>
      </c>
      <c r="C2579" s="375" t="s">
        <v>5525</v>
      </c>
      <c r="D2579" s="375" t="s">
        <v>5526</v>
      </c>
    </row>
    <row r="2580" spans="2:4">
      <c r="B2580" s="311" t="s">
        <v>6977</v>
      </c>
      <c r="C2580" s="375" t="s">
        <v>5525</v>
      </c>
      <c r="D2580" s="375" t="s">
        <v>5524</v>
      </c>
    </row>
    <row r="2581" spans="2:4">
      <c r="B2581" s="311" t="s">
        <v>6977</v>
      </c>
      <c r="C2581" s="375" t="s">
        <v>5525</v>
      </c>
      <c r="D2581" s="375" t="s">
        <v>5527</v>
      </c>
    </row>
    <row r="2582" spans="2:4">
      <c r="B2582" s="311" t="s">
        <v>6977</v>
      </c>
      <c r="C2582" s="375" t="s">
        <v>5525</v>
      </c>
      <c r="D2582" s="375" t="s">
        <v>5528</v>
      </c>
    </row>
    <row r="2583" spans="2:4">
      <c r="B2583" s="311" t="s">
        <v>6977</v>
      </c>
      <c r="C2583" s="375" t="s">
        <v>508</v>
      </c>
      <c r="D2583" s="375" t="s">
        <v>5541</v>
      </c>
    </row>
    <row r="2584" spans="2:4">
      <c r="B2584" s="311" t="s">
        <v>6977</v>
      </c>
      <c r="C2584" s="375" t="s">
        <v>509</v>
      </c>
      <c r="D2584" s="375" t="s">
        <v>5541</v>
      </c>
    </row>
    <row r="2585" spans="2:4">
      <c r="B2585" s="311" t="s">
        <v>6977</v>
      </c>
      <c r="C2585" s="375" t="s">
        <v>509</v>
      </c>
      <c r="D2585" s="375" t="s">
        <v>5565</v>
      </c>
    </row>
    <row r="2586" spans="2:4">
      <c r="B2586" s="311" t="s">
        <v>6977</v>
      </c>
      <c r="C2586" s="375" t="s">
        <v>509</v>
      </c>
      <c r="D2586" s="375" t="s">
        <v>5365</v>
      </c>
    </row>
    <row r="2587" spans="2:4">
      <c r="B2587" s="311" t="s">
        <v>6977</v>
      </c>
      <c r="C2587" s="375" t="s">
        <v>5793</v>
      </c>
      <c r="D2587" s="375" t="s">
        <v>5521</v>
      </c>
    </row>
    <row r="2588" spans="2:4">
      <c r="B2588" s="311" t="s">
        <v>6977</v>
      </c>
      <c r="C2588" s="375" t="s">
        <v>493</v>
      </c>
      <c r="D2588" s="375" t="s">
        <v>5521</v>
      </c>
    </row>
    <row r="2589" spans="2:4">
      <c r="B2589" s="311" t="s">
        <v>6977</v>
      </c>
      <c r="C2589" s="375" t="s">
        <v>493</v>
      </c>
      <c r="D2589" s="375" t="s">
        <v>5367</v>
      </c>
    </row>
    <row r="2590" spans="2:4">
      <c r="B2590" s="311" t="s">
        <v>6977</v>
      </c>
      <c r="C2590" s="375" t="s">
        <v>493</v>
      </c>
      <c r="D2590" s="375" t="s">
        <v>5523</v>
      </c>
    </row>
    <row r="2591" spans="2:4">
      <c r="B2591" s="311" t="s">
        <v>6977</v>
      </c>
      <c r="C2591" s="375" t="s">
        <v>486</v>
      </c>
      <c r="D2591" s="375" t="s">
        <v>5521</v>
      </c>
    </row>
    <row r="2592" spans="2:4">
      <c r="B2592" s="311" t="s">
        <v>6977</v>
      </c>
      <c r="C2592" s="375" t="s">
        <v>486</v>
      </c>
      <c r="D2592" s="375" t="s">
        <v>5367</v>
      </c>
    </row>
    <row r="2593" spans="2:4">
      <c r="B2593" s="311" t="s">
        <v>6977</v>
      </c>
      <c r="C2593" s="375" t="s">
        <v>486</v>
      </c>
      <c r="D2593" s="375" t="s">
        <v>5522</v>
      </c>
    </row>
    <row r="2594" spans="2:4">
      <c r="B2594" s="311" t="s">
        <v>6977</v>
      </c>
      <c r="C2594" s="375" t="s">
        <v>486</v>
      </c>
      <c r="D2594" s="375" t="s">
        <v>5523</v>
      </c>
    </row>
    <row r="2595" spans="2:4">
      <c r="B2595" s="311" t="s">
        <v>6977</v>
      </c>
      <c r="C2595" s="375" t="s">
        <v>486</v>
      </c>
      <c r="D2595" s="375" t="s">
        <v>5524</v>
      </c>
    </row>
    <row r="2596" spans="2:4">
      <c r="B2596" s="311" t="s">
        <v>6977</v>
      </c>
      <c r="C2596" s="375" t="s">
        <v>6978</v>
      </c>
      <c r="D2596" s="375" t="s">
        <v>5365</v>
      </c>
    </row>
    <row r="2597" spans="2:4">
      <c r="B2597" s="311" t="s">
        <v>6977</v>
      </c>
      <c r="C2597" s="375" t="s">
        <v>512</v>
      </c>
      <c r="D2597" s="375" t="s">
        <v>5522</v>
      </c>
    </row>
    <row r="2598" spans="2:4">
      <c r="B2598" s="311" t="s">
        <v>6977</v>
      </c>
      <c r="C2598" s="375" t="s">
        <v>636</v>
      </c>
      <c r="D2598" s="375" t="s">
        <v>5763</v>
      </c>
    </row>
    <row r="2599" spans="2:4">
      <c r="B2599" s="311" t="s">
        <v>6977</v>
      </c>
      <c r="C2599" s="375" t="s">
        <v>636</v>
      </c>
      <c r="D2599" s="375" t="s">
        <v>5762</v>
      </c>
    </row>
    <row r="2600" spans="2:4">
      <c r="B2600" s="311" t="s">
        <v>6977</v>
      </c>
      <c r="C2600" s="375" t="s">
        <v>508</v>
      </c>
      <c r="D2600" s="375" t="s">
        <v>5539</v>
      </c>
    </row>
    <row r="2601" spans="2:4">
      <c r="B2601" s="311" t="s">
        <v>6977</v>
      </c>
      <c r="C2601" s="375" t="s">
        <v>5415</v>
      </c>
      <c r="D2601" s="375" t="s">
        <v>440</v>
      </c>
    </row>
    <row r="2602" spans="2:4">
      <c r="B2602" s="311" t="s">
        <v>6977</v>
      </c>
      <c r="C2602" s="375" t="s">
        <v>520</v>
      </c>
      <c r="D2602" s="375" t="s">
        <v>5522</v>
      </c>
    </row>
    <row r="2603" spans="2:4">
      <c r="B2603" s="311" t="s">
        <v>6977</v>
      </c>
      <c r="C2603" s="375" t="s">
        <v>5465</v>
      </c>
      <c r="D2603" s="375" t="s">
        <v>308</v>
      </c>
    </row>
    <row r="2604" spans="2:4">
      <c r="B2604" s="311" t="s">
        <v>6977</v>
      </c>
      <c r="C2604" s="375" t="s">
        <v>520</v>
      </c>
      <c r="D2604" s="375" t="s">
        <v>5521</v>
      </c>
    </row>
    <row r="2605" spans="2:4">
      <c r="B2605" s="311" t="s">
        <v>6977</v>
      </c>
      <c r="C2605" s="375" t="s">
        <v>512</v>
      </c>
      <c r="D2605" s="375" t="s">
        <v>5521</v>
      </c>
    </row>
    <row r="2606" spans="2:4">
      <c r="B2606" s="311" t="s">
        <v>6977</v>
      </c>
      <c r="C2606" s="375" t="s">
        <v>636</v>
      </c>
      <c r="D2606" s="375" t="s">
        <v>5764</v>
      </c>
    </row>
    <row r="2607" spans="2:4">
      <c r="B2607" s="311" t="s">
        <v>6977</v>
      </c>
      <c r="C2607" s="375" t="s">
        <v>508</v>
      </c>
      <c r="D2607" s="375" t="s">
        <v>5542</v>
      </c>
    </row>
    <row r="2608" spans="2:4">
      <c r="B2608" s="311" t="s">
        <v>6977</v>
      </c>
      <c r="C2608" s="375" t="s">
        <v>508</v>
      </c>
      <c r="D2608" s="375" t="s">
        <v>5540</v>
      </c>
    </row>
    <row r="2609" spans="2:4">
      <c r="B2609" s="311" t="s">
        <v>6977</v>
      </c>
      <c r="C2609" s="375" t="s">
        <v>5179</v>
      </c>
      <c r="D2609" s="375" t="s">
        <v>5178</v>
      </c>
    </row>
    <row r="2610" spans="2:4">
      <c r="B2610" s="311" t="s">
        <v>6977</v>
      </c>
      <c r="C2610" s="375" t="s">
        <v>5177</v>
      </c>
      <c r="D2610" s="375" t="s">
        <v>5178</v>
      </c>
    </row>
    <row r="2611" spans="2:4">
      <c r="B2611" s="311" t="s">
        <v>6977</v>
      </c>
      <c r="C2611" s="375" t="s">
        <v>5672</v>
      </c>
      <c r="D2611" s="375" t="s">
        <v>440</v>
      </c>
    </row>
    <row r="2612" spans="2:4">
      <c r="B2612" s="311" t="s">
        <v>6977</v>
      </c>
      <c r="C2612" s="375" t="s">
        <v>5469</v>
      </c>
      <c r="D2612" s="375" t="s">
        <v>440</v>
      </c>
    </row>
    <row r="2613" spans="2:4">
      <c r="B2613" s="311" t="s">
        <v>6977</v>
      </c>
      <c r="C2613" s="375" t="s">
        <v>5179</v>
      </c>
      <c r="D2613" s="375" t="s">
        <v>440</v>
      </c>
    </row>
    <row r="2614" spans="2:4">
      <c r="B2614" s="311" t="s">
        <v>6977</v>
      </c>
      <c r="C2614" s="375" t="s">
        <v>5560</v>
      </c>
      <c r="D2614" s="375" t="s">
        <v>5540</v>
      </c>
    </row>
    <row r="2615" spans="2:4">
      <c r="B2615" s="311" t="s">
        <v>6977</v>
      </c>
      <c r="C2615" s="375" t="s">
        <v>5569</v>
      </c>
      <c r="D2615" s="375" t="s">
        <v>5540</v>
      </c>
    </row>
    <row r="2616" spans="2:4">
      <c r="B2616" s="311" t="s">
        <v>6977</v>
      </c>
      <c r="C2616" s="375" t="s">
        <v>5538</v>
      </c>
      <c r="D2616" s="375" t="s">
        <v>5539</v>
      </c>
    </row>
    <row r="2617" spans="2:4">
      <c r="B2617" s="311" t="s">
        <v>6979</v>
      </c>
      <c r="C2617" s="375" t="s">
        <v>5319</v>
      </c>
      <c r="D2617" s="375" t="s">
        <v>5320</v>
      </c>
    </row>
    <row r="2618" spans="2:4">
      <c r="B2618" s="311" t="s">
        <v>6979</v>
      </c>
      <c r="C2618" s="375" t="s">
        <v>5323</v>
      </c>
      <c r="D2618" s="375" t="s">
        <v>5324</v>
      </c>
    </row>
    <row r="2619" spans="2:4">
      <c r="B2619" s="311" t="s">
        <v>6979</v>
      </c>
      <c r="C2619" s="375" t="s">
        <v>5325</v>
      </c>
      <c r="D2619" s="375" t="s">
        <v>5322</v>
      </c>
    </row>
    <row r="2620" spans="2:4">
      <c r="B2620" s="311" t="s">
        <v>6979</v>
      </c>
      <c r="C2620" s="375" t="s">
        <v>5321</v>
      </c>
      <c r="D2620" s="375" t="s">
        <v>5322</v>
      </c>
    </row>
    <row r="2621" spans="2:4">
      <c r="B2621" s="311" t="s">
        <v>6979</v>
      </c>
      <c r="C2621" s="375" t="s">
        <v>5326</v>
      </c>
      <c r="D2621" s="375" t="s">
        <v>5327</v>
      </c>
    </row>
    <row r="2622" spans="2:4">
      <c r="B2622" s="311" t="s">
        <v>6979</v>
      </c>
      <c r="C2622" s="375" t="s">
        <v>5328</v>
      </c>
      <c r="D2622" s="375" t="s">
        <v>5329</v>
      </c>
    </row>
    <row r="2623" spans="2:4">
      <c r="B2623" s="311" t="s">
        <v>6979</v>
      </c>
      <c r="C2623" s="375" t="s">
        <v>5330</v>
      </c>
      <c r="D2623" s="375" t="s">
        <v>5331</v>
      </c>
    </row>
    <row r="2624" spans="2:4">
      <c r="B2624" s="311" t="s">
        <v>6979</v>
      </c>
      <c r="C2624" s="375" t="s">
        <v>5332</v>
      </c>
      <c r="D2624" s="375" t="s">
        <v>5333</v>
      </c>
    </row>
    <row r="2625" spans="2:4">
      <c r="B2625" s="311" t="s">
        <v>6979</v>
      </c>
      <c r="C2625" s="375" t="s">
        <v>5334</v>
      </c>
      <c r="D2625" s="375" t="s">
        <v>5335</v>
      </c>
    </row>
    <row r="2626" spans="2:4">
      <c r="B2626" s="311" t="s">
        <v>6979</v>
      </c>
      <c r="C2626" s="375" t="s">
        <v>5336</v>
      </c>
      <c r="D2626" s="375" t="s">
        <v>5337</v>
      </c>
    </row>
    <row r="2627" spans="2:4">
      <c r="B2627" s="311" t="s">
        <v>6980</v>
      </c>
      <c r="C2627" s="375" t="s">
        <v>487</v>
      </c>
      <c r="D2627" s="375" t="s">
        <v>5637</v>
      </c>
    </row>
    <row r="2628" spans="2:4">
      <c r="B2628" s="311" t="s">
        <v>6980</v>
      </c>
      <c r="C2628" s="375" t="s">
        <v>558</v>
      </c>
      <c r="D2628" s="375" t="s">
        <v>5637</v>
      </c>
    </row>
    <row r="2629" spans="2:4">
      <c r="B2629" s="311" t="s">
        <v>6981</v>
      </c>
      <c r="C2629" s="375" t="s">
        <v>6982</v>
      </c>
      <c r="D2629" s="375" t="s">
        <v>6983</v>
      </c>
    </row>
    <row r="2630" spans="2:4">
      <c r="B2630" s="311" t="s">
        <v>6981</v>
      </c>
      <c r="C2630" s="375" t="s">
        <v>6984</v>
      </c>
      <c r="D2630" s="375" t="s">
        <v>6983</v>
      </c>
    </row>
    <row r="2631" spans="2:4">
      <c r="B2631" s="311" t="s">
        <v>6985</v>
      </c>
      <c r="C2631" s="375" t="s">
        <v>6986</v>
      </c>
      <c r="D2631" s="375" t="s">
        <v>6987</v>
      </c>
    </row>
    <row r="2632" spans="2:4">
      <c r="B2632" s="311" t="s">
        <v>6985</v>
      </c>
      <c r="C2632" s="375" t="s">
        <v>6986</v>
      </c>
      <c r="D2632" s="375" t="s">
        <v>6988</v>
      </c>
    </row>
    <row r="2633" spans="2:4">
      <c r="B2633" s="311" t="s">
        <v>6985</v>
      </c>
      <c r="C2633" s="375" t="s">
        <v>6989</v>
      </c>
      <c r="D2633" s="375" t="s">
        <v>6990</v>
      </c>
    </row>
    <row r="2634" spans="2:4">
      <c r="B2634" s="311" t="s">
        <v>6985</v>
      </c>
      <c r="C2634" s="375" t="s">
        <v>5353</v>
      </c>
      <c r="D2634" s="375" t="s">
        <v>302</v>
      </c>
    </row>
    <row r="2635" spans="2:4">
      <c r="B2635" s="311" t="s">
        <v>6985</v>
      </c>
      <c r="C2635" s="375" t="s">
        <v>6986</v>
      </c>
      <c r="D2635" s="375" t="s">
        <v>6991</v>
      </c>
    </row>
    <row r="2636" spans="2:4">
      <c r="B2636" s="311" t="s">
        <v>6992</v>
      </c>
      <c r="C2636" s="375" t="s">
        <v>5029</v>
      </c>
      <c r="D2636" s="375" t="s">
        <v>5030</v>
      </c>
    </row>
    <row r="2637" spans="2:4">
      <c r="B2637" s="380" t="s">
        <v>6873</v>
      </c>
      <c r="C2637" s="377" t="s">
        <v>6993</v>
      </c>
      <c r="D2637" s="377" t="s">
        <v>668</v>
      </c>
    </row>
    <row r="2638" spans="2:4">
      <c r="B2638" s="380" t="s">
        <v>6873</v>
      </c>
      <c r="C2638" s="377" t="s">
        <v>6994</v>
      </c>
      <c r="D2638" s="377" t="s">
        <v>6995</v>
      </c>
    </row>
    <row r="2639" spans="2:4">
      <c r="B2639" s="380" t="s">
        <v>6873</v>
      </c>
      <c r="C2639" s="377" t="s">
        <v>6996</v>
      </c>
      <c r="D2639" s="377" t="s">
        <v>4087</v>
      </c>
    </row>
    <row r="2640" spans="2:4">
      <c r="B2640" s="380" t="s">
        <v>6873</v>
      </c>
      <c r="C2640" s="377" t="s">
        <v>6997</v>
      </c>
      <c r="D2640" s="377" t="s">
        <v>302</v>
      </c>
    </row>
    <row r="2641" spans="2:4">
      <c r="B2641" s="380" t="s">
        <v>6873</v>
      </c>
      <c r="C2641" s="377" t="s">
        <v>6998</v>
      </c>
      <c r="D2641" s="377" t="s">
        <v>6999</v>
      </c>
    </row>
    <row r="2642" spans="2:4">
      <c r="B2642" s="380" t="s">
        <v>6873</v>
      </c>
      <c r="C2642" s="377" t="s">
        <v>7000</v>
      </c>
      <c r="D2642" s="377" t="s">
        <v>7001</v>
      </c>
    </row>
    <row r="2643" spans="2:4">
      <c r="B2643" s="380" t="s">
        <v>6873</v>
      </c>
      <c r="C2643" s="377" t="s">
        <v>7002</v>
      </c>
      <c r="D2643" s="377" t="s">
        <v>7003</v>
      </c>
    </row>
    <row r="2644" spans="2:4">
      <c r="B2644" s="380" t="s">
        <v>6873</v>
      </c>
      <c r="C2644" s="377" t="s">
        <v>7004</v>
      </c>
      <c r="D2644" s="377" t="s">
        <v>7005</v>
      </c>
    </row>
    <row r="2645" spans="2:4">
      <c r="B2645" s="380" t="s">
        <v>6873</v>
      </c>
      <c r="C2645" s="377" t="s">
        <v>311</v>
      </c>
      <c r="D2645" s="377" t="s">
        <v>7006</v>
      </c>
    </row>
    <row r="2646" spans="2:4">
      <c r="B2646" s="380" t="s">
        <v>6873</v>
      </c>
      <c r="C2646" s="377" t="s">
        <v>7007</v>
      </c>
      <c r="D2646" s="377" t="s">
        <v>7008</v>
      </c>
    </row>
    <row r="2647" spans="2:4">
      <c r="B2647" s="380" t="s">
        <v>6873</v>
      </c>
      <c r="C2647" s="377" t="s">
        <v>7009</v>
      </c>
      <c r="D2647" s="377" t="s">
        <v>7010</v>
      </c>
    </row>
    <row r="2648" spans="2:4">
      <c r="B2648" s="380" t="s">
        <v>6873</v>
      </c>
      <c r="C2648" s="377" t="s">
        <v>313</v>
      </c>
      <c r="D2648" s="377" t="s">
        <v>7011</v>
      </c>
    </row>
    <row r="2649" spans="2:4">
      <c r="B2649" s="380" t="s">
        <v>6873</v>
      </c>
      <c r="C2649" s="377" t="s">
        <v>4782</v>
      </c>
      <c r="D2649" s="377" t="s">
        <v>7012</v>
      </c>
    </row>
    <row r="2650" spans="2:4">
      <c r="B2650" s="380" t="s">
        <v>6873</v>
      </c>
      <c r="C2650" s="377" t="s">
        <v>7013</v>
      </c>
      <c r="D2650" s="377" t="s">
        <v>7014</v>
      </c>
    </row>
    <row r="2651" spans="2:4">
      <c r="B2651" s="380" t="s">
        <v>6873</v>
      </c>
      <c r="C2651" s="377" t="s">
        <v>4822</v>
      </c>
      <c r="D2651" s="377" t="s">
        <v>4821</v>
      </c>
    </row>
    <row r="2652" spans="2:4">
      <c r="B2652" s="380" t="s">
        <v>6873</v>
      </c>
      <c r="C2652" s="377" t="s">
        <v>4855</v>
      </c>
      <c r="D2652" s="377" t="s">
        <v>4856</v>
      </c>
    </row>
    <row r="2653" spans="2:4">
      <c r="B2653" s="380" t="s">
        <v>6873</v>
      </c>
      <c r="C2653" s="377" t="s">
        <v>4823</v>
      </c>
      <c r="D2653" s="377" t="s">
        <v>302</v>
      </c>
    </row>
    <row r="2654" spans="2:4">
      <c r="B2654" s="380" t="s">
        <v>6873</v>
      </c>
      <c r="C2654" s="377" t="s">
        <v>4881</v>
      </c>
      <c r="D2654" s="377" t="s">
        <v>4882</v>
      </c>
    </row>
    <row r="2655" spans="2:4">
      <c r="B2655" s="380" t="s">
        <v>6873</v>
      </c>
      <c r="C2655" s="377" t="s">
        <v>7015</v>
      </c>
      <c r="D2655" s="377" t="s">
        <v>7016</v>
      </c>
    </row>
    <row r="2656" spans="2:4">
      <c r="B2656" s="380" t="s">
        <v>6873</v>
      </c>
      <c r="C2656" s="377" t="s">
        <v>7017</v>
      </c>
      <c r="D2656" s="377" t="s">
        <v>7016</v>
      </c>
    </row>
    <row r="2657" spans="2:4">
      <c r="B2657" s="380" t="s">
        <v>6873</v>
      </c>
      <c r="C2657" s="377" t="s">
        <v>364</v>
      </c>
      <c r="D2657" s="377" t="s">
        <v>594</v>
      </c>
    </row>
    <row r="2658" spans="2:4">
      <c r="B2658" s="380" t="s">
        <v>6873</v>
      </c>
      <c r="C2658" s="377" t="s">
        <v>429</v>
      </c>
      <c r="D2658" s="377" t="s">
        <v>4791</v>
      </c>
    </row>
    <row r="2659" spans="2:4">
      <c r="B2659" s="380" t="s">
        <v>6873</v>
      </c>
      <c r="C2659" s="377" t="s">
        <v>368</v>
      </c>
      <c r="D2659" s="377" t="s">
        <v>369</v>
      </c>
    </row>
    <row r="2660" spans="2:4">
      <c r="B2660" s="380" t="s">
        <v>6873</v>
      </c>
      <c r="C2660" s="377" t="s">
        <v>7018</v>
      </c>
      <c r="D2660" s="377" t="s">
        <v>7019</v>
      </c>
    </row>
    <row r="2661" spans="2:4">
      <c r="B2661" s="380" t="s">
        <v>6873</v>
      </c>
      <c r="C2661" s="377" t="s">
        <v>7020</v>
      </c>
      <c r="D2661" s="377" t="s">
        <v>331</v>
      </c>
    </row>
    <row r="2662" spans="2:4">
      <c r="B2662" s="380" t="s">
        <v>6873</v>
      </c>
      <c r="C2662" s="377" t="s">
        <v>7021</v>
      </c>
      <c r="D2662" s="377" t="s">
        <v>331</v>
      </c>
    </row>
    <row r="2663" spans="2:4">
      <c r="B2663" s="380" t="s">
        <v>6873</v>
      </c>
      <c r="C2663" s="377" t="s">
        <v>7021</v>
      </c>
      <c r="D2663" s="377" t="s">
        <v>4794</v>
      </c>
    </row>
    <row r="2664" spans="2:4">
      <c r="B2664" s="380" t="s">
        <v>6873</v>
      </c>
      <c r="C2664" s="377" t="s">
        <v>578</v>
      </c>
      <c r="D2664" s="377" t="s">
        <v>4831</v>
      </c>
    </row>
    <row r="2665" spans="2:4">
      <c r="B2665" s="380" t="s">
        <v>6873</v>
      </c>
      <c r="C2665" s="377" t="s">
        <v>4793</v>
      </c>
      <c r="D2665" s="377" t="s">
        <v>4794</v>
      </c>
    </row>
    <row r="2666" spans="2:4">
      <c r="B2666" s="380" t="s">
        <v>6873</v>
      </c>
      <c r="C2666" s="377" t="s">
        <v>7022</v>
      </c>
      <c r="D2666" s="377" t="s">
        <v>7023</v>
      </c>
    </row>
    <row r="2667" spans="2:4">
      <c r="B2667" s="380" t="s">
        <v>6873</v>
      </c>
      <c r="C2667" s="377" t="s">
        <v>4868</v>
      </c>
      <c r="D2667" s="377" t="s">
        <v>4794</v>
      </c>
    </row>
    <row r="2668" spans="2:4">
      <c r="B2668" s="380" t="s">
        <v>6873</v>
      </c>
      <c r="C2668" s="377" t="s">
        <v>4868</v>
      </c>
      <c r="D2668" s="377" t="s">
        <v>331</v>
      </c>
    </row>
    <row r="2669" spans="2:4">
      <c r="B2669" s="380" t="s">
        <v>6873</v>
      </c>
      <c r="C2669" s="377" t="s">
        <v>311</v>
      </c>
      <c r="D2669" s="377" t="s">
        <v>7024</v>
      </c>
    </row>
    <row r="2670" spans="2:4">
      <c r="B2670" s="380" t="s">
        <v>6873</v>
      </c>
      <c r="C2670" s="377" t="s">
        <v>300</v>
      </c>
      <c r="D2670" s="377" t="s">
        <v>4842</v>
      </c>
    </row>
    <row r="2671" spans="2:4">
      <c r="B2671" s="380" t="s">
        <v>6873</v>
      </c>
      <c r="C2671" s="377" t="s">
        <v>7025</v>
      </c>
      <c r="D2671" s="377" t="s">
        <v>7026</v>
      </c>
    </row>
    <row r="2672" spans="2:4">
      <c r="B2672" s="380" t="s">
        <v>6873</v>
      </c>
      <c r="C2672" s="377" t="s">
        <v>7027</v>
      </c>
      <c r="D2672" s="377" t="s">
        <v>7026</v>
      </c>
    </row>
    <row r="2673" spans="2:4">
      <c r="B2673" s="380" t="s">
        <v>6873</v>
      </c>
      <c r="C2673" s="377" t="s">
        <v>7028</v>
      </c>
      <c r="D2673" s="377" t="s">
        <v>7029</v>
      </c>
    </row>
    <row r="2674" spans="2:4">
      <c r="B2674" s="380" t="s">
        <v>6873</v>
      </c>
      <c r="C2674" s="377" t="s">
        <v>7030</v>
      </c>
      <c r="D2674" s="377" t="s">
        <v>7031</v>
      </c>
    </row>
    <row r="2675" spans="2:4">
      <c r="B2675" s="380" t="s">
        <v>6873</v>
      </c>
      <c r="C2675" s="377" t="s">
        <v>7030</v>
      </c>
      <c r="D2675" s="377" t="s">
        <v>7032</v>
      </c>
    </row>
    <row r="2676" spans="2:4">
      <c r="B2676" s="380" t="s">
        <v>6873</v>
      </c>
      <c r="C2676" s="377" t="s">
        <v>7033</v>
      </c>
      <c r="D2676" s="377" t="s">
        <v>7034</v>
      </c>
    </row>
    <row r="2677" spans="2:4">
      <c r="B2677" s="380" t="s">
        <v>6873</v>
      </c>
      <c r="C2677" s="377" t="s">
        <v>313</v>
      </c>
      <c r="D2677" s="377" t="s">
        <v>7035</v>
      </c>
    </row>
    <row r="2678" spans="2:4">
      <c r="B2678" s="380" t="s">
        <v>6873</v>
      </c>
      <c r="C2678" s="377" t="s">
        <v>7036</v>
      </c>
      <c r="D2678" s="377" t="s">
        <v>7012</v>
      </c>
    </row>
    <row r="2679" spans="2:4">
      <c r="B2679" s="380" t="s">
        <v>6873</v>
      </c>
      <c r="C2679" s="377" t="s">
        <v>7037</v>
      </c>
      <c r="D2679" s="377" t="s">
        <v>302</v>
      </c>
    </row>
    <row r="2680" spans="2:4">
      <c r="B2680" s="380" t="s">
        <v>7038</v>
      </c>
      <c r="C2680" s="377" t="s">
        <v>7039</v>
      </c>
      <c r="D2680" s="377" t="s">
        <v>430</v>
      </c>
    </row>
    <row r="2681" spans="2:4">
      <c r="B2681" s="380" t="s">
        <v>7038</v>
      </c>
      <c r="C2681" s="377" t="s">
        <v>371</v>
      </c>
      <c r="D2681" s="377" t="s">
        <v>7040</v>
      </c>
    </row>
    <row r="2682" spans="2:4">
      <c r="B2682" s="380" t="s">
        <v>7041</v>
      </c>
      <c r="C2682" s="377" t="s">
        <v>4790</v>
      </c>
      <c r="D2682" s="377" t="s">
        <v>302</v>
      </c>
    </row>
    <row r="2683" spans="2:4">
      <c r="B2683" s="380" t="s">
        <v>7042</v>
      </c>
      <c r="C2683" s="377" t="s">
        <v>7043</v>
      </c>
      <c r="D2683" s="377" t="s">
        <v>7044</v>
      </c>
    </row>
    <row r="2684" spans="2:4">
      <c r="B2684" s="380" t="s">
        <v>7045</v>
      </c>
      <c r="C2684" s="377" t="s">
        <v>4861</v>
      </c>
      <c r="D2684" s="377" t="s">
        <v>4862</v>
      </c>
    </row>
    <row r="2685" spans="2:4">
      <c r="B2685" s="380" t="s">
        <v>7045</v>
      </c>
      <c r="C2685" s="377" t="s">
        <v>4860</v>
      </c>
      <c r="D2685" s="377" t="s">
        <v>617</v>
      </c>
    </row>
    <row r="2686" spans="2:4">
      <c r="B2686" s="380" t="s">
        <v>7046</v>
      </c>
      <c r="C2686" s="377" t="s">
        <v>4845</v>
      </c>
      <c r="D2686" s="377" t="s">
        <v>302</v>
      </c>
    </row>
    <row r="2687" spans="2:4">
      <c r="B2687" s="380" t="s">
        <v>7046</v>
      </c>
      <c r="C2687" s="377" t="s">
        <v>4846</v>
      </c>
      <c r="D2687" s="377" t="s">
        <v>302</v>
      </c>
    </row>
    <row r="2688" spans="2:4">
      <c r="B2688" s="380" t="s">
        <v>1730</v>
      </c>
      <c r="C2688" s="377" t="s">
        <v>328</v>
      </c>
      <c r="D2688" s="377" t="s">
        <v>7047</v>
      </c>
    </row>
    <row r="2689" spans="2:4">
      <c r="B2689" s="380" t="s">
        <v>1732</v>
      </c>
      <c r="C2689" s="377" t="s">
        <v>579</v>
      </c>
      <c r="D2689" s="377" t="s">
        <v>4847</v>
      </c>
    </row>
    <row r="2690" spans="2:4">
      <c r="B2690" s="380" t="s">
        <v>1734</v>
      </c>
      <c r="C2690" s="377" t="s">
        <v>318</v>
      </c>
      <c r="D2690" s="377" t="s">
        <v>4834</v>
      </c>
    </row>
    <row r="2691" spans="2:4">
      <c r="B2691" s="380" t="s">
        <v>1734</v>
      </c>
      <c r="C2691" s="377" t="s">
        <v>7048</v>
      </c>
      <c r="D2691" s="377" t="s">
        <v>7049</v>
      </c>
    </row>
    <row r="2692" spans="2:4">
      <c r="B2692" s="380" t="s">
        <v>1734</v>
      </c>
      <c r="C2692" s="377" t="s">
        <v>3630</v>
      </c>
      <c r="D2692" s="377" t="s">
        <v>2914</v>
      </c>
    </row>
    <row r="2693" spans="2:4">
      <c r="B2693" s="380" t="s">
        <v>1734</v>
      </c>
      <c r="C2693" s="377" t="s">
        <v>3630</v>
      </c>
      <c r="D2693" s="377" t="s">
        <v>3625</v>
      </c>
    </row>
    <row r="2694" spans="2:4">
      <c r="B2694" s="380" t="s">
        <v>1771</v>
      </c>
      <c r="C2694" s="377" t="s">
        <v>7050</v>
      </c>
      <c r="D2694" s="377" t="s">
        <v>302</v>
      </c>
    </row>
    <row r="2695" spans="2:4">
      <c r="B2695" s="380" t="s">
        <v>1736</v>
      </c>
      <c r="C2695" s="377" t="s">
        <v>7051</v>
      </c>
      <c r="D2695" s="377" t="s">
        <v>7052</v>
      </c>
    </row>
    <row r="2696" spans="2:4">
      <c r="B2696" s="380" t="s">
        <v>1736</v>
      </c>
      <c r="C2696" s="377" t="s">
        <v>328</v>
      </c>
      <c r="D2696" s="377" t="s">
        <v>7053</v>
      </c>
    </row>
    <row r="2697" spans="2:4">
      <c r="B2697" s="380" t="s">
        <v>7054</v>
      </c>
      <c r="C2697" s="377" t="s">
        <v>339</v>
      </c>
      <c r="D2697" s="377" t="s">
        <v>302</v>
      </c>
    </row>
    <row r="2698" spans="2:4">
      <c r="B2698" s="380" t="s">
        <v>7055</v>
      </c>
      <c r="C2698" s="377" t="s">
        <v>7056</v>
      </c>
      <c r="D2698" s="377" t="s">
        <v>348</v>
      </c>
    </row>
    <row r="2699" spans="2:4">
      <c r="B2699" s="380" t="s">
        <v>7057</v>
      </c>
      <c r="C2699" s="377" t="s">
        <v>7058</v>
      </c>
      <c r="D2699" s="377" t="s">
        <v>7059</v>
      </c>
    </row>
    <row r="2700" spans="2:4">
      <c r="B2700" s="380" t="s">
        <v>7057</v>
      </c>
      <c r="C2700" s="377" t="s">
        <v>7060</v>
      </c>
      <c r="D2700" s="377" t="s">
        <v>7061</v>
      </c>
    </row>
    <row r="2701" spans="2:4">
      <c r="B2701" s="380" t="s">
        <v>7062</v>
      </c>
      <c r="C2701" s="377" t="s">
        <v>4874</v>
      </c>
      <c r="D2701" s="377" t="s">
        <v>331</v>
      </c>
    </row>
    <row r="2702" spans="2:4">
      <c r="B2702" s="380" t="s">
        <v>7062</v>
      </c>
      <c r="C2702" s="377" t="s">
        <v>7063</v>
      </c>
      <c r="D2702" s="377" t="s">
        <v>331</v>
      </c>
    </row>
    <row r="2703" spans="2:4">
      <c r="B2703" s="380" t="s">
        <v>7062</v>
      </c>
      <c r="C2703" s="377" t="s">
        <v>336</v>
      </c>
      <c r="D2703" s="377" t="s">
        <v>4819</v>
      </c>
    </row>
    <row r="2704" spans="2:4">
      <c r="B2704" s="380" t="s">
        <v>7062</v>
      </c>
      <c r="C2704" s="377" t="s">
        <v>7064</v>
      </c>
      <c r="D2704" s="377" t="s">
        <v>7065</v>
      </c>
    </row>
    <row r="2705" spans="2:4">
      <c r="B2705" s="380" t="s">
        <v>1739</v>
      </c>
      <c r="C2705" s="377" t="s">
        <v>7056</v>
      </c>
      <c r="D2705" s="377" t="s">
        <v>7066</v>
      </c>
    </row>
    <row r="2706" spans="2:4">
      <c r="B2706" s="380" t="s">
        <v>1739</v>
      </c>
      <c r="C2706" s="377" t="s">
        <v>7056</v>
      </c>
      <c r="D2706" s="377" t="s">
        <v>345</v>
      </c>
    </row>
    <row r="2707" spans="2:4">
      <c r="B2707" s="380" t="s">
        <v>1739</v>
      </c>
      <c r="C2707" s="377" t="s">
        <v>7056</v>
      </c>
      <c r="D2707" s="377" t="s">
        <v>7067</v>
      </c>
    </row>
    <row r="2708" spans="2:4">
      <c r="B2708" s="380" t="s">
        <v>1739</v>
      </c>
      <c r="C2708" s="377" t="s">
        <v>299</v>
      </c>
      <c r="D2708" s="377" t="s">
        <v>7068</v>
      </c>
    </row>
    <row r="2709" spans="2:4">
      <c r="B2709" s="380" t="s">
        <v>1740</v>
      </c>
      <c r="C2709" s="377" t="s">
        <v>7069</v>
      </c>
      <c r="D2709" s="377" t="s">
        <v>7070</v>
      </c>
    </row>
    <row r="2710" spans="2:4">
      <c r="B2710" s="380" t="s">
        <v>1740</v>
      </c>
      <c r="C2710" s="377" t="s">
        <v>7071</v>
      </c>
      <c r="D2710" s="377" t="s">
        <v>7072</v>
      </c>
    </row>
    <row r="2711" spans="2:4">
      <c r="B2711" s="380" t="s">
        <v>1740</v>
      </c>
      <c r="C2711" s="377" t="s">
        <v>4874</v>
      </c>
      <c r="D2711" s="377" t="s">
        <v>298</v>
      </c>
    </row>
    <row r="2712" spans="2:4">
      <c r="B2712" s="380" t="s">
        <v>1740</v>
      </c>
      <c r="C2712" s="377" t="s">
        <v>7073</v>
      </c>
      <c r="D2712" s="377" t="s">
        <v>7074</v>
      </c>
    </row>
    <row r="2713" spans="2:4">
      <c r="B2713" s="380" t="s">
        <v>1740</v>
      </c>
      <c r="C2713" s="377" t="s">
        <v>351</v>
      </c>
      <c r="D2713" s="377" t="s">
        <v>4854</v>
      </c>
    </row>
    <row r="2714" spans="2:4">
      <c r="B2714" s="380" t="s">
        <v>1740</v>
      </c>
      <c r="C2714" s="377" t="s">
        <v>7075</v>
      </c>
      <c r="D2714" s="377" t="s">
        <v>7076</v>
      </c>
    </row>
    <row r="2715" spans="2:4">
      <c r="B2715" s="380" t="s">
        <v>1741</v>
      </c>
      <c r="C2715" s="377" t="s">
        <v>7077</v>
      </c>
      <c r="D2715" s="377" t="s">
        <v>7078</v>
      </c>
    </row>
    <row r="2716" spans="2:4">
      <c r="B2716" s="380" t="s">
        <v>1741</v>
      </c>
      <c r="C2716" s="377" t="s">
        <v>7079</v>
      </c>
      <c r="D2716" s="377" t="s">
        <v>7080</v>
      </c>
    </row>
    <row r="2717" spans="2:4">
      <c r="B2717" s="380" t="s">
        <v>1741</v>
      </c>
      <c r="C2717" s="377" t="s">
        <v>7079</v>
      </c>
      <c r="D2717" s="377" t="s">
        <v>7081</v>
      </c>
    </row>
    <row r="2718" spans="2:4">
      <c r="B2718" s="380" t="s">
        <v>1742</v>
      </c>
      <c r="C2718" s="377" t="s">
        <v>7082</v>
      </c>
      <c r="D2718" s="377" t="s">
        <v>302</v>
      </c>
    </row>
    <row r="2719" spans="2:4">
      <c r="B2719" s="380" t="s">
        <v>1742</v>
      </c>
      <c r="C2719" s="377" t="s">
        <v>7083</v>
      </c>
      <c r="D2719" s="377" t="s">
        <v>302</v>
      </c>
    </row>
    <row r="2720" spans="2:4">
      <c r="B2720" s="380" t="s">
        <v>1742</v>
      </c>
      <c r="C2720" s="377" t="s">
        <v>7084</v>
      </c>
      <c r="D2720" s="377" t="s">
        <v>302</v>
      </c>
    </row>
    <row r="2721" spans="2:4">
      <c r="B2721" s="380" t="s">
        <v>1744</v>
      </c>
      <c r="C2721" s="377" t="s">
        <v>7085</v>
      </c>
      <c r="D2721" s="377" t="s">
        <v>7086</v>
      </c>
    </row>
    <row r="2722" spans="2:4">
      <c r="B2722" s="380" t="s">
        <v>1744</v>
      </c>
      <c r="C2722" s="377" t="s">
        <v>7087</v>
      </c>
      <c r="D2722" s="377" t="s">
        <v>7088</v>
      </c>
    </row>
    <row r="2723" spans="2:4">
      <c r="B2723" s="380" t="s">
        <v>1744</v>
      </c>
      <c r="C2723" s="377" t="s">
        <v>7089</v>
      </c>
      <c r="D2723" s="377" t="s">
        <v>7090</v>
      </c>
    </row>
    <row r="2724" spans="2:4">
      <c r="B2724" s="380" t="s">
        <v>7091</v>
      </c>
      <c r="C2724" s="377" t="s">
        <v>7092</v>
      </c>
      <c r="D2724" s="377" t="s">
        <v>7093</v>
      </c>
    </row>
    <row r="2725" spans="2:4">
      <c r="B2725" s="380" t="s">
        <v>7091</v>
      </c>
      <c r="C2725" s="377" t="s">
        <v>7094</v>
      </c>
      <c r="D2725" s="377" t="s">
        <v>7095</v>
      </c>
    </row>
    <row r="2726" spans="2:4">
      <c r="B2726" s="380" t="s">
        <v>7096</v>
      </c>
      <c r="C2726" s="377" t="s">
        <v>4820</v>
      </c>
      <c r="D2726" s="377" t="s">
        <v>4821</v>
      </c>
    </row>
    <row r="2727" spans="2:4">
      <c r="B2727" s="380" t="s">
        <v>7096</v>
      </c>
      <c r="C2727" s="377" t="s">
        <v>7097</v>
      </c>
      <c r="D2727" s="377" t="s">
        <v>7098</v>
      </c>
    </row>
    <row r="2728" spans="2:4">
      <c r="B2728" s="380" t="s">
        <v>2123</v>
      </c>
      <c r="C2728" s="377" t="s">
        <v>7099</v>
      </c>
      <c r="D2728" s="377" t="s">
        <v>7100</v>
      </c>
    </row>
    <row r="2729" spans="2:4">
      <c r="B2729" s="380" t="s">
        <v>1747</v>
      </c>
      <c r="C2729" s="377" t="s">
        <v>7101</v>
      </c>
      <c r="D2729" s="377" t="s">
        <v>7102</v>
      </c>
    </row>
    <row r="2730" spans="2:4">
      <c r="B2730" s="311" t="s">
        <v>6527</v>
      </c>
    </row>
    <row r="2731" spans="2:4">
      <c r="B2731" s="311" t="s">
        <v>1810</v>
      </c>
    </row>
    <row r="2732" spans="2:4">
      <c r="B2732" s="311" t="s">
        <v>2109</v>
      </c>
    </row>
    <row r="2733" spans="2:4">
      <c r="B2733" s="311" t="s">
        <v>2110</v>
      </c>
    </row>
    <row r="2734" spans="2:4">
      <c r="B2734" s="311" t="s">
        <v>1716</v>
      </c>
    </row>
    <row r="2735" spans="2:4">
      <c r="B2735" s="311" t="s">
        <v>1717</v>
      </c>
    </row>
    <row r="2736" spans="2:4">
      <c r="B2736" s="311" t="s">
        <v>2132</v>
      </c>
    </row>
    <row r="2737" spans="2:2">
      <c r="B2737" s="311" t="s">
        <v>1718</v>
      </c>
    </row>
    <row r="2738" spans="2:2">
      <c r="B2738" s="311" t="s">
        <v>1719</v>
      </c>
    </row>
    <row r="2739" spans="2:2">
      <c r="B2739" s="311" t="s">
        <v>2111</v>
      </c>
    </row>
    <row r="2740" spans="2:2">
      <c r="B2740" s="311" t="s">
        <v>1811</v>
      </c>
    </row>
    <row r="2741" spans="2:2">
      <c r="B2741" s="311" t="s">
        <v>1720</v>
      </c>
    </row>
    <row r="2742" spans="2:2">
      <c r="B2742" s="311" t="s">
        <v>2133</v>
      </c>
    </row>
    <row r="2743" spans="2:2">
      <c r="B2743" s="311" t="s">
        <v>1812</v>
      </c>
    </row>
    <row r="2744" spans="2:2">
      <c r="B2744" s="311" t="s">
        <v>1813</v>
      </c>
    </row>
    <row r="2745" spans="2:2">
      <c r="B2745" s="311" t="s">
        <v>1721</v>
      </c>
    </row>
    <row r="2746" spans="2:2">
      <c r="B2746" s="311" t="s">
        <v>2115</v>
      </c>
    </row>
    <row r="2747" spans="2:2">
      <c r="B2747" s="311" t="s">
        <v>2119</v>
      </c>
    </row>
    <row r="2748" spans="2:2">
      <c r="B2748" s="311" t="s">
        <v>1722</v>
      </c>
    </row>
    <row r="2749" spans="2:2">
      <c r="B2749" s="311" t="s">
        <v>1723</v>
      </c>
    </row>
    <row r="2750" spans="2:2">
      <c r="B2750" s="311" t="s">
        <v>1724</v>
      </c>
    </row>
    <row r="2751" spans="2:2">
      <c r="B2751" s="311" t="s">
        <v>1725</v>
      </c>
    </row>
    <row r="2752" spans="2:2">
      <c r="B2752" s="311" t="s">
        <v>1726</v>
      </c>
    </row>
    <row r="2753" spans="2:2">
      <c r="B2753" s="311" t="s">
        <v>2120</v>
      </c>
    </row>
    <row r="2754" spans="2:2">
      <c r="B2754" s="311" t="s">
        <v>1727</v>
      </c>
    </row>
    <row r="2755" spans="2:2">
      <c r="B2755" s="311" t="s">
        <v>1728</v>
      </c>
    </row>
    <row r="2756" spans="2:2">
      <c r="B2756" s="311" t="s">
        <v>1729</v>
      </c>
    </row>
    <row r="2757" spans="2:2">
      <c r="B2757" s="311" t="s">
        <v>1730</v>
      </c>
    </row>
    <row r="2758" spans="2:2">
      <c r="B2758" s="311" t="s">
        <v>1731</v>
      </c>
    </row>
    <row r="2759" spans="2:2">
      <c r="B2759" s="311" t="s">
        <v>1732</v>
      </c>
    </row>
    <row r="2760" spans="2:2">
      <c r="B2760" s="311" t="s">
        <v>1733</v>
      </c>
    </row>
    <row r="2761" spans="2:2">
      <c r="B2761" s="311" t="s">
        <v>1734</v>
      </c>
    </row>
    <row r="2762" spans="2:2">
      <c r="B2762" s="311" t="s">
        <v>1735</v>
      </c>
    </row>
    <row r="2763" spans="2:2">
      <c r="B2763" s="311" t="s">
        <v>1771</v>
      </c>
    </row>
    <row r="2764" spans="2:2">
      <c r="B2764" s="311" t="s">
        <v>1736</v>
      </c>
    </row>
    <row r="2765" spans="2:2">
      <c r="B2765" s="311" t="s">
        <v>1814</v>
      </c>
    </row>
    <row r="2766" spans="2:2">
      <c r="B2766" s="311" t="s">
        <v>1737</v>
      </c>
    </row>
    <row r="2767" spans="2:2">
      <c r="B2767" s="311" t="s">
        <v>1772</v>
      </c>
    </row>
    <row r="2768" spans="2:2">
      <c r="B2768" s="383" t="s">
        <v>6544</v>
      </c>
    </row>
    <row r="2769" spans="2:2">
      <c r="B2769" s="311" t="s">
        <v>1739</v>
      </c>
    </row>
    <row r="2770" spans="2:2">
      <c r="B2770" s="311" t="s">
        <v>1740</v>
      </c>
    </row>
    <row r="2771" spans="2:2">
      <c r="B2771" s="311" t="s">
        <v>1741</v>
      </c>
    </row>
    <row r="2772" spans="2:2">
      <c r="B2772" s="311" t="s">
        <v>1742</v>
      </c>
    </row>
    <row r="2773" spans="2:2">
      <c r="B2773" s="311" t="s">
        <v>1743</v>
      </c>
    </row>
    <row r="2774" spans="2:2">
      <c r="B2774" s="311" t="s">
        <v>1773</v>
      </c>
    </row>
    <row r="2775" spans="2:2">
      <c r="B2775" s="311" t="s">
        <v>1744</v>
      </c>
    </row>
    <row r="2776" spans="2:2">
      <c r="B2776" s="311" t="s">
        <v>1815</v>
      </c>
    </row>
    <row r="2777" spans="2:2">
      <c r="B2777" s="311" t="s">
        <v>1816</v>
      </c>
    </row>
    <row r="2778" spans="2:2">
      <c r="B2778" s="311" t="s">
        <v>2121</v>
      </c>
    </row>
    <row r="2779" spans="2:2">
      <c r="B2779" s="311" t="s">
        <v>1745</v>
      </c>
    </row>
    <row r="2780" spans="2:2">
      <c r="B2780" s="311" t="s">
        <v>2122</v>
      </c>
    </row>
    <row r="2781" spans="2:2">
      <c r="B2781" s="311" t="s">
        <v>1746</v>
      </c>
    </row>
    <row r="2782" spans="2:2">
      <c r="B2782" s="311" t="s">
        <v>2123</v>
      </c>
    </row>
    <row r="2783" spans="2:2">
      <c r="B2783" s="311" t="s">
        <v>1747</v>
      </c>
    </row>
    <row r="2784" spans="2:2">
      <c r="B2784" s="311" t="s">
        <v>1817</v>
      </c>
    </row>
    <row r="2785" spans="2:2">
      <c r="B2785" s="311" t="s">
        <v>2140</v>
      </c>
    </row>
    <row r="2786" spans="2:2">
      <c r="B2786" s="311" t="s">
        <v>1748</v>
      </c>
    </row>
    <row r="2787" spans="2:2">
      <c r="B2787" s="311" t="s">
        <v>2112</v>
      </c>
    </row>
    <row r="2788" spans="2:2">
      <c r="B2788" s="311" t="s">
        <v>1757</v>
      </c>
    </row>
    <row r="2789" spans="2:2">
      <c r="B2789" s="311" t="s">
        <v>1775</v>
      </c>
    </row>
    <row r="2790" spans="2:2">
      <c r="B2790" s="311" t="s">
        <v>2116</v>
      </c>
    </row>
    <row r="2791" spans="2:2">
      <c r="B2791" s="311" t="s">
        <v>2124</v>
      </c>
    </row>
    <row r="2792" spans="2:2">
      <c r="B2792" s="311" t="s">
        <v>1776</v>
      </c>
    </row>
    <row r="2793" spans="2:2">
      <c r="B2793" s="311" t="s">
        <v>1758</v>
      </c>
    </row>
    <row r="2794" spans="2:2">
      <c r="B2794" s="311" t="s">
        <v>1759</v>
      </c>
    </row>
    <row r="2795" spans="2:2">
      <c r="B2795" s="311" t="s">
        <v>2113</v>
      </c>
    </row>
    <row r="2796" spans="2:2">
      <c r="B2796" s="311" t="s">
        <v>2114</v>
      </c>
    </row>
    <row r="2797" spans="2:2">
      <c r="B2797" s="311" t="s">
        <v>1760</v>
      </c>
    </row>
    <row r="2798" spans="2:2">
      <c r="B2798" s="311" t="s">
        <v>2125</v>
      </c>
    </row>
    <row r="2799" spans="2:2">
      <c r="B2799" s="311" t="s">
        <v>2134</v>
      </c>
    </row>
    <row r="2800" spans="2:2">
      <c r="B2800" s="311" t="s">
        <v>1761</v>
      </c>
    </row>
    <row r="2801" spans="2:2">
      <c r="B2801" s="311" t="s">
        <v>6531</v>
      </c>
    </row>
    <row r="2802" spans="2:2">
      <c r="B2802" s="311" t="s">
        <v>1763</v>
      </c>
    </row>
    <row r="2803" spans="2:2">
      <c r="B2803" s="311" t="s">
        <v>1764</v>
      </c>
    </row>
    <row r="2804" spans="2:2">
      <c r="B2804" s="311" t="s">
        <v>1777</v>
      </c>
    </row>
    <row r="2805" spans="2:2">
      <c r="B2805" s="311" t="s">
        <v>1749</v>
      </c>
    </row>
    <row r="2806" spans="2:2">
      <c r="B2806" s="311" t="s">
        <v>1750</v>
      </c>
    </row>
    <row r="2807" spans="2:2">
      <c r="B2807" s="311" t="s">
        <v>1778</v>
      </c>
    </row>
    <row r="2808" spans="2:2">
      <c r="B2808" s="311" t="s">
        <v>1751</v>
      </c>
    </row>
    <row r="2809" spans="2:2">
      <c r="B2809" s="311" t="s">
        <v>2126</v>
      </c>
    </row>
    <row r="2810" spans="2:2">
      <c r="B2810" s="311" t="s">
        <v>1779</v>
      </c>
    </row>
    <row r="2811" spans="2:2">
      <c r="B2811" s="311" t="s">
        <v>1780</v>
      </c>
    </row>
    <row r="2812" spans="2:2">
      <c r="B2812" s="311" t="s">
        <v>2127</v>
      </c>
    </row>
    <row r="2813" spans="2:2">
      <c r="B2813" s="311" t="s">
        <v>1781</v>
      </c>
    </row>
    <row r="2814" spans="2:2">
      <c r="B2814" s="311" t="s">
        <v>1782</v>
      </c>
    </row>
    <row r="2815" spans="2:2">
      <c r="B2815" s="311" t="s">
        <v>1783</v>
      </c>
    </row>
    <row r="2816" spans="2:2">
      <c r="B2816" s="311" t="s">
        <v>1784</v>
      </c>
    </row>
    <row r="2817" spans="2:2">
      <c r="B2817" s="311" t="s">
        <v>1752</v>
      </c>
    </row>
    <row r="2818" spans="2:2">
      <c r="B2818" s="311" t="s">
        <v>1753</v>
      </c>
    </row>
    <row r="2819" spans="2:2">
      <c r="B2819" s="311" t="s">
        <v>1765</v>
      </c>
    </row>
    <row r="2820" spans="2:2">
      <c r="B2820" s="311" t="s">
        <v>2135</v>
      </c>
    </row>
    <row r="2821" spans="2:2">
      <c r="B2821" s="311" t="s">
        <v>2136</v>
      </c>
    </row>
    <row r="2822" spans="2:2">
      <c r="B2822" s="311" t="s">
        <v>2137</v>
      </c>
    </row>
    <row r="2823" spans="2:2">
      <c r="B2823" s="311" t="s">
        <v>1766</v>
      </c>
    </row>
    <row r="2824" spans="2:2">
      <c r="B2824" s="311" t="s">
        <v>1767</v>
      </c>
    </row>
    <row r="2825" spans="2:2">
      <c r="B2825" s="311" t="s">
        <v>1768</v>
      </c>
    </row>
    <row r="2826" spans="2:2">
      <c r="B2826" s="311" t="s">
        <v>1769</v>
      </c>
    </row>
    <row r="2827" spans="2:2">
      <c r="B2827" s="311" t="s">
        <v>1770</v>
      </c>
    </row>
    <row r="2828" spans="2:2">
      <c r="B2828" s="311" t="s">
        <v>1785</v>
      </c>
    </row>
    <row r="2829" spans="2:2">
      <c r="B2829" s="311" t="s">
        <v>2143</v>
      </c>
    </row>
    <row r="2830" spans="2:2">
      <c r="B2830" s="311" t="s">
        <v>6572</v>
      </c>
    </row>
    <row r="2831" spans="2:2">
      <c r="B2831" s="311" t="s">
        <v>2144</v>
      </c>
    </row>
    <row r="2832" spans="2:2">
      <c r="B2832" s="311" t="s">
        <v>2145</v>
      </c>
    </row>
    <row r="2833" spans="2:4">
      <c r="B2833" s="311" t="s">
        <v>1786</v>
      </c>
    </row>
    <row r="2834" spans="2:4">
      <c r="B2834" s="311" t="s">
        <v>2117</v>
      </c>
    </row>
    <row r="2835" spans="2:4">
      <c r="B2835" s="311" t="s">
        <v>2118</v>
      </c>
    </row>
    <row r="2836" spans="2:4">
      <c r="B2836" s="311" t="s">
        <v>1787</v>
      </c>
    </row>
    <row r="2837" spans="2:4">
      <c r="B2837" s="311" t="s">
        <v>1788</v>
      </c>
      <c r="C2837" s="59"/>
      <c r="D2837" s="59"/>
    </row>
    <row r="2838" spans="2:4">
      <c r="B2838" s="311" t="s">
        <v>1789</v>
      </c>
      <c r="C2838" s="59"/>
      <c r="D2838" s="59"/>
    </row>
    <row r="2839" spans="2:4">
      <c r="B2839" s="311" t="s">
        <v>1790</v>
      </c>
      <c r="C2839" s="59"/>
      <c r="D2839" s="59"/>
    </row>
    <row r="2840" spans="2:4">
      <c r="B2840" s="311" t="s">
        <v>1791</v>
      </c>
      <c r="C2840" s="59"/>
      <c r="D2840" s="59"/>
    </row>
    <row r="2841" spans="2:4">
      <c r="B2841" s="311" t="s">
        <v>1792</v>
      </c>
      <c r="C2841" s="59"/>
      <c r="D2841" s="59"/>
    </row>
    <row r="2842" spans="2:4">
      <c r="B2842" s="311" t="s">
        <v>1793</v>
      </c>
      <c r="C2842" s="59"/>
      <c r="D2842" s="59"/>
    </row>
    <row r="2843" spans="2:4">
      <c r="B2843" s="311" t="s">
        <v>1754</v>
      </c>
      <c r="C2843" s="59"/>
      <c r="D2843" s="59"/>
    </row>
    <row r="2844" spans="2:4">
      <c r="B2844" s="311" t="s">
        <v>1794</v>
      </c>
      <c r="C2844" s="59"/>
      <c r="D2844" s="59"/>
    </row>
    <row r="2845" spans="2:4">
      <c r="B2845" s="311" t="s">
        <v>1795</v>
      </c>
      <c r="C2845" s="59"/>
      <c r="D2845" s="59"/>
    </row>
    <row r="2846" spans="2:4">
      <c r="B2846" s="311" t="s">
        <v>1796</v>
      </c>
      <c r="C2846" s="59"/>
      <c r="D2846" s="59"/>
    </row>
    <row r="2847" spans="2:4">
      <c r="B2847" s="311" t="s">
        <v>1797</v>
      </c>
      <c r="C2847" s="59"/>
      <c r="D2847" s="59"/>
    </row>
    <row r="2848" spans="2:4">
      <c r="B2848" s="311" t="s">
        <v>1774</v>
      </c>
      <c r="C2848" s="59"/>
      <c r="D2848" s="59"/>
    </row>
    <row r="2849" spans="2:4">
      <c r="B2849" s="311" t="s">
        <v>1818</v>
      </c>
      <c r="C2849" s="59"/>
      <c r="D2849" s="59"/>
    </row>
    <row r="2850" spans="2:4">
      <c r="B2850" s="311" t="s">
        <v>2128</v>
      </c>
      <c r="C2850" s="59"/>
      <c r="D2850" s="59"/>
    </row>
    <row r="2851" spans="2:4">
      <c r="B2851" s="311" t="s">
        <v>1798</v>
      </c>
      <c r="C2851" s="59"/>
      <c r="D2851" s="59"/>
    </row>
    <row r="2852" spans="2:4">
      <c r="B2852" s="311" t="s">
        <v>1799</v>
      </c>
      <c r="C2852" s="59"/>
      <c r="D2852" s="59"/>
    </row>
    <row r="2853" spans="2:4">
      <c r="B2853" s="311" t="s">
        <v>1800</v>
      </c>
      <c r="C2853" s="59"/>
      <c r="D2853" s="59"/>
    </row>
    <row r="2854" spans="2:4">
      <c r="B2854" s="311" t="s">
        <v>1801</v>
      </c>
      <c r="C2854" s="59"/>
      <c r="D2854" s="59"/>
    </row>
    <row r="2855" spans="2:4">
      <c r="B2855" s="311" t="s">
        <v>2129</v>
      </c>
      <c r="C2855" s="59"/>
      <c r="D2855" s="59"/>
    </row>
    <row r="2856" spans="2:4">
      <c r="B2856" s="311" t="s">
        <v>1802</v>
      </c>
      <c r="C2856" s="59"/>
      <c r="D2856" s="59"/>
    </row>
    <row r="2857" spans="2:4">
      <c r="B2857" s="311" t="s">
        <v>2130</v>
      </c>
      <c r="C2857" s="59"/>
      <c r="D2857" s="59"/>
    </row>
    <row r="2858" spans="2:4">
      <c r="B2858" s="311" t="s">
        <v>1819</v>
      </c>
      <c r="C2858" s="59"/>
      <c r="D2858" s="59"/>
    </row>
    <row r="2859" spans="2:4">
      <c r="B2859" s="311" t="s">
        <v>1803</v>
      </c>
      <c r="C2859" s="59"/>
      <c r="D2859" s="59"/>
    </row>
    <row r="2860" spans="2:4">
      <c r="B2860" s="311" t="s">
        <v>1804</v>
      </c>
      <c r="C2860" s="59"/>
      <c r="D2860" s="59"/>
    </row>
    <row r="2861" spans="2:4">
      <c r="B2861" s="311" t="s">
        <v>6793</v>
      </c>
      <c r="C2861" s="59"/>
      <c r="D2861" s="59"/>
    </row>
    <row r="2862" spans="2:4">
      <c r="B2862" s="311" t="s">
        <v>1755</v>
      </c>
      <c r="C2862" s="59"/>
      <c r="D2862" s="59"/>
    </row>
    <row r="2863" spans="2:4">
      <c r="B2863" s="311" t="s">
        <v>1805</v>
      </c>
      <c r="C2863" s="59"/>
      <c r="D2863" s="59"/>
    </row>
    <row r="2864" spans="2:4">
      <c r="B2864" s="311" t="s">
        <v>1820</v>
      </c>
      <c r="C2864" s="59"/>
      <c r="D2864" s="59"/>
    </row>
    <row r="2865" spans="2:4">
      <c r="B2865" s="311" t="s">
        <v>2131</v>
      </c>
      <c r="C2865" s="59"/>
      <c r="D2865" s="59"/>
    </row>
    <row r="2866" spans="2:4">
      <c r="B2866" s="311" t="s">
        <v>1807</v>
      </c>
      <c r="C2866" s="59"/>
      <c r="D2866" s="59"/>
    </row>
    <row r="2867" spans="2:4">
      <c r="B2867" s="311" t="s">
        <v>1756</v>
      </c>
      <c r="C2867" s="59"/>
      <c r="D2867" s="59"/>
    </row>
    <row r="2868" spans="2:4">
      <c r="B2868" s="311" t="s">
        <v>2138</v>
      </c>
      <c r="C2868" s="59"/>
      <c r="D2868" s="59"/>
    </row>
    <row r="2869" spans="2:4">
      <c r="B2869" s="311" t="s">
        <v>1809</v>
      </c>
      <c r="C2869" s="59"/>
      <c r="D2869" s="59"/>
    </row>
    <row r="2870" spans="2:4">
      <c r="B2870" s="311" t="s">
        <v>2139</v>
      </c>
      <c r="C2870" s="59"/>
      <c r="D2870" s="59"/>
    </row>
    <row r="2871" spans="2:4">
      <c r="B2871" s="311" t="s">
        <v>1808</v>
      </c>
      <c r="C2871" s="59"/>
      <c r="D2871" s="59"/>
    </row>
    <row r="2872" spans="2:4">
      <c r="B2872" s="311" t="s">
        <v>2141</v>
      </c>
      <c r="C2872" s="59"/>
      <c r="D2872" s="59"/>
    </row>
    <row r="2873" spans="2:4">
      <c r="B2873" s="311" t="s">
        <v>1806</v>
      </c>
      <c r="C2873" s="59"/>
      <c r="D2873" s="59"/>
    </row>
    <row r="2874" spans="2:4">
      <c r="B2874" s="311" t="s">
        <v>2142</v>
      </c>
      <c r="C2874" s="59"/>
      <c r="D2874" s="59"/>
    </row>
    <row r="2875" spans="2:4">
      <c r="B2875" s="311" t="s">
        <v>2146</v>
      </c>
      <c r="C2875" s="59"/>
      <c r="D2875" s="59"/>
    </row>
    <row r="2876" spans="2:4">
      <c r="B2876" s="311" t="s">
        <v>2147</v>
      </c>
      <c r="C2876" s="59"/>
      <c r="D2876" s="59"/>
    </row>
    <row r="2877" spans="2:4">
      <c r="B2877" s="311" t="s">
        <v>2148</v>
      </c>
      <c r="C2877" s="59"/>
      <c r="D2877" s="59"/>
    </row>
    <row r="2878" spans="2:4">
      <c r="B2878" s="311" t="s">
        <v>2149</v>
      </c>
      <c r="C2878" s="59"/>
      <c r="D2878" s="59"/>
    </row>
    <row r="2879" spans="2:4">
      <c r="B2879" s="311" t="s">
        <v>2150</v>
      </c>
      <c r="C2879" s="59"/>
      <c r="D2879" s="59"/>
    </row>
    <row r="2880" spans="2:4">
      <c r="B2880" s="311" t="s">
        <v>6571</v>
      </c>
      <c r="C2880" s="59"/>
      <c r="D2880" s="59"/>
    </row>
    <row r="2881" spans="2:4">
      <c r="B2881" s="311" t="s">
        <v>6575</v>
      </c>
      <c r="C2881" s="59"/>
      <c r="D2881" s="59"/>
    </row>
    <row r="2882" spans="2:4">
      <c r="B2882" s="311" t="s">
        <v>6583</v>
      </c>
      <c r="C2882" s="59"/>
      <c r="D2882" s="59"/>
    </row>
    <row r="2883" spans="2:4">
      <c r="B2883" s="311" t="s">
        <v>6604</v>
      </c>
      <c r="C2883" s="59"/>
      <c r="D2883" s="59"/>
    </row>
    <row r="2884" spans="2:4">
      <c r="B2884" s="311" t="s">
        <v>6567</v>
      </c>
      <c r="C2884" s="59"/>
      <c r="D2884" s="59"/>
    </row>
    <row r="2885" spans="2:4">
      <c r="B2885" s="311" t="s">
        <v>6559</v>
      </c>
      <c r="C2885" s="59"/>
      <c r="D2885" s="59"/>
    </row>
    <row r="2886" spans="2:4">
      <c r="B2886" s="311" t="s">
        <v>6543</v>
      </c>
      <c r="C2886" s="59"/>
      <c r="D2886" s="59"/>
    </row>
    <row r="2887" spans="2:4">
      <c r="B2887" s="311" t="s">
        <v>6606</v>
      </c>
      <c r="C2887" s="59"/>
      <c r="D2887" s="59"/>
    </row>
    <row r="2888" spans="2:4">
      <c r="B2888" s="311" t="s">
        <v>6548</v>
      </c>
      <c r="C2888" s="59"/>
      <c r="D2888" s="59"/>
    </row>
    <row r="2889" spans="2:4">
      <c r="B2889" s="311" t="s">
        <v>6564</v>
      </c>
      <c r="C2889" s="59"/>
      <c r="D2889" s="59"/>
    </row>
    <row r="2890" spans="2:4">
      <c r="B2890" s="311" t="s">
        <v>6616</v>
      </c>
      <c r="C2890" s="59"/>
      <c r="D2890" s="59"/>
    </row>
    <row r="2891" spans="2:4">
      <c r="B2891" s="311" t="s">
        <v>6617</v>
      </c>
      <c r="C2891" s="59"/>
      <c r="D2891" s="59"/>
    </row>
    <row r="2892" spans="2:4">
      <c r="B2892" s="311" t="s">
        <v>6618</v>
      </c>
      <c r="C2892" s="59"/>
      <c r="D2892" s="59"/>
    </row>
    <row r="2893" spans="2:4">
      <c r="B2893" s="311" t="s">
        <v>3316</v>
      </c>
      <c r="C2893" s="59"/>
      <c r="D2893" s="59"/>
    </row>
    <row r="2894" spans="2:4">
      <c r="B2894" s="311" t="s">
        <v>6539</v>
      </c>
      <c r="C2894" s="59"/>
      <c r="D2894" s="59"/>
    </row>
    <row r="2895" spans="2:4">
      <c r="B2895" s="311" t="s">
        <v>6581</v>
      </c>
      <c r="C2895" s="59"/>
      <c r="D2895" s="59"/>
    </row>
    <row r="2896" spans="2:4">
      <c r="B2896" s="311" t="s">
        <v>6689</v>
      </c>
      <c r="C2896" s="59"/>
      <c r="D2896" s="59"/>
    </row>
    <row r="2897" spans="2:4">
      <c r="B2897" s="311" t="s">
        <v>6529</v>
      </c>
      <c r="C2897" s="59"/>
      <c r="D2897" s="59"/>
    </row>
    <row r="2898" spans="2:4">
      <c r="B2898" s="311" t="s">
        <v>6693</v>
      </c>
      <c r="C2898" s="59"/>
      <c r="D2898" s="59"/>
    </row>
    <row r="2899" spans="2:4">
      <c r="B2899" s="311" t="s">
        <v>6557</v>
      </c>
      <c r="C2899" s="59"/>
      <c r="D2899" s="59"/>
    </row>
    <row r="2900" spans="2:4">
      <c r="B2900" s="311" t="s">
        <v>6697</v>
      </c>
      <c r="C2900" s="59"/>
      <c r="D2900" s="59"/>
    </row>
    <row r="2901" spans="2:4">
      <c r="B2901" s="311" t="s">
        <v>6580</v>
      </c>
      <c r="C2901" s="59"/>
      <c r="D2901" s="59"/>
    </row>
    <row r="2902" spans="2:4">
      <c r="B2902" s="311" t="s">
        <v>6627</v>
      </c>
      <c r="C2902" s="59"/>
      <c r="D2902" s="59"/>
    </row>
    <row r="2903" spans="2:4">
      <c r="B2903" s="311" t="s">
        <v>6587</v>
      </c>
      <c r="C2903" s="59"/>
      <c r="D2903" s="59"/>
    </row>
    <row r="2904" spans="2:4">
      <c r="B2904" s="311" t="s">
        <v>6549</v>
      </c>
      <c r="C2904" s="59"/>
      <c r="D2904" s="59"/>
    </row>
    <row r="2905" spans="2:4">
      <c r="B2905" s="311" t="s">
        <v>6568</v>
      </c>
      <c r="C2905" s="59"/>
      <c r="D2905" s="59"/>
    </row>
    <row r="2906" spans="2:4">
      <c r="B2906" s="311" t="s">
        <v>6591</v>
      </c>
      <c r="C2906" s="59"/>
      <c r="D2906" s="59"/>
    </row>
    <row r="2907" spans="2:4">
      <c r="B2907" s="311" t="s">
        <v>6578</v>
      </c>
      <c r="C2907" s="59"/>
      <c r="D2907" s="59"/>
    </row>
    <row r="2908" spans="2:4">
      <c r="B2908" s="311" t="s">
        <v>6605</v>
      </c>
      <c r="C2908" s="59"/>
      <c r="D2908" s="59"/>
    </row>
    <row r="2909" spans="2:4">
      <c r="B2909" s="311" t="s">
        <v>6592</v>
      </c>
      <c r="C2909" s="59"/>
      <c r="D2909" s="59"/>
    </row>
    <row r="2910" spans="2:4">
      <c r="B2910" s="311" t="s">
        <v>6541</v>
      </c>
      <c r="C2910" s="59"/>
      <c r="D2910" s="59"/>
    </row>
    <row r="2911" spans="2:4">
      <c r="B2911" s="311" t="s">
        <v>6576</v>
      </c>
      <c r="C2911" s="59"/>
      <c r="D2911" s="59"/>
    </row>
    <row r="2912" spans="2:4">
      <c r="B2912" s="311" t="s">
        <v>6553</v>
      </c>
      <c r="C2912" s="59"/>
      <c r="D2912" s="59"/>
    </row>
    <row r="2913" spans="2:4">
      <c r="B2913" s="311" t="s">
        <v>6584</v>
      </c>
      <c r="C2913" s="59"/>
      <c r="D2913" s="59"/>
    </row>
    <row r="2914" spans="2:4">
      <c r="B2914" s="311" t="s">
        <v>6554</v>
      </c>
      <c r="C2914" s="59"/>
      <c r="D2914" s="59"/>
    </row>
    <row r="2915" spans="2:4">
      <c r="B2915" s="311" t="s">
        <v>6582</v>
      </c>
      <c r="C2915" s="59"/>
      <c r="D2915" s="59"/>
    </row>
    <row r="2916" spans="2:4">
      <c r="B2916" s="311" t="s">
        <v>6593</v>
      </c>
      <c r="C2916" s="59"/>
      <c r="D2916" s="59"/>
    </row>
    <row r="2917" spans="2:4">
      <c r="B2917" s="383" t="s">
        <v>6733</v>
      </c>
      <c r="C2917" s="59"/>
      <c r="D2917" s="59"/>
    </row>
    <row r="2918" spans="2:4">
      <c r="B2918" s="383" t="s">
        <v>6735</v>
      </c>
      <c r="C2918" s="59"/>
      <c r="D2918" s="59"/>
    </row>
    <row r="2919" spans="2:4">
      <c r="B2919" s="383" t="s">
        <v>6737</v>
      </c>
      <c r="C2919" s="59"/>
      <c r="D2919" s="59"/>
    </row>
    <row r="2920" spans="2:4">
      <c r="B2920" s="383" t="s">
        <v>6739</v>
      </c>
      <c r="C2920" s="59"/>
      <c r="D2920" s="59"/>
    </row>
    <row r="2921" spans="2:4">
      <c r="B2921" s="311" t="s">
        <v>6530</v>
      </c>
      <c r="C2921" s="59"/>
      <c r="D2921" s="59"/>
    </row>
    <row r="2922" spans="2:4">
      <c r="B2922" s="311" t="s">
        <v>6620</v>
      </c>
      <c r="C2922" s="59"/>
      <c r="D2922" s="59"/>
    </row>
    <row r="2923" spans="2:4">
      <c r="B2923" s="311" t="s">
        <v>6747</v>
      </c>
      <c r="C2923" s="59"/>
      <c r="D2923" s="59"/>
    </row>
    <row r="2924" spans="2:4">
      <c r="B2924" s="311" t="s">
        <v>6589</v>
      </c>
      <c r="C2924" s="59"/>
      <c r="D2924" s="59"/>
    </row>
    <row r="2925" spans="2:4">
      <c r="B2925" s="311" t="s">
        <v>6598</v>
      </c>
      <c r="C2925" s="59"/>
      <c r="D2925" s="59"/>
    </row>
    <row r="2926" spans="2:4">
      <c r="B2926" s="311" t="s">
        <v>6569</v>
      </c>
      <c r="C2926" s="59"/>
      <c r="D2926" s="59"/>
    </row>
    <row r="2927" spans="2:4">
      <c r="B2927" s="311" t="s">
        <v>6562</v>
      </c>
      <c r="C2927" s="59"/>
      <c r="D2927" s="59"/>
    </row>
    <row r="2928" spans="2:4">
      <c r="B2928" s="311" t="s">
        <v>6560</v>
      </c>
      <c r="C2928" s="59"/>
      <c r="D2928" s="59"/>
    </row>
    <row r="2929" spans="2:4">
      <c r="B2929" s="311" t="s">
        <v>6601</v>
      </c>
      <c r="C2929" s="59"/>
      <c r="D2929" s="59"/>
    </row>
    <row r="2930" spans="2:4">
      <c r="B2930" s="311" t="s">
        <v>6542</v>
      </c>
      <c r="C2930" s="59"/>
      <c r="D2930" s="59"/>
    </row>
    <row r="2931" spans="2:4">
      <c r="B2931" s="311" t="s">
        <v>6603</v>
      </c>
      <c r="C2931" s="59"/>
      <c r="D2931" s="59"/>
    </row>
    <row r="2932" spans="2:4">
      <c r="B2932" s="311" t="s">
        <v>6579</v>
      </c>
      <c r="C2932" s="59"/>
      <c r="D2932" s="59"/>
    </row>
    <row r="2933" spans="2:4">
      <c r="B2933" s="311" t="s">
        <v>6555</v>
      </c>
      <c r="C2933" s="59"/>
      <c r="D2933" s="59"/>
    </row>
    <row r="2934" spans="2:4">
      <c r="B2934" s="311" t="s">
        <v>6602</v>
      </c>
      <c r="C2934" s="59"/>
      <c r="D2934" s="59"/>
    </row>
    <row r="2935" spans="2:4">
      <c r="B2935" s="383" t="s">
        <v>6776</v>
      </c>
      <c r="C2935" s="59"/>
      <c r="D2935" s="59"/>
    </row>
    <row r="2936" spans="2:4">
      <c r="B2936" s="311" t="s">
        <v>6600</v>
      </c>
      <c r="C2936" s="59"/>
      <c r="D2936" s="59"/>
    </row>
    <row r="2937" spans="2:4">
      <c r="B2937" s="311" t="s">
        <v>6566</v>
      </c>
      <c r="C2937" s="59"/>
      <c r="D2937" s="59"/>
    </row>
    <row r="2938" spans="2:4">
      <c r="B2938" s="311" t="s">
        <v>6611</v>
      </c>
      <c r="C2938" s="59"/>
      <c r="D2938" s="59"/>
    </row>
    <row r="2939" spans="2:4">
      <c r="B2939" s="311" t="s">
        <v>6545</v>
      </c>
      <c r="C2939" s="59"/>
      <c r="D2939" s="59"/>
    </row>
    <row r="2940" spans="2:4">
      <c r="B2940" s="383" t="s">
        <v>6788</v>
      </c>
      <c r="C2940" s="59"/>
      <c r="D2940" s="59"/>
    </row>
    <row r="2941" spans="2:4">
      <c r="B2941" s="311" t="s">
        <v>6624</v>
      </c>
      <c r="C2941" s="59"/>
      <c r="D2941" s="59"/>
    </row>
    <row r="2942" spans="2:4">
      <c r="B2942" s="59" t="s">
        <v>6798</v>
      </c>
      <c r="C2942" s="59"/>
      <c r="D2942" s="59"/>
    </row>
    <row r="2943" spans="2:4">
      <c r="B2943" s="59" t="s">
        <v>6806</v>
      </c>
      <c r="C2943" s="59"/>
      <c r="D2943" s="59"/>
    </row>
    <row r="2944" spans="2:4">
      <c r="B2944" s="59" t="s">
        <v>6808</v>
      </c>
      <c r="C2944" s="59"/>
      <c r="D2944" s="59"/>
    </row>
    <row r="2945" spans="2:4">
      <c r="B2945" s="59" t="s">
        <v>6794</v>
      </c>
      <c r="C2945" s="59"/>
      <c r="D2945" s="59"/>
    </row>
    <row r="2946" spans="2:4">
      <c r="B2946" s="59" t="s">
        <v>6796</v>
      </c>
      <c r="C2946" s="59"/>
      <c r="D2946" s="59"/>
    </row>
    <row r="2947" spans="2:4">
      <c r="B2947" s="59" t="s">
        <v>6799</v>
      </c>
      <c r="C2947" s="59"/>
      <c r="D2947" s="59"/>
    </row>
    <row r="2948" spans="2:4">
      <c r="B2948" s="59" t="s">
        <v>6804</v>
      </c>
      <c r="C2948" s="59"/>
      <c r="D2948" s="59"/>
    </row>
    <row r="2949" spans="2:4">
      <c r="B2949" s="59" t="s">
        <v>6809</v>
      </c>
      <c r="C2949" s="59"/>
      <c r="D2949" s="59"/>
    </row>
    <row r="2950" spans="2:4">
      <c r="B2950" s="59" t="s">
        <v>6795</v>
      </c>
      <c r="C2950" s="59"/>
      <c r="D2950" s="59"/>
    </row>
    <row r="2951" spans="2:4">
      <c r="B2951" s="59" t="s">
        <v>6811</v>
      </c>
      <c r="C2951" s="59"/>
      <c r="D2951" s="59"/>
    </row>
    <row r="2952" spans="2:4">
      <c r="B2952" s="59" t="s">
        <v>6812</v>
      </c>
      <c r="C2952" s="59"/>
      <c r="D2952" s="59"/>
    </row>
    <row r="2953" spans="2:4">
      <c r="B2953" s="59" t="s">
        <v>6813</v>
      </c>
      <c r="C2953" s="59"/>
      <c r="D2953" s="59"/>
    </row>
    <row r="2954" spans="2:4">
      <c r="B2954" s="59" t="s">
        <v>6814</v>
      </c>
      <c r="C2954" s="59"/>
      <c r="D2954" s="59"/>
    </row>
    <row r="2955" spans="2:4">
      <c r="B2955" s="59" t="s">
        <v>6797</v>
      </c>
      <c r="C2955" s="59"/>
      <c r="D2955" s="59"/>
    </row>
    <row r="2956" spans="2:4">
      <c r="B2956" s="59" t="s">
        <v>6800</v>
      </c>
      <c r="C2956" s="59"/>
      <c r="D2956" s="59"/>
    </row>
    <row r="2957" spans="2:4">
      <c r="B2957" s="59" t="s">
        <v>6801</v>
      </c>
      <c r="C2957" s="59"/>
      <c r="D2957" s="59"/>
    </row>
    <row r="2958" spans="2:4">
      <c r="B2958" s="59" t="s">
        <v>6802</v>
      </c>
      <c r="C2958" s="59"/>
      <c r="D2958" s="59"/>
    </row>
    <row r="2959" spans="2:4">
      <c r="B2959" s="59" t="s">
        <v>6803</v>
      </c>
      <c r="C2959" s="59"/>
      <c r="D2959" s="59"/>
    </row>
    <row r="2960" spans="2:4">
      <c r="B2960" s="59" t="s">
        <v>6805</v>
      </c>
      <c r="C2960" s="59"/>
      <c r="D2960" s="59"/>
    </row>
    <row r="2961" spans="2:4">
      <c r="B2961" s="59" t="s">
        <v>6807</v>
      </c>
      <c r="C2961" s="59"/>
      <c r="D2961" s="59"/>
    </row>
    <row r="2962" spans="2:4">
      <c r="B2962" s="59" t="s">
        <v>6810</v>
      </c>
      <c r="C2962" s="59"/>
      <c r="D2962" s="59"/>
    </row>
    <row r="2963" spans="2:4">
      <c r="B2963" s="59" t="s">
        <v>6839</v>
      </c>
      <c r="C2963" s="59"/>
      <c r="D2963" s="59"/>
    </row>
    <row r="2964" spans="2:4">
      <c r="B2964" s="59" t="s">
        <v>6841</v>
      </c>
      <c r="C2964" s="59"/>
      <c r="D2964" s="59"/>
    </row>
    <row r="2965" spans="2:4">
      <c r="B2965" s="59" t="s">
        <v>6843</v>
      </c>
      <c r="C2965" s="59"/>
      <c r="D2965" s="59"/>
    </row>
    <row r="2966" spans="2:4">
      <c r="B2966" s="367" t="s">
        <v>6858</v>
      </c>
      <c r="C2966" s="59"/>
      <c r="D2966" s="59"/>
    </row>
    <row r="2967" spans="2:4">
      <c r="B2967" s="367" t="s">
        <v>6860</v>
      </c>
      <c r="C2967" s="59"/>
      <c r="D2967" s="59"/>
    </row>
    <row r="2968" spans="2:4">
      <c r="B2968" s="367" t="s">
        <v>6861</v>
      </c>
      <c r="C2968" s="59"/>
      <c r="D2968" s="59"/>
    </row>
    <row r="2969" spans="2:4">
      <c r="B2969" s="367" t="s">
        <v>6862</v>
      </c>
      <c r="C2969" s="59"/>
      <c r="D2969" s="59"/>
    </row>
    <row r="2970" spans="2:4">
      <c r="B2970" s="367" t="s">
        <v>6863</v>
      </c>
      <c r="C2970" s="59"/>
      <c r="D2970" s="59"/>
    </row>
    <row r="2971" spans="2:4">
      <c r="B2971" s="367" t="s">
        <v>6864</v>
      </c>
      <c r="C2971" s="59"/>
      <c r="D2971" s="59"/>
    </row>
    <row r="2972" spans="2:4">
      <c r="B2972" s="367" t="s">
        <v>6865</v>
      </c>
      <c r="C2972" s="59"/>
      <c r="D2972" s="59"/>
    </row>
    <row r="2973" spans="2:4">
      <c r="B2973" s="367" t="s">
        <v>6866</v>
      </c>
      <c r="C2973" s="59"/>
      <c r="D2973" s="59"/>
    </row>
    <row r="2974" spans="2:4">
      <c r="B2974" s="367" t="s">
        <v>6867</v>
      </c>
      <c r="C2974" s="59"/>
      <c r="D2974" s="59"/>
    </row>
    <row r="2975" spans="2:4">
      <c r="B2975" s="367" t="s">
        <v>6868</v>
      </c>
      <c r="C2975" s="59"/>
      <c r="D2975" s="59"/>
    </row>
    <row r="2976" spans="2:4">
      <c r="B2976" s="367" t="s">
        <v>6869</v>
      </c>
      <c r="C2976" s="59"/>
      <c r="D2976" s="59"/>
    </row>
    <row r="2977" spans="2:4">
      <c r="B2977" s="367" t="s">
        <v>6870</v>
      </c>
      <c r="C2977" s="59"/>
      <c r="D2977" s="59"/>
    </row>
    <row r="2978" spans="2:4">
      <c r="B2978" s="392" t="s">
        <v>7173</v>
      </c>
      <c r="C2978" s="393" t="s">
        <v>7114</v>
      </c>
      <c r="D2978" s="393" t="s">
        <v>7115</v>
      </c>
    </row>
    <row r="2979" spans="2:4">
      <c r="B2979" s="392" t="s">
        <v>7173</v>
      </c>
      <c r="C2979" s="393" t="s">
        <v>7116</v>
      </c>
      <c r="D2979" s="393" t="s">
        <v>7117</v>
      </c>
    </row>
    <row r="2980" spans="2:4">
      <c r="B2980" s="392" t="s">
        <v>7173</v>
      </c>
      <c r="C2980" s="393" t="s">
        <v>7118</v>
      </c>
      <c r="D2980" s="393" t="s">
        <v>7119</v>
      </c>
    </row>
    <row r="2981" spans="2:4">
      <c r="B2981" s="392" t="s">
        <v>7173</v>
      </c>
      <c r="C2981" s="393" t="s">
        <v>7118</v>
      </c>
      <c r="D2981" s="393" t="s">
        <v>7120</v>
      </c>
    </row>
    <row r="2982" spans="2:4">
      <c r="B2982" s="392" t="s">
        <v>7173</v>
      </c>
      <c r="C2982" s="393" t="s">
        <v>7118</v>
      </c>
      <c r="D2982" s="393" t="s">
        <v>7121</v>
      </c>
    </row>
    <row r="2983" spans="2:4">
      <c r="B2983" s="392" t="s">
        <v>7173</v>
      </c>
      <c r="C2983" s="393" t="s">
        <v>517</v>
      </c>
      <c r="D2983" s="393" t="s">
        <v>7119</v>
      </c>
    </row>
    <row r="2984" spans="2:4">
      <c r="B2984" s="392" t="s">
        <v>7173</v>
      </c>
      <c r="C2984" s="393" t="s">
        <v>517</v>
      </c>
      <c r="D2984" s="393" t="s">
        <v>7120</v>
      </c>
    </row>
    <row r="2985" spans="2:4">
      <c r="B2985" s="392" t="s">
        <v>7173</v>
      </c>
      <c r="C2985" s="393" t="s">
        <v>517</v>
      </c>
      <c r="D2985" s="393" t="s">
        <v>7121</v>
      </c>
    </row>
    <row r="2986" spans="2:4">
      <c r="B2986" s="392" t="s">
        <v>7173</v>
      </c>
      <c r="C2986" s="393" t="s">
        <v>462</v>
      </c>
      <c r="D2986" s="393" t="s">
        <v>7122</v>
      </c>
    </row>
    <row r="2987" spans="2:4">
      <c r="B2987" s="392" t="s">
        <v>7173</v>
      </c>
      <c r="C2987" s="393" t="s">
        <v>462</v>
      </c>
      <c r="D2987" s="393" t="s">
        <v>7121</v>
      </c>
    </row>
    <row r="2988" spans="2:4">
      <c r="B2988" s="392" t="s">
        <v>7173</v>
      </c>
      <c r="C2988" s="393" t="s">
        <v>7123</v>
      </c>
      <c r="D2988" s="393" t="s">
        <v>7124</v>
      </c>
    </row>
    <row r="2989" spans="2:4">
      <c r="B2989" s="392" t="s">
        <v>7173</v>
      </c>
      <c r="C2989" s="393" t="s">
        <v>518</v>
      </c>
      <c r="D2989" s="393" t="s">
        <v>7115</v>
      </c>
    </row>
    <row r="2990" spans="2:4">
      <c r="B2990" s="392" t="s">
        <v>7173</v>
      </c>
      <c r="C2990" s="393" t="s">
        <v>7174</v>
      </c>
      <c r="D2990" s="393" t="s">
        <v>7175</v>
      </c>
    </row>
    <row r="2991" spans="2:4">
      <c r="B2991" s="392" t="s">
        <v>7176</v>
      </c>
      <c r="C2991" s="393" t="s">
        <v>7177</v>
      </c>
      <c r="D2991" s="393"/>
    </row>
    <row r="2992" spans="2:4">
      <c r="B2992" s="392" t="s">
        <v>7176</v>
      </c>
      <c r="C2992" s="393" t="s">
        <v>7178</v>
      </c>
      <c r="D2992" s="393"/>
    </row>
    <row r="2993" spans="2:4">
      <c r="B2993" s="392" t="s">
        <v>7173</v>
      </c>
      <c r="C2993" s="393" t="s">
        <v>7179</v>
      </c>
      <c r="D2993" s="393"/>
    </row>
    <row r="2994" spans="2:4">
      <c r="B2994" s="392" t="s">
        <v>7173</v>
      </c>
      <c r="C2994" s="393" t="s">
        <v>7125</v>
      </c>
      <c r="D2994" s="393"/>
    </row>
    <row r="2995" spans="2:4">
      <c r="B2995" s="392" t="s">
        <v>7173</v>
      </c>
      <c r="C2995" s="393" t="s">
        <v>7126</v>
      </c>
      <c r="D2995" s="393" t="s">
        <v>7127</v>
      </c>
    </row>
    <row r="2996" spans="2:4">
      <c r="B2996" s="392" t="s">
        <v>7173</v>
      </c>
      <c r="C2996" s="393" t="s">
        <v>7180</v>
      </c>
      <c r="D2996" s="393" t="s">
        <v>7181</v>
      </c>
    </row>
    <row r="2997" spans="2:4">
      <c r="B2997" s="392" t="s">
        <v>7173</v>
      </c>
      <c r="C2997" s="393" t="s">
        <v>7182</v>
      </c>
      <c r="D2997" s="393"/>
    </row>
    <row r="2998" spans="2:4">
      <c r="B2998" s="392" t="s">
        <v>7173</v>
      </c>
      <c r="C2998" s="393" t="s">
        <v>7128</v>
      </c>
      <c r="D2998" s="393"/>
    </row>
    <row r="2999" spans="2:4">
      <c r="B2999" s="392" t="s">
        <v>7173</v>
      </c>
      <c r="C2999" s="393" t="s">
        <v>7129</v>
      </c>
      <c r="D2999" s="393" t="s">
        <v>7130</v>
      </c>
    </row>
    <row r="3000" spans="2:4">
      <c r="B3000" s="392" t="s">
        <v>7183</v>
      </c>
      <c r="C3000" s="393" t="s">
        <v>7131</v>
      </c>
      <c r="D3000" s="393" t="s">
        <v>7132</v>
      </c>
    </row>
    <row r="3001" spans="2:4">
      <c r="B3001" s="392" t="s">
        <v>7183</v>
      </c>
      <c r="C3001" s="393" t="s">
        <v>7131</v>
      </c>
      <c r="D3001" s="393" t="s">
        <v>7133</v>
      </c>
    </row>
    <row r="3002" spans="2:4">
      <c r="B3002" s="392" t="s">
        <v>7184</v>
      </c>
      <c r="C3002" s="393" t="s">
        <v>7134</v>
      </c>
      <c r="D3002" s="393" t="s">
        <v>5369</v>
      </c>
    </row>
    <row r="3003" spans="2:4">
      <c r="B3003" s="392" t="s">
        <v>7184</v>
      </c>
      <c r="C3003" s="393" t="s">
        <v>7134</v>
      </c>
      <c r="D3003" s="393" t="s">
        <v>7135</v>
      </c>
    </row>
    <row r="3004" spans="2:4">
      <c r="B3004" s="392" t="s">
        <v>7184</v>
      </c>
      <c r="C3004" s="393" t="s">
        <v>7134</v>
      </c>
      <c r="D3004" s="393" t="s">
        <v>7136</v>
      </c>
    </row>
    <row r="3005" spans="2:4">
      <c r="B3005" s="392" t="s">
        <v>7184</v>
      </c>
      <c r="C3005" s="393" t="s">
        <v>7134</v>
      </c>
      <c r="D3005" s="393" t="s">
        <v>7137</v>
      </c>
    </row>
    <row r="3006" spans="2:4">
      <c r="B3006" s="392" t="s">
        <v>7173</v>
      </c>
      <c r="C3006" s="393" t="s">
        <v>7138</v>
      </c>
      <c r="D3006" s="393" t="s">
        <v>7139</v>
      </c>
    </row>
    <row r="3007" spans="2:4">
      <c r="B3007" s="392" t="s">
        <v>7173</v>
      </c>
      <c r="C3007" s="393" t="s">
        <v>7138</v>
      </c>
      <c r="D3007" s="393" t="s">
        <v>7140</v>
      </c>
    </row>
    <row r="3008" spans="2:4">
      <c r="B3008" s="392" t="s">
        <v>7173</v>
      </c>
      <c r="C3008" s="393" t="s">
        <v>7142</v>
      </c>
      <c r="D3008" s="393" t="s">
        <v>7143</v>
      </c>
    </row>
    <row r="3009" spans="2:4">
      <c r="B3009" s="392" t="s">
        <v>7173</v>
      </c>
      <c r="C3009" s="393" t="s">
        <v>7144</v>
      </c>
      <c r="D3009" s="393" t="s">
        <v>7145</v>
      </c>
    </row>
    <row r="3010" spans="2:4">
      <c r="B3010" s="392" t="s">
        <v>7184</v>
      </c>
      <c r="C3010" s="393" t="s">
        <v>7146</v>
      </c>
      <c r="D3010" s="393" t="s">
        <v>376</v>
      </c>
    </row>
    <row r="3011" spans="2:4">
      <c r="B3011" s="392" t="s">
        <v>7184</v>
      </c>
      <c r="C3011" s="393" t="s">
        <v>7146</v>
      </c>
      <c r="D3011" s="393" t="s">
        <v>463</v>
      </c>
    </row>
    <row r="3012" spans="2:4">
      <c r="B3012" s="392" t="s">
        <v>7184</v>
      </c>
      <c r="C3012" s="393" t="s">
        <v>7146</v>
      </c>
      <c r="D3012" s="393" t="s">
        <v>4896</v>
      </c>
    </row>
    <row r="3013" spans="2:4">
      <c r="B3013" s="392" t="s">
        <v>7183</v>
      </c>
      <c r="C3013" s="393" t="s">
        <v>7147</v>
      </c>
      <c r="D3013" s="393" t="s">
        <v>7148</v>
      </c>
    </row>
    <row r="3014" spans="2:4">
      <c r="B3014" s="392" t="s">
        <v>7183</v>
      </c>
      <c r="C3014" s="393" t="s">
        <v>7147</v>
      </c>
      <c r="D3014" s="393" t="s">
        <v>7149</v>
      </c>
    </row>
    <row r="3015" spans="2:4">
      <c r="B3015" s="392" t="s">
        <v>7173</v>
      </c>
      <c r="C3015" s="393" t="s">
        <v>7185</v>
      </c>
      <c r="D3015" s="393"/>
    </row>
    <row r="3016" spans="2:4">
      <c r="B3016" s="392" t="s">
        <v>7173</v>
      </c>
      <c r="C3016" s="393" t="s">
        <v>7186</v>
      </c>
      <c r="D3016" s="393"/>
    </row>
    <row r="3017" spans="2:4">
      <c r="B3017" s="392" t="s">
        <v>7183</v>
      </c>
      <c r="C3017" s="393" t="s">
        <v>7187</v>
      </c>
      <c r="D3017" s="393"/>
    </row>
    <row r="3018" spans="2:4">
      <c r="B3018" s="392" t="s">
        <v>7188</v>
      </c>
      <c r="C3018" s="393" t="s">
        <v>7189</v>
      </c>
      <c r="D3018" s="393"/>
    </row>
    <row r="3019" spans="2:4">
      <c r="B3019" s="392" t="s">
        <v>7173</v>
      </c>
      <c r="C3019" s="393" t="s">
        <v>7190</v>
      </c>
      <c r="D3019" s="393"/>
    </row>
    <row r="3020" spans="2:4">
      <c r="B3020" s="392" t="s">
        <v>7173</v>
      </c>
      <c r="C3020" s="393" t="s">
        <v>7150</v>
      </c>
      <c r="D3020" s="393" t="s">
        <v>7151</v>
      </c>
    </row>
    <row r="3021" spans="2:4">
      <c r="B3021" s="392" t="s">
        <v>7184</v>
      </c>
      <c r="C3021" s="393" t="s">
        <v>7153</v>
      </c>
      <c r="D3021" s="393" t="s">
        <v>656</v>
      </c>
    </row>
    <row r="3022" spans="2:4">
      <c r="B3022" s="392" t="s">
        <v>7184</v>
      </c>
      <c r="C3022" s="393" t="s">
        <v>7153</v>
      </c>
      <c r="D3022" s="393" t="s">
        <v>657</v>
      </c>
    </row>
    <row r="3023" spans="2:4">
      <c r="B3023" s="392" t="s">
        <v>7184</v>
      </c>
      <c r="C3023" s="393" t="s">
        <v>7153</v>
      </c>
      <c r="D3023" s="393" t="s">
        <v>653</v>
      </c>
    </row>
    <row r="3024" spans="2:4">
      <c r="B3024" s="392" t="s">
        <v>7184</v>
      </c>
      <c r="C3024" s="393" t="s">
        <v>7153</v>
      </c>
      <c r="D3024" s="393" t="s">
        <v>308</v>
      </c>
    </row>
    <row r="3025" spans="2:4">
      <c r="B3025" s="392" t="s">
        <v>7173</v>
      </c>
      <c r="C3025" s="393" t="s">
        <v>7155</v>
      </c>
      <c r="D3025" s="393" t="s">
        <v>7156</v>
      </c>
    </row>
    <row r="3026" spans="2:4">
      <c r="B3026" s="392" t="s">
        <v>7191</v>
      </c>
      <c r="C3026" s="393" t="s">
        <v>6169</v>
      </c>
      <c r="D3026" s="393" t="s">
        <v>6167</v>
      </c>
    </row>
    <row r="3027" spans="2:4">
      <c r="B3027" s="392" t="s">
        <v>7191</v>
      </c>
      <c r="C3027" s="393" t="s">
        <v>7157</v>
      </c>
      <c r="D3027" s="393" t="s">
        <v>7158</v>
      </c>
    </row>
    <row r="3028" spans="2:4">
      <c r="B3028" s="392" t="s">
        <v>7191</v>
      </c>
      <c r="C3028" s="393" t="s">
        <v>7159</v>
      </c>
      <c r="D3028" s="393" t="s">
        <v>7160</v>
      </c>
    </row>
    <row r="3029" spans="2:4">
      <c r="B3029" s="392" t="s">
        <v>7173</v>
      </c>
      <c r="C3029" s="393" t="s">
        <v>7162</v>
      </c>
      <c r="D3029" s="393"/>
    </row>
    <row r="3030" spans="2:4">
      <c r="B3030" s="392" t="s">
        <v>7173</v>
      </c>
      <c r="C3030" s="393" t="s">
        <v>7164</v>
      </c>
      <c r="D3030" s="393"/>
    </row>
    <row r="3031" spans="2:4">
      <c r="B3031" s="392" t="s">
        <v>7173</v>
      </c>
      <c r="C3031" s="393" t="s">
        <v>7192</v>
      </c>
      <c r="D3031" s="393"/>
    </row>
    <row r="3032" spans="2:4">
      <c r="B3032" s="392" t="s">
        <v>7173</v>
      </c>
      <c r="C3032" s="393" t="s">
        <v>7193</v>
      </c>
      <c r="D3032" s="393"/>
    </row>
    <row r="3033" spans="2:4">
      <c r="B3033" s="392" t="s">
        <v>7173</v>
      </c>
      <c r="C3033" s="393" t="s">
        <v>7194</v>
      </c>
      <c r="D3033" s="393" t="s">
        <v>7195</v>
      </c>
    </row>
    <row r="3034" spans="2:4">
      <c r="B3034" s="392" t="s">
        <v>7183</v>
      </c>
      <c r="C3034" s="393" t="s">
        <v>7131</v>
      </c>
      <c r="D3034" s="393" t="s">
        <v>7196</v>
      </c>
    </row>
    <row r="3035" spans="2:4">
      <c r="B3035" s="392" t="s">
        <v>7184</v>
      </c>
      <c r="C3035" s="393" t="s">
        <v>7134</v>
      </c>
      <c r="D3035" s="393" t="s">
        <v>7197</v>
      </c>
    </row>
    <row r="3036" spans="2:4">
      <c r="B3036" s="392" t="s">
        <v>7183</v>
      </c>
      <c r="C3036" s="393" t="s">
        <v>7198</v>
      </c>
      <c r="D3036" s="393" t="s">
        <v>7199</v>
      </c>
    </row>
    <row r="3037" spans="2:4">
      <c r="B3037" s="392" t="s">
        <v>7183</v>
      </c>
      <c r="C3037" s="393" t="s">
        <v>7198</v>
      </c>
      <c r="D3037" s="393" t="s">
        <v>7200</v>
      </c>
    </row>
    <row r="3038" spans="2:4">
      <c r="B3038" s="392" t="s">
        <v>7173</v>
      </c>
      <c r="C3038" s="393" t="s">
        <v>7138</v>
      </c>
      <c r="D3038" s="393" t="s">
        <v>7201</v>
      </c>
    </row>
    <row r="3039" spans="2:4">
      <c r="B3039" s="392" t="s">
        <v>7183</v>
      </c>
      <c r="C3039" s="393" t="s">
        <v>7147</v>
      </c>
      <c r="D3039" s="393" t="s">
        <v>7202</v>
      </c>
    </row>
    <row r="3040" spans="2:4">
      <c r="B3040" s="392" t="s">
        <v>7176</v>
      </c>
      <c r="C3040" s="393" t="s">
        <v>7203</v>
      </c>
      <c r="D3040" s="393" t="s">
        <v>7204</v>
      </c>
    </row>
    <row r="3041" spans="2:4">
      <c r="B3041" s="392" t="s">
        <v>7191</v>
      </c>
      <c r="C3041" s="393" t="s">
        <v>6169</v>
      </c>
      <c r="D3041" s="393" t="s">
        <v>6163</v>
      </c>
    </row>
    <row r="3042" spans="2:4">
      <c r="B3042" s="392" t="s">
        <v>7173</v>
      </c>
      <c r="C3042" s="393" t="s">
        <v>7205</v>
      </c>
      <c r="D3042" s="393" t="s">
        <v>7206</v>
      </c>
    </row>
    <row r="3043" spans="2:4">
      <c r="B3043" s="392" t="s">
        <v>7173</v>
      </c>
      <c r="C3043" s="393" t="s">
        <v>7207</v>
      </c>
      <c r="D3043" s="393"/>
    </row>
    <row r="3044" spans="2:4">
      <c r="B3044" s="392" t="s">
        <v>7208</v>
      </c>
      <c r="C3044" s="393" t="s">
        <v>7209</v>
      </c>
      <c r="D3044" s="393"/>
    </row>
    <row r="3045" spans="2:4">
      <c r="B3045" s="392" t="s">
        <v>7173</v>
      </c>
      <c r="C3045" s="393" t="s">
        <v>7210</v>
      </c>
      <c r="D3045" s="393"/>
    </row>
    <row r="3046" spans="2:4">
      <c r="B3046" s="390" t="s">
        <v>7211</v>
      </c>
      <c r="C3046" s="391" t="s">
        <v>7212</v>
      </c>
      <c r="D3046" s="391" t="s">
        <v>7111</v>
      </c>
    </row>
    <row r="3047" spans="2:4">
      <c r="B3047" s="390" t="s">
        <v>7211</v>
      </c>
      <c r="C3047" s="391" t="s">
        <v>6280</v>
      </c>
      <c r="D3047" s="391" t="s">
        <v>6282</v>
      </c>
    </row>
    <row r="3048" spans="2:4">
      <c r="B3048" s="390" t="s">
        <v>7211</v>
      </c>
      <c r="C3048" s="391" t="s">
        <v>6328</v>
      </c>
      <c r="D3048" s="391" t="s">
        <v>6329</v>
      </c>
    </row>
    <row r="3049" spans="2:4">
      <c r="B3049" s="390" t="s">
        <v>7211</v>
      </c>
      <c r="C3049" s="391" t="s">
        <v>6352</v>
      </c>
      <c r="D3049" s="391" t="s">
        <v>6353</v>
      </c>
    </row>
    <row r="3050" spans="2:4">
      <c r="B3050" s="390" t="s">
        <v>7211</v>
      </c>
      <c r="C3050" s="391" t="s">
        <v>6379</v>
      </c>
      <c r="D3050" s="391" t="s">
        <v>6380</v>
      </c>
    </row>
    <row r="3051" spans="2:4">
      <c r="B3051" s="390" t="s">
        <v>7211</v>
      </c>
      <c r="C3051" s="391" t="s">
        <v>6268</v>
      </c>
      <c r="D3051" s="391" t="s">
        <v>6269</v>
      </c>
    </row>
    <row r="3052" spans="2:4">
      <c r="B3052" s="390" t="s">
        <v>7211</v>
      </c>
      <c r="C3052" s="391" t="s">
        <v>6276</v>
      </c>
      <c r="D3052" s="391" t="s">
        <v>6278</v>
      </c>
    </row>
    <row r="3053" spans="2:4">
      <c r="B3053" s="390" t="s">
        <v>7211</v>
      </c>
      <c r="C3053" s="391" t="s">
        <v>6276</v>
      </c>
      <c r="D3053" s="391" t="s">
        <v>6277</v>
      </c>
    </row>
    <row r="3054" spans="2:4">
      <c r="B3054" s="390" t="s">
        <v>7211</v>
      </c>
      <c r="C3054" s="391" t="s">
        <v>6285</v>
      </c>
      <c r="D3054" s="391" t="s">
        <v>6269</v>
      </c>
    </row>
    <row r="3055" spans="2:4">
      <c r="B3055" s="390" t="s">
        <v>7211</v>
      </c>
      <c r="C3055" s="391" t="s">
        <v>6294</v>
      </c>
      <c r="D3055" s="391" t="s">
        <v>6295</v>
      </c>
    </row>
    <row r="3056" spans="2:4">
      <c r="B3056" s="390" t="s">
        <v>7211</v>
      </c>
      <c r="C3056" s="391" t="s">
        <v>6302</v>
      </c>
      <c r="D3056" s="391" t="s">
        <v>6303</v>
      </c>
    </row>
    <row r="3057" spans="2:4">
      <c r="B3057" s="390" t="s">
        <v>7211</v>
      </c>
      <c r="C3057" s="391" t="s">
        <v>6311</v>
      </c>
      <c r="D3057" s="391" t="s">
        <v>6312</v>
      </c>
    </row>
    <row r="3058" spans="2:4">
      <c r="B3058" s="390" t="s">
        <v>7211</v>
      </c>
      <c r="C3058" s="391" t="s">
        <v>6313</v>
      </c>
      <c r="D3058" s="391" t="s">
        <v>6314</v>
      </c>
    </row>
    <row r="3059" spans="2:4">
      <c r="B3059" s="390" t="s">
        <v>7211</v>
      </c>
      <c r="C3059" s="391" t="s">
        <v>6315</v>
      </c>
      <c r="D3059" s="391" t="s">
        <v>6269</v>
      </c>
    </row>
    <row r="3060" spans="2:4">
      <c r="B3060" s="390" t="s">
        <v>7211</v>
      </c>
      <c r="C3060" s="391" t="s">
        <v>6323</v>
      </c>
      <c r="D3060" s="391" t="s">
        <v>6325</v>
      </c>
    </row>
    <row r="3061" spans="2:4">
      <c r="B3061" s="390" t="s">
        <v>7211</v>
      </c>
      <c r="C3061" s="391" t="s">
        <v>6323</v>
      </c>
      <c r="D3061" s="391" t="s">
        <v>6324</v>
      </c>
    </row>
    <row r="3062" spans="2:4">
      <c r="B3062" s="390" t="s">
        <v>7211</v>
      </c>
      <c r="C3062" s="391" t="s">
        <v>6367</v>
      </c>
      <c r="D3062" s="391" t="s">
        <v>6368</v>
      </c>
    </row>
    <row r="3063" spans="2:4">
      <c r="B3063" s="390" t="s">
        <v>7211</v>
      </c>
      <c r="C3063" s="391" t="s">
        <v>6390</v>
      </c>
      <c r="D3063" s="391" t="s">
        <v>6392</v>
      </c>
    </row>
    <row r="3064" spans="2:4">
      <c r="B3064" s="390" t="s">
        <v>7211</v>
      </c>
      <c r="C3064" s="391" t="s">
        <v>6394</v>
      </c>
      <c r="D3064" s="391" t="s">
        <v>6395</v>
      </c>
    </row>
    <row r="3065" spans="2:4">
      <c r="B3065" s="390" t="s">
        <v>7211</v>
      </c>
      <c r="C3065" s="391" t="s">
        <v>6400</v>
      </c>
      <c r="D3065" s="391" t="s">
        <v>6401</v>
      </c>
    </row>
    <row r="3066" spans="2:4">
      <c r="B3066" s="390" t="s">
        <v>7211</v>
      </c>
      <c r="C3066" s="391" t="s">
        <v>6261</v>
      </c>
      <c r="D3066" s="391" t="s">
        <v>6253</v>
      </c>
    </row>
    <row r="3067" spans="2:4">
      <c r="B3067" s="390" t="s">
        <v>7211</v>
      </c>
      <c r="C3067" s="391" t="s">
        <v>6270</v>
      </c>
      <c r="D3067" s="391" t="s">
        <v>6271</v>
      </c>
    </row>
    <row r="3068" spans="2:4">
      <c r="B3068" s="390" t="s">
        <v>7211</v>
      </c>
      <c r="C3068" s="391" t="s">
        <v>6275</v>
      </c>
      <c r="D3068" s="391" t="s">
        <v>6255</v>
      </c>
    </row>
    <row r="3069" spans="2:4">
      <c r="B3069" s="390" t="s">
        <v>7211</v>
      </c>
      <c r="C3069" s="391" t="s">
        <v>6359</v>
      </c>
      <c r="D3069" s="391" t="s">
        <v>6255</v>
      </c>
    </row>
    <row r="3070" spans="2:4">
      <c r="B3070" s="390" t="s">
        <v>7211</v>
      </c>
      <c r="C3070" s="391" t="s">
        <v>6411</v>
      </c>
      <c r="D3070" s="391" t="s">
        <v>6255</v>
      </c>
    </row>
    <row r="3071" spans="2:4">
      <c r="B3071" s="390" t="s">
        <v>7211</v>
      </c>
      <c r="C3071" s="391" t="s">
        <v>6252</v>
      </c>
      <c r="D3071" s="391" t="s">
        <v>6253</v>
      </c>
    </row>
    <row r="3072" spans="2:4">
      <c r="B3072" s="390" t="s">
        <v>7211</v>
      </c>
      <c r="C3072" s="391" t="s">
        <v>6254</v>
      </c>
      <c r="D3072" s="391" t="s">
        <v>6255</v>
      </c>
    </row>
    <row r="3073" spans="2:4">
      <c r="B3073" s="390" t="s">
        <v>7211</v>
      </c>
      <c r="C3073" s="391" t="s">
        <v>6266</v>
      </c>
      <c r="D3073" s="391" t="s">
        <v>6267</v>
      </c>
    </row>
    <row r="3074" spans="2:4">
      <c r="B3074" s="390" t="s">
        <v>7211</v>
      </c>
      <c r="C3074" s="391" t="s">
        <v>6288</v>
      </c>
      <c r="D3074" s="391" t="s">
        <v>6253</v>
      </c>
    </row>
    <row r="3075" spans="2:4">
      <c r="B3075" s="390" t="s">
        <v>7211</v>
      </c>
      <c r="C3075" s="391" t="s">
        <v>6290</v>
      </c>
      <c r="D3075" s="391" t="s">
        <v>6291</v>
      </c>
    </row>
    <row r="3076" spans="2:4">
      <c r="B3076" s="390" t="s">
        <v>7211</v>
      </c>
      <c r="C3076" s="391" t="s">
        <v>6301</v>
      </c>
      <c r="D3076" s="391" t="s">
        <v>6255</v>
      </c>
    </row>
    <row r="3077" spans="2:4">
      <c r="B3077" s="390" t="s">
        <v>7211</v>
      </c>
      <c r="C3077" s="391" t="s">
        <v>6346</v>
      </c>
      <c r="D3077" s="391" t="s">
        <v>6253</v>
      </c>
    </row>
    <row r="3078" spans="2:4">
      <c r="B3078" s="390" t="s">
        <v>7211</v>
      </c>
      <c r="C3078" s="391" t="s">
        <v>6371</v>
      </c>
      <c r="D3078" s="391" t="s">
        <v>6255</v>
      </c>
    </row>
    <row r="3079" spans="2:4">
      <c r="B3079" s="390" t="s">
        <v>7211</v>
      </c>
      <c r="C3079" s="391" t="s">
        <v>6381</v>
      </c>
      <c r="D3079" s="391" t="s">
        <v>6382</v>
      </c>
    </row>
    <row r="3080" spans="2:4">
      <c r="B3080" s="390" t="s">
        <v>7211</v>
      </c>
      <c r="C3080" s="391" t="s">
        <v>6388</v>
      </c>
      <c r="D3080" s="391" t="s">
        <v>6389</v>
      </c>
    </row>
    <row r="3081" spans="2:4">
      <c r="B3081" s="390" t="s">
        <v>7211</v>
      </c>
      <c r="C3081" s="391" t="s">
        <v>6407</v>
      </c>
      <c r="D3081" s="391" t="s">
        <v>6408</v>
      </c>
    </row>
    <row r="3082" spans="2:4">
      <c r="B3082" s="390" t="s">
        <v>7211</v>
      </c>
      <c r="C3082" s="391" t="s">
        <v>6409</v>
      </c>
      <c r="D3082" s="391" t="s">
        <v>6410</v>
      </c>
    </row>
    <row r="3083" spans="2:4">
      <c r="B3083" s="390" t="s">
        <v>7211</v>
      </c>
      <c r="C3083" s="391" t="s">
        <v>6415</v>
      </c>
      <c r="D3083" s="391" t="s">
        <v>6410</v>
      </c>
    </row>
    <row r="3084" spans="2:4">
      <c r="B3084" s="390" t="s">
        <v>7211</v>
      </c>
      <c r="C3084" s="391" t="s">
        <v>6264</v>
      </c>
      <c r="D3084" s="391" t="s">
        <v>6265</v>
      </c>
    </row>
    <row r="3085" spans="2:4">
      <c r="B3085" s="390" t="s">
        <v>7211</v>
      </c>
      <c r="C3085" s="391" t="s">
        <v>6289</v>
      </c>
      <c r="D3085" s="391" t="s">
        <v>6251</v>
      </c>
    </row>
    <row r="3086" spans="2:4">
      <c r="B3086" s="390" t="s">
        <v>7211</v>
      </c>
      <c r="C3086" s="391" t="s">
        <v>6292</v>
      </c>
      <c r="D3086" s="391" t="s">
        <v>6293</v>
      </c>
    </row>
    <row r="3087" spans="2:4">
      <c r="B3087" s="390" t="s">
        <v>7211</v>
      </c>
      <c r="C3087" s="391" t="s">
        <v>6307</v>
      </c>
      <c r="D3087" s="391" t="s">
        <v>6308</v>
      </c>
    </row>
    <row r="3088" spans="2:4">
      <c r="B3088" s="390" t="s">
        <v>7211</v>
      </c>
      <c r="C3088" s="391" t="s">
        <v>6310</v>
      </c>
      <c r="D3088" s="391" t="s">
        <v>6265</v>
      </c>
    </row>
    <row r="3089" spans="2:4">
      <c r="B3089" s="390" t="s">
        <v>7211</v>
      </c>
      <c r="C3089" s="391" t="s">
        <v>6336</v>
      </c>
      <c r="D3089" s="391" t="s">
        <v>6251</v>
      </c>
    </row>
    <row r="3090" spans="2:4">
      <c r="B3090" s="390" t="s">
        <v>7211</v>
      </c>
      <c r="C3090" s="391" t="s">
        <v>6360</v>
      </c>
      <c r="D3090" s="391" t="s">
        <v>6265</v>
      </c>
    </row>
    <row r="3091" spans="2:4">
      <c r="B3091" s="390" t="s">
        <v>7211</v>
      </c>
      <c r="C3091" s="391" t="s">
        <v>6363</v>
      </c>
      <c r="D3091" s="391" t="s">
        <v>6265</v>
      </c>
    </row>
    <row r="3092" spans="2:4">
      <c r="B3092" s="390" t="s">
        <v>7211</v>
      </c>
      <c r="C3092" s="391" t="s">
        <v>6272</v>
      </c>
      <c r="D3092" s="391" t="s">
        <v>6265</v>
      </c>
    </row>
    <row r="3093" spans="2:4">
      <c r="B3093" s="390" t="s">
        <v>7211</v>
      </c>
      <c r="C3093" s="391" t="s">
        <v>6306</v>
      </c>
      <c r="D3093" s="391" t="s">
        <v>6265</v>
      </c>
    </row>
    <row r="3094" spans="2:4">
      <c r="B3094" s="390" t="s">
        <v>7211</v>
      </c>
      <c r="C3094" s="391" t="s">
        <v>6327</v>
      </c>
      <c r="D3094" s="391" t="s">
        <v>6265</v>
      </c>
    </row>
    <row r="3095" spans="2:4">
      <c r="B3095" s="390" t="s">
        <v>7211</v>
      </c>
      <c r="C3095" s="391" t="s">
        <v>6330</v>
      </c>
      <c r="D3095" s="391" t="s">
        <v>6265</v>
      </c>
    </row>
    <row r="3096" spans="2:4">
      <c r="B3096" s="390" t="s">
        <v>7211</v>
      </c>
      <c r="C3096" s="391" t="s">
        <v>6355</v>
      </c>
      <c r="D3096" s="391" t="s">
        <v>6265</v>
      </c>
    </row>
    <row r="3097" spans="2:4">
      <c r="B3097" s="390" t="s">
        <v>7211</v>
      </c>
      <c r="C3097" s="391" t="s">
        <v>6396</v>
      </c>
      <c r="D3097" s="391" t="s">
        <v>6265</v>
      </c>
    </row>
    <row r="3098" spans="2:4">
      <c r="B3098" s="390" t="s">
        <v>7211</v>
      </c>
      <c r="C3098" s="391" t="s">
        <v>6375</v>
      </c>
      <c r="D3098" s="391" t="s">
        <v>6376</v>
      </c>
    </row>
    <row r="3099" spans="2:4">
      <c r="B3099" s="390" t="s">
        <v>7211</v>
      </c>
      <c r="C3099" s="391" t="s">
        <v>6101</v>
      </c>
      <c r="D3099" s="391" t="s">
        <v>6356</v>
      </c>
    </row>
    <row r="3100" spans="2:4">
      <c r="B3100" s="390" t="s">
        <v>7211</v>
      </c>
      <c r="C3100" s="391" t="s">
        <v>6370</v>
      </c>
      <c r="D3100" s="391" t="s">
        <v>6369</v>
      </c>
    </row>
    <row r="3101" spans="2:4">
      <c r="B3101" s="390" t="s">
        <v>7211</v>
      </c>
      <c r="C3101" s="391" t="s">
        <v>6319</v>
      </c>
      <c r="D3101" s="391" t="s">
        <v>6318</v>
      </c>
    </row>
    <row r="3102" spans="2:4">
      <c r="B3102" s="390" t="s">
        <v>7211</v>
      </c>
      <c r="C3102" s="391" t="s">
        <v>6321</v>
      </c>
      <c r="D3102" s="391" t="s">
        <v>6320</v>
      </c>
    </row>
    <row r="3103" spans="2:4">
      <c r="B3103" s="390" t="s">
        <v>7211</v>
      </c>
      <c r="C3103" s="391" t="s">
        <v>6317</v>
      </c>
      <c r="D3103" s="391" t="s">
        <v>6316</v>
      </c>
    </row>
    <row r="3104" spans="2:4">
      <c r="B3104" s="390" t="s">
        <v>7213</v>
      </c>
      <c r="C3104" s="391" t="s">
        <v>6338</v>
      </c>
      <c r="D3104" s="391" t="s">
        <v>6337</v>
      </c>
    </row>
    <row r="3105" spans="2:4">
      <c r="B3105" s="390" t="s">
        <v>7213</v>
      </c>
      <c r="C3105" s="391" t="s">
        <v>6340</v>
      </c>
      <c r="D3105" s="391" t="s">
        <v>6339</v>
      </c>
    </row>
    <row r="3106" spans="2:4">
      <c r="B3106" s="390" t="s">
        <v>7214</v>
      </c>
      <c r="C3106" s="391" t="s">
        <v>6365</v>
      </c>
      <c r="D3106" s="391" t="s">
        <v>6364</v>
      </c>
    </row>
    <row r="3107" spans="2:4">
      <c r="B3107" s="390" t="s">
        <v>7213</v>
      </c>
      <c r="C3107" s="391" t="s">
        <v>6143</v>
      </c>
      <c r="D3107" s="391" t="s">
        <v>6309</v>
      </c>
    </row>
    <row r="3108" spans="2:4">
      <c r="B3108" s="390" t="s">
        <v>7213</v>
      </c>
      <c r="C3108" s="391" t="s">
        <v>6145</v>
      </c>
      <c r="D3108" s="391" t="s">
        <v>6393</v>
      </c>
    </row>
    <row r="3109" spans="2:4">
      <c r="B3109" s="390" t="s">
        <v>7213</v>
      </c>
      <c r="C3109" s="391" t="s">
        <v>6147</v>
      </c>
      <c r="D3109" s="391" t="s">
        <v>6393</v>
      </c>
    </row>
    <row r="3110" spans="2:4">
      <c r="B3110" s="390" t="s">
        <v>7215</v>
      </c>
      <c r="C3110" s="391" t="s">
        <v>6232</v>
      </c>
      <c r="D3110" s="391" t="s">
        <v>6385</v>
      </c>
    </row>
    <row r="3111" spans="2:4">
      <c r="B3111" s="390" t="s">
        <v>7215</v>
      </c>
      <c r="C3111" s="391" t="s">
        <v>6236</v>
      </c>
      <c r="D3111" s="391" t="s">
        <v>6399</v>
      </c>
    </row>
    <row r="3112" spans="2:4">
      <c r="B3112" s="390" t="s">
        <v>7215</v>
      </c>
      <c r="C3112" s="391" t="s">
        <v>6238</v>
      </c>
      <c r="D3112" s="391" t="s">
        <v>6283</v>
      </c>
    </row>
    <row r="3113" spans="2:4">
      <c r="B3113" s="390" t="s">
        <v>7215</v>
      </c>
      <c r="C3113" s="391" t="s">
        <v>6211</v>
      </c>
      <c r="D3113" s="391" t="s">
        <v>6283</v>
      </c>
    </row>
    <row r="3114" spans="2:4">
      <c r="B3114" s="390" t="s">
        <v>7214</v>
      </c>
      <c r="C3114" s="391" t="s">
        <v>6173</v>
      </c>
      <c r="D3114" s="391" t="s">
        <v>6354</v>
      </c>
    </row>
    <row r="3115" spans="2:4">
      <c r="B3115" s="390" t="s">
        <v>7216</v>
      </c>
      <c r="C3115" s="391" t="s">
        <v>6140</v>
      </c>
      <c r="D3115" s="391" t="s">
        <v>6383</v>
      </c>
    </row>
    <row r="3116" spans="2:4">
      <c r="B3116" s="390" t="s">
        <v>7216</v>
      </c>
      <c r="C3116" s="391" t="s">
        <v>6138</v>
      </c>
      <c r="D3116" s="391" t="s">
        <v>6366</v>
      </c>
    </row>
    <row r="3117" spans="2:4">
      <c r="B3117" s="390" t="s">
        <v>7216</v>
      </c>
      <c r="C3117" s="391" t="s">
        <v>6137</v>
      </c>
      <c r="D3117" s="391" t="s">
        <v>6347</v>
      </c>
    </row>
    <row r="3118" spans="2:4">
      <c r="B3118" s="390" t="s">
        <v>7216</v>
      </c>
      <c r="C3118" s="391" t="s">
        <v>6413</v>
      </c>
      <c r="D3118" s="391" t="s">
        <v>6414</v>
      </c>
    </row>
    <row r="3119" spans="2:4">
      <c r="B3119" s="390" t="s">
        <v>7214</v>
      </c>
      <c r="C3119" s="391" t="s">
        <v>6239</v>
      </c>
      <c r="D3119" s="391" t="s">
        <v>6404</v>
      </c>
    </row>
    <row r="3120" spans="2:4">
      <c r="B3120" s="390" t="s">
        <v>7217</v>
      </c>
      <c r="C3120" s="391" t="s">
        <v>6150</v>
      </c>
      <c r="D3120" s="391" t="s">
        <v>6344</v>
      </c>
    </row>
    <row r="3121" spans="2:4">
      <c r="B3121" s="390" t="s">
        <v>7214</v>
      </c>
      <c r="C3121" s="391" t="s">
        <v>6224</v>
      </c>
      <c r="D3121" s="391" t="s">
        <v>6357</v>
      </c>
    </row>
    <row r="3122" spans="2:4">
      <c r="B3122" s="390" t="s">
        <v>7214</v>
      </c>
      <c r="C3122" s="391" t="s">
        <v>6226</v>
      </c>
      <c r="D3122" s="391" t="s">
        <v>6358</v>
      </c>
    </row>
    <row r="3123" spans="2:4">
      <c r="B3123" s="390" t="s">
        <v>7214</v>
      </c>
      <c r="C3123" s="391" t="s">
        <v>6208</v>
      </c>
      <c r="D3123" s="391" t="s">
        <v>6258</v>
      </c>
    </row>
    <row r="3124" spans="2:4">
      <c r="B3124" s="390" t="s">
        <v>7214</v>
      </c>
      <c r="C3124" s="391" t="s">
        <v>6164</v>
      </c>
      <c r="D3124" s="391" t="s">
        <v>6326</v>
      </c>
    </row>
    <row r="3125" spans="2:4">
      <c r="B3125" s="390" t="s">
        <v>7214</v>
      </c>
      <c r="C3125" s="391" t="s">
        <v>6242</v>
      </c>
      <c r="D3125" s="391" t="s">
        <v>6406</v>
      </c>
    </row>
    <row r="3126" spans="2:4">
      <c r="B3126" s="390" t="s">
        <v>7218</v>
      </c>
      <c r="C3126" s="391" t="s">
        <v>6206</v>
      </c>
      <c r="D3126" s="391" t="s">
        <v>6257</v>
      </c>
    </row>
    <row r="3127" spans="2:4">
      <c r="B3127" s="390" t="s">
        <v>7217</v>
      </c>
      <c r="C3127" s="391" t="s">
        <v>6222</v>
      </c>
      <c r="D3127" s="391" t="s">
        <v>6351</v>
      </c>
    </row>
    <row r="3128" spans="2:4">
      <c r="B3128" s="390" t="s">
        <v>7219</v>
      </c>
      <c r="C3128" s="391" t="s">
        <v>6241</v>
      </c>
      <c r="D3128" s="391" t="s">
        <v>6405</v>
      </c>
    </row>
    <row r="3129" spans="2:4">
      <c r="B3129" s="390" t="s">
        <v>7220</v>
      </c>
      <c r="C3129" s="391" t="s">
        <v>6160</v>
      </c>
      <c r="D3129" s="391" t="s">
        <v>6405</v>
      </c>
    </row>
    <row r="3130" spans="2:4">
      <c r="B3130" s="390" t="s">
        <v>7214</v>
      </c>
      <c r="C3130" s="391" t="s">
        <v>6214</v>
      </c>
      <c r="D3130" s="391" t="s">
        <v>6304</v>
      </c>
    </row>
    <row r="3131" spans="2:4">
      <c r="B3131" s="390" t="s">
        <v>7221</v>
      </c>
      <c r="C3131" s="391" t="s">
        <v>6372</v>
      </c>
      <c r="D3131" s="391" t="s">
        <v>6374</v>
      </c>
    </row>
    <row r="3132" spans="2:4">
      <c r="B3132" s="390" t="s">
        <v>7221</v>
      </c>
      <c r="C3132" s="391" t="s">
        <v>6372</v>
      </c>
      <c r="D3132" s="391" t="s">
        <v>6373</v>
      </c>
    </row>
    <row r="3133" spans="2:4">
      <c r="B3133" s="390" t="s">
        <v>7214</v>
      </c>
      <c r="C3133" s="391" t="s">
        <v>6218</v>
      </c>
      <c r="D3133" s="391" t="s">
        <v>6341</v>
      </c>
    </row>
    <row r="3134" spans="2:4">
      <c r="B3134" s="390" t="s">
        <v>7214</v>
      </c>
      <c r="C3134" s="391" t="s">
        <v>6217</v>
      </c>
      <c r="D3134" s="391" t="s">
        <v>6279</v>
      </c>
    </row>
    <row r="3135" spans="2:4">
      <c r="B3135" s="390" t="s">
        <v>7214</v>
      </c>
      <c r="C3135" s="391" t="s">
        <v>6244</v>
      </c>
      <c r="D3135" s="391" t="s">
        <v>6279</v>
      </c>
    </row>
    <row r="3136" spans="2:4">
      <c r="B3136" s="390" t="s">
        <v>7214</v>
      </c>
      <c r="C3136" s="391" t="s">
        <v>6213</v>
      </c>
      <c r="D3136" s="391" t="s">
        <v>6279</v>
      </c>
    </row>
    <row r="3137" spans="2:4">
      <c r="B3137" s="390" t="s">
        <v>7214</v>
      </c>
      <c r="C3137" s="391" t="s">
        <v>6216</v>
      </c>
      <c r="D3137" s="391" t="s">
        <v>6279</v>
      </c>
    </row>
    <row r="3138" spans="2:4">
      <c r="B3138" s="390" t="s">
        <v>7214</v>
      </c>
      <c r="C3138" s="391" t="s">
        <v>6210</v>
      </c>
      <c r="D3138" s="391" t="s">
        <v>6279</v>
      </c>
    </row>
    <row r="3139" spans="2:4">
      <c r="B3139" s="390" t="s">
        <v>7214</v>
      </c>
      <c r="C3139" s="391" t="s">
        <v>6245</v>
      </c>
      <c r="D3139" s="391" t="s">
        <v>6246</v>
      </c>
    </row>
    <row r="3140" spans="2:4">
      <c r="B3140" s="390" t="s">
        <v>7214</v>
      </c>
      <c r="C3140" s="391" t="s">
        <v>6162</v>
      </c>
      <c r="D3140" s="391" t="s">
        <v>6378</v>
      </c>
    </row>
    <row r="3141" spans="2:4">
      <c r="B3141" s="390" t="s">
        <v>7222</v>
      </c>
      <c r="C3141" s="391" t="s">
        <v>6169</v>
      </c>
      <c r="D3141" s="391" t="s">
        <v>6378</v>
      </c>
    </row>
    <row r="3142" spans="2:4">
      <c r="B3142" s="390" t="s">
        <v>7223</v>
      </c>
      <c r="C3142" s="391" t="s">
        <v>6166</v>
      </c>
      <c r="D3142" s="391" t="s">
        <v>6284</v>
      </c>
    </row>
    <row r="3143" spans="2:4">
      <c r="B3143" s="390" t="s">
        <v>7214</v>
      </c>
      <c r="C3143" s="391" t="s">
        <v>6184</v>
      </c>
      <c r="D3143" s="391" t="s">
        <v>6260</v>
      </c>
    </row>
    <row r="3144" spans="2:4">
      <c r="B3144" s="390" t="s">
        <v>7214</v>
      </c>
      <c r="C3144" s="391" t="s">
        <v>6198</v>
      </c>
      <c r="D3144" s="391" t="s">
        <v>6298</v>
      </c>
    </row>
    <row r="3145" spans="2:4">
      <c r="B3145" s="390" t="s">
        <v>7214</v>
      </c>
      <c r="C3145" s="391" t="s">
        <v>6170</v>
      </c>
      <c r="D3145" s="391" t="s">
        <v>6274</v>
      </c>
    </row>
    <row r="3146" spans="2:4">
      <c r="B3146" s="390" t="s">
        <v>7214</v>
      </c>
      <c r="C3146" s="391" t="s">
        <v>6170</v>
      </c>
      <c r="D3146" s="391" t="s">
        <v>6273</v>
      </c>
    </row>
    <row r="3147" spans="2:4">
      <c r="B3147" s="390" t="s">
        <v>7223</v>
      </c>
      <c r="C3147" s="391" t="s">
        <v>6177</v>
      </c>
      <c r="D3147" s="391" t="s">
        <v>6403</v>
      </c>
    </row>
    <row r="3148" spans="2:4">
      <c r="B3148" s="390" t="s">
        <v>7214</v>
      </c>
      <c r="C3148" s="391" t="s">
        <v>7224</v>
      </c>
      <c r="D3148" s="391" t="s">
        <v>6247</v>
      </c>
    </row>
    <row r="3149" spans="2:4">
      <c r="B3149" s="390" t="s">
        <v>7214</v>
      </c>
      <c r="C3149" s="391" t="s">
        <v>6333</v>
      </c>
      <c r="D3149" s="391" t="s">
        <v>6335</v>
      </c>
    </row>
    <row r="3150" spans="2:4">
      <c r="B3150" s="390" t="s">
        <v>7214</v>
      </c>
      <c r="C3150" s="391" t="s">
        <v>6333</v>
      </c>
      <c r="D3150" s="391" t="s">
        <v>6334</v>
      </c>
    </row>
    <row r="3151" spans="2:4">
      <c r="B3151" s="390" t="s">
        <v>7214</v>
      </c>
      <c r="C3151" s="391" t="s">
        <v>6259</v>
      </c>
      <c r="D3151" s="391" t="s">
        <v>6247</v>
      </c>
    </row>
    <row r="3152" spans="2:4">
      <c r="B3152" s="390" t="s">
        <v>7214</v>
      </c>
      <c r="C3152" s="391" t="s">
        <v>6286</v>
      </c>
      <c r="D3152" s="391" t="s">
        <v>6287</v>
      </c>
    </row>
    <row r="3153" spans="2:4">
      <c r="B3153" s="390" t="s">
        <v>7214</v>
      </c>
      <c r="C3153" s="391" t="s">
        <v>6296</v>
      </c>
      <c r="D3153" s="391" t="s">
        <v>6269</v>
      </c>
    </row>
    <row r="3154" spans="2:4">
      <c r="B3154" s="390" t="s">
        <v>7214</v>
      </c>
      <c r="C3154" s="391" t="s">
        <v>6361</v>
      </c>
      <c r="D3154" s="391" t="s">
        <v>6362</v>
      </c>
    </row>
    <row r="3155" spans="2:4">
      <c r="B3155" s="390" t="s">
        <v>7214</v>
      </c>
      <c r="C3155" s="391" t="s">
        <v>6390</v>
      </c>
      <c r="D3155" s="391" t="s">
        <v>6391</v>
      </c>
    </row>
    <row r="3156" spans="2:4">
      <c r="B3156" s="390" t="s">
        <v>7214</v>
      </c>
      <c r="C3156" s="391" t="s">
        <v>6412</v>
      </c>
      <c r="D3156" s="391" t="s">
        <v>6247</v>
      </c>
    </row>
    <row r="3157" spans="2:4">
      <c r="B3157" s="390" t="s">
        <v>7214</v>
      </c>
      <c r="C3157" s="391" t="s">
        <v>6250</v>
      </c>
      <c r="D3157" s="391" t="s">
        <v>6251</v>
      </c>
    </row>
    <row r="3158" spans="2:4">
      <c r="B3158" s="390" t="s">
        <v>7214</v>
      </c>
      <c r="C3158" s="391" t="s">
        <v>6322</v>
      </c>
      <c r="D3158" s="391" t="s">
        <v>6265</v>
      </c>
    </row>
    <row r="3159" spans="2:4">
      <c r="B3159" s="390" t="s">
        <v>7214</v>
      </c>
      <c r="C3159" s="391" t="s">
        <v>6248</v>
      </c>
      <c r="D3159" s="391" t="s">
        <v>6249</v>
      </c>
    </row>
    <row r="3160" spans="2:4">
      <c r="B3160" s="390" t="s">
        <v>7214</v>
      </c>
      <c r="C3160" s="391" t="s">
        <v>6299</v>
      </c>
      <c r="D3160" s="391" t="s">
        <v>6249</v>
      </c>
    </row>
    <row r="3161" spans="2:4">
      <c r="B3161" s="390" t="s">
        <v>7214</v>
      </c>
      <c r="C3161" s="391" t="s">
        <v>6348</v>
      </c>
      <c r="D3161" s="391" t="s">
        <v>6349</v>
      </c>
    </row>
    <row r="3162" spans="2:4">
      <c r="B3162" s="390" t="s">
        <v>7214</v>
      </c>
      <c r="C3162" s="391" t="s">
        <v>6386</v>
      </c>
      <c r="D3162" s="391" t="s">
        <v>6387</v>
      </c>
    </row>
    <row r="3163" spans="2:4">
      <c r="B3163" s="390" t="s">
        <v>7214</v>
      </c>
      <c r="C3163" s="391" t="s">
        <v>6087</v>
      </c>
      <c r="D3163" s="391" t="s">
        <v>6332</v>
      </c>
    </row>
    <row r="3164" spans="2:4">
      <c r="B3164" s="390" t="s">
        <v>7214</v>
      </c>
      <c r="C3164" s="391" t="s">
        <v>6087</v>
      </c>
      <c r="D3164" s="391" t="s">
        <v>6331</v>
      </c>
    </row>
    <row r="3165" spans="2:4">
      <c r="B3165" s="390" t="s">
        <v>7214</v>
      </c>
      <c r="C3165" s="391" t="s">
        <v>7112</v>
      </c>
      <c r="D3165" s="391" t="s">
        <v>6279</v>
      </c>
    </row>
    <row r="3166" spans="2:4">
      <c r="B3166" s="390" t="s">
        <v>7214</v>
      </c>
      <c r="C3166" s="391" t="s">
        <v>7113</v>
      </c>
      <c r="D3166" s="391" t="s">
        <v>6260</v>
      </c>
    </row>
    <row r="3167" spans="2:4">
      <c r="B3167" s="390" t="s">
        <v>7215</v>
      </c>
      <c r="C3167" s="391" t="s">
        <v>6234</v>
      </c>
      <c r="D3167" s="391" t="s">
        <v>6398</v>
      </c>
    </row>
    <row r="3168" spans="2:4">
      <c r="B3168" s="390" t="s">
        <v>7215</v>
      </c>
      <c r="C3168" s="391" t="s">
        <v>6230</v>
      </c>
      <c r="D3168" s="391" t="s">
        <v>6384</v>
      </c>
    </row>
    <row r="3169" spans="2:4">
      <c r="B3169" s="390" t="s">
        <v>7215</v>
      </c>
      <c r="C3169" s="391" t="s">
        <v>6175</v>
      </c>
      <c r="D3169" s="391" t="s">
        <v>6397</v>
      </c>
    </row>
    <row r="3170" spans="2:4">
      <c r="B3170" s="390" t="s">
        <v>7214</v>
      </c>
      <c r="C3170" s="391" t="s">
        <v>6152</v>
      </c>
      <c r="D3170" s="391" t="s">
        <v>6345</v>
      </c>
    </row>
    <row r="3171" spans="2:4">
      <c r="B3171" s="390" t="s">
        <v>7214</v>
      </c>
      <c r="C3171" s="391" t="s">
        <v>6342</v>
      </c>
      <c r="D3171" s="391" t="s">
        <v>6343</v>
      </c>
    </row>
    <row r="3172" spans="2:4">
      <c r="B3172" s="390" t="s">
        <v>7214</v>
      </c>
      <c r="C3172" s="391" t="s">
        <v>6158</v>
      </c>
      <c r="D3172" s="391" t="s">
        <v>6377</v>
      </c>
    </row>
    <row r="3173" spans="2:4">
      <c r="B3173" s="390" t="s">
        <v>7214</v>
      </c>
      <c r="C3173" s="391" t="s">
        <v>6186</v>
      </c>
      <c r="D3173" s="391" t="s">
        <v>6297</v>
      </c>
    </row>
    <row r="3174" spans="2:4">
      <c r="B3174" s="390" t="s">
        <v>7218</v>
      </c>
      <c r="C3174" s="391" t="s">
        <v>6204</v>
      </c>
      <c r="D3174" s="391" t="s">
        <v>6256</v>
      </c>
    </row>
    <row r="3175" spans="2:4">
      <c r="B3175" s="390" t="s">
        <v>7217</v>
      </c>
      <c r="C3175" s="391" t="s">
        <v>6220</v>
      </c>
      <c r="D3175" s="391" t="s">
        <v>6350</v>
      </c>
    </row>
    <row r="3176" spans="2:4">
      <c r="B3176" s="390" t="s">
        <v>7214</v>
      </c>
      <c r="C3176" s="391" t="s">
        <v>745</v>
      </c>
      <c r="D3176" s="391" t="s">
        <v>6300</v>
      </c>
    </row>
    <row r="3177" spans="2:4">
      <c r="B3177" s="390" t="s">
        <v>7214</v>
      </c>
      <c r="C3177" s="391" t="s">
        <v>6181</v>
      </c>
      <c r="D3177" s="391" t="s">
        <v>6305</v>
      </c>
    </row>
    <row r="3178" spans="2:4">
      <c r="B3178" s="390" t="s">
        <v>7222</v>
      </c>
      <c r="C3178" s="391" t="s">
        <v>6168</v>
      </c>
      <c r="D3178" s="391" t="s">
        <v>6378</v>
      </c>
    </row>
    <row r="3179" spans="2:4">
      <c r="B3179" s="390" t="s">
        <v>7223</v>
      </c>
      <c r="C3179" s="391" t="s">
        <v>6177</v>
      </c>
      <c r="D3179" s="391" t="s">
        <v>6402</v>
      </c>
    </row>
    <row r="3180" spans="2:4">
      <c r="B3180" s="390" t="s">
        <v>7225</v>
      </c>
      <c r="C3180" s="391" t="s">
        <v>7226</v>
      </c>
      <c r="D3180" s="391" t="s">
        <v>7111</v>
      </c>
    </row>
    <row r="3181" spans="2:4">
      <c r="B3181" s="390" t="s">
        <v>7225</v>
      </c>
      <c r="C3181" s="391" t="s">
        <v>7227</v>
      </c>
      <c r="D3181" s="391" t="s">
        <v>6282</v>
      </c>
    </row>
    <row r="3182" spans="2:4">
      <c r="B3182" s="390" t="s">
        <v>7225</v>
      </c>
      <c r="C3182" s="391" t="s">
        <v>7228</v>
      </c>
      <c r="D3182" s="391" t="s">
        <v>6329</v>
      </c>
    </row>
    <row r="3183" spans="2:4">
      <c r="B3183" s="390" t="s">
        <v>7225</v>
      </c>
      <c r="C3183" s="391" t="s">
        <v>7229</v>
      </c>
      <c r="D3183" s="391" t="s">
        <v>6353</v>
      </c>
    </row>
    <row r="3184" spans="2:4">
      <c r="B3184" s="390" t="s">
        <v>7225</v>
      </c>
      <c r="C3184" s="391" t="s">
        <v>7230</v>
      </c>
      <c r="D3184" s="391" t="s">
        <v>6380</v>
      </c>
    </row>
    <row r="3185" spans="2:4">
      <c r="B3185" s="390" t="s">
        <v>7225</v>
      </c>
      <c r="C3185" s="391" t="s">
        <v>7231</v>
      </c>
      <c r="D3185" s="391" t="s">
        <v>6269</v>
      </c>
    </row>
    <row r="3186" spans="2:4">
      <c r="B3186" s="390" t="s">
        <v>7225</v>
      </c>
      <c r="C3186" s="391" t="s">
        <v>7232</v>
      </c>
      <c r="D3186" s="391" t="s">
        <v>6278</v>
      </c>
    </row>
    <row r="3187" spans="2:4">
      <c r="B3187" s="390" t="s">
        <v>7225</v>
      </c>
      <c r="C3187" s="391" t="s">
        <v>7232</v>
      </c>
      <c r="D3187" s="391" t="s">
        <v>6277</v>
      </c>
    </row>
    <row r="3188" spans="2:4">
      <c r="B3188" s="390" t="s">
        <v>7225</v>
      </c>
      <c r="C3188" s="391" t="s">
        <v>7233</v>
      </c>
      <c r="D3188" s="391" t="s">
        <v>6269</v>
      </c>
    </row>
    <row r="3189" spans="2:4">
      <c r="B3189" s="390" t="s">
        <v>7225</v>
      </c>
      <c r="C3189" s="391" t="s">
        <v>7234</v>
      </c>
      <c r="D3189" s="391" t="s">
        <v>6295</v>
      </c>
    </row>
    <row r="3190" spans="2:4">
      <c r="B3190" s="390" t="s">
        <v>7225</v>
      </c>
      <c r="C3190" s="391" t="s">
        <v>7235</v>
      </c>
      <c r="D3190" s="391" t="s">
        <v>6303</v>
      </c>
    </row>
    <row r="3191" spans="2:4">
      <c r="B3191" s="390" t="s">
        <v>7225</v>
      </c>
      <c r="C3191" s="391" t="s">
        <v>7236</v>
      </c>
      <c r="D3191" s="391" t="s">
        <v>6312</v>
      </c>
    </row>
    <row r="3192" spans="2:4">
      <c r="B3192" s="390" t="s">
        <v>7225</v>
      </c>
      <c r="C3192" s="391" t="s">
        <v>7237</v>
      </c>
      <c r="D3192" s="391" t="s">
        <v>6314</v>
      </c>
    </row>
    <row r="3193" spans="2:4">
      <c r="B3193" s="390" t="s">
        <v>7225</v>
      </c>
      <c r="C3193" s="391" t="s">
        <v>7238</v>
      </c>
      <c r="D3193" s="391" t="s">
        <v>6269</v>
      </c>
    </row>
    <row r="3194" spans="2:4">
      <c r="B3194" s="390" t="s">
        <v>7225</v>
      </c>
      <c r="C3194" s="391" t="s">
        <v>7239</v>
      </c>
      <c r="D3194" s="391" t="s">
        <v>6325</v>
      </c>
    </row>
    <row r="3195" spans="2:4">
      <c r="B3195" s="390" t="s">
        <v>7225</v>
      </c>
      <c r="C3195" s="391" t="s">
        <v>7239</v>
      </c>
      <c r="D3195" s="391" t="s">
        <v>6324</v>
      </c>
    </row>
    <row r="3196" spans="2:4">
      <c r="B3196" s="390" t="s">
        <v>7225</v>
      </c>
      <c r="C3196" s="391" t="s">
        <v>7240</v>
      </c>
      <c r="D3196" s="391" t="s">
        <v>6368</v>
      </c>
    </row>
    <row r="3197" spans="2:4">
      <c r="B3197" s="390" t="s">
        <v>7225</v>
      </c>
      <c r="C3197" s="391" t="s">
        <v>7241</v>
      </c>
      <c r="D3197" s="391" t="s">
        <v>6392</v>
      </c>
    </row>
    <row r="3198" spans="2:4">
      <c r="B3198" s="390" t="s">
        <v>7225</v>
      </c>
      <c r="C3198" s="391" t="s">
        <v>7242</v>
      </c>
      <c r="D3198" s="391" t="s">
        <v>6395</v>
      </c>
    </row>
    <row r="3199" spans="2:4">
      <c r="B3199" s="390" t="s">
        <v>7225</v>
      </c>
      <c r="C3199" s="391" t="s">
        <v>7243</v>
      </c>
      <c r="D3199" s="391" t="s">
        <v>6401</v>
      </c>
    </row>
    <row r="3200" spans="2:4">
      <c r="B3200" s="390" t="s">
        <v>7225</v>
      </c>
      <c r="C3200" s="391" t="s">
        <v>7244</v>
      </c>
      <c r="D3200" s="391" t="s">
        <v>6253</v>
      </c>
    </row>
    <row r="3201" spans="2:4">
      <c r="B3201" s="390" t="s">
        <v>7225</v>
      </c>
      <c r="C3201" s="391" t="s">
        <v>7245</v>
      </c>
      <c r="D3201" s="391" t="s">
        <v>6271</v>
      </c>
    </row>
    <row r="3202" spans="2:4">
      <c r="B3202" s="390" t="s">
        <v>7225</v>
      </c>
      <c r="C3202" s="391" t="s">
        <v>7246</v>
      </c>
      <c r="D3202" s="391" t="s">
        <v>6255</v>
      </c>
    </row>
    <row r="3203" spans="2:4">
      <c r="B3203" s="390" t="s">
        <v>7225</v>
      </c>
      <c r="C3203" s="391" t="s">
        <v>7247</v>
      </c>
      <c r="D3203" s="391" t="s">
        <v>6255</v>
      </c>
    </row>
    <row r="3204" spans="2:4">
      <c r="B3204" s="390" t="s">
        <v>7225</v>
      </c>
      <c r="C3204" s="391" t="s">
        <v>7248</v>
      </c>
      <c r="D3204" s="391" t="s">
        <v>6255</v>
      </c>
    </row>
    <row r="3205" spans="2:4">
      <c r="B3205" s="390" t="s">
        <v>7225</v>
      </c>
      <c r="C3205" s="391" t="s">
        <v>7249</v>
      </c>
      <c r="D3205" s="391" t="s">
        <v>6253</v>
      </c>
    </row>
    <row r="3206" spans="2:4">
      <c r="B3206" s="390" t="s">
        <v>7225</v>
      </c>
      <c r="C3206" s="391" t="s">
        <v>7250</v>
      </c>
      <c r="D3206" s="391" t="s">
        <v>6255</v>
      </c>
    </row>
    <row r="3207" spans="2:4">
      <c r="B3207" s="390" t="s">
        <v>7225</v>
      </c>
      <c r="C3207" s="391" t="s">
        <v>7251</v>
      </c>
      <c r="D3207" s="391" t="s">
        <v>6267</v>
      </c>
    </row>
    <row r="3208" spans="2:4">
      <c r="B3208" s="390" t="s">
        <v>7225</v>
      </c>
      <c r="C3208" s="391" t="s">
        <v>7252</v>
      </c>
      <c r="D3208" s="391" t="s">
        <v>6253</v>
      </c>
    </row>
    <row r="3209" spans="2:4">
      <c r="B3209" s="390" t="s">
        <v>7225</v>
      </c>
      <c r="C3209" s="391" t="s">
        <v>7253</v>
      </c>
      <c r="D3209" s="391" t="s">
        <v>6291</v>
      </c>
    </row>
    <row r="3210" spans="2:4">
      <c r="B3210" s="390" t="s">
        <v>7225</v>
      </c>
      <c r="C3210" s="391" t="s">
        <v>7254</v>
      </c>
      <c r="D3210" s="391" t="s">
        <v>6255</v>
      </c>
    </row>
    <row r="3211" spans="2:4">
      <c r="B3211" s="390" t="s">
        <v>7225</v>
      </c>
      <c r="C3211" s="391" t="s">
        <v>7255</v>
      </c>
      <c r="D3211" s="391" t="s">
        <v>6253</v>
      </c>
    </row>
    <row r="3212" spans="2:4">
      <c r="B3212" s="390" t="s">
        <v>7225</v>
      </c>
      <c r="C3212" s="391" t="s">
        <v>7256</v>
      </c>
      <c r="D3212" s="391" t="s">
        <v>6255</v>
      </c>
    </row>
    <row r="3213" spans="2:4">
      <c r="B3213" s="390" t="s">
        <v>7225</v>
      </c>
      <c r="C3213" s="391" t="s">
        <v>7257</v>
      </c>
      <c r="D3213" s="391" t="s">
        <v>6382</v>
      </c>
    </row>
    <row r="3214" spans="2:4">
      <c r="B3214" s="390" t="s">
        <v>7225</v>
      </c>
      <c r="C3214" s="391" t="s">
        <v>7258</v>
      </c>
      <c r="D3214" s="391" t="s">
        <v>6389</v>
      </c>
    </row>
    <row r="3215" spans="2:4">
      <c r="B3215" s="390" t="s">
        <v>7225</v>
      </c>
      <c r="C3215" s="391" t="s">
        <v>7259</v>
      </c>
      <c r="D3215" s="391" t="s">
        <v>6408</v>
      </c>
    </row>
    <row r="3216" spans="2:4">
      <c r="B3216" s="390" t="s">
        <v>7225</v>
      </c>
      <c r="C3216" s="391" t="s">
        <v>7260</v>
      </c>
      <c r="D3216" s="391" t="s">
        <v>6410</v>
      </c>
    </row>
    <row r="3217" spans="2:4">
      <c r="B3217" s="390" t="s">
        <v>7225</v>
      </c>
      <c r="C3217" s="391" t="s">
        <v>7261</v>
      </c>
      <c r="D3217" s="391" t="s">
        <v>6410</v>
      </c>
    </row>
    <row r="3218" spans="2:4">
      <c r="B3218" s="390" t="s">
        <v>7225</v>
      </c>
      <c r="C3218" s="391" t="s">
        <v>7262</v>
      </c>
      <c r="D3218" s="391" t="s">
        <v>6265</v>
      </c>
    </row>
    <row r="3219" spans="2:4">
      <c r="B3219" s="390" t="s">
        <v>7225</v>
      </c>
      <c r="C3219" s="391" t="s">
        <v>7263</v>
      </c>
      <c r="D3219" s="391" t="s">
        <v>6251</v>
      </c>
    </row>
    <row r="3220" spans="2:4">
      <c r="B3220" s="390" t="s">
        <v>7225</v>
      </c>
      <c r="C3220" s="391" t="s">
        <v>7264</v>
      </c>
      <c r="D3220" s="391" t="s">
        <v>6293</v>
      </c>
    </row>
    <row r="3221" spans="2:4">
      <c r="B3221" s="390" t="s">
        <v>7225</v>
      </c>
      <c r="C3221" s="391" t="s">
        <v>7265</v>
      </c>
      <c r="D3221" s="391" t="s">
        <v>6308</v>
      </c>
    </row>
    <row r="3222" spans="2:4">
      <c r="B3222" s="390" t="s">
        <v>7225</v>
      </c>
      <c r="C3222" s="391" t="s">
        <v>7266</v>
      </c>
      <c r="D3222" s="391" t="s">
        <v>6265</v>
      </c>
    </row>
    <row r="3223" spans="2:4">
      <c r="B3223" s="390" t="s">
        <v>7225</v>
      </c>
      <c r="C3223" s="391" t="s">
        <v>7267</v>
      </c>
      <c r="D3223" s="391" t="s">
        <v>6251</v>
      </c>
    </row>
    <row r="3224" spans="2:4">
      <c r="B3224" s="390" t="s">
        <v>7225</v>
      </c>
      <c r="C3224" s="391" t="s">
        <v>7268</v>
      </c>
      <c r="D3224" s="391" t="s">
        <v>6265</v>
      </c>
    </row>
    <row r="3225" spans="2:4">
      <c r="B3225" s="390" t="s">
        <v>7225</v>
      </c>
      <c r="C3225" s="391" t="s">
        <v>7269</v>
      </c>
      <c r="D3225" s="391" t="s">
        <v>6265</v>
      </c>
    </row>
    <row r="3226" spans="2:4">
      <c r="B3226" s="390" t="s">
        <v>7225</v>
      </c>
      <c r="C3226" s="391" t="s">
        <v>7270</v>
      </c>
      <c r="D3226" s="391" t="s">
        <v>6265</v>
      </c>
    </row>
    <row r="3227" spans="2:4">
      <c r="B3227" s="390" t="s">
        <v>7225</v>
      </c>
      <c r="C3227" s="391" t="s">
        <v>7271</v>
      </c>
      <c r="D3227" s="391" t="s">
        <v>6265</v>
      </c>
    </row>
    <row r="3228" spans="2:4">
      <c r="B3228" s="390" t="s">
        <v>7272</v>
      </c>
      <c r="C3228" s="391" t="s">
        <v>7273</v>
      </c>
      <c r="D3228" s="391" t="s">
        <v>6265</v>
      </c>
    </row>
    <row r="3229" spans="2:4">
      <c r="B3229" s="390" t="s">
        <v>7272</v>
      </c>
      <c r="C3229" s="391" t="s">
        <v>7274</v>
      </c>
      <c r="D3229" s="391" t="s">
        <v>6265</v>
      </c>
    </row>
    <row r="3230" spans="2:4">
      <c r="B3230" s="390" t="s">
        <v>7272</v>
      </c>
      <c r="C3230" s="391" t="s">
        <v>7275</v>
      </c>
      <c r="D3230" s="391" t="s">
        <v>6265</v>
      </c>
    </row>
    <row r="3231" spans="2:4">
      <c r="B3231" s="390" t="s">
        <v>7272</v>
      </c>
      <c r="C3231" s="391" t="s">
        <v>7276</v>
      </c>
      <c r="D3231" s="391" t="s">
        <v>6265</v>
      </c>
    </row>
    <row r="3232" spans="2:4">
      <c r="B3232" s="390" t="s">
        <v>7272</v>
      </c>
      <c r="C3232" s="391" t="s">
        <v>7277</v>
      </c>
      <c r="D3232" s="391" t="s">
        <v>6376</v>
      </c>
    </row>
    <row r="3233" spans="2:4">
      <c r="B3233" s="390" t="s">
        <v>7272</v>
      </c>
      <c r="C3233" s="391" t="s">
        <v>7278</v>
      </c>
      <c r="D3233" s="391" t="s">
        <v>6356</v>
      </c>
    </row>
    <row r="3234" spans="2:4">
      <c r="B3234" s="390" t="s">
        <v>7279</v>
      </c>
      <c r="C3234" s="391" t="s">
        <v>7280</v>
      </c>
      <c r="D3234" s="391" t="s">
        <v>6309</v>
      </c>
    </row>
    <row r="3235" spans="2:4">
      <c r="B3235" s="390" t="s">
        <v>7279</v>
      </c>
      <c r="C3235" s="391" t="s">
        <v>7281</v>
      </c>
      <c r="D3235" s="391" t="s">
        <v>6393</v>
      </c>
    </row>
    <row r="3236" spans="2:4">
      <c r="B3236" s="390" t="s">
        <v>7279</v>
      </c>
      <c r="C3236" s="391" t="s">
        <v>7282</v>
      </c>
      <c r="D3236" s="391" t="s">
        <v>6393</v>
      </c>
    </row>
    <row r="3237" spans="2:4">
      <c r="B3237" s="390" t="s">
        <v>7283</v>
      </c>
      <c r="C3237" s="391" t="s">
        <v>7284</v>
      </c>
      <c r="D3237" s="391" t="s">
        <v>6385</v>
      </c>
    </row>
    <row r="3238" spans="2:4">
      <c r="B3238" s="390" t="s">
        <v>7283</v>
      </c>
      <c r="C3238" s="391" t="s">
        <v>7285</v>
      </c>
      <c r="D3238" s="391" t="s">
        <v>6399</v>
      </c>
    </row>
    <row r="3239" spans="2:4">
      <c r="B3239" s="390" t="s">
        <v>7283</v>
      </c>
      <c r="C3239" s="391" t="s">
        <v>7286</v>
      </c>
      <c r="D3239" s="391" t="s">
        <v>6283</v>
      </c>
    </row>
    <row r="3240" spans="2:4">
      <c r="B3240" s="390" t="s">
        <v>7283</v>
      </c>
      <c r="C3240" s="391" t="s">
        <v>7287</v>
      </c>
      <c r="D3240" s="391" t="s">
        <v>6283</v>
      </c>
    </row>
    <row r="3241" spans="2:4">
      <c r="B3241" s="390" t="s">
        <v>7288</v>
      </c>
      <c r="C3241" s="391" t="s">
        <v>7289</v>
      </c>
      <c r="D3241" s="391" t="s">
        <v>6354</v>
      </c>
    </row>
    <row r="3242" spans="2:4">
      <c r="B3242" s="390" t="s">
        <v>7290</v>
      </c>
      <c r="C3242" s="391" t="s">
        <v>7291</v>
      </c>
      <c r="D3242" s="391" t="s">
        <v>6383</v>
      </c>
    </row>
    <row r="3243" spans="2:4">
      <c r="B3243" s="390" t="s">
        <v>7290</v>
      </c>
      <c r="C3243" s="391" t="s">
        <v>7292</v>
      </c>
      <c r="D3243" s="391" t="s">
        <v>6366</v>
      </c>
    </row>
    <row r="3244" spans="2:4">
      <c r="B3244" s="390" t="s">
        <v>7290</v>
      </c>
      <c r="C3244" s="391" t="s">
        <v>7293</v>
      </c>
      <c r="D3244" s="391" t="s">
        <v>6347</v>
      </c>
    </row>
    <row r="3245" spans="2:4">
      <c r="B3245" s="390" t="s">
        <v>7290</v>
      </c>
      <c r="C3245" s="391" t="s">
        <v>7294</v>
      </c>
      <c r="D3245" s="391" t="s">
        <v>6414</v>
      </c>
    </row>
    <row r="3246" spans="2:4">
      <c r="B3246" s="390" t="s">
        <v>7288</v>
      </c>
      <c r="C3246" s="391" t="s">
        <v>7295</v>
      </c>
      <c r="D3246" s="391" t="s">
        <v>6404</v>
      </c>
    </row>
    <row r="3247" spans="2:4">
      <c r="B3247" s="390" t="s">
        <v>7296</v>
      </c>
      <c r="C3247" s="391" t="s">
        <v>7297</v>
      </c>
      <c r="D3247" s="391" t="s">
        <v>6344</v>
      </c>
    </row>
    <row r="3248" spans="2:4">
      <c r="B3248" s="390" t="s">
        <v>7288</v>
      </c>
      <c r="C3248" s="391" t="s">
        <v>7298</v>
      </c>
      <c r="D3248" s="391" t="s">
        <v>6357</v>
      </c>
    </row>
    <row r="3249" spans="2:4">
      <c r="B3249" s="390" t="s">
        <v>7288</v>
      </c>
      <c r="C3249" s="391" t="s">
        <v>7299</v>
      </c>
      <c r="D3249" s="391" t="s">
        <v>6358</v>
      </c>
    </row>
    <row r="3250" spans="2:4">
      <c r="B3250" s="390" t="s">
        <v>7288</v>
      </c>
      <c r="C3250" s="391" t="s">
        <v>7300</v>
      </c>
      <c r="D3250" s="391" t="s">
        <v>6258</v>
      </c>
    </row>
    <row r="3251" spans="2:4">
      <c r="B3251" s="390" t="s">
        <v>7288</v>
      </c>
      <c r="C3251" s="391" t="s">
        <v>7301</v>
      </c>
      <c r="D3251" s="391" t="s">
        <v>6326</v>
      </c>
    </row>
    <row r="3252" spans="2:4">
      <c r="B3252" s="390" t="s">
        <v>7288</v>
      </c>
      <c r="C3252" s="391" t="s">
        <v>7302</v>
      </c>
      <c r="D3252" s="391" t="s">
        <v>6406</v>
      </c>
    </row>
    <row r="3253" spans="2:4">
      <c r="B3253" s="390" t="s">
        <v>7303</v>
      </c>
      <c r="C3253" s="391" t="s">
        <v>7304</v>
      </c>
      <c r="D3253" s="391" t="s">
        <v>6257</v>
      </c>
    </row>
    <row r="3254" spans="2:4">
      <c r="B3254" s="390" t="s">
        <v>7296</v>
      </c>
      <c r="C3254" s="391" t="s">
        <v>7305</v>
      </c>
      <c r="D3254" s="391" t="s">
        <v>6351</v>
      </c>
    </row>
    <row r="3255" spans="2:4">
      <c r="B3255" s="390" t="s">
        <v>7306</v>
      </c>
      <c r="C3255" s="391" t="s">
        <v>7307</v>
      </c>
      <c r="D3255" s="391" t="s">
        <v>6405</v>
      </c>
    </row>
    <row r="3256" spans="2:4">
      <c r="B3256" s="390" t="s">
        <v>7308</v>
      </c>
      <c r="C3256" s="391" t="s">
        <v>7309</v>
      </c>
      <c r="D3256" s="391" t="s">
        <v>6405</v>
      </c>
    </row>
    <row r="3257" spans="2:4">
      <c r="B3257" s="390" t="s">
        <v>7288</v>
      </c>
      <c r="C3257" s="391" t="s">
        <v>7310</v>
      </c>
      <c r="D3257" s="391" t="s">
        <v>6304</v>
      </c>
    </row>
    <row r="3258" spans="2:4">
      <c r="B3258" s="390" t="s">
        <v>7311</v>
      </c>
      <c r="C3258" s="391" t="s">
        <v>7312</v>
      </c>
      <c r="D3258" s="391" t="s">
        <v>6374</v>
      </c>
    </row>
    <row r="3259" spans="2:4">
      <c r="B3259" s="390" t="s">
        <v>7311</v>
      </c>
      <c r="C3259" s="391" t="s">
        <v>7312</v>
      </c>
      <c r="D3259" s="391" t="s">
        <v>6373</v>
      </c>
    </row>
    <row r="3260" spans="2:4">
      <c r="B3260" s="390" t="s">
        <v>7288</v>
      </c>
      <c r="C3260" s="391" t="s">
        <v>7313</v>
      </c>
      <c r="D3260" s="391" t="s">
        <v>6341</v>
      </c>
    </row>
    <row r="3261" spans="2:4">
      <c r="B3261" s="390" t="s">
        <v>7288</v>
      </c>
      <c r="C3261" s="391" t="s">
        <v>7314</v>
      </c>
      <c r="D3261" s="391" t="s">
        <v>6279</v>
      </c>
    </row>
    <row r="3262" spans="2:4">
      <c r="B3262" s="390" t="s">
        <v>7288</v>
      </c>
      <c r="C3262" s="391" t="s">
        <v>7315</v>
      </c>
      <c r="D3262" s="391" t="s">
        <v>6279</v>
      </c>
    </row>
    <row r="3263" spans="2:4">
      <c r="B3263" s="390" t="s">
        <v>7288</v>
      </c>
      <c r="C3263" s="391" t="s">
        <v>7316</v>
      </c>
      <c r="D3263" s="391" t="s">
        <v>6279</v>
      </c>
    </row>
    <row r="3264" spans="2:4">
      <c r="B3264" s="390" t="s">
        <v>7288</v>
      </c>
      <c r="C3264" s="391" t="s">
        <v>7317</v>
      </c>
      <c r="D3264" s="391" t="s">
        <v>6279</v>
      </c>
    </row>
    <row r="3265" spans="2:4">
      <c r="B3265" s="390" t="s">
        <v>7288</v>
      </c>
      <c r="C3265" s="391" t="s">
        <v>7318</v>
      </c>
      <c r="D3265" s="391" t="s">
        <v>6279</v>
      </c>
    </row>
    <row r="3266" spans="2:4">
      <c r="B3266" s="390" t="s">
        <v>7288</v>
      </c>
      <c r="C3266" s="391" t="s">
        <v>7319</v>
      </c>
      <c r="D3266" s="391" t="s">
        <v>6246</v>
      </c>
    </row>
    <row r="3267" spans="2:4">
      <c r="B3267" s="390" t="s">
        <v>7288</v>
      </c>
      <c r="C3267" s="391" t="s">
        <v>7320</v>
      </c>
      <c r="D3267" s="391" t="s">
        <v>6378</v>
      </c>
    </row>
    <row r="3268" spans="2:4">
      <c r="B3268" s="390" t="s">
        <v>7321</v>
      </c>
      <c r="C3268" s="391" t="s">
        <v>7322</v>
      </c>
      <c r="D3268" s="391" t="s">
        <v>6378</v>
      </c>
    </row>
    <row r="3269" spans="2:4">
      <c r="B3269" s="390" t="s">
        <v>7323</v>
      </c>
      <c r="C3269" s="391" t="s">
        <v>7324</v>
      </c>
      <c r="D3269" s="391" t="s">
        <v>6284</v>
      </c>
    </row>
    <row r="3270" spans="2:4">
      <c r="B3270" s="390" t="s">
        <v>7288</v>
      </c>
      <c r="C3270" s="391" t="s">
        <v>7325</v>
      </c>
      <c r="D3270" s="391" t="s">
        <v>6260</v>
      </c>
    </row>
    <row r="3271" spans="2:4">
      <c r="B3271" s="390" t="s">
        <v>7288</v>
      </c>
      <c r="C3271" s="391" t="s">
        <v>7326</v>
      </c>
      <c r="D3271" s="391" t="s">
        <v>6298</v>
      </c>
    </row>
    <row r="3272" spans="2:4">
      <c r="B3272" s="390" t="s">
        <v>7288</v>
      </c>
      <c r="C3272" s="391" t="s">
        <v>7327</v>
      </c>
      <c r="D3272" s="391" t="s">
        <v>6274</v>
      </c>
    </row>
    <row r="3273" spans="2:4">
      <c r="B3273" s="390" t="s">
        <v>7288</v>
      </c>
      <c r="C3273" s="391" t="s">
        <v>7327</v>
      </c>
      <c r="D3273" s="391" t="s">
        <v>6273</v>
      </c>
    </row>
    <row r="3274" spans="2:4">
      <c r="B3274" s="390" t="s">
        <v>7323</v>
      </c>
      <c r="C3274" s="391" t="s">
        <v>7328</v>
      </c>
      <c r="D3274" s="391" t="s">
        <v>6403</v>
      </c>
    </row>
    <row r="3275" spans="2:4">
      <c r="B3275" s="390" t="s">
        <v>7288</v>
      </c>
      <c r="C3275" s="391" t="s">
        <v>7329</v>
      </c>
      <c r="D3275" s="391" t="s">
        <v>6247</v>
      </c>
    </row>
    <row r="3276" spans="2:4">
      <c r="B3276" s="390" t="s">
        <v>7288</v>
      </c>
      <c r="C3276" s="391" t="s">
        <v>7330</v>
      </c>
      <c r="D3276" s="391" t="s">
        <v>6335</v>
      </c>
    </row>
    <row r="3277" spans="2:4">
      <c r="B3277" s="390" t="s">
        <v>7288</v>
      </c>
      <c r="C3277" s="391" t="s">
        <v>7330</v>
      </c>
      <c r="D3277" s="391" t="s">
        <v>6334</v>
      </c>
    </row>
    <row r="3278" spans="2:4">
      <c r="B3278" s="390" t="s">
        <v>7288</v>
      </c>
      <c r="C3278" s="391" t="s">
        <v>7331</v>
      </c>
      <c r="D3278" s="391" t="s">
        <v>6247</v>
      </c>
    </row>
    <row r="3279" spans="2:4">
      <c r="B3279" s="390" t="s">
        <v>7288</v>
      </c>
      <c r="C3279" s="391" t="s">
        <v>7332</v>
      </c>
      <c r="D3279" s="391" t="s">
        <v>6287</v>
      </c>
    </row>
    <row r="3280" spans="2:4">
      <c r="B3280" s="390" t="s">
        <v>7288</v>
      </c>
      <c r="C3280" s="391" t="s">
        <v>7333</v>
      </c>
      <c r="D3280" s="391" t="s">
        <v>6269</v>
      </c>
    </row>
    <row r="3281" spans="2:4">
      <c r="B3281" s="390" t="s">
        <v>7288</v>
      </c>
      <c r="C3281" s="391" t="s">
        <v>7334</v>
      </c>
      <c r="D3281" s="391" t="s">
        <v>6362</v>
      </c>
    </row>
    <row r="3282" spans="2:4">
      <c r="B3282" s="390" t="s">
        <v>7288</v>
      </c>
      <c r="C3282" s="391" t="s">
        <v>7241</v>
      </c>
      <c r="D3282" s="391" t="s">
        <v>6391</v>
      </c>
    </row>
    <row r="3283" spans="2:4">
      <c r="B3283" s="390" t="s">
        <v>7288</v>
      </c>
      <c r="C3283" s="391" t="s">
        <v>7335</v>
      </c>
      <c r="D3283" s="391" t="s">
        <v>6247</v>
      </c>
    </row>
    <row r="3284" spans="2:4">
      <c r="B3284" s="390" t="s">
        <v>7288</v>
      </c>
      <c r="C3284" s="391" t="s">
        <v>7336</v>
      </c>
      <c r="D3284" s="391" t="s">
        <v>6251</v>
      </c>
    </row>
    <row r="3285" spans="2:4">
      <c r="B3285" s="390" t="s">
        <v>7288</v>
      </c>
      <c r="C3285" s="391" t="s">
        <v>7337</v>
      </c>
      <c r="D3285" s="391" t="s">
        <v>6265</v>
      </c>
    </row>
    <row r="3286" spans="2:4">
      <c r="B3286" s="390" t="s">
        <v>7288</v>
      </c>
      <c r="C3286" s="391" t="s">
        <v>7338</v>
      </c>
      <c r="D3286" s="391" t="s">
        <v>6249</v>
      </c>
    </row>
    <row r="3287" spans="2:4">
      <c r="B3287" s="390" t="s">
        <v>7288</v>
      </c>
      <c r="C3287" s="391" t="s">
        <v>7339</v>
      </c>
      <c r="D3287" s="391" t="s">
        <v>6249</v>
      </c>
    </row>
    <row r="3288" spans="2:4">
      <c r="B3288" s="390" t="s">
        <v>7288</v>
      </c>
      <c r="C3288" s="391" t="s">
        <v>7340</v>
      </c>
      <c r="D3288" s="391" t="s">
        <v>6349</v>
      </c>
    </row>
    <row r="3289" spans="2:4">
      <c r="B3289" s="390" t="s">
        <v>7288</v>
      </c>
      <c r="C3289" s="391" t="s">
        <v>7341</v>
      </c>
      <c r="D3289" s="391" t="s">
        <v>6387</v>
      </c>
    </row>
    <row r="3290" spans="2:4">
      <c r="B3290" s="390" t="s">
        <v>7288</v>
      </c>
      <c r="C3290" s="391" t="s">
        <v>7342</v>
      </c>
      <c r="D3290" s="391" t="s">
        <v>6332</v>
      </c>
    </row>
    <row r="3291" spans="2:4">
      <c r="B3291" s="390" t="s">
        <v>7288</v>
      </c>
      <c r="C3291" s="391" t="s">
        <v>7342</v>
      </c>
      <c r="D3291" s="391" t="s">
        <v>6331</v>
      </c>
    </row>
    <row r="3292" spans="2:4">
      <c r="B3292" s="390" t="s">
        <v>7283</v>
      </c>
      <c r="C3292" s="391" t="s">
        <v>7343</v>
      </c>
      <c r="D3292" s="391" t="s">
        <v>6398</v>
      </c>
    </row>
    <row r="3293" spans="2:4">
      <c r="B3293" s="390" t="s">
        <v>7283</v>
      </c>
      <c r="C3293" s="391" t="s">
        <v>7344</v>
      </c>
      <c r="D3293" s="391" t="s">
        <v>6384</v>
      </c>
    </row>
    <row r="3294" spans="2:4">
      <c r="B3294" s="390" t="s">
        <v>7283</v>
      </c>
      <c r="C3294" s="391" t="s">
        <v>7345</v>
      </c>
      <c r="D3294" s="391" t="s">
        <v>6397</v>
      </c>
    </row>
    <row r="3295" spans="2:4">
      <c r="B3295" s="390" t="s">
        <v>7288</v>
      </c>
      <c r="C3295" s="391" t="s">
        <v>7346</v>
      </c>
      <c r="D3295" s="391" t="s">
        <v>6345</v>
      </c>
    </row>
    <row r="3296" spans="2:4">
      <c r="B3296" s="390" t="s">
        <v>7288</v>
      </c>
      <c r="C3296" s="391" t="s">
        <v>7347</v>
      </c>
      <c r="D3296" s="391" t="s">
        <v>6343</v>
      </c>
    </row>
    <row r="3297" spans="2:4">
      <c r="B3297" s="390" t="s">
        <v>7288</v>
      </c>
      <c r="C3297" s="391" t="s">
        <v>7348</v>
      </c>
      <c r="D3297" s="391" t="s">
        <v>6377</v>
      </c>
    </row>
    <row r="3298" spans="2:4">
      <c r="B3298" s="390" t="s">
        <v>7288</v>
      </c>
      <c r="C3298" s="391" t="s">
        <v>7349</v>
      </c>
      <c r="D3298" s="391" t="s">
        <v>6297</v>
      </c>
    </row>
    <row r="3299" spans="2:4">
      <c r="B3299" s="390" t="s">
        <v>7303</v>
      </c>
      <c r="C3299" s="391" t="s">
        <v>7350</v>
      </c>
      <c r="D3299" s="391" t="s">
        <v>6256</v>
      </c>
    </row>
    <row r="3300" spans="2:4">
      <c r="B3300" s="390" t="s">
        <v>7296</v>
      </c>
      <c r="C3300" s="391" t="s">
        <v>7351</v>
      </c>
      <c r="D3300" s="391" t="s">
        <v>6350</v>
      </c>
    </row>
    <row r="3301" spans="2:4">
      <c r="B3301" s="390" t="s">
        <v>7288</v>
      </c>
      <c r="C3301" s="391" t="s">
        <v>7352</v>
      </c>
      <c r="D3301" s="391" t="s">
        <v>6300</v>
      </c>
    </row>
    <row r="3302" spans="2:4">
      <c r="B3302" s="390" t="s">
        <v>7288</v>
      </c>
      <c r="C3302" s="391" t="s">
        <v>7353</v>
      </c>
      <c r="D3302" s="391" t="s">
        <v>6305</v>
      </c>
    </row>
    <row r="3303" spans="2:4">
      <c r="B3303" s="390" t="s">
        <v>7321</v>
      </c>
      <c r="C3303" s="391" t="s">
        <v>7354</v>
      </c>
      <c r="D3303" s="391" t="s">
        <v>6378</v>
      </c>
    </row>
    <row r="3304" spans="2:4">
      <c r="B3304" s="390" t="s">
        <v>7323</v>
      </c>
      <c r="C3304" s="391" t="s">
        <v>7328</v>
      </c>
      <c r="D3304" s="391" t="s">
        <v>6402</v>
      </c>
    </row>
    <row r="3305" spans="2:4">
      <c r="B3305" s="396" t="s">
        <v>7372</v>
      </c>
      <c r="C3305" s="345" t="s">
        <v>3897</v>
      </c>
      <c r="D3305" s="346"/>
    </row>
    <row r="3306" spans="2:4">
      <c r="B3306" s="396" t="s">
        <v>7372</v>
      </c>
      <c r="C3306" s="345" t="s">
        <v>2494</v>
      </c>
      <c r="D3306" s="346" t="s">
        <v>2495</v>
      </c>
    </row>
    <row r="3307" spans="2:4">
      <c r="B3307" s="396" t="s">
        <v>7372</v>
      </c>
      <c r="C3307" s="345" t="s">
        <v>2496</v>
      </c>
      <c r="D3307" s="346" t="s">
        <v>3942</v>
      </c>
    </row>
    <row r="3308" spans="2:4">
      <c r="B3308" s="396" t="s">
        <v>7372</v>
      </c>
      <c r="C3308" s="345" t="s">
        <v>3996</v>
      </c>
      <c r="D3308" s="346" t="s">
        <v>3997</v>
      </c>
    </row>
    <row r="3309" spans="2:4">
      <c r="B3309" s="396" t="s">
        <v>7372</v>
      </c>
      <c r="C3309" s="345" t="s">
        <v>3809</v>
      </c>
      <c r="D3309" s="346" t="s">
        <v>3810</v>
      </c>
    </row>
    <row r="3310" spans="2:4">
      <c r="B3310" s="396" t="s">
        <v>7372</v>
      </c>
      <c r="C3310" s="345" t="s">
        <v>2500</v>
      </c>
      <c r="D3310" s="346" t="s">
        <v>2502</v>
      </c>
    </row>
    <row r="3311" spans="2:4">
      <c r="B3311" s="396" t="s">
        <v>7372</v>
      </c>
      <c r="C3311" s="345" t="s">
        <v>3899</v>
      </c>
      <c r="D3311" s="346" t="s">
        <v>2502</v>
      </c>
    </row>
    <row r="3312" spans="2:4">
      <c r="B3312" s="396" t="s">
        <v>7372</v>
      </c>
      <c r="C3312" s="345" t="s">
        <v>2503</v>
      </c>
      <c r="D3312" s="346" t="s">
        <v>2502</v>
      </c>
    </row>
    <row r="3313" spans="2:4">
      <c r="B3313" s="396" t="s">
        <v>7372</v>
      </c>
      <c r="C3313" s="345" t="s">
        <v>2888</v>
      </c>
      <c r="D3313" s="346" t="s">
        <v>2889</v>
      </c>
    </row>
    <row r="3314" spans="2:4">
      <c r="B3314" s="396" t="s">
        <v>7372</v>
      </c>
      <c r="C3314" s="345" t="s">
        <v>2890</v>
      </c>
      <c r="D3314" s="346" t="s">
        <v>2891</v>
      </c>
    </row>
    <row r="3315" spans="2:4">
      <c r="B3315" s="396" t="s">
        <v>7372</v>
      </c>
      <c r="C3315" s="345" t="s">
        <v>2515</v>
      </c>
      <c r="D3315" s="346" t="s">
        <v>669</v>
      </c>
    </row>
    <row r="3316" spans="2:4">
      <c r="B3316" s="396" t="s">
        <v>7372</v>
      </c>
      <c r="C3316" s="345" t="s">
        <v>2894</v>
      </c>
      <c r="D3316" s="346" t="s">
        <v>2895</v>
      </c>
    </row>
    <row r="3317" spans="2:4">
      <c r="B3317" s="396" t="s">
        <v>7372</v>
      </c>
      <c r="C3317" s="345" t="s">
        <v>2517</v>
      </c>
      <c r="D3317" s="346" t="s">
        <v>668</v>
      </c>
    </row>
    <row r="3318" spans="2:4">
      <c r="B3318" s="396" t="s">
        <v>7372</v>
      </c>
      <c r="C3318" s="345" t="s">
        <v>2518</v>
      </c>
      <c r="D3318" s="346" t="s">
        <v>2519</v>
      </c>
    </row>
    <row r="3319" spans="2:4">
      <c r="B3319" s="396" t="s">
        <v>7372</v>
      </c>
      <c r="C3319" s="345" t="s">
        <v>3900</v>
      </c>
      <c r="D3319" s="346" t="s">
        <v>3901</v>
      </c>
    </row>
    <row r="3320" spans="2:4">
      <c r="B3320" s="396" t="s">
        <v>7372</v>
      </c>
      <c r="C3320" s="345" t="s">
        <v>2520</v>
      </c>
      <c r="D3320" s="346" t="s">
        <v>2521</v>
      </c>
    </row>
    <row r="3321" spans="2:4">
      <c r="B3321" s="396" t="s">
        <v>7372</v>
      </c>
      <c r="C3321" s="345" t="s">
        <v>3902</v>
      </c>
      <c r="D3321" s="346" t="s">
        <v>3903</v>
      </c>
    </row>
    <row r="3322" spans="2:4">
      <c r="B3322" s="396" t="s">
        <v>7372</v>
      </c>
      <c r="C3322" s="345" t="s">
        <v>3904</v>
      </c>
      <c r="D3322" s="346" t="s">
        <v>3903</v>
      </c>
    </row>
    <row r="3323" spans="2:4">
      <c r="B3323" s="396" t="s">
        <v>7372</v>
      </c>
      <c r="C3323" s="345" t="s">
        <v>2524</v>
      </c>
      <c r="D3323" s="346" t="s">
        <v>2525</v>
      </c>
    </row>
    <row r="3324" spans="2:4">
      <c r="B3324" s="396" t="s">
        <v>7372</v>
      </c>
      <c r="C3324" s="345" t="s">
        <v>2526</v>
      </c>
      <c r="D3324" s="346" t="s">
        <v>2527</v>
      </c>
    </row>
    <row r="3325" spans="2:4">
      <c r="B3325" s="397" t="s">
        <v>7372</v>
      </c>
      <c r="C3325" s="345" t="s">
        <v>2528</v>
      </c>
      <c r="D3325" s="346" t="s">
        <v>2529</v>
      </c>
    </row>
    <row r="3326" spans="2:4" ht="17.25" thickBot="1">
      <c r="B3326" s="398" t="s">
        <v>7372</v>
      </c>
      <c r="C3326" s="345" t="s">
        <v>2528</v>
      </c>
      <c r="D3326" s="346" t="s">
        <v>3907</v>
      </c>
    </row>
    <row r="3327" spans="2:4">
      <c r="B3327" s="396" t="s">
        <v>7372</v>
      </c>
      <c r="C3327" s="345" t="s">
        <v>2530</v>
      </c>
      <c r="D3327" s="346" t="s">
        <v>2531</v>
      </c>
    </row>
    <row r="3328" spans="2:4">
      <c r="B3328" s="396" t="s">
        <v>7372</v>
      </c>
      <c r="C3328" s="345" t="s">
        <v>2532</v>
      </c>
      <c r="D3328" s="346" t="s">
        <v>2533</v>
      </c>
    </row>
    <row r="3329" spans="2:4">
      <c r="B3329" s="396" t="s">
        <v>7372</v>
      </c>
      <c r="C3329" s="345" t="s">
        <v>2532</v>
      </c>
      <c r="D3329" s="346" t="s">
        <v>2534</v>
      </c>
    </row>
    <row r="3330" spans="2:4">
      <c r="B3330" s="396" t="s">
        <v>7372</v>
      </c>
      <c r="C3330" s="345" t="s">
        <v>2532</v>
      </c>
      <c r="D3330" s="346" t="s">
        <v>2535</v>
      </c>
    </row>
    <row r="3331" spans="2:4">
      <c r="B3331" s="396" t="s">
        <v>7372</v>
      </c>
      <c r="C3331" s="345" t="s">
        <v>2532</v>
      </c>
      <c r="D3331" s="346" t="s">
        <v>2536</v>
      </c>
    </row>
    <row r="3332" spans="2:4">
      <c r="B3332" s="396" t="s">
        <v>7372</v>
      </c>
      <c r="C3332" s="345" t="s">
        <v>2532</v>
      </c>
      <c r="D3332" s="346" t="s">
        <v>2537</v>
      </c>
    </row>
    <row r="3333" spans="2:4">
      <c r="B3333" s="396" t="s">
        <v>7372</v>
      </c>
      <c r="C3333" s="345" t="s">
        <v>2532</v>
      </c>
      <c r="D3333" s="346" t="s">
        <v>4084</v>
      </c>
    </row>
    <row r="3334" spans="2:4">
      <c r="B3334" s="396"/>
      <c r="C3334" s="345" t="s">
        <v>2538</v>
      </c>
      <c r="D3334" s="346" t="s">
        <v>2533</v>
      </c>
    </row>
    <row r="3335" spans="2:4">
      <c r="B3335" s="396"/>
      <c r="C3335" s="345" t="s">
        <v>2538</v>
      </c>
      <c r="D3335" s="346" t="s">
        <v>2534</v>
      </c>
    </row>
    <row r="3336" spans="2:4">
      <c r="B3336" s="396" t="s">
        <v>7372</v>
      </c>
      <c r="C3336" s="345" t="s">
        <v>2539</v>
      </c>
      <c r="D3336" s="346" t="s">
        <v>2540</v>
      </c>
    </row>
    <row r="3337" spans="2:4">
      <c r="B3337" s="396" t="s">
        <v>7372</v>
      </c>
      <c r="C3337" s="345" t="s">
        <v>3908</v>
      </c>
      <c r="D3337" s="346" t="s">
        <v>3909</v>
      </c>
    </row>
    <row r="3338" spans="2:4">
      <c r="B3338" s="396" t="s">
        <v>7372</v>
      </c>
      <c r="C3338" s="345" t="s">
        <v>725</v>
      </c>
      <c r="D3338" s="346" t="s">
        <v>684</v>
      </c>
    </row>
    <row r="3339" spans="2:4">
      <c r="B3339" s="396" t="s">
        <v>7372</v>
      </c>
      <c r="C3339" s="345" t="s">
        <v>300</v>
      </c>
      <c r="D3339" s="346" t="s">
        <v>2572</v>
      </c>
    </row>
    <row r="3340" spans="2:4">
      <c r="B3340" s="396" t="s">
        <v>7372</v>
      </c>
      <c r="C3340" s="345" t="s">
        <v>2908</v>
      </c>
      <c r="D3340" s="346" t="s">
        <v>301</v>
      </c>
    </row>
    <row r="3341" spans="2:4">
      <c r="B3341" s="396"/>
      <c r="C3341" s="345" t="s">
        <v>2909</v>
      </c>
      <c r="D3341" s="346" t="s">
        <v>301</v>
      </c>
    </row>
    <row r="3342" spans="2:4">
      <c r="B3342" s="396" t="s">
        <v>7372</v>
      </c>
      <c r="C3342" s="345" t="s">
        <v>2910</v>
      </c>
      <c r="D3342" s="346" t="s">
        <v>3827</v>
      </c>
    </row>
    <row r="3343" spans="2:4">
      <c r="B3343" s="396"/>
      <c r="C3343" s="345" t="s">
        <v>2573</v>
      </c>
      <c r="D3343" s="346" t="s">
        <v>4025</v>
      </c>
    </row>
    <row r="3344" spans="2:4">
      <c r="B3344" s="396"/>
      <c r="C3344" s="345" t="s">
        <v>2573</v>
      </c>
      <c r="D3344" s="346" t="s">
        <v>2912</v>
      </c>
    </row>
    <row r="3345" spans="2:4">
      <c r="B3345" s="396" t="s">
        <v>1810</v>
      </c>
      <c r="C3345" s="345" t="s">
        <v>2593</v>
      </c>
      <c r="D3345" s="346" t="s">
        <v>2921</v>
      </c>
    </row>
    <row r="3346" spans="2:4">
      <c r="B3346" s="396" t="s">
        <v>7373</v>
      </c>
      <c r="C3346" s="345" t="s">
        <v>2922</v>
      </c>
      <c r="D3346" s="346" t="s">
        <v>2923</v>
      </c>
    </row>
    <row r="3347" spans="2:4">
      <c r="B3347" s="396" t="s">
        <v>7374</v>
      </c>
      <c r="C3347" s="345" t="s">
        <v>2922</v>
      </c>
      <c r="D3347" s="346" t="s">
        <v>2924</v>
      </c>
    </row>
    <row r="3348" spans="2:4">
      <c r="B3348" s="396"/>
      <c r="C3348" s="345" t="s">
        <v>2925</v>
      </c>
      <c r="D3348" s="346" t="s">
        <v>2926</v>
      </c>
    </row>
    <row r="3349" spans="2:4">
      <c r="B3349" s="396"/>
      <c r="C3349" s="345" t="s">
        <v>2925</v>
      </c>
      <c r="D3349" s="346" t="s">
        <v>2927</v>
      </c>
    </row>
    <row r="3350" spans="2:4">
      <c r="B3350" s="396" t="s">
        <v>7373</v>
      </c>
      <c r="C3350" s="345" t="s">
        <v>295</v>
      </c>
      <c r="D3350" s="346" t="s">
        <v>298</v>
      </c>
    </row>
    <row r="3351" spans="2:4">
      <c r="B3351" s="397" t="s">
        <v>7375</v>
      </c>
      <c r="C3351" s="345" t="s">
        <v>565</v>
      </c>
      <c r="D3351" s="346"/>
    </row>
    <row r="3352" spans="2:4" ht="17.25" thickBot="1">
      <c r="B3352" s="398" t="s">
        <v>7372</v>
      </c>
      <c r="C3352" s="345" t="s">
        <v>2928</v>
      </c>
      <c r="D3352" s="346" t="s">
        <v>2929</v>
      </c>
    </row>
    <row r="3353" spans="2:4">
      <c r="B3353" s="396" t="s">
        <v>7372</v>
      </c>
      <c r="C3353" s="345" t="s">
        <v>2928</v>
      </c>
      <c r="D3353" s="346" t="s">
        <v>2930</v>
      </c>
    </row>
    <row r="3354" spans="2:4">
      <c r="B3354" s="396" t="s">
        <v>1739</v>
      </c>
      <c r="C3354" s="345" t="s">
        <v>3548</v>
      </c>
      <c r="D3354" s="346" t="s">
        <v>340</v>
      </c>
    </row>
    <row r="3355" spans="2:4">
      <c r="B3355" s="396" t="s">
        <v>7372</v>
      </c>
      <c r="C3355" s="345" t="s">
        <v>2611</v>
      </c>
      <c r="D3355" s="346" t="s">
        <v>327</v>
      </c>
    </row>
    <row r="3356" spans="2:4">
      <c r="B3356" s="396" t="s">
        <v>7372</v>
      </c>
      <c r="C3356" s="345" t="s">
        <v>2931</v>
      </c>
      <c r="D3356" s="346" t="s">
        <v>2932</v>
      </c>
    </row>
    <row r="3357" spans="2:4">
      <c r="B3357" s="396" t="s">
        <v>7372</v>
      </c>
      <c r="C3357" s="345" t="s">
        <v>2935</v>
      </c>
      <c r="D3357" s="346" t="s">
        <v>2936</v>
      </c>
    </row>
    <row r="3358" spans="2:4">
      <c r="B3358" s="396" t="s">
        <v>7372</v>
      </c>
      <c r="C3358" s="345" t="s">
        <v>2611</v>
      </c>
      <c r="D3358" s="346" t="s">
        <v>2937</v>
      </c>
    </row>
    <row r="3359" spans="2:4">
      <c r="B3359" s="396"/>
      <c r="C3359" s="345" t="s">
        <v>2938</v>
      </c>
      <c r="D3359" s="346" t="s">
        <v>2939</v>
      </c>
    </row>
    <row r="3360" spans="2:4">
      <c r="B3360" s="396" t="s">
        <v>1740</v>
      </c>
      <c r="C3360" s="345" t="s">
        <v>351</v>
      </c>
      <c r="D3360" s="346" t="s">
        <v>2640</v>
      </c>
    </row>
    <row r="3361" spans="2:4">
      <c r="B3361" s="396" t="s">
        <v>1740</v>
      </c>
      <c r="C3361" s="345" t="s">
        <v>336</v>
      </c>
      <c r="D3361" s="346" t="s">
        <v>2641</v>
      </c>
    </row>
    <row r="3362" spans="2:4">
      <c r="B3362" s="396" t="s">
        <v>1740</v>
      </c>
      <c r="C3362" s="345" t="s">
        <v>2942</v>
      </c>
      <c r="D3362" s="346" t="s">
        <v>2943</v>
      </c>
    </row>
    <row r="3363" spans="2:4">
      <c r="B3363" s="396" t="s">
        <v>1735</v>
      </c>
      <c r="C3363" s="345" t="s">
        <v>2944</v>
      </c>
      <c r="D3363" s="346" t="s">
        <v>337</v>
      </c>
    </row>
    <row r="3364" spans="2:4">
      <c r="B3364" s="396" t="s">
        <v>1741</v>
      </c>
      <c r="C3364" s="345" t="s">
        <v>3534</v>
      </c>
      <c r="D3364" s="346" t="s">
        <v>3537</v>
      </c>
    </row>
    <row r="3365" spans="2:4">
      <c r="B3365" s="396" t="s">
        <v>1741</v>
      </c>
      <c r="C3365" s="345" t="s">
        <v>3534</v>
      </c>
      <c r="D3365" s="346" t="s">
        <v>3535</v>
      </c>
    </row>
    <row r="3366" spans="2:4">
      <c r="B3366" s="396" t="s">
        <v>7376</v>
      </c>
      <c r="C3366" s="345" t="s">
        <v>3560</v>
      </c>
      <c r="D3366" s="346" t="s">
        <v>3561</v>
      </c>
    </row>
    <row r="3367" spans="2:4">
      <c r="B3367" s="396" t="s">
        <v>7376</v>
      </c>
      <c r="C3367" s="345" t="s">
        <v>2948</v>
      </c>
      <c r="D3367" s="346" t="s">
        <v>2949</v>
      </c>
    </row>
    <row r="3368" spans="2:4">
      <c r="B3368" s="396" t="s">
        <v>1741</v>
      </c>
      <c r="C3368" s="345" t="s">
        <v>2952</v>
      </c>
      <c r="D3368" s="346" t="s">
        <v>2953</v>
      </c>
    </row>
    <row r="3369" spans="2:4">
      <c r="B3369" s="396" t="s">
        <v>7376</v>
      </c>
      <c r="C3369" s="345" t="s">
        <v>3562</v>
      </c>
      <c r="D3369" s="346" t="s">
        <v>3563</v>
      </c>
    </row>
    <row r="3370" spans="2:4">
      <c r="B3370" s="396"/>
      <c r="C3370" s="345" t="s">
        <v>2954</v>
      </c>
      <c r="D3370" s="346" t="s">
        <v>3544</v>
      </c>
    </row>
    <row r="3371" spans="2:4">
      <c r="B3371" s="396"/>
      <c r="C3371" s="345" t="s">
        <v>2954</v>
      </c>
      <c r="D3371" s="346" t="s">
        <v>3331</v>
      </c>
    </row>
    <row r="3372" spans="2:4">
      <c r="B3372" s="396"/>
      <c r="C3372" s="345" t="s">
        <v>2954</v>
      </c>
      <c r="D3372" s="346" t="s">
        <v>3607</v>
      </c>
    </row>
    <row r="3373" spans="2:4">
      <c r="B3373" s="397" t="s">
        <v>7372</v>
      </c>
      <c r="C3373" s="345" t="s">
        <v>3961</v>
      </c>
      <c r="D3373" s="346" t="s">
        <v>3962</v>
      </c>
    </row>
    <row r="3374" spans="2:4">
      <c r="B3374" s="396" t="s">
        <v>7377</v>
      </c>
      <c r="C3374" s="345" t="s">
        <v>2958</v>
      </c>
      <c r="D3374" s="346" t="s">
        <v>347</v>
      </c>
    </row>
    <row r="3375" spans="2:4">
      <c r="B3375" s="396" t="s">
        <v>7377</v>
      </c>
      <c r="C3375" s="345" t="s">
        <v>2958</v>
      </c>
      <c r="D3375" s="346" t="s">
        <v>348</v>
      </c>
    </row>
    <row r="3376" spans="2:4">
      <c r="B3376" s="396" t="s">
        <v>7372</v>
      </c>
      <c r="C3376" s="345" t="s">
        <v>2959</v>
      </c>
      <c r="D3376" s="346" t="s">
        <v>2960</v>
      </c>
    </row>
    <row r="3377" spans="2:4">
      <c r="B3377" s="396" t="s">
        <v>7372</v>
      </c>
      <c r="C3377" s="345" t="s">
        <v>312</v>
      </c>
      <c r="D3377" s="346"/>
    </row>
    <row r="3378" spans="2:4">
      <c r="B3378" s="396" t="s">
        <v>1810</v>
      </c>
      <c r="C3378" s="345" t="s">
        <v>2961</v>
      </c>
      <c r="D3378" s="346" t="s">
        <v>759</v>
      </c>
    </row>
    <row r="3379" spans="2:4">
      <c r="B3379" s="396" t="s">
        <v>7372</v>
      </c>
      <c r="C3379" s="345" t="s">
        <v>2652</v>
      </c>
      <c r="D3379" s="346" t="s">
        <v>2653</v>
      </c>
    </row>
    <row r="3380" spans="2:4">
      <c r="B3380" s="396" t="s">
        <v>1744</v>
      </c>
      <c r="C3380" s="345" t="s">
        <v>2965</v>
      </c>
      <c r="D3380" s="346" t="s">
        <v>7378</v>
      </c>
    </row>
    <row r="3381" spans="2:4">
      <c r="B3381" s="396" t="s">
        <v>1744</v>
      </c>
      <c r="C3381" s="345" t="s">
        <v>3667</v>
      </c>
      <c r="D3381" s="346" t="s">
        <v>7379</v>
      </c>
    </row>
    <row r="3382" spans="2:4">
      <c r="B3382" s="396" t="s">
        <v>1744</v>
      </c>
      <c r="C3382" s="345" t="s">
        <v>2971</v>
      </c>
      <c r="D3382" s="346" t="s">
        <v>7380</v>
      </c>
    </row>
    <row r="3383" spans="2:4">
      <c r="B3383" s="396"/>
      <c r="C3383" s="345" t="s">
        <v>2975</v>
      </c>
      <c r="D3383" s="346" t="s">
        <v>3706</v>
      </c>
    </row>
    <row r="3384" spans="2:4">
      <c r="B3384" s="396"/>
      <c r="C3384" s="345" t="s">
        <v>2986</v>
      </c>
      <c r="D3384" s="346" t="s">
        <v>2998</v>
      </c>
    </row>
    <row r="3385" spans="2:4">
      <c r="B3385" s="396" t="s">
        <v>1744</v>
      </c>
      <c r="C3385" s="345" t="s">
        <v>3495</v>
      </c>
      <c r="D3385" s="346" t="s">
        <v>2992</v>
      </c>
    </row>
    <row r="3386" spans="2:4">
      <c r="B3386" s="396" t="s">
        <v>7381</v>
      </c>
      <c r="C3386" s="345" t="s">
        <v>2675</v>
      </c>
      <c r="D3386" s="346" t="s">
        <v>2998</v>
      </c>
    </row>
    <row r="3387" spans="2:4">
      <c r="B3387" s="396" t="s">
        <v>7381</v>
      </c>
      <c r="C3387" s="345" t="s">
        <v>3379</v>
      </c>
      <c r="D3387" s="346" t="s">
        <v>7382</v>
      </c>
    </row>
    <row r="3388" spans="2:4">
      <c r="B3388" s="396"/>
      <c r="C3388" s="345" t="s">
        <v>3379</v>
      </c>
      <c r="D3388" s="346" t="s">
        <v>3387</v>
      </c>
    </row>
    <row r="3389" spans="2:4">
      <c r="B3389" s="396"/>
      <c r="C3389" s="345" t="s">
        <v>3388</v>
      </c>
      <c r="D3389" s="346" t="s">
        <v>2662</v>
      </c>
    </row>
    <row r="3390" spans="2:4">
      <c r="B3390" s="396"/>
      <c r="C3390" s="345" t="s">
        <v>3389</v>
      </c>
      <c r="D3390" s="346" t="s">
        <v>3390</v>
      </c>
    </row>
    <row r="3391" spans="2:4">
      <c r="B3391" s="396" t="s">
        <v>7381</v>
      </c>
      <c r="C3391" s="345" t="s">
        <v>3389</v>
      </c>
      <c r="D3391" s="346" t="s">
        <v>7383</v>
      </c>
    </row>
    <row r="3392" spans="2:4">
      <c r="B3392" s="396"/>
      <c r="C3392" s="345" t="s">
        <v>2693</v>
      </c>
      <c r="D3392" s="346" t="s">
        <v>3653</v>
      </c>
    </row>
    <row r="3393" spans="2:4">
      <c r="B3393" s="396" t="s">
        <v>7384</v>
      </c>
      <c r="C3393" s="345" t="s">
        <v>2693</v>
      </c>
      <c r="D3393" s="346" t="s">
        <v>3657</v>
      </c>
    </row>
    <row r="3394" spans="2:4">
      <c r="B3394" s="396" t="s">
        <v>7372</v>
      </c>
      <c r="C3394" s="345" t="s">
        <v>2698</v>
      </c>
      <c r="D3394" s="346"/>
    </row>
    <row r="3395" spans="2:4">
      <c r="B3395" s="397" t="s">
        <v>7372</v>
      </c>
      <c r="C3395" s="345" t="s">
        <v>2699</v>
      </c>
      <c r="D3395" s="346"/>
    </row>
    <row r="3396" spans="2:4" ht="17.25" thickBot="1">
      <c r="B3396" s="398"/>
      <c r="C3396" s="345" t="s">
        <v>7385</v>
      </c>
      <c r="D3396" s="346"/>
    </row>
    <row r="3397" spans="2:4">
      <c r="B3397" s="396" t="s">
        <v>7372</v>
      </c>
      <c r="C3397" s="345" t="s">
        <v>2700</v>
      </c>
      <c r="D3397" s="346" t="s">
        <v>2701</v>
      </c>
    </row>
    <row r="3398" spans="2:4">
      <c r="B3398" s="396" t="s">
        <v>7372</v>
      </c>
      <c r="C3398" s="345" t="s">
        <v>355</v>
      </c>
      <c r="D3398" s="346" t="s">
        <v>3867</v>
      </c>
    </row>
    <row r="3399" spans="2:4">
      <c r="B3399" s="396" t="s">
        <v>7372</v>
      </c>
      <c r="C3399" s="345" t="s">
        <v>2702</v>
      </c>
      <c r="D3399" s="346" t="s">
        <v>2703</v>
      </c>
    </row>
    <row r="3400" spans="2:4">
      <c r="B3400" s="396"/>
      <c r="C3400" s="345" t="s">
        <v>2704</v>
      </c>
      <c r="D3400" s="346" t="s">
        <v>2705</v>
      </c>
    </row>
    <row r="3401" spans="2:4">
      <c r="B3401" s="396" t="s">
        <v>7372</v>
      </c>
      <c r="C3401" s="345" t="s">
        <v>2706</v>
      </c>
      <c r="D3401" s="346" t="s">
        <v>2707</v>
      </c>
    </row>
    <row r="3402" spans="2:4">
      <c r="B3402" s="396" t="s">
        <v>7372</v>
      </c>
      <c r="C3402" s="345" t="s">
        <v>3868</v>
      </c>
      <c r="D3402" s="346" t="s">
        <v>3869</v>
      </c>
    </row>
    <row r="3403" spans="2:4">
      <c r="B3403" s="396" t="s">
        <v>7372</v>
      </c>
      <c r="C3403" s="345" t="s">
        <v>2712</v>
      </c>
      <c r="D3403" s="346" t="s">
        <v>2713</v>
      </c>
    </row>
    <row r="3404" spans="2:4">
      <c r="B3404" s="396" t="s">
        <v>7372</v>
      </c>
      <c r="C3404" s="345" t="s">
        <v>3805</v>
      </c>
      <c r="D3404" s="346">
        <v>6010</v>
      </c>
    </row>
    <row r="3405" spans="2:4">
      <c r="B3405" s="396" t="s">
        <v>7372</v>
      </c>
      <c r="C3405" s="345" t="s">
        <v>356</v>
      </c>
      <c r="D3405" s="346" t="s">
        <v>2717</v>
      </c>
    </row>
    <row r="3406" spans="2:4">
      <c r="B3406" s="396" t="s">
        <v>7372</v>
      </c>
      <c r="C3406" s="345" t="s">
        <v>2718</v>
      </c>
      <c r="D3406" s="346" t="s">
        <v>2719</v>
      </c>
    </row>
    <row r="3407" spans="2:4">
      <c r="B3407" s="396" t="s">
        <v>7372</v>
      </c>
      <c r="C3407" s="345" t="s">
        <v>354</v>
      </c>
      <c r="D3407" s="346" t="s">
        <v>2720</v>
      </c>
    </row>
    <row r="3408" spans="2:4">
      <c r="B3408" s="396" t="s">
        <v>7372</v>
      </c>
      <c r="C3408" s="345" t="s">
        <v>2721</v>
      </c>
      <c r="D3408" s="346" t="s">
        <v>2722</v>
      </c>
    </row>
    <row r="3409" spans="2:4">
      <c r="B3409" s="396"/>
      <c r="C3409" s="345" t="s">
        <v>365</v>
      </c>
      <c r="D3409" s="346" t="s">
        <v>3871</v>
      </c>
    </row>
    <row r="3410" spans="2:4">
      <c r="B3410" s="396" t="s">
        <v>7372</v>
      </c>
      <c r="C3410" s="345" t="s">
        <v>365</v>
      </c>
      <c r="D3410" s="346" t="s">
        <v>7386</v>
      </c>
    </row>
    <row r="3411" spans="2:4">
      <c r="B3411" s="396" t="s">
        <v>7372</v>
      </c>
      <c r="C3411" s="345" t="s">
        <v>364</v>
      </c>
      <c r="D3411" s="346" t="s">
        <v>3872</v>
      </c>
    </row>
    <row r="3412" spans="2:4">
      <c r="B3412" s="396" t="s">
        <v>7372</v>
      </c>
      <c r="C3412" s="345" t="s">
        <v>2726</v>
      </c>
      <c r="D3412" s="346" t="s">
        <v>2727</v>
      </c>
    </row>
    <row r="3413" spans="2:4">
      <c r="B3413" s="396"/>
      <c r="C3413" s="345" t="s">
        <v>2728</v>
      </c>
      <c r="D3413" s="346" t="s">
        <v>2727</v>
      </c>
    </row>
    <row r="3414" spans="2:4">
      <c r="B3414" s="396" t="s">
        <v>7372</v>
      </c>
      <c r="C3414" s="345" t="s">
        <v>2671</v>
      </c>
      <c r="D3414" s="346" t="s">
        <v>3873</v>
      </c>
    </row>
    <row r="3415" spans="2:4">
      <c r="B3415" s="396" t="s">
        <v>7372</v>
      </c>
      <c r="C3415" s="345" t="s">
        <v>2671</v>
      </c>
      <c r="D3415" s="346" t="s">
        <v>2730</v>
      </c>
    </row>
    <row r="3416" spans="2:4">
      <c r="B3416" s="396" t="s">
        <v>7372</v>
      </c>
      <c r="C3416" s="345" t="s">
        <v>2673</v>
      </c>
      <c r="D3416" s="346" t="s">
        <v>370</v>
      </c>
    </row>
    <row r="3417" spans="2:4">
      <c r="B3417" s="396"/>
      <c r="C3417" s="345" t="s">
        <v>3008</v>
      </c>
      <c r="D3417" s="346" t="s">
        <v>3009</v>
      </c>
    </row>
    <row r="3418" spans="2:4">
      <c r="B3418" s="397"/>
      <c r="C3418" s="345" t="s">
        <v>3010</v>
      </c>
      <c r="D3418" s="346"/>
    </row>
    <row r="3419" spans="2:4" ht="17.25" thickBot="1">
      <c r="B3419" s="398"/>
      <c r="C3419" s="345" t="s">
        <v>2735</v>
      </c>
      <c r="D3419" s="346"/>
    </row>
    <row r="3420" spans="2:4">
      <c r="B3420" s="396" t="s">
        <v>7372</v>
      </c>
      <c r="C3420" s="345" t="s">
        <v>2736</v>
      </c>
      <c r="D3420" s="346" t="s">
        <v>2737</v>
      </c>
    </row>
    <row r="3421" spans="2:4">
      <c r="B3421" s="396" t="s">
        <v>7372</v>
      </c>
      <c r="C3421" s="345" t="s">
        <v>3978</v>
      </c>
      <c r="D3421" s="346" t="s">
        <v>3979</v>
      </c>
    </row>
    <row r="3422" spans="2:4">
      <c r="B3422" s="396" t="s">
        <v>7372</v>
      </c>
      <c r="C3422" s="345" t="s">
        <v>313</v>
      </c>
      <c r="D3422" s="346" t="s">
        <v>3011</v>
      </c>
    </row>
    <row r="3423" spans="2:4">
      <c r="B3423" s="396" t="s">
        <v>7372</v>
      </c>
      <c r="C3423" s="345" t="s">
        <v>2740</v>
      </c>
      <c r="D3423" s="346" t="s">
        <v>2741</v>
      </c>
    </row>
    <row r="3424" spans="2:4">
      <c r="B3424" s="396" t="s">
        <v>7372</v>
      </c>
      <c r="C3424" s="345" t="s">
        <v>314</v>
      </c>
      <c r="D3424" s="346" t="s">
        <v>3980</v>
      </c>
    </row>
    <row r="3425" spans="2:4">
      <c r="B3425" s="396"/>
      <c r="C3425" s="345" t="s">
        <v>3882</v>
      </c>
      <c r="D3425" s="346" t="s">
        <v>316</v>
      </c>
    </row>
    <row r="3426" spans="2:4">
      <c r="B3426" s="396" t="s">
        <v>7372</v>
      </c>
      <c r="C3426" s="345" t="s">
        <v>3014</v>
      </c>
      <c r="D3426" s="346" t="s">
        <v>3015</v>
      </c>
    </row>
    <row r="3427" spans="2:4">
      <c r="B3427" s="396" t="s">
        <v>7372</v>
      </c>
      <c r="C3427" s="345" t="s">
        <v>4026</v>
      </c>
      <c r="D3427" s="346" t="s">
        <v>4027</v>
      </c>
    </row>
    <row r="3428" spans="2:4">
      <c r="B3428" s="396" t="s">
        <v>7372</v>
      </c>
      <c r="C3428" s="345" t="s">
        <v>4028</v>
      </c>
      <c r="D3428" s="346" t="s">
        <v>4029</v>
      </c>
    </row>
    <row r="3429" spans="2:4">
      <c r="B3429" s="396" t="s">
        <v>7372</v>
      </c>
      <c r="C3429" s="345" t="s">
        <v>2762</v>
      </c>
      <c r="D3429" s="346" t="s">
        <v>2763</v>
      </c>
    </row>
    <row r="3430" spans="2:4">
      <c r="B3430" s="396" t="s">
        <v>7372</v>
      </c>
      <c r="C3430" s="345" t="s">
        <v>2765</v>
      </c>
      <c r="D3430" s="346" t="s">
        <v>2766</v>
      </c>
    </row>
    <row r="3431" spans="2:4">
      <c r="B3431" s="396" t="s">
        <v>7372</v>
      </c>
      <c r="C3431" s="345" t="s">
        <v>2767</v>
      </c>
      <c r="D3431" s="346" t="s">
        <v>2768</v>
      </c>
    </row>
    <row r="3432" spans="2:4">
      <c r="B3432" s="396" t="s">
        <v>7372</v>
      </c>
      <c r="C3432" s="345" t="s">
        <v>3027</v>
      </c>
      <c r="D3432" s="346" t="s">
        <v>3028</v>
      </c>
    </row>
    <row r="3433" spans="2:4">
      <c r="B3433" s="396" t="s">
        <v>7387</v>
      </c>
      <c r="C3433" s="345" t="s">
        <v>3029</v>
      </c>
      <c r="D3433" s="346" t="s">
        <v>3030</v>
      </c>
    </row>
    <row r="3434" spans="2:4">
      <c r="B3434" s="396" t="s">
        <v>7372</v>
      </c>
      <c r="C3434" s="345" t="s">
        <v>3923</v>
      </c>
      <c r="D3434" s="346" t="s">
        <v>607</v>
      </c>
    </row>
    <row r="3435" spans="2:4">
      <c r="B3435" s="396" t="s">
        <v>7372</v>
      </c>
      <c r="C3435" s="345" t="s">
        <v>572</v>
      </c>
      <c r="D3435" s="346" t="s">
        <v>3989</v>
      </c>
    </row>
    <row r="3436" spans="2:4">
      <c r="B3436" s="396"/>
      <c r="C3436" s="345" t="s">
        <v>3987</v>
      </c>
      <c r="D3436" s="346" t="s">
        <v>3988</v>
      </c>
    </row>
    <row r="3437" spans="2:4">
      <c r="B3437" s="396"/>
      <c r="C3437" s="345" t="s">
        <v>3031</v>
      </c>
      <c r="D3437" s="346" t="s">
        <v>3032</v>
      </c>
    </row>
    <row r="3438" spans="2:4">
      <c r="B3438" s="396" t="s">
        <v>7372</v>
      </c>
      <c r="C3438" s="345" t="s">
        <v>3918</v>
      </c>
      <c r="D3438" s="346" t="s">
        <v>3919</v>
      </c>
    </row>
    <row r="3439" spans="2:4">
      <c r="B3439" s="396" t="s">
        <v>1734</v>
      </c>
      <c r="C3439" s="345" t="s">
        <v>318</v>
      </c>
      <c r="D3439" s="346" t="s">
        <v>319</v>
      </c>
    </row>
    <row r="3440" spans="2:4">
      <c r="B3440" s="397" t="s">
        <v>1734</v>
      </c>
      <c r="C3440" s="345" t="s">
        <v>318</v>
      </c>
      <c r="D3440" s="346" t="s">
        <v>2796</v>
      </c>
    </row>
    <row r="3441" spans="2:4" ht="17.25" thickBot="1">
      <c r="B3441" s="398" t="s">
        <v>7372</v>
      </c>
      <c r="C3441" s="345" t="s">
        <v>578</v>
      </c>
      <c r="D3441" s="346" t="s">
        <v>2797</v>
      </c>
    </row>
    <row r="3442" spans="2:4">
      <c r="B3442" s="396" t="s">
        <v>1734</v>
      </c>
      <c r="C3442" s="345" t="s">
        <v>2798</v>
      </c>
      <c r="D3442" s="346" t="s">
        <v>2799</v>
      </c>
    </row>
    <row r="3443" spans="2:4">
      <c r="B3443" s="396" t="s">
        <v>1734</v>
      </c>
      <c r="C3443" s="345" t="s">
        <v>2798</v>
      </c>
      <c r="D3443" s="346" t="s">
        <v>2800</v>
      </c>
    </row>
    <row r="3444" spans="2:4">
      <c r="B3444" s="396" t="s">
        <v>1738</v>
      </c>
      <c r="C3444" s="345" t="s">
        <v>339</v>
      </c>
      <c r="D3444" s="346" t="s">
        <v>2806</v>
      </c>
    </row>
    <row r="3445" spans="2:4">
      <c r="B3445" s="396" t="s">
        <v>7387</v>
      </c>
      <c r="C3445" s="345" t="s">
        <v>371</v>
      </c>
      <c r="D3445" s="346" t="s">
        <v>430</v>
      </c>
    </row>
    <row r="3446" spans="2:4">
      <c r="B3446" s="396" t="s">
        <v>7372</v>
      </c>
      <c r="C3446" s="345" t="s">
        <v>3039</v>
      </c>
      <c r="D3446" s="346" t="s">
        <v>3040</v>
      </c>
    </row>
    <row r="3447" spans="2:4">
      <c r="B3447" s="396" t="s">
        <v>7388</v>
      </c>
      <c r="C3447" s="345" t="s">
        <v>2818</v>
      </c>
      <c r="D3447" s="346" t="s">
        <v>2819</v>
      </c>
    </row>
    <row r="3448" spans="2:4">
      <c r="B3448" s="396"/>
      <c r="C3448" s="345" t="s">
        <v>2918</v>
      </c>
      <c r="D3448" s="346" t="s">
        <v>2919</v>
      </c>
    </row>
    <row r="3449" spans="2:4">
      <c r="B3449" s="396"/>
      <c r="C3449" s="345" t="s">
        <v>3041</v>
      </c>
      <c r="D3449" s="346" t="s">
        <v>3042</v>
      </c>
    </row>
    <row r="3450" spans="2:4">
      <c r="B3450" s="396" t="s">
        <v>7389</v>
      </c>
      <c r="C3450" s="345" t="s">
        <v>2811</v>
      </c>
      <c r="D3450" s="346"/>
    </row>
    <row r="3451" spans="2:4">
      <c r="B3451" s="396" t="s">
        <v>1736</v>
      </c>
      <c r="C3451" s="345" t="s">
        <v>2822</v>
      </c>
      <c r="D3451" s="346" t="s">
        <v>2823</v>
      </c>
    </row>
    <row r="3452" spans="2:4">
      <c r="B3452" s="396" t="s">
        <v>1736</v>
      </c>
      <c r="C3452" s="345" t="s">
        <v>328</v>
      </c>
      <c r="D3452" s="346" t="s">
        <v>2826</v>
      </c>
    </row>
    <row r="3453" spans="2:4">
      <c r="B3453" s="396" t="s">
        <v>1736</v>
      </c>
      <c r="C3453" s="345" t="s">
        <v>3046</v>
      </c>
      <c r="D3453" s="346" t="s">
        <v>3047</v>
      </c>
    </row>
    <row r="3454" spans="2:4">
      <c r="B3454" s="396" t="s">
        <v>7390</v>
      </c>
      <c r="C3454" s="345" t="s">
        <v>3046</v>
      </c>
      <c r="D3454" s="346" t="s">
        <v>3048</v>
      </c>
    </row>
    <row r="3455" spans="2:4">
      <c r="B3455" s="396" t="s">
        <v>7390</v>
      </c>
      <c r="C3455" s="345" t="s">
        <v>3057</v>
      </c>
      <c r="D3455" s="346" t="s">
        <v>686</v>
      </c>
    </row>
    <row r="3456" spans="2:4">
      <c r="B3456" s="396" t="s">
        <v>1736</v>
      </c>
      <c r="C3456" s="345" t="s">
        <v>2830</v>
      </c>
      <c r="D3456" s="346" t="s">
        <v>2831</v>
      </c>
    </row>
    <row r="3457" spans="2:4">
      <c r="B3457" s="396" t="s">
        <v>1736</v>
      </c>
      <c r="C3457" s="345" t="s">
        <v>2832</v>
      </c>
      <c r="D3457" s="346" t="s">
        <v>2833</v>
      </c>
    </row>
    <row r="3458" spans="2:4">
      <c r="B3458" s="396" t="s">
        <v>1736</v>
      </c>
      <c r="C3458" s="345" t="s">
        <v>3050</v>
      </c>
      <c r="D3458" s="346" t="s">
        <v>3051</v>
      </c>
    </row>
    <row r="3459" spans="2:4">
      <c r="B3459" s="396" t="s">
        <v>2115</v>
      </c>
      <c r="C3459" s="345" t="s">
        <v>2568</v>
      </c>
      <c r="D3459" s="346" t="s">
        <v>2569</v>
      </c>
    </row>
    <row r="3460" spans="2:4">
      <c r="B3460" s="396" t="s">
        <v>2115</v>
      </c>
      <c r="C3460" s="345" t="s">
        <v>2570</v>
      </c>
      <c r="D3460" s="346" t="s">
        <v>2571</v>
      </c>
    </row>
    <row r="3461" spans="2:4">
      <c r="B3461" s="396" t="s">
        <v>1717</v>
      </c>
      <c r="C3461" s="345" t="s">
        <v>3056</v>
      </c>
      <c r="D3461" s="346" t="s">
        <v>298</v>
      </c>
    </row>
    <row r="3462" spans="2:4">
      <c r="B3462" s="396" t="s">
        <v>1717</v>
      </c>
      <c r="C3462" s="345" t="s">
        <v>293</v>
      </c>
      <c r="D3462" s="346" t="s">
        <v>294</v>
      </c>
    </row>
    <row r="3463" spans="2:4">
      <c r="B3463" s="397"/>
      <c r="C3463" s="345" t="s">
        <v>3052</v>
      </c>
      <c r="D3463" s="346" t="s">
        <v>3053</v>
      </c>
    </row>
    <row r="3464" spans="2:4" ht="17.25" thickBot="1">
      <c r="B3464" s="398"/>
      <c r="C3464" s="345" t="s">
        <v>3052</v>
      </c>
      <c r="D3464" s="346" t="s">
        <v>3054</v>
      </c>
    </row>
    <row r="3465" spans="2:4">
      <c r="B3465" s="396" t="s">
        <v>1724</v>
      </c>
      <c r="C3465" s="345" t="s">
        <v>3639</v>
      </c>
      <c r="D3465" s="346" t="s">
        <v>3640</v>
      </c>
    </row>
    <row r="3466" spans="2:4">
      <c r="B3466" s="396" t="s">
        <v>1724</v>
      </c>
      <c r="C3466" s="345" t="s">
        <v>310</v>
      </c>
      <c r="D3466" s="346" t="s">
        <v>575</v>
      </c>
    </row>
    <row r="3467" spans="2:4">
      <c r="B3467" s="396" t="s">
        <v>1724</v>
      </c>
      <c r="C3467" s="345" t="s">
        <v>576</v>
      </c>
      <c r="D3467" s="346" t="s">
        <v>577</v>
      </c>
    </row>
    <row r="3468" spans="2:4">
      <c r="B3468" s="396" t="s">
        <v>7372</v>
      </c>
      <c r="C3468" s="345" t="s">
        <v>570</v>
      </c>
      <c r="D3468" s="346"/>
    </row>
    <row r="3469" spans="2:4">
      <c r="B3469" s="396" t="s">
        <v>7391</v>
      </c>
      <c r="C3469" s="345" t="s">
        <v>3577</v>
      </c>
      <c r="D3469" s="346" t="s">
        <v>566</v>
      </c>
    </row>
    <row r="3470" spans="2:4">
      <c r="B3470" s="396" t="s">
        <v>7372</v>
      </c>
      <c r="C3470" s="345" t="s">
        <v>4030</v>
      </c>
      <c r="D3470" s="346" t="s">
        <v>4031</v>
      </c>
    </row>
    <row r="3471" spans="2:4">
      <c r="B3471" s="396" t="s">
        <v>7372</v>
      </c>
      <c r="C3471" s="345" t="s">
        <v>144</v>
      </c>
      <c r="D3471" s="346" t="s">
        <v>2855</v>
      </c>
    </row>
    <row r="3472" spans="2:4">
      <c r="B3472" s="396" t="s">
        <v>7372</v>
      </c>
      <c r="C3472" s="345" t="s">
        <v>2856</v>
      </c>
      <c r="D3472" s="346" t="s">
        <v>2857</v>
      </c>
    </row>
    <row r="3473" spans="2:4">
      <c r="B3473" s="396" t="s">
        <v>7372</v>
      </c>
      <c r="C3473" s="345" t="s">
        <v>680</v>
      </c>
      <c r="D3473" s="346" t="s">
        <v>2858</v>
      </c>
    </row>
    <row r="3474" spans="2:4">
      <c r="B3474" s="396" t="s">
        <v>7372</v>
      </c>
      <c r="C3474" s="345" t="s">
        <v>682</v>
      </c>
      <c r="D3474" s="346" t="s">
        <v>683</v>
      </c>
    </row>
    <row r="3475" spans="2:4">
      <c r="B3475" s="396" t="s">
        <v>7372</v>
      </c>
      <c r="C3475" s="345" t="s">
        <v>681</v>
      </c>
      <c r="D3475" s="346" t="s">
        <v>2859</v>
      </c>
    </row>
    <row r="3476" spans="2:4">
      <c r="B3476" s="390" t="s">
        <v>7453</v>
      </c>
      <c r="C3476" s="400" t="s">
        <v>7319</v>
      </c>
      <c r="D3476" s="400" t="s">
        <v>6246</v>
      </c>
    </row>
    <row r="3477" spans="2:4">
      <c r="B3477" s="390" t="s">
        <v>7453</v>
      </c>
      <c r="C3477" s="400" t="s">
        <v>7392</v>
      </c>
      <c r="D3477" s="400" t="s">
        <v>6253</v>
      </c>
    </row>
    <row r="3478" spans="2:4">
      <c r="B3478" s="390" t="s">
        <v>7453</v>
      </c>
      <c r="C3478" s="400" t="s">
        <v>7393</v>
      </c>
      <c r="D3478" s="400" t="s">
        <v>6255</v>
      </c>
    </row>
    <row r="3479" spans="2:4">
      <c r="B3479" s="390" t="s">
        <v>7453</v>
      </c>
      <c r="C3479" s="400" t="s">
        <v>7393</v>
      </c>
      <c r="D3479" s="400" t="s">
        <v>6271</v>
      </c>
    </row>
    <row r="3480" spans="2:4">
      <c r="B3480" s="390" t="s">
        <v>7454</v>
      </c>
      <c r="C3480" s="400" t="s">
        <v>7350</v>
      </c>
      <c r="D3480" s="400" t="s">
        <v>6256</v>
      </c>
    </row>
    <row r="3481" spans="2:4">
      <c r="B3481" s="390" t="s">
        <v>7454</v>
      </c>
      <c r="C3481" s="400" t="s">
        <v>7304</v>
      </c>
      <c r="D3481" s="400" t="s">
        <v>6257</v>
      </c>
    </row>
    <row r="3482" spans="2:4">
      <c r="B3482" s="390" t="s">
        <v>7453</v>
      </c>
      <c r="C3482" s="400" t="s">
        <v>7300</v>
      </c>
      <c r="D3482" s="400" t="s">
        <v>6258</v>
      </c>
    </row>
    <row r="3483" spans="2:4">
      <c r="B3483" s="390" t="s">
        <v>7453</v>
      </c>
      <c r="C3483" s="400" t="s">
        <v>7325</v>
      </c>
      <c r="D3483" s="400" t="s">
        <v>6260</v>
      </c>
    </row>
    <row r="3484" spans="2:4">
      <c r="B3484" s="390" t="s">
        <v>7453</v>
      </c>
      <c r="C3484" s="400" t="s">
        <v>7394</v>
      </c>
      <c r="D3484" s="400" t="s">
        <v>6253</v>
      </c>
    </row>
    <row r="3485" spans="2:4">
      <c r="B3485" s="390" t="s">
        <v>7453</v>
      </c>
      <c r="C3485" s="400" t="s">
        <v>7394</v>
      </c>
      <c r="D3485" s="400" t="s">
        <v>6395</v>
      </c>
    </row>
    <row r="3486" spans="2:4">
      <c r="B3486" s="390" t="s">
        <v>7453</v>
      </c>
      <c r="C3486" s="400" t="s">
        <v>7395</v>
      </c>
      <c r="D3486" s="400" t="s">
        <v>6353</v>
      </c>
    </row>
    <row r="3487" spans="2:4">
      <c r="B3487" s="390" t="s">
        <v>7453</v>
      </c>
      <c r="C3487" s="400" t="s">
        <v>7395</v>
      </c>
      <c r="D3487" s="400" t="s">
        <v>6247</v>
      </c>
    </row>
    <row r="3488" spans="2:4">
      <c r="B3488" s="390" t="s">
        <v>7453</v>
      </c>
      <c r="C3488" s="400" t="s">
        <v>7396</v>
      </c>
      <c r="D3488" s="400" t="s">
        <v>6265</v>
      </c>
    </row>
    <row r="3489" spans="2:4">
      <c r="B3489" s="390" t="s">
        <v>7453</v>
      </c>
      <c r="C3489" s="400" t="s">
        <v>7396</v>
      </c>
      <c r="D3489" s="400" t="s">
        <v>7397</v>
      </c>
    </row>
    <row r="3490" spans="2:4">
      <c r="B3490" s="390" t="s">
        <v>7453</v>
      </c>
      <c r="C3490" s="400" t="s">
        <v>7398</v>
      </c>
      <c r="D3490" s="400" t="s">
        <v>6267</v>
      </c>
    </row>
    <row r="3491" spans="2:4">
      <c r="B3491" s="390" t="s">
        <v>7453</v>
      </c>
      <c r="C3491" s="400" t="s">
        <v>7398</v>
      </c>
      <c r="D3491" s="400" t="s">
        <v>6255</v>
      </c>
    </row>
    <row r="3492" spans="2:4">
      <c r="B3492" s="390" t="s">
        <v>7453</v>
      </c>
      <c r="C3492" s="400" t="s">
        <v>7399</v>
      </c>
      <c r="D3492" s="400" t="s">
        <v>7400</v>
      </c>
    </row>
    <row r="3493" spans="2:4">
      <c r="B3493" s="390" t="s">
        <v>7453</v>
      </c>
      <c r="C3493" s="400" t="s">
        <v>7399</v>
      </c>
      <c r="D3493" s="400" t="s">
        <v>6353</v>
      </c>
    </row>
    <row r="3494" spans="2:4">
      <c r="B3494" s="390" t="s">
        <v>7453</v>
      </c>
      <c r="C3494" s="400" t="s">
        <v>7401</v>
      </c>
      <c r="D3494" s="400" t="s">
        <v>6271</v>
      </c>
    </row>
    <row r="3495" spans="2:4">
      <c r="B3495" s="390" t="s">
        <v>7453</v>
      </c>
      <c r="C3495" s="400" t="s">
        <v>7401</v>
      </c>
      <c r="D3495" s="400" t="s">
        <v>6401</v>
      </c>
    </row>
    <row r="3496" spans="2:4">
      <c r="B3496" s="390" t="s">
        <v>7453</v>
      </c>
      <c r="C3496" s="400" t="s">
        <v>7402</v>
      </c>
      <c r="D3496" s="400" t="s">
        <v>6265</v>
      </c>
    </row>
    <row r="3497" spans="2:4">
      <c r="B3497" s="390" t="s">
        <v>7453</v>
      </c>
      <c r="C3497" s="400" t="s">
        <v>7402</v>
      </c>
      <c r="D3497" s="400" t="s">
        <v>7403</v>
      </c>
    </row>
    <row r="3498" spans="2:4">
      <c r="B3498" s="390" t="s">
        <v>7453</v>
      </c>
      <c r="C3498" s="400" t="s">
        <v>7327</v>
      </c>
      <c r="D3498" s="400" t="s">
        <v>6274</v>
      </c>
    </row>
    <row r="3499" spans="2:4">
      <c r="B3499" s="390" t="s">
        <v>7453</v>
      </c>
      <c r="C3499" s="400" t="s">
        <v>7327</v>
      </c>
      <c r="D3499" s="400" t="s">
        <v>6273</v>
      </c>
    </row>
    <row r="3500" spans="2:4">
      <c r="B3500" s="390" t="s">
        <v>7453</v>
      </c>
      <c r="C3500" s="400" t="s">
        <v>7404</v>
      </c>
      <c r="D3500" s="400" t="s">
        <v>6255</v>
      </c>
    </row>
    <row r="3501" spans="2:4">
      <c r="B3501" s="390" t="s">
        <v>7453</v>
      </c>
      <c r="C3501" s="400" t="s">
        <v>7404</v>
      </c>
      <c r="D3501" s="400" t="s">
        <v>6247</v>
      </c>
    </row>
    <row r="3502" spans="2:4">
      <c r="B3502" s="390" t="s">
        <v>7453</v>
      </c>
      <c r="C3502" s="400" t="s">
        <v>7405</v>
      </c>
      <c r="D3502" s="400" t="s">
        <v>6278</v>
      </c>
    </row>
    <row r="3503" spans="2:4">
      <c r="B3503" s="390" t="s">
        <v>7453</v>
      </c>
      <c r="C3503" s="400" t="s">
        <v>7405</v>
      </c>
      <c r="D3503" s="400" t="s">
        <v>6277</v>
      </c>
    </row>
    <row r="3504" spans="2:4">
      <c r="B3504" s="390" t="s">
        <v>7453</v>
      </c>
      <c r="C3504" s="400" t="s">
        <v>7405</v>
      </c>
      <c r="D3504" s="400" t="s">
        <v>6247</v>
      </c>
    </row>
    <row r="3505" spans="2:4">
      <c r="B3505" s="390" t="s">
        <v>7453</v>
      </c>
      <c r="C3505" s="400" t="s">
        <v>7405</v>
      </c>
      <c r="D3505" s="400" t="s">
        <v>7400</v>
      </c>
    </row>
    <row r="3506" spans="2:4">
      <c r="B3506" s="390" t="s">
        <v>7453</v>
      </c>
      <c r="C3506" s="400" t="s">
        <v>7318</v>
      </c>
      <c r="D3506" s="400" t="s">
        <v>6279</v>
      </c>
    </row>
    <row r="3507" spans="2:4">
      <c r="B3507" s="390" t="s">
        <v>7453</v>
      </c>
      <c r="C3507" s="400" t="s">
        <v>7406</v>
      </c>
      <c r="D3507" s="400" t="s">
        <v>7407</v>
      </c>
    </row>
    <row r="3508" spans="2:4">
      <c r="B3508" s="390" t="s">
        <v>7455</v>
      </c>
      <c r="C3508" s="400" t="s">
        <v>7287</v>
      </c>
      <c r="D3508" s="400" t="s">
        <v>6283</v>
      </c>
    </row>
    <row r="3509" spans="2:4">
      <c r="B3509" s="390" t="s">
        <v>7456</v>
      </c>
      <c r="C3509" s="400" t="s">
        <v>7324</v>
      </c>
      <c r="D3509" s="400" t="s">
        <v>6284</v>
      </c>
    </row>
    <row r="3510" spans="2:4">
      <c r="B3510" s="390" t="s">
        <v>7453</v>
      </c>
      <c r="C3510" s="400" t="s">
        <v>7408</v>
      </c>
      <c r="D3510" s="400" t="s">
        <v>7400</v>
      </c>
    </row>
    <row r="3511" spans="2:4">
      <c r="B3511" s="390" t="s">
        <v>7453</v>
      </c>
      <c r="C3511" s="400" t="s">
        <v>7408</v>
      </c>
      <c r="D3511" s="400" t="s">
        <v>6278</v>
      </c>
    </row>
    <row r="3512" spans="2:4">
      <c r="B3512" s="390" t="s">
        <v>7453</v>
      </c>
      <c r="C3512" s="400" t="s">
        <v>7409</v>
      </c>
      <c r="D3512" s="400" t="s">
        <v>6253</v>
      </c>
    </row>
    <row r="3513" spans="2:4">
      <c r="B3513" s="390" t="s">
        <v>7453</v>
      </c>
      <c r="C3513" s="400" t="s">
        <v>7409</v>
      </c>
      <c r="D3513" s="400" t="s">
        <v>6255</v>
      </c>
    </row>
    <row r="3514" spans="2:4">
      <c r="B3514" s="390" t="s">
        <v>7453</v>
      </c>
      <c r="C3514" s="400" t="s">
        <v>7410</v>
      </c>
      <c r="D3514" s="400" t="s">
        <v>6251</v>
      </c>
    </row>
    <row r="3515" spans="2:4">
      <c r="B3515" s="390" t="s">
        <v>7453</v>
      </c>
      <c r="C3515" s="400" t="s">
        <v>7410</v>
      </c>
      <c r="D3515" s="400" t="s">
        <v>7411</v>
      </c>
    </row>
    <row r="3516" spans="2:4">
      <c r="B3516" s="390" t="s">
        <v>7453</v>
      </c>
      <c r="C3516" s="400" t="s">
        <v>7412</v>
      </c>
      <c r="D3516" s="400" t="s">
        <v>6291</v>
      </c>
    </row>
    <row r="3517" spans="2:4">
      <c r="B3517" s="390" t="s">
        <v>7453</v>
      </c>
      <c r="C3517" s="400" t="s">
        <v>7412</v>
      </c>
      <c r="D3517" s="400" t="s">
        <v>6255</v>
      </c>
    </row>
    <row r="3518" spans="2:4">
      <c r="B3518" s="390" t="s">
        <v>7453</v>
      </c>
      <c r="C3518" s="400" t="s">
        <v>7413</v>
      </c>
      <c r="D3518" s="400" t="s">
        <v>6293</v>
      </c>
    </row>
    <row r="3519" spans="2:4">
      <c r="B3519" s="390" t="s">
        <v>7453</v>
      </c>
      <c r="C3519" s="400" t="s">
        <v>7413</v>
      </c>
      <c r="D3519" s="400" t="s">
        <v>6251</v>
      </c>
    </row>
    <row r="3520" spans="2:4">
      <c r="B3520" s="390" t="s">
        <v>7453</v>
      </c>
      <c r="C3520" s="400" t="s">
        <v>7414</v>
      </c>
      <c r="D3520" s="400" t="s">
        <v>7415</v>
      </c>
    </row>
    <row r="3521" spans="2:4">
      <c r="B3521" s="390" t="s">
        <v>7453</v>
      </c>
      <c r="C3521" s="400" t="s">
        <v>7414</v>
      </c>
      <c r="D3521" s="400" t="s">
        <v>6277</v>
      </c>
    </row>
    <row r="3522" spans="2:4">
      <c r="B3522" s="390" t="s">
        <v>7453</v>
      </c>
      <c r="C3522" s="400" t="s">
        <v>7349</v>
      </c>
      <c r="D3522" s="400" t="s">
        <v>6297</v>
      </c>
    </row>
    <row r="3523" spans="2:4">
      <c r="B3523" s="390" t="s">
        <v>7453</v>
      </c>
      <c r="C3523" s="400" t="s">
        <v>7326</v>
      </c>
      <c r="D3523" s="400" t="s">
        <v>6298</v>
      </c>
    </row>
    <row r="3524" spans="2:4">
      <c r="B3524" s="390" t="s">
        <v>7453</v>
      </c>
      <c r="C3524" s="400" t="s">
        <v>7316</v>
      </c>
      <c r="D3524" s="400" t="s">
        <v>6279</v>
      </c>
    </row>
    <row r="3525" spans="2:4">
      <c r="B3525" s="390" t="s">
        <v>7453</v>
      </c>
      <c r="C3525" s="400" t="s">
        <v>7352</v>
      </c>
      <c r="D3525" s="400" t="s">
        <v>6300</v>
      </c>
    </row>
    <row r="3526" spans="2:4">
      <c r="B3526" s="390" t="s">
        <v>7453</v>
      </c>
      <c r="C3526" s="400" t="s">
        <v>7416</v>
      </c>
      <c r="D3526" s="400" t="s">
        <v>6255</v>
      </c>
    </row>
    <row r="3527" spans="2:4">
      <c r="B3527" s="390" t="s">
        <v>7453</v>
      </c>
      <c r="C3527" s="400" t="s">
        <v>7416</v>
      </c>
      <c r="D3527" s="400" t="s">
        <v>6253</v>
      </c>
    </row>
    <row r="3528" spans="2:4">
      <c r="B3528" s="390" t="s">
        <v>7453</v>
      </c>
      <c r="C3528" s="400" t="s">
        <v>7417</v>
      </c>
      <c r="D3528" s="400" t="s">
        <v>6303</v>
      </c>
    </row>
    <row r="3529" spans="2:4">
      <c r="B3529" s="390" t="s">
        <v>7453</v>
      </c>
      <c r="C3529" s="400" t="s">
        <v>7417</v>
      </c>
      <c r="D3529" s="400" t="s">
        <v>7400</v>
      </c>
    </row>
    <row r="3530" spans="2:4">
      <c r="B3530" s="390" t="s">
        <v>7453</v>
      </c>
      <c r="C3530" s="400" t="s">
        <v>7310</v>
      </c>
      <c r="D3530" s="400" t="s">
        <v>6304</v>
      </c>
    </row>
    <row r="3531" spans="2:4">
      <c r="B3531" s="390" t="s">
        <v>7453</v>
      </c>
      <c r="C3531" s="400" t="s">
        <v>7353</v>
      </c>
      <c r="D3531" s="400" t="s">
        <v>6305</v>
      </c>
    </row>
    <row r="3532" spans="2:4">
      <c r="B3532" s="390" t="s">
        <v>7453</v>
      </c>
      <c r="C3532" s="400" t="s">
        <v>7418</v>
      </c>
      <c r="D3532" s="400" t="s">
        <v>6265</v>
      </c>
    </row>
    <row r="3533" spans="2:4">
      <c r="B3533" s="390" t="s">
        <v>7453</v>
      </c>
      <c r="C3533" s="400" t="s">
        <v>7418</v>
      </c>
      <c r="D3533" s="400" t="s">
        <v>7397</v>
      </c>
    </row>
    <row r="3534" spans="2:4">
      <c r="B3534" s="390" t="s">
        <v>7453</v>
      </c>
      <c r="C3534" s="400" t="s">
        <v>7419</v>
      </c>
      <c r="D3534" s="400" t="s">
        <v>6308</v>
      </c>
    </row>
    <row r="3535" spans="2:4">
      <c r="B3535" s="390" t="s">
        <v>7453</v>
      </c>
      <c r="C3535" s="400" t="s">
        <v>7419</v>
      </c>
      <c r="D3535" s="400" t="s">
        <v>6265</v>
      </c>
    </row>
    <row r="3536" spans="2:4">
      <c r="B3536" s="390" t="s">
        <v>7457</v>
      </c>
      <c r="C3536" s="400" t="s">
        <v>7280</v>
      </c>
      <c r="D3536" s="400" t="s">
        <v>6309</v>
      </c>
    </row>
    <row r="3537" spans="2:4">
      <c r="B3537" s="390" t="s">
        <v>7453</v>
      </c>
      <c r="C3537" s="400" t="s">
        <v>7420</v>
      </c>
      <c r="D3537" s="400" t="s">
        <v>6265</v>
      </c>
    </row>
    <row r="3538" spans="2:4">
      <c r="B3538" s="390" t="s">
        <v>7453</v>
      </c>
      <c r="C3538" s="400" t="s">
        <v>7420</v>
      </c>
      <c r="D3538" s="400" t="s">
        <v>6251</v>
      </c>
    </row>
    <row r="3539" spans="2:4">
      <c r="B3539" s="390" t="s">
        <v>7453</v>
      </c>
      <c r="C3539" s="400" t="s">
        <v>7421</v>
      </c>
      <c r="D3539" s="400" t="s">
        <v>6312</v>
      </c>
    </row>
    <row r="3540" spans="2:4">
      <c r="B3540" s="390" t="s">
        <v>7453</v>
      </c>
      <c r="C3540" s="400" t="s">
        <v>7421</v>
      </c>
      <c r="D3540" s="400" t="s">
        <v>7422</v>
      </c>
    </row>
    <row r="3541" spans="2:4">
      <c r="B3541" s="390" t="s">
        <v>7453</v>
      </c>
      <c r="C3541" s="400" t="s">
        <v>7423</v>
      </c>
      <c r="D3541" s="400" t="s">
        <v>7422</v>
      </c>
    </row>
    <row r="3542" spans="2:4">
      <c r="B3542" s="390" t="s">
        <v>7453</v>
      </c>
      <c r="C3542" s="400" t="s">
        <v>7423</v>
      </c>
      <c r="D3542" s="400" t="s">
        <v>7415</v>
      </c>
    </row>
    <row r="3543" spans="2:4">
      <c r="B3543" s="390" t="s">
        <v>7453</v>
      </c>
      <c r="C3543" s="400" t="s">
        <v>7424</v>
      </c>
      <c r="D3543" s="400" t="s">
        <v>7400</v>
      </c>
    </row>
    <row r="3544" spans="2:4">
      <c r="B3544" s="390" t="s">
        <v>7453</v>
      </c>
      <c r="C3544" s="400" t="s">
        <v>7425</v>
      </c>
      <c r="D3544" s="400" t="s">
        <v>6325</v>
      </c>
    </row>
    <row r="3545" spans="2:4">
      <c r="B3545" s="390" t="s">
        <v>7453</v>
      </c>
      <c r="C3545" s="400" t="s">
        <v>7425</v>
      </c>
      <c r="D3545" s="400" t="s">
        <v>7400</v>
      </c>
    </row>
    <row r="3546" spans="2:4">
      <c r="B3546" s="390" t="s">
        <v>7453</v>
      </c>
      <c r="C3546" s="400" t="s">
        <v>7425</v>
      </c>
      <c r="D3546" s="400" t="s">
        <v>6303</v>
      </c>
    </row>
    <row r="3547" spans="2:4">
      <c r="B3547" s="390" t="s">
        <v>7453</v>
      </c>
      <c r="C3547" s="400" t="s">
        <v>7425</v>
      </c>
      <c r="D3547" s="400" t="s">
        <v>6312</v>
      </c>
    </row>
    <row r="3548" spans="2:4">
      <c r="B3548" s="390" t="s">
        <v>7453</v>
      </c>
      <c r="C3548" s="400" t="s">
        <v>7317</v>
      </c>
      <c r="D3548" s="400" t="s">
        <v>6279</v>
      </c>
    </row>
    <row r="3549" spans="2:4">
      <c r="B3549" s="390" t="s">
        <v>7453</v>
      </c>
      <c r="C3549" s="400" t="s">
        <v>7301</v>
      </c>
      <c r="D3549" s="400" t="s">
        <v>6326</v>
      </c>
    </row>
    <row r="3550" spans="2:4">
      <c r="B3550" s="390" t="s">
        <v>7453</v>
      </c>
      <c r="C3550" s="400" t="s">
        <v>7426</v>
      </c>
      <c r="D3550" s="400" t="s">
        <v>6265</v>
      </c>
    </row>
    <row r="3551" spans="2:4">
      <c r="B3551" s="390" t="s">
        <v>7453</v>
      </c>
      <c r="C3551" s="400" t="s">
        <v>7426</v>
      </c>
      <c r="D3551" s="400" t="s">
        <v>6249</v>
      </c>
    </row>
    <row r="3552" spans="2:4">
      <c r="B3552" s="390" t="s">
        <v>7453</v>
      </c>
      <c r="C3552" s="400" t="s">
        <v>7427</v>
      </c>
      <c r="D3552" s="400" t="s">
        <v>7428</v>
      </c>
    </row>
    <row r="3553" spans="2:4">
      <c r="B3553" s="390" t="s">
        <v>7453</v>
      </c>
      <c r="C3553" s="400" t="s">
        <v>7427</v>
      </c>
      <c r="D3553" s="400" t="s">
        <v>6335</v>
      </c>
    </row>
    <row r="3554" spans="2:4">
      <c r="B3554" s="390" t="s">
        <v>7453</v>
      </c>
      <c r="C3554" s="400" t="s">
        <v>7429</v>
      </c>
      <c r="D3554" s="400" t="s">
        <v>6265</v>
      </c>
    </row>
    <row r="3555" spans="2:4">
      <c r="B3555" s="390" t="s">
        <v>7453</v>
      </c>
      <c r="C3555" s="400" t="s">
        <v>7429</v>
      </c>
      <c r="D3555" s="400" t="s">
        <v>6249</v>
      </c>
    </row>
    <row r="3556" spans="2:4">
      <c r="B3556" s="390" t="s">
        <v>7453</v>
      </c>
      <c r="C3556" s="400" t="s">
        <v>7342</v>
      </c>
      <c r="D3556" s="400" t="s">
        <v>6332</v>
      </c>
    </row>
    <row r="3557" spans="2:4">
      <c r="B3557" s="390" t="s">
        <v>7453</v>
      </c>
      <c r="C3557" s="400" t="s">
        <v>7342</v>
      </c>
      <c r="D3557" s="400" t="s">
        <v>6331</v>
      </c>
    </row>
    <row r="3558" spans="2:4">
      <c r="B3558" s="390" t="s">
        <v>7453</v>
      </c>
      <c r="C3558" s="400" t="s">
        <v>7314</v>
      </c>
      <c r="D3558" s="400" t="s">
        <v>6279</v>
      </c>
    </row>
    <row r="3559" spans="2:4">
      <c r="B3559" s="390" t="s">
        <v>7453</v>
      </c>
      <c r="C3559" s="400" t="s">
        <v>7430</v>
      </c>
      <c r="D3559" s="400" t="s">
        <v>6251</v>
      </c>
    </row>
    <row r="3560" spans="2:4">
      <c r="B3560" s="390" t="s">
        <v>7453</v>
      </c>
      <c r="C3560" s="400" t="s">
        <v>7430</v>
      </c>
      <c r="D3560" s="400" t="s">
        <v>6293</v>
      </c>
    </row>
    <row r="3561" spans="2:4">
      <c r="B3561" s="390" t="s">
        <v>7453</v>
      </c>
      <c r="C3561" s="400" t="s">
        <v>7313</v>
      </c>
      <c r="D3561" s="400" t="s">
        <v>6341</v>
      </c>
    </row>
    <row r="3562" spans="2:4">
      <c r="B3562" s="390" t="s">
        <v>7453</v>
      </c>
      <c r="C3562" s="400" t="s">
        <v>7347</v>
      </c>
      <c r="D3562" s="400" t="s">
        <v>6343</v>
      </c>
    </row>
    <row r="3563" spans="2:4">
      <c r="B3563" s="390" t="s">
        <v>7458</v>
      </c>
      <c r="C3563" s="400" t="s">
        <v>7297</v>
      </c>
      <c r="D3563" s="400" t="s">
        <v>6344</v>
      </c>
    </row>
    <row r="3564" spans="2:4">
      <c r="B3564" s="390" t="s">
        <v>7453</v>
      </c>
      <c r="C3564" s="400" t="s">
        <v>7346</v>
      </c>
      <c r="D3564" s="400" t="s">
        <v>6345</v>
      </c>
    </row>
    <row r="3565" spans="2:4">
      <c r="B3565" s="390" t="s">
        <v>7453</v>
      </c>
      <c r="C3565" s="400" t="s">
        <v>7431</v>
      </c>
      <c r="D3565" s="400" t="s">
        <v>6253</v>
      </c>
    </row>
    <row r="3566" spans="2:4">
      <c r="B3566" s="390" t="s">
        <v>7453</v>
      </c>
      <c r="C3566" s="400" t="s">
        <v>7431</v>
      </c>
      <c r="D3566" s="400" t="s">
        <v>6255</v>
      </c>
    </row>
    <row r="3567" spans="2:4">
      <c r="B3567" s="390" t="s">
        <v>7453</v>
      </c>
      <c r="C3567" s="400" t="s">
        <v>7293</v>
      </c>
      <c r="D3567" s="400" t="s">
        <v>6347</v>
      </c>
    </row>
    <row r="3568" spans="2:4">
      <c r="B3568" s="390" t="s">
        <v>7458</v>
      </c>
      <c r="C3568" s="400" t="s">
        <v>7351</v>
      </c>
      <c r="D3568" s="400" t="s">
        <v>6350</v>
      </c>
    </row>
    <row r="3569" spans="2:4">
      <c r="B3569" s="390" t="s">
        <v>7458</v>
      </c>
      <c r="C3569" s="400" t="s">
        <v>7305</v>
      </c>
      <c r="D3569" s="400" t="s">
        <v>6351</v>
      </c>
    </row>
    <row r="3570" spans="2:4">
      <c r="B3570" s="390" t="s">
        <v>7453</v>
      </c>
      <c r="C3570" s="400" t="s">
        <v>7432</v>
      </c>
      <c r="D3570" s="400" t="s">
        <v>6353</v>
      </c>
    </row>
    <row r="3571" spans="2:4">
      <c r="B3571" s="390" t="s">
        <v>7453</v>
      </c>
      <c r="C3571" s="400" t="s">
        <v>7432</v>
      </c>
      <c r="D3571" s="400" t="s">
        <v>6334</v>
      </c>
    </row>
    <row r="3572" spans="2:4">
      <c r="B3572" s="390" t="s">
        <v>7453</v>
      </c>
      <c r="C3572" s="400" t="s">
        <v>7289</v>
      </c>
      <c r="D3572" s="400" t="s">
        <v>6354</v>
      </c>
    </row>
    <row r="3573" spans="2:4">
      <c r="B3573" s="390" t="s">
        <v>7453</v>
      </c>
      <c r="C3573" s="400" t="s">
        <v>7433</v>
      </c>
      <c r="D3573" s="400" t="s">
        <v>6265</v>
      </c>
    </row>
    <row r="3574" spans="2:4">
      <c r="B3574" s="390" t="s">
        <v>7453</v>
      </c>
      <c r="C3574" s="400" t="s">
        <v>7433</v>
      </c>
      <c r="D3574" s="400" t="s">
        <v>6349</v>
      </c>
    </row>
    <row r="3575" spans="2:4">
      <c r="B3575" s="390" t="s">
        <v>7453</v>
      </c>
      <c r="C3575" s="400" t="s">
        <v>7278</v>
      </c>
      <c r="D3575" s="400" t="s">
        <v>6356</v>
      </c>
    </row>
    <row r="3576" spans="2:4">
      <c r="B3576" s="390" t="s">
        <v>7453</v>
      </c>
      <c r="C3576" s="400" t="s">
        <v>7298</v>
      </c>
      <c r="D3576" s="400" t="s">
        <v>6357</v>
      </c>
    </row>
    <row r="3577" spans="2:4">
      <c r="B3577" s="390" t="s">
        <v>7453</v>
      </c>
      <c r="C3577" s="400" t="s">
        <v>7299</v>
      </c>
      <c r="D3577" s="400" t="s">
        <v>6358</v>
      </c>
    </row>
    <row r="3578" spans="2:4">
      <c r="B3578" s="390" t="s">
        <v>7453</v>
      </c>
      <c r="C3578" s="400" t="s">
        <v>7434</v>
      </c>
      <c r="D3578" s="400" t="s">
        <v>6255</v>
      </c>
    </row>
    <row r="3579" spans="2:4">
      <c r="B3579" s="390" t="s">
        <v>7453</v>
      </c>
      <c r="C3579" s="400" t="s">
        <v>7434</v>
      </c>
      <c r="D3579" s="400" t="s">
        <v>7435</v>
      </c>
    </row>
    <row r="3580" spans="2:4">
      <c r="B3580" s="390" t="s">
        <v>7453</v>
      </c>
      <c r="C3580" s="400" t="s">
        <v>7436</v>
      </c>
      <c r="D3580" s="400" t="s">
        <v>6265</v>
      </c>
    </row>
    <row r="3581" spans="2:4">
      <c r="B3581" s="390" t="s">
        <v>7453</v>
      </c>
      <c r="C3581" s="400" t="s">
        <v>7436</v>
      </c>
      <c r="D3581" s="400" t="s">
        <v>6308</v>
      </c>
    </row>
    <row r="3582" spans="2:4">
      <c r="B3582" s="390" t="s">
        <v>7453</v>
      </c>
      <c r="C3582" s="400" t="s">
        <v>7437</v>
      </c>
      <c r="D3582" s="400" t="s">
        <v>6265</v>
      </c>
    </row>
    <row r="3583" spans="2:4">
      <c r="B3583" s="390" t="s">
        <v>7459</v>
      </c>
      <c r="C3583" s="400" t="s">
        <v>7292</v>
      </c>
      <c r="D3583" s="400" t="s">
        <v>6366</v>
      </c>
    </row>
    <row r="3584" spans="2:4">
      <c r="B3584" s="390" t="s">
        <v>7453</v>
      </c>
      <c r="C3584" s="400" t="s">
        <v>7438</v>
      </c>
      <c r="D3584" s="400" t="s">
        <v>6368</v>
      </c>
    </row>
    <row r="3585" spans="2:4">
      <c r="B3585" s="390" t="s">
        <v>7453</v>
      </c>
      <c r="C3585" s="400" t="s">
        <v>7438</v>
      </c>
      <c r="D3585" s="400" t="s">
        <v>7422</v>
      </c>
    </row>
    <row r="3586" spans="2:4">
      <c r="B3586" s="390" t="s">
        <v>7453</v>
      </c>
      <c r="C3586" s="400" t="s">
        <v>7439</v>
      </c>
      <c r="D3586" s="400" t="s">
        <v>6255</v>
      </c>
    </row>
    <row r="3587" spans="2:4">
      <c r="B3587" s="390" t="s">
        <v>7453</v>
      </c>
      <c r="C3587" s="400" t="s">
        <v>7439</v>
      </c>
      <c r="D3587" s="400" t="s">
        <v>6267</v>
      </c>
    </row>
    <row r="3588" spans="2:4">
      <c r="B3588" s="390" t="s">
        <v>7460</v>
      </c>
      <c r="C3588" s="400" t="s">
        <v>7312</v>
      </c>
      <c r="D3588" s="400" t="s">
        <v>6374</v>
      </c>
    </row>
    <row r="3589" spans="2:4">
      <c r="B3589" s="390" t="s">
        <v>7460</v>
      </c>
      <c r="C3589" s="400" t="s">
        <v>7312</v>
      </c>
      <c r="D3589" s="400" t="s">
        <v>6373</v>
      </c>
    </row>
    <row r="3590" spans="2:4">
      <c r="B3590" s="390" t="s">
        <v>7453</v>
      </c>
      <c r="C3590" s="400" t="s">
        <v>7440</v>
      </c>
      <c r="D3590" s="400" t="s">
        <v>6376</v>
      </c>
    </row>
    <row r="3591" spans="2:4">
      <c r="B3591" s="390" t="s">
        <v>7453</v>
      </c>
      <c r="C3591" s="400" t="s">
        <v>7441</v>
      </c>
      <c r="D3591" s="400" t="s">
        <v>6353</v>
      </c>
    </row>
    <row r="3592" spans="2:4">
      <c r="B3592" s="390" t="s">
        <v>7453</v>
      </c>
      <c r="C3592" s="400" t="s">
        <v>7348</v>
      </c>
      <c r="D3592" s="400" t="s">
        <v>6377</v>
      </c>
    </row>
    <row r="3593" spans="2:4">
      <c r="B3593" s="390" t="s">
        <v>7461</v>
      </c>
      <c r="C3593" s="400" t="s">
        <v>7354</v>
      </c>
      <c r="D3593" s="400" t="s">
        <v>6378</v>
      </c>
    </row>
    <row r="3594" spans="2:4">
      <c r="B3594" s="390" t="s">
        <v>7453</v>
      </c>
      <c r="C3594" s="400" t="s">
        <v>7320</v>
      </c>
      <c r="D3594" s="400" t="s">
        <v>6378</v>
      </c>
    </row>
    <row r="3595" spans="2:4">
      <c r="B3595" s="390" t="s">
        <v>7453</v>
      </c>
      <c r="C3595" s="400" t="s">
        <v>7442</v>
      </c>
      <c r="D3595" s="400" t="s">
        <v>6382</v>
      </c>
    </row>
    <row r="3596" spans="2:4">
      <c r="B3596" s="390" t="s">
        <v>7453</v>
      </c>
      <c r="C3596" s="400" t="s">
        <v>7442</v>
      </c>
      <c r="D3596" s="400" t="s">
        <v>6253</v>
      </c>
    </row>
    <row r="3597" spans="2:4">
      <c r="B3597" s="390" t="s">
        <v>7459</v>
      </c>
      <c r="C3597" s="400" t="s">
        <v>7291</v>
      </c>
      <c r="D3597" s="400" t="s">
        <v>6383</v>
      </c>
    </row>
    <row r="3598" spans="2:4">
      <c r="B3598" s="390" t="s">
        <v>7455</v>
      </c>
      <c r="C3598" s="400" t="s">
        <v>7344</v>
      </c>
      <c r="D3598" s="400" t="s">
        <v>6384</v>
      </c>
    </row>
    <row r="3599" spans="2:4">
      <c r="B3599" s="390" t="s">
        <v>7455</v>
      </c>
      <c r="C3599" s="400" t="s">
        <v>7284</v>
      </c>
      <c r="D3599" s="400" t="s">
        <v>6385</v>
      </c>
    </row>
    <row r="3600" spans="2:4">
      <c r="B3600" s="390" t="s">
        <v>7453</v>
      </c>
      <c r="C3600" s="400" t="s">
        <v>7443</v>
      </c>
      <c r="D3600" s="400" t="s">
        <v>6389</v>
      </c>
    </row>
    <row r="3601" spans="2:4">
      <c r="B3601" s="390" t="s">
        <v>7453</v>
      </c>
      <c r="C3601" s="400" t="s">
        <v>7443</v>
      </c>
      <c r="D3601" s="400" t="s">
        <v>6291</v>
      </c>
    </row>
    <row r="3602" spans="2:4">
      <c r="B3602" s="390" t="s">
        <v>7453</v>
      </c>
      <c r="C3602" s="400" t="s">
        <v>7444</v>
      </c>
      <c r="D3602" s="400" t="s">
        <v>6391</v>
      </c>
    </row>
    <row r="3603" spans="2:4">
      <c r="B3603" s="390" t="s">
        <v>7453</v>
      </c>
      <c r="C3603" s="400" t="s">
        <v>7444</v>
      </c>
      <c r="D3603" s="400" t="s">
        <v>6325</v>
      </c>
    </row>
    <row r="3604" spans="2:4">
      <c r="B3604" s="390" t="s">
        <v>7453</v>
      </c>
      <c r="C3604" s="400" t="s">
        <v>7444</v>
      </c>
      <c r="D3604" s="400" t="s">
        <v>6392</v>
      </c>
    </row>
    <row r="3605" spans="2:4">
      <c r="B3605" s="390" t="s">
        <v>7457</v>
      </c>
      <c r="C3605" s="400" t="s">
        <v>7281</v>
      </c>
      <c r="D3605" s="400" t="s">
        <v>6393</v>
      </c>
    </row>
    <row r="3606" spans="2:4">
      <c r="B3606" s="390" t="s">
        <v>7453</v>
      </c>
      <c r="C3606" s="400" t="s">
        <v>7445</v>
      </c>
      <c r="D3606" s="400" t="s">
        <v>6395</v>
      </c>
    </row>
    <row r="3607" spans="2:4">
      <c r="B3607" s="390" t="s">
        <v>7453</v>
      </c>
      <c r="C3607" s="400" t="s">
        <v>7445</v>
      </c>
      <c r="D3607" s="400" t="s">
        <v>6312</v>
      </c>
    </row>
    <row r="3608" spans="2:4">
      <c r="B3608" s="390" t="s">
        <v>7453</v>
      </c>
      <c r="C3608" s="400" t="s">
        <v>7446</v>
      </c>
      <c r="D3608" s="400" t="s">
        <v>6265</v>
      </c>
    </row>
    <row r="3609" spans="2:4">
      <c r="B3609" s="390" t="s">
        <v>7453</v>
      </c>
      <c r="C3609" s="400" t="s">
        <v>7446</v>
      </c>
      <c r="D3609" s="400" t="s">
        <v>6387</v>
      </c>
    </row>
    <row r="3610" spans="2:4">
      <c r="B3610" s="390" t="s">
        <v>7457</v>
      </c>
      <c r="C3610" s="400" t="s">
        <v>7282</v>
      </c>
      <c r="D3610" s="400" t="s">
        <v>6393</v>
      </c>
    </row>
    <row r="3611" spans="2:4">
      <c r="B3611" s="390" t="s">
        <v>7455</v>
      </c>
      <c r="C3611" s="400" t="s">
        <v>7345</v>
      </c>
      <c r="D3611" s="400" t="s">
        <v>6397</v>
      </c>
    </row>
    <row r="3612" spans="2:4">
      <c r="B3612" s="390" t="s">
        <v>7461</v>
      </c>
      <c r="C3612" s="400" t="s">
        <v>7322</v>
      </c>
      <c r="D3612" s="400" t="s">
        <v>6378</v>
      </c>
    </row>
    <row r="3613" spans="2:4">
      <c r="B3613" s="390" t="s">
        <v>7455</v>
      </c>
      <c r="C3613" s="400" t="s">
        <v>7343</v>
      </c>
      <c r="D3613" s="400" t="s">
        <v>6398</v>
      </c>
    </row>
    <row r="3614" spans="2:4">
      <c r="B3614" s="390" t="s">
        <v>7455</v>
      </c>
      <c r="C3614" s="400" t="s">
        <v>7285</v>
      </c>
      <c r="D3614" s="400" t="s">
        <v>6399</v>
      </c>
    </row>
    <row r="3615" spans="2:4">
      <c r="B3615" s="390" t="s">
        <v>7453</v>
      </c>
      <c r="C3615" s="400" t="s">
        <v>7447</v>
      </c>
      <c r="D3615" s="400" t="s">
        <v>6401</v>
      </c>
    </row>
    <row r="3616" spans="2:4">
      <c r="B3616" s="390" t="s">
        <v>7453</v>
      </c>
      <c r="C3616" s="400" t="s">
        <v>7447</v>
      </c>
      <c r="D3616" s="400" t="s">
        <v>6362</v>
      </c>
    </row>
    <row r="3617" spans="2:4">
      <c r="B3617" s="390" t="s">
        <v>7455</v>
      </c>
      <c r="C3617" s="400" t="s">
        <v>7286</v>
      </c>
      <c r="D3617" s="400" t="s">
        <v>6283</v>
      </c>
    </row>
    <row r="3618" spans="2:4">
      <c r="B3618" s="390" t="s">
        <v>7456</v>
      </c>
      <c r="C3618" s="400" t="s">
        <v>7328</v>
      </c>
      <c r="D3618" s="400" t="s">
        <v>6403</v>
      </c>
    </row>
    <row r="3619" spans="2:4">
      <c r="B3619" s="390" t="s">
        <v>7456</v>
      </c>
      <c r="C3619" s="400" t="s">
        <v>7328</v>
      </c>
      <c r="D3619" s="400" t="s">
        <v>6402</v>
      </c>
    </row>
    <row r="3620" spans="2:4">
      <c r="B3620" s="390" t="s">
        <v>7453</v>
      </c>
      <c r="C3620" s="400" t="s">
        <v>7295</v>
      </c>
      <c r="D3620" s="400" t="s">
        <v>6404</v>
      </c>
    </row>
    <row r="3621" spans="2:4">
      <c r="B3621" s="390" t="s">
        <v>7462</v>
      </c>
      <c r="C3621" s="400" t="s">
        <v>7307</v>
      </c>
      <c r="D3621" s="400" t="s">
        <v>6405</v>
      </c>
    </row>
    <row r="3622" spans="2:4">
      <c r="B3622" s="390" t="s">
        <v>7453</v>
      </c>
      <c r="C3622" s="400" t="s">
        <v>7302</v>
      </c>
      <c r="D3622" s="400" t="s">
        <v>6406</v>
      </c>
    </row>
    <row r="3623" spans="2:4">
      <c r="B3623" s="390" t="s">
        <v>7453</v>
      </c>
      <c r="C3623" s="400" t="s">
        <v>7448</v>
      </c>
      <c r="D3623" s="400" t="s">
        <v>6408</v>
      </c>
    </row>
    <row r="3624" spans="2:4">
      <c r="B3624" s="390" t="s">
        <v>7453</v>
      </c>
      <c r="C3624" s="400" t="s">
        <v>7448</v>
      </c>
      <c r="D3624" s="400" t="s">
        <v>6255</v>
      </c>
    </row>
    <row r="3625" spans="2:4">
      <c r="B3625" s="390" t="s">
        <v>7453</v>
      </c>
      <c r="C3625" s="400" t="s">
        <v>7449</v>
      </c>
      <c r="D3625" s="400" t="s">
        <v>6410</v>
      </c>
    </row>
    <row r="3626" spans="2:4">
      <c r="B3626" s="390" t="s">
        <v>7453</v>
      </c>
      <c r="C3626" s="400" t="s">
        <v>7449</v>
      </c>
      <c r="D3626" s="400" t="s">
        <v>6255</v>
      </c>
    </row>
    <row r="3627" spans="2:4">
      <c r="B3627" s="390" t="s">
        <v>7453</v>
      </c>
      <c r="C3627" s="400" t="s">
        <v>7315</v>
      </c>
      <c r="D3627" s="400" t="s">
        <v>6279</v>
      </c>
    </row>
    <row r="3628" spans="2:4">
      <c r="B3628" s="390" t="s">
        <v>7453</v>
      </c>
      <c r="C3628" s="400" t="s">
        <v>7450</v>
      </c>
      <c r="D3628" s="400" t="s">
        <v>6255</v>
      </c>
    </row>
    <row r="3629" spans="2:4">
      <c r="B3629" s="390" t="s">
        <v>7453</v>
      </c>
      <c r="C3629" s="400" t="s">
        <v>7450</v>
      </c>
      <c r="D3629" s="400"/>
    </row>
    <row r="3630" spans="2:4">
      <c r="B3630" s="390" t="s">
        <v>7463</v>
      </c>
      <c r="C3630" s="400" t="s">
        <v>7309</v>
      </c>
      <c r="D3630" s="400" t="s">
        <v>6405</v>
      </c>
    </row>
    <row r="3631" spans="2:4">
      <c r="B3631" s="390" t="s">
        <v>7459</v>
      </c>
      <c r="C3631" s="400" t="s">
        <v>7294</v>
      </c>
      <c r="D3631" s="400" t="s">
        <v>6414</v>
      </c>
    </row>
    <row r="3632" spans="2:4">
      <c r="B3632" s="390" t="s">
        <v>7453</v>
      </c>
      <c r="C3632" s="400" t="s">
        <v>7451</v>
      </c>
      <c r="D3632" s="400" t="s">
        <v>6410</v>
      </c>
    </row>
    <row r="3633" spans="2:4">
      <c r="B3633" s="390" t="s">
        <v>7453</v>
      </c>
      <c r="C3633" s="400" t="s">
        <v>7452</v>
      </c>
      <c r="D3633" s="400" t="s">
        <v>6382</v>
      </c>
    </row>
    <row r="3634" spans="2:4">
      <c r="B3634" s="390" t="s">
        <v>7453</v>
      </c>
      <c r="C3634" s="400" t="s">
        <v>7113</v>
      </c>
      <c r="D3634" s="400" t="s">
        <v>6260</v>
      </c>
    </row>
    <row r="3635" spans="2:4">
      <c r="B3635" s="390" t="s">
        <v>7453</v>
      </c>
      <c r="C3635" s="400" t="s">
        <v>6317</v>
      </c>
      <c r="D3635" s="400" t="s">
        <v>6316</v>
      </c>
    </row>
    <row r="3636" spans="2:4">
      <c r="B3636" s="390" t="s">
        <v>7453</v>
      </c>
      <c r="C3636" s="400" t="s">
        <v>6319</v>
      </c>
      <c r="D3636" s="400" t="s">
        <v>6318</v>
      </c>
    </row>
    <row r="3637" spans="2:4">
      <c r="B3637" s="390" t="s">
        <v>7453</v>
      </c>
      <c r="C3637" s="400" t="s">
        <v>6321</v>
      </c>
      <c r="D3637" s="400" t="s">
        <v>6320</v>
      </c>
    </row>
    <row r="3638" spans="2:4">
      <c r="B3638" s="390" t="s">
        <v>7457</v>
      </c>
      <c r="C3638" s="400" t="s">
        <v>6338</v>
      </c>
      <c r="D3638" s="400" t="s">
        <v>6337</v>
      </c>
    </row>
    <row r="3639" spans="2:4">
      <c r="B3639" s="390" t="s">
        <v>7457</v>
      </c>
      <c r="C3639" s="400" t="s">
        <v>6340</v>
      </c>
      <c r="D3639" s="400" t="s">
        <v>6339</v>
      </c>
    </row>
    <row r="3640" spans="2:4">
      <c r="B3640" s="390" t="s">
        <v>7453</v>
      </c>
      <c r="C3640" s="400" t="s">
        <v>7112</v>
      </c>
      <c r="D3640" s="400" t="s">
        <v>6279</v>
      </c>
    </row>
    <row r="3641" spans="2:4">
      <c r="B3641" s="390" t="s">
        <v>7453</v>
      </c>
      <c r="C3641" s="400" t="s">
        <v>6365</v>
      </c>
      <c r="D3641" s="400" t="s">
        <v>6364</v>
      </c>
    </row>
    <row r="3642" spans="2:4">
      <c r="B3642" s="390" t="s">
        <v>7453</v>
      </c>
      <c r="C3642" s="400" t="s">
        <v>6370</v>
      </c>
      <c r="D3642" s="400" t="s">
        <v>6369</v>
      </c>
    </row>
    <row r="3643" spans="2:4">
      <c r="B3643" s="390"/>
      <c r="C3643" s="38"/>
      <c r="D3643" s="38"/>
    </row>
    <row r="3644" spans="2:4">
      <c r="B3644" s="390"/>
      <c r="C3644" s="38"/>
      <c r="D3644" s="38"/>
    </row>
    <row r="3645" spans="2:4">
      <c r="B3645" s="390"/>
      <c r="C3645" s="38"/>
      <c r="D3645" s="38"/>
    </row>
    <row r="3646" spans="2:4">
      <c r="B3646" s="390"/>
      <c r="C3646" s="38"/>
      <c r="D3646" s="38"/>
    </row>
    <row r="3647" spans="2:4">
      <c r="B3647" s="390"/>
      <c r="C3647" s="38"/>
      <c r="D3647" s="38"/>
    </row>
    <row r="3648" spans="2:4">
      <c r="B3648" s="390"/>
      <c r="C3648" s="38"/>
      <c r="D3648" s="38"/>
    </row>
    <row r="3649" spans="2:4">
      <c r="B3649" s="390"/>
      <c r="C3649" s="38"/>
      <c r="D3649" s="38"/>
    </row>
    <row r="3650" spans="2:4">
      <c r="B3650" s="390"/>
      <c r="C3650" s="38"/>
      <c r="D3650" s="38"/>
    </row>
    <row r="3651" spans="2:4">
      <c r="B3651" s="390"/>
      <c r="C3651" s="38"/>
      <c r="D3651" s="38"/>
    </row>
    <row r="3652" spans="2:4">
      <c r="B3652" s="390"/>
      <c r="C3652" s="38"/>
      <c r="D3652" s="38"/>
    </row>
    <row r="3653" spans="2:4">
      <c r="B3653" s="390"/>
      <c r="C3653" s="38"/>
      <c r="D3653" s="38"/>
    </row>
    <row r="3654" spans="2:4">
      <c r="B3654" s="390"/>
      <c r="C3654" s="38"/>
      <c r="D3654" s="38"/>
    </row>
    <row r="3655" spans="2:4">
      <c r="B3655" s="390"/>
      <c r="C3655" s="38"/>
      <c r="D3655" s="38"/>
    </row>
    <row r="3656" spans="2:4">
      <c r="B3656" s="390"/>
      <c r="C3656" s="38"/>
      <c r="D3656" s="38"/>
    </row>
    <row r="3657" spans="2:4">
      <c r="B3657" s="390"/>
      <c r="C3657" s="38"/>
      <c r="D3657" s="38"/>
    </row>
    <row r="3658" spans="2:4">
      <c r="B3658" s="390"/>
      <c r="C3658" s="38"/>
      <c r="D3658" s="38"/>
    </row>
    <row r="3659" spans="2:4">
      <c r="B3659" s="390"/>
      <c r="C3659" s="38"/>
      <c r="D3659" s="38"/>
    </row>
    <row r="3660" spans="2:4">
      <c r="B3660" s="390"/>
      <c r="C3660" s="38"/>
      <c r="D3660" s="38"/>
    </row>
    <row r="3661" spans="2:4">
      <c r="B3661" s="390"/>
      <c r="C3661" s="38"/>
      <c r="D3661" s="38"/>
    </row>
    <row r="3662" spans="2:4">
      <c r="B3662" s="390"/>
      <c r="C3662" s="38"/>
      <c r="D3662" s="38"/>
    </row>
    <row r="3663" spans="2:4">
      <c r="B3663" s="390"/>
      <c r="C3663" s="38"/>
      <c r="D3663" s="38"/>
    </row>
    <row r="3664" spans="2:4">
      <c r="B3664" s="390"/>
      <c r="C3664" s="38"/>
      <c r="D3664" s="38"/>
    </row>
    <row r="3665" spans="2:4">
      <c r="B3665" s="390"/>
      <c r="C3665" s="38"/>
      <c r="D3665" s="38"/>
    </row>
    <row r="3666" spans="2:4">
      <c r="B3666" s="390"/>
      <c r="C3666" s="38"/>
      <c r="D3666" s="38"/>
    </row>
    <row r="3667" spans="2:4">
      <c r="B3667" s="390"/>
      <c r="C3667" s="38"/>
      <c r="D3667" s="38"/>
    </row>
    <row r="3668" spans="2:4">
      <c r="B3668" s="390"/>
      <c r="C3668" s="38"/>
      <c r="D3668" s="38"/>
    </row>
    <row r="3669" spans="2:4">
      <c r="B3669" s="390"/>
      <c r="C3669" s="38"/>
      <c r="D3669" s="38"/>
    </row>
    <row r="3670" spans="2:4">
      <c r="B3670" s="390"/>
      <c r="C3670" s="38"/>
      <c r="D3670" s="38"/>
    </row>
    <row r="3671" spans="2:4">
      <c r="B3671" s="390"/>
      <c r="C3671" s="38"/>
      <c r="D3671" s="38"/>
    </row>
    <row r="3672" spans="2:4">
      <c r="B3672" s="390"/>
      <c r="C3672" s="38"/>
      <c r="D3672" s="38"/>
    </row>
    <row r="3673" spans="2:4">
      <c r="B3673" s="390"/>
      <c r="C3673" s="38"/>
      <c r="D3673" s="38"/>
    </row>
    <row r="3674" spans="2:4">
      <c r="B3674" s="390"/>
      <c r="C3674" s="38"/>
      <c r="D3674" s="38"/>
    </row>
    <row r="3675" spans="2:4">
      <c r="B3675" s="390"/>
      <c r="C3675" s="38"/>
      <c r="D3675" s="38"/>
    </row>
    <row r="3676" spans="2:4">
      <c r="B3676" s="390"/>
      <c r="C3676" s="38"/>
      <c r="D3676" s="38"/>
    </row>
    <row r="3677" spans="2:4">
      <c r="B3677" s="390"/>
      <c r="C3677" s="38"/>
      <c r="D3677" s="38"/>
    </row>
    <row r="3678" spans="2:4">
      <c r="B3678" s="390"/>
      <c r="C3678" s="38"/>
      <c r="D3678" s="38"/>
    </row>
    <row r="3679" spans="2:4">
      <c r="B3679" s="390"/>
      <c r="C3679" s="38"/>
      <c r="D3679" s="38"/>
    </row>
    <row r="3680" spans="2:4">
      <c r="B3680" s="390"/>
      <c r="C3680" s="38"/>
      <c r="D3680" s="38"/>
    </row>
    <row r="3681" spans="2:4">
      <c r="B3681" s="390"/>
      <c r="C3681" s="38"/>
      <c r="D3681" s="38"/>
    </row>
    <row r="3682" spans="2:4">
      <c r="B3682" s="390"/>
      <c r="C3682" s="38"/>
      <c r="D3682" s="38"/>
    </row>
    <row r="3683" spans="2:4">
      <c r="B3683" s="390"/>
      <c r="C3683" s="38"/>
      <c r="D3683" s="38"/>
    </row>
    <row r="3684" spans="2:4">
      <c r="B3684" s="390"/>
      <c r="C3684" s="38"/>
      <c r="D3684" s="38"/>
    </row>
    <row r="3685" spans="2:4">
      <c r="B3685" s="390"/>
      <c r="C3685" s="38"/>
      <c r="D3685" s="38"/>
    </row>
    <row r="3686" spans="2:4">
      <c r="B3686" s="390"/>
      <c r="C3686" s="38"/>
      <c r="D3686" s="38"/>
    </row>
    <row r="3687" spans="2:4">
      <c r="B3687" s="390"/>
      <c r="C3687" s="38"/>
      <c r="D3687" s="38"/>
    </row>
    <row r="3688" spans="2:4">
      <c r="B3688" s="390"/>
      <c r="C3688" s="38"/>
      <c r="D3688" s="38"/>
    </row>
    <row r="3689" spans="2:4">
      <c r="B3689" s="390"/>
      <c r="C3689" s="38"/>
      <c r="D3689" s="38"/>
    </row>
    <row r="3690" spans="2:4">
      <c r="B3690" s="390"/>
      <c r="C3690" s="38"/>
      <c r="D3690" s="38"/>
    </row>
    <row r="3691" spans="2:4">
      <c r="B3691" s="390"/>
      <c r="C3691" s="38"/>
      <c r="D3691" s="38"/>
    </row>
    <row r="3692" spans="2:4">
      <c r="B3692" s="390"/>
      <c r="C3692" s="38"/>
      <c r="D3692" s="38"/>
    </row>
    <row r="3693" spans="2:4">
      <c r="B3693" s="390"/>
      <c r="C3693" s="38"/>
      <c r="D3693" s="38"/>
    </row>
    <row r="3694" spans="2:4">
      <c r="B3694" s="390"/>
      <c r="C3694" s="38"/>
      <c r="D3694" s="38"/>
    </row>
    <row r="3695" spans="2:4">
      <c r="B3695" s="390"/>
      <c r="C3695" s="38"/>
      <c r="D3695" s="402"/>
    </row>
    <row r="3696" spans="2:4">
      <c r="B3696" s="390"/>
      <c r="C3696" s="38"/>
      <c r="D3696" s="402"/>
    </row>
    <row r="3697" spans="2:4">
      <c r="B3697" s="390"/>
      <c r="C3697" s="38"/>
      <c r="D3697" s="59"/>
    </row>
    <row r="3698" spans="2:4">
      <c r="B3698" s="390"/>
      <c r="C3698" s="38"/>
      <c r="D3698" s="402"/>
    </row>
    <row r="3699" spans="2:4">
      <c r="B3699" s="390"/>
      <c r="C3699" s="38"/>
      <c r="D3699" s="59"/>
    </row>
    <row r="3700" spans="2:4">
      <c r="B3700" s="390"/>
      <c r="C3700" s="38"/>
      <c r="D3700" s="59"/>
    </row>
    <row r="3701" spans="2:4">
      <c r="B3701" s="390"/>
      <c r="C3701" s="38"/>
      <c r="D3701" s="59"/>
    </row>
    <row r="3702" spans="2:4">
      <c r="B3702" s="390"/>
      <c r="C3702" s="38"/>
      <c r="D3702" s="59"/>
    </row>
    <row r="3703" spans="2:4">
      <c r="B3703" s="390"/>
      <c r="C3703" s="38"/>
      <c r="D3703" s="59"/>
    </row>
    <row r="3704" spans="2:4">
      <c r="B3704" s="390"/>
      <c r="C3704" s="38"/>
      <c r="D3704" s="59"/>
    </row>
    <row r="3705" spans="2:4">
      <c r="B3705" s="390"/>
      <c r="C3705" s="38"/>
      <c r="D3705" s="59"/>
    </row>
    <row r="3706" spans="2:4">
      <c r="B3706" s="390"/>
      <c r="C3706" s="38"/>
      <c r="D3706" s="59"/>
    </row>
    <row r="3707" spans="2:4">
      <c r="B3707" s="390"/>
      <c r="C3707" s="38"/>
      <c r="D3707" s="59"/>
    </row>
    <row r="3708" spans="2:4">
      <c r="B3708" s="390"/>
      <c r="C3708" s="38"/>
      <c r="D3708" s="59"/>
    </row>
    <row r="3709" spans="2:4">
      <c r="B3709" s="390"/>
      <c r="C3709" s="38"/>
      <c r="D3709" s="59"/>
    </row>
    <row r="3710" spans="2:4">
      <c r="B3710" s="390"/>
      <c r="C3710" s="38"/>
      <c r="D3710" s="59"/>
    </row>
    <row r="3711" spans="2:4">
      <c r="B3711" s="390"/>
      <c r="C3711" s="38"/>
      <c r="D3711" s="59"/>
    </row>
    <row r="3712" spans="2:4">
      <c r="B3712" s="390"/>
      <c r="C3712" s="38"/>
      <c r="D3712" s="59"/>
    </row>
    <row r="3713" spans="2:4">
      <c r="B3713" s="390"/>
      <c r="C3713" s="38"/>
      <c r="D3713" s="59"/>
    </row>
    <row r="3714" spans="2:4">
      <c r="B3714" s="390"/>
      <c r="C3714" s="38"/>
      <c r="D3714" s="59"/>
    </row>
    <row r="3715" spans="2:4">
      <c r="B3715" s="390"/>
      <c r="C3715" s="38"/>
      <c r="D3715" s="59"/>
    </row>
    <row r="3716" spans="2:4">
      <c r="B3716" s="206"/>
      <c r="C3716" s="38"/>
      <c r="D3716" s="59"/>
    </row>
    <row r="3717" spans="2:4">
      <c r="B3717" s="206"/>
      <c r="C3717" s="38"/>
      <c r="D3717" s="59"/>
    </row>
    <row r="3718" spans="2:4">
      <c r="B3718" s="206"/>
      <c r="C3718" s="59"/>
      <c r="D3718" s="59"/>
    </row>
    <row r="3719" spans="2:4">
      <c r="B3719" s="206"/>
      <c r="C3719" s="59"/>
      <c r="D3719" s="59"/>
    </row>
    <row r="3720" spans="2:4">
      <c r="B3720" s="206"/>
      <c r="C3720" s="59"/>
      <c r="D3720" s="59"/>
    </row>
    <row r="3721" spans="2:4">
      <c r="B3721" s="206"/>
      <c r="C3721" s="59"/>
      <c r="D3721" s="59"/>
    </row>
    <row r="3722" spans="2:4">
      <c r="B3722" s="206"/>
      <c r="C3722" s="59"/>
      <c r="D3722" s="59"/>
    </row>
    <row r="3723" spans="2:4">
      <c r="B3723" s="206"/>
      <c r="C3723" s="59"/>
      <c r="D3723" s="59"/>
    </row>
    <row r="3724" spans="2:4">
      <c r="B3724" s="206"/>
      <c r="C3724" s="59"/>
      <c r="D3724" s="59"/>
    </row>
    <row r="3725" spans="2:4">
      <c r="B3725" s="206"/>
      <c r="C3725" s="59"/>
      <c r="D3725" s="59"/>
    </row>
    <row r="3726" spans="2:4">
      <c r="B3726" s="206"/>
      <c r="C3726" s="59"/>
      <c r="D3726" s="59"/>
    </row>
    <row r="3727" spans="2:4">
      <c r="B3727" s="206"/>
      <c r="C3727" s="59"/>
      <c r="D3727" s="59"/>
    </row>
    <row r="3728" spans="2:4">
      <c r="B3728" s="206"/>
      <c r="C3728" s="59"/>
      <c r="D3728" s="59"/>
    </row>
    <row r="3729" spans="2:4">
      <c r="B3729" s="206"/>
      <c r="C3729" s="59"/>
      <c r="D3729" s="59"/>
    </row>
    <row r="3730" spans="2:4">
      <c r="B3730" s="206"/>
      <c r="C3730" s="59"/>
      <c r="D3730" s="59"/>
    </row>
    <row r="3731" spans="2:4">
      <c r="B3731" s="206"/>
      <c r="C3731" s="59"/>
      <c r="D3731" s="59"/>
    </row>
    <row r="3732" spans="2:4">
      <c r="B3732" s="206"/>
      <c r="C3732" s="59"/>
      <c r="D3732" s="59"/>
    </row>
    <row r="3733" spans="2:4">
      <c r="B3733" s="206"/>
      <c r="C3733" s="59"/>
      <c r="D3733" s="59"/>
    </row>
    <row r="3734" spans="2:4">
      <c r="B3734" s="206"/>
      <c r="C3734" s="59"/>
      <c r="D3734" s="59"/>
    </row>
    <row r="3735" spans="2:4">
      <c r="B3735" s="206"/>
      <c r="C3735" s="59"/>
      <c r="D3735" s="59"/>
    </row>
    <row r="3736" spans="2:4">
      <c r="B3736" s="206"/>
      <c r="C3736" s="59"/>
      <c r="D3736" s="59"/>
    </row>
    <row r="3737" spans="2:4">
      <c r="B3737" s="206"/>
      <c r="C3737" s="59"/>
      <c r="D3737" s="59"/>
    </row>
    <row r="3738" spans="2:4">
      <c r="B3738" s="206"/>
      <c r="C3738" s="59"/>
      <c r="D3738" s="59"/>
    </row>
    <row r="3739" spans="2:4">
      <c r="B3739" s="206"/>
      <c r="C3739" s="59"/>
      <c r="D3739" s="59"/>
    </row>
    <row r="3740" spans="2:4">
      <c r="B3740" s="206"/>
      <c r="C3740" s="59"/>
      <c r="D3740" s="59"/>
    </row>
    <row r="3741" spans="2:4">
      <c r="B3741" s="206"/>
      <c r="C3741" s="59"/>
      <c r="D3741" s="59"/>
    </row>
    <row r="3742" spans="2:4">
      <c r="B3742" s="206"/>
      <c r="C3742" s="59"/>
      <c r="D3742" s="59"/>
    </row>
    <row r="3743" spans="2:4">
      <c r="B3743" s="206"/>
      <c r="C3743" s="59"/>
      <c r="D3743" s="59"/>
    </row>
    <row r="3744" spans="2:4">
      <c r="B3744" s="206"/>
      <c r="C3744" s="59"/>
      <c r="D3744" s="59"/>
    </row>
    <row r="3745" spans="2:4">
      <c r="B3745" s="206"/>
      <c r="C3745" s="59"/>
      <c r="D3745" s="59"/>
    </row>
    <row r="3746" spans="2:4">
      <c r="B3746" s="206"/>
      <c r="C3746" s="59"/>
      <c r="D3746" s="59"/>
    </row>
    <row r="3747" spans="2:4">
      <c r="B3747" s="206"/>
      <c r="C3747" s="59"/>
      <c r="D3747" s="59"/>
    </row>
    <row r="3748" spans="2:4">
      <c r="B3748" s="206"/>
      <c r="C3748" s="59"/>
      <c r="D3748" s="59"/>
    </row>
    <row r="3749" spans="2:4">
      <c r="B3749" s="206"/>
      <c r="C3749" s="59"/>
      <c r="D3749" s="59"/>
    </row>
    <row r="3750" spans="2:4">
      <c r="B3750" s="206"/>
      <c r="C3750" s="59"/>
      <c r="D3750" s="59"/>
    </row>
    <row r="3751" spans="2:4">
      <c r="B3751" s="206"/>
      <c r="C3751" s="59"/>
      <c r="D3751" s="59"/>
    </row>
    <row r="3752" spans="2:4">
      <c r="B3752" s="206"/>
      <c r="C3752" s="59"/>
      <c r="D3752" s="59"/>
    </row>
    <row r="3753" spans="2:4">
      <c r="B3753" s="206"/>
      <c r="C3753" s="59"/>
      <c r="D3753" s="59"/>
    </row>
    <row r="3754" spans="2:4">
      <c r="B3754" s="206"/>
      <c r="C3754" s="59"/>
      <c r="D3754" s="59"/>
    </row>
    <row r="3755" spans="2:4">
      <c r="B3755" s="206"/>
      <c r="C3755" s="59"/>
      <c r="D3755" s="59"/>
    </row>
    <row r="3756" spans="2:4">
      <c r="B3756" s="206"/>
      <c r="C3756" s="59"/>
      <c r="D3756" s="59"/>
    </row>
    <row r="3757" spans="2:4">
      <c r="B3757" s="206"/>
      <c r="C3757" s="59"/>
      <c r="D3757" s="59"/>
    </row>
    <row r="3758" spans="2:4">
      <c r="B3758" s="206"/>
      <c r="C3758" s="59"/>
      <c r="D3758" s="59"/>
    </row>
    <row r="3759" spans="2:4">
      <c r="B3759" s="206"/>
      <c r="C3759" s="59"/>
      <c r="D3759" s="59"/>
    </row>
    <row r="3760" spans="2:4">
      <c r="B3760" s="206"/>
      <c r="C3760" s="59"/>
      <c r="D3760" s="59"/>
    </row>
    <row r="3761" spans="2:4">
      <c r="B3761" s="206"/>
      <c r="C3761" s="59"/>
      <c r="D3761" s="59"/>
    </row>
    <row r="3762" spans="2:4">
      <c r="B3762" s="206"/>
      <c r="C3762" s="59"/>
      <c r="D3762" s="59"/>
    </row>
    <row r="3763" spans="2:4">
      <c r="B3763" s="206"/>
      <c r="C3763" s="59"/>
      <c r="D3763" s="59"/>
    </row>
    <row r="3764" spans="2:4">
      <c r="B3764" s="206"/>
      <c r="C3764" s="59"/>
      <c r="D3764" s="59"/>
    </row>
    <row r="3765" spans="2:4">
      <c r="B3765" s="206"/>
      <c r="C3765" s="59"/>
      <c r="D3765" s="59"/>
    </row>
    <row r="3766" spans="2:4">
      <c r="B3766" s="206"/>
      <c r="C3766" s="59"/>
      <c r="D3766" s="59"/>
    </row>
    <row r="3767" spans="2:4">
      <c r="B3767" s="206"/>
      <c r="C3767" s="59"/>
      <c r="D3767" s="59"/>
    </row>
    <row r="3768" spans="2:4">
      <c r="B3768" s="206"/>
      <c r="C3768" s="59"/>
      <c r="D3768" s="59"/>
    </row>
    <row r="3769" spans="2:4">
      <c r="B3769" s="206"/>
      <c r="C3769" s="59"/>
      <c r="D3769" s="59"/>
    </row>
    <row r="3770" spans="2:4">
      <c r="B3770" s="206"/>
      <c r="C3770" s="59"/>
      <c r="D3770" s="59"/>
    </row>
    <row r="3771" spans="2:4">
      <c r="B3771" s="206"/>
      <c r="C3771" s="59"/>
      <c r="D3771" s="59"/>
    </row>
    <row r="3772" spans="2:4">
      <c r="B3772" s="206"/>
      <c r="C3772" s="59"/>
      <c r="D3772" s="59"/>
    </row>
    <row r="3773" spans="2:4">
      <c r="B3773" s="206"/>
      <c r="C3773" s="59"/>
      <c r="D3773" s="59"/>
    </row>
    <row r="3774" spans="2:4">
      <c r="B3774" s="206"/>
      <c r="C3774" s="59"/>
      <c r="D3774" s="59"/>
    </row>
    <row r="3775" spans="2:4">
      <c r="B3775" s="206"/>
      <c r="C3775" s="59"/>
      <c r="D3775" s="59"/>
    </row>
    <row r="3776" spans="2:4">
      <c r="B3776" s="206"/>
      <c r="C3776" s="59"/>
      <c r="D3776" s="59"/>
    </row>
    <row r="3777" spans="2:4">
      <c r="B3777" s="206"/>
      <c r="C3777" s="59"/>
      <c r="D3777" s="59"/>
    </row>
    <row r="3778" spans="2:4">
      <c r="B3778" s="206"/>
      <c r="C3778" s="59"/>
      <c r="D3778" s="59"/>
    </row>
    <row r="3779" spans="2:4">
      <c r="B3779" s="206"/>
      <c r="C3779" s="59"/>
      <c r="D3779" s="59"/>
    </row>
    <row r="3780" spans="2:4">
      <c r="B3780" s="206"/>
      <c r="C3780" s="59"/>
      <c r="D3780" s="59"/>
    </row>
    <row r="3781" spans="2:4">
      <c r="B3781" s="206"/>
      <c r="C3781" s="59"/>
      <c r="D3781" s="59"/>
    </row>
    <row r="3782" spans="2:4">
      <c r="B3782" s="206"/>
      <c r="C3782" s="59"/>
      <c r="D3782" s="59"/>
    </row>
    <row r="3783" spans="2:4">
      <c r="B3783" s="206"/>
      <c r="C3783" s="59"/>
      <c r="D3783" s="59"/>
    </row>
    <row r="3784" spans="2:4">
      <c r="B3784" s="206"/>
      <c r="C3784" s="59"/>
      <c r="D3784" s="59"/>
    </row>
    <row r="3785" spans="2:4">
      <c r="B3785" s="206"/>
      <c r="C3785" s="59"/>
      <c r="D3785" s="59"/>
    </row>
    <row r="3786" spans="2:4">
      <c r="B3786" s="206"/>
      <c r="C3786" s="59"/>
      <c r="D3786" s="59"/>
    </row>
    <row r="3787" spans="2:4">
      <c r="B3787" s="206"/>
      <c r="C3787" s="59"/>
      <c r="D3787" s="59"/>
    </row>
    <row r="3788" spans="2:4">
      <c r="B3788" s="206"/>
      <c r="C3788" s="59"/>
      <c r="D3788" s="59"/>
    </row>
    <row r="3789" spans="2:4">
      <c r="B3789" s="206"/>
      <c r="C3789" s="59"/>
      <c r="D3789" s="59"/>
    </row>
    <row r="3790" spans="2:4">
      <c r="B3790" s="206"/>
      <c r="C3790" s="59"/>
      <c r="D3790" s="59"/>
    </row>
    <row r="3791" spans="2:4">
      <c r="B3791" s="206"/>
      <c r="C3791" s="59"/>
      <c r="D3791" s="59"/>
    </row>
    <row r="3792" spans="2:4">
      <c r="B3792" s="206"/>
      <c r="C3792" s="59"/>
      <c r="D3792" s="59"/>
    </row>
    <row r="3793" spans="2:4">
      <c r="B3793" s="206"/>
      <c r="C3793" s="59"/>
      <c r="D3793" s="59"/>
    </row>
    <row r="3794" spans="2:4">
      <c r="B3794" s="206"/>
      <c r="C3794" s="59"/>
      <c r="D3794" s="59"/>
    </row>
    <row r="3795" spans="2:4">
      <c r="B3795" s="206"/>
      <c r="C3795" s="59"/>
      <c r="D3795" s="59"/>
    </row>
    <row r="3796" spans="2:4">
      <c r="B3796" s="206"/>
      <c r="C3796" s="59"/>
      <c r="D3796" s="59"/>
    </row>
    <row r="3797" spans="2:4">
      <c r="B3797" s="206"/>
      <c r="C3797" s="59"/>
      <c r="D3797" s="59"/>
    </row>
    <row r="3798" spans="2:4">
      <c r="B3798" s="206"/>
      <c r="C3798" s="59"/>
      <c r="D3798" s="59"/>
    </row>
    <row r="3799" spans="2:4">
      <c r="B3799" s="206"/>
      <c r="C3799" s="59"/>
      <c r="D3799" s="59"/>
    </row>
    <row r="3800" spans="2:4">
      <c r="B3800" s="206"/>
      <c r="C3800" s="59"/>
      <c r="D3800" s="59"/>
    </row>
    <row r="3801" spans="2:4">
      <c r="B3801" s="206"/>
      <c r="C3801" s="59"/>
      <c r="D3801" s="59"/>
    </row>
    <row r="3802" spans="2:4">
      <c r="B3802" s="206"/>
      <c r="C3802" s="59"/>
      <c r="D3802" s="59"/>
    </row>
    <row r="3803" spans="2:4">
      <c r="B3803" s="206"/>
      <c r="C3803" s="59"/>
      <c r="D3803" s="59"/>
    </row>
    <row r="3804" spans="2:4">
      <c r="B3804" s="206"/>
      <c r="C3804" s="59"/>
      <c r="D3804" s="59"/>
    </row>
    <row r="3805" spans="2:4">
      <c r="B3805" s="206"/>
      <c r="C3805" s="59"/>
      <c r="D3805" s="59"/>
    </row>
    <row r="3806" spans="2:4">
      <c r="B3806" s="206"/>
      <c r="C3806" s="59"/>
      <c r="D3806" s="59"/>
    </row>
    <row r="3807" spans="2:4">
      <c r="B3807" s="206"/>
      <c r="C3807" s="59"/>
      <c r="D3807" s="59"/>
    </row>
    <row r="3808" spans="2:4">
      <c r="B3808" s="206"/>
      <c r="C3808" s="59"/>
      <c r="D3808" s="59"/>
    </row>
    <row r="3809" spans="2:4">
      <c r="B3809" s="206"/>
      <c r="C3809" s="59"/>
      <c r="D3809" s="59"/>
    </row>
    <row r="3810" spans="2:4">
      <c r="B3810" s="206"/>
      <c r="C3810" s="59"/>
      <c r="D3810" s="59"/>
    </row>
    <row r="3811" spans="2:4">
      <c r="B3811" s="206"/>
      <c r="C3811" s="59"/>
      <c r="D3811" s="59"/>
    </row>
    <row r="3812" spans="2:4">
      <c r="B3812" s="206"/>
      <c r="C3812" s="59"/>
      <c r="D3812" s="59"/>
    </row>
    <row r="3813" spans="2:4">
      <c r="B3813" s="206"/>
      <c r="C3813" s="59"/>
      <c r="D3813" s="59"/>
    </row>
    <row r="3814" spans="2:4">
      <c r="B3814" s="206"/>
      <c r="C3814" s="59"/>
      <c r="D3814" s="59"/>
    </row>
    <row r="3815" spans="2:4">
      <c r="B3815" s="206"/>
      <c r="C3815" s="59"/>
      <c r="D3815" s="59"/>
    </row>
    <row r="3816" spans="2:4">
      <c r="B3816" s="206"/>
      <c r="C3816" s="59"/>
      <c r="D3816" s="59"/>
    </row>
    <row r="3817" spans="2:4">
      <c r="B3817" s="206"/>
      <c r="C3817" s="59"/>
      <c r="D3817" s="59"/>
    </row>
    <row r="3818" spans="2:4">
      <c r="B3818" s="206"/>
      <c r="C3818" s="59"/>
      <c r="D3818" s="59"/>
    </row>
    <row r="3819" spans="2:4">
      <c r="B3819" s="206"/>
      <c r="C3819" s="59"/>
      <c r="D3819" s="59"/>
    </row>
    <row r="3820" spans="2:4">
      <c r="B3820" s="206"/>
      <c r="C3820" s="59"/>
      <c r="D3820" s="59"/>
    </row>
    <row r="3821" spans="2:4">
      <c r="B3821" s="206"/>
      <c r="C3821" s="59"/>
      <c r="D3821" s="59"/>
    </row>
    <row r="3822" spans="2:4">
      <c r="B3822" s="206"/>
      <c r="C3822" s="59"/>
      <c r="D3822" s="59"/>
    </row>
    <row r="3823" spans="2:4">
      <c r="B3823" s="206"/>
      <c r="C3823" s="59"/>
      <c r="D3823" s="59"/>
    </row>
    <row r="3824" spans="2:4">
      <c r="B3824" s="206"/>
      <c r="C3824" s="59"/>
      <c r="D3824" s="59"/>
    </row>
    <row r="3825" spans="2:4">
      <c r="B3825" s="206"/>
      <c r="C3825" s="59"/>
      <c r="D3825" s="59"/>
    </row>
    <row r="3826" spans="2:4">
      <c r="B3826" s="206"/>
      <c r="C3826" s="59"/>
      <c r="D3826" s="59"/>
    </row>
    <row r="3827" spans="2:4">
      <c r="B3827" s="206"/>
      <c r="C3827" s="59"/>
      <c r="D3827" s="59"/>
    </row>
    <row r="3828" spans="2:4">
      <c r="B3828" s="206"/>
      <c r="C3828" s="59"/>
      <c r="D3828" s="59"/>
    </row>
    <row r="3829" spans="2:4">
      <c r="B3829" s="206"/>
      <c r="C3829" s="59"/>
      <c r="D3829" s="59"/>
    </row>
    <row r="3830" spans="2:4">
      <c r="B3830" s="206"/>
      <c r="C3830" s="59"/>
      <c r="D3830" s="59"/>
    </row>
    <row r="3831" spans="2:4">
      <c r="B3831" s="206"/>
      <c r="C3831" s="59"/>
      <c r="D3831" s="59"/>
    </row>
    <row r="3832" spans="2:4">
      <c r="B3832" s="206"/>
      <c r="C3832" s="59"/>
      <c r="D3832" s="59"/>
    </row>
    <row r="3833" spans="2:4">
      <c r="B3833" s="206"/>
      <c r="C3833" s="59"/>
      <c r="D3833" s="59"/>
    </row>
    <row r="3834" spans="2:4">
      <c r="B3834" s="206"/>
      <c r="C3834" s="59"/>
      <c r="D3834" s="59"/>
    </row>
    <row r="3835" spans="2:4">
      <c r="B3835" s="206"/>
      <c r="C3835" s="59"/>
      <c r="D3835" s="59"/>
    </row>
    <row r="3836" spans="2:4">
      <c r="B3836" s="206"/>
      <c r="C3836" s="59"/>
      <c r="D3836" s="59"/>
    </row>
    <row r="3837" spans="2:4">
      <c r="B3837" s="206"/>
      <c r="C3837" s="59"/>
      <c r="D3837" s="59"/>
    </row>
    <row r="3838" spans="2:4">
      <c r="B3838" s="206"/>
      <c r="C3838" s="59"/>
      <c r="D3838" s="59"/>
    </row>
    <row r="3839" spans="2:4">
      <c r="B3839" s="206"/>
      <c r="C3839" s="59"/>
      <c r="D3839" s="59"/>
    </row>
    <row r="3840" spans="2:4">
      <c r="B3840" s="206"/>
      <c r="C3840" s="59"/>
      <c r="D3840" s="59"/>
    </row>
    <row r="3841" spans="2:4">
      <c r="B3841" s="206"/>
      <c r="C3841" s="59"/>
      <c r="D3841" s="59"/>
    </row>
    <row r="3842" spans="2:4">
      <c r="B3842" s="206"/>
      <c r="C3842" s="59"/>
      <c r="D3842" s="59"/>
    </row>
    <row r="3843" spans="2:4">
      <c r="B3843" s="206"/>
      <c r="C3843" s="59"/>
      <c r="D3843" s="59"/>
    </row>
    <row r="3844" spans="2:4">
      <c r="B3844" s="206"/>
      <c r="C3844" s="59"/>
      <c r="D3844" s="59"/>
    </row>
    <row r="3845" spans="2:4">
      <c r="B3845" s="206"/>
      <c r="C3845" s="59"/>
      <c r="D3845" s="59"/>
    </row>
    <row r="3846" spans="2:4">
      <c r="B3846" s="206"/>
      <c r="C3846" s="59"/>
      <c r="D3846" s="59"/>
    </row>
    <row r="3847" spans="2:4">
      <c r="B3847" s="206"/>
      <c r="C3847" s="59"/>
      <c r="D3847" s="59"/>
    </row>
    <row r="3848" spans="2:4">
      <c r="B3848" s="206"/>
      <c r="C3848" s="59"/>
      <c r="D3848" s="59"/>
    </row>
    <row r="3849" spans="2:4">
      <c r="B3849" s="206"/>
      <c r="C3849" s="59"/>
      <c r="D3849" s="59"/>
    </row>
    <row r="3850" spans="2:4">
      <c r="B3850" s="206"/>
      <c r="C3850" s="59"/>
      <c r="D3850" s="59"/>
    </row>
    <row r="3851" spans="2:4">
      <c r="B3851" s="206"/>
      <c r="C3851" s="59"/>
      <c r="D3851" s="59"/>
    </row>
    <row r="3852" spans="2:4">
      <c r="B3852" s="206"/>
      <c r="C3852" s="59"/>
      <c r="D3852" s="59"/>
    </row>
    <row r="3853" spans="2:4">
      <c r="B3853" s="206"/>
      <c r="C3853" s="59"/>
      <c r="D3853" s="59"/>
    </row>
    <row r="3854" spans="2:4">
      <c r="B3854" s="206"/>
      <c r="C3854" s="59"/>
      <c r="D3854" s="59"/>
    </row>
    <row r="3855" spans="2:4">
      <c r="B3855" s="206"/>
      <c r="C3855" s="59"/>
      <c r="D3855" s="59"/>
    </row>
    <row r="3856" spans="2:4">
      <c r="B3856" s="206"/>
      <c r="C3856" s="59"/>
      <c r="D3856" s="59"/>
    </row>
    <row r="3857" spans="2:4">
      <c r="B3857" s="206"/>
      <c r="C3857" s="59"/>
      <c r="D3857" s="59"/>
    </row>
    <row r="3858" spans="2:4">
      <c r="B3858" s="206"/>
      <c r="C3858" s="59"/>
      <c r="D3858" s="59"/>
    </row>
    <row r="3859" spans="2:4">
      <c r="B3859" s="206"/>
      <c r="C3859" s="59"/>
      <c r="D3859" s="59"/>
    </row>
    <row r="3860" spans="2:4">
      <c r="B3860" s="206"/>
      <c r="C3860" s="59"/>
      <c r="D3860" s="59"/>
    </row>
    <row r="3861" spans="2:4">
      <c r="B3861" s="206"/>
      <c r="C3861" s="59"/>
      <c r="D3861" s="59"/>
    </row>
    <row r="3862" spans="2:4">
      <c r="B3862" s="206"/>
      <c r="C3862" s="59"/>
      <c r="D3862" s="59"/>
    </row>
    <row r="3863" spans="2:4">
      <c r="B3863" s="206"/>
      <c r="C3863" s="59"/>
      <c r="D3863" s="59"/>
    </row>
    <row r="3864" spans="2:4">
      <c r="B3864" s="206"/>
      <c r="C3864" s="59"/>
      <c r="D3864" s="59"/>
    </row>
    <row r="3865" spans="2:4">
      <c r="B3865" s="206"/>
      <c r="C3865" s="59"/>
      <c r="D3865" s="59"/>
    </row>
    <row r="3866" spans="2:4">
      <c r="B3866" s="206"/>
      <c r="C3866" s="59"/>
      <c r="D3866" s="59"/>
    </row>
    <row r="3867" spans="2:4">
      <c r="B3867" s="206"/>
      <c r="C3867" s="59"/>
      <c r="D3867" s="59"/>
    </row>
    <row r="3868" spans="2:4">
      <c r="B3868" s="206"/>
      <c r="C3868" s="59"/>
      <c r="D3868" s="59"/>
    </row>
    <row r="3869" spans="2:4">
      <c r="B3869" s="206"/>
      <c r="C3869" s="59"/>
      <c r="D3869" s="59"/>
    </row>
    <row r="3870" spans="2:4">
      <c r="B3870" s="206"/>
      <c r="C3870" s="59"/>
      <c r="D3870" s="59"/>
    </row>
    <row r="3871" spans="2:4">
      <c r="B3871" s="206"/>
      <c r="C3871" s="59"/>
      <c r="D3871" s="59"/>
    </row>
    <row r="3872" spans="2:4">
      <c r="B3872" s="206"/>
      <c r="C3872" s="59"/>
      <c r="D3872" s="59"/>
    </row>
    <row r="3873" spans="2:4">
      <c r="B3873" s="206"/>
      <c r="C3873" s="59"/>
      <c r="D3873" s="59"/>
    </row>
    <row r="3874" spans="2:4">
      <c r="B3874" s="206"/>
      <c r="C3874" s="59"/>
      <c r="D3874" s="59"/>
    </row>
    <row r="3875" spans="2:4">
      <c r="B3875" s="206"/>
      <c r="C3875" s="59"/>
      <c r="D3875" s="59"/>
    </row>
    <row r="3876" spans="2:4">
      <c r="B3876" s="206"/>
      <c r="C3876" s="59"/>
      <c r="D3876" s="59"/>
    </row>
    <row r="3877" spans="2:4">
      <c r="B3877" s="206"/>
      <c r="C3877" s="59"/>
      <c r="D3877" s="59"/>
    </row>
    <row r="3878" spans="2:4">
      <c r="B3878" s="206"/>
      <c r="C3878" s="59"/>
      <c r="D3878" s="59"/>
    </row>
    <row r="3879" spans="2:4">
      <c r="B3879" s="206"/>
      <c r="C3879" s="59"/>
      <c r="D3879" s="59"/>
    </row>
    <row r="3880" spans="2:4">
      <c r="B3880" s="206"/>
      <c r="C3880" s="59"/>
      <c r="D3880" s="59"/>
    </row>
    <row r="3881" spans="2:4">
      <c r="B3881" s="206"/>
      <c r="C3881" s="59"/>
      <c r="D3881" s="59"/>
    </row>
    <row r="3882" spans="2:4">
      <c r="B3882" s="206"/>
      <c r="C3882" s="59"/>
      <c r="D3882" s="59"/>
    </row>
    <row r="3883" spans="2:4">
      <c r="B3883" s="206"/>
      <c r="C3883" s="59"/>
      <c r="D3883" s="59"/>
    </row>
    <row r="3884" spans="2:4">
      <c r="B3884" s="206"/>
      <c r="C3884" s="59"/>
      <c r="D3884" s="59"/>
    </row>
    <row r="3885" spans="2:4">
      <c r="B3885" s="206"/>
      <c r="C3885" s="59"/>
      <c r="D3885" s="59"/>
    </row>
    <row r="3886" spans="2:4">
      <c r="B3886" s="206"/>
      <c r="C3886" s="59"/>
      <c r="D3886" s="59"/>
    </row>
    <row r="3887" spans="2:4">
      <c r="B3887" s="206"/>
      <c r="C3887" s="59"/>
      <c r="D3887" s="59"/>
    </row>
    <row r="3888" spans="2:4">
      <c r="B3888" s="206"/>
      <c r="C3888" s="59"/>
      <c r="D3888" s="59"/>
    </row>
    <row r="3889" spans="2:4">
      <c r="B3889" s="206"/>
      <c r="C3889" s="59"/>
      <c r="D3889" s="59"/>
    </row>
    <row r="3890" spans="2:4">
      <c r="B3890" s="206"/>
      <c r="C3890" s="59"/>
      <c r="D3890" s="59"/>
    </row>
    <row r="3891" spans="2:4">
      <c r="B3891" s="206"/>
      <c r="C3891" s="59"/>
      <c r="D3891" s="59"/>
    </row>
    <row r="3892" spans="2:4">
      <c r="B3892" s="206"/>
      <c r="C3892" s="59"/>
      <c r="D3892" s="59"/>
    </row>
    <row r="3893" spans="2:4">
      <c r="B3893" s="206"/>
      <c r="C3893" s="59"/>
      <c r="D3893" s="59"/>
    </row>
    <row r="3894" spans="2:4">
      <c r="B3894" s="206"/>
      <c r="C3894" s="59"/>
      <c r="D3894" s="59"/>
    </row>
    <row r="3895" spans="2:4">
      <c r="B3895" s="206"/>
      <c r="C3895" s="59"/>
      <c r="D3895" s="59"/>
    </row>
    <row r="3896" spans="2:4">
      <c r="B3896" s="206"/>
      <c r="C3896" s="59"/>
      <c r="D3896" s="59"/>
    </row>
    <row r="3897" spans="2:4">
      <c r="B3897" s="206"/>
      <c r="C3897" s="59"/>
      <c r="D3897" s="59"/>
    </row>
    <row r="3898" spans="2:4">
      <c r="B3898" s="206"/>
      <c r="C3898" s="59"/>
      <c r="D3898" s="59"/>
    </row>
    <row r="3899" spans="2:4">
      <c r="B3899" s="206"/>
      <c r="C3899" s="59"/>
      <c r="D3899" s="59"/>
    </row>
    <row r="3900" spans="2:4">
      <c r="B3900" s="206"/>
      <c r="C3900" s="59"/>
      <c r="D3900" s="59"/>
    </row>
    <row r="3901" spans="2:4">
      <c r="B3901" s="206"/>
      <c r="C3901" s="59"/>
      <c r="D3901" s="59"/>
    </row>
    <row r="3902" spans="2:4">
      <c r="B3902" s="206"/>
      <c r="C3902" s="59"/>
      <c r="D3902" s="59"/>
    </row>
    <row r="3903" spans="2:4">
      <c r="B3903" s="206"/>
      <c r="C3903" s="59"/>
      <c r="D3903" s="59"/>
    </row>
    <row r="3904" spans="2:4">
      <c r="B3904" s="206"/>
      <c r="C3904" s="59"/>
      <c r="D3904" s="59"/>
    </row>
    <row r="3905" spans="2:4">
      <c r="B3905" s="206"/>
      <c r="C3905" s="59"/>
      <c r="D3905" s="59"/>
    </row>
    <row r="3906" spans="2:4">
      <c r="B3906" s="206"/>
      <c r="C3906" s="59"/>
      <c r="D3906" s="59"/>
    </row>
    <row r="3907" spans="2:4">
      <c r="B3907" s="206"/>
      <c r="C3907" s="59"/>
      <c r="D3907" s="59"/>
    </row>
    <row r="3908" spans="2:4">
      <c r="B3908" s="206"/>
      <c r="C3908" s="59"/>
      <c r="D3908" s="59"/>
    </row>
    <row r="3909" spans="2:4">
      <c r="B3909" s="206"/>
      <c r="C3909" s="59"/>
      <c r="D3909" s="59"/>
    </row>
    <row r="3910" spans="2:4">
      <c r="B3910" s="206"/>
      <c r="C3910" s="59"/>
      <c r="D3910" s="59"/>
    </row>
    <row r="3911" spans="2:4">
      <c r="B3911" s="206"/>
      <c r="C3911" s="59"/>
      <c r="D3911" s="59"/>
    </row>
    <row r="3912" spans="2:4">
      <c r="B3912" s="206"/>
      <c r="C3912" s="59"/>
      <c r="D3912" s="59"/>
    </row>
    <row r="3913" spans="2:4">
      <c r="B3913" s="206"/>
      <c r="C3913" s="59"/>
      <c r="D3913" s="59"/>
    </row>
    <row r="3914" spans="2:4">
      <c r="B3914" s="206"/>
      <c r="C3914" s="59"/>
      <c r="D3914" s="59"/>
    </row>
    <row r="3915" spans="2:4">
      <c r="B3915" s="206"/>
      <c r="C3915" s="59"/>
      <c r="D3915" s="59"/>
    </row>
    <row r="3916" spans="2:4">
      <c r="B3916" s="206"/>
      <c r="C3916" s="59"/>
      <c r="D3916" s="59"/>
    </row>
    <row r="3917" spans="2:4">
      <c r="B3917" s="206"/>
      <c r="C3917" s="59"/>
      <c r="D3917" s="59"/>
    </row>
    <row r="3918" spans="2:4">
      <c r="B3918" s="206"/>
      <c r="C3918" s="59"/>
      <c r="D3918" s="59"/>
    </row>
    <row r="3919" spans="2:4">
      <c r="B3919" s="206"/>
      <c r="C3919" s="59"/>
      <c r="D3919" s="59"/>
    </row>
    <row r="3920" spans="2:4">
      <c r="B3920" s="206"/>
      <c r="C3920" s="59"/>
      <c r="D3920" s="59"/>
    </row>
    <row r="3921" spans="2:4">
      <c r="B3921" s="206"/>
      <c r="C3921" s="59"/>
      <c r="D3921" s="59"/>
    </row>
    <row r="3922" spans="2:4">
      <c r="B3922" s="206"/>
      <c r="C3922" s="59"/>
      <c r="D3922" s="59"/>
    </row>
    <row r="3923" spans="2:4">
      <c r="B3923" s="206"/>
      <c r="C3923" s="59"/>
      <c r="D3923" s="59"/>
    </row>
    <row r="3924" spans="2:4">
      <c r="B3924" s="206"/>
      <c r="C3924" s="59"/>
      <c r="D3924" s="59"/>
    </row>
    <row r="3925" spans="2:4">
      <c r="B3925" s="206"/>
      <c r="C3925" s="59"/>
      <c r="D3925" s="59"/>
    </row>
    <row r="3926" spans="2:4">
      <c r="B3926" s="206"/>
      <c r="C3926" s="59"/>
      <c r="D3926" s="59"/>
    </row>
    <row r="3927" spans="2:4">
      <c r="B3927" s="206"/>
      <c r="C3927" s="59"/>
      <c r="D3927" s="59"/>
    </row>
    <row r="3928" spans="2:4">
      <c r="B3928" s="206"/>
      <c r="C3928" s="59"/>
      <c r="D3928" s="59"/>
    </row>
    <row r="3929" spans="2:4">
      <c r="B3929" s="206"/>
      <c r="C3929" s="59"/>
      <c r="D3929" s="59"/>
    </row>
    <row r="3930" spans="2:4">
      <c r="B3930" s="206"/>
      <c r="C3930" s="59"/>
      <c r="D3930" s="59"/>
    </row>
    <row r="3931" spans="2:4">
      <c r="B3931" s="206"/>
      <c r="C3931" s="59"/>
      <c r="D3931" s="59"/>
    </row>
    <row r="3932" spans="2:4">
      <c r="B3932" s="206"/>
      <c r="C3932" s="59"/>
      <c r="D3932" s="59"/>
    </row>
    <row r="3933" spans="2:4">
      <c r="B3933" s="206"/>
      <c r="C3933" s="59"/>
      <c r="D3933" s="59"/>
    </row>
    <row r="3934" spans="2:4">
      <c r="B3934" s="206"/>
      <c r="C3934" s="59"/>
      <c r="D3934" s="59"/>
    </row>
    <row r="3935" spans="2:4">
      <c r="B3935" s="206"/>
      <c r="C3935" s="59"/>
      <c r="D3935" s="59"/>
    </row>
    <row r="3936" spans="2:4">
      <c r="B3936" s="206"/>
      <c r="C3936" s="59"/>
      <c r="D3936" s="59"/>
    </row>
    <row r="3937" spans="2:4">
      <c r="B3937" s="206"/>
      <c r="C3937" s="59"/>
      <c r="D3937" s="59"/>
    </row>
    <row r="3938" spans="2:4">
      <c r="B3938" s="206"/>
      <c r="C3938" s="59"/>
      <c r="D3938" s="59"/>
    </row>
    <row r="3939" spans="2:4">
      <c r="B3939" s="206"/>
      <c r="C3939" s="59"/>
      <c r="D3939" s="59"/>
    </row>
    <row r="3940" spans="2:4">
      <c r="B3940" s="206"/>
      <c r="C3940" s="59"/>
      <c r="D3940" s="59"/>
    </row>
    <row r="3941" spans="2:4">
      <c r="B3941" s="206"/>
      <c r="C3941" s="59"/>
      <c r="D3941" s="59"/>
    </row>
    <row r="3942" spans="2:4">
      <c r="B3942" s="206"/>
      <c r="C3942" s="59"/>
      <c r="D3942" s="59"/>
    </row>
    <row r="3943" spans="2:4">
      <c r="B3943" s="206"/>
      <c r="C3943" s="59"/>
      <c r="D3943" s="59"/>
    </row>
    <row r="3944" spans="2:4">
      <c r="B3944" s="206"/>
      <c r="C3944" s="59"/>
      <c r="D3944" s="59"/>
    </row>
    <row r="3945" spans="2:4">
      <c r="B3945" s="206"/>
      <c r="C3945" s="59"/>
      <c r="D3945" s="59"/>
    </row>
    <row r="3946" spans="2:4">
      <c r="B3946" s="206"/>
      <c r="C3946" s="59"/>
      <c r="D3946" s="59"/>
    </row>
    <row r="3947" spans="2:4">
      <c r="B3947" s="206"/>
      <c r="C3947" s="59"/>
      <c r="D3947" s="59"/>
    </row>
    <row r="3948" spans="2:4">
      <c r="B3948" s="206"/>
      <c r="C3948" s="59"/>
      <c r="D3948" s="59"/>
    </row>
    <row r="3949" spans="2:4">
      <c r="B3949" s="206"/>
      <c r="C3949" s="59"/>
      <c r="D3949" s="59"/>
    </row>
    <row r="3950" spans="2:4">
      <c r="B3950" s="206"/>
      <c r="C3950" s="59"/>
      <c r="D3950" s="59"/>
    </row>
    <row r="3951" spans="2:4">
      <c r="B3951" s="206"/>
      <c r="C3951" s="59"/>
      <c r="D3951" s="59"/>
    </row>
    <row r="3952" spans="2:4">
      <c r="B3952" s="206"/>
      <c r="C3952" s="59"/>
      <c r="D3952" s="59"/>
    </row>
    <row r="3953" spans="2:4">
      <c r="B3953" s="206"/>
      <c r="C3953" s="59"/>
      <c r="D3953" s="59"/>
    </row>
    <row r="3954" spans="2:4">
      <c r="B3954" s="206"/>
      <c r="C3954" s="59"/>
      <c r="D3954" s="59"/>
    </row>
    <row r="3955" spans="2:4">
      <c r="B3955" s="206"/>
      <c r="C3955" s="59"/>
      <c r="D3955" s="59"/>
    </row>
    <row r="3956" spans="2:4">
      <c r="B3956" s="206"/>
      <c r="C3956" s="59"/>
      <c r="D3956" s="59"/>
    </row>
    <row r="3957" spans="2:4">
      <c r="B3957" s="206"/>
      <c r="C3957" s="59"/>
      <c r="D3957" s="59"/>
    </row>
    <row r="3958" spans="2:4">
      <c r="B3958" s="206"/>
      <c r="C3958" s="59"/>
      <c r="D3958" s="59"/>
    </row>
    <row r="3959" spans="2:4">
      <c r="B3959" s="206"/>
      <c r="C3959" s="59"/>
      <c r="D3959" s="59"/>
    </row>
    <row r="3960" spans="2:4">
      <c r="B3960" s="206"/>
      <c r="C3960" s="59"/>
      <c r="D3960" s="59"/>
    </row>
    <row r="3961" spans="2:4">
      <c r="B3961" s="206"/>
      <c r="C3961" s="59"/>
      <c r="D3961" s="59"/>
    </row>
    <row r="3962" spans="2:4">
      <c r="B3962" s="206"/>
      <c r="C3962" s="59"/>
      <c r="D3962" s="59"/>
    </row>
    <row r="3963" spans="2:4">
      <c r="B3963" s="206"/>
      <c r="C3963" s="59"/>
      <c r="D3963" s="59"/>
    </row>
    <row r="3964" spans="2:4">
      <c r="B3964" s="206"/>
      <c r="C3964" s="59"/>
      <c r="D3964" s="59"/>
    </row>
    <row r="3965" spans="2:4">
      <c r="B3965" s="206"/>
      <c r="C3965" s="59"/>
      <c r="D3965" s="59"/>
    </row>
    <row r="3966" spans="2:4">
      <c r="B3966" s="206"/>
      <c r="C3966" s="59"/>
      <c r="D3966" s="59"/>
    </row>
    <row r="3967" spans="2:4">
      <c r="B3967" s="206"/>
      <c r="C3967" s="59"/>
      <c r="D3967" s="59"/>
    </row>
    <row r="3968" spans="2:4">
      <c r="B3968" s="206"/>
      <c r="C3968" s="59"/>
      <c r="D3968" s="59"/>
    </row>
    <row r="3969" spans="2:4">
      <c r="B3969" s="206"/>
      <c r="C3969" s="59"/>
      <c r="D3969" s="59"/>
    </row>
    <row r="3970" spans="2:4">
      <c r="B3970" s="206"/>
      <c r="C3970" s="59"/>
      <c r="D3970" s="59"/>
    </row>
    <row r="3971" spans="2:4">
      <c r="B3971" s="206"/>
      <c r="C3971" s="59"/>
      <c r="D3971" s="59"/>
    </row>
    <row r="3972" spans="2:4">
      <c r="B3972" s="206"/>
      <c r="C3972" s="59"/>
      <c r="D3972" s="59"/>
    </row>
    <row r="3973" spans="2:4">
      <c r="B3973" s="206"/>
      <c r="C3973" s="59"/>
      <c r="D3973" s="59"/>
    </row>
    <row r="3974" spans="2:4">
      <c r="B3974" s="206"/>
      <c r="C3974" s="59"/>
      <c r="D3974" s="59"/>
    </row>
    <row r="3975" spans="2:4">
      <c r="B3975" s="206"/>
      <c r="C3975" s="59"/>
      <c r="D3975" s="59"/>
    </row>
    <row r="3976" spans="2:4">
      <c r="B3976" s="206"/>
      <c r="C3976" s="59"/>
      <c r="D3976" s="59"/>
    </row>
    <row r="3977" spans="2:4">
      <c r="B3977" s="206"/>
      <c r="C3977" s="59"/>
      <c r="D3977" s="59"/>
    </row>
    <row r="3978" spans="2:4">
      <c r="B3978" s="206"/>
      <c r="C3978" s="59"/>
      <c r="D3978" s="59"/>
    </row>
    <row r="3979" spans="2:4">
      <c r="B3979" s="206"/>
      <c r="C3979" s="59"/>
      <c r="D3979" s="59"/>
    </row>
    <row r="3980" spans="2:4">
      <c r="B3980" s="206"/>
      <c r="C3980" s="59"/>
      <c r="D3980" s="59"/>
    </row>
    <row r="3981" spans="2:4">
      <c r="B3981" s="206"/>
      <c r="C3981" s="59"/>
      <c r="D3981" s="59"/>
    </row>
    <row r="3982" spans="2:4">
      <c r="B3982" s="206"/>
      <c r="C3982" s="59"/>
      <c r="D3982" s="59"/>
    </row>
    <row r="3983" spans="2:4">
      <c r="B3983" s="206"/>
      <c r="C3983" s="59"/>
      <c r="D3983" s="59"/>
    </row>
    <row r="3984" spans="2:4">
      <c r="B3984" s="206"/>
      <c r="C3984" s="59"/>
      <c r="D3984" s="59"/>
    </row>
    <row r="3985" spans="2:4">
      <c r="B3985" s="206"/>
      <c r="C3985" s="59"/>
      <c r="D3985" s="59"/>
    </row>
    <row r="3986" spans="2:4">
      <c r="B3986" s="206"/>
      <c r="C3986" s="59"/>
      <c r="D3986" s="59"/>
    </row>
    <row r="3987" spans="2:4">
      <c r="B3987" s="206"/>
      <c r="C3987" s="59"/>
      <c r="D3987" s="59"/>
    </row>
    <row r="3988" spans="2:4">
      <c r="B3988" s="206"/>
      <c r="C3988" s="59"/>
      <c r="D3988" s="59"/>
    </row>
    <row r="3989" spans="2:4">
      <c r="B3989" s="206"/>
      <c r="C3989" s="59"/>
      <c r="D3989" s="59"/>
    </row>
    <row r="3990" spans="2:4">
      <c r="B3990" s="206"/>
      <c r="C3990" s="59"/>
      <c r="D3990" s="59"/>
    </row>
    <row r="3991" spans="2:4">
      <c r="B3991" s="206"/>
      <c r="C3991" s="59"/>
      <c r="D3991" s="59"/>
    </row>
    <row r="3992" spans="2:4">
      <c r="B3992" s="206"/>
      <c r="C3992" s="59"/>
      <c r="D3992" s="59"/>
    </row>
    <row r="3993" spans="2:4">
      <c r="B3993" s="206"/>
      <c r="C3993" s="59"/>
      <c r="D3993" s="59"/>
    </row>
    <row r="3994" spans="2:4">
      <c r="B3994" s="206"/>
      <c r="C3994" s="59"/>
      <c r="D3994" s="59"/>
    </row>
    <row r="3995" spans="2:4">
      <c r="B3995" s="206"/>
      <c r="C3995" s="59"/>
      <c r="D3995" s="59"/>
    </row>
    <row r="3996" spans="2:4">
      <c r="B3996" s="206"/>
      <c r="C3996" s="59"/>
      <c r="D3996" s="59"/>
    </row>
    <row r="3997" spans="2:4">
      <c r="B3997" s="206"/>
      <c r="C3997" s="59"/>
      <c r="D3997" s="59"/>
    </row>
    <row r="3998" spans="2:4">
      <c r="B3998" s="206"/>
      <c r="C3998" s="59"/>
      <c r="D3998" s="59"/>
    </row>
    <row r="3999" spans="2:4">
      <c r="B3999" s="206"/>
      <c r="C3999" s="59"/>
      <c r="D3999" s="59"/>
    </row>
    <row r="4000" spans="2:4">
      <c r="B4000" s="206"/>
      <c r="C4000" s="59"/>
      <c r="D4000" s="59"/>
    </row>
    <row r="4001" spans="2:4">
      <c r="B4001" s="206"/>
      <c r="C4001" s="59"/>
      <c r="D4001" s="59"/>
    </row>
    <row r="4002" spans="2:4">
      <c r="B4002" s="206"/>
      <c r="C4002" s="59"/>
      <c r="D4002" s="59"/>
    </row>
    <row r="4003" spans="2:4">
      <c r="B4003" s="206"/>
      <c r="C4003" s="59"/>
      <c r="D4003" s="59"/>
    </row>
    <row r="4004" spans="2:4">
      <c r="B4004" s="206"/>
      <c r="C4004" s="59"/>
      <c r="D4004" s="59"/>
    </row>
    <row r="4005" spans="2:4">
      <c r="B4005" s="206"/>
      <c r="C4005" s="59"/>
      <c r="D4005" s="59"/>
    </row>
    <row r="4006" spans="2:4">
      <c r="B4006" s="206"/>
      <c r="C4006" s="59"/>
      <c r="D4006" s="59"/>
    </row>
    <row r="4007" spans="2:4">
      <c r="B4007" s="206"/>
      <c r="C4007" s="59"/>
      <c r="D4007" s="59"/>
    </row>
    <row r="4008" spans="2:4">
      <c r="B4008" s="206"/>
      <c r="C4008" s="59"/>
      <c r="D4008" s="59"/>
    </row>
    <row r="4009" spans="2:4">
      <c r="B4009" s="206"/>
      <c r="C4009" s="59"/>
      <c r="D4009" s="59"/>
    </row>
    <row r="4010" spans="2:4">
      <c r="B4010" s="206"/>
      <c r="C4010" s="59"/>
      <c r="D4010" s="59"/>
    </row>
    <row r="4011" spans="2:4">
      <c r="B4011" s="206"/>
      <c r="C4011" s="59"/>
      <c r="D4011" s="59"/>
    </row>
    <row r="4012" spans="2:4">
      <c r="B4012" s="206"/>
      <c r="C4012" s="59"/>
      <c r="D4012" s="59"/>
    </row>
    <row r="4013" spans="2:4">
      <c r="B4013" s="206"/>
      <c r="C4013" s="59"/>
      <c r="D4013" s="59"/>
    </row>
    <row r="4014" spans="2:4">
      <c r="B4014" s="206"/>
      <c r="C4014" s="59"/>
      <c r="D4014" s="59"/>
    </row>
    <row r="4015" spans="2:4">
      <c r="B4015" s="206"/>
      <c r="C4015" s="59"/>
      <c r="D4015" s="59"/>
    </row>
    <row r="4016" spans="2:4">
      <c r="B4016" s="206"/>
      <c r="C4016" s="59"/>
      <c r="D4016" s="59"/>
    </row>
    <row r="4017" spans="2:4">
      <c r="B4017" s="206"/>
      <c r="C4017" s="59"/>
      <c r="D4017" s="59"/>
    </row>
    <row r="4018" spans="2:4">
      <c r="B4018" s="206"/>
      <c r="C4018" s="59"/>
      <c r="D4018" s="59"/>
    </row>
    <row r="4019" spans="2:4">
      <c r="B4019" s="206"/>
      <c r="C4019" s="59"/>
      <c r="D4019" s="59"/>
    </row>
    <row r="4020" spans="2:4">
      <c r="B4020" s="206"/>
      <c r="C4020" s="59"/>
      <c r="D4020" s="59"/>
    </row>
    <row r="4021" spans="2:4">
      <c r="B4021" s="206"/>
      <c r="C4021" s="59"/>
      <c r="D4021" s="59"/>
    </row>
    <row r="4022" spans="2:4">
      <c r="B4022" s="206"/>
      <c r="C4022" s="59"/>
      <c r="D4022" s="59"/>
    </row>
    <row r="4023" spans="2:4">
      <c r="B4023" s="206"/>
      <c r="C4023" s="59"/>
      <c r="D4023" s="59"/>
    </row>
    <row r="4024" spans="2:4">
      <c r="B4024" s="206"/>
      <c r="C4024" s="59"/>
      <c r="D4024" s="59"/>
    </row>
    <row r="4025" spans="2:4">
      <c r="B4025" s="206"/>
      <c r="C4025" s="59"/>
      <c r="D4025" s="59"/>
    </row>
    <row r="4026" spans="2:4">
      <c r="B4026" s="206"/>
      <c r="C4026" s="59"/>
      <c r="D4026" s="59"/>
    </row>
    <row r="4027" spans="2:4">
      <c r="B4027" s="206"/>
      <c r="C4027" s="59"/>
      <c r="D4027" s="59"/>
    </row>
    <row r="4028" spans="2:4">
      <c r="B4028" s="206"/>
      <c r="C4028" s="59"/>
      <c r="D4028" s="59"/>
    </row>
    <row r="4029" spans="2:4">
      <c r="B4029" s="206"/>
      <c r="C4029" s="59"/>
      <c r="D4029" s="59"/>
    </row>
    <row r="4030" spans="2:4">
      <c r="B4030" s="206"/>
      <c r="C4030" s="59"/>
      <c r="D4030" s="59"/>
    </row>
    <row r="4031" spans="2:4">
      <c r="B4031" s="206"/>
      <c r="C4031" s="59"/>
      <c r="D4031" s="59"/>
    </row>
    <row r="4032" spans="2:4">
      <c r="B4032" s="206"/>
      <c r="C4032" s="59"/>
      <c r="D4032" s="59"/>
    </row>
    <row r="4033" spans="2:4">
      <c r="B4033" s="206"/>
      <c r="C4033" s="59"/>
      <c r="D4033" s="59"/>
    </row>
    <row r="4034" spans="2:4">
      <c r="B4034" s="206"/>
      <c r="C4034" s="59"/>
      <c r="D4034" s="59"/>
    </row>
    <row r="4035" spans="2:4">
      <c r="B4035" s="206"/>
      <c r="C4035" s="59"/>
      <c r="D4035" s="59"/>
    </row>
    <row r="4036" spans="2:4">
      <c r="B4036" s="206"/>
      <c r="C4036" s="59"/>
      <c r="D4036" s="59"/>
    </row>
    <row r="4037" spans="2:4">
      <c r="B4037" s="206"/>
      <c r="C4037" s="59"/>
      <c r="D4037" s="59"/>
    </row>
    <row r="4038" spans="2:4">
      <c r="B4038" s="206"/>
      <c r="C4038" s="59"/>
      <c r="D4038" s="59"/>
    </row>
    <row r="4039" spans="2:4">
      <c r="B4039" s="206"/>
      <c r="C4039" s="59"/>
      <c r="D4039" s="59"/>
    </row>
    <row r="4040" spans="2:4">
      <c r="B4040" s="206"/>
      <c r="C4040" s="59"/>
      <c r="D4040" s="59"/>
    </row>
    <row r="4041" spans="2:4">
      <c r="B4041" s="206"/>
      <c r="C4041" s="59"/>
      <c r="D4041" s="59"/>
    </row>
    <row r="4042" spans="2:4">
      <c r="B4042" s="206"/>
      <c r="C4042" s="59"/>
      <c r="D4042" s="59"/>
    </row>
    <row r="4043" spans="2:4">
      <c r="B4043" s="206"/>
      <c r="C4043" s="59"/>
      <c r="D4043" s="59"/>
    </row>
    <row r="4044" spans="2:4">
      <c r="B4044" s="206"/>
      <c r="C4044" s="59"/>
      <c r="D4044" s="59"/>
    </row>
    <row r="4045" spans="2:4">
      <c r="B4045" s="206"/>
      <c r="C4045" s="59"/>
      <c r="D4045" s="59"/>
    </row>
    <row r="4046" spans="2:4">
      <c r="B4046" s="206"/>
      <c r="C4046" s="59"/>
      <c r="D4046" s="59"/>
    </row>
    <row r="4047" spans="2:4">
      <c r="B4047" s="206"/>
      <c r="C4047" s="59"/>
      <c r="D4047" s="59"/>
    </row>
    <row r="4048" spans="2:4">
      <c r="B4048" s="206"/>
      <c r="C4048" s="59"/>
      <c r="D4048" s="59"/>
    </row>
    <row r="4049" spans="2:4">
      <c r="B4049" s="206"/>
      <c r="C4049" s="59"/>
      <c r="D4049" s="59"/>
    </row>
    <row r="4050" spans="2:4">
      <c r="B4050" s="206"/>
      <c r="C4050" s="59"/>
      <c r="D4050" s="59"/>
    </row>
    <row r="4051" spans="2:4">
      <c r="B4051" s="206"/>
      <c r="C4051" s="59"/>
      <c r="D4051" s="59"/>
    </row>
    <row r="4052" spans="2:4">
      <c r="B4052" s="206"/>
      <c r="C4052" s="59"/>
      <c r="D4052" s="59"/>
    </row>
    <row r="4053" spans="2:4">
      <c r="B4053" s="206"/>
      <c r="C4053" s="59"/>
      <c r="D4053" s="59"/>
    </row>
    <row r="4054" spans="2:4">
      <c r="B4054" s="206"/>
      <c r="C4054" s="59"/>
      <c r="D4054" s="59"/>
    </row>
    <row r="4055" spans="2:4">
      <c r="B4055" s="206"/>
      <c r="C4055" s="59"/>
      <c r="D4055" s="59"/>
    </row>
    <row r="4056" spans="2:4">
      <c r="B4056" s="206"/>
      <c r="C4056" s="59"/>
      <c r="D4056" s="59"/>
    </row>
    <row r="4057" spans="2:4">
      <c r="B4057" s="206"/>
      <c r="C4057" s="59"/>
      <c r="D4057" s="59"/>
    </row>
    <row r="4058" spans="2:4">
      <c r="B4058" s="206"/>
      <c r="C4058" s="59"/>
      <c r="D4058" s="59"/>
    </row>
    <row r="4059" spans="2:4">
      <c r="B4059" s="206"/>
      <c r="C4059" s="59"/>
      <c r="D4059" s="59"/>
    </row>
    <row r="4060" spans="2:4">
      <c r="B4060" s="206"/>
      <c r="C4060" s="59"/>
      <c r="D4060" s="59"/>
    </row>
    <row r="4061" spans="2:4">
      <c r="B4061" s="206"/>
      <c r="C4061" s="59"/>
      <c r="D4061" s="59"/>
    </row>
    <row r="4062" spans="2:4">
      <c r="B4062" s="206"/>
      <c r="C4062" s="59"/>
      <c r="D4062" s="59"/>
    </row>
    <row r="4063" spans="2:4">
      <c r="B4063" s="206"/>
      <c r="C4063" s="59"/>
      <c r="D4063" s="59"/>
    </row>
    <row r="4064" spans="2:4">
      <c r="B4064" s="206"/>
      <c r="C4064" s="59"/>
      <c r="D4064" s="59"/>
    </row>
    <row r="4065" spans="2:4">
      <c r="B4065" s="206"/>
      <c r="C4065" s="59"/>
      <c r="D4065" s="59"/>
    </row>
    <row r="4066" spans="2:4">
      <c r="B4066" s="206"/>
      <c r="C4066" s="59"/>
      <c r="D4066" s="59"/>
    </row>
    <row r="4067" spans="2:4">
      <c r="B4067" s="206"/>
      <c r="C4067" s="59"/>
      <c r="D4067" s="59"/>
    </row>
    <row r="4068" spans="2:4">
      <c r="B4068" s="206"/>
      <c r="C4068" s="59"/>
      <c r="D4068" s="59"/>
    </row>
    <row r="4069" spans="2:4">
      <c r="B4069" s="206"/>
      <c r="C4069" s="59"/>
      <c r="D4069" s="59"/>
    </row>
    <row r="4070" spans="2:4">
      <c r="B4070" s="206"/>
      <c r="C4070" s="59"/>
      <c r="D4070" s="59"/>
    </row>
    <row r="4071" spans="2:4">
      <c r="B4071" s="206"/>
      <c r="C4071" s="59"/>
      <c r="D4071" s="59"/>
    </row>
    <row r="4072" spans="2:4">
      <c r="B4072" s="206"/>
      <c r="C4072" s="59"/>
      <c r="D4072" s="59"/>
    </row>
    <row r="4073" spans="2:4">
      <c r="B4073" s="206"/>
      <c r="C4073" s="59"/>
      <c r="D4073" s="59"/>
    </row>
    <row r="4074" spans="2:4">
      <c r="B4074" s="206"/>
      <c r="C4074" s="59"/>
      <c r="D4074" s="59"/>
    </row>
    <row r="4075" spans="2:4">
      <c r="B4075" s="206"/>
      <c r="C4075" s="59"/>
      <c r="D4075" s="59"/>
    </row>
    <row r="4076" spans="2:4">
      <c r="B4076" s="206"/>
      <c r="C4076" s="59"/>
      <c r="D4076" s="59"/>
    </row>
    <row r="4077" spans="2:4">
      <c r="B4077" s="206"/>
      <c r="C4077" s="59"/>
      <c r="D4077" s="59"/>
    </row>
    <row r="4078" spans="2:4">
      <c r="B4078" s="206"/>
      <c r="C4078" s="59"/>
      <c r="D4078" s="59"/>
    </row>
    <row r="4079" spans="2:4">
      <c r="B4079" s="206"/>
      <c r="C4079" s="59"/>
      <c r="D4079" s="59"/>
    </row>
    <row r="4080" spans="2:4">
      <c r="B4080" s="206"/>
      <c r="C4080" s="59"/>
      <c r="D4080" s="59"/>
    </row>
    <row r="4081" spans="2:4">
      <c r="B4081" s="206"/>
      <c r="C4081" s="59"/>
      <c r="D4081" s="59"/>
    </row>
    <row r="4082" spans="2:4">
      <c r="B4082" s="206"/>
      <c r="C4082" s="59"/>
      <c r="D4082" s="59"/>
    </row>
    <row r="4083" spans="2:4">
      <c r="B4083" s="206"/>
      <c r="C4083" s="59"/>
      <c r="D4083" s="59"/>
    </row>
    <row r="4084" spans="2:4">
      <c r="B4084" s="206"/>
      <c r="C4084" s="59"/>
      <c r="D4084" s="59"/>
    </row>
    <row r="4085" spans="2:4">
      <c r="B4085" s="206"/>
      <c r="C4085" s="59"/>
      <c r="D4085" s="59"/>
    </row>
    <row r="4086" spans="2:4">
      <c r="B4086" s="206"/>
      <c r="C4086" s="59"/>
      <c r="D4086" s="59"/>
    </row>
    <row r="4087" spans="2:4">
      <c r="B4087" s="206"/>
      <c r="C4087" s="59"/>
      <c r="D4087" s="59"/>
    </row>
    <row r="4088" spans="2:4">
      <c r="B4088" s="206"/>
      <c r="C4088" s="59"/>
      <c r="D4088" s="59"/>
    </row>
    <row r="4089" spans="2:4">
      <c r="B4089" s="206"/>
      <c r="C4089" s="59"/>
      <c r="D4089" s="59"/>
    </row>
    <row r="4090" spans="2:4">
      <c r="B4090" s="206"/>
      <c r="C4090" s="59"/>
      <c r="D4090" s="59"/>
    </row>
    <row r="4091" spans="2:4">
      <c r="B4091" s="206"/>
      <c r="C4091" s="59"/>
      <c r="D4091" s="59"/>
    </row>
    <row r="4092" spans="2:4">
      <c r="B4092" s="206"/>
      <c r="C4092" s="59"/>
      <c r="D4092" s="59"/>
    </row>
    <row r="4093" spans="2:4">
      <c r="B4093" s="206"/>
      <c r="C4093" s="59"/>
      <c r="D4093" s="59"/>
    </row>
    <row r="4094" spans="2:4">
      <c r="B4094" s="206"/>
      <c r="C4094" s="59"/>
      <c r="D4094" s="59"/>
    </row>
    <row r="4095" spans="2:4">
      <c r="B4095" s="206"/>
      <c r="C4095" s="59"/>
      <c r="D4095" s="59"/>
    </row>
    <row r="4096" spans="2:4">
      <c r="B4096" s="206"/>
      <c r="C4096" s="59"/>
      <c r="D4096" s="59"/>
    </row>
    <row r="4097" spans="2:4">
      <c r="B4097" s="206"/>
      <c r="C4097" s="59"/>
      <c r="D4097" s="59"/>
    </row>
    <row r="4098" spans="2:4">
      <c r="B4098" s="206"/>
      <c r="C4098" s="59"/>
      <c r="D4098" s="59"/>
    </row>
    <row r="4099" spans="2:4">
      <c r="B4099" s="206"/>
      <c r="C4099" s="59"/>
      <c r="D4099" s="59"/>
    </row>
    <row r="4100" spans="2:4">
      <c r="B4100" s="206"/>
      <c r="C4100" s="59"/>
      <c r="D4100" s="59"/>
    </row>
    <row r="4101" spans="2:4">
      <c r="B4101" s="206"/>
      <c r="C4101" s="59"/>
      <c r="D4101" s="59"/>
    </row>
    <row r="4102" spans="2:4">
      <c r="B4102" s="206"/>
      <c r="C4102" s="59"/>
      <c r="D4102" s="59"/>
    </row>
    <row r="4103" spans="2:4">
      <c r="B4103" s="206"/>
      <c r="C4103" s="59"/>
      <c r="D4103" s="59"/>
    </row>
    <row r="4104" spans="2:4">
      <c r="B4104" s="206"/>
      <c r="C4104" s="59"/>
      <c r="D4104" s="59"/>
    </row>
    <row r="4105" spans="2:4">
      <c r="B4105" s="206"/>
      <c r="C4105" s="59"/>
      <c r="D4105" s="59"/>
    </row>
    <row r="4106" spans="2:4">
      <c r="B4106" s="206"/>
      <c r="C4106" s="59"/>
      <c r="D4106" s="59"/>
    </row>
    <row r="4107" spans="2:4">
      <c r="B4107" s="206"/>
      <c r="C4107" s="59"/>
      <c r="D4107" s="59"/>
    </row>
    <row r="4108" spans="2:4">
      <c r="B4108" s="206"/>
      <c r="C4108" s="59"/>
      <c r="D4108" s="59"/>
    </row>
    <row r="4109" spans="2:4">
      <c r="B4109" s="206"/>
      <c r="C4109" s="59"/>
      <c r="D4109" s="59"/>
    </row>
    <row r="4110" spans="2:4">
      <c r="B4110" s="206"/>
      <c r="C4110" s="59"/>
      <c r="D4110" s="59"/>
    </row>
    <row r="4111" spans="2:4">
      <c r="B4111" s="206"/>
      <c r="C4111" s="59"/>
      <c r="D4111" s="59"/>
    </row>
    <row r="4112" spans="2:4">
      <c r="B4112" s="206"/>
      <c r="C4112" s="59"/>
      <c r="D4112" s="59"/>
    </row>
    <row r="4113" spans="2:4">
      <c r="B4113" s="206"/>
      <c r="C4113" s="59"/>
      <c r="D4113" s="59"/>
    </row>
    <row r="4114" spans="2:4">
      <c r="B4114" s="206"/>
      <c r="C4114" s="59"/>
      <c r="D4114" s="59"/>
    </row>
    <row r="4115" spans="2:4">
      <c r="B4115" s="206"/>
      <c r="C4115" s="59"/>
      <c r="D4115" s="59"/>
    </row>
    <row r="4116" spans="2:4">
      <c r="B4116" s="206"/>
      <c r="C4116" s="59"/>
      <c r="D4116" s="59"/>
    </row>
    <row r="4117" spans="2:4">
      <c r="B4117" s="206"/>
      <c r="C4117" s="59"/>
      <c r="D4117" s="59"/>
    </row>
    <row r="4118" spans="2:4">
      <c r="B4118" s="206"/>
      <c r="C4118" s="59"/>
      <c r="D4118" s="59"/>
    </row>
    <row r="4119" spans="2:4">
      <c r="B4119" s="206"/>
      <c r="C4119" s="59"/>
      <c r="D4119" s="59"/>
    </row>
    <row r="4120" spans="2:4">
      <c r="B4120" s="206"/>
      <c r="C4120" s="59"/>
      <c r="D4120" s="59"/>
    </row>
    <row r="4121" spans="2:4">
      <c r="B4121" s="206"/>
      <c r="C4121" s="59"/>
      <c r="D4121" s="59"/>
    </row>
    <row r="4122" spans="2:4">
      <c r="B4122" s="206"/>
      <c r="C4122" s="59"/>
      <c r="D4122" s="59"/>
    </row>
    <row r="4123" spans="2:4">
      <c r="B4123" s="206"/>
      <c r="C4123" s="59"/>
      <c r="D4123" s="59"/>
    </row>
    <row r="4124" spans="2:4">
      <c r="B4124" s="206"/>
      <c r="C4124" s="59"/>
      <c r="D4124" s="59"/>
    </row>
    <row r="4125" spans="2:4">
      <c r="B4125" s="206"/>
      <c r="C4125" s="59"/>
      <c r="D4125" s="59"/>
    </row>
    <row r="4126" spans="2:4">
      <c r="B4126" s="206"/>
      <c r="C4126" s="59"/>
      <c r="D4126" s="59"/>
    </row>
    <row r="4127" spans="2:4">
      <c r="B4127" s="206"/>
      <c r="C4127" s="59"/>
      <c r="D4127" s="59"/>
    </row>
    <row r="4128" spans="2:4">
      <c r="B4128" s="206"/>
      <c r="C4128" s="59"/>
      <c r="D4128" s="59"/>
    </row>
    <row r="4129" spans="2:4">
      <c r="B4129" s="206"/>
      <c r="C4129" s="59"/>
      <c r="D4129" s="59"/>
    </row>
    <row r="4130" spans="2:4">
      <c r="B4130" s="206"/>
      <c r="C4130" s="59"/>
      <c r="D4130" s="59"/>
    </row>
    <row r="4131" spans="2:4">
      <c r="B4131" s="206"/>
      <c r="C4131" s="59"/>
      <c r="D4131" s="59"/>
    </row>
    <row r="4132" spans="2:4">
      <c r="B4132" s="206"/>
      <c r="C4132" s="59"/>
      <c r="D4132" s="59"/>
    </row>
    <row r="4133" spans="2:4">
      <c r="B4133" s="206"/>
      <c r="C4133" s="59"/>
      <c r="D4133" s="59"/>
    </row>
    <row r="4134" spans="2:4">
      <c r="B4134" s="206"/>
      <c r="C4134" s="59"/>
      <c r="D4134" s="59"/>
    </row>
    <row r="4135" spans="2:4">
      <c r="B4135" s="206"/>
      <c r="C4135" s="59"/>
      <c r="D4135" s="59"/>
    </row>
    <row r="4136" spans="2:4">
      <c r="B4136" s="206"/>
      <c r="C4136" s="59"/>
      <c r="D4136" s="59"/>
    </row>
    <row r="4137" spans="2:4">
      <c r="B4137" s="206"/>
      <c r="C4137" s="59"/>
      <c r="D4137" s="59"/>
    </row>
    <row r="4138" spans="2:4">
      <c r="B4138" s="206"/>
      <c r="C4138" s="59"/>
      <c r="D4138" s="59"/>
    </row>
    <row r="4139" spans="2:4">
      <c r="B4139" s="206"/>
      <c r="C4139" s="59"/>
      <c r="D4139" s="59"/>
    </row>
    <row r="4140" spans="2:4">
      <c r="B4140" s="206"/>
      <c r="C4140" s="59"/>
      <c r="D4140" s="59"/>
    </row>
    <row r="4141" spans="2:4">
      <c r="B4141" s="206"/>
      <c r="C4141" s="59"/>
      <c r="D4141" s="59"/>
    </row>
    <row r="4142" spans="2:4">
      <c r="B4142" s="206"/>
      <c r="C4142" s="59"/>
      <c r="D4142" s="59"/>
    </row>
    <row r="4143" spans="2:4">
      <c r="B4143" s="206"/>
      <c r="C4143" s="59"/>
      <c r="D4143" s="59"/>
    </row>
    <row r="4144" spans="2:4">
      <c r="B4144" s="206"/>
      <c r="C4144" s="59"/>
      <c r="D4144" s="59"/>
    </row>
    <row r="4145" spans="2:4">
      <c r="B4145" s="206"/>
      <c r="C4145" s="59"/>
      <c r="D4145" s="59"/>
    </row>
    <row r="4146" spans="2:4">
      <c r="B4146" s="206"/>
      <c r="C4146" s="59"/>
      <c r="D4146" s="59"/>
    </row>
    <row r="4147" spans="2:4">
      <c r="B4147" s="206"/>
      <c r="C4147" s="59"/>
      <c r="D4147" s="59"/>
    </row>
    <row r="4148" spans="2:4">
      <c r="B4148" s="206"/>
      <c r="C4148" s="59"/>
      <c r="D4148" s="59"/>
    </row>
    <row r="4149" spans="2:4">
      <c r="B4149" s="206"/>
      <c r="C4149" s="59"/>
      <c r="D4149" s="59"/>
    </row>
    <row r="4150" spans="2:4">
      <c r="B4150" s="206"/>
      <c r="C4150" s="59"/>
      <c r="D4150" s="59"/>
    </row>
    <row r="4151" spans="2:4">
      <c r="B4151" s="206"/>
      <c r="C4151" s="59"/>
      <c r="D4151" s="59"/>
    </row>
    <row r="4152" spans="2:4">
      <c r="B4152" s="206"/>
      <c r="C4152" s="59"/>
      <c r="D4152" s="59"/>
    </row>
    <row r="4153" spans="2:4">
      <c r="B4153" s="206"/>
      <c r="C4153" s="59"/>
      <c r="D4153" s="59"/>
    </row>
    <row r="4154" spans="2:4">
      <c r="B4154" s="206"/>
      <c r="C4154" s="59"/>
      <c r="D4154" s="59"/>
    </row>
    <row r="4155" spans="2:4">
      <c r="B4155" s="206"/>
      <c r="C4155" s="59"/>
      <c r="D4155" s="59"/>
    </row>
    <row r="4156" spans="2:4">
      <c r="B4156" s="206"/>
      <c r="C4156" s="59"/>
      <c r="D4156" s="59"/>
    </row>
    <row r="4157" spans="2:4">
      <c r="B4157" s="206"/>
      <c r="C4157" s="59"/>
      <c r="D4157" s="59"/>
    </row>
    <row r="4158" spans="2:4">
      <c r="B4158" s="206"/>
      <c r="C4158" s="59"/>
      <c r="D4158" s="59"/>
    </row>
    <row r="4159" spans="2:4">
      <c r="B4159" s="206"/>
      <c r="C4159" s="59"/>
      <c r="D4159" s="59"/>
    </row>
    <row r="4160" spans="2:4">
      <c r="B4160" s="206"/>
      <c r="C4160" s="59"/>
      <c r="D4160" s="59"/>
    </row>
    <row r="4161" spans="2:4">
      <c r="B4161" s="206"/>
      <c r="C4161" s="59"/>
      <c r="D4161" s="59"/>
    </row>
    <row r="4162" spans="2:4">
      <c r="B4162" s="206"/>
      <c r="C4162" s="59"/>
      <c r="D4162" s="59"/>
    </row>
    <row r="4163" spans="2:4">
      <c r="B4163" s="206"/>
      <c r="C4163" s="59"/>
      <c r="D4163" s="59"/>
    </row>
    <row r="4164" spans="2:4">
      <c r="B4164" s="206"/>
      <c r="C4164" s="59"/>
      <c r="D4164" s="59"/>
    </row>
    <row r="4165" spans="2:4">
      <c r="B4165" s="206"/>
      <c r="C4165" s="59"/>
      <c r="D4165" s="59"/>
    </row>
    <row r="4166" spans="2:4">
      <c r="B4166" s="206"/>
      <c r="C4166" s="59"/>
      <c r="D4166" s="59"/>
    </row>
    <row r="4167" spans="2:4">
      <c r="B4167" s="206"/>
      <c r="C4167" s="59"/>
      <c r="D4167" s="59"/>
    </row>
    <row r="4168" spans="2:4">
      <c r="B4168" s="206"/>
      <c r="C4168" s="59"/>
      <c r="D4168" s="59"/>
    </row>
    <row r="4169" spans="2:4">
      <c r="B4169" s="206"/>
      <c r="C4169" s="59"/>
      <c r="D4169" s="59"/>
    </row>
    <row r="4170" spans="2:4">
      <c r="B4170" s="206"/>
      <c r="C4170" s="59"/>
      <c r="D4170" s="59"/>
    </row>
    <row r="4171" spans="2:4">
      <c r="B4171" s="206"/>
      <c r="C4171" s="59"/>
      <c r="D4171" s="59"/>
    </row>
    <row r="4172" spans="2:4">
      <c r="B4172" s="206"/>
      <c r="C4172" s="59"/>
      <c r="D4172" s="59"/>
    </row>
    <row r="4173" spans="2:4">
      <c r="B4173" s="206"/>
      <c r="C4173" s="59"/>
      <c r="D4173" s="59"/>
    </row>
    <row r="4174" spans="2:4">
      <c r="B4174" s="206"/>
      <c r="C4174" s="59"/>
      <c r="D4174" s="59"/>
    </row>
    <row r="4175" spans="2:4">
      <c r="B4175" s="206"/>
      <c r="C4175" s="59"/>
      <c r="D4175" s="59"/>
    </row>
    <row r="4176" spans="2:4">
      <c r="B4176" s="206"/>
      <c r="C4176" s="59"/>
      <c r="D4176" s="59"/>
    </row>
    <row r="4177" spans="2:4">
      <c r="B4177" s="206"/>
      <c r="C4177" s="59"/>
      <c r="D4177" s="59"/>
    </row>
    <row r="4178" spans="2:4">
      <c r="B4178" s="206"/>
      <c r="C4178" s="59"/>
      <c r="D4178" s="59"/>
    </row>
    <row r="4179" spans="2:4">
      <c r="B4179" s="206"/>
      <c r="C4179" s="59"/>
      <c r="D4179" s="59"/>
    </row>
    <row r="4180" spans="2:4">
      <c r="B4180" s="206"/>
      <c r="C4180" s="59"/>
      <c r="D4180" s="59"/>
    </row>
    <row r="4181" spans="2:4">
      <c r="B4181" s="206"/>
      <c r="C4181" s="59"/>
      <c r="D4181" s="59"/>
    </row>
    <row r="4182" spans="2:4">
      <c r="B4182" s="206"/>
      <c r="C4182" s="59"/>
      <c r="D4182" s="59"/>
    </row>
    <row r="4183" spans="2:4">
      <c r="B4183" s="206"/>
      <c r="C4183" s="59"/>
      <c r="D4183" s="59"/>
    </row>
    <row r="4184" spans="2:4">
      <c r="B4184" s="206"/>
      <c r="C4184" s="59"/>
      <c r="D4184" s="59"/>
    </row>
    <row r="4185" spans="2:4">
      <c r="B4185" s="206"/>
      <c r="C4185" s="59"/>
      <c r="D4185" s="59"/>
    </row>
    <row r="4186" spans="2:4">
      <c r="B4186" s="206"/>
      <c r="C4186" s="59"/>
      <c r="D4186" s="59"/>
    </row>
    <row r="4187" spans="2:4">
      <c r="B4187" s="206"/>
      <c r="C4187" s="59"/>
      <c r="D4187" s="59"/>
    </row>
    <row r="4188" spans="2:4">
      <c r="B4188" s="206"/>
      <c r="C4188" s="59"/>
      <c r="D4188" s="59"/>
    </row>
    <row r="4189" spans="2:4">
      <c r="B4189" s="206"/>
      <c r="C4189" s="59"/>
      <c r="D4189" s="59"/>
    </row>
    <row r="4190" spans="2:4">
      <c r="B4190" s="206"/>
      <c r="C4190" s="59"/>
      <c r="D4190" s="59"/>
    </row>
    <row r="4191" spans="2:4">
      <c r="B4191" s="206"/>
      <c r="C4191" s="59"/>
      <c r="D4191" s="59"/>
    </row>
    <row r="4192" spans="2:4">
      <c r="B4192" s="206"/>
      <c r="C4192" s="59"/>
      <c r="D4192" s="59"/>
    </row>
    <row r="4193" spans="2:4">
      <c r="B4193" s="206"/>
      <c r="C4193" s="59"/>
      <c r="D4193" s="59"/>
    </row>
    <row r="4194" spans="2:4">
      <c r="B4194" s="206"/>
      <c r="C4194" s="59"/>
      <c r="D4194" s="59"/>
    </row>
    <row r="4195" spans="2:4">
      <c r="B4195" s="206"/>
      <c r="C4195" s="59"/>
      <c r="D4195" s="59"/>
    </row>
    <row r="4196" spans="2:4">
      <c r="B4196" s="206"/>
      <c r="C4196" s="59"/>
      <c r="D4196" s="59"/>
    </row>
    <row r="4197" spans="2:4">
      <c r="B4197" s="206"/>
      <c r="C4197" s="59"/>
      <c r="D4197" s="59"/>
    </row>
    <row r="4198" spans="2:4">
      <c r="B4198" s="206"/>
      <c r="C4198" s="59"/>
      <c r="D4198" s="59"/>
    </row>
    <row r="4199" spans="2:4">
      <c r="B4199" s="206"/>
      <c r="C4199" s="59"/>
      <c r="D4199" s="59"/>
    </row>
    <row r="4200" spans="2:4">
      <c r="B4200" s="206"/>
      <c r="C4200" s="59"/>
      <c r="D4200" s="59"/>
    </row>
    <row r="4201" spans="2:4">
      <c r="B4201" s="206"/>
      <c r="C4201" s="59"/>
      <c r="D4201" s="59"/>
    </row>
    <row r="4202" spans="2:4">
      <c r="B4202" s="206"/>
      <c r="C4202" s="59"/>
      <c r="D4202" s="59"/>
    </row>
    <row r="4203" spans="2:4">
      <c r="B4203" s="206"/>
      <c r="C4203" s="59"/>
      <c r="D4203" s="59"/>
    </row>
    <row r="4204" spans="2:4">
      <c r="B4204" s="206"/>
      <c r="C4204" s="59"/>
      <c r="D4204" s="59"/>
    </row>
    <row r="4205" spans="2:4">
      <c r="B4205" s="206"/>
      <c r="C4205" s="59"/>
      <c r="D4205" s="59"/>
    </row>
    <row r="4206" spans="2:4">
      <c r="B4206" s="206"/>
      <c r="C4206" s="59"/>
      <c r="D4206" s="59"/>
    </row>
    <row r="4207" spans="2:4">
      <c r="B4207" s="206"/>
      <c r="C4207" s="59"/>
      <c r="D4207" s="59"/>
    </row>
    <row r="4208" spans="2:4">
      <c r="B4208" s="206"/>
      <c r="C4208" s="59"/>
      <c r="D4208" s="59"/>
    </row>
    <row r="4209" spans="2:4">
      <c r="B4209" s="206"/>
      <c r="C4209" s="59"/>
      <c r="D4209" s="59"/>
    </row>
    <row r="4210" spans="2:4">
      <c r="B4210" s="206"/>
      <c r="C4210" s="59"/>
      <c r="D4210" s="59"/>
    </row>
    <row r="4211" spans="2:4">
      <c r="B4211" s="206"/>
      <c r="C4211" s="59"/>
      <c r="D4211" s="59"/>
    </row>
    <row r="4212" spans="2:4">
      <c r="B4212" s="206"/>
      <c r="C4212" s="59"/>
      <c r="D4212" s="59"/>
    </row>
    <row r="4213" spans="2:4">
      <c r="B4213" s="206"/>
      <c r="C4213" s="59"/>
      <c r="D4213" s="59"/>
    </row>
    <row r="4214" spans="2:4">
      <c r="B4214" s="206"/>
      <c r="C4214" s="59"/>
      <c r="D4214" s="59"/>
    </row>
    <row r="4215" spans="2:4">
      <c r="B4215" s="206"/>
      <c r="C4215" s="59"/>
      <c r="D4215" s="59"/>
    </row>
    <row r="4216" spans="2:4">
      <c r="B4216" s="206"/>
      <c r="C4216" s="59"/>
      <c r="D4216" s="59"/>
    </row>
    <row r="4217" spans="2:4">
      <c r="B4217" s="206"/>
      <c r="C4217" s="59"/>
      <c r="D4217" s="59"/>
    </row>
    <row r="4218" spans="2:4">
      <c r="B4218" s="206"/>
      <c r="C4218" s="59"/>
      <c r="D4218" s="59"/>
    </row>
    <row r="4219" spans="2:4">
      <c r="B4219" s="206"/>
      <c r="C4219" s="59"/>
      <c r="D4219" s="59"/>
    </row>
    <row r="4220" spans="2:4">
      <c r="B4220" s="206"/>
      <c r="C4220" s="59"/>
      <c r="D4220" s="59"/>
    </row>
    <row r="4221" spans="2:4">
      <c r="B4221" s="206"/>
      <c r="C4221" s="59"/>
      <c r="D4221" s="59"/>
    </row>
    <row r="4222" spans="2:4">
      <c r="B4222" s="206"/>
      <c r="C4222" s="59"/>
      <c r="D4222" s="59"/>
    </row>
    <row r="4223" spans="2:4">
      <c r="B4223" s="206"/>
      <c r="C4223" s="59"/>
      <c r="D4223" s="59"/>
    </row>
    <row r="4224" spans="2:4">
      <c r="B4224" s="206"/>
      <c r="C4224" s="59"/>
      <c r="D4224" s="59"/>
    </row>
    <row r="4225" spans="2:4">
      <c r="B4225" s="206"/>
      <c r="C4225" s="59"/>
      <c r="D4225" s="59"/>
    </row>
    <row r="4226" spans="2:4">
      <c r="B4226" s="206"/>
      <c r="C4226" s="59"/>
      <c r="D4226" s="59"/>
    </row>
    <row r="4227" spans="2:4">
      <c r="B4227" s="206"/>
      <c r="C4227" s="59"/>
      <c r="D4227" s="59"/>
    </row>
    <row r="4228" spans="2:4">
      <c r="B4228" s="206"/>
      <c r="C4228" s="59"/>
      <c r="D4228" s="59"/>
    </row>
    <row r="4229" spans="2:4">
      <c r="B4229" s="206"/>
      <c r="C4229" s="59"/>
      <c r="D4229" s="59"/>
    </row>
    <row r="4230" spans="2:4">
      <c r="B4230" s="206"/>
      <c r="C4230" s="59"/>
      <c r="D4230" s="59"/>
    </row>
    <row r="4231" spans="2:4">
      <c r="B4231" s="206"/>
      <c r="C4231" s="59"/>
      <c r="D4231" s="59"/>
    </row>
    <row r="4232" spans="2:4">
      <c r="B4232" s="206"/>
      <c r="C4232" s="59"/>
      <c r="D4232" s="59"/>
    </row>
    <row r="4233" spans="2:4">
      <c r="B4233" s="206"/>
      <c r="C4233" s="59"/>
      <c r="D4233" s="59"/>
    </row>
    <row r="4234" spans="2:4">
      <c r="B4234" s="206"/>
      <c r="C4234" s="59"/>
      <c r="D4234" s="59"/>
    </row>
    <row r="4235" spans="2:4">
      <c r="B4235" s="206"/>
      <c r="C4235" s="59"/>
      <c r="D4235" s="59"/>
    </row>
    <row r="4236" spans="2:4">
      <c r="B4236" s="206"/>
      <c r="C4236" s="59"/>
      <c r="D4236" s="59"/>
    </row>
    <row r="4237" spans="2:4">
      <c r="B4237" s="206"/>
      <c r="C4237" s="59"/>
      <c r="D4237" s="59"/>
    </row>
    <row r="4238" spans="2:4">
      <c r="B4238" s="206"/>
      <c r="C4238" s="59"/>
      <c r="D4238" s="59"/>
    </row>
    <row r="4239" spans="2:4">
      <c r="B4239" s="206"/>
      <c r="C4239" s="59"/>
      <c r="D4239" s="59"/>
    </row>
    <row r="4240" spans="2:4">
      <c r="B4240" s="206"/>
      <c r="C4240" s="59"/>
      <c r="D4240" s="59"/>
    </row>
    <row r="4241" spans="2:4">
      <c r="B4241" s="206"/>
      <c r="C4241" s="59"/>
      <c r="D4241" s="59"/>
    </row>
    <row r="4242" spans="2:4">
      <c r="B4242" s="206"/>
      <c r="C4242" s="59"/>
      <c r="D4242" s="59"/>
    </row>
    <row r="4243" spans="2:4">
      <c r="B4243" s="206"/>
      <c r="C4243" s="59"/>
      <c r="D4243" s="59"/>
    </row>
    <row r="4244" spans="2:4">
      <c r="B4244" s="206"/>
      <c r="C4244" s="59"/>
      <c r="D4244" s="59"/>
    </row>
    <row r="4245" spans="2:4">
      <c r="B4245" s="206"/>
      <c r="C4245" s="59"/>
      <c r="D4245" s="59"/>
    </row>
    <row r="4246" spans="2:4">
      <c r="B4246" s="206"/>
      <c r="C4246" s="59"/>
      <c r="D4246" s="59"/>
    </row>
    <row r="4247" spans="2:4">
      <c r="B4247" s="206"/>
      <c r="C4247" s="59"/>
      <c r="D4247" s="59"/>
    </row>
    <row r="4248" spans="2:4">
      <c r="B4248" s="206"/>
      <c r="C4248" s="59"/>
      <c r="D4248" s="59"/>
    </row>
    <row r="4249" spans="2:4">
      <c r="B4249" s="206"/>
      <c r="C4249" s="59"/>
      <c r="D4249" s="59"/>
    </row>
    <row r="4250" spans="2:4">
      <c r="B4250" s="206"/>
      <c r="C4250" s="59"/>
      <c r="D4250" s="59"/>
    </row>
    <row r="4251" spans="2:4">
      <c r="B4251" s="206"/>
      <c r="C4251" s="59"/>
      <c r="D4251" s="59"/>
    </row>
    <row r="4252" spans="2:4">
      <c r="B4252" s="206"/>
      <c r="C4252" s="59"/>
      <c r="D4252" s="59"/>
    </row>
    <row r="4253" spans="2:4">
      <c r="B4253" s="206"/>
      <c r="C4253" s="59"/>
      <c r="D4253" s="59"/>
    </row>
    <row r="4254" spans="2:4">
      <c r="B4254" s="206"/>
      <c r="C4254" s="59"/>
      <c r="D4254" s="59"/>
    </row>
    <row r="4255" spans="2:4">
      <c r="B4255" s="206"/>
      <c r="C4255" s="59"/>
      <c r="D4255" s="59"/>
    </row>
    <row r="4256" spans="2:4">
      <c r="B4256" s="206"/>
      <c r="C4256" s="59"/>
      <c r="D4256" s="59"/>
    </row>
    <row r="4257" spans="2:4">
      <c r="B4257" s="206"/>
      <c r="C4257" s="59"/>
      <c r="D4257" s="59"/>
    </row>
    <row r="4258" spans="2:4">
      <c r="B4258" s="206"/>
      <c r="C4258" s="59"/>
      <c r="D4258" s="59"/>
    </row>
    <row r="4259" spans="2:4">
      <c r="B4259" s="206"/>
      <c r="C4259" s="59"/>
      <c r="D4259" s="59"/>
    </row>
    <row r="4260" spans="2:4">
      <c r="B4260" s="206"/>
      <c r="C4260" s="59"/>
      <c r="D4260" s="59"/>
    </row>
    <row r="4261" spans="2:4">
      <c r="B4261" s="206"/>
      <c r="C4261" s="59"/>
      <c r="D4261" s="59"/>
    </row>
    <row r="4262" spans="2:4">
      <c r="B4262" s="206"/>
      <c r="C4262" s="59"/>
      <c r="D4262" s="59"/>
    </row>
    <row r="4263" spans="2:4">
      <c r="B4263" s="206"/>
      <c r="C4263" s="59"/>
      <c r="D4263" s="59"/>
    </row>
    <row r="4264" spans="2:4">
      <c r="B4264" s="206"/>
      <c r="C4264" s="59"/>
      <c r="D4264" s="59"/>
    </row>
    <row r="4265" spans="2:4">
      <c r="B4265" s="206"/>
      <c r="C4265" s="59"/>
      <c r="D4265" s="59"/>
    </row>
    <row r="4266" spans="2:4">
      <c r="B4266" s="206"/>
      <c r="C4266" s="59"/>
      <c r="D4266" s="59"/>
    </row>
    <row r="4267" spans="2:4">
      <c r="B4267" s="206"/>
      <c r="C4267" s="59"/>
      <c r="D4267" s="59"/>
    </row>
    <row r="4268" spans="2:4">
      <c r="B4268" s="206"/>
      <c r="C4268" s="59"/>
      <c r="D4268" s="59"/>
    </row>
    <row r="4269" spans="2:4">
      <c r="B4269" s="206"/>
      <c r="C4269" s="59"/>
      <c r="D4269" s="59"/>
    </row>
    <row r="4270" spans="2:4">
      <c r="B4270" s="206"/>
      <c r="C4270" s="59"/>
      <c r="D4270" s="59"/>
    </row>
    <row r="4271" spans="2:4">
      <c r="B4271" s="206"/>
      <c r="C4271" s="59"/>
      <c r="D4271" s="59"/>
    </row>
    <row r="4272" spans="2:4">
      <c r="B4272" s="206"/>
      <c r="C4272" s="59"/>
      <c r="D4272" s="59"/>
    </row>
    <row r="4273" spans="2:4">
      <c r="B4273" s="206"/>
      <c r="C4273" s="59"/>
      <c r="D4273" s="59"/>
    </row>
    <row r="4274" spans="2:4">
      <c r="B4274" s="206"/>
      <c r="C4274" s="59"/>
      <c r="D4274" s="59"/>
    </row>
    <row r="4275" spans="2:4">
      <c r="B4275" s="206"/>
      <c r="C4275" s="59"/>
      <c r="D4275" s="59"/>
    </row>
    <row r="4276" spans="2:4">
      <c r="B4276" s="206"/>
      <c r="C4276" s="59"/>
      <c r="D4276" s="59"/>
    </row>
    <row r="4277" spans="2:4">
      <c r="B4277" s="206"/>
      <c r="C4277" s="59"/>
      <c r="D4277" s="59"/>
    </row>
    <row r="4278" spans="2:4">
      <c r="B4278" s="206"/>
      <c r="C4278" s="59"/>
      <c r="D4278" s="59"/>
    </row>
    <row r="4279" spans="2:4">
      <c r="B4279" s="206"/>
      <c r="C4279" s="59"/>
      <c r="D4279" s="59"/>
    </row>
    <row r="4280" spans="2:4">
      <c r="B4280" s="206"/>
      <c r="C4280" s="59"/>
      <c r="D4280" s="59"/>
    </row>
    <row r="4281" spans="2:4">
      <c r="B4281" s="206"/>
      <c r="C4281" s="59"/>
      <c r="D4281" s="59"/>
    </row>
    <row r="4282" spans="2:4">
      <c r="B4282" s="206"/>
      <c r="C4282" s="59"/>
      <c r="D4282" s="59"/>
    </row>
    <row r="4283" spans="2:4">
      <c r="B4283" s="206"/>
      <c r="C4283" s="59"/>
      <c r="D4283" s="59"/>
    </row>
    <row r="4284" spans="2:4">
      <c r="B4284" s="206"/>
      <c r="C4284" s="59"/>
      <c r="D4284" s="59"/>
    </row>
    <row r="4285" spans="2:4">
      <c r="B4285" s="206"/>
      <c r="C4285" s="59"/>
      <c r="D4285" s="59"/>
    </row>
    <row r="4286" spans="2:4">
      <c r="B4286" s="206"/>
      <c r="C4286" s="59"/>
      <c r="D4286" s="59"/>
    </row>
    <row r="4287" spans="2:4">
      <c r="B4287" s="206"/>
      <c r="C4287" s="59"/>
      <c r="D4287" s="59"/>
    </row>
    <row r="4288" spans="2:4">
      <c r="B4288" s="206"/>
      <c r="C4288" s="59"/>
      <c r="D4288" s="59"/>
    </row>
    <row r="4289" spans="2:4">
      <c r="B4289" s="206"/>
      <c r="C4289" s="59"/>
      <c r="D4289" s="59"/>
    </row>
    <row r="4290" spans="2:4">
      <c r="B4290" s="206"/>
      <c r="C4290" s="59"/>
      <c r="D4290" s="59"/>
    </row>
    <row r="4291" spans="2:4">
      <c r="B4291" s="206"/>
      <c r="C4291" s="59"/>
      <c r="D4291" s="59"/>
    </row>
    <row r="4292" spans="2:4">
      <c r="B4292" s="206"/>
      <c r="C4292" s="59"/>
      <c r="D4292" s="59"/>
    </row>
    <row r="4293" spans="2:4">
      <c r="B4293" s="206"/>
      <c r="C4293" s="59"/>
      <c r="D4293" s="59"/>
    </row>
    <row r="4294" spans="2:4">
      <c r="B4294" s="206"/>
      <c r="C4294" s="59"/>
      <c r="D4294" s="59"/>
    </row>
    <row r="4295" spans="2:4">
      <c r="B4295" s="206"/>
      <c r="C4295" s="59"/>
      <c r="D4295" s="59"/>
    </row>
    <row r="4296" spans="2:4">
      <c r="B4296" s="206"/>
      <c r="C4296" s="59"/>
      <c r="D4296" s="59"/>
    </row>
    <row r="4297" spans="2:4">
      <c r="B4297" s="206"/>
      <c r="C4297" s="59"/>
      <c r="D4297" s="59"/>
    </row>
    <row r="4298" spans="2:4">
      <c r="B4298" s="206"/>
      <c r="C4298" s="59"/>
      <c r="D4298" s="59"/>
    </row>
    <row r="4299" spans="2:4">
      <c r="B4299" s="206"/>
      <c r="C4299" s="59"/>
      <c r="D4299" s="59"/>
    </row>
    <row r="4300" spans="2:4">
      <c r="B4300" s="206"/>
      <c r="C4300" s="59"/>
      <c r="D4300" s="59"/>
    </row>
    <row r="4301" spans="2:4">
      <c r="B4301" s="206"/>
      <c r="C4301" s="59"/>
      <c r="D4301" s="59"/>
    </row>
    <row r="4302" spans="2:4">
      <c r="B4302" s="206"/>
      <c r="C4302" s="59"/>
      <c r="D4302" s="59"/>
    </row>
    <row r="4303" spans="2:4">
      <c r="B4303" s="206"/>
      <c r="C4303" s="59"/>
      <c r="D4303" s="59"/>
    </row>
    <row r="4304" spans="2:4">
      <c r="B4304" s="206"/>
      <c r="C4304" s="59"/>
      <c r="D4304" s="59"/>
    </row>
    <row r="4305" spans="2:4">
      <c r="B4305" s="206"/>
      <c r="C4305" s="59"/>
      <c r="D4305" s="59"/>
    </row>
    <row r="4306" spans="2:4">
      <c r="B4306" s="206"/>
      <c r="C4306" s="59"/>
      <c r="D4306" s="59"/>
    </row>
    <row r="4307" spans="2:4">
      <c r="B4307" s="206"/>
      <c r="C4307" s="59"/>
      <c r="D4307" s="59"/>
    </row>
    <row r="4308" spans="2:4">
      <c r="B4308" s="206"/>
      <c r="C4308" s="59"/>
      <c r="D4308" s="59"/>
    </row>
    <row r="4309" spans="2:4">
      <c r="B4309" s="206"/>
      <c r="C4309" s="59"/>
      <c r="D4309" s="59"/>
    </row>
    <row r="4310" spans="2:4">
      <c r="B4310" s="206"/>
      <c r="C4310" s="59"/>
      <c r="D4310" s="59"/>
    </row>
    <row r="4311" spans="2:4">
      <c r="B4311" s="206"/>
      <c r="C4311" s="59"/>
      <c r="D4311" s="59"/>
    </row>
    <row r="4312" spans="2:4">
      <c r="B4312" s="206"/>
      <c r="C4312" s="59"/>
      <c r="D4312" s="59"/>
    </row>
    <row r="4313" spans="2:4">
      <c r="B4313" s="206"/>
      <c r="C4313" s="59"/>
      <c r="D4313" s="59"/>
    </row>
    <row r="4314" spans="2:4">
      <c r="B4314" s="206"/>
      <c r="C4314" s="59"/>
      <c r="D4314" s="59"/>
    </row>
    <row r="4315" spans="2:4">
      <c r="B4315" s="206"/>
      <c r="C4315" s="59"/>
      <c r="D4315" s="59"/>
    </row>
    <row r="4316" spans="2:4">
      <c r="B4316" s="206"/>
      <c r="C4316" s="59"/>
      <c r="D4316" s="59"/>
    </row>
    <row r="4317" spans="2:4">
      <c r="B4317" s="206"/>
      <c r="C4317" s="59"/>
      <c r="D4317" s="59"/>
    </row>
    <row r="4318" spans="2:4">
      <c r="B4318" s="206"/>
      <c r="C4318" s="59"/>
      <c r="D4318" s="59"/>
    </row>
    <row r="4319" spans="2:4">
      <c r="B4319" s="206"/>
      <c r="C4319" s="59"/>
      <c r="D4319" s="59"/>
    </row>
    <row r="4320" spans="2:4">
      <c r="B4320" s="206"/>
      <c r="C4320" s="59"/>
      <c r="D4320" s="59"/>
    </row>
    <row r="4321" spans="2:4">
      <c r="B4321" s="206"/>
      <c r="C4321" s="59"/>
      <c r="D4321" s="59"/>
    </row>
    <row r="4322" spans="2:4">
      <c r="B4322" s="206"/>
      <c r="C4322" s="59"/>
      <c r="D4322" s="59"/>
    </row>
    <row r="4323" spans="2:4">
      <c r="B4323" s="206"/>
      <c r="C4323" s="59"/>
      <c r="D4323" s="59"/>
    </row>
    <row r="4324" spans="2:4">
      <c r="B4324" s="206"/>
      <c r="C4324" s="59"/>
      <c r="D4324" s="59"/>
    </row>
    <row r="4325" spans="2:4">
      <c r="B4325" s="206"/>
      <c r="C4325" s="59"/>
      <c r="D4325" s="59"/>
    </row>
    <row r="4326" spans="2:4">
      <c r="B4326" s="206"/>
      <c r="C4326" s="59"/>
      <c r="D4326" s="59"/>
    </row>
    <row r="4327" spans="2:4">
      <c r="B4327" s="206"/>
      <c r="C4327" s="59"/>
      <c r="D4327" s="59"/>
    </row>
    <row r="4328" spans="2:4">
      <c r="B4328" s="206"/>
      <c r="C4328" s="59"/>
      <c r="D4328" s="59"/>
    </row>
    <row r="4329" spans="2:4">
      <c r="B4329" s="206"/>
      <c r="C4329" s="59"/>
      <c r="D4329" s="59"/>
    </row>
    <row r="4330" spans="2:4">
      <c r="B4330" s="206"/>
      <c r="C4330" s="59"/>
      <c r="D4330" s="59"/>
    </row>
    <row r="4331" spans="2:4">
      <c r="B4331" s="206"/>
      <c r="C4331" s="59"/>
      <c r="D4331" s="59"/>
    </row>
    <row r="4332" spans="2:4">
      <c r="B4332" s="206"/>
      <c r="C4332" s="59"/>
      <c r="D4332" s="59"/>
    </row>
    <row r="4333" spans="2:4">
      <c r="B4333" s="206"/>
      <c r="C4333" s="59"/>
      <c r="D4333" s="59"/>
    </row>
    <row r="4334" spans="2:4">
      <c r="B4334" s="206"/>
      <c r="C4334" s="59"/>
      <c r="D4334" s="59"/>
    </row>
    <row r="4335" spans="2:4">
      <c r="B4335" s="206"/>
      <c r="C4335" s="59"/>
      <c r="D4335" s="59"/>
    </row>
    <row r="4336" spans="2:4">
      <c r="B4336" s="206"/>
      <c r="C4336" s="59"/>
      <c r="D4336" s="59"/>
    </row>
    <row r="4337" spans="2:4">
      <c r="B4337" s="206"/>
      <c r="C4337" s="59"/>
      <c r="D4337" s="59"/>
    </row>
    <row r="4338" spans="2:4">
      <c r="B4338" s="206"/>
      <c r="C4338" s="59"/>
      <c r="D4338" s="59"/>
    </row>
    <row r="4339" spans="2:4">
      <c r="B4339" s="206"/>
      <c r="C4339" s="59"/>
      <c r="D4339" s="59"/>
    </row>
    <row r="4340" spans="2:4">
      <c r="B4340" s="206"/>
      <c r="C4340" s="59"/>
      <c r="D4340" s="59"/>
    </row>
    <row r="4341" spans="2:4">
      <c r="B4341" s="206"/>
      <c r="C4341" s="59"/>
      <c r="D4341" s="59"/>
    </row>
    <row r="4342" spans="2:4">
      <c r="B4342" s="206"/>
      <c r="C4342" s="59"/>
      <c r="D4342" s="59"/>
    </row>
    <row r="4343" spans="2:4">
      <c r="B4343" s="206"/>
      <c r="C4343" s="59"/>
      <c r="D4343" s="59"/>
    </row>
    <row r="4344" spans="2:4">
      <c r="B4344" s="206"/>
      <c r="C4344" s="59"/>
      <c r="D4344" s="59"/>
    </row>
    <row r="4345" spans="2:4">
      <c r="B4345" s="206"/>
      <c r="C4345" s="59"/>
      <c r="D4345" s="59"/>
    </row>
    <row r="4346" spans="2:4">
      <c r="B4346" s="206"/>
      <c r="C4346" s="59"/>
      <c r="D4346" s="59"/>
    </row>
    <row r="4347" spans="2:4">
      <c r="B4347" s="206"/>
      <c r="C4347" s="59"/>
      <c r="D4347" s="59"/>
    </row>
    <row r="4348" spans="2:4">
      <c r="B4348" s="206"/>
      <c r="C4348" s="59"/>
      <c r="D4348" s="59"/>
    </row>
    <row r="4349" spans="2:4">
      <c r="B4349" s="206"/>
      <c r="C4349" s="59"/>
      <c r="D4349" s="59"/>
    </row>
    <row r="4350" spans="2:4">
      <c r="B4350" s="206"/>
      <c r="C4350" s="59"/>
      <c r="D4350" s="59"/>
    </row>
    <row r="4351" spans="2:4">
      <c r="B4351" s="206"/>
      <c r="C4351" s="59"/>
      <c r="D4351" s="59"/>
    </row>
    <row r="4352" spans="2:4">
      <c r="B4352" s="206"/>
      <c r="C4352" s="59"/>
      <c r="D4352" s="59"/>
    </row>
    <row r="4353" spans="2:4">
      <c r="B4353" s="206"/>
      <c r="C4353" s="59"/>
      <c r="D4353" s="59"/>
    </row>
    <row r="4354" spans="2:4">
      <c r="B4354" s="206"/>
      <c r="C4354" s="59"/>
      <c r="D4354" s="59"/>
    </row>
    <row r="4355" spans="2:4">
      <c r="B4355" s="206"/>
      <c r="C4355" s="59"/>
      <c r="D4355" s="59"/>
    </row>
    <row r="4356" spans="2:4">
      <c r="B4356" s="206"/>
      <c r="C4356" s="59"/>
      <c r="D4356" s="59"/>
    </row>
    <row r="4357" spans="2:4">
      <c r="B4357" s="206"/>
      <c r="C4357" s="59"/>
      <c r="D4357" s="59"/>
    </row>
    <row r="4358" spans="2:4">
      <c r="B4358" s="206"/>
      <c r="C4358" s="59"/>
      <c r="D4358" s="59"/>
    </row>
    <row r="4359" spans="2:4">
      <c r="B4359" s="206"/>
      <c r="C4359" s="59"/>
      <c r="D4359" s="59"/>
    </row>
    <row r="4360" spans="2:4">
      <c r="B4360" s="206"/>
      <c r="C4360" s="59"/>
      <c r="D4360" s="59"/>
    </row>
    <row r="4361" spans="2:4">
      <c r="B4361" s="206"/>
      <c r="C4361" s="59"/>
      <c r="D4361" s="59"/>
    </row>
    <row r="4362" spans="2:4">
      <c r="B4362" s="206"/>
      <c r="C4362" s="59"/>
      <c r="D4362" s="59"/>
    </row>
    <row r="4363" spans="2:4">
      <c r="B4363" s="206"/>
      <c r="C4363" s="59"/>
      <c r="D4363" s="59"/>
    </row>
    <row r="4364" spans="2:4">
      <c r="B4364" s="206"/>
      <c r="C4364" s="59"/>
      <c r="D4364" s="59"/>
    </row>
    <row r="4365" spans="2:4">
      <c r="B4365" s="206"/>
      <c r="C4365" s="59"/>
      <c r="D4365" s="59"/>
    </row>
    <row r="4366" spans="2:4">
      <c r="B4366" s="206"/>
      <c r="C4366" s="59"/>
      <c r="D4366" s="59"/>
    </row>
    <row r="4367" spans="2:4">
      <c r="B4367" s="206"/>
      <c r="C4367" s="59"/>
      <c r="D4367" s="59"/>
    </row>
    <row r="4368" spans="2:4">
      <c r="B4368" s="206"/>
      <c r="C4368" s="59"/>
      <c r="D4368" s="59"/>
    </row>
    <row r="4369" spans="2:4">
      <c r="B4369" s="206"/>
      <c r="C4369" s="59"/>
      <c r="D4369" s="59"/>
    </row>
    <row r="4370" spans="2:4">
      <c r="B4370" s="206"/>
      <c r="C4370" s="59"/>
      <c r="D4370" s="59"/>
    </row>
    <row r="4371" spans="2:4">
      <c r="B4371" s="206"/>
      <c r="C4371" s="59"/>
      <c r="D4371" s="59"/>
    </row>
    <row r="4372" spans="2:4">
      <c r="B4372" s="206"/>
      <c r="C4372" s="59"/>
      <c r="D4372" s="59"/>
    </row>
    <row r="4373" spans="2:4">
      <c r="B4373" s="206"/>
      <c r="C4373" s="59"/>
      <c r="D4373" s="59"/>
    </row>
    <row r="4374" spans="2:4">
      <c r="B4374" s="206"/>
      <c r="C4374" s="59"/>
      <c r="D4374" s="59"/>
    </row>
    <row r="4375" spans="2:4">
      <c r="B4375" s="206"/>
      <c r="C4375" s="59"/>
      <c r="D4375" s="59"/>
    </row>
    <row r="4376" spans="2:4">
      <c r="B4376" s="206"/>
      <c r="C4376" s="59"/>
      <c r="D4376" s="59"/>
    </row>
    <row r="4377" spans="2:4">
      <c r="B4377" s="206"/>
      <c r="C4377" s="59"/>
      <c r="D4377" s="59"/>
    </row>
    <row r="4378" spans="2:4">
      <c r="B4378" s="206"/>
      <c r="C4378" s="59"/>
      <c r="D4378" s="59"/>
    </row>
    <row r="4379" spans="2:4">
      <c r="B4379" s="206"/>
      <c r="C4379" s="59"/>
      <c r="D4379" s="59"/>
    </row>
    <row r="4380" spans="2:4">
      <c r="B4380" s="206"/>
      <c r="C4380" s="59"/>
      <c r="D4380" s="59"/>
    </row>
    <row r="4381" spans="2:4">
      <c r="B4381" s="206"/>
      <c r="C4381" s="59"/>
      <c r="D4381" s="59"/>
    </row>
    <row r="4382" spans="2:4">
      <c r="B4382" s="206"/>
      <c r="C4382" s="59"/>
      <c r="D4382" s="59"/>
    </row>
    <row r="4383" spans="2:4">
      <c r="B4383" s="206"/>
      <c r="C4383" s="59"/>
      <c r="D4383" s="59"/>
    </row>
    <row r="4384" spans="2:4">
      <c r="B4384" s="206"/>
      <c r="C4384" s="59"/>
      <c r="D4384" s="59"/>
    </row>
    <row r="4385" spans="2:4">
      <c r="B4385" s="206"/>
      <c r="C4385" s="59"/>
      <c r="D4385" s="59"/>
    </row>
    <row r="4386" spans="2:4">
      <c r="B4386" s="206"/>
      <c r="C4386" s="59"/>
      <c r="D4386" s="59"/>
    </row>
    <row r="4387" spans="2:4">
      <c r="B4387" s="206"/>
      <c r="C4387" s="59"/>
      <c r="D4387" s="59"/>
    </row>
    <row r="4388" spans="2:4">
      <c r="B4388" s="206"/>
      <c r="C4388" s="59"/>
      <c r="D4388" s="59"/>
    </row>
    <row r="4389" spans="2:4">
      <c r="B4389" s="206"/>
      <c r="C4389" s="59"/>
      <c r="D4389" s="59"/>
    </row>
    <row r="4390" spans="2:4">
      <c r="B4390" s="206"/>
      <c r="C4390" s="59"/>
      <c r="D4390" s="59"/>
    </row>
    <row r="4391" spans="2:4">
      <c r="B4391" s="206"/>
      <c r="C4391" s="59"/>
      <c r="D4391" s="59"/>
    </row>
    <row r="4392" spans="2:4">
      <c r="B4392" s="206"/>
      <c r="C4392" s="59"/>
      <c r="D4392" s="59"/>
    </row>
    <row r="4393" spans="2:4">
      <c r="B4393" s="206"/>
      <c r="C4393" s="59"/>
      <c r="D4393" s="59"/>
    </row>
    <row r="4394" spans="2:4">
      <c r="B4394" s="206"/>
      <c r="C4394" s="59"/>
      <c r="D4394" s="59"/>
    </row>
    <row r="4395" spans="2:4">
      <c r="B4395" s="206"/>
      <c r="C4395" s="59"/>
      <c r="D4395" s="59"/>
    </row>
    <row r="4396" spans="2:4">
      <c r="B4396" s="206"/>
      <c r="C4396" s="59"/>
      <c r="D4396" s="59"/>
    </row>
    <row r="4397" spans="2:4">
      <c r="B4397" s="206"/>
      <c r="C4397" s="59"/>
      <c r="D4397" s="59"/>
    </row>
    <row r="4398" spans="2:4">
      <c r="B4398" s="206"/>
      <c r="C4398" s="59"/>
      <c r="D4398" s="59"/>
    </row>
    <row r="4399" spans="2:4">
      <c r="B4399" s="206"/>
      <c r="C4399" s="59"/>
      <c r="D4399" s="59"/>
    </row>
    <row r="4400" spans="2:4">
      <c r="B4400" s="206"/>
      <c r="C4400" s="59"/>
      <c r="D4400" s="59"/>
    </row>
    <row r="4401" spans="2:4">
      <c r="B4401" s="206"/>
      <c r="C4401" s="59"/>
      <c r="D4401" s="59"/>
    </row>
    <row r="4402" spans="2:4">
      <c r="B4402" s="206"/>
      <c r="C4402" s="59"/>
      <c r="D4402" s="59"/>
    </row>
    <row r="4403" spans="2:4">
      <c r="B4403" s="206"/>
      <c r="C4403" s="59"/>
      <c r="D4403" s="59"/>
    </row>
    <row r="4404" spans="2:4">
      <c r="B4404" s="206"/>
      <c r="C4404" s="59"/>
      <c r="D4404" s="59"/>
    </row>
    <row r="4405" spans="2:4">
      <c r="B4405" s="206"/>
      <c r="C4405" s="59"/>
      <c r="D4405" s="59"/>
    </row>
    <row r="4406" spans="2:4">
      <c r="B4406" s="206"/>
      <c r="C4406" s="59"/>
      <c r="D4406" s="59"/>
    </row>
    <row r="4407" spans="2:4">
      <c r="B4407" s="206"/>
      <c r="C4407" s="59"/>
      <c r="D4407" s="59"/>
    </row>
    <row r="4408" spans="2:4">
      <c r="B4408" s="206"/>
      <c r="C4408" s="59"/>
      <c r="D4408" s="59"/>
    </row>
    <row r="4409" spans="2:4">
      <c r="B4409" s="206"/>
      <c r="C4409" s="59"/>
      <c r="D4409" s="59"/>
    </row>
    <row r="4410" spans="2:4">
      <c r="B4410" s="206"/>
      <c r="C4410" s="59"/>
      <c r="D4410" s="59"/>
    </row>
    <row r="4411" spans="2:4">
      <c r="B4411" s="206"/>
      <c r="C4411" s="59"/>
      <c r="D4411" s="59"/>
    </row>
    <row r="4412" spans="2:4">
      <c r="B4412" s="206"/>
      <c r="C4412" s="59"/>
      <c r="D4412" s="59"/>
    </row>
    <row r="4413" spans="2:4">
      <c r="B4413" s="206"/>
      <c r="C4413" s="59"/>
      <c r="D4413" s="59"/>
    </row>
    <row r="4414" spans="2:4">
      <c r="B4414" s="206"/>
      <c r="C4414" s="59"/>
      <c r="D4414" s="59"/>
    </row>
    <row r="4415" spans="2:4">
      <c r="B4415" s="206"/>
      <c r="C4415" s="59"/>
      <c r="D4415" s="59"/>
    </row>
    <row r="4416" spans="2:4">
      <c r="B4416" s="206"/>
      <c r="C4416" s="59"/>
      <c r="D4416" s="59"/>
    </row>
    <row r="4417" spans="2:4">
      <c r="B4417" s="206"/>
      <c r="C4417" s="59"/>
      <c r="D4417" s="59"/>
    </row>
    <row r="4418" spans="2:4">
      <c r="B4418" s="206"/>
      <c r="C4418" s="59"/>
      <c r="D4418" s="59"/>
    </row>
    <row r="4419" spans="2:4">
      <c r="B4419" s="206"/>
      <c r="C4419" s="59"/>
      <c r="D4419" s="59"/>
    </row>
    <row r="4420" spans="2:4">
      <c r="B4420" s="206"/>
      <c r="C4420" s="59"/>
      <c r="D4420" s="59"/>
    </row>
    <row r="4421" spans="2:4">
      <c r="B4421" s="206"/>
      <c r="C4421" s="59"/>
      <c r="D4421" s="59"/>
    </row>
    <row r="4422" spans="2:4">
      <c r="B4422" s="206"/>
      <c r="C4422" s="59"/>
      <c r="D4422" s="59"/>
    </row>
    <row r="4423" spans="2:4">
      <c r="B4423" s="206"/>
      <c r="C4423" s="59"/>
      <c r="D4423" s="59"/>
    </row>
    <row r="4424" spans="2:4">
      <c r="B4424" s="206"/>
      <c r="C4424" s="59"/>
      <c r="D4424" s="59"/>
    </row>
    <row r="4425" spans="2:4">
      <c r="B4425" s="206"/>
      <c r="C4425" s="59"/>
      <c r="D4425" s="59"/>
    </row>
    <row r="4426" spans="2:4">
      <c r="B4426" s="206"/>
      <c r="C4426" s="59"/>
      <c r="D4426" s="59"/>
    </row>
    <row r="4427" spans="2:4">
      <c r="B4427" s="206"/>
      <c r="C4427" s="59"/>
      <c r="D4427" s="59"/>
    </row>
    <row r="4428" spans="2:4">
      <c r="B4428" s="206"/>
      <c r="C4428" s="59"/>
      <c r="D4428" s="59"/>
    </row>
    <row r="4429" spans="2:4">
      <c r="B4429" s="206"/>
      <c r="C4429" s="59"/>
      <c r="D4429" s="59"/>
    </row>
    <row r="4430" spans="2:4">
      <c r="B4430" s="206"/>
      <c r="C4430" s="59"/>
      <c r="D4430" s="59"/>
    </row>
    <row r="4431" spans="2:4">
      <c r="B4431" s="206"/>
      <c r="C4431" s="59"/>
      <c r="D4431" s="59"/>
    </row>
    <row r="4432" spans="2:4">
      <c r="B4432" s="206"/>
      <c r="C4432" s="59"/>
      <c r="D4432" s="59"/>
    </row>
    <row r="4433" spans="2:4">
      <c r="B4433" s="206"/>
      <c r="C4433" s="59"/>
      <c r="D4433" s="59"/>
    </row>
    <row r="4434" spans="2:4">
      <c r="B4434" s="206"/>
      <c r="C4434" s="59"/>
      <c r="D4434" s="59"/>
    </row>
    <row r="4435" spans="2:4">
      <c r="B4435" s="206"/>
      <c r="C4435" s="59"/>
      <c r="D4435" s="59"/>
    </row>
    <row r="4436" spans="2:4">
      <c r="B4436" s="206"/>
      <c r="C4436" s="59"/>
      <c r="D4436" s="59"/>
    </row>
    <row r="4437" spans="2:4">
      <c r="B4437" s="206"/>
      <c r="C4437" s="59"/>
      <c r="D4437" s="59"/>
    </row>
    <row r="4438" spans="2:4">
      <c r="B4438" s="206"/>
      <c r="C4438" s="59"/>
      <c r="D4438" s="59"/>
    </row>
    <row r="4439" spans="2:4">
      <c r="B4439" s="206"/>
      <c r="C4439" s="59"/>
      <c r="D4439" s="59"/>
    </row>
    <row r="4440" spans="2:4">
      <c r="B4440" s="206"/>
      <c r="C4440" s="59"/>
      <c r="D4440" s="59"/>
    </row>
    <row r="4441" spans="2:4">
      <c r="B4441" s="206"/>
      <c r="C4441" s="59"/>
      <c r="D4441" s="59"/>
    </row>
    <row r="4442" spans="2:4">
      <c r="B4442" s="206"/>
      <c r="C4442" s="59"/>
      <c r="D4442" s="59"/>
    </row>
    <row r="4443" spans="2:4">
      <c r="B4443" s="206"/>
      <c r="C4443" s="59"/>
      <c r="D4443" s="59"/>
    </row>
    <row r="4444" spans="2:4">
      <c r="B4444" s="206"/>
      <c r="C4444" s="59"/>
      <c r="D4444" s="59"/>
    </row>
    <row r="4445" spans="2:4">
      <c r="B4445" s="206"/>
      <c r="C4445" s="59"/>
      <c r="D4445" s="59"/>
    </row>
    <row r="4446" spans="2:4">
      <c r="B4446" s="206"/>
      <c r="C4446" s="59"/>
      <c r="D4446" s="59"/>
    </row>
    <row r="4447" spans="2:4">
      <c r="B4447" s="206"/>
      <c r="C4447" s="59"/>
      <c r="D4447" s="59"/>
    </row>
    <row r="4448" spans="2:4">
      <c r="B4448" s="206"/>
      <c r="C4448" s="59"/>
      <c r="D4448" s="59"/>
    </row>
    <row r="4449" spans="2:4">
      <c r="B4449" s="206"/>
      <c r="C4449" s="59"/>
      <c r="D4449" s="59"/>
    </row>
    <row r="4450" spans="2:4">
      <c r="B4450" s="206"/>
      <c r="C4450" s="59"/>
      <c r="D4450" s="59"/>
    </row>
    <row r="4451" spans="2:4">
      <c r="B4451" s="206"/>
      <c r="C4451" s="59"/>
      <c r="D4451" s="59"/>
    </row>
    <row r="4452" spans="2:4">
      <c r="B4452" s="206"/>
      <c r="C4452" s="59"/>
      <c r="D4452" s="59"/>
    </row>
    <row r="4453" spans="2:4">
      <c r="B4453" s="206"/>
      <c r="C4453" s="59"/>
      <c r="D4453" s="59"/>
    </row>
    <row r="4454" spans="2:4">
      <c r="B4454" s="206"/>
      <c r="C4454" s="59"/>
      <c r="D4454" s="59"/>
    </row>
    <row r="4455" spans="2:4">
      <c r="B4455" s="206"/>
      <c r="C4455" s="59"/>
      <c r="D4455" s="59"/>
    </row>
    <row r="4456" spans="2:4">
      <c r="B4456" s="206"/>
      <c r="C4456" s="59"/>
      <c r="D4456" s="59"/>
    </row>
    <row r="4457" spans="2:4">
      <c r="B4457" s="206"/>
      <c r="C4457" s="59"/>
      <c r="D4457" s="59"/>
    </row>
    <row r="4458" spans="2:4">
      <c r="B4458" s="206"/>
      <c r="C4458" s="59"/>
      <c r="D4458" s="59"/>
    </row>
    <row r="4459" spans="2:4">
      <c r="B4459" s="206"/>
      <c r="C4459" s="59"/>
      <c r="D4459" s="59"/>
    </row>
    <row r="4460" spans="2:4">
      <c r="B4460" s="206"/>
      <c r="C4460" s="59"/>
      <c r="D4460" s="59"/>
    </row>
    <row r="4461" spans="2:4">
      <c r="B4461" s="206"/>
      <c r="C4461" s="59"/>
      <c r="D4461" s="59"/>
    </row>
    <row r="4462" spans="2:4">
      <c r="B4462" s="206"/>
      <c r="C4462" s="59"/>
      <c r="D4462" s="59"/>
    </row>
    <row r="4463" spans="2:4">
      <c r="B4463" s="206"/>
      <c r="C4463" s="59"/>
      <c r="D4463" s="59"/>
    </row>
    <row r="4464" spans="2:4">
      <c r="B4464" s="206"/>
      <c r="C4464" s="59"/>
      <c r="D4464" s="59"/>
    </row>
    <row r="4465" spans="2:4">
      <c r="B4465" s="206"/>
      <c r="C4465" s="59"/>
      <c r="D4465" s="59"/>
    </row>
    <row r="4466" spans="2:4">
      <c r="B4466" s="206"/>
      <c r="C4466" s="59"/>
      <c r="D4466" s="59"/>
    </row>
    <row r="4467" spans="2:4">
      <c r="B4467" s="206"/>
      <c r="C4467" s="59"/>
      <c r="D4467" s="59"/>
    </row>
    <row r="4468" spans="2:4">
      <c r="B4468" s="206"/>
      <c r="C4468" s="59"/>
      <c r="D4468" s="59"/>
    </row>
    <row r="4469" spans="2:4">
      <c r="B4469" s="206"/>
      <c r="C4469" s="59"/>
      <c r="D4469" s="59"/>
    </row>
    <row r="4470" spans="2:4">
      <c r="B4470" s="206"/>
      <c r="C4470" s="59"/>
      <c r="D4470" s="59"/>
    </row>
    <row r="4471" spans="2:4">
      <c r="B4471" s="206"/>
      <c r="C4471" s="59"/>
      <c r="D4471" s="59"/>
    </row>
    <row r="4472" spans="2:4">
      <c r="B4472" s="206"/>
      <c r="C4472" s="59"/>
      <c r="D4472" s="59"/>
    </row>
    <row r="4473" spans="2:4">
      <c r="B4473" s="206"/>
      <c r="C4473" s="59"/>
      <c r="D4473" s="59"/>
    </row>
    <row r="4474" spans="2:4">
      <c r="B4474" s="206"/>
      <c r="C4474" s="59"/>
      <c r="D4474" s="59"/>
    </row>
    <row r="4475" spans="2:4">
      <c r="B4475" s="206"/>
      <c r="C4475" s="59"/>
      <c r="D4475" s="59"/>
    </row>
    <row r="4476" spans="2:4">
      <c r="B4476" s="206"/>
      <c r="C4476" s="59"/>
      <c r="D4476" s="59"/>
    </row>
    <row r="4477" spans="2:4">
      <c r="B4477" s="206"/>
      <c r="C4477" s="59"/>
      <c r="D4477" s="59"/>
    </row>
    <row r="4478" spans="2:4">
      <c r="B4478" s="206"/>
      <c r="C4478" s="59"/>
      <c r="D4478" s="59"/>
    </row>
    <row r="4479" spans="2:4">
      <c r="B4479" s="206"/>
      <c r="C4479" s="59"/>
      <c r="D4479" s="59"/>
    </row>
    <row r="4480" spans="2:4">
      <c r="B4480" s="206"/>
      <c r="C4480" s="59"/>
      <c r="D4480" s="59"/>
    </row>
    <row r="4481" spans="2:4">
      <c r="B4481" s="206"/>
      <c r="C4481" s="59"/>
      <c r="D4481" s="59"/>
    </row>
    <row r="4482" spans="2:4">
      <c r="B4482" s="206"/>
      <c r="C4482" s="59"/>
      <c r="D4482" s="59"/>
    </row>
    <row r="4483" spans="2:4">
      <c r="B4483" s="206"/>
      <c r="C4483" s="59"/>
      <c r="D4483" s="59"/>
    </row>
    <row r="4484" spans="2:4">
      <c r="B4484" s="206"/>
      <c r="C4484" s="59"/>
      <c r="D4484" s="59"/>
    </row>
    <row r="4485" spans="2:4">
      <c r="B4485" s="206"/>
      <c r="C4485" s="59"/>
      <c r="D4485" s="59"/>
    </row>
    <row r="4486" spans="2:4">
      <c r="B4486" s="206"/>
      <c r="C4486" s="59"/>
      <c r="D4486" s="59"/>
    </row>
    <row r="4487" spans="2:4">
      <c r="B4487" s="206"/>
      <c r="C4487" s="59"/>
      <c r="D4487" s="59"/>
    </row>
    <row r="4488" spans="2:4">
      <c r="B4488" s="206"/>
      <c r="C4488" s="59"/>
      <c r="D4488" s="59"/>
    </row>
    <row r="4489" spans="2:4">
      <c r="B4489" s="206"/>
      <c r="C4489" s="59"/>
      <c r="D4489" s="59"/>
    </row>
    <row r="4490" spans="2:4">
      <c r="B4490" s="206"/>
      <c r="C4490" s="59"/>
      <c r="D4490" s="59"/>
    </row>
    <row r="4491" spans="2:4">
      <c r="B4491" s="206"/>
      <c r="C4491" s="59"/>
      <c r="D4491" s="59"/>
    </row>
    <row r="4492" spans="2:4">
      <c r="B4492" s="206"/>
      <c r="C4492" s="59"/>
      <c r="D4492" s="59"/>
    </row>
    <row r="4493" spans="2:4">
      <c r="B4493" s="206"/>
      <c r="C4493" s="59"/>
      <c r="D4493" s="59"/>
    </row>
    <row r="4494" spans="2:4">
      <c r="B4494" s="206"/>
      <c r="C4494" s="59"/>
      <c r="D4494" s="59"/>
    </row>
    <row r="4495" spans="2:4">
      <c r="B4495" s="206"/>
      <c r="C4495" s="59"/>
      <c r="D4495" s="59"/>
    </row>
    <row r="4496" spans="2:4">
      <c r="B4496" s="206"/>
      <c r="C4496" s="59"/>
      <c r="D4496" s="59"/>
    </row>
    <row r="4497" spans="2:4">
      <c r="B4497" s="206"/>
      <c r="C4497" s="59"/>
      <c r="D4497" s="59"/>
    </row>
    <row r="4498" spans="2:4">
      <c r="B4498" s="206"/>
      <c r="C4498" s="59"/>
      <c r="D4498" s="59"/>
    </row>
    <row r="4499" spans="2:4">
      <c r="B4499" s="206"/>
      <c r="C4499" s="59"/>
      <c r="D4499" s="59"/>
    </row>
    <row r="4500" spans="2:4">
      <c r="B4500" s="206"/>
      <c r="C4500" s="59"/>
      <c r="D4500" s="59"/>
    </row>
    <row r="4501" spans="2:4">
      <c r="B4501" s="206"/>
      <c r="C4501" s="59"/>
      <c r="D4501" s="59"/>
    </row>
    <row r="4502" spans="2:4">
      <c r="B4502" s="206"/>
      <c r="C4502" s="59"/>
      <c r="D4502" s="59"/>
    </row>
    <row r="4503" spans="2:4">
      <c r="B4503" s="206"/>
      <c r="C4503" s="59"/>
      <c r="D4503" s="59"/>
    </row>
    <row r="4504" spans="2:4">
      <c r="B4504" s="206"/>
      <c r="C4504" s="59"/>
      <c r="D4504" s="59"/>
    </row>
    <row r="4505" spans="2:4">
      <c r="B4505" s="206"/>
      <c r="C4505" s="59"/>
      <c r="D4505" s="59"/>
    </row>
    <row r="4506" spans="2:4">
      <c r="B4506" s="206"/>
      <c r="C4506" s="59"/>
      <c r="D4506" s="59"/>
    </row>
    <row r="4507" spans="2:4">
      <c r="B4507" s="206"/>
      <c r="C4507" s="59"/>
      <c r="D4507" s="59"/>
    </row>
    <row r="4508" spans="2:4">
      <c r="B4508" s="206"/>
      <c r="C4508" s="59"/>
      <c r="D4508" s="59"/>
    </row>
    <row r="4509" spans="2:4">
      <c r="B4509" s="206"/>
      <c r="C4509" s="59"/>
      <c r="D4509" s="59"/>
    </row>
    <row r="4510" spans="2:4">
      <c r="B4510" s="206"/>
      <c r="C4510" s="59"/>
      <c r="D4510" s="59"/>
    </row>
    <row r="4511" spans="2:4">
      <c r="B4511" s="206"/>
      <c r="C4511" s="59"/>
      <c r="D4511" s="59"/>
    </row>
    <row r="4512" spans="2:4">
      <c r="B4512" s="206"/>
      <c r="C4512" s="59"/>
      <c r="D4512" s="59"/>
    </row>
    <row r="4513" spans="2:4">
      <c r="B4513" s="206"/>
      <c r="C4513" s="59"/>
      <c r="D4513" s="59"/>
    </row>
    <row r="4514" spans="2:4">
      <c r="B4514" s="206"/>
      <c r="C4514" s="59"/>
      <c r="D4514" s="59"/>
    </row>
    <row r="4515" spans="2:4">
      <c r="B4515" s="206"/>
      <c r="C4515" s="59"/>
      <c r="D4515" s="59"/>
    </row>
    <row r="4516" spans="2:4">
      <c r="B4516" s="206"/>
      <c r="C4516" s="59"/>
      <c r="D4516" s="59"/>
    </row>
    <row r="4517" spans="2:4">
      <c r="B4517" s="206"/>
      <c r="C4517" s="59"/>
      <c r="D4517" s="59"/>
    </row>
    <row r="4518" spans="2:4">
      <c r="B4518" s="206"/>
      <c r="C4518" s="59"/>
      <c r="D4518" s="59"/>
    </row>
    <row r="4519" spans="2:4">
      <c r="B4519" s="206"/>
      <c r="C4519" s="59"/>
      <c r="D4519" s="59"/>
    </row>
    <row r="4520" spans="2:4">
      <c r="B4520" s="206"/>
      <c r="C4520" s="59"/>
      <c r="D4520" s="59"/>
    </row>
    <row r="4521" spans="2:4">
      <c r="B4521" s="206"/>
      <c r="C4521" s="59"/>
      <c r="D4521" s="59"/>
    </row>
    <row r="4522" spans="2:4">
      <c r="B4522" s="206"/>
      <c r="C4522" s="59"/>
      <c r="D4522" s="59"/>
    </row>
    <row r="4523" spans="2:4">
      <c r="B4523" s="206"/>
      <c r="C4523" s="59"/>
      <c r="D4523" s="59"/>
    </row>
    <row r="4524" spans="2:4">
      <c r="B4524" s="206"/>
      <c r="C4524" s="59"/>
      <c r="D4524" s="59"/>
    </row>
    <row r="4525" spans="2:4">
      <c r="B4525" s="206"/>
      <c r="C4525" s="59"/>
      <c r="D4525" s="59"/>
    </row>
    <row r="4526" spans="2:4">
      <c r="B4526" s="206"/>
      <c r="C4526" s="59"/>
      <c r="D4526" s="59"/>
    </row>
    <row r="4527" spans="2:4">
      <c r="B4527" s="206"/>
      <c r="C4527" s="59"/>
      <c r="D4527" s="59"/>
    </row>
    <row r="4528" spans="2:4">
      <c r="B4528" s="206"/>
      <c r="C4528" s="59"/>
      <c r="D4528" s="59"/>
    </row>
    <row r="4529" spans="2:4">
      <c r="B4529" s="206"/>
      <c r="C4529" s="59"/>
      <c r="D4529" s="59"/>
    </row>
    <row r="4530" spans="2:4">
      <c r="B4530" s="206"/>
      <c r="C4530" s="59"/>
      <c r="D4530" s="59"/>
    </row>
    <row r="4531" spans="2:4">
      <c r="B4531" s="206"/>
      <c r="C4531" s="59"/>
      <c r="D4531" s="59"/>
    </row>
    <row r="4532" spans="2:4">
      <c r="B4532" s="206"/>
      <c r="C4532" s="59"/>
      <c r="D4532" s="59"/>
    </row>
    <row r="4533" spans="2:4">
      <c r="B4533" s="206"/>
      <c r="C4533" s="59"/>
      <c r="D4533" s="59"/>
    </row>
    <row r="4534" spans="2:4">
      <c r="B4534" s="206"/>
      <c r="C4534" s="59"/>
      <c r="D4534" s="59"/>
    </row>
    <row r="4535" spans="2:4">
      <c r="B4535" s="206"/>
      <c r="C4535" s="59"/>
      <c r="D4535" s="59"/>
    </row>
    <row r="4536" spans="2:4">
      <c r="B4536" s="206"/>
      <c r="C4536" s="59"/>
      <c r="D4536" s="59"/>
    </row>
    <row r="4537" spans="2:4">
      <c r="B4537" s="206"/>
      <c r="C4537" s="59"/>
      <c r="D4537" s="59"/>
    </row>
    <row r="4538" spans="2:4">
      <c r="B4538" s="206"/>
      <c r="C4538" s="59"/>
      <c r="D4538" s="59"/>
    </row>
    <row r="4539" spans="2:4">
      <c r="B4539" s="206"/>
      <c r="C4539" s="59"/>
      <c r="D4539" s="59"/>
    </row>
    <row r="4540" spans="2:4">
      <c r="B4540" s="206"/>
      <c r="C4540" s="59"/>
      <c r="D4540" s="59"/>
    </row>
    <row r="4541" spans="2:4">
      <c r="B4541" s="206"/>
      <c r="C4541" s="59"/>
      <c r="D4541" s="59"/>
    </row>
    <row r="4542" spans="2:4">
      <c r="B4542" s="206"/>
      <c r="C4542" s="59"/>
      <c r="D4542" s="59"/>
    </row>
    <row r="4543" spans="2:4">
      <c r="B4543" s="206"/>
      <c r="C4543" s="59"/>
      <c r="D4543" s="59"/>
    </row>
    <row r="4544" spans="2:4">
      <c r="B4544" s="206"/>
      <c r="C4544" s="59"/>
      <c r="D4544" s="59"/>
    </row>
    <row r="4545" spans="2:4">
      <c r="B4545" s="206"/>
      <c r="C4545" s="59"/>
      <c r="D4545" s="59"/>
    </row>
    <row r="4546" spans="2:4">
      <c r="B4546" s="206"/>
      <c r="C4546" s="59"/>
      <c r="D4546" s="59"/>
    </row>
    <row r="4547" spans="2:4">
      <c r="B4547" s="206"/>
      <c r="C4547" s="59"/>
      <c r="D4547" s="59"/>
    </row>
    <row r="4548" spans="2:4">
      <c r="B4548" s="206"/>
      <c r="C4548" s="59"/>
      <c r="D4548" s="59"/>
    </row>
    <row r="4549" spans="2:4">
      <c r="B4549" s="206"/>
      <c r="C4549" s="59"/>
      <c r="D4549" s="59"/>
    </row>
    <row r="4550" spans="2:4">
      <c r="B4550" s="206"/>
      <c r="C4550" s="59"/>
      <c r="D4550" s="59"/>
    </row>
    <row r="4551" spans="2:4">
      <c r="B4551" s="206"/>
      <c r="C4551" s="59"/>
      <c r="D4551" s="59"/>
    </row>
    <row r="4552" spans="2:4">
      <c r="B4552" s="206"/>
      <c r="C4552" s="59"/>
      <c r="D4552" s="59"/>
    </row>
    <row r="4553" spans="2:4">
      <c r="B4553" s="206"/>
      <c r="C4553" s="59"/>
      <c r="D4553" s="59"/>
    </row>
    <row r="4554" spans="2:4">
      <c r="B4554" s="206"/>
      <c r="C4554" s="59"/>
      <c r="D4554" s="59"/>
    </row>
    <row r="4555" spans="2:4">
      <c r="B4555" s="206"/>
      <c r="C4555" s="59"/>
      <c r="D4555" s="59"/>
    </row>
    <row r="4556" spans="2:4">
      <c r="B4556" s="206"/>
      <c r="C4556" s="59"/>
      <c r="D4556" s="59"/>
    </row>
    <row r="4557" spans="2:4">
      <c r="B4557" s="206"/>
      <c r="C4557" s="59"/>
      <c r="D4557" s="59"/>
    </row>
    <row r="4558" spans="2:4">
      <c r="B4558" s="206"/>
      <c r="C4558" s="59"/>
      <c r="D4558" s="59"/>
    </row>
    <row r="4559" spans="2:4">
      <c r="B4559" s="206"/>
      <c r="C4559" s="59"/>
      <c r="D4559" s="59"/>
    </row>
    <row r="4560" spans="2:4">
      <c r="B4560" s="206"/>
      <c r="C4560" s="59"/>
      <c r="D4560" s="59"/>
    </row>
    <row r="4561" spans="2:4">
      <c r="B4561" s="206"/>
      <c r="C4561" s="59"/>
      <c r="D4561" s="59"/>
    </row>
    <row r="4562" spans="2:4">
      <c r="B4562" s="206"/>
      <c r="C4562" s="59"/>
      <c r="D4562" s="59"/>
    </row>
    <row r="4563" spans="2:4">
      <c r="B4563" s="206"/>
      <c r="C4563" s="59"/>
      <c r="D4563" s="59"/>
    </row>
    <row r="4564" spans="2:4">
      <c r="B4564" s="206"/>
      <c r="C4564" s="59"/>
      <c r="D4564" s="59"/>
    </row>
    <row r="4565" spans="2:4">
      <c r="B4565" s="206"/>
      <c r="C4565" s="59"/>
      <c r="D4565" s="59"/>
    </row>
    <row r="4566" spans="2:4">
      <c r="B4566" s="206"/>
      <c r="C4566" s="59"/>
      <c r="D4566" s="59"/>
    </row>
    <row r="4567" spans="2:4">
      <c r="B4567" s="206"/>
      <c r="C4567" s="59"/>
      <c r="D4567" s="59"/>
    </row>
    <row r="4568" spans="2:4">
      <c r="B4568" s="206"/>
      <c r="C4568" s="59"/>
      <c r="D4568" s="59"/>
    </row>
    <row r="4569" spans="2:4">
      <c r="B4569" s="206"/>
      <c r="C4569" s="59"/>
      <c r="D4569" s="59"/>
    </row>
    <row r="4570" spans="2:4">
      <c r="B4570" s="206"/>
      <c r="C4570" s="59"/>
      <c r="D4570" s="59"/>
    </row>
    <row r="4571" spans="2:4">
      <c r="B4571" s="206"/>
      <c r="C4571" s="59"/>
      <c r="D4571" s="59"/>
    </row>
    <row r="4572" spans="2:4">
      <c r="B4572" s="206"/>
      <c r="C4572" s="59"/>
      <c r="D4572" s="59"/>
    </row>
    <row r="4573" spans="2:4">
      <c r="B4573" s="206"/>
      <c r="C4573" s="59"/>
      <c r="D4573" s="59"/>
    </row>
    <row r="4574" spans="2:4">
      <c r="B4574" s="206"/>
      <c r="C4574" s="59"/>
      <c r="D4574" s="59"/>
    </row>
    <row r="4575" spans="2:4">
      <c r="B4575" s="206"/>
      <c r="C4575" s="59"/>
      <c r="D4575" s="59"/>
    </row>
    <row r="4576" spans="2:4">
      <c r="B4576" s="206"/>
      <c r="C4576" s="59"/>
      <c r="D4576" s="59"/>
    </row>
    <row r="4577" spans="2:4">
      <c r="B4577" s="206"/>
      <c r="C4577" s="59"/>
      <c r="D4577" s="59"/>
    </row>
    <row r="4578" spans="2:4">
      <c r="B4578" s="206"/>
      <c r="C4578" s="59"/>
      <c r="D4578" s="59"/>
    </row>
    <row r="4579" spans="2:4">
      <c r="B4579" s="206"/>
      <c r="C4579" s="59"/>
      <c r="D4579" s="59"/>
    </row>
    <row r="4580" spans="2:4">
      <c r="B4580" s="206"/>
      <c r="C4580" s="59"/>
      <c r="D4580" s="59"/>
    </row>
    <row r="4581" spans="2:4">
      <c r="B4581" s="206"/>
      <c r="C4581" s="59"/>
      <c r="D4581" s="59"/>
    </row>
    <row r="4582" spans="2:4">
      <c r="B4582" s="206"/>
      <c r="C4582" s="59"/>
      <c r="D4582" s="59"/>
    </row>
    <row r="4583" spans="2:4">
      <c r="B4583" s="206"/>
      <c r="C4583" s="59"/>
      <c r="D4583" s="59"/>
    </row>
    <row r="4584" spans="2:4">
      <c r="B4584" s="206"/>
      <c r="C4584" s="59"/>
      <c r="D4584" s="59"/>
    </row>
    <row r="4585" spans="2:4">
      <c r="B4585" s="206"/>
      <c r="C4585" s="59"/>
      <c r="D4585" s="59"/>
    </row>
    <row r="4586" spans="2:4">
      <c r="B4586" s="206"/>
      <c r="C4586" s="59"/>
      <c r="D4586" s="59"/>
    </row>
    <row r="4587" spans="2:4">
      <c r="B4587" s="206"/>
      <c r="C4587" s="59"/>
      <c r="D4587" s="59"/>
    </row>
    <row r="4588" spans="2:4">
      <c r="B4588" s="206"/>
      <c r="C4588" s="59"/>
      <c r="D4588" s="59"/>
    </row>
    <row r="4589" spans="2:4">
      <c r="B4589" s="206"/>
      <c r="C4589" s="59"/>
      <c r="D4589" s="59"/>
    </row>
    <row r="4590" spans="2:4">
      <c r="B4590" s="206"/>
      <c r="C4590" s="59"/>
      <c r="D4590" s="59"/>
    </row>
    <row r="4591" spans="2:4">
      <c r="B4591" s="206"/>
      <c r="C4591" s="59"/>
      <c r="D4591" s="59"/>
    </row>
    <row r="4592" spans="2:4">
      <c r="B4592" s="206"/>
      <c r="C4592" s="59"/>
      <c r="D4592" s="59"/>
    </row>
    <row r="4593" spans="2:4">
      <c r="B4593" s="206"/>
      <c r="C4593" s="59"/>
      <c r="D4593" s="59"/>
    </row>
    <row r="4594" spans="2:4">
      <c r="B4594" s="206"/>
      <c r="C4594" s="59"/>
      <c r="D4594" s="59"/>
    </row>
    <row r="4595" spans="2:4">
      <c r="B4595" s="206"/>
      <c r="C4595" s="59"/>
      <c r="D4595" s="59"/>
    </row>
    <row r="4596" spans="2:4">
      <c r="B4596" s="206"/>
      <c r="C4596" s="59"/>
      <c r="D4596" s="59"/>
    </row>
    <row r="4597" spans="2:4">
      <c r="B4597" s="206"/>
      <c r="C4597" s="59"/>
      <c r="D4597" s="59"/>
    </row>
    <row r="4598" spans="2:4">
      <c r="B4598" s="206"/>
      <c r="C4598" s="59"/>
      <c r="D4598" s="59"/>
    </row>
    <row r="4599" spans="2:4">
      <c r="B4599" s="206"/>
      <c r="C4599" s="59"/>
      <c r="D4599" s="59"/>
    </row>
    <row r="4600" spans="2:4">
      <c r="B4600" s="206"/>
      <c r="C4600" s="59"/>
      <c r="D4600" s="59"/>
    </row>
    <row r="4601" spans="2:4">
      <c r="B4601" s="206"/>
      <c r="C4601" s="59"/>
      <c r="D4601" s="59"/>
    </row>
    <row r="4602" spans="2:4">
      <c r="B4602" s="206"/>
      <c r="C4602" s="59"/>
      <c r="D4602" s="59"/>
    </row>
    <row r="4603" spans="2:4">
      <c r="B4603" s="206"/>
      <c r="C4603" s="59"/>
      <c r="D4603" s="59"/>
    </row>
    <row r="4604" spans="2:4">
      <c r="B4604" s="206"/>
      <c r="C4604" s="59"/>
      <c r="D4604" s="59"/>
    </row>
    <row r="4605" spans="2:4">
      <c r="B4605" s="206"/>
      <c r="C4605" s="59"/>
      <c r="D4605" s="59"/>
    </row>
    <row r="4606" spans="2:4">
      <c r="B4606" s="206"/>
      <c r="C4606" s="59"/>
      <c r="D4606" s="59"/>
    </row>
    <row r="4607" spans="2:4">
      <c r="B4607" s="206"/>
      <c r="C4607" s="59"/>
      <c r="D4607" s="59"/>
    </row>
    <row r="4608" spans="2:4">
      <c r="B4608" s="206"/>
      <c r="C4608" s="59"/>
      <c r="D4608" s="59"/>
    </row>
    <row r="4609" spans="2:4">
      <c r="B4609" s="206"/>
      <c r="C4609" s="59"/>
      <c r="D4609" s="59"/>
    </row>
    <row r="4610" spans="2:4">
      <c r="B4610" s="206"/>
      <c r="C4610" s="59"/>
      <c r="D4610" s="59"/>
    </row>
    <row r="4611" spans="2:4">
      <c r="B4611" s="206"/>
      <c r="C4611" s="59"/>
      <c r="D4611" s="59"/>
    </row>
    <row r="4612" spans="2:4">
      <c r="B4612" s="206"/>
      <c r="C4612" s="59"/>
      <c r="D4612" s="59"/>
    </row>
    <row r="4613" spans="2:4">
      <c r="B4613" s="206"/>
      <c r="C4613" s="59"/>
      <c r="D4613" s="59"/>
    </row>
    <row r="4614" spans="2:4">
      <c r="B4614" s="206"/>
      <c r="C4614" s="59"/>
      <c r="D4614" s="59"/>
    </row>
    <row r="4615" spans="2:4">
      <c r="B4615" s="206"/>
      <c r="C4615" s="59"/>
      <c r="D4615" s="59"/>
    </row>
    <row r="4616" spans="2:4">
      <c r="B4616" s="206"/>
      <c r="C4616" s="59"/>
      <c r="D4616" s="59"/>
    </row>
    <row r="4617" spans="2:4">
      <c r="B4617" s="206"/>
      <c r="C4617" s="59"/>
      <c r="D4617" s="59"/>
    </row>
    <row r="4618" spans="2:4">
      <c r="B4618" s="206"/>
      <c r="C4618" s="59"/>
      <c r="D4618" s="59"/>
    </row>
    <row r="4619" spans="2:4">
      <c r="B4619" s="206"/>
      <c r="C4619" s="59"/>
      <c r="D4619" s="59"/>
    </row>
    <row r="4620" spans="2:4">
      <c r="B4620" s="206"/>
      <c r="C4620" s="59"/>
      <c r="D4620" s="59"/>
    </row>
    <row r="4621" spans="2:4">
      <c r="B4621" s="206"/>
      <c r="C4621" s="59"/>
      <c r="D4621" s="59"/>
    </row>
    <row r="4622" spans="2:4">
      <c r="B4622" s="206"/>
      <c r="C4622" s="59"/>
      <c r="D4622" s="59"/>
    </row>
    <row r="4623" spans="2:4">
      <c r="B4623" s="206"/>
      <c r="C4623" s="59"/>
      <c r="D4623" s="59"/>
    </row>
    <row r="4624" spans="2:4">
      <c r="B4624" s="206"/>
      <c r="C4624" s="59"/>
      <c r="D4624" s="59"/>
    </row>
    <row r="4625" spans="2:4">
      <c r="B4625" s="206"/>
      <c r="C4625" s="59"/>
      <c r="D4625" s="59"/>
    </row>
    <row r="4626" spans="2:4">
      <c r="B4626" s="206"/>
      <c r="C4626" s="59"/>
      <c r="D4626" s="59"/>
    </row>
    <row r="4627" spans="2:4">
      <c r="B4627" s="206"/>
      <c r="C4627" s="59"/>
      <c r="D4627" s="59"/>
    </row>
    <row r="4628" spans="2:4">
      <c r="B4628" s="206"/>
      <c r="C4628" s="59"/>
      <c r="D4628" s="59"/>
    </row>
    <row r="4629" spans="2:4">
      <c r="B4629" s="206"/>
      <c r="C4629" s="59"/>
      <c r="D4629" s="59"/>
    </row>
    <row r="4630" spans="2:4">
      <c r="B4630" s="206"/>
      <c r="C4630" s="59"/>
      <c r="D4630" s="59"/>
    </row>
    <row r="4631" spans="2:4">
      <c r="B4631" s="206"/>
      <c r="C4631" s="59"/>
      <c r="D4631" s="59"/>
    </row>
    <row r="4632" spans="2:4">
      <c r="B4632" s="206"/>
      <c r="C4632" s="59"/>
      <c r="D4632" s="59"/>
    </row>
    <row r="4633" spans="2:4">
      <c r="B4633" s="206"/>
      <c r="C4633" s="59"/>
      <c r="D4633" s="59"/>
    </row>
    <row r="4634" spans="2:4">
      <c r="B4634" s="206"/>
      <c r="C4634" s="59"/>
      <c r="D4634" s="59"/>
    </row>
    <row r="4635" spans="2:4">
      <c r="B4635" s="206"/>
      <c r="C4635" s="59"/>
      <c r="D4635" s="59"/>
    </row>
    <row r="4636" spans="2:4">
      <c r="B4636" s="206"/>
      <c r="C4636" s="59"/>
      <c r="D4636" s="59"/>
    </row>
    <row r="4637" spans="2:4">
      <c r="B4637" s="206"/>
      <c r="C4637" s="59"/>
      <c r="D4637" s="59"/>
    </row>
    <row r="4638" spans="2:4">
      <c r="B4638" s="206"/>
      <c r="C4638" s="59"/>
      <c r="D4638" s="59"/>
    </row>
    <row r="4639" spans="2:4">
      <c r="B4639" s="206"/>
      <c r="C4639" s="59"/>
      <c r="D4639" s="59"/>
    </row>
    <row r="4640" spans="2:4">
      <c r="B4640" s="206"/>
      <c r="C4640" s="59"/>
      <c r="D4640" s="59"/>
    </row>
    <row r="4641" spans="2:4">
      <c r="B4641" s="206"/>
      <c r="C4641" s="59"/>
      <c r="D4641" s="59"/>
    </row>
    <row r="4642" spans="2:4">
      <c r="B4642" s="206"/>
      <c r="C4642" s="59"/>
      <c r="D4642" s="59"/>
    </row>
    <row r="4643" spans="2:4">
      <c r="B4643" s="206"/>
      <c r="C4643" s="59"/>
      <c r="D4643" s="59"/>
    </row>
    <row r="4644" spans="2:4">
      <c r="B4644" s="206"/>
      <c r="C4644" s="59"/>
      <c r="D4644" s="59"/>
    </row>
    <row r="4645" spans="2:4">
      <c r="B4645" s="206"/>
      <c r="C4645" s="59"/>
      <c r="D4645" s="59"/>
    </row>
    <row r="4646" spans="2:4">
      <c r="B4646" s="206"/>
      <c r="C4646" s="59"/>
      <c r="D4646" s="59"/>
    </row>
    <row r="4647" spans="2:4">
      <c r="B4647" s="206"/>
      <c r="C4647" s="59"/>
      <c r="D4647" s="59"/>
    </row>
    <row r="4648" spans="2:4">
      <c r="B4648" s="206"/>
      <c r="C4648" s="59"/>
      <c r="D4648" s="59"/>
    </row>
    <row r="4649" spans="2:4">
      <c r="B4649" s="206"/>
      <c r="C4649" s="59"/>
      <c r="D4649" s="59"/>
    </row>
    <row r="4650" spans="2:4">
      <c r="B4650" s="206"/>
      <c r="C4650" s="59"/>
      <c r="D4650" s="59"/>
    </row>
    <row r="4651" spans="2:4">
      <c r="B4651" s="206"/>
      <c r="C4651" s="59"/>
      <c r="D4651" s="59"/>
    </row>
    <row r="4652" spans="2:4">
      <c r="B4652" s="206"/>
      <c r="C4652" s="59"/>
      <c r="D4652" s="59"/>
    </row>
    <row r="4653" spans="2:4">
      <c r="B4653" s="206"/>
      <c r="C4653" s="59"/>
      <c r="D4653" s="59"/>
    </row>
    <row r="4654" spans="2:4">
      <c r="B4654" s="206"/>
      <c r="C4654" s="59"/>
      <c r="D4654" s="59"/>
    </row>
    <row r="4655" spans="2:4">
      <c r="B4655" s="206"/>
      <c r="C4655" s="59"/>
      <c r="D4655" s="59"/>
    </row>
    <row r="4656" spans="2:4">
      <c r="B4656" s="206"/>
      <c r="C4656" s="59"/>
      <c r="D4656" s="59"/>
    </row>
    <row r="4657" spans="2:4">
      <c r="B4657" s="206"/>
      <c r="C4657" s="59"/>
      <c r="D4657" s="59"/>
    </row>
    <row r="4658" spans="2:4">
      <c r="B4658" s="206"/>
      <c r="C4658" s="59"/>
      <c r="D4658" s="59"/>
    </row>
    <row r="4659" spans="2:4">
      <c r="B4659" s="206"/>
      <c r="C4659" s="59"/>
      <c r="D4659" s="59"/>
    </row>
    <row r="4660" spans="2:4">
      <c r="B4660" s="206"/>
      <c r="C4660" s="59"/>
      <c r="D4660" s="59"/>
    </row>
    <row r="4661" spans="2:4">
      <c r="B4661" s="206"/>
      <c r="C4661" s="59"/>
      <c r="D4661" s="59"/>
    </row>
    <row r="4662" spans="2:4">
      <c r="B4662" s="206"/>
      <c r="C4662" s="59"/>
      <c r="D4662" s="59"/>
    </row>
    <row r="4663" spans="2:4">
      <c r="B4663" s="206"/>
      <c r="C4663" s="59"/>
      <c r="D4663" s="59"/>
    </row>
    <row r="4664" spans="2:4">
      <c r="B4664" s="206"/>
      <c r="C4664" s="59"/>
      <c r="D4664" s="59"/>
    </row>
    <row r="4665" spans="2:4">
      <c r="B4665" s="206"/>
      <c r="C4665" s="59"/>
      <c r="D4665" s="59"/>
    </row>
    <row r="4666" spans="2:4">
      <c r="B4666" s="206"/>
      <c r="C4666" s="59"/>
      <c r="D4666" s="59"/>
    </row>
    <row r="4667" spans="2:4">
      <c r="B4667" s="206"/>
      <c r="C4667" s="59"/>
      <c r="D4667" s="59"/>
    </row>
    <row r="4668" spans="2:4">
      <c r="B4668" s="206"/>
      <c r="C4668" s="59"/>
      <c r="D4668" s="59"/>
    </row>
    <row r="4669" spans="2:4">
      <c r="B4669" s="206"/>
      <c r="C4669" s="59"/>
      <c r="D4669" s="59"/>
    </row>
    <row r="4670" spans="2:4">
      <c r="B4670" s="206"/>
      <c r="C4670" s="59"/>
      <c r="D4670" s="59"/>
    </row>
    <row r="4671" spans="2:4">
      <c r="B4671" s="206"/>
      <c r="C4671" s="59"/>
      <c r="D4671" s="59"/>
    </row>
    <row r="4672" spans="2:4">
      <c r="B4672" s="206"/>
      <c r="C4672" s="59"/>
      <c r="D4672" s="59"/>
    </row>
    <row r="4673" spans="2:4">
      <c r="B4673" s="206"/>
      <c r="C4673" s="59"/>
      <c r="D4673" s="59"/>
    </row>
    <row r="4674" spans="2:4">
      <c r="B4674" s="206"/>
      <c r="C4674" s="59"/>
      <c r="D4674" s="59"/>
    </row>
    <row r="4675" spans="2:4">
      <c r="B4675" s="206"/>
      <c r="C4675" s="59"/>
      <c r="D4675" s="59"/>
    </row>
    <row r="4676" spans="2:4">
      <c r="B4676" s="206"/>
      <c r="C4676" s="59"/>
      <c r="D4676" s="59"/>
    </row>
    <row r="4677" spans="2:4">
      <c r="B4677" s="206"/>
      <c r="C4677" s="59"/>
      <c r="D4677" s="59"/>
    </row>
    <row r="4678" spans="2:4">
      <c r="B4678" s="206"/>
      <c r="C4678" s="59"/>
      <c r="D4678" s="59"/>
    </row>
    <row r="4679" spans="2:4">
      <c r="B4679" s="206"/>
      <c r="C4679" s="59"/>
      <c r="D4679" s="59"/>
    </row>
    <row r="4680" spans="2:4">
      <c r="B4680" s="206"/>
      <c r="C4680" s="59"/>
      <c r="D4680" s="59"/>
    </row>
    <row r="4681" spans="2:4">
      <c r="B4681" s="206"/>
      <c r="C4681" s="59"/>
      <c r="D4681" s="59"/>
    </row>
    <row r="4682" spans="2:4">
      <c r="B4682" s="206"/>
      <c r="C4682" s="59"/>
      <c r="D4682" s="59"/>
    </row>
    <row r="4683" spans="2:4">
      <c r="B4683" s="206"/>
      <c r="C4683" s="59"/>
      <c r="D4683" s="59"/>
    </row>
    <row r="4684" spans="2:4">
      <c r="B4684" s="206"/>
      <c r="C4684" s="59"/>
      <c r="D4684" s="59"/>
    </row>
    <row r="4685" spans="2:4">
      <c r="B4685" s="206"/>
      <c r="C4685" s="59"/>
      <c r="D4685" s="59"/>
    </row>
    <row r="4686" spans="2:4">
      <c r="B4686" s="206"/>
      <c r="C4686" s="59"/>
      <c r="D4686" s="59"/>
    </row>
    <row r="4687" spans="2:4">
      <c r="B4687" s="206"/>
      <c r="C4687" s="59"/>
      <c r="D4687" s="59"/>
    </row>
    <row r="4688" spans="2:4">
      <c r="B4688" s="206"/>
      <c r="C4688" s="59"/>
      <c r="D4688" s="59"/>
    </row>
    <row r="4689" spans="2:4">
      <c r="B4689" s="206"/>
      <c r="C4689" s="59"/>
      <c r="D4689" s="59"/>
    </row>
    <row r="4690" spans="2:4">
      <c r="B4690" s="206"/>
      <c r="C4690" s="59"/>
      <c r="D4690" s="59"/>
    </row>
    <row r="4691" spans="2:4">
      <c r="B4691" s="206"/>
      <c r="C4691" s="59"/>
      <c r="D4691" s="59"/>
    </row>
    <row r="4692" spans="2:4">
      <c r="B4692" s="206"/>
      <c r="C4692" s="59"/>
      <c r="D4692" s="59"/>
    </row>
    <row r="4693" spans="2:4">
      <c r="B4693" s="206"/>
      <c r="C4693" s="59"/>
      <c r="D4693" s="59"/>
    </row>
    <row r="4694" spans="2:4">
      <c r="B4694" s="206"/>
      <c r="C4694" s="59"/>
      <c r="D4694" s="59"/>
    </row>
    <row r="4695" spans="2:4">
      <c r="B4695" s="206"/>
      <c r="C4695" s="59"/>
      <c r="D4695" s="59"/>
    </row>
    <row r="4696" spans="2:4">
      <c r="B4696" s="206"/>
      <c r="C4696" s="59"/>
      <c r="D4696" s="59"/>
    </row>
    <row r="4697" spans="2:4">
      <c r="B4697" s="206"/>
      <c r="C4697" s="59"/>
      <c r="D4697" s="59"/>
    </row>
    <row r="4698" spans="2:4">
      <c r="B4698" s="206"/>
      <c r="C4698" s="59"/>
      <c r="D4698" s="59"/>
    </row>
    <row r="4699" spans="2:4">
      <c r="B4699" s="206"/>
      <c r="C4699" s="59"/>
      <c r="D4699" s="59"/>
    </row>
    <row r="4700" spans="2:4">
      <c r="B4700" s="206"/>
      <c r="C4700" s="59"/>
      <c r="D4700" s="59"/>
    </row>
    <row r="4701" spans="2:4">
      <c r="B4701" s="206"/>
      <c r="C4701" s="59"/>
      <c r="D4701" s="59"/>
    </row>
    <row r="4702" spans="2:4">
      <c r="B4702" s="206"/>
      <c r="C4702" s="59"/>
      <c r="D4702" s="59"/>
    </row>
    <row r="4703" spans="2:4">
      <c r="B4703" s="206"/>
      <c r="C4703" s="59"/>
      <c r="D4703" s="59"/>
    </row>
    <row r="4704" spans="2:4">
      <c r="B4704" s="206"/>
      <c r="C4704" s="59"/>
      <c r="D4704" s="59"/>
    </row>
    <row r="4705" spans="2:4">
      <c r="B4705" s="206"/>
      <c r="C4705" s="59"/>
      <c r="D4705" s="59"/>
    </row>
    <row r="4706" spans="2:4">
      <c r="B4706" s="206"/>
      <c r="C4706" s="59"/>
      <c r="D4706" s="59"/>
    </row>
    <row r="4707" spans="2:4">
      <c r="B4707" s="206"/>
      <c r="C4707" s="59"/>
      <c r="D4707" s="59"/>
    </row>
    <row r="4708" spans="2:4">
      <c r="B4708" s="206"/>
      <c r="C4708" s="59"/>
      <c r="D4708" s="59"/>
    </row>
    <row r="4709" spans="2:4">
      <c r="B4709" s="206"/>
      <c r="C4709" s="59"/>
      <c r="D4709" s="59"/>
    </row>
    <row r="4710" spans="2:4">
      <c r="B4710" s="206"/>
      <c r="C4710" s="59"/>
      <c r="D4710" s="59"/>
    </row>
    <row r="4711" spans="2:4">
      <c r="B4711" s="206"/>
      <c r="C4711" s="59"/>
      <c r="D4711" s="59"/>
    </row>
    <row r="4712" spans="2:4">
      <c r="B4712" s="206"/>
      <c r="C4712" s="59"/>
      <c r="D4712" s="59"/>
    </row>
    <row r="4713" spans="2:4">
      <c r="B4713" s="206"/>
      <c r="C4713" s="59"/>
      <c r="D4713" s="59"/>
    </row>
    <row r="4714" spans="2:4">
      <c r="B4714" s="206"/>
      <c r="C4714" s="59"/>
      <c r="D4714" s="59"/>
    </row>
    <row r="4715" spans="2:4">
      <c r="B4715" s="206"/>
      <c r="C4715" s="59"/>
      <c r="D4715" s="59"/>
    </row>
    <row r="4716" spans="2:4">
      <c r="B4716" s="206"/>
      <c r="C4716" s="59"/>
      <c r="D4716" s="59"/>
    </row>
    <row r="4717" spans="2:4">
      <c r="B4717" s="206"/>
      <c r="C4717" s="59"/>
      <c r="D4717" s="59"/>
    </row>
    <row r="4718" spans="2:4">
      <c r="B4718" s="206"/>
      <c r="C4718" s="59"/>
      <c r="D4718" s="59"/>
    </row>
    <row r="4719" spans="2:4">
      <c r="B4719" s="206"/>
      <c r="C4719" s="59"/>
      <c r="D4719" s="59"/>
    </row>
    <row r="4720" spans="2:4">
      <c r="B4720" s="206"/>
      <c r="C4720" s="59"/>
      <c r="D4720" s="59"/>
    </row>
    <row r="4721" spans="2:4">
      <c r="B4721" s="206"/>
      <c r="C4721" s="59"/>
      <c r="D4721" s="59"/>
    </row>
    <row r="4722" spans="2:4">
      <c r="B4722" s="206"/>
      <c r="C4722" s="59"/>
      <c r="D4722" s="59"/>
    </row>
    <row r="4723" spans="2:4">
      <c r="B4723" s="206"/>
      <c r="C4723" s="59"/>
      <c r="D4723" s="59"/>
    </row>
    <row r="4724" spans="2:4">
      <c r="B4724" s="206"/>
      <c r="C4724" s="59"/>
      <c r="D4724" s="59"/>
    </row>
    <row r="4725" spans="2:4">
      <c r="B4725" s="206"/>
      <c r="C4725" s="59"/>
      <c r="D4725" s="59"/>
    </row>
    <row r="4726" spans="2:4">
      <c r="B4726" s="206"/>
      <c r="C4726" s="59"/>
      <c r="D4726" s="59"/>
    </row>
    <row r="4727" spans="2:4">
      <c r="B4727" s="206"/>
      <c r="C4727" s="59"/>
      <c r="D4727" s="59"/>
    </row>
    <row r="4728" spans="2:4">
      <c r="B4728" s="206"/>
      <c r="C4728" s="59"/>
      <c r="D4728" s="59"/>
    </row>
    <row r="4729" spans="2:4">
      <c r="B4729" s="206"/>
      <c r="C4729" s="59"/>
      <c r="D4729" s="59"/>
    </row>
    <row r="4730" spans="2:4">
      <c r="B4730" s="206"/>
      <c r="C4730" s="59"/>
      <c r="D4730" s="59"/>
    </row>
    <row r="4731" spans="2:4">
      <c r="B4731" s="206"/>
      <c r="C4731" s="59"/>
      <c r="D4731" s="59"/>
    </row>
    <row r="4732" spans="2:4">
      <c r="B4732" s="206"/>
      <c r="C4732" s="59"/>
      <c r="D4732" s="59"/>
    </row>
    <row r="4733" spans="2:4">
      <c r="B4733" s="206"/>
      <c r="C4733" s="59"/>
      <c r="D4733" s="59"/>
    </row>
    <row r="4734" spans="2:4">
      <c r="B4734" s="206"/>
      <c r="C4734" s="59"/>
      <c r="D4734" s="59"/>
    </row>
    <row r="4735" spans="2:4">
      <c r="B4735" s="206"/>
      <c r="C4735" s="59"/>
      <c r="D4735" s="59"/>
    </row>
    <row r="4736" spans="2:4">
      <c r="B4736" s="206"/>
      <c r="C4736" s="59"/>
      <c r="D4736" s="59"/>
    </row>
    <row r="4737" spans="2:4">
      <c r="B4737" s="206"/>
      <c r="C4737" s="59"/>
      <c r="D4737" s="59"/>
    </row>
    <row r="4738" spans="2:4">
      <c r="B4738" s="206"/>
      <c r="C4738" s="59"/>
      <c r="D4738" s="59"/>
    </row>
    <row r="4739" spans="2:4">
      <c r="B4739" s="206"/>
      <c r="C4739" s="59"/>
      <c r="D4739" s="59"/>
    </row>
    <row r="4740" spans="2:4">
      <c r="B4740" s="206"/>
      <c r="C4740" s="59"/>
      <c r="D4740" s="59"/>
    </row>
    <row r="4741" spans="2:4">
      <c r="B4741" s="206"/>
      <c r="C4741" s="59"/>
      <c r="D4741" s="59"/>
    </row>
    <row r="4742" spans="2:4">
      <c r="B4742" s="206"/>
      <c r="C4742" s="59"/>
      <c r="D4742" s="59"/>
    </row>
    <row r="4743" spans="2:4">
      <c r="B4743" s="206"/>
      <c r="C4743" s="59"/>
      <c r="D4743" s="59"/>
    </row>
    <row r="4744" spans="2:4">
      <c r="B4744" s="206"/>
      <c r="C4744" s="59"/>
      <c r="D4744" s="59"/>
    </row>
    <row r="4745" spans="2:4">
      <c r="B4745" s="206"/>
      <c r="C4745" s="59"/>
      <c r="D4745" s="59"/>
    </row>
    <row r="4746" spans="2:4">
      <c r="B4746" s="206"/>
      <c r="C4746" s="59"/>
      <c r="D4746" s="59"/>
    </row>
    <row r="4747" spans="2:4">
      <c r="B4747" s="206"/>
      <c r="C4747" s="59"/>
      <c r="D4747" s="59"/>
    </row>
    <row r="4748" spans="2:4">
      <c r="B4748" s="206"/>
      <c r="C4748" s="59"/>
      <c r="D4748" s="59"/>
    </row>
    <row r="4749" spans="2:4">
      <c r="B4749" s="206"/>
      <c r="C4749" s="59"/>
      <c r="D4749" s="59"/>
    </row>
    <row r="4750" spans="2:4">
      <c r="B4750" s="206"/>
      <c r="C4750" s="59"/>
      <c r="D4750" s="59"/>
    </row>
    <row r="4751" spans="2:4">
      <c r="B4751" s="206"/>
      <c r="C4751" s="59"/>
      <c r="D4751" s="59"/>
    </row>
    <row r="4752" spans="2:4">
      <c r="B4752" s="206"/>
      <c r="C4752" s="59"/>
      <c r="D4752" s="59"/>
    </row>
    <row r="4753" spans="2:4">
      <c r="B4753" s="206"/>
      <c r="C4753" s="59"/>
      <c r="D4753" s="59"/>
    </row>
    <row r="4754" spans="2:4">
      <c r="B4754" s="206"/>
      <c r="C4754" s="59"/>
      <c r="D4754" s="59"/>
    </row>
    <row r="4755" spans="2:4">
      <c r="B4755" s="206"/>
      <c r="C4755" s="59"/>
      <c r="D4755" s="59"/>
    </row>
    <row r="4756" spans="2:4">
      <c r="B4756" s="206"/>
      <c r="C4756" s="59"/>
      <c r="D4756" s="59"/>
    </row>
    <row r="4757" spans="2:4">
      <c r="B4757" s="206"/>
      <c r="C4757" s="59"/>
      <c r="D4757" s="59"/>
    </row>
    <row r="4758" spans="2:4">
      <c r="B4758" s="206"/>
      <c r="C4758" s="59"/>
      <c r="D4758" s="59"/>
    </row>
    <row r="4759" spans="2:4">
      <c r="B4759" s="206"/>
      <c r="C4759" s="59"/>
      <c r="D4759" s="59"/>
    </row>
    <row r="4760" spans="2:4">
      <c r="B4760" s="206"/>
      <c r="C4760" s="59"/>
      <c r="D4760" s="59"/>
    </row>
    <row r="4761" spans="2:4">
      <c r="B4761" s="206"/>
      <c r="C4761" s="59"/>
      <c r="D4761" s="59"/>
    </row>
    <row r="4762" spans="2:4">
      <c r="B4762" s="206"/>
      <c r="C4762" s="59"/>
      <c r="D4762" s="59"/>
    </row>
    <row r="4763" spans="2:4">
      <c r="B4763" s="206"/>
      <c r="C4763" s="59"/>
      <c r="D4763" s="59"/>
    </row>
    <row r="4764" spans="2:4">
      <c r="B4764" s="206"/>
      <c r="C4764" s="59"/>
      <c r="D4764" s="59"/>
    </row>
    <row r="4765" spans="2:4">
      <c r="B4765" s="206"/>
      <c r="C4765" s="59"/>
      <c r="D4765" s="59"/>
    </row>
    <row r="4766" spans="2:4">
      <c r="B4766" s="206"/>
      <c r="C4766" s="59"/>
      <c r="D4766" s="59"/>
    </row>
    <row r="4767" spans="2:4">
      <c r="B4767" s="206"/>
      <c r="C4767" s="59"/>
      <c r="D4767" s="59"/>
    </row>
    <row r="4768" spans="2:4">
      <c r="B4768" s="206"/>
      <c r="C4768" s="59"/>
      <c r="D4768" s="59"/>
    </row>
    <row r="4769" spans="2:4">
      <c r="B4769" s="206"/>
      <c r="C4769" s="59"/>
      <c r="D4769" s="59"/>
    </row>
    <row r="4770" spans="2:4">
      <c r="B4770" s="206"/>
      <c r="C4770" s="59"/>
      <c r="D4770" s="59"/>
    </row>
    <row r="4771" spans="2:4">
      <c r="B4771" s="206"/>
      <c r="C4771" s="59"/>
      <c r="D4771" s="59"/>
    </row>
    <row r="4772" spans="2:4">
      <c r="B4772" s="206"/>
      <c r="C4772" s="59"/>
      <c r="D4772" s="59"/>
    </row>
    <row r="4773" spans="2:4">
      <c r="B4773" s="206"/>
      <c r="C4773" s="59"/>
      <c r="D4773" s="59"/>
    </row>
    <row r="4774" spans="2:4">
      <c r="B4774" s="206"/>
      <c r="C4774" s="59"/>
      <c r="D4774" s="59"/>
    </row>
    <row r="4775" spans="2:4">
      <c r="B4775" s="206"/>
      <c r="C4775" s="59"/>
      <c r="D4775" s="59"/>
    </row>
    <row r="4776" spans="2:4">
      <c r="B4776" s="206"/>
      <c r="C4776" s="59"/>
      <c r="D4776" s="59"/>
    </row>
    <row r="4777" spans="2:4">
      <c r="B4777" s="206"/>
      <c r="C4777" s="59"/>
      <c r="D4777" s="59"/>
    </row>
    <row r="4778" spans="2:4">
      <c r="B4778" s="206"/>
      <c r="C4778" s="59"/>
      <c r="D4778" s="59"/>
    </row>
    <row r="4779" spans="2:4">
      <c r="B4779" s="206"/>
      <c r="C4779" s="59"/>
      <c r="D4779" s="59"/>
    </row>
    <row r="4780" spans="2:4">
      <c r="B4780" s="206"/>
      <c r="C4780" s="59"/>
      <c r="D4780" s="59"/>
    </row>
    <row r="4781" spans="2:4">
      <c r="B4781" s="206"/>
      <c r="C4781" s="59"/>
      <c r="D4781" s="59"/>
    </row>
    <row r="4782" spans="2:4">
      <c r="B4782" s="206"/>
      <c r="C4782" s="59"/>
      <c r="D4782" s="59"/>
    </row>
    <row r="4783" spans="2:4">
      <c r="B4783" s="206"/>
      <c r="C4783" s="59"/>
      <c r="D4783" s="59"/>
    </row>
    <row r="4784" spans="2:4">
      <c r="B4784" s="206"/>
      <c r="C4784" s="59"/>
      <c r="D4784" s="59"/>
    </row>
    <row r="4785" spans="2:4">
      <c r="B4785" s="206"/>
      <c r="C4785" s="59"/>
      <c r="D4785" s="59"/>
    </row>
    <row r="4786" spans="2:4">
      <c r="B4786" s="206"/>
      <c r="C4786" s="59"/>
      <c r="D4786" s="59"/>
    </row>
    <row r="4787" spans="2:4">
      <c r="B4787" s="206"/>
      <c r="C4787" s="59"/>
      <c r="D4787" s="59"/>
    </row>
    <row r="4788" spans="2:4">
      <c r="B4788" s="206"/>
      <c r="C4788" s="59"/>
      <c r="D4788" s="59"/>
    </row>
    <row r="4789" spans="2:4">
      <c r="B4789" s="206"/>
      <c r="C4789" s="59"/>
      <c r="D4789" s="59"/>
    </row>
    <row r="4790" spans="2:4">
      <c r="B4790" s="206"/>
      <c r="C4790" s="59"/>
      <c r="D4790" s="59"/>
    </row>
    <row r="4791" spans="2:4">
      <c r="B4791" s="206"/>
      <c r="C4791" s="59"/>
      <c r="D4791" s="59"/>
    </row>
    <row r="4792" spans="2:4">
      <c r="B4792" s="206"/>
      <c r="C4792" s="59"/>
      <c r="D4792" s="59"/>
    </row>
    <row r="4793" spans="2:4">
      <c r="B4793" s="206"/>
      <c r="C4793" s="59"/>
      <c r="D4793" s="59"/>
    </row>
    <row r="4794" spans="2:4">
      <c r="B4794" s="206"/>
      <c r="C4794" s="59"/>
      <c r="D4794" s="59"/>
    </row>
    <row r="4795" spans="2:4">
      <c r="B4795" s="206"/>
      <c r="C4795" s="59"/>
      <c r="D4795" s="59"/>
    </row>
    <row r="4796" spans="2:4">
      <c r="B4796" s="206"/>
      <c r="C4796" s="59"/>
      <c r="D4796" s="59"/>
    </row>
    <row r="4797" spans="2:4">
      <c r="B4797" s="206"/>
      <c r="C4797" s="59"/>
      <c r="D4797" s="59"/>
    </row>
    <row r="4798" spans="2:4">
      <c r="B4798" s="206"/>
      <c r="C4798" s="59"/>
      <c r="D4798" s="59"/>
    </row>
    <row r="4799" spans="2:4">
      <c r="B4799" s="206"/>
      <c r="C4799" s="59"/>
      <c r="D4799" s="59"/>
    </row>
    <row r="4800" spans="2:4">
      <c r="B4800" s="206"/>
      <c r="C4800" s="59"/>
      <c r="D4800" s="59"/>
    </row>
    <row r="4801" spans="2:4">
      <c r="B4801" s="206"/>
      <c r="C4801" s="59"/>
      <c r="D4801" s="59"/>
    </row>
    <row r="4802" spans="2:4">
      <c r="B4802" s="206"/>
      <c r="C4802" s="59"/>
      <c r="D4802" s="59"/>
    </row>
    <row r="4803" spans="2:4">
      <c r="B4803" s="206"/>
      <c r="C4803" s="59"/>
      <c r="D4803" s="59"/>
    </row>
    <row r="4804" spans="2:4">
      <c r="B4804" s="206"/>
      <c r="C4804" s="59"/>
      <c r="D4804" s="59"/>
    </row>
    <row r="4805" spans="2:4">
      <c r="B4805" s="206"/>
      <c r="C4805" s="59"/>
      <c r="D4805" s="59"/>
    </row>
    <row r="4806" spans="2:4">
      <c r="B4806" s="206"/>
      <c r="C4806" s="59"/>
      <c r="D4806" s="59"/>
    </row>
    <row r="4807" spans="2:4">
      <c r="B4807" s="206"/>
      <c r="C4807" s="59"/>
      <c r="D4807" s="59"/>
    </row>
    <row r="4808" spans="2:4">
      <c r="B4808" s="206"/>
      <c r="C4808" s="59"/>
      <c r="D4808" s="59"/>
    </row>
    <row r="4809" spans="2:4">
      <c r="B4809" s="206"/>
      <c r="C4809" s="59"/>
      <c r="D4809" s="59"/>
    </row>
    <row r="4810" spans="2:4">
      <c r="B4810" s="206"/>
      <c r="C4810" s="59"/>
      <c r="D4810" s="59"/>
    </row>
    <row r="4811" spans="2:4">
      <c r="B4811" s="206"/>
      <c r="C4811" s="59"/>
      <c r="D4811" s="59"/>
    </row>
    <row r="4812" spans="2:4">
      <c r="B4812" s="206"/>
      <c r="C4812" s="59"/>
      <c r="D4812" s="59"/>
    </row>
    <row r="4813" spans="2:4">
      <c r="B4813" s="206"/>
      <c r="C4813" s="59"/>
      <c r="D4813" s="59"/>
    </row>
    <row r="4814" spans="2:4">
      <c r="B4814" s="206"/>
      <c r="C4814" s="59"/>
      <c r="D4814" s="59"/>
    </row>
    <row r="4815" spans="2:4">
      <c r="B4815" s="206"/>
      <c r="C4815" s="59"/>
      <c r="D4815" s="59"/>
    </row>
    <row r="4816" spans="2:4">
      <c r="B4816" s="206"/>
      <c r="C4816" s="59"/>
      <c r="D4816" s="59"/>
    </row>
    <row r="4817" spans="2:4">
      <c r="B4817" s="206"/>
      <c r="C4817" s="59"/>
      <c r="D4817" s="59"/>
    </row>
    <row r="4818" spans="2:4">
      <c r="B4818" s="206"/>
      <c r="C4818" s="59"/>
      <c r="D4818" s="59"/>
    </row>
    <row r="4819" spans="2:4">
      <c r="B4819" s="206"/>
      <c r="C4819" s="59"/>
      <c r="D4819" s="59"/>
    </row>
    <row r="4820" spans="2:4">
      <c r="B4820" s="206"/>
      <c r="C4820" s="59"/>
      <c r="D4820" s="59"/>
    </row>
    <row r="4821" spans="2:4">
      <c r="B4821" s="206"/>
      <c r="C4821" s="59"/>
      <c r="D4821" s="59"/>
    </row>
    <row r="4822" spans="2:4">
      <c r="B4822" s="206"/>
      <c r="C4822" s="59"/>
      <c r="D4822" s="59"/>
    </row>
    <row r="4823" spans="2:4">
      <c r="B4823" s="206"/>
      <c r="C4823" s="59"/>
      <c r="D4823" s="59"/>
    </row>
    <row r="4824" spans="2:4">
      <c r="B4824" s="206"/>
      <c r="C4824" s="59"/>
      <c r="D4824" s="59"/>
    </row>
    <row r="4825" spans="2:4">
      <c r="B4825" s="206"/>
      <c r="C4825" s="59"/>
      <c r="D4825" s="59"/>
    </row>
    <row r="4826" spans="2:4">
      <c r="B4826" s="206"/>
      <c r="C4826" s="59"/>
      <c r="D4826" s="59"/>
    </row>
    <row r="4827" spans="2:4">
      <c r="B4827" s="206"/>
      <c r="C4827" s="59"/>
      <c r="D4827" s="59"/>
    </row>
    <row r="4828" spans="2:4">
      <c r="B4828" s="206"/>
      <c r="C4828" s="59"/>
      <c r="D4828" s="59"/>
    </row>
    <row r="4829" spans="2:4">
      <c r="B4829" s="206"/>
      <c r="C4829" s="59"/>
      <c r="D4829" s="59"/>
    </row>
    <row r="4830" spans="2:4">
      <c r="B4830" s="206"/>
      <c r="C4830" s="59"/>
      <c r="D4830" s="59"/>
    </row>
    <row r="4831" spans="2:4">
      <c r="B4831" s="206"/>
      <c r="C4831" s="59"/>
      <c r="D4831" s="59"/>
    </row>
    <row r="4832" spans="2:4">
      <c r="B4832" s="206"/>
      <c r="C4832" s="59"/>
      <c r="D4832" s="59"/>
    </row>
    <row r="4833" spans="2:4">
      <c r="B4833" s="206"/>
      <c r="C4833" s="59"/>
      <c r="D4833" s="59"/>
    </row>
    <row r="4834" spans="2:4">
      <c r="B4834" s="206"/>
      <c r="C4834" s="59"/>
      <c r="D4834" s="59"/>
    </row>
    <row r="4835" spans="2:4">
      <c r="B4835" s="206"/>
      <c r="C4835" s="59"/>
      <c r="D4835" s="59"/>
    </row>
    <row r="4836" spans="2:4">
      <c r="B4836" s="206"/>
      <c r="C4836" s="59"/>
      <c r="D4836" s="59"/>
    </row>
    <row r="4837" spans="2:4">
      <c r="B4837" s="206"/>
      <c r="C4837" s="59"/>
      <c r="D4837" s="59"/>
    </row>
    <row r="4838" spans="2:4">
      <c r="B4838" s="206"/>
      <c r="C4838" s="59"/>
      <c r="D4838" s="59"/>
    </row>
    <row r="4839" spans="2:4">
      <c r="B4839" s="206"/>
      <c r="C4839" s="59"/>
      <c r="D4839" s="59"/>
    </row>
    <row r="4840" spans="2:4">
      <c r="B4840" s="206"/>
      <c r="C4840" s="59"/>
      <c r="D4840" s="59"/>
    </row>
    <row r="4841" spans="2:4">
      <c r="B4841" s="206"/>
      <c r="C4841" s="59"/>
      <c r="D4841" s="59"/>
    </row>
    <row r="4842" spans="2:4">
      <c r="B4842" s="206"/>
      <c r="C4842" s="59"/>
      <c r="D4842" s="59"/>
    </row>
    <row r="4843" spans="2:4">
      <c r="B4843" s="206"/>
      <c r="C4843" s="59"/>
      <c r="D4843" s="59"/>
    </row>
    <row r="4844" spans="2:4">
      <c r="B4844" s="206"/>
      <c r="C4844" s="59"/>
      <c r="D4844" s="59"/>
    </row>
    <row r="4845" spans="2:4">
      <c r="B4845" s="206"/>
      <c r="C4845" s="59"/>
      <c r="D4845" s="59"/>
    </row>
    <row r="4846" spans="2:4">
      <c r="B4846" s="206"/>
      <c r="C4846" s="59"/>
      <c r="D4846" s="59"/>
    </row>
    <row r="4847" spans="2:4">
      <c r="B4847" s="206"/>
      <c r="C4847" s="59"/>
      <c r="D4847" s="59"/>
    </row>
    <row r="4848" spans="2:4">
      <c r="B4848" s="206"/>
      <c r="C4848" s="59"/>
      <c r="D4848" s="59"/>
    </row>
    <row r="4849" spans="2:4">
      <c r="B4849" s="206"/>
      <c r="C4849" s="59"/>
      <c r="D4849" s="59"/>
    </row>
    <row r="4850" spans="2:4">
      <c r="B4850" s="206"/>
      <c r="C4850" s="59"/>
      <c r="D4850" s="59"/>
    </row>
    <row r="4851" spans="2:4">
      <c r="B4851" s="206"/>
      <c r="C4851" s="59"/>
      <c r="D4851" s="59"/>
    </row>
    <row r="4852" spans="2:4">
      <c r="B4852" s="206"/>
      <c r="C4852" s="59"/>
      <c r="D4852" s="59"/>
    </row>
    <row r="4853" spans="2:4">
      <c r="B4853" s="206"/>
      <c r="C4853" s="59"/>
      <c r="D4853" s="59"/>
    </row>
    <row r="4854" spans="2:4">
      <c r="B4854" s="206"/>
      <c r="C4854" s="59"/>
      <c r="D4854" s="59"/>
    </row>
    <row r="4855" spans="2:4">
      <c r="B4855" s="206"/>
      <c r="C4855" s="59"/>
      <c r="D4855" s="59"/>
    </row>
    <row r="4856" spans="2:4">
      <c r="B4856" s="206"/>
      <c r="C4856" s="59"/>
      <c r="D4856" s="59"/>
    </row>
    <row r="4857" spans="2:4">
      <c r="B4857" s="206"/>
      <c r="C4857" s="59"/>
      <c r="D4857" s="59"/>
    </row>
    <row r="4858" spans="2:4">
      <c r="B4858" s="206"/>
      <c r="C4858" s="59"/>
      <c r="D4858" s="59"/>
    </row>
    <row r="4859" spans="2:4">
      <c r="B4859" s="206"/>
      <c r="C4859" s="59"/>
      <c r="D4859" s="59"/>
    </row>
    <row r="4860" spans="2:4">
      <c r="B4860" s="206"/>
      <c r="C4860" s="59"/>
      <c r="D4860" s="59"/>
    </row>
    <row r="4861" spans="2:4">
      <c r="B4861" s="206"/>
      <c r="C4861" s="59"/>
      <c r="D4861" s="59"/>
    </row>
    <row r="4862" spans="2:4">
      <c r="B4862" s="206"/>
      <c r="C4862" s="59"/>
      <c r="D4862" s="59"/>
    </row>
    <row r="4863" spans="2:4">
      <c r="B4863" s="206"/>
      <c r="C4863" s="59"/>
      <c r="D4863" s="59"/>
    </row>
    <row r="4864" spans="2:4">
      <c r="B4864" s="206"/>
      <c r="C4864" s="59"/>
      <c r="D4864" s="59"/>
    </row>
    <row r="4865" spans="2:4">
      <c r="B4865" s="206"/>
      <c r="C4865" s="59"/>
      <c r="D4865" s="59"/>
    </row>
    <row r="4866" spans="2:4">
      <c r="B4866" s="206"/>
      <c r="C4866" s="59"/>
      <c r="D4866" s="59"/>
    </row>
    <row r="4867" spans="2:4">
      <c r="B4867" s="206"/>
      <c r="C4867" s="59"/>
      <c r="D4867" s="59"/>
    </row>
    <row r="4868" spans="2:4">
      <c r="B4868" s="206"/>
      <c r="C4868" s="59"/>
      <c r="D4868" s="59"/>
    </row>
    <row r="4869" spans="2:4">
      <c r="B4869" s="206"/>
      <c r="C4869" s="59"/>
      <c r="D4869" s="59"/>
    </row>
    <row r="4870" spans="2:4">
      <c r="B4870" s="206"/>
      <c r="C4870" s="59"/>
      <c r="D4870" s="59"/>
    </row>
    <row r="4871" spans="2:4">
      <c r="B4871" s="206"/>
      <c r="C4871" s="59"/>
      <c r="D4871" s="59"/>
    </row>
    <row r="4872" spans="2:4">
      <c r="B4872" s="206"/>
      <c r="C4872" s="59"/>
      <c r="D4872" s="59"/>
    </row>
    <row r="4873" spans="2:4">
      <c r="B4873" s="206"/>
      <c r="C4873" s="59"/>
      <c r="D4873" s="59"/>
    </row>
    <row r="4874" spans="2:4">
      <c r="B4874" s="206"/>
      <c r="C4874" s="59"/>
      <c r="D4874" s="59"/>
    </row>
    <row r="4875" spans="2:4">
      <c r="B4875" s="206"/>
      <c r="C4875" s="59"/>
      <c r="D4875" s="59"/>
    </row>
    <row r="4876" spans="2:4">
      <c r="B4876" s="206"/>
      <c r="C4876" s="59"/>
      <c r="D4876" s="59"/>
    </row>
    <row r="4877" spans="2:4">
      <c r="B4877" s="206"/>
      <c r="C4877" s="59"/>
      <c r="D4877" s="59"/>
    </row>
    <row r="4878" spans="2:4">
      <c r="B4878" s="206"/>
      <c r="C4878" s="59"/>
      <c r="D4878" s="59"/>
    </row>
    <row r="4879" spans="2:4">
      <c r="B4879" s="206"/>
      <c r="C4879" s="59"/>
      <c r="D4879" s="59"/>
    </row>
    <row r="4880" spans="2:4">
      <c r="B4880" s="206"/>
      <c r="C4880" s="59"/>
      <c r="D4880" s="59"/>
    </row>
    <row r="4881" spans="2:4">
      <c r="B4881" s="206"/>
      <c r="C4881" s="59"/>
      <c r="D4881" s="59"/>
    </row>
    <row r="4882" spans="2:4">
      <c r="B4882" s="206"/>
      <c r="C4882" s="59"/>
      <c r="D4882" s="59"/>
    </row>
    <row r="4883" spans="2:4">
      <c r="B4883" s="206"/>
      <c r="C4883" s="59"/>
      <c r="D4883" s="59"/>
    </row>
    <row r="4884" spans="2:4">
      <c r="B4884" s="206"/>
      <c r="C4884" s="59"/>
      <c r="D4884" s="59"/>
    </row>
    <row r="4885" spans="2:4">
      <c r="B4885" s="206"/>
      <c r="C4885" s="59"/>
      <c r="D4885" s="59"/>
    </row>
    <row r="4886" spans="2:4">
      <c r="B4886" s="206"/>
      <c r="C4886" s="59"/>
      <c r="D4886" s="59"/>
    </row>
    <row r="4887" spans="2:4">
      <c r="B4887" s="206"/>
      <c r="C4887" s="59"/>
      <c r="D4887" s="59"/>
    </row>
    <row r="4888" spans="2:4">
      <c r="B4888" s="206"/>
      <c r="C4888" s="59"/>
      <c r="D4888" s="59"/>
    </row>
    <row r="4889" spans="2:4">
      <c r="B4889" s="206"/>
      <c r="C4889" s="59"/>
      <c r="D4889" s="59"/>
    </row>
    <row r="4890" spans="2:4">
      <c r="B4890" s="206"/>
      <c r="C4890" s="59"/>
      <c r="D4890" s="59"/>
    </row>
    <row r="4891" spans="2:4">
      <c r="B4891" s="206"/>
      <c r="C4891" s="59"/>
      <c r="D4891" s="59"/>
    </row>
    <row r="4892" spans="2:4">
      <c r="B4892" s="206"/>
      <c r="C4892" s="59"/>
      <c r="D4892" s="59"/>
    </row>
    <row r="4893" spans="2:4">
      <c r="B4893" s="206"/>
      <c r="C4893" s="59"/>
      <c r="D4893" s="59"/>
    </row>
    <row r="4894" spans="2:4">
      <c r="B4894" s="206"/>
      <c r="C4894" s="59"/>
      <c r="D4894" s="59"/>
    </row>
    <row r="4895" spans="2:4">
      <c r="B4895" s="206"/>
      <c r="C4895" s="59"/>
      <c r="D4895" s="59"/>
    </row>
    <row r="4896" spans="2:4">
      <c r="B4896" s="206"/>
      <c r="C4896" s="59"/>
      <c r="D4896" s="59"/>
    </row>
    <row r="4897" spans="2:4">
      <c r="B4897" s="206"/>
      <c r="C4897" s="59"/>
      <c r="D4897" s="59"/>
    </row>
    <row r="4898" spans="2:4">
      <c r="B4898" s="206"/>
      <c r="C4898" s="59"/>
      <c r="D4898" s="59"/>
    </row>
    <row r="4899" spans="2:4">
      <c r="B4899" s="206"/>
      <c r="C4899" s="59"/>
      <c r="D4899" s="59"/>
    </row>
    <row r="4900" spans="2:4">
      <c r="B4900" s="206"/>
      <c r="C4900" s="59"/>
      <c r="D4900" s="59"/>
    </row>
    <row r="4901" spans="2:4">
      <c r="B4901" s="206"/>
      <c r="C4901" s="59"/>
      <c r="D4901" s="59"/>
    </row>
    <row r="4902" spans="2:4">
      <c r="B4902" s="206"/>
      <c r="C4902" s="59"/>
      <c r="D4902" s="59"/>
    </row>
    <row r="4903" spans="2:4">
      <c r="B4903" s="206"/>
      <c r="C4903" s="59"/>
      <c r="D4903" s="59"/>
    </row>
    <row r="4904" spans="2:4">
      <c r="B4904" s="206"/>
      <c r="C4904" s="59"/>
      <c r="D4904" s="59"/>
    </row>
    <row r="4905" spans="2:4">
      <c r="B4905" s="206"/>
      <c r="C4905" s="59"/>
      <c r="D4905" s="59"/>
    </row>
    <row r="4906" spans="2:4">
      <c r="B4906" s="206"/>
      <c r="C4906" s="59"/>
      <c r="D4906" s="59"/>
    </row>
    <row r="4907" spans="2:4">
      <c r="B4907" s="206"/>
      <c r="C4907" s="59"/>
      <c r="D4907" s="59"/>
    </row>
    <row r="4908" spans="2:4">
      <c r="B4908" s="206"/>
      <c r="C4908" s="59"/>
      <c r="D4908" s="59"/>
    </row>
    <row r="4909" spans="2:4">
      <c r="B4909" s="206"/>
      <c r="C4909" s="59"/>
      <c r="D4909" s="59"/>
    </row>
    <row r="4910" spans="2:4">
      <c r="B4910" s="206"/>
      <c r="C4910" s="59"/>
      <c r="D4910" s="59"/>
    </row>
    <row r="4911" spans="2:4">
      <c r="B4911" s="206"/>
      <c r="C4911" s="59"/>
      <c r="D4911" s="59"/>
    </row>
    <row r="4912" spans="2:4">
      <c r="B4912" s="206"/>
      <c r="C4912" s="59"/>
      <c r="D4912" s="59"/>
    </row>
    <row r="4913" spans="2:4">
      <c r="B4913" s="206"/>
      <c r="C4913" s="59"/>
      <c r="D4913" s="59"/>
    </row>
    <row r="4914" spans="2:4">
      <c r="B4914" s="206"/>
      <c r="C4914" s="59"/>
      <c r="D4914" s="59"/>
    </row>
    <row r="4915" spans="2:4">
      <c r="B4915" s="206"/>
      <c r="C4915" s="59"/>
      <c r="D4915" s="59"/>
    </row>
    <row r="4916" spans="2:4">
      <c r="B4916" s="206"/>
      <c r="C4916" s="59"/>
      <c r="D4916" s="59"/>
    </row>
    <row r="4917" spans="2:4">
      <c r="B4917" s="206"/>
      <c r="C4917" s="59"/>
      <c r="D4917" s="59"/>
    </row>
    <row r="4918" spans="2:4">
      <c r="B4918" s="206"/>
      <c r="C4918" s="59"/>
      <c r="D4918" s="59"/>
    </row>
    <row r="4919" spans="2:4">
      <c r="B4919" s="206"/>
      <c r="C4919" s="59"/>
      <c r="D4919" s="59"/>
    </row>
    <row r="4920" spans="2:4">
      <c r="B4920" s="206"/>
      <c r="C4920" s="59"/>
      <c r="D4920" s="59"/>
    </row>
    <row r="4921" spans="2:4">
      <c r="B4921" s="206"/>
      <c r="C4921" s="59"/>
      <c r="D4921" s="59"/>
    </row>
    <row r="4922" spans="2:4">
      <c r="B4922" s="206"/>
      <c r="C4922" s="59"/>
      <c r="D4922" s="59"/>
    </row>
    <row r="4923" spans="2:4">
      <c r="B4923" s="206"/>
      <c r="C4923" s="59"/>
      <c r="D4923" s="59"/>
    </row>
    <row r="4924" spans="2:4">
      <c r="B4924" s="206"/>
      <c r="C4924" s="59"/>
      <c r="D4924" s="59"/>
    </row>
    <row r="4925" spans="2:4">
      <c r="B4925" s="206"/>
      <c r="C4925" s="59"/>
      <c r="D4925" s="59"/>
    </row>
    <row r="4926" spans="2:4">
      <c r="B4926" s="206"/>
      <c r="C4926" s="59"/>
      <c r="D4926" s="59"/>
    </row>
    <row r="4927" spans="2:4">
      <c r="B4927" s="206"/>
      <c r="C4927" s="59"/>
      <c r="D4927" s="59"/>
    </row>
    <row r="4928" spans="2:4">
      <c r="B4928" s="206"/>
      <c r="C4928" s="59"/>
      <c r="D4928" s="59"/>
    </row>
    <row r="4929" spans="2:4">
      <c r="B4929" s="206"/>
      <c r="C4929" s="59"/>
      <c r="D4929" s="59"/>
    </row>
    <row r="4930" spans="2:4">
      <c r="B4930" s="206"/>
      <c r="C4930" s="59"/>
      <c r="D4930" s="59"/>
    </row>
    <row r="4931" spans="2:4">
      <c r="B4931" s="206"/>
      <c r="C4931" s="59"/>
      <c r="D4931" s="59"/>
    </row>
    <row r="4932" spans="2:4">
      <c r="B4932" s="206"/>
      <c r="C4932" s="59"/>
      <c r="D4932" s="59"/>
    </row>
    <row r="4933" spans="2:4">
      <c r="B4933" s="206"/>
      <c r="C4933" s="59"/>
      <c r="D4933" s="59"/>
    </row>
    <row r="4934" spans="2:4">
      <c r="B4934" s="206"/>
      <c r="C4934" s="59"/>
      <c r="D4934" s="59"/>
    </row>
    <row r="4935" spans="2:4">
      <c r="B4935" s="206"/>
      <c r="C4935" s="59"/>
      <c r="D4935" s="59"/>
    </row>
    <row r="4936" spans="2:4">
      <c r="B4936" s="206"/>
      <c r="C4936" s="59"/>
      <c r="D4936" s="59"/>
    </row>
    <row r="4937" spans="2:4">
      <c r="B4937" s="206"/>
      <c r="C4937" s="59"/>
      <c r="D4937" s="59"/>
    </row>
    <row r="4938" spans="2:4">
      <c r="B4938" s="206"/>
      <c r="C4938" s="59"/>
      <c r="D4938" s="59"/>
    </row>
    <row r="4939" spans="2:4">
      <c r="B4939" s="206"/>
      <c r="C4939" s="59"/>
      <c r="D4939" s="59"/>
    </row>
    <row r="4940" spans="2:4">
      <c r="B4940" s="206"/>
      <c r="C4940" s="59"/>
      <c r="D4940" s="59"/>
    </row>
    <row r="4941" spans="2:4">
      <c r="B4941" s="206"/>
      <c r="C4941" s="59"/>
      <c r="D4941" s="59"/>
    </row>
    <row r="4942" spans="2:4">
      <c r="B4942" s="206"/>
      <c r="C4942" s="59"/>
      <c r="D4942" s="59"/>
    </row>
    <row r="4943" spans="2:4">
      <c r="B4943" s="206"/>
      <c r="C4943" s="59"/>
      <c r="D4943" s="59"/>
    </row>
    <row r="4944" spans="2:4">
      <c r="B4944" s="206"/>
      <c r="C4944" s="59"/>
      <c r="D4944" s="59"/>
    </row>
    <row r="4945" spans="2:4">
      <c r="B4945" s="206"/>
      <c r="C4945" s="59"/>
      <c r="D4945" s="59"/>
    </row>
    <row r="4946" spans="2:4">
      <c r="B4946" s="206"/>
      <c r="C4946" s="59"/>
      <c r="D4946" s="59"/>
    </row>
    <row r="4947" spans="2:4">
      <c r="B4947" s="206"/>
      <c r="C4947" s="59"/>
      <c r="D4947" s="59"/>
    </row>
    <row r="4948" spans="2:4">
      <c r="B4948" s="206"/>
      <c r="C4948" s="59"/>
      <c r="D4948" s="59"/>
    </row>
    <row r="4949" spans="2:4">
      <c r="B4949" s="206"/>
      <c r="C4949" s="59"/>
      <c r="D4949" s="59"/>
    </row>
    <row r="4950" spans="2:4">
      <c r="B4950" s="206"/>
      <c r="C4950" s="59"/>
      <c r="D4950" s="59"/>
    </row>
    <row r="4951" spans="2:4">
      <c r="B4951" s="206"/>
      <c r="C4951" s="59"/>
      <c r="D4951" s="59"/>
    </row>
    <row r="4952" spans="2:4">
      <c r="B4952" s="206"/>
      <c r="C4952" s="59"/>
      <c r="D4952" s="59"/>
    </row>
    <row r="4953" spans="2:4">
      <c r="B4953" s="206"/>
      <c r="C4953" s="59"/>
      <c r="D4953" s="59"/>
    </row>
    <row r="4954" spans="2:4">
      <c r="B4954" s="206"/>
      <c r="C4954" s="59"/>
      <c r="D4954" s="59"/>
    </row>
    <row r="4955" spans="2:4">
      <c r="B4955" s="206"/>
      <c r="C4955" s="59"/>
      <c r="D4955" s="59"/>
    </row>
    <row r="4956" spans="2:4">
      <c r="B4956" s="206"/>
      <c r="C4956" s="59"/>
      <c r="D4956" s="59"/>
    </row>
    <row r="4957" spans="2:4">
      <c r="B4957" s="206"/>
      <c r="C4957" s="59"/>
      <c r="D4957" s="59"/>
    </row>
    <row r="4958" spans="2:4">
      <c r="B4958" s="206"/>
      <c r="C4958" s="59"/>
      <c r="D4958" s="59"/>
    </row>
    <row r="4959" spans="2:4">
      <c r="B4959" s="206"/>
      <c r="C4959" s="59"/>
      <c r="D4959" s="59"/>
    </row>
    <row r="4960" spans="2:4">
      <c r="B4960" s="206"/>
      <c r="C4960" s="59"/>
      <c r="D4960" s="59"/>
    </row>
    <row r="4961" spans="2:4">
      <c r="B4961" s="206"/>
      <c r="C4961" s="59"/>
      <c r="D4961" s="59"/>
    </row>
    <row r="4962" spans="2:4">
      <c r="B4962" s="206"/>
      <c r="C4962" s="59"/>
      <c r="D4962" s="59"/>
    </row>
    <row r="4963" spans="2:4">
      <c r="B4963" s="206"/>
      <c r="C4963" s="59"/>
      <c r="D4963" s="59"/>
    </row>
    <row r="4964" spans="2:4">
      <c r="B4964" s="206"/>
      <c r="C4964" s="59"/>
      <c r="D4964" s="59"/>
    </row>
    <row r="4965" spans="2:4">
      <c r="B4965" s="206"/>
      <c r="C4965" s="59"/>
      <c r="D4965" s="59"/>
    </row>
    <row r="4966" spans="2:4">
      <c r="B4966" s="206"/>
      <c r="C4966" s="59"/>
      <c r="D4966" s="59"/>
    </row>
    <row r="4967" spans="2:4">
      <c r="B4967" s="206"/>
      <c r="C4967" s="59"/>
      <c r="D4967" s="59"/>
    </row>
    <row r="4968" spans="2:4">
      <c r="B4968" s="206"/>
      <c r="C4968" s="59"/>
      <c r="D4968" s="59"/>
    </row>
    <row r="4969" spans="2:4">
      <c r="B4969" s="206"/>
      <c r="C4969" s="59"/>
      <c r="D4969" s="59"/>
    </row>
    <row r="4970" spans="2:4">
      <c r="B4970" s="206"/>
      <c r="C4970" s="59"/>
      <c r="D4970" s="59"/>
    </row>
    <row r="4971" spans="2:4">
      <c r="B4971" s="206"/>
      <c r="C4971" s="59"/>
      <c r="D4971" s="59"/>
    </row>
    <row r="4972" spans="2:4">
      <c r="B4972" s="206"/>
      <c r="C4972" s="59"/>
      <c r="D4972" s="59"/>
    </row>
    <row r="4973" spans="2:4">
      <c r="B4973" s="206"/>
      <c r="C4973" s="59"/>
      <c r="D4973" s="59"/>
    </row>
    <row r="4974" spans="2:4">
      <c r="B4974" s="206"/>
      <c r="C4974" s="59"/>
      <c r="D4974" s="59"/>
    </row>
    <row r="4975" spans="2:4">
      <c r="B4975" s="206"/>
      <c r="C4975" s="59"/>
      <c r="D4975" s="59"/>
    </row>
    <row r="4976" spans="2:4">
      <c r="B4976" s="206"/>
      <c r="C4976" s="59"/>
      <c r="D4976" s="59"/>
    </row>
    <row r="4977" spans="2:4">
      <c r="B4977" s="206"/>
      <c r="C4977" s="59"/>
      <c r="D4977" s="59"/>
    </row>
    <row r="4978" spans="2:4">
      <c r="B4978" s="206"/>
      <c r="C4978" s="59"/>
      <c r="D4978" s="59"/>
    </row>
    <row r="4979" spans="2:4">
      <c r="B4979" s="206"/>
      <c r="C4979" s="59"/>
      <c r="D4979" s="59"/>
    </row>
    <row r="4980" spans="2:4">
      <c r="B4980" s="206"/>
      <c r="C4980" s="59"/>
      <c r="D4980" s="59"/>
    </row>
    <row r="4981" spans="2:4">
      <c r="B4981" s="206"/>
      <c r="C4981" s="59"/>
      <c r="D4981" s="59"/>
    </row>
    <row r="4982" spans="2:4">
      <c r="B4982" s="206"/>
      <c r="C4982" s="59"/>
      <c r="D4982" s="59"/>
    </row>
    <row r="4983" spans="2:4">
      <c r="B4983" s="206"/>
      <c r="C4983" s="59"/>
      <c r="D4983" s="59"/>
    </row>
    <row r="4984" spans="2:4">
      <c r="B4984" s="206"/>
      <c r="C4984" s="59"/>
      <c r="D4984" s="59"/>
    </row>
    <row r="4985" spans="2:4">
      <c r="B4985" s="206"/>
      <c r="C4985" s="59"/>
      <c r="D4985" s="59"/>
    </row>
    <row r="4986" spans="2:4">
      <c r="B4986" s="206"/>
      <c r="C4986" s="59"/>
      <c r="D4986" s="59"/>
    </row>
    <row r="4987" spans="2:4">
      <c r="B4987" s="206"/>
      <c r="C4987" s="59"/>
      <c r="D4987" s="59"/>
    </row>
    <row r="4988" spans="2:4">
      <c r="B4988" s="206"/>
      <c r="C4988" s="59"/>
      <c r="D4988" s="59"/>
    </row>
    <row r="4989" spans="2:4">
      <c r="B4989" s="206"/>
      <c r="C4989" s="59"/>
      <c r="D4989" s="59"/>
    </row>
    <row r="4990" spans="2:4">
      <c r="B4990" s="206"/>
      <c r="C4990" s="59"/>
      <c r="D4990" s="59"/>
    </row>
    <row r="4991" spans="2:4">
      <c r="B4991" s="206"/>
      <c r="C4991" s="59"/>
      <c r="D4991" s="59"/>
    </row>
    <row r="4992" spans="2:4">
      <c r="B4992" s="206"/>
      <c r="C4992" s="59"/>
      <c r="D4992" s="59"/>
    </row>
    <row r="4993" spans="2:4">
      <c r="B4993" s="206"/>
      <c r="C4993" s="59"/>
      <c r="D4993" s="59"/>
    </row>
    <row r="4994" spans="2:4">
      <c r="B4994" s="206"/>
      <c r="C4994" s="59"/>
      <c r="D4994" s="59"/>
    </row>
    <row r="4995" spans="2:4">
      <c r="B4995" s="206"/>
      <c r="C4995" s="59"/>
      <c r="D4995" s="59"/>
    </row>
    <row r="4996" spans="2:4">
      <c r="B4996" s="206"/>
      <c r="C4996" s="59"/>
      <c r="D4996" s="59"/>
    </row>
    <row r="4997" spans="2:4">
      <c r="B4997" s="206"/>
      <c r="C4997" s="59"/>
      <c r="D4997" s="59"/>
    </row>
    <row r="4998" spans="2:4">
      <c r="B4998" s="206"/>
      <c r="C4998" s="59"/>
      <c r="D4998" s="59"/>
    </row>
    <row r="4999" spans="2:4">
      <c r="B4999" s="206"/>
      <c r="C4999" s="59"/>
      <c r="D4999" s="59"/>
    </row>
    <row r="5000" spans="2:4">
      <c r="B5000" s="206"/>
      <c r="C5000" s="59"/>
      <c r="D5000" s="59"/>
    </row>
    <row r="5001" spans="2:4">
      <c r="B5001" s="206"/>
      <c r="C5001" s="59"/>
      <c r="D5001" s="59"/>
    </row>
    <row r="5002" spans="2:4">
      <c r="B5002" s="206"/>
      <c r="C5002" s="59"/>
      <c r="D5002" s="59"/>
    </row>
    <row r="5003" spans="2:4">
      <c r="B5003" s="206"/>
      <c r="C5003" s="59"/>
      <c r="D5003" s="59"/>
    </row>
    <row r="5004" spans="2:4">
      <c r="B5004" s="206"/>
      <c r="C5004" s="59"/>
      <c r="D5004" s="59"/>
    </row>
    <row r="5005" spans="2:4">
      <c r="B5005" s="206"/>
      <c r="C5005" s="59"/>
      <c r="D5005" s="59"/>
    </row>
    <row r="5006" spans="2:4">
      <c r="B5006" s="206"/>
      <c r="C5006" s="59"/>
      <c r="D5006" s="59"/>
    </row>
    <row r="5007" spans="2:4">
      <c r="B5007" s="206"/>
      <c r="C5007" s="59"/>
      <c r="D5007" s="59"/>
    </row>
    <row r="5008" spans="2:4">
      <c r="B5008" s="206"/>
      <c r="C5008" s="59"/>
      <c r="D5008" s="59"/>
    </row>
    <row r="5009" spans="2:4">
      <c r="B5009" s="206"/>
      <c r="C5009" s="59"/>
      <c r="D5009" s="59"/>
    </row>
    <row r="5010" spans="2:4">
      <c r="B5010" s="206"/>
      <c r="C5010" s="59"/>
      <c r="D5010" s="59"/>
    </row>
    <row r="5011" spans="2:4">
      <c r="B5011" s="206"/>
      <c r="C5011" s="59"/>
      <c r="D5011" s="59"/>
    </row>
    <row r="5012" spans="2:4">
      <c r="B5012" s="206"/>
      <c r="C5012" s="59"/>
      <c r="D5012" s="59"/>
    </row>
    <row r="5013" spans="2:4">
      <c r="B5013" s="206"/>
      <c r="C5013" s="59"/>
      <c r="D5013" s="59"/>
    </row>
    <row r="5014" spans="2:4">
      <c r="B5014" s="206"/>
      <c r="C5014" s="59"/>
      <c r="D5014" s="59"/>
    </row>
    <row r="5015" spans="2:4">
      <c r="B5015" s="206"/>
      <c r="C5015" s="59"/>
      <c r="D5015" s="59"/>
    </row>
    <row r="5016" spans="2:4">
      <c r="B5016" s="206"/>
      <c r="C5016" s="59"/>
      <c r="D5016" s="59"/>
    </row>
    <row r="5017" spans="2:4">
      <c r="B5017" s="206"/>
      <c r="C5017" s="59"/>
      <c r="D5017" s="59"/>
    </row>
    <row r="5018" spans="2:4">
      <c r="B5018" s="206"/>
      <c r="C5018" s="59"/>
      <c r="D5018" s="59"/>
    </row>
    <row r="5019" spans="2:4">
      <c r="B5019" s="206"/>
      <c r="C5019" s="59"/>
      <c r="D5019" s="59"/>
    </row>
    <row r="5020" spans="2:4">
      <c r="B5020" s="206"/>
      <c r="C5020" s="59"/>
      <c r="D5020" s="59"/>
    </row>
    <row r="5021" spans="2:4">
      <c r="B5021" s="206"/>
      <c r="C5021" s="59"/>
      <c r="D5021" s="59"/>
    </row>
    <row r="5022" spans="2:4">
      <c r="B5022" s="206"/>
      <c r="C5022" s="59"/>
      <c r="D5022" s="59"/>
    </row>
    <row r="5023" spans="2:4">
      <c r="B5023" s="206"/>
      <c r="C5023" s="59"/>
      <c r="D5023" s="59"/>
    </row>
    <row r="5024" spans="2:4">
      <c r="B5024" s="206"/>
      <c r="C5024" s="59"/>
      <c r="D5024" s="59"/>
    </row>
    <row r="5025" spans="2:4">
      <c r="B5025" s="206"/>
      <c r="C5025" s="59"/>
      <c r="D5025" s="59"/>
    </row>
    <row r="5026" spans="2:4">
      <c r="B5026" s="206"/>
      <c r="C5026" s="59"/>
      <c r="D5026" s="59"/>
    </row>
    <row r="5027" spans="2:4">
      <c r="B5027" s="206"/>
      <c r="C5027" s="59"/>
      <c r="D5027" s="59"/>
    </row>
    <row r="5028" spans="2:4">
      <c r="B5028" s="206"/>
      <c r="C5028" s="59"/>
      <c r="D5028" s="59"/>
    </row>
    <row r="5029" spans="2:4">
      <c r="B5029" s="206"/>
      <c r="C5029" s="59"/>
      <c r="D5029" s="59"/>
    </row>
    <row r="5030" spans="2:4">
      <c r="B5030" s="206"/>
      <c r="C5030" s="59"/>
      <c r="D5030" s="59"/>
    </row>
    <row r="5031" spans="2:4">
      <c r="B5031" s="206"/>
      <c r="C5031" s="59"/>
      <c r="D5031" s="59"/>
    </row>
    <row r="5032" spans="2:4">
      <c r="B5032" s="206"/>
      <c r="C5032" s="59"/>
      <c r="D5032" s="59"/>
    </row>
    <row r="5033" spans="2:4">
      <c r="B5033" s="206"/>
      <c r="C5033" s="59"/>
      <c r="D5033" s="59"/>
    </row>
    <row r="5034" spans="2:4">
      <c r="B5034" s="206"/>
      <c r="C5034" s="59"/>
      <c r="D5034" s="59"/>
    </row>
    <row r="5035" spans="2:4">
      <c r="B5035" s="206"/>
      <c r="C5035" s="59"/>
      <c r="D5035" s="59"/>
    </row>
    <row r="5036" spans="2:4">
      <c r="B5036" s="206"/>
      <c r="C5036" s="59"/>
      <c r="D5036" s="59"/>
    </row>
    <row r="5037" spans="2:4">
      <c r="B5037" s="206"/>
      <c r="C5037" s="59"/>
      <c r="D5037" s="59"/>
    </row>
    <row r="5038" spans="2:4">
      <c r="B5038" s="206"/>
      <c r="C5038" s="59"/>
      <c r="D5038" s="59"/>
    </row>
    <row r="5039" spans="2:4">
      <c r="B5039" s="206"/>
      <c r="C5039" s="59"/>
      <c r="D5039" s="59"/>
    </row>
    <row r="5040" spans="2:4">
      <c r="B5040" s="206"/>
      <c r="C5040" s="59"/>
      <c r="D5040" s="59"/>
    </row>
    <row r="5041" spans="2:4">
      <c r="B5041" s="206"/>
      <c r="C5041" s="59"/>
      <c r="D5041" s="59"/>
    </row>
    <row r="5042" spans="2:4">
      <c r="B5042" s="206"/>
      <c r="C5042" s="59"/>
      <c r="D5042" s="59"/>
    </row>
    <row r="5043" spans="2:4">
      <c r="B5043" s="206"/>
      <c r="C5043" s="59"/>
      <c r="D5043" s="59"/>
    </row>
    <row r="5044" spans="2:4">
      <c r="B5044" s="206"/>
      <c r="C5044" s="59"/>
      <c r="D5044" s="59"/>
    </row>
    <row r="5045" spans="2:4">
      <c r="B5045" s="206"/>
      <c r="C5045" s="59"/>
      <c r="D5045" s="59"/>
    </row>
    <row r="5046" spans="2:4">
      <c r="B5046" s="206"/>
      <c r="C5046" s="59"/>
      <c r="D5046" s="59"/>
    </row>
    <row r="5047" spans="2:4">
      <c r="B5047" s="206"/>
      <c r="C5047" s="59"/>
      <c r="D5047" s="59"/>
    </row>
    <row r="5048" spans="2:4">
      <c r="B5048" s="206"/>
      <c r="C5048" s="59"/>
      <c r="D5048" s="59"/>
    </row>
    <row r="5049" spans="2:4">
      <c r="B5049" s="206"/>
      <c r="C5049" s="59"/>
      <c r="D5049" s="59"/>
    </row>
    <row r="5050" spans="2:4">
      <c r="B5050" s="206"/>
      <c r="C5050" s="59"/>
      <c r="D5050" s="59"/>
    </row>
    <row r="5051" spans="2:4">
      <c r="B5051" s="206"/>
      <c r="C5051" s="59"/>
      <c r="D5051" s="59"/>
    </row>
    <row r="5052" spans="2:4">
      <c r="B5052" s="206"/>
      <c r="C5052" s="59"/>
      <c r="D5052" s="59"/>
    </row>
    <row r="5053" spans="2:4">
      <c r="B5053" s="206"/>
      <c r="C5053" s="59"/>
      <c r="D5053" s="59"/>
    </row>
    <row r="5054" spans="2:4">
      <c r="B5054" s="206"/>
      <c r="C5054" s="59"/>
      <c r="D5054" s="59"/>
    </row>
    <row r="5055" spans="2:4">
      <c r="B5055" s="206"/>
      <c r="C5055" s="59"/>
      <c r="D5055" s="59"/>
    </row>
    <row r="5056" spans="2:4">
      <c r="B5056" s="206"/>
      <c r="C5056" s="59"/>
      <c r="D5056" s="59"/>
    </row>
    <row r="5057" spans="2:4">
      <c r="B5057" s="206"/>
      <c r="C5057" s="59"/>
      <c r="D5057" s="59"/>
    </row>
    <row r="5058" spans="2:4">
      <c r="B5058" s="206"/>
      <c r="C5058" s="59"/>
      <c r="D5058" s="59"/>
    </row>
    <row r="5059" spans="2:4">
      <c r="B5059" s="206"/>
      <c r="C5059" s="59"/>
      <c r="D5059" s="59"/>
    </row>
    <row r="5060" spans="2:4">
      <c r="B5060" s="206"/>
      <c r="C5060" s="59"/>
      <c r="D5060" s="59"/>
    </row>
    <row r="5061" spans="2:4">
      <c r="B5061" s="206"/>
      <c r="C5061" s="59"/>
      <c r="D5061" s="59"/>
    </row>
    <row r="5062" spans="2:4">
      <c r="B5062" s="206"/>
      <c r="C5062" s="59"/>
      <c r="D5062" s="59"/>
    </row>
    <row r="5063" spans="2:4">
      <c r="B5063" s="206"/>
      <c r="C5063" s="59"/>
      <c r="D5063" s="59"/>
    </row>
    <row r="5064" spans="2:4">
      <c r="B5064" s="206"/>
      <c r="C5064" s="59"/>
      <c r="D5064" s="59"/>
    </row>
    <row r="5065" spans="2:4">
      <c r="B5065" s="206"/>
      <c r="C5065" s="59"/>
      <c r="D5065" s="59"/>
    </row>
    <row r="5066" spans="2:4">
      <c r="B5066" s="206"/>
      <c r="C5066" s="59"/>
      <c r="D5066" s="59"/>
    </row>
    <row r="5067" spans="2:4">
      <c r="B5067" s="206"/>
      <c r="C5067" s="59"/>
      <c r="D5067" s="59"/>
    </row>
    <row r="5068" spans="2:4">
      <c r="B5068" s="206"/>
      <c r="C5068" s="59"/>
      <c r="D5068" s="59"/>
    </row>
    <row r="5069" spans="2:4">
      <c r="B5069" s="206"/>
      <c r="C5069" s="59"/>
      <c r="D5069" s="59"/>
    </row>
    <row r="5070" spans="2:4">
      <c r="B5070" s="206"/>
      <c r="C5070" s="59"/>
      <c r="D5070" s="59"/>
    </row>
    <row r="5071" spans="2:4">
      <c r="B5071" s="206"/>
      <c r="C5071" s="59"/>
      <c r="D5071" s="59"/>
    </row>
    <row r="5072" spans="2:4">
      <c r="B5072" s="206"/>
      <c r="C5072" s="59"/>
      <c r="D5072" s="59"/>
    </row>
    <row r="5073" spans="2:4">
      <c r="B5073" s="206"/>
      <c r="C5073" s="59"/>
      <c r="D5073" s="59"/>
    </row>
    <row r="5074" spans="2:4">
      <c r="B5074" s="206"/>
      <c r="C5074" s="59"/>
      <c r="D5074" s="59"/>
    </row>
    <row r="5075" spans="2:4">
      <c r="B5075" s="206"/>
      <c r="C5075" s="59"/>
      <c r="D5075" s="59"/>
    </row>
    <row r="5076" spans="2:4">
      <c r="B5076" s="206"/>
      <c r="C5076" s="59"/>
      <c r="D5076" s="59"/>
    </row>
    <row r="5077" spans="2:4">
      <c r="B5077" s="206"/>
      <c r="C5077" s="59"/>
      <c r="D5077" s="59"/>
    </row>
    <row r="5078" spans="2:4">
      <c r="B5078" s="206"/>
      <c r="C5078" s="59"/>
      <c r="D5078" s="59"/>
    </row>
    <row r="5079" spans="2:4">
      <c r="B5079" s="206"/>
      <c r="C5079" s="59"/>
      <c r="D5079" s="59"/>
    </row>
    <row r="5080" spans="2:4">
      <c r="B5080" s="206"/>
      <c r="C5080" s="59"/>
      <c r="D5080" s="59"/>
    </row>
    <row r="5081" spans="2:4">
      <c r="B5081" s="206"/>
      <c r="C5081" s="59"/>
      <c r="D5081" s="59"/>
    </row>
    <row r="5082" spans="2:4">
      <c r="B5082" s="206"/>
      <c r="C5082" s="59"/>
      <c r="D5082" s="59"/>
    </row>
    <row r="5083" spans="2:4">
      <c r="B5083" s="206"/>
      <c r="C5083" s="59"/>
      <c r="D5083" s="59"/>
    </row>
    <row r="5084" spans="2:4">
      <c r="B5084" s="206"/>
      <c r="C5084" s="59"/>
      <c r="D5084" s="59"/>
    </row>
    <row r="5085" spans="2:4">
      <c r="B5085" s="206"/>
      <c r="C5085" s="59"/>
      <c r="D5085" s="59"/>
    </row>
    <row r="5086" spans="2:4">
      <c r="B5086" s="206"/>
      <c r="C5086" s="59"/>
      <c r="D5086" s="59"/>
    </row>
    <row r="5087" spans="2:4">
      <c r="B5087" s="206"/>
      <c r="C5087" s="59"/>
      <c r="D5087" s="59"/>
    </row>
    <row r="5088" spans="2:4">
      <c r="B5088" s="206"/>
      <c r="C5088" s="59"/>
      <c r="D5088" s="59"/>
    </row>
    <row r="5089" spans="2:4">
      <c r="B5089" s="206"/>
      <c r="C5089" s="59"/>
      <c r="D5089" s="59"/>
    </row>
    <row r="5090" spans="2:4">
      <c r="B5090" s="206"/>
      <c r="C5090" s="59"/>
      <c r="D5090" s="59"/>
    </row>
    <row r="5091" spans="2:4">
      <c r="B5091" s="206"/>
      <c r="C5091" s="59"/>
      <c r="D5091" s="59"/>
    </row>
    <row r="5092" spans="2:4">
      <c r="B5092" s="206"/>
      <c r="C5092" s="59"/>
      <c r="D5092" s="59"/>
    </row>
    <row r="5093" spans="2:4">
      <c r="B5093" s="206"/>
      <c r="C5093" s="59"/>
      <c r="D5093" s="59"/>
    </row>
    <row r="5094" spans="2:4">
      <c r="B5094" s="206"/>
      <c r="C5094" s="59"/>
      <c r="D5094" s="59"/>
    </row>
    <row r="5095" spans="2:4">
      <c r="B5095" s="206"/>
      <c r="C5095" s="59"/>
      <c r="D5095" s="59"/>
    </row>
    <row r="5096" spans="2:4">
      <c r="B5096" s="206"/>
      <c r="C5096" s="59"/>
      <c r="D5096" s="59"/>
    </row>
    <row r="5097" spans="2:4">
      <c r="B5097" s="206"/>
      <c r="C5097" s="59"/>
      <c r="D5097" s="59"/>
    </row>
    <row r="5098" spans="2:4">
      <c r="B5098" s="206"/>
      <c r="C5098" s="59"/>
      <c r="D5098" s="59"/>
    </row>
    <row r="5099" spans="2:4">
      <c r="B5099" s="206"/>
      <c r="C5099" s="59"/>
      <c r="D5099" s="59"/>
    </row>
    <row r="5100" spans="2:4">
      <c r="B5100" s="206"/>
      <c r="C5100" s="59"/>
      <c r="D5100" s="59"/>
    </row>
    <row r="5101" spans="2:4">
      <c r="B5101" s="206"/>
      <c r="C5101" s="59"/>
      <c r="D5101" s="59"/>
    </row>
    <row r="5102" spans="2:4">
      <c r="B5102" s="206"/>
      <c r="C5102" s="59"/>
      <c r="D5102" s="59"/>
    </row>
    <row r="5103" spans="2:4">
      <c r="B5103" s="206"/>
      <c r="C5103" s="59"/>
      <c r="D5103" s="59"/>
    </row>
    <row r="5104" spans="2:4">
      <c r="B5104" s="206"/>
      <c r="C5104" s="59"/>
      <c r="D5104" s="59"/>
    </row>
    <row r="5105" spans="2:4">
      <c r="B5105" s="206"/>
      <c r="C5105" s="59"/>
      <c r="D5105" s="59"/>
    </row>
    <row r="5106" spans="2:4">
      <c r="B5106" s="206"/>
      <c r="C5106" s="59"/>
      <c r="D5106" s="59"/>
    </row>
    <row r="5107" spans="2:4">
      <c r="B5107" s="206"/>
      <c r="C5107" s="59"/>
      <c r="D5107" s="59"/>
    </row>
    <row r="5108" spans="2:4">
      <c r="B5108" s="206"/>
      <c r="C5108" s="59"/>
      <c r="D5108" s="59"/>
    </row>
    <row r="5109" spans="2:4">
      <c r="B5109" s="206"/>
      <c r="C5109" s="59"/>
      <c r="D5109" s="59"/>
    </row>
    <row r="5110" spans="2:4">
      <c r="B5110" s="206"/>
      <c r="C5110" s="59"/>
      <c r="D5110" s="59"/>
    </row>
    <row r="5111" spans="2:4">
      <c r="B5111" s="206"/>
      <c r="C5111" s="59"/>
      <c r="D5111" s="59"/>
    </row>
    <row r="5112" spans="2:4">
      <c r="B5112" s="206"/>
      <c r="C5112" s="59"/>
      <c r="D5112" s="59"/>
    </row>
    <row r="5113" spans="2:4">
      <c r="B5113" s="206"/>
      <c r="C5113" s="59"/>
      <c r="D5113" s="59"/>
    </row>
    <row r="5114" spans="2:4">
      <c r="B5114" s="206"/>
      <c r="C5114" s="59"/>
      <c r="D5114" s="59"/>
    </row>
    <row r="5115" spans="2:4">
      <c r="B5115" s="206"/>
      <c r="C5115" s="59"/>
      <c r="D5115" s="59"/>
    </row>
    <row r="5116" spans="2:4">
      <c r="B5116" s="206"/>
      <c r="C5116" s="59"/>
      <c r="D5116" s="59"/>
    </row>
    <row r="5117" spans="2:4">
      <c r="B5117" s="206"/>
      <c r="C5117" s="59"/>
      <c r="D5117" s="59"/>
    </row>
    <row r="5118" spans="2:4">
      <c r="B5118" s="206"/>
      <c r="C5118" s="59"/>
      <c r="D5118" s="59"/>
    </row>
    <row r="5119" spans="2:4">
      <c r="B5119" s="206"/>
      <c r="C5119" s="59"/>
      <c r="D5119" s="59"/>
    </row>
    <row r="5120" spans="2:4">
      <c r="B5120" s="206"/>
      <c r="C5120" s="59"/>
      <c r="D5120" s="59"/>
    </row>
    <row r="5121" spans="2:4">
      <c r="B5121" s="206"/>
      <c r="C5121" s="59"/>
      <c r="D5121" s="59"/>
    </row>
    <row r="5122" spans="2:4">
      <c r="B5122" s="206"/>
      <c r="C5122" s="59"/>
      <c r="D5122" s="59"/>
    </row>
    <row r="5123" spans="2:4">
      <c r="B5123" s="206"/>
      <c r="C5123" s="59"/>
      <c r="D5123" s="59"/>
    </row>
    <row r="5124" spans="2:4">
      <c r="B5124" s="206"/>
      <c r="C5124" s="59"/>
      <c r="D5124" s="59"/>
    </row>
    <row r="5125" spans="2:4">
      <c r="B5125" s="206"/>
      <c r="C5125" s="59"/>
      <c r="D5125" s="59"/>
    </row>
    <row r="5126" spans="2:4">
      <c r="B5126" s="206"/>
      <c r="C5126" s="59"/>
      <c r="D5126" s="59"/>
    </row>
    <row r="5127" spans="2:4">
      <c r="B5127" s="206"/>
      <c r="C5127" s="59"/>
      <c r="D5127" s="59"/>
    </row>
    <row r="5128" spans="2:4">
      <c r="B5128" s="206"/>
      <c r="C5128" s="59"/>
      <c r="D5128" s="59"/>
    </row>
    <row r="5129" spans="2:4">
      <c r="B5129" s="206"/>
      <c r="C5129" s="59"/>
      <c r="D5129" s="59"/>
    </row>
    <row r="5130" spans="2:4">
      <c r="B5130" s="206"/>
      <c r="C5130" s="59"/>
      <c r="D5130" s="59"/>
    </row>
    <row r="5131" spans="2:4">
      <c r="B5131" s="206"/>
      <c r="C5131" s="59"/>
      <c r="D5131" s="59"/>
    </row>
    <row r="5132" spans="2:4">
      <c r="B5132" s="206"/>
      <c r="C5132" s="59"/>
      <c r="D5132" s="59"/>
    </row>
    <row r="5133" spans="2:4">
      <c r="B5133" s="206"/>
      <c r="C5133" s="59"/>
      <c r="D5133" s="59"/>
    </row>
    <row r="5134" spans="2:4">
      <c r="B5134" s="206"/>
      <c r="C5134" s="59"/>
      <c r="D5134" s="59"/>
    </row>
    <row r="5135" spans="2:4">
      <c r="B5135" s="206"/>
      <c r="C5135" s="59"/>
      <c r="D5135" s="59"/>
    </row>
    <row r="5136" spans="2:4">
      <c r="B5136" s="206"/>
      <c r="C5136" s="59"/>
      <c r="D5136" s="59"/>
    </row>
    <row r="5137" spans="2:4">
      <c r="B5137" s="206"/>
      <c r="C5137" s="59"/>
      <c r="D5137" s="59"/>
    </row>
    <row r="5138" spans="2:4">
      <c r="B5138" s="206"/>
      <c r="C5138" s="59"/>
      <c r="D5138" s="59"/>
    </row>
    <row r="5139" spans="2:4">
      <c r="B5139" s="206"/>
      <c r="C5139" s="59"/>
      <c r="D5139" s="59"/>
    </row>
    <row r="5140" spans="2:4">
      <c r="B5140" s="206"/>
      <c r="C5140" s="59"/>
      <c r="D5140" s="59"/>
    </row>
    <row r="5141" spans="2:4">
      <c r="B5141" s="206"/>
      <c r="C5141" s="59"/>
      <c r="D5141" s="59"/>
    </row>
    <row r="5142" spans="2:4">
      <c r="B5142" s="206"/>
      <c r="C5142" s="59"/>
      <c r="D5142" s="59"/>
    </row>
    <row r="5143" spans="2:4">
      <c r="B5143" s="206"/>
      <c r="C5143" s="59"/>
      <c r="D5143" s="59"/>
    </row>
    <row r="5144" spans="2:4">
      <c r="B5144" s="206"/>
      <c r="C5144" s="59"/>
      <c r="D5144" s="59"/>
    </row>
    <row r="5145" spans="2:4">
      <c r="B5145" s="206"/>
      <c r="C5145" s="59"/>
      <c r="D5145" s="59"/>
    </row>
    <row r="5146" spans="2:4">
      <c r="B5146" s="206"/>
      <c r="C5146" s="59"/>
      <c r="D5146" s="59"/>
    </row>
    <row r="5147" spans="2:4">
      <c r="B5147" s="206"/>
      <c r="C5147" s="59"/>
      <c r="D5147" s="59"/>
    </row>
    <row r="5148" spans="2:4">
      <c r="B5148" s="206"/>
      <c r="C5148" s="59"/>
      <c r="D5148" s="59"/>
    </row>
    <row r="5149" spans="2:4">
      <c r="B5149" s="206"/>
      <c r="C5149" s="59"/>
      <c r="D5149" s="59"/>
    </row>
    <row r="5150" spans="2:4">
      <c r="B5150" s="206"/>
      <c r="C5150" s="59"/>
      <c r="D5150" s="59"/>
    </row>
    <row r="5151" spans="2:4">
      <c r="B5151" s="206"/>
      <c r="C5151" s="59"/>
      <c r="D5151" s="59"/>
    </row>
    <row r="5152" spans="2:4">
      <c r="B5152" s="206"/>
      <c r="C5152" s="59"/>
      <c r="D5152" s="59"/>
    </row>
    <row r="5153" spans="2:4">
      <c r="B5153" s="206"/>
      <c r="C5153" s="59"/>
      <c r="D5153" s="59"/>
    </row>
    <row r="5154" spans="2:4">
      <c r="B5154" s="206"/>
      <c r="C5154" s="59"/>
      <c r="D5154" s="59"/>
    </row>
    <row r="5155" spans="2:4">
      <c r="B5155" s="206"/>
      <c r="C5155" s="59"/>
      <c r="D5155" s="59"/>
    </row>
    <row r="5156" spans="2:4">
      <c r="B5156" s="206"/>
      <c r="C5156" s="59"/>
      <c r="D5156" s="59"/>
    </row>
    <row r="5157" spans="2:4">
      <c r="B5157" s="206"/>
      <c r="C5157" s="59"/>
      <c r="D5157" s="59"/>
    </row>
    <row r="5158" spans="2:4">
      <c r="B5158" s="206"/>
      <c r="C5158" s="59"/>
      <c r="D5158" s="59"/>
    </row>
    <row r="5159" spans="2:4">
      <c r="B5159" s="206"/>
      <c r="C5159" s="59"/>
      <c r="D5159" s="59"/>
    </row>
    <row r="5160" spans="2:4">
      <c r="B5160" s="206"/>
      <c r="C5160" s="59"/>
      <c r="D5160" s="59"/>
    </row>
    <row r="5161" spans="2:4">
      <c r="B5161" s="206"/>
      <c r="C5161" s="59"/>
      <c r="D5161" s="59"/>
    </row>
    <row r="5162" spans="2:4">
      <c r="B5162" s="206"/>
      <c r="C5162" s="59"/>
      <c r="D5162" s="59"/>
    </row>
    <row r="5163" spans="2:4">
      <c r="B5163" s="206"/>
      <c r="C5163" s="59"/>
      <c r="D5163" s="59"/>
    </row>
    <row r="5164" spans="2:4">
      <c r="B5164" s="206"/>
      <c r="C5164" s="59"/>
      <c r="D5164" s="59"/>
    </row>
    <row r="5165" spans="2:4">
      <c r="B5165" s="206"/>
      <c r="C5165" s="59"/>
      <c r="D5165" s="59"/>
    </row>
    <row r="5166" spans="2:4">
      <c r="B5166" s="206"/>
      <c r="C5166" s="59"/>
      <c r="D5166" s="59"/>
    </row>
    <row r="5167" spans="2:4">
      <c r="B5167" s="206"/>
      <c r="C5167" s="59"/>
      <c r="D5167" s="59"/>
    </row>
    <row r="5168" spans="2:4">
      <c r="B5168" s="206"/>
      <c r="C5168" s="59"/>
      <c r="D5168" s="59"/>
    </row>
    <row r="5169" spans="2:4">
      <c r="B5169" s="206"/>
      <c r="C5169" s="59"/>
      <c r="D5169" s="59"/>
    </row>
    <row r="5170" spans="2:4">
      <c r="B5170" s="206"/>
      <c r="C5170" s="59"/>
      <c r="D5170" s="59"/>
    </row>
    <row r="5171" spans="2:4">
      <c r="B5171" s="206"/>
      <c r="C5171" s="59"/>
      <c r="D5171" s="59"/>
    </row>
    <row r="5172" spans="2:4">
      <c r="B5172" s="206"/>
      <c r="C5172" s="59"/>
      <c r="D5172" s="59"/>
    </row>
    <row r="5173" spans="2:4">
      <c r="B5173" s="206"/>
      <c r="C5173" s="59"/>
      <c r="D5173" s="59"/>
    </row>
    <row r="5174" spans="2:4">
      <c r="B5174" s="206"/>
      <c r="C5174" s="59"/>
      <c r="D5174" s="59"/>
    </row>
    <row r="5175" spans="2:4">
      <c r="B5175" s="206"/>
      <c r="C5175" s="59"/>
      <c r="D5175" s="59"/>
    </row>
    <row r="5176" spans="2:4">
      <c r="B5176" s="206"/>
      <c r="C5176" s="59"/>
      <c r="D5176" s="59"/>
    </row>
    <row r="5177" spans="2:4">
      <c r="B5177" s="206"/>
      <c r="C5177" s="59"/>
      <c r="D5177" s="59"/>
    </row>
    <row r="5178" spans="2:4">
      <c r="B5178" s="206"/>
      <c r="C5178" s="59"/>
      <c r="D5178" s="59"/>
    </row>
    <row r="5179" spans="2:4">
      <c r="B5179" s="206"/>
      <c r="C5179" s="59"/>
      <c r="D5179" s="59"/>
    </row>
    <row r="5180" spans="2:4">
      <c r="B5180" s="206"/>
      <c r="C5180" s="59"/>
      <c r="D5180" s="59"/>
    </row>
    <row r="5181" spans="2:4">
      <c r="B5181" s="206"/>
      <c r="C5181" s="59"/>
      <c r="D5181" s="59"/>
    </row>
    <row r="5182" spans="2:4">
      <c r="B5182" s="206"/>
      <c r="C5182" s="59"/>
      <c r="D5182" s="59"/>
    </row>
    <row r="5183" spans="2:4">
      <c r="B5183" s="206"/>
      <c r="C5183" s="59"/>
      <c r="D5183" s="59"/>
    </row>
    <row r="5184" spans="2:4">
      <c r="B5184" s="206"/>
      <c r="C5184" s="59"/>
      <c r="D5184" s="59"/>
    </row>
    <row r="5185" spans="2:4">
      <c r="B5185" s="206"/>
      <c r="C5185" s="59"/>
      <c r="D5185" s="59"/>
    </row>
    <row r="5186" spans="2:4">
      <c r="B5186" s="206"/>
      <c r="C5186" s="59"/>
      <c r="D5186" s="59"/>
    </row>
    <row r="5187" spans="2:4">
      <c r="B5187" s="206"/>
      <c r="C5187" s="59"/>
      <c r="D5187" s="59"/>
    </row>
    <row r="5188" spans="2:4">
      <c r="B5188" s="206"/>
      <c r="C5188" s="59"/>
      <c r="D5188" s="59"/>
    </row>
    <row r="5189" spans="2:4">
      <c r="B5189" s="206"/>
      <c r="C5189" s="59"/>
      <c r="D5189" s="59"/>
    </row>
    <row r="5190" spans="2:4">
      <c r="B5190" s="206"/>
      <c r="C5190" s="59"/>
      <c r="D5190" s="59"/>
    </row>
    <row r="5191" spans="2:4">
      <c r="B5191" s="206"/>
      <c r="C5191" s="59"/>
      <c r="D5191" s="59"/>
    </row>
    <row r="5192" spans="2:4">
      <c r="B5192" s="206"/>
      <c r="C5192" s="59"/>
      <c r="D5192" s="59"/>
    </row>
    <row r="5193" spans="2:4">
      <c r="B5193" s="206"/>
      <c r="C5193" s="59"/>
      <c r="D5193" s="59"/>
    </row>
    <row r="5194" spans="2:4">
      <c r="B5194" s="206"/>
      <c r="C5194" s="59"/>
      <c r="D5194" s="59"/>
    </row>
    <row r="5195" spans="2:4">
      <c r="B5195" s="206"/>
      <c r="C5195" s="59"/>
      <c r="D5195" s="59"/>
    </row>
    <row r="5196" spans="2:4">
      <c r="B5196" s="206"/>
      <c r="C5196" s="59"/>
      <c r="D5196" s="59"/>
    </row>
    <row r="5197" spans="2:4">
      <c r="B5197" s="206"/>
      <c r="C5197" s="59"/>
      <c r="D5197" s="59"/>
    </row>
    <row r="5198" spans="2:4">
      <c r="B5198" s="206"/>
      <c r="C5198" s="59"/>
      <c r="D5198" s="59"/>
    </row>
    <row r="5199" spans="2:4">
      <c r="B5199" s="206"/>
      <c r="C5199" s="59"/>
      <c r="D5199" s="59"/>
    </row>
    <row r="5200" spans="2:4">
      <c r="B5200" s="206"/>
      <c r="C5200" s="59"/>
      <c r="D5200" s="59"/>
    </row>
    <row r="5201" spans="2:4">
      <c r="B5201" s="206"/>
      <c r="C5201" s="59"/>
      <c r="D5201" s="59"/>
    </row>
    <row r="5202" spans="2:4">
      <c r="B5202" s="206"/>
      <c r="C5202" s="59"/>
      <c r="D5202" s="59"/>
    </row>
    <row r="5203" spans="2:4">
      <c r="B5203" s="206"/>
      <c r="C5203" s="59"/>
      <c r="D5203" s="59"/>
    </row>
    <row r="5204" spans="2:4">
      <c r="B5204" s="206"/>
      <c r="C5204" s="59"/>
      <c r="D5204" s="59"/>
    </row>
    <row r="5205" spans="2:4">
      <c r="B5205" s="206"/>
      <c r="C5205" s="59"/>
      <c r="D5205" s="59"/>
    </row>
    <row r="5206" spans="2:4">
      <c r="B5206" s="206"/>
      <c r="C5206" s="59"/>
      <c r="D5206" s="59"/>
    </row>
    <row r="5207" spans="2:4">
      <c r="B5207" s="206"/>
      <c r="C5207" s="59"/>
      <c r="D5207" s="59"/>
    </row>
    <row r="5208" spans="2:4">
      <c r="B5208" s="206"/>
      <c r="C5208" s="59"/>
      <c r="D5208" s="59"/>
    </row>
    <row r="5209" spans="2:4">
      <c r="B5209" s="206"/>
      <c r="C5209" s="59"/>
      <c r="D5209" s="59"/>
    </row>
    <row r="5210" spans="2:4">
      <c r="B5210" s="206"/>
      <c r="C5210" s="59"/>
      <c r="D5210" s="59"/>
    </row>
    <row r="5211" spans="2:4">
      <c r="B5211" s="206"/>
      <c r="C5211" s="59"/>
      <c r="D5211" s="59"/>
    </row>
    <row r="5212" spans="2:4">
      <c r="B5212" s="206"/>
      <c r="C5212" s="59"/>
      <c r="D5212" s="59"/>
    </row>
    <row r="5213" spans="2:4">
      <c r="B5213" s="206"/>
      <c r="C5213" s="59"/>
      <c r="D5213" s="59"/>
    </row>
    <row r="5214" spans="2:4">
      <c r="B5214" s="206"/>
      <c r="C5214" s="59"/>
      <c r="D5214" s="59"/>
    </row>
    <row r="5215" spans="2:4">
      <c r="B5215" s="206"/>
      <c r="C5215" s="59"/>
      <c r="D5215" s="59"/>
    </row>
    <row r="5216" spans="2:4">
      <c r="B5216" s="206"/>
      <c r="C5216" s="59"/>
      <c r="D5216" s="59"/>
    </row>
    <row r="5217" spans="2:4">
      <c r="B5217" s="206"/>
      <c r="C5217" s="59"/>
      <c r="D5217" s="59"/>
    </row>
    <row r="5218" spans="2:4">
      <c r="B5218" s="206"/>
      <c r="C5218" s="59"/>
      <c r="D5218" s="59"/>
    </row>
    <row r="5219" spans="2:4">
      <c r="B5219" s="206"/>
      <c r="C5219" s="59"/>
      <c r="D5219" s="59"/>
    </row>
    <row r="5220" spans="2:4">
      <c r="B5220" s="206"/>
      <c r="C5220" s="59"/>
      <c r="D5220" s="59"/>
    </row>
    <row r="5221" spans="2:4">
      <c r="B5221" s="206"/>
      <c r="C5221" s="59"/>
      <c r="D5221" s="59"/>
    </row>
    <row r="5222" spans="2:4">
      <c r="B5222" s="206"/>
      <c r="C5222" s="59"/>
      <c r="D5222" s="59"/>
    </row>
    <row r="5223" spans="2:4">
      <c r="B5223" s="206"/>
      <c r="C5223" s="59"/>
      <c r="D5223" s="59"/>
    </row>
    <row r="5224" spans="2:4">
      <c r="B5224" s="206"/>
      <c r="C5224" s="59"/>
      <c r="D5224" s="59"/>
    </row>
    <row r="5225" spans="2:4">
      <c r="B5225" s="206"/>
      <c r="C5225" s="59"/>
      <c r="D5225" s="59"/>
    </row>
    <row r="5226" spans="2:4">
      <c r="B5226" s="206"/>
      <c r="C5226" s="59"/>
      <c r="D5226" s="59"/>
    </row>
    <row r="5227" spans="2:4">
      <c r="B5227" s="206"/>
      <c r="C5227" s="59"/>
      <c r="D5227" s="59"/>
    </row>
    <row r="5228" spans="2:4">
      <c r="B5228" s="206"/>
      <c r="C5228" s="59"/>
      <c r="D5228" s="59"/>
    </row>
    <row r="5229" spans="2:4">
      <c r="B5229" s="206"/>
      <c r="C5229" s="59"/>
      <c r="D5229" s="59"/>
    </row>
    <row r="5230" spans="2:4">
      <c r="B5230" s="206"/>
      <c r="C5230" s="59"/>
      <c r="D5230" s="59"/>
    </row>
    <row r="5231" spans="2:4">
      <c r="B5231" s="206"/>
      <c r="C5231" s="59"/>
      <c r="D5231" s="59"/>
    </row>
    <row r="5232" spans="2:4">
      <c r="B5232" s="206"/>
      <c r="C5232" s="59"/>
      <c r="D5232" s="59"/>
    </row>
    <row r="5233" spans="2:4">
      <c r="B5233" s="206"/>
      <c r="C5233" s="59"/>
      <c r="D5233" s="59"/>
    </row>
    <row r="5234" spans="2:4">
      <c r="B5234" s="206"/>
      <c r="C5234" s="59"/>
      <c r="D5234" s="59"/>
    </row>
    <row r="5235" spans="2:4">
      <c r="B5235" s="206"/>
      <c r="C5235" s="59"/>
      <c r="D5235" s="59"/>
    </row>
    <row r="5236" spans="2:4">
      <c r="B5236" s="206"/>
      <c r="C5236" s="59"/>
      <c r="D5236" s="59"/>
    </row>
    <row r="5237" spans="2:4">
      <c r="B5237" s="206"/>
      <c r="C5237" s="59"/>
      <c r="D5237" s="59"/>
    </row>
    <row r="5238" spans="2:4">
      <c r="B5238" s="206"/>
      <c r="C5238" s="59"/>
      <c r="D5238" s="59"/>
    </row>
    <row r="5239" spans="2:4">
      <c r="B5239" s="206"/>
      <c r="C5239" s="59"/>
      <c r="D5239" s="59"/>
    </row>
    <row r="5240" spans="2:4">
      <c r="B5240" s="206"/>
      <c r="C5240" s="59"/>
      <c r="D5240" s="59"/>
    </row>
    <row r="5241" spans="2:4">
      <c r="B5241" s="206"/>
      <c r="C5241" s="59"/>
      <c r="D5241" s="59"/>
    </row>
    <row r="5242" spans="2:4">
      <c r="B5242" s="206"/>
      <c r="C5242" s="59"/>
      <c r="D5242" s="59"/>
    </row>
    <row r="5243" spans="2:4">
      <c r="B5243" s="206"/>
      <c r="C5243" s="59"/>
      <c r="D5243" s="59"/>
    </row>
    <row r="5244" spans="2:4">
      <c r="B5244" s="206"/>
      <c r="C5244" s="59"/>
      <c r="D5244" s="59"/>
    </row>
    <row r="5245" spans="2:4">
      <c r="B5245" s="206"/>
      <c r="C5245" s="59"/>
      <c r="D5245" s="59"/>
    </row>
    <row r="5246" spans="2:4">
      <c r="B5246" s="206"/>
      <c r="C5246" s="59"/>
      <c r="D5246" s="59"/>
    </row>
    <row r="5247" spans="2:4">
      <c r="B5247" s="206"/>
      <c r="C5247" s="59"/>
      <c r="D5247" s="59"/>
    </row>
    <row r="5248" spans="2:4">
      <c r="B5248" s="206"/>
      <c r="C5248" s="59"/>
      <c r="D5248" s="59"/>
    </row>
    <row r="5249" spans="2:4">
      <c r="B5249" s="206"/>
      <c r="C5249" s="59"/>
      <c r="D5249" s="59"/>
    </row>
    <row r="5250" spans="2:4">
      <c r="B5250" s="206"/>
      <c r="C5250" s="59"/>
      <c r="D5250" s="59"/>
    </row>
    <row r="5251" spans="2:4">
      <c r="B5251" s="206"/>
      <c r="C5251" s="59"/>
      <c r="D5251" s="59"/>
    </row>
    <row r="5252" spans="2:4">
      <c r="B5252" s="206"/>
      <c r="C5252" s="59"/>
      <c r="D5252" s="59"/>
    </row>
    <row r="5253" spans="2:4">
      <c r="B5253" s="206"/>
      <c r="C5253" s="59"/>
      <c r="D5253" s="59"/>
    </row>
    <row r="5254" spans="2:4">
      <c r="B5254" s="206"/>
      <c r="C5254" s="59"/>
      <c r="D5254" s="59"/>
    </row>
    <row r="5255" spans="2:4">
      <c r="B5255" s="206"/>
      <c r="C5255" s="59"/>
      <c r="D5255" s="59"/>
    </row>
    <row r="5256" spans="2:4">
      <c r="B5256" s="206"/>
      <c r="C5256" s="59"/>
      <c r="D5256" s="59"/>
    </row>
    <row r="5257" spans="2:4">
      <c r="B5257" s="206"/>
      <c r="C5257" s="59"/>
      <c r="D5257" s="59"/>
    </row>
    <row r="5258" spans="2:4">
      <c r="B5258" s="206"/>
      <c r="C5258" s="59"/>
      <c r="D5258" s="59"/>
    </row>
    <row r="5259" spans="2:4">
      <c r="B5259" s="206"/>
      <c r="C5259" s="59"/>
      <c r="D5259" s="59"/>
    </row>
    <row r="5260" spans="2:4">
      <c r="B5260" s="206"/>
      <c r="C5260" s="59"/>
      <c r="D5260" s="59"/>
    </row>
    <row r="5261" spans="2:4">
      <c r="B5261" s="206"/>
      <c r="C5261" s="59"/>
      <c r="D5261" s="59"/>
    </row>
    <row r="5262" spans="2:4">
      <c r="B5262" s="206"/>
      <c r="C5262" s="59"/>
      <c r="D5262" s="59"/>
    </row>
    <row r="5263" spans="2:4">
      <c r="B5263" s="206"/>
      <c r="C5263" s="59"/>
      <c r="D5263" s="59"/>
    </row>
    <row r="5264" spans="2:4">
      <c r="B5264" s="206"/>
      <c r="C5264" s="59"/>
      <c r="D5264" s="59"/>
    </row>
    <row r="5265" spans="2:4">
      <c r="B5265" s="206"/>
      <c r="C5265" s="59"/>
      <c r="D5265" s="59"/>
    </row>
    <row r="5266" spans="2:4">
      <c r="B5266" s="206"/>
      <c r="C5266" s="59"/>
      <c r="D5266" s="59"/>
    </row>
    <row r="5267" spans="2:4">
      <c r="B5267" s="206"/>
      <c r="C5267" s="59"/>
      <c r="D5267" s="59"/>
    </row>
    <row r="5268" spans="2:4">
      <c r="B5268" s="206"/>
      <c r="C5268" s="59"/>
      <c r="D5268" s="59"/>
    </row>
    <row r="5269" spans="2:4">
      <c r="B5269" s="206"/>
      <c r="C5269" s="59"/>
      <c r="D5269" s="59"/>
    </row>
    <row r="5270" spans="2:4">
      <c r="B5270" s="206"/>
      <c r="C5270" s="59"/>
      <c r="D5270" s="59"/>
    </row>
    <row r="5271" spans="2:4">
      <c r="B5271" s="206"/>
      <c r="C5271" s="59"/>
      <c r="D5271" s="59"/>
    </row>
    <row r="5272" spans="2:4">
      <c r="B5272" s="206"/>
      <c r="C5272" s="59"/>
      <c r="D5272" s="59"/>
    </row>
    <row r="5273" spans="2:4">
      <c r="B5273" s="206"/>
      <c r="C5273" s="59"/>
      <c r="D5273" s="59"/>
    </row>
    <row r="5274" spans="2:4">
      <c r="B5274" s="206"/>
      <c r="C5274" s="59"/>
      <c r="D5274" s="59"/>
    </row>
    <row r="5275" spans="2:4">
      <c r="B5275" s="206"/>
      <c r="C5275" s="59"/>
      <c r="D5275" s="59"/>
    </row>
    <row r="5276" spans="2:4">
      <c r="B5276" s="206"/>
      <c r="C5276" s="59"/>
      <c r="D5276" s="59"/>
    </row>
    <row r="5277" spans="2:4">
      <c r="B5277" s="206"/>
      <c r="C5277" s="59"/>
      <c r="D5277" s="59"/>
    </row>
    <row r="5278" spans="2:4">
      <c r="B5278" s="206"/>
      <c r="C5278" s="59"/>
      <c r="D5278" s="59"/>
    </row>
    <row r="5279" spans="2:4">
      <c r="B5279" s="206"/>
      <c r="C5279" s="59"/>
      <c r="D5279" s="59"/>
    </row>
    <row r="5280" spans="2:4">
      <c r="B5280" s="206"/>
      <c r="C5280" s="59"/>
      <c r="D5280" s="59"/>
    </row>
    <row r="5281" spans="2:4">
      <c r="B5281" s="206"/>
      <c r="C5281" s="59"/>
      <c r="D5281" s="59"/>
    </row>
    <row r="5282" spans="2:4">
      <c r="B5282" s="206"/>
      <c r="C5282" s="59"/>
      <c r="D5282" s="59"/>
    </row>
    <row r="5283" spans="2:4">
      <c r="B5283" s="206"/>
      <c r="C5283" s="59"/>
      <c r="D5283" s="59"/>
    </row>
    <row r="5284" spans="2:4">
      <c r="B5284" s="206"/>
      <c r="C5284" s="59"/>
      <c r="D5284" s="59"/>
    </row>
    <row r="5285" spans="2:4">
      <c r="B5285" s="206"/>
      <c r="C5285" s="59"/>
      <c r="D5285" s="59"/>
    </row>
    <row r="5286" spans="2:4">
      <c r="B5286" s="206"/>
      <c r="C5286" s="59"/>
      <c r="D5286" s="59"/>
    </row>
    <row r="5287" spans="2:4">
      <c r="B5287" s="206"/>
      <c r="C5287" s="59"/>
      <c r="D5287" s="59"/>
    </row>
    <row r="5288" spans="2:4">
      <c r="B5288" s="206"/>
      <c r="C5288" s="59"/>
      <c r="D5288" s="59"/>
    </row>
    <row r="5289" spans="2:4">
      <c r="B5289" s="206"/>
      <c r="C5289" s="59"/>
      <c r="D5289" s="59"/>
    </row>
    <row r="5290" spans="2:4">
      <c r="B5290" s="206"/>
      <c r="C5290" s="59"/>
      <c r="D5290" s="59"/>
    </row>
    <row r="5291" spans="2:4">
      <c r="B5291" s="206"/>
      <c r="C5291" s="59"/>
      <c r="D5291" s="59"/>
    </row>
    <row r="5292" spans="2:4">
      <c r="B5292" s="206"/>
      <c r="C5292" s="59"/>
      <c r="D5292" s="59"/>
    </row>
    <row r="5293" spans="2:4">
      <c r="B5293" s="206"/>
      <c r="C5293" s="59"/>
      <c r="D5293" s="59"/>
    </row>
    <row r="5294" spans="2:4">
      <c r="B5294" s="206"/>
      <c r="C5294" s="59"/>
      <c r="D5294" s="59"/>
    </row>
    <row r="5295" spans="2:4">
      <c r="B5295" s="206"/>
      <c r="C5295" s="59"/>
      <c r="D5295" s="59"/>
    </row>
    <row r="5296" spans="2:4">
      <c r="B5296" s="206"/>
      <c r="C5296" s="59"/>
      <c r="D5296" s="59"/>
    </row>
    <row r="5297" spans="2:4">
      <c r="B5297" s="206"/>
      <c r="C5297" s="59"/>
      <c r="D5297" s="59"/>
    </row>
    <row r="5298" spans="2:4">
      <c r="B5298" s="206"/>
      <c r="C5298" s="59"/>
      <c r="D5298" s="59"/>
    </row>
    <row r="5299" spans="2:4">
      <c r="B5299" s="206"/>
      <c r="C5299" s="59"/>
      <c r="D5299" s="59"/>
    </row>
    <row r="5300" spans="2:4">
      <c r="B5300" s="206"/>
      <c r="C5300" s="59"/>
      <c r="D5300" s="59"/>
    </row>
    <row r="5301" spans="2:4">
      <c r="B5301" s="206"/>
      <c r="C5301" s="59"/>
      <c r="D5301" s="59"/>
    </row>
    <row r="5302" spans="2:4">
      <c r="B5302" s="206"/>
      <c r="C5302" s="59"/>
      <c r="D5302" s="59"/>
    </row>
    <row r="5303" spans="2:4">
      <c r="B5303" s="206"/>
      <c r="C5303" s="59"/>
      <c r="D5303" s="59"/>
    </row>
    <row r="5304" spans="2:4">
      <c r="B5304" s="206"/>
      <c r="C5304" s="59"/>
      <c r="D5304" s="59"/>
    </row>
    <row r="5305" spans="2:4">
      <c r="B5305" s="206"/>
      <c r="C5305" s="59"/>
      <c r="D5305" s="59"/>
    </row>
    <row r="5306" spans="2:4">
      <c r="B5306" s="206"/>
      <c r="C5306" s="59"/>
      <c r="D5306" s="59"/>
    </row>
    <row r="5307" spans="2:4">
      <c r="B5307" s="206"/>
      <c r="C5307" s="59"/>
      <c r="D5307" s="59"/>
    </row>
    <row r="5308" spans="2:4">
      <c r="B5308" s="206"/>
      <c r="C5308" s="59"/>
      <c r="D5308" s="59"/>
    </row>
    <row r="5309" spans="2:4">
      <c r="B5309" s="206"/>
      <c r="C5309" s="59"/>
      <c r="D5309" s="59"/>
    </row>
    <row r="5310" spans="2:4">
      <c r="B5310" s="206"/>
      <c r="C5310" s="59"/>
      <c r="D5310" s="59"/>
    </row>
    <row r="5311" spans="2:4">
      <c r="B5311" s="206"/>
      <c r="C5311" s="59"/>
      <c r="D5311" s="59"/>
    </row>
    <row r="5312" spans="2:4">
      <c r="B5312" s="206"/>
      <c r="C5312" s="59"/>
      <c r="D5312" s="59"/>
    </row>
    <row r="5313" spans="2:4">
      <c r="B5313" s="206"/>
      <c r="C5313" s="59"/>
      <c r="D5313" s="59"/>
    </row>
    <row r="5314" spans="2:4">
      <c r="B5314" s="206"/>
      <c r="C5314" s="59"/>
      <c r="D5314" s="59"/>
    </row>
    <row r="5315" spans="2:4">
      <c r="B5315" s="206"/>
      <c r="C5315" s="59"/>
      <c r="D5315" s="59"/>
    </row>
    <row r="5316" spans="2:4">
      <c r="B5316" s="206"/>
      <c r="C5316" s="59"/>
      <c r="D5316" s="59"/>
    </row>
    <row r="5317" spans="2:4">
      <c r="B5317" s="206"/>
      <c r="C5317" s="59"/>
      <c r="D5317" s="59"/>
    </row>
    <row r="5318" spans="2:4">
      <c r="B5318" s="206"/>
      <c r="C5318" s="59"/>
      <c r="D5318" s="59"/>
    </row>
    <row r="5319" spans="2:4">
      <c r="B5319" s="206"/>
      <c r="C5319" s="59"/>
      <c r="D5319" s="59"/>
    </row>
    <row r="5320" spans="2:4">
      <c r="B5320" s="206"/>
      <c r="C5320" s="59"/>
      <c r="D5320" s="59"/>
    </row>
    <row r="5321" spans="2:4">
      <c r="B5321" s="206"/>
      <c r="C5321" s="59"/>
      <c r="D5321" s="59"/>
    </row>
    <row r="5322" spans="2:4">
      <c r="B5322" s="206"/>
      <c r="C5322" s="59"/>
      <c r="D5322" s="59"/>
    </row>
    <row r="5323" spans="2:4">
      <c r="B5323" s="206"/>
      <c r="C5323" s="59"/>
      <c r="D5323" s="59"/>
    </row>
    <row r="5324" spans="2:4">
      <c r="B5324" s="206"/>
      <c r="C5324" s="59"/>
      <c r="D5324" s="59"/>
    </row>
    <row r="5325" spans="2:4">
      <c r="B5325" s="206"/>
      <c r="C5325" s="59"/>
      <c r="D5325" s="59"/>
    </row>
    <row r="5326" spans="2:4">
      <c r="B5326" s="206"/>
      <c r="C5326" s="59"/>
      <c r="D5326" s="59"/>
    </row>
    <row r="5327" spans="2:4">
      <c r="B5327" s="206"/>
      <c r="C5327" s="59"/>
      <c r="D5327" s="59"/>
    </row>
    <row r="5328" spans="2:4">
      <c r="B5328" s="206"/>
      <c r="C5328" s="59"/>
      <c r="D5328" s="59"/>
    </row>
    <row r="5329" spans="2:4">
      <c r="B5329" s="206"/>
      <c r="C5329" s="59"/>
      <c r="D5329" s="59"/>
    </row>
    <row r="5330" spans="2:4">
      <c r="B5330" s="206"/>
      <c r="C5330" s="59"/>
      <c r="D5330" s="59"/>
    </row>
    <row r="5331" spans="2:4">
      <c r="B5331" s="206"/>
      <c r="C5331" s="59"/>
      <c r="D5331" s="59"/>
    </row>
    <row r="5332" spans="2:4">
      <c r="B5332" s="206"/>
      <c r="C5332" s="59"/>
      <c r="D5332" s="59"/>
    </row>
    <row r="5333" spans="2:4">
      <c r="B5333" s="206"/>
      <c r="C5333" s="59"/>
      <c r="D5333" s="59"/>
    </row>
    <row r="5334" spans="2:4">
      <c r="B5334" s="206"/>
      <c r="C5334" s="59"/>
      <c r="D5334" s="59"/>
    </row>
    <row r="5335" spans="2:4">
      <c r="B5335" s="206"/>
      <c r="C5335" s="59"/>
      <c r="D5335" s="59"/>
    </row>
    <row r="5336" spans="2:4">
      <c r="B5336" s="206"/>
      <c r="C5336" s="59"/>
      <c r="D5336" s="59"/>
    </row>
    <row r="5337" spans="2:4">
      <c r="B5337" s="206"/>
      <c r="C5337" s="59"/>
      <c r="D5337" s="59"/>
    </row>
    <row r="5338" spans="2:4">
      <c r="B5338" s="206"/>
      <c r="C5338" s="59"/>
      <c r="D5338" s="59"/>
    </row>
    <row r="5339" spans="2:4">
      <c r="B5339" s="206"/>
      <c r="C5339" s="59"/>
      <c r="D5339" s="59"/>
    </row>
    <row r="5340" spans="2:4">
      <c r="B5340" s="206"/>
      <c r="C5340" s="59"/>
      <c r="D5340" s="59"/>
    </row>
    <row r="5341" spans="2:4">
      <c r="B5341" s="206"/>
      <c r="C5341" s="59"/>
      <c r="D5341" s="59"/>
    </row>
    <row r="5342" spans="2:4">
      <c r="B5342" s="206"/>
      <c r="C5342" s="59"/>
      <c r="D5342" s="59"/>
    </row>
    <row r="5343" spans="2:4">
      <c r="B5343" s="206"/>
      <c r="C5343" s="59"/>
      <c r="D5343" s="59"/>
    </row>
    <row r="5344" spans="2:4">
      <c r="B5344" s="206"/>
      <c r="C5344" s="59"/>
      <c r="D5344" s="59"/>
    </row>
    <row r="5345" spans="2:4">
      <c r="B5345" s="206"/>
      <c r="C5345" s="59"/>
      <c r="D5345" s="59"/>
    </row>
    <row r="5346" spans="2:4">
      <c r="B5346" s="206"/>
      <c r="C5346" s="59"/>
      <c r="D5346" s="59"/>
    </row>
    <row r="5347" spans="2:4">
      <c r="B5347" s="206"/>
      <c r="C5347" s="59"/>
      <c r="D5347" s="59"/>
    </row>
    <row r="5348" spans="2:4">
      <c r="B5348" s="206"/>
      <c r="C5348" s="59"/>
      <c r="D5348" s="59"/>
    </row>
    <row r="5349" spans="2:4">
      <c r="B5349" s="206"/>
      <c r="C5349" s="59"/>
      <c r="D5349" s="59"/>
    </row>
    <row r="5350" spans="2:4">
      <c r="B5350" s="206"/>
      <c r="C5350" s="59"/>
      <c r="D5350" s="59"/>
    </row>
    <row r="5351" spans="2:4">
      <c r="B5351" s="206"/>
      <c r="C5351" s="59"/>
      <c r="D5351" s="59"/>
    </row>
    <row r="5352" spans="2:4">
      <c r="B5352" s="206"/>
      <c r="C5352" s="59"/>
      <c r="D5352" s="59"/>
    </row>
    <row r="5353" spans="2:4">
      <c r="B5353" s="206"/>
      <c r="C5353" s="59"/>
      <c r="D5353" s="59"/>
    </row>
    <row r="5354" spans="2:4">
      <c r="B5354" s="206"/>
      <c r="C5354" s="59"/>
      <c r="D5354" s="59"/>
    </row>
    <row r="5355" spans="2:4">
      <c r="B5355" s="206"/>
      <c r="C5355" s="59"/>
      <c r="D5355" s="59"/>
    </row>
    <row r="5356" spans="2:4">
      <c r="B5356" s="206"/>
      <c r="C5356" s="59"/>
      <c r="D5356" s="59"/>
    </row>
    <row r="5357" spans="2:4">
      <c r="B5357" s="206"/>
      <c r="C5357" s="59"/>
      <c r="D5357" s="59"/>
    </row>
    <row r="5358" spans="2:4">
      <c r="B5358" s="206"/>
      <c r="C5358" s="59"/>
      <c r="D5358" s="59"/>
    </row>
    <row r="5359" spans="2:4">
      <c r="B5359" s="206"/>
      <c r="C5359" s="59"/>
      <c r="D5359" s="59"/>
    </row>
    <row r="5360" spans="2:4">
      <c r="B5360" s="206"/>
      <c r="C5360" s="59"/>
      <c r="D5360" s="59"/>
    </row>
    <row r="5361" spans="2:4">
      <c r="B5361" s="206"/>
      <c r="C5361" s="59"/>
      <c r="D5361" s="59"/>
    </row>
    <row r="5362" spans="2:4">
      <c r="B5362" s="206"/>
      <c r="C5362" s="59"/>
      <c r="D5362" s="59"/>
    </row>
    <row r="5363" spans="2:4">
      <c r="B5363" s="206"/>
      <c r="C5363" s="59"/>
      <c r="D5363" s="59"/>
    </row>
    <row r="5364" spans="2:4">
      <c r="B5364" s="206"/>
      <c r="C5364" s="59"/>
      <c r="D5364" s="59"/>
    </row>
    <row r="5365" spans="2:4">
      <c r="B5365" s="206"/>
      <c r="C5365" s="59"/>
      <c r="D5365" s="59"/>
    </row>
    <row r="5366" spans="2:4">
      <c r="B5366" s="206"/>
      <c r="C5366" s="59"/>
      <c r="D5366" s="59"/>
    </row>
    <row r="5367" spans="2:4">
      <c r="B5367" s="206"/>
      <c r="C5367" s="59"/>
      <c r="D5367" s="59"/>
    </row>
    <row r="5368" spans="2:4">
      <c r="B5368" s="206"/>
      <c r="C5368" s="59"/>
      <c r="D5368" s="59"/>
    </row>
    <row r="5369" spans="2:4">
      <c r="B5369" s="206"/>
      <c r="C5369" s="59"/>
      <c r="D5369" s="59"/>
    </row>
    <row r="5370" spans="2:4">
      <c r="B5370" s="206"/>
      <c r="C5370" s="59"/>
      <c r="D5370" s="59"/>
    </row>
    <row r="5371" spans="2:4">
      <c r="B5371" s="206"/>
      <c r="C5371" s="59"/>
      <c r="D5371" s="59"/>
    </row>
    <row r="5372" spans="2:4">
      <c r="B5372" s="206"/>
      <c r="C5372" s="59"/>
      <c r="D5372" s="59"/>
    </row>
    <row r="5373" spans="2:4">
      <c r="B5373" s="206"/>
      <c r="C5373" s="59"/>
      <c r="D5373" s="59"/>
    </row>
    <row r="5374" spans="2:4">
      <c r="B5374" s="206"/>
      <c r="C5374" s="59"/>
      <c r="D5374" s="59"/>
    </row>
    <row r="5375" spans="2:4">
      <c r="B5375" s="206"/>
      <c r="C5375" s="59"/>
      <c r="D5375" s="59"/>
    </row>
    <row r="5376" spans="2:4">
      <c r="B5376" s="206"/>
      <c r="C5376" s="59"/>
      <c r="D5376" s="59"/>
    </row>
    <row r="5377" spans="2:4">
      <c r="B5377" s="206"/>
      <c r="C5377" s="59"/>
      <c r="D5377" s="59"/>
    </row>
    <row r="5378" spans="2:4">
      <c r="B5378" s="206"/>
      <c r="C5378" s="59"/>
      <c r="D5378" s="59"/>
    </row>
    <row r="5379" spans="2:4">
      <c r="B5379" s="206"/>
      <c r="C5379" s="59"/>
      <c r="D5379" s="59"/>
    </row>
    <row r="5380" spans="2:4">
      <c r="B5380" s="206"/>
      <c r="C5380" s="59"/>
      <c r="D5380" s="59"/>
    </row>
    <row r="5381" spans="2:4">
      <c r="B5381" s="206"/>
      <c r="C5381" s="59"/>
      <c r="D5381" s="59"/>
    </row>
    <row r="5382" spans="2:4">
      <c r="B5382" s="206"/>
      <c r="C5382" s="59"/>
      <c r="D5382" s="59"/>
    </row>
    <row r="5383" spans="2:4">
      <c r="B5383" s="206"/>
      <c r="C5383" s="59"/>
      <c r="D5383" s="59"/>
    </row>
    <row r="5384" spans="2:4">
      <c r="B5384" s="206"/>
      <c r="C5384" s="59"/>
      <c r="D5384" s="59"/>
    </row>
    <row r="5385" spans="2:4">
      <c r="B5385" s="206"/>
      <c r="C5385" s="59"/>
      <c r="D5385" s="59"/>
    </row>
    <row r="5386" spans="2:4">
      <c r="B5386" s="206"/>
      <c r="C5386" s="59"/>
      <c r="D5386" s="59"/>
    </row>
    <row r="5387" spans="2:4">
      <c r="B5387" s="206"/>
      <c r="C5387" s="59"/>
      <c r="D5387" s="59"/>
    </row>
    <row r="5388" spans="2:4">
      <c r="B5388" s="206"/>
      <c r="C5388" s="59"/>
      <c r="D5388" s="59"/>
    </row>
    <row r="5389" spans="2:4">
      <c r="B5389" s="206"/>
      <c r="C5389" s="59"/>
      <c r="D5389" s="59"/>
    </row>
    <row r="5390" spans="2:4">
      <c r="B5390" s="206"/>
      <c r="C5390" s="59"/>
      <c r="D5390" s="59"/>
    </row>
    <row r="5391" spans="2:4">
      <c r="B5391" s="206"/>
      <c r="C5391" s="59"/>
      <c r="D5391" s="59"/>
    </row>
    <row r="5392" spans="2:4">
      <c r="B5392" s="206"/>
      <c r="C5392" s="59"/>
      <c r="D5392" s="59"/>
    </row>
    <row r="5393" spans="2:4">
      <c r="B5393" s="206"/>
      <c r="C5393" s="59"/>
      <c r="D5393" s="59"/>
    </row>
    <row r="5394" spans="2:4">
      <c r="B5394" s="206"/>
      <c r="C5394" s="59"/>
      <c r="D5394" s="59"/>
    </row>
    <row r="5395" spans="2:4">
      <c r="B5395" s="206"/>
      <c r="C5395" s="59"/>
      <c r="D5395" s="59"/>
    </row>
    <row r="5396" spans="2:4">
      <c r="B5396" s="206"/>
      <c r="C5396" s="59"/>
      <c r="D5396" s="59"/>
    </row>
    <row r="5397" spans="2:4">
      <c r="B5397" s="206"/>
      <c r="C5397" s="59"/>
      <c r="D5397" s="59"/>
    </row>
    <row r="5398" spans="2:4">
      <c r="B5398" s="206"/>
      <c r="C5398" s="59"/>
      <c r="D5398" s="59"/>
    </row>
    <row r="5399" spans="2:4">
      <c r="B5399" s="206"/>
      <c r="C5399" s="59"/>
      <c r="D5399" s="59"/>
    </row>
    <row r="5400" spans="2:4">
      <c r="B5400" s="206"/>
      <c r="C5400" s="59"/>
      <c r="D5400" s="59"/>
    </row>
    <row r="5401" spans="2:4">
      <c r="B5401" s="206"/>
      <c r="C5401" s="59"/>
      <c r="D5401" s="59"/>
    </row>
    <row r="5402" spans="2:4">
      <c r="B5402" s="206"/>
      <c r="C5402" s="59"/>
      <c r="D5402" s="59"/>
    </row>
    <row r="5403" spans="2:4">
      <c r="B5403" s="206"/>
      <c r="C5403" s="59"/>
      <c r="D5403" s="59"/>
    </row>
    <row r="5404" spans="2:4">
      <c r="B5404" s="206"/>
      <c r="C5404" s="59"/>
      <c r="D5404" s="59"/>
    </row>
    <row r="5405" spans="2:4">
      <c r="B5405" s="206"/>
      <c r="C5405" s="59"/>
      <c r="D5405" s="59"/>
    </row>
    <row r="5406" spans="2:4">
      <c r="B5406" s="206"/>
      <c r="C5406" s="59"/>
      <c r="D5406" s="59"/>
    </row>
    <row r="5407" spans="2:4">
      <c r="B5407" s="206"/>
      <c r="C5407" s="59"/>
      <c r="D5407" s="59"/>
    </row>
    <row r="5408" spans="2:4">
      <c r="B5408" s="206"/>
      <c r="C5408" s="59"/>
      <c r="D5408" s="59"/>
    </row>
    <row r="5409" spans="2:4">
      <c r="B5409" s="206"/>
      <c r="C5409" s="59"/>
      <c r="D5409" s="59"/>
    </row>
    <row r="5410" spans="2:4">
      <c r="B5410" s="206"/>
      <c r="C5410" s="59"/>
      <c r="D5410" s="59"/>
    </row>
    <row r="5411" spans="2:4">
      <c r="B5411" s="206"/>
      <c r="C5411" s="59"/>
      <c r="D5411" s="59"/>
    </row>
    <row r="5412" spans="2:4">
      <c r="B5412" s="206"/>
      <c r="C5412" s="59"/>
      <c r="D5412" s="59"/>
    </row>
    <row r="5413" spans="2:4">
      <c r="B5413" s="206"/>
      <c r="C5413" s="59"/>
      <c r="D5413" s="59"/>
    </row>
    <row r="5414" spans="2:4">
      <c r="B5414" s="206"/>
      <c r="C5414" s="59"/>
      <c r="D5414" s="59"/>
    </row>
    <row r="5415" spans="2:4">
      <c r="B5415" s="206"/>
      <c r="C5415" s="59"/>
      <c r="D5415" s="59"/>
    </row>
    <row r="5416" spans="2:4">
      <c r="B5416" s="206"/>
      <c r="C5416" s="59"/>
      <c r="D5416" s="59"/>
    </row>
    <row r="5417" spans="2:4">
      <c r="B5417" s="206"/>
      <c r="C5417" s="59"/>
      <c r="D5417" s="59"/>
    </row>
    <row r="5418" spans="2:4">
      <c r="B5418" s="206"/>
      <c r="C5418" s="59"/>
      <c r="D5418" s="59"/>
    </row>
    <row r="5419" spans="2:4">
      <c r="B5419" s="206"/>
      <c r="C5419" s="59"/>
      <c r="D5419" s="59"/>
    </row>
    <row r="5420" spans="2:4">
      <c r="B5420" s="206"/>
      <c r="C5420" s="59"/>
      <c r="D5420" s="59"/>
    </row>
    <row r="5421" spans="2:4">
      <c r="B5421" s="206"/>
      <c r="C5421" s="59"/>
      <c r="D5421" s="59"/>
    </row>
    <row r="5422" spans="2:4">
      <c r="B5422" s="206"/>
      <c r="C5422" s="59"/>
      <c r="D5422" s="59"/>
    </row>
    <row r="5423" spans="2:4">
      <c r="B5423" s="206"/>
      <c r="C5423" s="59"/>
      <c r="D5423" s="59"/>
    </row>
    <row r="5424" spans="2:4">
      <c r="B5424" s="206"/>
      <c r="C5424" s="59"/>
      <c r="D5424" s="59"/>
    </row>
    <row r="5425" spans="2:4">
      <c r="B5425" s="206"/>
      <c r="C5425" s="59"/>
      <c r="D5425" s="59"/>
    </row>
    <row r="5426" spans="2:4">
      <c r="B5426" s="206"/>
      <c r="C5426" s="59"/>
      <c r="D5426" s="59"/>
    </row>
    <row r="5427" spans="2:4">
      <c r="B5427" s="206"/>
      <c r="C5427" s="59"/>
      <c r="D5427" s="59"/>
    </row>
    <row r="5428" spans="2:4">
      <c r="B5428" s="206"/>
      <c r="C5428" s="59"/>
      <c r="D5428" s="59"/>
    </row>
    <row r="5429" spans="2:4">
      <c r="B5429" s="206"/>
      <c r="C5429" s="59"/>
      <c r="D5429" s="59"/>
    </row>
    <row r="5430" spans="2:4">
      <c r="B5430" s="206"/>
      <c r="C5430" s="59"/>
      <c r="D5430" s="59"/>
    </row>
    <row r="5431" spans="2:4">
      <c r="B5431" s="206"/>
      <c r="C5431" s="59"/>
      <c r="D5431" s="59"/>
    </row>
    <row r="5432" spans="2:4">
      <c r="B5432" s="206"/>
      <c r="C5432" s="59"/>
      <c r="D5432" s="59"/>
    </row>
    <row r="5433" spans="2:4">
      <c r="B5433" s="206"/>
      <c r="C5433" s="59"/>
      <c r="D5433" s="59"/>
    </row>
    <row r="5434" spans="2:4">
      <c r="B5434" s="206"/>
      <c r="C5434" s="59"/>
      <c r="D5434" s="59"/>
    </row>
    <row r="5435" spans="2:4">
      <c r="B5435" s="206"/>
      <c r="C5435" s="59"/>
      <c r="D5435" s="59"/>
    </row>
    <row r="5436" spans="2:4">
      <c r="B5436" s="206"/>
      <c r="C5436" s="59"/>
      <c r="D5436" s="59"/>
    </row>
    <row r="5437" spans="2:4">
      <c r="B5437" s="206"/>
      <c r="C5437" s="59"/>
      <c r="D5437" s="59"/>
    </row>
    <row r="5438" spans="2:4">
      <c r="B5438" s="206"/>
      <c r="C5438" s="59"/>
      <c r="D5438" s="59"/>
    </row>
    <row r="5439" spans="2:4">
      <c r="B5439" s="206"/>
      <c r="C5439" s="59"/>
      <c r="D5439" s="59"/>
    </row>
    <row r="5440" spans="2:4">
      <c r="B5440" s="206"/>
      <c r="C5440" s="59"/>
      <c r="D5440" s="59"/>
    </row>
    <row r="5441" spans="2:4">
      <c r="B5441" s="206"/>
      <c r="C5441" s="59"/>
      <c r="D5441" s="59"/>
    </row>
    <row r="5442" spans="2:4">
      <c r="B5442" s="206"/>
      <c r="C5442" s="59"/>
      <c r="D5442" s="59"/>
    </row>
    <row r="5443" spans="2:4">
      <c r="B5443" s="206"/>
      <c r="C5443" s="59"/>
      <c r="D5443" s="59"/>
    </row>
    <row r="5444" spans="2:4">
      <c r="B5444" s="206"/>
      <c r="C5444" s="59"/>
      <c r="D5444" s="59"/>
    </row>
    <row r="5445" spans="2:4">
      <c r="B5445" s="206"/>
      <c r="C5445" s="59"/>
      <c r="D5445" s="59"/>
    </row>
    <row r="5446" spans="2:4">
      <c r="B5446" s="206"/>
      <c r="C5446" s="59"/>
      <c r="D5446" s="59"/>
    </row>
    <row r="5447" spans="2:4">
      <c r="B5447" s="206"/>
      <c r="C5447" s="59"/>
      <c r="D5447" s="59"/>
    </row>
    <row r="5448" spans="2:4">
      <c r="B5448" s="206"/>
      <c r="C5448" s="59"/>
      <c r="D5448" s="59"/>
    </row>
    <row r="5449" spans="2:4">
      <c r="B5449" s="206"/>
      <c r="C5449" s="59"/>
      <c r="D5449" s="59"/>
    </row>
    <row r="5450" spans="2:4">
      <c r="B5450" s="206"/>
      <c r="C5450" s="59"/>
      <c r="D5450" s="59"/>
    </row>
    <row r="5451" spans="2:4">
      <c r="B5451" s="206"/>
      <c r="C5451" s="59"/>
      <c r="D5451" s="59"/>
    </row>
    <row r="5452" spans="2:4">
      <c r="B5452" s="206"/>
      <c r="C5452" s="59"/>
      <c r="D5452" s="59"/>
    </row>
    <row r="5453" spans="2:4">
      <c r="B5453" s="206"/>
      <c r="C5453" s="59"/>
      <c r="D5453" s="59"/>
    </row>
    <row r="5454" spans="2:4">
      <c r="B5454" s="206"/>
      <c r="C5454" s="59"/>
      <c r="D5454" s="59"/>
    </row>
    <row r="5455" spans="2:4">
      <c r="B5455" s="206"/>
      <c r="C5455" s="59"/>
      <c r="D5455" s="59"/>
    </row>
    <row r="5456" spans="2:4">
      <c r="B5456" s="206"/>
      <c r="C5456" s="59"/>
      <c r="D5456" s="59"/>
    </row>
    <row r="5457" spans="2:4">
      <c r="B5457" s="206"/>
      <c r="C5457" s="59"/>
      <c r="D5457" s="59"/>
    </row>
    <row r="5458" spans="2:4">
      <c r="B5458" s="206"/>
      <c r="C5458" s="59"/>
      <c r="D5458" s="59"/>
    </row>
    <row r="5459" spans="2:4">
      <c r="B5459" s="206"/>
      <c r="C5459" s="59"/>
      <c r="D5459" s="59"/>
    </row>
    <row r="5460" spans="2:4">
      <c r="B5460" s="206"/>
      <c r="C5460" s="59"/>
      <c r="D5460" s="59"/>
    </row>
    <row r="5461" spans="2:4">
      <c r="B5461" s="206"/>
      <c r="C5461" s="59"/>
      <c r="D5461" s="59"/>
    </row>
    <row r="5462" spans="2:4">
      <c r="B5462" s="206"/>
      <c r="C5462" s="59"/>
      <c r="D5462" s="59"/>
    </row>
    <row r="5463" spans="2:4">
      <c r="B5463" s="206"/>
      <c r="C5463" s="59"/>
      <c r="D5463" s="59"/>
    </row>
    <row r="5464" spans="2:4">
      <c r="B5464" s="206"/>
      <c r="C5464" s="59"/>
      <c r="D5464" s="59"/>
    </row>
    <row r="5465" spans="2:4">
      <c r="B5465" s="206"/>
      <c r="C5465" s="59"/>
      <c r="D5465" s="59"/>
    </row>
    <row r="5466" spans="2:4">
      <c r="B5466" s="206"/>
      <c r="C5466" s="59"/>
      <c r="D5466" s="59"/>
    </row>
    <row r="5467" spans="2:4">
      <c r="B5467" s="206"/>
      <c r="C5467" s="59"/>
      <c r="D5467" s="59"/>
    </row>
    <row r="5468" spans="2:4">
      <c r="B5468" s="206"/>
      <c r="C5468" s="59"/>
      <c r="D5468" s="59"/>
    </row>
    <row r="5469" spans="2:4">
      <c r="B5469" s="206"/>
      <c r="C5469" s="59"/>
      <c r="D5469" s="59"/>
    </row>
    <row r="5470" spans="2:4">
      <c r="B5470" s="206"/>
      <c r="C5470" s="59"/>
      <c r="D5470" s="59"/>
    </row>
    <row r="5471" spans="2:4">
      <c r="B5471" s="206"/>
      <c r="C5471" s="59"/>
      <c r="D5471" s="59"/>
    </row>
    <row r="5472" spans="2:4">
      <c r="B5472" s="206"/>
      <c r="C5472" s="59"/>
      <c r="D5472" s="59"/>
    </row>
    <row r="5473" spans="2:4">
      <c r="B5473" s="206"/>
      <c r="C5473" s="59"/>
      <c r="D5473" s="59"/>
    </row>
    <row r="5474" spans="2:4">
      <c r="B5474" s="206"/>
      <c r="C5474" s="59"/>
      <c r="D5474" s="59"/>
    </row>
    <row r="5475" spans="2:4">
      <c r="B5475" s="206"/>
      <c r="C5475" s="59"/>
      <c r="D5475" s="59"/>
    </row>
    <row r="5476" spans="2:4">
      <c r="B5476" s="206"/>
      <c r="C5476" s="59"/>
      <c r="D5476" s="59"/>
    </row>
    <row r="5477" spans="2:4">
      <c r="B5477" s="206"/>
      <c r="C5477" s="59"/>
      <c r="D5477" s="59"/>
    </row>
    <row r="5478" spans="2:4">
      <c r="B5478" s="206"/>
      <c r="C5478" s="59"/>
      <c r="D5478" s="59"/>
    </row>
    <row r="5479" spans="2:4">
      <c r="B5479" s="206"/>
      <c r="C5479" s="59"/>
      <c r="D5479" s="59"/>
    </row>
    <row r="5480" spans="2:4">
      <c r="B5480" s="206"/>
      <c r="C5480" s="59"/>
      <c r="D5480" s="59"/>
    </row>
    <row r="5481" spans="2:4">
      <c r="B5481" s="206"/>
      <c r="C5481" s="59"/>
      <c r="D5481" s="59"/>
    </row>
    <row r="5482" spans="2:4">
      <c r="B5482" s="206"/>
      <c r="C5482" s="59"/>
      <c r="D5482" s="59"/>
    </row>
    <row r="5483" spans="2:4">
      <c r="B5483" s="206"/>
      <c r="C5483" s="59"/>
      <c r="D5483" s="59"/>
    </row>
    <row r="5484" spans="2:4">
      <c r="B5484" s="206"/>
      <c r="C5484" s="59"/>
      <c r="D5484" s="59"/>
    </row>
    <row r="5485" spans="2:4">
      <c r="B5485" s="206"/>
      <c r="C5485" s="59"/>
      <c r="D5485" s="59"/>
    </row>
    <row r="5486" spans="2:4">
      <c r="B5486" s="206"/>
      <c r="C5486" s="59"/>
      <c r="D5486" s="59"/>
    </row>
    <row r="5487" spans="2:4">
      <c r="B5487" s="206"/>
      <c r="C5487" s="59"/>
      <c r="D5487" s="59"/>
    </row>
    <row r="5488" spans="2:4">
      <c r="B5488" s="206"/>
      <c r="C5488" s="59"/>
      <c r="D5488" s="59"/>
    </row>
    <row r="5489" spans="2:4">
      <c r="B5489" s="206"/>
      <c r="C5489" s="59"/>
      <c r="D5489" s="59"/>
    </row>
    <row r="5490" spans="2:4">
      <c r="B5490" s="206"/>
      <c r="C5490" s="59"/>
      <c r="D5490" s="59"/>
    </row>
    <row r="5491" spans="2:4">
      <c r="B5491" s="206"/>
      <c r="C5491" s="59"/>
      <c r="D5491" s="59"/>
    </row>
    <row r="5492" spans="2:4">
      <c r="B5492" s="206"/>
      <c r="C5492" s="59"/>
      <c r="D5492" s="59"/>
    </row>
    <row r="5493" spans="2:4">
      <c r="B5493" s="206"/>
      <c r="C5493" s="59"/>
      <c r="D5493" s="59"/>
    </row>
    <row r="5494" spans="2:4">
      <c r="B5494" s="206"/>
      <c r="C5494" s="59"/>
      <c r="D5494" s="59"/>
    </row>
    <row r="5495" spans="2:4">
      <c r="B5495" s="206"/>
      <c r="C5495" s="59"/>
      <c r="D5495" s="59"/>
    </row>
    <row r="5496" spans="2:4">
      <c r="B5496" s="206"/>
      <c r="C5496" s="59"/>
      <c r="D5496" s="59"/>
    </row>
    <row r="5497" spans="2:4">
      <c r="B5497" s="206"/>
      <c r="C5497" s="59"/>
      <c r="D5497" s="59"/>
    </row>
    <row r="5498" spans="2:4">
      <c r="B5498" s="206"/>
      <c r="C5498" s="59"/>
      <c r="D5498" s="59"/>
    </row>
    <row r="5499" spans="2:4">
      <c r="B5499" s="206"/>
      <c r="C5499" s="59"/>
      <c r="D5499" s="59"/>
    </row>
    <row r="5500" spans="2:4">
      <c r="B5500" s="206"/>
      <c r="C5500" s="59"/>
      <c r="D5500" s="59"/>
    </row>
    <row r="5501" spans="2:4">
      <c r="B5501" s="206"/>
      <c r="C5501" s="59"/>
      <c r="D5501" s="59"/>
    </row>
    <row r="5502" spans="2:4">
      <c r="B5502" s="206"/>
      <c r="C5502" s="59"/>
      <c r="D5502" s="59"/>
    </row>
    <row r="5503" spans="2:4">
      <c r="B5503" s="206"/>
      <c r="C5503" s="59"/>
      <c r="D5503" s="59"/>
    </row>
    <row r="5504" spans="2:4">
      <c r="B5504" s="206"/>
      <c r="C5504" s="59"/>
      <c r="D5504" s="59"/>
    </row>
    <row r="5505" spans="2:4">
      <c r="B5505" s="206"/>
      <c r="C5505" s="59"/>
      <c r="D5505" s="59"/>
    </row>
    <row r="5506" spans="2:4">
      <c r="B5506" s="206"/>
      <c r="C5506" s="59"/>
      <c r="D5506" s="59"/>
    </row>
    <row r="5507" spans="2:4">
      <c r="B5507" s="206"/>
      <c r="C5507" s="59"/>
      <c r="D5507" s="59"/>
    </row>
    <row r="5508" spans="2:4">
      <c r="B5508" s="206"/>
      <c r="C5508" s="59"/>
      <c r="D5508" s="59"/>
    </row>
    <row r="5509" spans="2:4">
      <c r="B5509" s="206"/>
      <c r="C5509" s="59"/>
      <c r="D5509" s="59"/>
    </row>
    <row r="5510" spans="2:4">
      <c r="B5510" s="206"/>
      <c r="C5510" s="59"/>
      <c r="D5510" s="59"/>
    </row>
    <row r="5511" spans="2:4">
      <c r="B5511" s="206"/>
      <c r="C5511" s="59"/>
      <c r="D5511" s="59"/>
    </row>
    <row r="5512" spans="2:4">
      <c r="B5512" s="206"/>
      <c r="C5512" s="59"/>
      <c r="D5512" s="59"/>
    </row>
    <row r="5513" spans="2:4">
      <c r="B5513" s="206"/>
      <c r="C5513" s="59"/>
      <c r="D5513" s="59"/>
    </row>
    <row r="5514" spans="2:4">
      <c r="B5514" s="206"/>
      <c r="C5514" s="59"/>
      <c r="D5514" s="59"/>
    </row>
    <row r="5515" spans="2:4">
      <c r="B5515" s="206"/>
      <c r="C5515" s="59"/>
      <c r="D5515" s="59"/>
    </row>
    <row r="5516" spans="2:4">
      <c r="B5516" s="206"/>
      <c r="C5516" s="59"/>
      <c r="D5516" s="59"/>
    </row>
    <row r="5517" spans="2:4">
      <c r="B5517" s="206"/>
      <c r="C5517" s="59"/>
      <c r="D5517" s="59"/>
    </row>
    <row r="5518" spans="2:4">
      <c r="B5518" s="206"/>
      <c r="C5518" s="59"/>
      <c r="D5518" s="59"/>
    </row>
    <row r="5519" spans="2:4">
      <c r="B5519" s="206"/>
      <c r="C5519" s="59"/>
      <c r="D5519" s="59"/>
    </row>
    <row r="5520" spans="2:4">
      <c r="B5520" s="206"/>
      <c r="C5520" s="59"/>
      <c r="D5520" s="59"/>
    </row>
    <row r="5521" spans="2:4">
      <c r="B5521" s="206"/>
      <c r="C5521" s="59"/>
      <c r="D5521" s="59"/>
    </row>
    <row r="5522" spans="2:4">
      <c r="B5522" s="206"/>
      <c r="C5522" s="59"/>
      <c r="D5522" s="59"/>
    </row>
    <row r="5523" spans="2:4">
      <c r="B5523" s="206"/>
      <c r="C5523" s="59"/>
      <c r="D5523" s="59"/>
    </row>
    <row r="5524" spans="2:4">
      <c r="B5524" s="206"/>
      <c r="C5524" s="59"/>
      <c r="D5524" s="59"/>
    </row>
    <row r="5525" spans="2:4">
      <c r="B5525" s="206"/>
      <c r="C5525" s="59"/>
      <c r="D5525" s="59"/>
    </row>
    <row r="5526" spans="2:4">
      <c r="B5526" s="206"/>
      <c r="C5526" s="59"/>
      <c r="D5526" s="59"/>
    </row>
    <row r="5527" spans="2:4">
      <c r="B5527" s="206"/>
      <c r="C5527" s="59"/>
      <c r="D5527" s="59"/>
    </row>
    <row r="5528" spans="2:4">
      <c r="B5528" s="206"/>
      <c r="C5528" s="59"/>
      <c r="D5528" s="59"/>
    </row>
    <row r="5529" spans="2:4">
      <c r="B5529" s="206"/>
      <c r="C5529" s="59"/>
      <c r="D5529" s="59"/>
    </row>
    <row r="5530" spans="2:4">
      <c r="B5530" s="206"/>
      <c r="C5530" s="59"/>
      <c r="D5530" s="59"/>
    </row>
    <row r="5531" spans="2:4">
      <c r="B5531" s="206"/>
      <c r="C5531" s="59"/>
      <c r="D5531" s="59"/>
    </row>
    <row r="5532" spans="2:4">
      <c r="B5532" s="206"/>
      <c r="C5532" s="59"/>
      <c r="D5532" s="59"/>
    </row>
    <row r="5533" spans="2:4">
      <c r="B5533" s="206"/>
      <c r="C5533" s="59"/>
      <c r="D5533" s="59"/>
    </row>
    <row r="5534" spans="2:4">
      <c r="B5534" s="206"/>
      <c r="C5534" s="59"/>
      <c r="D5534" s="59"/>
    </row>
    <row r="5535" spans="2:4">
      <c r="B5535" s="206"/>
      <c r="C5535" s="59"/>
      <c r="D5535" s="59"/>
    </row>
    <row r="5536" spans="2:4">
      <c r="B5536" s="206"/>
      <c r="C5536" s="59"/>
      <c r="D5536" s="59"/>
    </row>
    <row r="5537" spans="2:4">
      <c r="B5537" s="206"/>
      <c r="C5537" s="59"/>
      <c r="D5537" s="59"/>
    </row>
    <row r="5538" spans="2:4">
      <c r="B5538" s="206"/>
      <c r="C5538" s="59"/>
      <c r="D5538" s="59"/>
    </row>
    <row r="5539" spans="2:4">
      <c r="B5539" s="206"/>
      <c r="C5539" s="59"/>
      <c r="D5539" s="59"/>
    </row>
    <row r="5540" spans="2:4">
      <c r="B5540" s="206"/>
      <c r="C5540" s="59"/>
      <c r="D5540" s="59"/>
    </row>
    <row r="5541" spans="2:4">
      <c r="B5541" s="206"/>
      <c r="C5541" s="59"/>
      <c r="D5541" s="59"/>
    </row>
    <row r="5542" spans="2:4">
      <c r="B5542" s="206"/>
      <c r="C5542" s="59"/>
      <c r="D5542" s="59"/>
    </row>
    <row r="5543" spans="2:4">
      <c r="B5543" s="206"/>
      <c r="C5543" s="59"/>
      <c r="D5543" s="59"/>
    </row>
    <row r="5544" spans="2:4">
      <c r="B5544" s="206"/>
      <c r="C5544" s="59"/>
      <c r="D5544" s="59"/>
    </row>
    <row r="5545" spans="2:4">
      <c r="B5545" s="206"/>
      <c r="C5545" s="59"/>
      <c r="D5545" s="59"/>
    </row>
    <row r="5546" spans="2:4">
      <c r="B5546" s="206"/>
      <c r="C5546" s="59"/>
      <c r="D5546" s="59"/>
    </row>
    <row r="5547" spans="2:4">
      <c r="B5547" s="206"/>
      <c r="C5547" s="59"/>
      <c r="D5547" s="59"/>
    </row>
    <row r="5548" spans="2:4">
      <c r="B5548" s="206"/>
      <c r="C5548" s="59"/>
      <c r="D5548" s="59"/>
    </row>
    <row r="5549" spans="2:4">
      <c r="B5549" s="206"/>
      <c r="C5549" s="59"/>
      <c r="D5549" s="59"/>
    </row>
    <row r="5550" spans="2:4">
      <c r="B5550" s="206"/>
      <c r="C5550" s="59"/>
      <c r="D5550" s="59"/>
    </row>
    <row r="5551" spans="2:4">
      <c r="B5551" s="206"/>
      <c r="C5551" s="59"/>
      <c r="D5551" s="59"/>
    </row>
    <row r="5552" spans="2:4">
      <c r="B5552" s="206"/>
      <c r="C5552" s="59"/>
      <c r="D5552" s="59"/>
    </row>
    <row r="5553" spans="2:4">
      <c r="B5553" s="206"/>
      <c r="C5553" s="59"/>
      <c r="D5553" s="59"/>
    </row>
    <row r="5554" spans="2:4">
      <c r="B5554" s="206"/>
      <c r="C5554" s="59"/>
      <c r="D5554" s="59"/>
    </row>
    <row r="5555" spans="2:4">
      <c r="B5555" s="206"/>
      <c r="C5555" s="59"/>
      <c r="D5555" s="59"/>
    </row>
    <row r="5556" spans="2:4">
      <c r="B5556" s="206"/>
      <c r="C5556" s="59"/>
      <c r="D5556" s="59"/>
    </row>
    <row r="5557" spans="2:4">
      <c r="B5557" s="206"/>
      <c r="C5557" s="59"/>
      <c r="D5557" s="59"/>
    </row>
    <row r="5558" spans="2:4">
      <c r="B5558" s="206"/>
      <c r="C5558" s="59"/>
      <c r="D5558" s="59"/>
    </row>
    <row r="5559" spans="2:4">
      <c r="B5559" s="206"/>
      <c r="C5559" s="59"/>
      <c r="D5559" s="59"/>
    </row>
    <row r="5560" spans="2:4">
      <c r="B5560" s="206"/>
      <c r="C5560" s="59"/>
      <c r="D5560" s="59"/>
    </row>
    <row r="5561" spans="2:4">
      <c r="B5561" s="206"/>
      <c r="C5561" s="59"/>
      <c r="D5561" s="59"/>
    </row>
    <row r="5562" spans="2:4">
      <c r="B5562" s="206"/>
      <c r="C5562" s="59"/>
      <c r="D5562" s="59"/>
    </row>
    <row r="5563" spans="2:4">
      <c r="B5563" s="206"/>
      <c r="C5563" s="59"/>
      <c r="D5563" s="59"/>
    </row>
    <row r="5564" spans="2:4">
      <c r="B5564" s="206"/>
      <c r="C5564" s="59"/>
      <c r="D5564" s="59"/>
    </row>
    <row r="5565" spans="2:4">
      <c r="B5565" s="206"/>
      <c r="C5565" s="59"/>
      <c r="D5565" s="59"/>
    </row>
    <row r="5566" spans="2:4">
      <c r="B5566" s="206"/>
      <c r="C5566" s="59"/>
      <c r="D5566" s="59"/>
    </row>
    <row r="5567" spans="2:4">
      <c r="B5567" s="206"/>
      <c r="C5567" s="59"/>
      <c r="D5567" s="59"/>
    </row>
    <row r="5568" spans="2:4">
      <c r="B5568" s="206"/>
      <c r="C5568" s="59"/>
      <c r="D5568" s="59"/>
    </row>
    <row r="5569" spans="2:4">
      <c r="B5569" s="206"/>
      <c r="C5569" s="59"/>
      <c r="D5569" s="59"/>
    </row>
    <row r="5570" spans="2:4">
      <c r="B5570" s="206"/>
      <c r="C5570" s="59"/>
      <c r="D5570" s="59"/>
    </row>
    <row r="5571" spans="2:4">
      <c r="B5571" s="206"/>
      <c r="C5571" s="59"/>
      <c r="D5571" s="59"/>
    </row>
    <row r="5572" spans="2:4">
      <c r="B5572" s="206"/>
      <c r="C5572" s="59"/>
      <c r="D5572" s="59"/>
    </row>
    <row r="5573" spans="2:4">
      <c r="B5573" s="206"/>
      <c r="C5573" s="59"/>
      <c r="D5573" s="59"/>
    </row>
    <row r="5574" spans="2:4">
      <c r="B5574" s="206"/>
      <c r="C5574" s="59"/>
      <c r="D5574" s="59"/>
    </row>
    <row r="5575" spans="2:4">
      <c r="B5575" s="206"/>
      <c r="C5575" s="59"/>
      <c r="D5575" s="59"/>
    </row>
    <row r="5576" spans="2:4">
      <c r="B5576" s="206"/>
      <c r="C5576" s="59"/>
      <c r="D5576" s="59"/>
    </row>
    <row r="5577" spans="2:4">
      <c r="B5577" s="206"/>
      <c r="C5577" s="59"/>
      <c r="D5577" s="59"/>
    </row>
    <row r="5578" spans="2:4">
      <c r="B5578" s="206"/>
      <c r="C5578" s="59"/>
      <c r="D5578" s="59"/>
    </row>
    <row r="5579" spans="2:4">
      <c r="B5579" s="206"/>
      <c r="C5579" s="59"/>
      <c r="D5579" s="59"/>
    </row>
    <row r="5580" spans="2:4">
      <c r="B5580" s="206"/>
      <c r="C5580" s="59"/>
      <c r="D5580" s="59"/>
    </row>
    <row r="5581" spans="2:4">
      <c r="B5581" s="206"/>
      <c r="C5581" s="59"/>
      <c r="D5581" s="59"/>
    </row>
    <row r="5582" spans="2:4">
      <c r="B5582" s="206"/>
      <c r="C5582" s="59"/>
      <c r="D5582" s="59"/>
    </row>
    <row r="5583" spans="2:4">
      <c r="B5583" s="206"/>
      <c r="C5583" s="59"/>
      <c r="D5583" s="59"/>
    </row>
    <row r="5584" spans="2:4">
      <c r="B5584" s="206"/>
      <c r="C5584" s="59"/>
      <c r="D5584" s="59"/>
    </row>
    <row r="5585" spans="2:4">
      <c r="B5585" s="206"/>
      <c r="C5585" s="59"/>
      <c r="D5585" s="59"/>
    </row>
    <row r="5586" spans="2:4">
      <c r="B5586" s="206"/>
      <c r="C5586" s="59"/>
      <c r="D5586" s="59"/>
    </row>
    <row r="5587" spans="2:4">
      <c r="B5587" s="206"/>
      <c r="C5587" s="59"/>
      <c r="D5587" s="59"/>
    </row>
    <row r="5588" spans="2:4">
      <c r="B5588" s="206"/>
      <c r="C5588" s="59"/>
      <c r="D5588" s="59"/>
    </row>
    <row r="5589" spans="2:4">
      <c r="B5589" s="206"/>
      <c r="C5589" s="59"/>
      <c r="D5589" s="59"/>
    </row>
    <row r="5590" spans="2:4">
      <c r="B5590" s="206"/>
      <c r="C5590" s="59"/>
      <c r="D5590" s="59"/>
    </row>
    <row r="5591" spans="2:4">
      <c r="B5591" s="206"/>
      <c r="C5591" s="59"/>
      <c r="D5591" s="59"/>
    </row>
    <row r="5592" spans="2:4">
      <c r="B5592" s="206"/>
      <c r="C5592" s="59"/>
      <c r="D5592" s="59"/>
    </row>
    <row r="5593" spans="2:4">
      <c r="B5593" s="206"/>
      <c r="C5593" s="59"/>
      <c r="D5593" s="59"/>
    </row>
    <row r="5594" spans="2:4">
      <c r="B5594" s="206"/>
      <c r="C5594" s="59"/>
      <c r="D5594" s="59"/>
    </row>
    <row r="5595" spans="2:4">
      <c r="B5595" s="206"/>
      <c r="C5595" s="59"/>
      <c r="D5595" s="59"/>
    </row>
    <row r="5596" spans="2:4">
      <c r="B5596" s="206"/>
      <c r="C5596" s="59"/>
      <c r="D5596" s="59"/>
    </row>
    <row r="5597" spans="2:4">
      <c r="B5597" s="206"/>
      <c r="C5597" s="59"/>
      <c r="D5597" s="59"/>
    </row>
    <row r="5598" spans="2:4">
      <c r="B5598" s="206"/>
      <c r="C5598" s="59"/>
      <c r="D5598" s="59"/>
    </row>
    <row r="5599" spans="2:4">
      <c r="B5599" s="206"/>
      <c r="C5599" s="59"/>
      <c r="D5599" s="59"/>
    </row>
    <row r="5600" spans="2:4">
      <c r="B5600" s="206"/>
      <c r="C5600" s="59"/>
      <c r="D5600" s="59"/>
    </row>
    <row r="5601" spans="2:4">
      <c r="B5601" s="206"/>
      <c r="C5601" s="59"/>
      <c r="D5601" s="59"/>
    </row>
    <row r="5602" spans="2:4">
      <c r="B5602" s="206"/>
      <c r="C5602" s="59"/>
      <c r="D5602" s="59"/>
    </row>
    <row r="5603" spans="2:4">
      <c r="B5603" s="206"/>
      <c r="C5603" s="59"/>
      <c r="D5603" s="59"/>
    </row>
    <row r="5604" spans="2:4">
      <c r="B5604" s="206"/>
      <c r="C5604" s="59"/>
      <c r="D5604" s="59"/>
    </row>
    <row r="5605" spans="2:4">
      <c r="B5605" s="206"/>
      <c r="C5605" s="59"/>
      <c r="D5605" s="59"/>
    </row>
    <row r="5606" spans="2:4">
      <c r="B5606" s="206"/>
      <c r="C5606" s="59"/>
      <c r="D5606" s="59"/>
    </row>
    <row r="5607" spans="2:4">
      <c r="B5607" s="206"/>
      <c r="C5607" s="59"/>
      <c r="D5607" s="59"/>
    </row>
    <row r="5608" spans="2:4">
      <c r="B5608" s="206"/>
      <c r="C5608" s="59"/>
      <c r="D5608" s="59"/>
    </row>
    <row r="5609" spans="2:4">
      <c r="B5609" s="206"/>
      <c r="C5609" s="59"/>
      <c r="D5609" s="59"/>
    </row>
    <row r="5610" spans="2:4">
      <c r="B5610" s="206"/>
      <c r="C5610" s="59"/>
      <c r="D5610" s="59"/>
    </row>
    <row r="5611" spans="2:4">
      <c r="B5611" s="206"/>
      <c r="C5611" s="59"/>
      <c r="D5611" s="59"/>
    </row>
    <row r="5612" spans="2:4">
      <c r="B5612" s="206"/>
      <c r="C5612" s="59"/>
      <c r="D5612" s="59"/>
    </row>
    <row r="5613" spans="2:4">
      <c r="B5613" s="206"/>
      <c r="C5613" s="59"/>
      <c r="D5613" s="59"/>
    </row>
    <row r="5614" spans="2:4">
      <c r="B5614" s="206"/>
      <c r="C5614" s="59"/>
      <c r="D5614" s="59"/>
    </row>
    <row r="5615" spans="2:4">
      <c r="B5615" s="206"/>
      <c r="C5615" s="59"/>
      <c r="D5615" s="59"/>
    </row>
    <row r="5616" spans="2:4">
      <c r="B5616" s="206"/>
      <c r="C5616" s="59"/>
      <c r="D5616" s="59"/>
    </row>
    <row r="5617" spans="2:4">
      <c r="B5617" s="206"/>
      <c r="C5617" s="59"/>
      <c r="D5617" s="59"/>
    </row>
    <row r="5618" spans="2:4">
      <c r="B5618" s="206"/>
      <c r="C5618" s="59"/>
      <c r="D5618" s="59"/>
    </row>
    <row r="5619" spans="2:4">
      <c r="B5619" s="206"/>
      <c r="C5619" s="59"/>
      <c r="D5619" s="59"/>
    </row>
    <row r="5620" spans="2:4">
      <c r="B5620" s="206"/>
      <c r="C5620" s="59"/>
      <c r="D5620" s="59"/>
    </row>
    <row r="5621" spans="2:4">
      <c r="B5621" s="206"/>
      <c r="C5621" s="59"/>
      <c r="D5621" s="59"/>
    </row>
    <row r="5622" spans="2:4">
      <c r="B5622" s="206"/>
      <c r="C5622" s="59"/>
      <c r="D5622" s="59"/>
    </row>
    <row r="5623" spans="2:4">
      <c r="B5623" s="206"/>
      <c r="C5623" s="59"/>
      <c r="D5623" s="59"/>
    </row>
    <row r="5624" spans="2:4">
      <c r="B5624" s="206"/>
      <c r="C5624" s="59"/>
      <c r="D5624" s="59"/>
    </row>
    <row r="5625" spans="2:4">
      <c r="B5625" s="206"/>
      <c r="C5625" s="59"/>
      <c r="D5625" s="59"/>
    </row>
    <row r="5626" spans="2:4">
      <c r="B5626" s="206"/>
      <c r="C5626" s="59"/>
      <c r="D5626" s="59"/>
    </row>
    <row r="5627" spans="2:4">
      <c r="B5627" s="206"/>
      <c r="C5627" s="59"/>
      <c r="D5627" s="59"/>
    </row>
    <row r="5628" spans="2:4">
      <c r="B5628" s="206"/>
      <c r="C5628" s="59"/>
      <c r="D5628" s="59"/>
    </row>
    <row r="5629" spans="2:4">
      <c r="B5629" s="206"/>
      <c r="C5629" s="59"/>
      <c r="D5629" s="59"/>
    </row>
    <row r="5630" spans="2:4">
      <c r="B5630" s="206"/>
      <c r="C5630" s="59"/>
      <c r="D5630" s="59"/>
    </row>
    <row r="5631" spans="2:4">
      <c r="B5631" s="206"/>
      <c r="C5631" s="59"/>
      <c r="D5631" s="59"/>
    </row>
    <row r="5632" spans="2:4">
      <c r="B5632" s="206"/>
      <c r="C5632" s="59"/>
      <c r="D5632" s="59"/>
    </row>
    <row r="5633" spans="2:4">
      <c r="B5633" s="206"/>
      <c r="C5633" s="59"/>
      <c r="D5633" s="59"/>
    </row>
    <row r="5634" spans="2:4">
      <c r="B5634" s="206"/>
      <c r="C5634" s="59"/>
      <c r="D5634" s="59"/>
    </row>
    <row r="5635" spans="2:4">
      <c r="B5635" s="206"/>
      <c r="C5635" s="59"/>
      <c r="D5635" s="59"/>
    </row>
    <row r="5636" spans="2:4">
      <c r="B5636" s="206"/>
      <c r="C5636" s="59"/>
      <c r="D5636" s="59"/>
    </row>
    <row r="5637" spans="2:4">
      <c r="B5637" s="206"/>
      <c r="C5637" s="59"/>
      <c r="D5637" s="59"/>
    </row>
    <row r="5638" spans="2:4">
      <c r="B5638" s="206"/>
      <c r="C5638" s="59"/>
      <c r="D5638" s="59"/>
    </row>
    <row r="5639" spans="2:4">
      <c r="B5639" s="206"/>
      <c r="C5639" s="59"/>
      <c r="D5639" s="59"/>
    </row>
    <row r="5640" spans="2:4">
      <c r="B5640" s="206"/>
      <c r="C5640" s="59"/>
      <c r="D5640" s="59"/>
    </row>
    <row r="5641" spans="2:4">
      <c r="B5641" s="206"/>
      <c r="C5641" s="59"/>
      <c r="D5641" s="59"/>
    </row>
    <row r="5642" spans="2:4">
      <c r="B5642" s="206"/>
      <c r="C5642" s="59"/>
      <c r="D5642" s="59"/>
    </row>
    <row r="5643" spans="2:4">
      <c r="B5643" s="206"/>
      <c r="C5643" s="59"/>
      <c r="D5643" s="59"/>
    </row>
    <row r="5644" spans="2:4">
      <c r="B5644" s="206"/>
      <c r="C5644" s="59"/>
      <c r="D5644" s="59"/>
    </row>
    <row r="5645" spans="2:4">
      <c r="B5645" s="206"/>
      <c r="C5645" s="59"/>
      <c r="D5645" s="59"/>
    </row>
    <row r="5646" spans="2:4">
      <c r="B5646" s="206"/>
      <c r="C5646" s="59"/>
      <c r="D5646" s="59"/>
    </row>
    <row r="5647" spans="2:4">
      <c r="B5647" s="206"/>
      <c r="C5647" s="59"/>
      <c r="D5647" s="59"/>
    </row>
    <row r="5648" spans="2:4">
      <c r="B5648" s="206"/>
      <c r="C5648" s="59"/>
      <c r="D5648" s="59"/>
    </row>
    <row r="5649" spans="2:4">
      <c r="B5649" s="206"/>
      <c r="C5649" s="59"/>
      <c r="D5649" s="59"/>
    </row>
    <row r="5650" spans="2:4">
      <c r="B5650" s="206"/>
      <c r="C5650" s="59"/>
      <c r="D5650" s="59"/>
    </row>
    <row r="5651" spans="2:4">
      <c r="B5651" s="206"/>
      <c r="C5651" s="59"/>
      <c r="D5651" s="59"/>
    </row>
    <row r="5652" spans="2:4">
      <c r="B5652" s="206"/>
      <c r="C5652" s="59"/>
      <c r="D5652" s="59"/>
    </row>
    <row r="5653" spans="2:4">
      <c r="B5653" s="206"/>
      <c r="C5653" s="59"/>
      <c r="D5653" s="59"/>
    </row>
    <row r="5654" spans="2:4">
      <c r="B5654" s="206"/>
      <c r="C5654" s="59"/>
      <c r="D5654" s="59"/>
    </row>
    <row r="5655" spans="2:4">
      <c r="B5655" s="206"/>
      <c r="C5655" s="59"/>
      <c r="D5655" s="59"/>
    </row>
    <row r="5656" spans="2:4">
      <c r="B5656" s="206"/>
      <c r="C5656" s="59"/>
      <c r="D5656" s="59"/>
    </row>
    <row r="5657" spans="2:4">
      <c r="B5657" s="206"/>
      <c r="C5657" s="59"/>
      <c r="D5657" s="59"/>
    </row>
    <row r="5658" spans="2:4">
      <c r="B5658" s="206"/>
      <c r="C5658" s="59"/>
      <c r="D5658" s="59"/>
    </row>
    <row r="5659" spans="2:4">
      <c r="B5659" s="206"/>
      <c r="C5659" s="59"/>
      <c r="D5659" s="59"/>
    </row>
    <row r="5660" spans="2:4">
      <c r="B5660" s="206"/>
      <c r="C5660" s="59"/>
      <c r="D5660" s="59"/>
    </row>
    <row r="5661" spans="2:4">
      <c r="B5661" s="206"/>
      <c r="C5661" s="59"/>
      <c r="D5661" s="59"/>
    </row>
    <row r="5662" spans="2:4">
      <c r="B5662" s="206"/>
      <c r="C5662" s="59"/>
      <c r="D5662" s="59"/>
    </row>
    <row r="5663" spans="2:4">
      <c r="B5663" s="206"/>
      <c r="C5663" s="59"/>
      <c r="D5663" s="59"/>
    </row>
    <row r="5664" spans="2:4">
      <c r="B5664" s="206"/>
      <c r="C5664" s="59"/>
      <c r="D5664" s="59"/>
    </row>
    <row r="5665" spans="2:4">
      <c r="B5665" s="206"/>
      <c r="C5665" s="59"/>
      <c r="D5665" s="59"/>
    </row>
    <row r="5666" spans="2:4">
      <c r="B5666" s="206"/>
      <c r="C5666" s="59"/>
      <c r="D5666" s="59"/>
    </row>
    <row r="5667" spans="2:4">
      <c r="B5667" s="206"/>
      <c r="C5667" s="59"/>
      <c r="D5667" s="59"/>
    </row>
    <row r="5668" spans="2:4">
      <c r="B5668" s="206"/>
      <c r="C5668" s="59"/>
      <c r="D5668" s="59"/>
    </row>
    <row r="5669" spans="2:4">
      <c r="B5669" s="206"/>
      <c r="C5669" s="59"/>
      <c r="D5669" s="59"/>
    </row>
    <row r="5670" spans="2:4">
      <c r="B5670" s="206"/>
      <c r="C5670" s="59"/>
      <c r="D5670" s="59"/>
    </row>
    <row r="5671" spans="2:4">
      <c r="B5671" s="206"/>
      <c r="C5671" s="59"/>
      <c r="D5671" s="59"/>
    </row>
    <row r="5672" spans="2:4">
      <c r="B5672" s="206"/>
      <c r="C5672" s="59"/>
      <c r="D5672" s="59"/>
    </row>
    <row r="5673" spans="2:4">
      <c r="B5673" s="206"/>
      <c r="C5673" s="59"/>
      <c r="D5673" s="59"/>
    </row>
    <row r="5674" spans="2:4">
      <c r="B5674" s="206"/>
      <c r="C5674" s="59"/>
      <c r="D5674" s="59"/>
    </row>
    <row r="5675" spans="2:4">
      <c r="B5675" s="206"/>
      <c r="C5675" s="59"/>
      <c r="D5675" s="59"/>
    </row>
    <row r="5676" spans="2:4">
      <c r="B5676" s="206"/>
      <c r="C5676" s="59"/>
      <c r="D5676" s="59"/>
    </row>
    <row r="5677" spans="2:4">
      <c r="B5677" s="206"/>
      <c r="C5677" s="59"/>
      <c r="D5677" s="59"/>
    </row>
    <row r="5678" spans="2:4">
      <c r="B5678" s="206"/>
      <c r="C5678" s="59"/>
      <c r="D5678" s="59"/>
    </row>
    <row r="5679" spans="2:4">
      <c r="B5679" s="206"/>
      <c r="C5679" s="59"/>
      <c r="D5679" s="59"/>
    </row>
    <row r="5680" spans="2:4">
      <c r="B5680" s="206"/>
      <c r="C5680" s="59"/>
      <c r="D5680" s="59"/>
    </row>
    <row r="5681" spans="2:4">
      <c r="B5681" s="206"/>
      <c r="C5681" s="59"/>
      <c r="D5681" s="59"/>
    </row>
    <row r="5682" spans="2:4">
      <c r="B5682" s="206"/>
      <c r="C5682" s="59"/>
      <c r="D5682" s="59"/>
    </row>
    <row r="5683" spans="2:4">
      <c r="B5683" s="206"/>
      <c r="C5683" s="59"/>
      <c r="D5683" s="59"/>
    </row>
    <row r="5684" spans="2:4">
      <c r="B5684" s="206"/>
      <c r="C5684" s="59"/>
      <c r="D5684" s="59"/>
    </row>
    <row r="5685" spans="2:4">
      <c r="B5685" s="206"/>
      <c r="C5685" s="59"/>
      <c r="D5685" s="59"/>
    </row>
    <row r="5686" spans="2:4">
      <c r="B5686" s="206"/>
      <c r="C5686" s="59"/>
      <c r="D5686" s="59"/>
    </row>
    <row r="5687" spans="2:4">
      <c r="B5687" s="206"/>
      <c r="C5687" s="59"/>
      <c r="D5687" s="59"/>
    </row>
    <row r="5688" spans="2:4">
      <c r="B5688" s="206"/>
      <c r="C5688" s="59"/>
      <c r="D5688" s="59"/>
    </row>
    <row r="5689" spans="2:4">
      <c r="B5689" s="206"/>
      <c r="C5689" s="59"/>
      <c r="D5689" s="59"/>
    </row>
    <row r="5690" spans="2:4">
      <c r="B5690" s="206"/>
      <c r="C5690" s="59"/>
      <c r="D5690" s="59"/>
    </row>
    <row r="5691" spans="2:4">
      <c r="B5691" s="206"/>
      <c r="C5691" s="59"/>
      <c r="D5691" s="59"/>
    </row>
    <row r="5692" spans="2:4">
      <c r="B5692" s="206"/>
      <c r="C5692" s="59"/>
      <c r="D5692" s="59"/>
    </row>
    <row r="5693" spans="2:4">
      <c r="B5693" s="206"/>
      <c r="C5693" s="59"/>
      <c r="D5693" s="59"/>
    </row>
    <row r="5694" spans="2:4">
      <c r="B5694" s="206"/>
      <c r="C5694" s="59"/>
      <c r="D5694" s="59"/>
    </row>
    <row r="5695" spans="2:4">
      <c r="B5695" s="206"/>
      <c r="C5695" s="59"/>
      <c r="D5695" s="59"/>
    </row>
    <row r="5696" spans="2:4">
      <c r="B5696" s="206"/>
      <c r="C5696" s="59"/>
      <c r="D5696" s="59"/>
    </row>
    <row r="5697" spans="2:4">
      <c r="B5697" s="206"/>
      <c r="C5697" s="59"/>
      <c r="D5697" s="59"/>
    </row>
    <row r="5698" spans="2:4">
      <c r="B5698" s="206"/>
      <c r="C5698" s="59"/>
      <c r="D5698" s="59"/>
    </row>
    <row r="5699" spans="2:4">
      <c r="B5699" s="206"/>
      <c r="C5699" s="59"/>
      <c r="D5699" s="59"/>
    </row>
    <row r="5700" spans="2:4">
      <c r="B5700" s="206"/>
      <c r="C5700" s="59"/>
      <c r="D5700" s="59"/>
    </row>
    <row r="5701" spans="2:4">
      <c r="B5701" s="206"/>
      <c r="C5701" s="59"/>
      <c r="D5701" s="59"/>
    </row>
    <row r="5702" spans="2:4">
      <c r="B5702" s="206"/>
      <c r="C5702" s="59"/>
      <c r="D5702" s="59"/>
    </row>
    <row r="5703" spans="2:4">
      <c r="B5703" s="206"/>
      <c r="C5703" s="59"/>
      <c r="D5703" s="59"/>
    </row>
    <row r="5704" spans="2:4">
      <c r="B5704" s="206"/>
      <c r="C5704" s="59"/>
      <c r="D5704" s="59"/>
    </row>
    <row r="5705" spans="2:4">
      <c r="B5705" s="206"/>
      <c r="C5705" s="59"/>
      <c r="D5705" s="59"/>
    </row>
    <row r="5706" spans="2:4">
      <c r="B5706" s="206"/>
      <c r="C5706" s="59"/>
      <c r="D5706" s="59"/>
    </row>
    <row r="5707" spans="2:4">
      <c r="B5707" s="206"/>
      <c r="C5707" s="59"/>
      <c r="D5707" s="59"/>
    </row>
    <row r="5708" spans="2:4">
      <c r="B5708" s="206"/>
      <c r="C5708" s="59"/>
      <c r="D5708" s="59"/>
    </row>
    <row r="5709" spans="2:4">
      <c r="B5709" s="206"/>
      <c r="C5709" s="59"/>
      <c r="D5709" s="59"/>
    </row>
    <row r="5710" spans="2:4">
      <c r="B5710" s="206"/>
      <c r="C5710" s="59"/>
      <c r="D5710" s="59"/>
    </row>
    <row r="5711" spans="2:4">
      <c r="B5711" s="206"/>
      <c r="C5711" s="59"/>
      <c r="D5711" s="59"/>
    </row>
    <row r="5712" spans="2:4">
      <c r="B5712" s="206"/>
      <c r="C5712" s="59"/>
      <c r="D5712" s="59"/>
    </row>
    <row r="5713" spans="2:4">
      <c r="B5713" s="206"/>
      <c r="C5713" s="59"/>
      <c r="D5713" s="59"/>
    </row>
    <row r="5714" spans="2:4">
      <c r="B5714" s="206"/>
      <c r="C5714" s="59"/>
      <c r="D5714" s="59"/>
    </row>
    <row r="5715" spans="2:4">
      <c r="B5715" s="206"/>
      <c r="C5715" s="59"/>
      <c r="D5715" s="59"/>
    </row>
    <row r="5716" spans="2:4">
      <c r="B5716" s="206"/>
      <c r="C5716" s="59"/>
      <c r="D5716" s="59"/>
    </row>
    <row r="5717" spans="2:4">
      <c r="B5717" s="206"/>
      <c r="C5717" s="59"/>
      <c r="D5717" s="59"/>
    </row>
    <row r="5718" spans="2:4">
      <c r="B5718" s="206"/>
      <c r="C5718" s="59"/>
      <c r="D5718" s="59"/>
    </row>
    <row r="5719" spans="2:4">
      <c r="B5719" s="206"/>
      <c r="C5719" s="59"/>
      <c r="D5719" s="59"/>
    </row>
    <row r="5720" spans="2:4">
      <c r="B5720" s="206"/>
      <c r="C5720" s="59"/>
      <c r="D5720" s="59"/>
    </row>
    <row r="5721" spans="2:4">
      <c r="B5721" s="206"/>
      <c r="C5721" s="59"/>
      <c r="D5721" s="59"/>
    </row>
    <row r="5722" spans="2:4">
      <c r="B5722" s="206"/>
      <c r="C5722" s="59"/>
      <c r="D5722" s="59"/>
    </row>
    <row r="5723" spans="2:4">
      <c r="B5723" s="206"/>
      <c r="C5723" s="59"/>
      <c r="D5723" s="59"/>
    </row>
    <row r="5724" spans="2:4">
      <c r="B5724" s="206"/>
      <c r="C5724" s="59"/>
      <c r="D5724" s="59"/>
    </row>
    <row r="5725" spans="2:4">
      <c r="B5725" s="206"/>
      <c r="C5725" s="59"/>
      <c r="D5725" s="59"/>
    </row>
    <row r="5726" spans="2:4">
      <c r="B5726" s="206"/>
      <c r="C5726" s="59"/>
      <c r="D5726" s="59"/>
    </row>
    <row r="5727" spans="2:4">
      <c r="B5727" s="206"/>
      <c r="C5727" s="59"/>
      <c r="D5727" s="59"/>
    </row>
    <row r="5728" spans="2:4">
      <c r="B5728" s="206"/>
      <c r="C5728" s="59"/>
      <c r="D5728" s="59"/>
    </row>
    <row r="5729" spans="2:4">
      <c r="B5729" s="206"/>
      <c r="C5729" s="59"/>
      <c r="D5729" s="59"/>
    </row>
    <row r="5730" spans="2:4">
      <c r="B5730" s="206"/>
      <c r="C5730" s="59"/>
      <c r="D5730" s="59"/>
    </row>
    <row r="5731" spans="2:4">
      <c r="B5731" s="206"/>
      <c r="C5731" s="59"/>
      <c r="D5731" s="59"/>
    </row>
    <row r="5732" spans="2:4">
      <c r="B5732" s="206"/>
      <c r="C5732" s="59"/>
      <c r="D5732" s="59"/>
    </row>
    <row r="5733" spans="2:4">
      <c r="B5733" s="206"/>
      <c r="C5733" s="59"/>
      <c r="D5733" s="59"/>
    </row>
    <row r="5734" spans="2:4">
      <c r="B5734" s="206"/>
      <c r="C5734" s="59"/>
      <c r="D5734" s="59"/>
    </row>
    <row r="5735" spans="2:4">
      <c r="B5735" s="206"/>
      <c r="C5735" s="59"/>
      <c r="D5735" s="59"/>
    </row>
    <row r="5736" spans="2:4">
      <c r="B5736" s="206"/>
      <c r="C5736" s="59"/>
      <c r="D5736" s="59"/>
    </row>
    <row r="5737" spans="2:4">
      <c r="B5737" s="206"/>
      <c r="C5737" s="59"/>
      <c r="D5737" s="59"/>
    </row>
    <row r="5738" spans="2:4">
      <c r="B5738" s="206"/>
      <c r="C5738" s="59"/>
      <c r="D5738" s="59"/>
    </row>
    <row r="5739" spans="2:4">
      <c r="B5739" s="206"/>
      <c r="C5739" s="59"/>
      <c r="D5739" s="59"/>
    </row>
    <row r="5740" spans="2:4">
      <c r="B5740" s="206"/>
      <c r="C5740" s="59"/>
      <c r="D5740" s="59"/>
    </row>
    <row r="5741" spans="2:4">
      <c r="B5741" s="206"/>
      <c r="C5741" s="59"/>
      <c r="D5741" s="59"/>
    </row>
    <row r="5742" spans="2:4">
      <c r="B5742" s="206"/>
      <c r="C5742" s="59"/>
      <c r="D5742" s="59"/>
    </row>
    <row r="5743" spans="2:4">
      <c r="B5743" s="206"/>
      <c r="C5743" s="59"/>
      <c r="D5743" s="59"/>
    </row>
    <row r="5744" spans="2:4">
      <c r="B5744" s="206"/>
      <c r="C5744" s="59"/>
      <c r="D5744" s="59"/>
    </row>
    <row r="5745" spans="2:4">
      <c r="B5745" s="206"/>
      <c r="C5745" s="59"/>
      <c r="D5745" s="59"/>
    </row>
    <row r="5746" spans="2:4">
      <c r="B5746" s="206"/>
      <c r="C5746" s="59"/>
      <c r="D5746" s="59"/>
    </row>
    <row r="5747" spans="2:4">
      <c r="B5747" s="206"/>
      <c r="C5747" s="59"/>
      <c r="D5747" s="59"/>
    </row>
    <row r="5748" spans="2:4">
      <c r="B5748" s="206"/>
      <c r="C5748" s="59"/>
      <c r="D5748" s="59"/>
    </row>
    <row r="5749" spans="2:4">
      <c r="B5749" s="206"/>
      <c r="C5749" s="59"/>
      <c r="D5749" s="59"/>
    </row>
    <row r="5750" spans="2:4">
      <c r="B5750" s="206"/>
      <c r="C5750" s="59"/>
      <c r="D5750" s="59"/>
    </row>
    <row r="5751" spans="2:4">
      <c r="B5751" s="206"/>
      <c r="C5751" s="59"/>
      <c r="D5751" s="59"/>
    </row>
    <row r="5752" spans="2:4">
      <c r="B5752" s="206"/>
      <c r="C5752" s="59"/>
      <c r="D5752" s="59"/>
    </row>
    <row r="5753" spans="2:4">
      <c r="B5753" s="206"/>
      <c r="C5753" s="59"/>
      <c r="D5753" s="59"/>
    </row>
    <row r="5754" spans="2:4">
      <c r="B5754" s="206"/>
      <c r="C5754" s="59"/>
      <c r="D5754" s="59"/>
    </row>
    <row r="5755" spans="2:4">
      <c r="B5755" s="206"/>
      <c r="C5755" s="59"/>
      <c r="D5755" s="59"/>
    </row>
    <row r="5756" spans="2:4">
      <c r="B5756" s="206"/>
      <c r="C5756" s="59"/>
      <c r="D5756" s="59"/>
    </row>
    <row r="5757" spans="2:4">
      <c r="B5757" s="206"/>
      <c r="C5757" s="59"/>
      <c r="D5757" s="59"/>
    </row>
    <row r="5758" spans="2:4">
      <c r="B5758" s="206"/>
      <c r="C5758" s="59"/>
      <c r="D5758" s="59"/>
    </row>
    <row r="5759" spans="2:4">
      <c r="B5759" s="206"/>
      <c r="C5759" s="59"/>
      <c r="D5759" s="59"/>
    </row>
    <row r="5760" spans="2:4">
      <c r="B5760" s="206"/>
      <c r="C5760" s="59"/>
      <c r="D5760" s="59"/>
    </row>
    <row r="5761" spans="2:4">
      <c r="B5761" s="206"/>
      <c r="C5761" s="59"/>
      <c r="D5761" s="59"/>
    </row>
    <row r="5762" spans="2:4">
      <c r="B5762" s="206"/>
      <c r="C5762" s="59"/>
      <c r="D5762" s="59"/>
    </row>
    <row r="5763" spans="2:4">
      <c r="B5763" s="206"/>
      <c r="C5763" s="59"/>
      <c r="D5763" s="59"/>
    </row>
    <row r="5764" spans="2:4">
      <c r="B5764" s="206"/>
      <c r="C5764" s="59"/>
      <c r="D5764" s="59"/>
    </row>
    <row r="5765" spans="2:4">
      <c r="B5765" s="206"/>
      <c r="C5765" s="59"/>
      <c r="D5765" s="59"/>
    </row>
    <row r="5766" spans="2:4">
      <c r="B5766" s="206"/>
      <c r="C5766" s="59"/>
      <c r="D5766" s="59"/>
    </row>
    <row r="5767" spans="2:4">
      <c r="B5767" s="206"/>
      <c r="C5767" s="59"/>
      <c r="D5767" s="59"/>
    </row>
    <row r="5768" spans="2:4">
      <c r="B5768" s="206"/>
      <c r="C5768" s="59"/>
      <c r="D5768" s="59"/>
    </row>
    <row r="5769" spans="2:4">
      <c r="B5769" s="206"/>
      <c r="C5769" s="59"/>
      <c r="D5769" s="59"/>
    </row>
    <row r="5770" spans="2:4">
      <c r="B5770" s="206"/>
      <c r="C5770" s="59"/>
      <c r="D5770" s="59"/>
    </row>
    <row r="5771" spans="2:4">
      <c r="B5771" s="206"/>
      <c r="C5771" s="59"/>
      <c r="D5771" s="59"/>
    </row>
    <row r="5772" spans="2:4">
      <c r="B5772" s="206"/>
      <c r="C5772" s="59"/>
      <c r="D5772" s="59"/>
    </row>
    <row r="5773" spans="2:4">
      <c r="B5773" s="206"/>
      <c r="C5773" s="59"/>
      <c r="D5773" s="59"/>
    </row>
    <row r="5774" spans="2:4">
      <c r="B5774" s="206"/>
      <c r="C5774" s="59"/>
      <c r="D5774" s="59"/>
    </row>
    <row r="5775" spans="2:4">
      <c r="B5775" s="206"/>
      <c r="C5775" s="59"/>
      <c r="D5775" s="59"/>
    </row>
    <row r="5776" spans="2:4">
      <c r="B5776" s="206"/>
      <c r="C5776" s="59"/>
      <c r="D5776" s="59"/>
    </row>
    <row r="5777" spans="2:4">
      <c r="B5777" s="206"/>
      <c r="C5777" s="59"/>
      <c r="D5777" s="59"/>
    </row>
    <row r="5778" spans="2:4">
      <c r="B5778" s="206"/>
      <c r="C5778" s="59"/>
      <c r="D5778" s="59"/>
    </row>
    <row r="5779" spans="2:4">
      <c r="B5779" s="206"/>
      <c r="C5779" s="59"/>
      <c r="D5779" s="59"/>
    </row>
    <row r="5780" spans="2:4">
      <c r="B5780" s="206"/>
      <c r="C5780" s="59"/>
      <c r="D5780" s="59"/>
    </row>
    <row r="5781" spans="2:4">
      <c r="B5781" s="206"/>
      <c r="C5781" s="59"/>
      <c r="D5781" s="59"/>
    </row>
    <row r="5782" spans="2:4">
      <c r="B5782" s="206"/>
      <c r="C5782" s="59"/>
      <c r="D5782" s="59"/>
    </row>
    <row r="5783" spans="2:4">
      <c r="B5783" s="206"/>
      <c r="C5783" s="59"/>
      <c r="D5783" s="59"/>
    </row>
    <row r="5784" spans="2:4">
      <c r="B5784" s="206"/>
      <c r="C5784" s="59"/>
      <c r="D5784" s="59"/>
    </row>
    <row r="5785" spans="2:4">
      <c r="B5785" s="206"/>
      <c r="C5785" s="59"/>
      <c r="D5785" s="59"/>
    </row>
    <row r="5786" spans="2:4">
      <c r="B5786" s="206"/>
      <c r="C5786" s="59"/>
      <c r="D5786" s="59"/>
    </row>
    <row r="5787" spans="2:4">
      <c r="B5787" s="206"/>
      <c r="C5787" s="59"/>
      <c r="D5787" s="59"/>
    </row>
    <row r="5788" spans="2:4">
      <c r="B5788" s="206"/>
      <c r="C5788" s="59"/>
      <c r="D5788" s="59"/>
    </row>
    <row r="5789" spans="2:4">
      <c r="B5789" s="206"/>
      <c r="C5789" s="59"/>
      <c r="D5789" s="59"/>
    </row>
    <row r="5790" spans="2:4">
      <c r="B5790" s="206"/>
      <c r="C5790" s="59"/>
      <c r="D5790" s="59"/>
    </row>
    <row r="5791" spans="2:4">
      <c r="B5791" s="206"/>
      <c r="C5791" s="59"/>
      <c r="D5791" s="59"/>
    </row>
    <row r="5792" spans="2:4">
      <c r="B5792" s="206"/>
      <c r="C5792" s="59"/>
      <c r="D5792" s="59"/>
    </row>
    <row r="5793" spans="2:4">
      <c r="B5793" s="206"/>
      <c r="C5793" s="59"/>
      <c r="D5793" s="59"/>
    </row>
    <row r="5794" spans="2:4">
      <c r="B5794" s="206"/>
      <c r="C5794" s="59"/>
      <c r="D5794" s="59"/>
    </row>
    <row r="5795" spans="2:4">
      <c r="B5795" s="206"/>
      <c r="C5795" s="59"/>
      <c r="D5795" s="59"/>
    </row>
    <row r="5796" spans="2:4">
      <c r="B5796" s="206"/>
      <c r="C5796" s="59"/>
      <c r="D5796" s="59"/>
    </row>
    <row r="5797" spans="2:4">
      <c r="B5797" s="206"/>
      <c r="C5797" s="59"/>
      <c r="D5797" s="59"/>
    </row>
    <row r="5798" spans="2:4">
      <c r="B5798" s="206"/>
      <c r="C5798" s="59"/>
      <c r="D5798" s="59"/>
    </row>
    <row r="5799" spans="2:4">
      <c r="B5799" s="206"/>
      <c r="C5799" s="59"/>
      <c r="D5799" s="59"/>
    </row>
    <row r="5800" spans="2:4">
      <c r="B5800" s="206"/>
      <c r="C5800" s="59"/>
      <c r="D5800" s="59"/>
    </row>
    <row r="5801" spans="2:4">
      <c r="B5801" s="206"/>
      <c r="C5801" s="59"/>
      <c r="D5801" s="59"/>
    </row>
    <row r="5802" spans="2:4">
      <c r="B5802" s="206"/>
      <c r="C5802" s="59"/>
      <c r="D5802" s="59"/>
    </row>
    <row r="5803" spans="2:4">
      <c r="B5803" s="206"/>
      <c r="C5803" s="59"/>
      <c r="D5803" s="59"/>
    </row>
    <row r="5804" spans="2:4">
      <c r="B5804" s="206"/>
      <c r="C5804" s="59"/>
      <c r="D5804" s="59"/>
    </row>
    <row r="5805" spans="2:4">
      <c r="B5805" s="206"/>
      <c r="C5805" s="59"/>
      <c r="D5805" s="59"/>
    </row>
    <row r="5806" spans="2:4">
      <c r="B5806" s="206"/>
      <c r="C5806" s="59"/>
      <c r="D5806" s="59"/>
    </row>
    <row r="5807" spans="2:4">
      <c r="B5807" s="206"/>
      <c r="C5807" s="59"/>
      <c r="D5807" s="59"/>
    </row>
    <row r="5808" spans="2:4">
      <c r="B5808" s="206"/>
      <c r="C5808" s="59"/>
      <c r="D5808" s="59"/>
    </row>
    <row r="5809" spans="2:4">
      <c r="B5809" s="206"/>
      <c r="C5809" s="59"/>
      <c r="D5809" s="59"/>
    </row>
    <row r="5810" spans="2:4">
      <c r="B5810" s="206"/>
      <c r="C5810" s="59"/>
      <c r="D5810" s="59"/>
    </row>
    <row r="5811" spans="2:4">
      <c r="B5811" s="206"/>
      <c r="C5811" s="59"/>
      <c r="D5811" s="59"/>
    </row>
    <row r="5812" spans="2:4">
      <c r="B5812" s="206"/>
      <c r="C5812" s="59"/>
      <c r="D5812" s="59"/>
    </row>
    <row r="5813" spans="2:4">
      <c r="B5813" s="206"/>
      <c r="C5813" s="59"/>
      <c r="D5813" s="59"/>
    </row>
    <row r="5814" spans="2:4">
      <c r="B5814" s="206"/>
      <c r="C5814" s="59"/>
      <c r="D5814" s="59"/>
    </row>
    <row r="5815" spans="2:4">
      <c r="B5815" s="206"/>
      <c r="C5815" s="59"/>
      <c r="D5815" s="59"/>
    </row>
    <row r="5816" spans="2:4">
      <c r="B5816" s="206"/>
      <c r="C5816" s="59"/>
      <c r="D5816" s="59"/>
    </row>
    <row r="5817" spans="2:4">
      <c r="B5817" s="206"/>
      <c r="C5817" s="59"/>
      <c r="D5817" s="59"/>
    </row>
    <row r="5818" spans="2:4">
      <c r="B5818" s="206"/>
      <c r="C5818" s="59"/>
      <c r="D5818" s="59"/>
    </row>
    <row r="5819" spans="2:4">
      <c r="B5819" s="206"/>
      <c r="C5819" s="59"/>
      <c r="D5819" s="59"/>
    </row>
    <row r="5820" spans="2:4">
      <c r="B5820" s="206"/>
      <c r="C5820" s="59"/>
      <c r="D5820" s="59"/>
    </row>
    <row r="5821" spans="2:4">
      <c r="B5821" s="206"/>
      <c r="C5821" s="59"/>
      <c r="D5821" s="59"/>
    </row>
    <row r="5822" spans="2:4">
      <c r="B5822" s="206"/>
      <c r="C5822" s="59"/>
      <c r="D5822" s="59"/>
    </row>
    <row r="5823" spans="2:4">
      <c r="B5823" s="206"/>
      <c r="C5823" s="59"/>
      <c r="D5823" s="59"/>
    </row>
    <row r="5824" spans="2:4">
      <c r="B5824" s="206"/>
      <c r="C5824" s="59"/>
      <c r="D5824" s="59"/>
    </row>
    <row r="5825" spans="2:4">
      <c r="B5825" s="206"/>
      <c r="C5825" s="59"/>
      <c r="D5825" s="59"/>
    </row>
    <row r="5826" spans="2:4">
      <c r="B5826" s="206"/>
      <c r="C5826" s="59"/>
      <c r="D5826" s="59"/>
    </row>
    <row r="5827" spans="2:4">
      <c r="B5827" s="206"/>
      <c r="C5827" s="59"/>
      <c r="D5827" s="59"/>
    </row>
    <row r="5828" spans="2:4">
      <c r="B5828" s="206"/>
      <c r="C5828" s="59"/>
      <c r="D5828" s="59"/>
    </row>
    <row r="5829" spans="2:4">
      <c r="B5829" s="206"/>
      <c r="C5829" s="59"/>
      <c r="D5829" s="59"/>
    </row>
    <row r="5830" spans="2:4">
      <c r="B5830" s="206"/>
      <c r="C5830" s="59"/>
      <c r="D5830" s="59"/>
    </row>
    <row r="5831" spans="2:4">
      <c r="B5831" s="206"/>
      <c r="C5831" s="59"/>
      <c r="D5831" s="59"/>
    </row>
    <row r="5832" spans="2:4">
      <c r="B5832" s="206"/>
      <c r="C5832" s="59"/>
      <c r="D5832" s="59"/>
    </row>
    <row r="5833" spans="2:4">
      <c r="B5833" s="206"/>
      <c r="C5833" s="59"/>
      <c r="D5833" s="59"/>
    </row>
    <row r="5834" spans="2:4">
      <c r="B5834" s="206"/>
      <c r="C5834" s="59"/>
      <c r="D5834" s="59"/>
    </row>
    <row r="5835" spans="2:4">
      <c r="B5835" s="206"/>
      <c r="C5835" s="59"/>
      <c r="D5835" s="59"/>
    </row>
    <row r="5836" spans="2:4">
      <c r="B5836" s="206"/>
      <c r="C5836" s="59"/>
      <c r="D5836" s="59"/>
    </row>
    <row r="5837" spans="2:4">
      <c r="B5837" s="206"/>
      <c r="C5837" s="59"/>
      <c r="D5837" s="59"/>
    </row>
    <row r="5838" spans="2:4">
      <c r="B5838" s="206"/>
      <c r="C5838" s="59"/>
      <c r="D5838" s="59"/>
    </row>
    <row r="5839" spans="2:4">
      <c r="B5839" s="206"/>
      <c r="C5839" s="59"/>
      <c r="D5839" s="59"/>
    </row>
    <row r="5840" spans="2:4">
      <c r="B5840" s="206"/>
      <c r="C5840" s="59"/>
      <c r="D5840" s="59"/>
    </row>
    <row r="5841" spans="2:4">
      <c r="B5841" s="206"/>
      <c r="C5841" s="59"/>
      <c r="D5841" s="59"/>
    </row>
    <row r="5842" spans="2:4">
      <c r="B5842" s="206"/>
      <c r="C5842" s="59"/>
      <c r="D5842" s="59"/>
    </row>
    <row r="5843" spans="2:4">
      <c r="B5843" s="206"/>
      <c r="C5843" s="59"/>
      <c r="D5843" s="59"/>
    </row>
    <row r="5844" spans="2:4">
      <c r="B5844" s="206"/>
      <c r="C5844" s="59"/>
      <c r="D5844" s="59"/>
    </row>
    <row r="5845" spans="2:4">
      <c r="B5845" s="206"/>
      <c r="C5845" s="59"/>
      <c r="D5845" s="59"/>
    </row>
    <row r="5846" spans="2:4">
      <c r="B5846" s="206"/>
      <c r="C5846" s="59"/>
      <c r="D5846" s="59"/>
    </row>
    <row r="5847" spans="2:4">
      <c r="B5847" s="206"/>
      <c r="C5847" s="59"/>
      <c r="D5847" s="59"/>
    </row>
    <row r="5848" spans="2:4">
      <c r="B5848" s="206"/>
      <c r="C5848" s="59"/>
      <c r="D5848" s="59"/>
    </row>
    <row r="5849" spans="2:4">
      <c r="B5849" s="206"/>
      <c r="C5849" s="59"/>
      <c r="D5849" s="59"/>
    </row>
    <row r="5850" spans="2:4">
      <c r="B5850" s="206"/>
      <c r="C5850" s="59"/>
      <c r="D5850" s="59"/>
    </row>
    <row r="5851" spans="2:4">
      <c r="B5851" s="206"/>
      <c r="C5851" s="59"/>
      <c r="D5851" s="59"/>
    </row>
    <row r="5852" spans="2:4">
      <c r="B5852" s="206"/>
      <c r="C5852" s="59"/>
      <c r="D5852" s="59"/>
    </row>
    <row r="5853" spans="2:4">
      <c r="B5853" s="206"/>
      <c r="C5853" s="59"/>
      <c r="D5853" s="59"/>
    </row>
    <row r="5854" spans="2:4">
      <c r="B5854" s="206"/>
      <c r="C5854" s="59"/>
      <c r="D5854" s="59"/>
    </row>
    <row r="5855" spans="2:4">
      <c r="B5855" s="206"/>
      <c r="C5855" s="59"/>
      <c r="D5855" s="59"/>
    </row>
    <row r="5856" spans="2:4">
      <c r="B5856" s="206"/>
      <c r="C5856" s="59"/>
      <c r="D5856" s="59"/>
    </row>
    <row r="5857" spans="2:4">
      <c r="B5857" s="206"/>
      <c r="C5857" s="59"/>
      <c r="D5857" s="59"/>
    </row>
    <row r="5858" spans="2:4">
      <c r="B5858" s="206"/>
      <c r="C5858" s="59"/>
      <c r="D5858" s="59"/>
    </row>
    <row r="5859" spans="2:4">
      <c r="B5859" s="206"/>
      <c r="C5859" s="59"/>
      <c r="D5859" s="59"/>
    </row>
    <row r="5860" spans="2:4">
      <c r="B5860" s="206"/>
      <c r="C5860" s="59"/>
      <c r="D5860" s="59"/>
    </row>
    <row r="5861" spans="2:4">
      <c r="B5861" s="206"/>
      <c r="C5861" s="59"/>
      <c r="D5861" s="59"/>
    </row>
    <row r="5862" spans="2:4">
      <c r="B5862" s="206"/>
      <c r="C5862" s="59"/>
      <c r="D5862" s="59"/>
    </row>
    <row r="5863" spans="2:4">
      <c r="B5863" s="206"/>
      <c r="C5863" s="59"/>
      <c r="D5863" s="59"/>
    </row>
    <row r="5864" spans="2:4">
      <c r="B5864" s="206"/>
      <c r="C5864" s="59"/>
      <c r="D5864" s="59"/>
    </row>
    <row r="5865" spans="2:4">
      <c r="B5865" s="206"/>
      <c r="C5865" s="59"/>
      <c r="D5865" s="59"/>
    </row>
    <row r="5866" spans="2:4">
      <c r="B5866" s="206"/>
      <c r="C5866" s="59"/>
      <c r="D5866" s="59"/>
    </row>
    <row r="5867" spans="2:4">
      <c r="B5867" s="206"/>
      <c r="C5867" s="59"/>
      <c r="D5867" s="59"/>
    </row>
    <row r="5868" spans="2:4">
      <c r="B5868" s="206"/>
      <c r="C5868" s="59"/>
      <c r="D5868" s="59"/>
    </row>
    <row r="5869" spans="2:4">
      <c r="B5869" s="206"/>
      <c r="C5869" s="59"/>
      <c r="D5869" s="59"/>
    </row>
    <row r="5870" spans="2:4">
      <c r="B5870" s="206"/>
      <c r="C5870" s="59"/>
      <c r="D5870" s="59"/>
    </row>
    <row r="5871" spans="2:4">
      <c r="B5871" s="206"/>
      <c r="C5871" s="59"/>
      <c r="D5871" s="59"/>
    </row>
    <row r="5872" spans="2:4">
      <c r="B5872" s="206"/>
      <c r="C5872" s="59"/>
      <c r="D5872" s="59"/>
    </row>
    <row r="5873" spans="2:4">
      <c r="B5873" s="206"/>
      <c r="C5873" s="59"/>
      <c r="D5873" s="59"/>
    </row>
    <row r="5874" spans="2:4">
      <c r="B5874" s="206"/>
      <c r="C5874" s="59"/>
      <c r="D5874" s="59"/>
    </row>
    <row r="5875" spans="2:4">
      <c r="B5875" s="206"/>
      <c r="C5875" s="59"/>
      <c r="D5875" s="59"/>
    </row>
    <row r="5876" spans="2:4">
      <c r="B5876" s="206"/>
      <c r="C5876" s="59"/>
      <c r="D5876" s="59"/>
    </row>
    <row r="5877" spans="2:4">
      <c r="B5877" s="206"/>
      <c r="C5877" s="59"/>
      <c r="D5877" s="59"/>
    </row>
    <row r="5878" spans="2:4">
      <c r="B5878" s="206"/>
      <c r="C5878" s="59"/>
      <c r="D5878" s="59"/>
    </row>
    <row r="5879" spans="2:4">
      <c r="B5879" s="206"/>
      <c r="C5879" s="59"/>
      <c r="D5879" s="59"/>
    </row>
    <row r="5880" spans="2:4">
      <c r="B5880" s="206"/>
      <c r="C5880" s="59"/>
      <c r="D5880" s="59"/>
    </row>
    <row r="5881" spans="2:4">
      <c r="B5881" s="206"/>
      <c r="C5881" s="59"/>
      <c r="D5881" s="59"/>
    </row>
    <row r="5882" spans="2:4">
      <c r="B5882" s="206"/>
      <c r="C5882" s="59"/>
      <c r="D5882" s="59"/>
    </row>
    <row r="5883" spans="2:4">
      <c r="B5883" s="206"/>
      <c r="C5883" s="59"/>
      <c r="D5883" s="59"/>
    </row>
    <row r="5884" spans="2:4">
      <c r="B5884" s="206"/>
      <c r="C5884" s="59"/>
      <c r="D5884" s="59"/>
    </row>
    <row r="5885" spans="2:4">
      <c r="B5885" s="206"/>
      <c r="C5885" s="59"/>
      <c r="D5885" s="59"/>
    </row>
    <row r="5886" spans="2:4">
      <c r="B5886" s="206"/>
      <c r="C5886" s="59"/>
      <c r="D5886" s="59"/>
    </row>
    <row r="5887" spans="2:4">
      <c r="B5887" s="206"/>
      <c r="C5887" s="59"/>
      <c r="D5887" s="59"/>
    </row>
    <row r="5888" spans="2:4">
      <c r="B5888" s="206"/>
      <c r="C5888" s="59"/>
      <c r="D5888" s="59"/>
    </row>
    <row r="5889" spans="2:4">
      <c r="B5889" s="206"/>
      <c r="C5889" s="59"/>
      <c r="D5889" s="59"/>
    </row>
    <row r="5890" spans="2:4">
      <c r="B5890" s="206"/>
      <c r="C5890" s="59"/>
      <c r="D5890" s="59"/>
    </row>
    <row r="5891" spans="2:4">
      <c r="B5891" s="206"/>
      <c r="C5891" s="59"/>
      <c r="D5891" s="59"/>
    </row>
    <row r="5892" spans="2:4">
      <c r="B5892" s="206"/>
      <c r="C5892" s="59"/>
      <c r="D5892" s="59"/>
    </row>
    <row r="5893" spans="2:4">
      <c r="B5893" s="206"/>
      <c r="C5893" s="59"/>
      <c r="D5893" s="59"/>
    </row>
    <row r="5894" spans="2:4">
      <c r="B5894" s="206"/>
      <c r="C5894" s="59"/>
      <c r="D5894" s="59"/>
    </row>
    <row r="5895" spans="2:4">
      <c r="B5895" s="206"/>
      <c r="C5895" s="59"/>
      <c r="D5895" s="59"/>
    </row>
    <row r="5896" spans="2:4">
      <c r="B5896" s="206"/>
      <c r="C5896" s="59"/>
      <c r="D5896" s="59"/>
    </row>
    <row r="5897" spans="2:4">
      <c r="B5897" s="206"/>
      <c r="C5897" s="59"/>
      <c r="D5897" s="59"/>
    </row>
    <row r="5898" spans="2:4">
      <c r="B5898" s="206"/>
      <c r="C5898" s="59"/>
      <c r="D5898" s="59"/>
    </row>
    <row r="5899" spans="2:4">
      <c r="B5899" s="206"/>
      <c r="C5899" s="59"/>
      <c r="D5899" s="59"/>
    </row>
    <row r="5900" spans="2:4">
      <c r="B5900" s="206"/>
      <c r="C5900" s="59"/>
      <c r="D5900" s="59"/>
    </row>
    <row r="5901" spans="2:4">
      <c r="B5901" s="206"/>
      <c r="C5901" s="59"/>
      <c r="D5901" s="59"/>
    </row>
    <row r="5902" spans="2:4">
      <c r="B5902" s="206"/>
      <c r="C5902" s="59"/>
      <c r="D5902" s="59"/>
    </row>
    <row r="5903" spans="2:4">
      <c r="B5903" s="206"/>
      <c r="C5903" s="59"/>
      <c r="D5903" s="59"/>
    </row>
    <row r="5904" spans="2:4">
      <c r="B5904" s="206"/>
      <c r="C5904" s="59"/>
      <c r="D5904" s="59"/>
    </row>
    <row r="5905" spans="2:4">
      <c r="B5905" s="206"/>
      <c r="C5905" s="59"/>
      <c r="D5905" s="59"/>
    </row>
    <row r="5906" spans="2:4">
      <c r="B5906" s="206"/>
      <c r="C5906" s="59"/>
      <c r="D5906" s="59"/>
    </row>
    <row r="5907" spans="2:4">
      <c r="B5907" s="206"/>
      <c r="C5907" s="59"/>
      <c r="D5907" s="59"/>
    </row>
    <row r="5908" spans="2:4">
      <c r="B5908" s="206"/>
      <c r="C5908" s="59"/>
      <c r="D5908" s="59"/>
    </row>
    <row r="5909" spans="2:4">
      <c r="B5909" s="206"/>
      <c r="C5909" s="59"/>
      <c r="D5909" s="59"/>
    </row>
    <row r="5910" spans="2:4">
      <c r="B5910" s="206"/>
      <c r="C5910" s="59"/>
      <c r="D5910" s="59"/>
    </row>
    <row r="5911" spans="2:4">
      <c r="B5911" s="206"/>
      <c r="C5911" s="59"/>
      <c r="D5911" s="59"/>
    </row>
    <row r="5912" spans="2:4">
      <c r="B5912" s="206"/>
      <c r="C5912" s="59"/>
      <c r="D5912" s="59"/>
    </row>
    <row r="5913" spans="2:4">
      <c r="B5913" s="206"/>
      <c r="C5913" s="59"/>
      <c r="D5913" s="59"/>
    </row>
    <row r="5914" spans="2:4">
      <c r="B5914" s="206"/>
      <c r="C5914" s="59"/>
      <c r="D5914" s="59"/>
    </row>
    <row r="5915" spans="2:4">
      <c r="B5915" s="206"/>
      <c r="C5915" s="59"/>
      <c r="D5915" s="59"/>
    </row>
    <row r="5916" spans="2:4">
      <c r="B5916" s="206"/>
      <c r="C5916" s="59"/>
      <c r="D5916" s="59"/>
    </row>
    <row r="5917" spans="2:4">
      <c r="B5917" s="206"/>
      <c r="C5917" s="59"/>
      <c r="D5917" s="59"/>
    </row>
    <row r="5918" spans="2:4">
      <c r="B5918" s="206"/>
      <c r="C5918" s="59"/>
      <c r="D5918" s="59"/>
    </row>
    <row r="5919" spans="2:4">
      <c r="B5919" s="206"/>
      <c r="C5919" s="59"/>
      <c r="D5919" s="59"/>
    </row>
    <row r="5920" spans="2:4">
      <c r="B5920" s="206"/>
      <c r="C5920" s="59"/>
      <c r="D5920" s="59"/>
    </row>
    <row r="5921" spans="2:4">
      <c r="B5921" s="206"/>
      <c r="C5921" s="59"/>
      <c r="D5921" s="59"/>
    </row>
    <row r="5922" spans="2:4">
      <c r="B5922" s="206"/>
      <c r="C5922" s="59"/>
      <c r="D5922" s="59"/>
    </row>
    <row r="5923" spans="2:4">
      <c r="B5923" s="206"/>
      <c r="C5923" s="59"/>
      <c r="D5923" s="59"/>
    </row>
    <row r="5924" spans="2:4">
      <c r="B5924" s="206"/>
      <c r="C5924" s="59"/>
      <c r="D5924" s="59"/>
    </row>
    <row r="5925" spans="2:4">
      <c r="B5925" s="206"/>
      <c r="C5925" s="59"/>
      <c r="D5925" s="59"/>
    </row>
    <row r="5926" spans="2:4">
      <c r="B5926" s="206"/>
      <c r="C5926" s="59"/>
      <c r="D5926" s="59"/>
    </row>
    <row r="5927" spans="2:4">
      <c r="B5927" s="206"/>
      <c r="C5927" s="59"/>
      <c r="D5927" s="59"/>
    </row>
    <row r="5928" spans="2:4">
      <c r="B5928" s="206"/>
      <c r="C5928" s="59"/>
      <c r="D5928" s="59"/>
    </row>
    <row r="5929" spans="2:4">
      <c r="B5929" s="206"/>
      <c r="C5929" s="59"/>
      <c r="D5929" s="59"/>
    </row>
    <row r="5930" spans="2:4">
      <c r="B5930" s="206"/>
      <c r="C5930" s="59"/>
      <c r="D5930" s="59"/>
    </row>
    <row r="5931" spans="2:4">
      <c r="B5931" s="206"/>
      <c r="C5931" s="59"/>
      <c r="D5931" s="59"/>
    </row>
    <row r="5932" spans="2:4">
      <c r="B5932" s="206"/>
      <c r="C5932" s="59"/>
      <c r="D5932" s="59"/>
    </row>
    <row r="5933" spans="2:4">
      <c r="B5933" s="206"/>
      <c r="C5933" s="59"/>
      <c r="D5933" s="59"/>
    </row>
    <row r="5934" spans="2:4">
      <c r="B5934" s="206"/>
      <c r="C5934" s="59"/>
      <c r="D5934" s="59"/>
    </row>
    <row r="5935" spans="2:4">
      <c r="B5935" s="206"/>
      <c r="C5935" s="59"/>
      <c r="D5935" s="59"/>
    </row>
    <row r="5936" spans="2:4">
      <c r="B5936" s="206"/>
      <c r="C5936" s="59"/>
      <c r="D5936" s="59"/>
    </row>
    <row r="5937" spans="2:4">
      <c r="B5937" s="206"/>
      <c r="C5937" s="59"/>
      <c r="D5937" s="59"/>
    </row>
    <row r="5938" spans="2:4">
      <c r="B5938" s="206"/>
      <c r="C5938" s="59"/>
      <c r="D5938" s="59"/>
    </row>
    <row r="5939" spans="2:4">
      <c r="B5939" s="206"/>
      <c r="C5939" s="59"/>
      <c r="D5939" s="59"/>
    </row>
    <row r="5940" spans="2:4">
      <c r="B5940" s="206"/>
      <c r="C5940" s="59"/>
      <c r="D5940" s="59"/>
    </row>
    <row r="5941" spans="2:4">
      <c r="B5941" s="206"/>
      <c r="C5941" s="59"/>
      <c r="D5941" s="59"/>
    </row>
    <row r="5942" spans="2:4">
      <c r="B5942" s="206"/>
      <c r="C5942" s="59"/>
      <c r="D5942" s="59"/>
    </row>
    <row r="5943" spans="2:4">
      <c r="B5943" s="206"/>
      <c r="C5943" s="59"/>
      <c r="D5943" s="59"/>
    </row>
    <row r="5944" spans="2:4">
      <c r="B5944" s="206"/>
      <c r="C5944" s="59"/>
      <c r="D5944" s="59"/>
    </row>
    <row r="5945" spans="2:4">
      <c r="B5945" s="206"/>
      <c r="C5945" s="59"/>
      <c r="D5945" s="59"/>
    </row>
    <row r="5946" spans="2:4">
      <c r="B5946" s="206"/>
      <c r="C5946" s="59"/>
      <c r="D5946" s="59"/>
    </row>
    <row r="5947" spans="2:4">
      <c r="B5947" s="206"/>
      <c r="C5947" s="59"/>
      <c r="D5947" s="59"/>
    </row>
    <row r="5948" spans="2:4">
      <c r="B5948" s="206"/>
      <c r="C5948" s="59"/>
      <c r="D5948" s="59"/>
    </row>
    <row r="5949" spans="2:4">
      <c r="B5949" s="206"/>
      <c r="C5949" s="59"/>
      <c r="D5949" s="59"/>
    </row>
    <row r="5950" spans="2:4">
      <c r="B5950" s="206"/>
      <c r="C5950" s="59"/>
      <c r="D5950" s="59"/>
    </row>
    <row r="5951" spans="2:4">
      <c r="B5951" s="206"/>
      <c r="C5951" s="59"/>
      <c r="D5951" s="59"/>
    </row>
    <row r="5952" spans="2:4">
      <c r="B5952" s="206"/>
      <c r="C5952" s="59"/>
      <c r="D5952" s="59"/>
    </row>
    <row r="5953" spans="2:4">
      <c r="B5953" s="206"/>
      <c r="C5953" s="59"/>
      <c r="D5953" s="59"/>
    </row>
    <row r="5954" spans="2:4">
      <c r="B5954" s="206"/>
      <c r="C5954" s="59"/>
      <c r="D5954" s="59"/>
    </row>
    <row r="5955" spans="2:4">
      <c r="B5955" s="206"/>
      <c r="C5955" s="59"/>
      <c r="D5955" s="59"/>
    </row>
    <row r="5956" spans="2:4">
      <c r="B5956" s="206"/>
      <c r="C5956" s="59"/>
      <c r="D5956" s="59"/>
    </row>
    <row r="5957" spans="2:4">
      <c r="B5957" s="206"/>
      <c r="C5957" s="59"/>
      <c r="D5957" s="59"/>
    </row>
    <row r="5958" spans="2:4">
      <c r="B5958" s="206"/>
      <c r="C5958" s="59"/>
      <c r="D5958" s="59"/>
    </row>
    <row r="5959" spans="2:4">
      <c r="B5959" s="206"/>
      <c r="C5959" s="59"/>
      <c r="D5959" s="59"/>
    </row>
    <row r="5960" spans="2:4">
      <c r="B5960" s="206"/>
      <c r="C5960" s="59"/>
      <c r="D5960" s="59"/>
    </row>
    <row r="5961" spans="2:4">
      <c r="B5961" s="206"/>
      <c r="C5961" s="59"/>
      <c r="D5961" s="59"/>
    </row>
    <row r="5962" spans="2:4">
      <c r="B5962" s="206"/>
      <c r="C5962" s="59"/>
      <c r="D5962" s="59"/>
    </row>
    <row r="5963" spans="2:4">
      <c r="B5963" s="206"/>
      <c r="C5963" s="59"/>
      <c r="D5963" s="59"/>
    </row>
    <row r="5964" spans="2:4">
      <c r="B5964" s="206"/>
      <c r="C5964" s="59"/>
      <c r="D5964" s="59"/>
    </row>
    <row r="5965" spans="2:4">
      <c r="B5965" s="206"/>
      <c r="C5965" s="59"/>
      <c r="D5965" s="59"/>
    </row>
    <row r="5966" spans="2:4">
      <c r="B5966" s="206"/>
      <c r="C5966" s="59"/>
      <c r="D5966" s="59"/>
    </row>
    <row r="5967" spans="2:4">
      <c r="B5967" s="206"/>
      <c r="C5967" s="59"/>
      <c r="D5967" s="59"/>
    </row>
    <row r="5968" spans="2:4">
      <c r="B5968" s="206"/>
      <c r="C5968" s="59"/>
      <c r="D5968" s="59"/>
    </row>
    <row r="5969" spans="2:4">
      <c r="B5969" s="206"/>
      <c r="C5969" s="59"/>
      <c r="D5969" s="59"/>
    </row>
    <row r="5970" spans="2:4">
      <c r="B5970" s="206"/>
      <c r="C5970" s="59"/>
      <c r="D5970" s="59"/>
    </row>
    <row r="5971" spans="2:4">
      <c r="B5971" s="206"/>
      <c r="C5971" s="59"/>
      <c r="D5971" s="59"/>
    </row>
    <row r="5972" spans="2:4">
      <c r="B5972" s="206"/>
      <c r="C5972" s="59"/>
      <c r="D5972" s="59"/>
    </row>
    <row r="5973" spans="2:4">
      <c r="B5973" s="206"/>
      <c r="C5973" s="59"/>
      <c r="D5973" s="59"/>
    </row>
    <row r="5974" spans="2:4">
      <c r="B5974" s="206"/>
      <c r="C5974" s="59"/>
      <c r="D5974" s="59"/>
    </row>
    <row r="5975" spans="2:4">
      <c r="B5975" s="206"/>
      <c r="C5975" s="59"/>
      <c r="D5975" s="59"/>
    </row>
    <row r="5976" spans="2:4">
      <c r="B5976" s="206"/>
      <c r="C5976" s="59"/>
      <c r="D5976" s="59"/>
    </row>
    <row r="5977" spans="2:4">
      <c r="B5977" s="206"/>
      <c r="C5977" s="59"/>
      <c r="D5977" s="59"/>
    </row>
    <row r="5978" spans="2:4">
      <c r="B5978" s="206"/>
      <c r="C5978" s="59"/>
      <c r="D5978" s="59"/>
    </row>
    <row r="5979" spans="2:4">
      <c r="B5979" s="206"/>
      <c r="C5979" s="59"/>
      <c r="D5979" s="59"/>
    </row>
    <row r="5980" spans="2:4">
      <c r="B5980" s="206"/>
      <c r="C5980" s="59"/>
      <c r="D5980" s="59"/>
    </row>
    <row r="5981" spans="2:4">
      <c r="B5981" s="206"/>
      <c r="C5981" s="59"/>
      <c r="D5981" s="59"/>
    </row>
    <row r="5982" spans="2:4">
      <c r="B5982" s="206"/>
      <c r="C5982" s="59"/>
      <c r="D5982" s="59"/>
    </row>
    <row r="5983" spans="2:4">
      <c r="B5983" s="206"/>
      <c r="C5983" s="59"/>
      <c r="D5983" s="59"/>
    </row>
    <row r="5984" spans="2:4">
      <c r="B5984" s="206"/>
      <c r="C5984" s="59"/>
      <c r="D5984" s="59"/>
    </row>
    <row r="5985" spans="2:4">
      <c r="B5985" s="206"/>
      <c r="C5985" s="59"/>
      <c r="D5985" s="59"/>
    </row>
    <row r="5986" spans="2:4">
      <c r="B5986" s="206"/>
      <c r="C5986" s="59"/>
      <c r="D5986" s="59"/>
    </row>
    <row r="5987" spans="2:4">
      <c r="B5987" s="206"/>
      <c r="C5987" s="59"/>
      <c r="D5987" s="59"/>
    </row>
    <row r="5988" spans="2:4">
      <c r="B5988" s="206"/>
      <c r="C5988" s="59"/>
      <c r="D5988" s="59"/>
    </row>
    <row r="5989" spans="2:4">
      <c r="B5989" s="206"/>
      <c r="C5989" s="59"/>
      <c r="D5989" s="59"/>
    </row>
    <row r="5990" spans="2:4">
      <c r="B5990" s="206"/>
      <c r="C5990" s="59"/>
      <c r="D5990" s="59"/>
    </row>
    <row r="5991" spans="2:4">
      <c r="B5991" s="206"/>
      <c r="C5991" s="59"/>
      <c r="D5991" s="59"/>
    </row>
    <row r="5992" spans="2:4">
      <c r="B5992" s="206"/>
      <c r="C5992" s="59"/>
      <c r="D5992" s="59"/>
    </row>
    <row r="5993" spans="2:4">
      <c r="B5993" s="206"/>
      <c r="C5993" s="59"/>
      <c r="D5993" s="59"/>
    </row>
    <row r="5994" spans="2:4">
      <c r="B5994" s="206"/>
      <c r="C5994" s="59"/>
      <c r="D5994" s="59"/>
    </row>
    <row r="5995" spans="2:4">
      <c r="B5995" s="206"/>
      <c r="C5995" s="59"/>
      <c r="D5995" s="59"/>
    </row>
    <row r="5996" spans="2:4">
      <c r="B5996" s="206"/>
      <c r="C5996" s="59"/>
      <c r="D5996" s="59"/>
    </row>
    <row r="5997" spans="2:4">
      <c r="B5997" s="206"/>
      <c r="C5997" s="59"/>
      <c r="D5997" s="59"/>
    </row>
    <row r="5998" spans="2:4">
      <c r="B5998" s="206"/>
      <c r="C5998" s="59"/>
      <c r="D5998" s="59"/>
    </row>
    <row r="5999" spans="2:4">
      <c r="B5999" s="206"/>
      <c r="C5999" s="59"/>
      <c r="D5999" s="59"/>
    </row>
    <row r="6000" spans="2:4">
      <c r="B6000" s="206"/>
      <c r="C6000" s="59"/>
      <c r="D6000" s="59"/>
    </row>
    <row r="6001" spans="2:4">
      <c r="B6001" s="206"/>
      <c r="C6001" s="59"/>
      <c r="D6001" s="59"/>
    </row>
    <row r="6002" spans="2:4">
      <c r="B6002" s="206"/>
      <c r="C6002" s="59"/>
      <c r="D6002" s="59"/>
    </row>
    <row r="6003" spans="2:4">
      <c r="B6003" s="206"/>
      <c r="C6003" s="59"/>
      <c r="D6003" s="59"/>
    </row>
    <row r="6004" spans="2:4">
      <c r="B6004" s="206"/>
      <c r="C6004" s="59"/>
      <c r="D6004" s="59"/>
    </row>
    <row r="6005" spans="2:4">
      <c r="B6005" s="206"/>
      <c r="C6005" s="59"/>
      <c r="D6005" s="59"/>
    </row>
    <row r="6006" spans="2:4">
      <c r="B6006" s="206"/>
      <c r="C6006" s="59"/>
      <c r="D6006" s="59"/>
    </row>
    <row r="6007" spans="2:4">
      <c r="B6007" s="206"/>
      <c r="C6007" s="59"/>
      <c r="D6007" s="59"/>
    </row>
    <row r="6008" spans="2:4">
      <c r="B6008" s="206"/>
      <c r="C6008" s="59"/>
      <c r="D6008" s="59"/>
    </row>
    <row r="6009" spans="2:4">
      <c r="B6009" s="206"/>
      <c r="C6009" s="59"/>
      <c r="D6009" s="59"/>
    </row>
    <row r="6010" spans="2:4">
      <c r="B6010" s="206"/>
      <c r="C6010" s="59"/>
      <c r="D6010" s="59"/>
    </row>
    <row r="6011" spans="2:4">
      <c r="B6011" s="206"/>
      <c r="C6011" s="59"/>
      <c r="D6011" s="59"/>
    </row>
    <row r="6012" spans="2:4">
      <c r="B6012" s="206"/>
      <c r="C6012" s="59"/>
      <c r="D6012" s="59"/>
    </row>
    <row r="6013" spans="2:4">
      <c r="B6013" s="206"/>
      <c r="C6013" s="59"/>
      <c r="D6013" s="59"/>
    </row>
    <row r="6014" spans="2:4">
      <c r="B6014" s="206"/>
      <c r="C6014" s="59"/>
      <c r="D6014" s="59"/>
    </row>
    <row r="6015" spans="2:4">
      <c r="B6015" s="206"/>
      <c r="C6015" s="59"/>
      <c r="D6015" s="59"/>
    </row>
    <row r="6016" spans="2:4">
      <c r="B6016" s="206"/>
      <c r="C6016" s="59"/>
      <c r="D6016" s="59"/>
    </row>
    <row r="6017" spans="2:4">
      <c r="B6017" s="206"/>
      <c r="C6017" s="59"/>
      <c r="D6017" s="59"/>
    </row>
    <row r="6018" spans="2:4">
      <c r="B6018" s="206"/>
      <c r="C6018" s="59"/>
      <c r="D6018" s="59"/>
    </row>
    <row r="6019" spans="2:4">
      <c r="B6019" s="206"/>
      <c r="C6019" s="59"/>
      <c r="D6019" s="59"/>
    </row>
    <row r="6020" spans="2:4">
      <c r="B6020" s="206"/>
      <c r="C6020" s="59"/>
      <c r="D6020" s="59"/>
    </row>
    <row r="6021" spans="2:4">
      <c r="B6021" s="206"/>
      <c r="C6021" s="59"/>
      <c r="D6021" s="59"/>
    </row>
    <row r="6022" spans="2:4">
      <c r="B6022" s="206"/>
      <c r="C6022" s="59"/>
      <c r="D6022" s="59"/>
    </row>
    <row r="6023" spans="2:4">
      <c r="B6023" s="206"/>
      <c r="C6023" s="59"/>
      <c r="D6023" s="59"/>
    </row>
    <row r="6024" spans="2:4">
      <c r="B6024" s="206"/>
      <c r="C6024" s="59"/>
      <c r="D6024" s="59"/>
    </row>
    <row r="6025" spans="2:4">
      <c r="B6025" s="206"/>
      <c r="C6025" s="59"/>
      <c r="D6025" s="59"/>
    </row>
    <row r="6026" spans="2:4">
      <c r="B6026" s="206"/>
      <c r="C6026" s="59"/>
      <c r="D6026" s="59"/>
    </row>
    <row r="6027" spans="2:4">
      <c r="B6027" s="206"/>
      <c r="C6027" s="59"/>
      <c r="D6027" s="59"/>
    </row>
    <row r="6028" spans="2:4">
      <c r="B6028" s="206"/>
      <c r="C6028" s="59"/>
      <c r="D6028" s="59"/>
    </row>
    <row r="6029" spans="2:4">
      <c r="B6029" s="206"/>
      <c r="C6029" s="59"/>
      <c r="D6029" s="59"/>
    </row>
    <row r="6030" spans="2:4">
      <c r="B6030" s="206"/>
      <c r="C6030" s="59"/>
      <c r="D6030" s="59"/>
    </row>
    <row r="6031" spans="2:4">
      <c r="B6031" s="206"/>
      <c r="C6031" s="59"/>
      <c r="D6031" s="59"/>
    </row>
    <row r="6032" spans="2:4">
      <c r="B6032" s="206"/>
      <c r="C6032" s="59"/>
      <c r="D6032" s="59"/>
    </row>
    <row r="6033" spans="2:4">
      <c r="B6033" s="206"/>
      <c r="C6033" s="59"/>
      <c r="D6033" s="59"/>
    </row>
    <row r="6034" spans="2:4">
      <c r="B6034" s="206"/>
      <c r="C6034" s="59"/>
      <c r="D6034" s="59"/>
    </row>
    <row r="6035" spans="2:4">
      <c r="B6035" s="206"/>
      <c r="C6035" s="59"/>
      <c r="D6035" s="59"/>
    </row>
    <row r="6036" spans="2:4">
      <c r="B6036" s="206"/>
      <c r="C6036" s="59"/>
      <c r="D6036" s="59"/>
    </row>
    <row r="6037" spans="2:4">
      <c r="B6037" s="206"/>
      <c r="C6037" s="59"/>
      <c r="D6037" s="59"/>
    </row>
    <row r="6038" spans="2:4">
      <c r="B6038" s="206"/>
      <c r="C6038" s="59"/>
      <c r="D6038" s="59"/>
    </row>
    <row r="6039" spans="2:4">
      <c r="B6039" s="206"/>
      <c r="C6039" s="59"/>
      <c r="D6039" s="59"/>
    </row>
    <row r="6040" spans="2:4">
      <c r="B6040" s="206"/>
      <c r="C6040" s="59"/>
      <c r="D6040" s="59"/>
    </row>
    <row r="6041" spans="2:4">
      <c r="B6041" s="206"/>
      <c r="C6041" s="59"/>
      <c r="D6041" s="59"/>
    </row>
    <row r="6042" spans="2:4">
      <c r="B6042" s="206"/>
      <c r="C6042" s="59"/>
      <c r="D6042" s="59"/>
    </row>
    <row r="6043" spans="2:4">
      <c r="B6043" s="206"/>
      <c r="C6043" s="59"/>
      <c r="D6043" s="59"/>
    </row>
    <row r="6044" spans="2:4">
      <c r="B6044" s="206"/>
      <c r="C6044" s="59"/>
      <c r="D6044" s="59"/>
    </row>
    <row r="6045" spans="2:4">
      <c r="B6045" s="206"/>
      <c r="C6045" s="59"/>
      <c r="D6045" s="59"/>
    </row>
    <row r="6046" spans="2:4">
      <c r="B6046" s="206"/>
      <c r="C6046" s="59"/>
      <c r="D6046" s="59"/>
    </row>
    <row r="6047" spans="2:4">
      <c r="B6047" s="206"/>
      <c r="C6047" s="59"/>
      <c r="D6047" s="59"/>
    </row>
    <row r="6048" spans="2:4">
      <c r="B6048" s="206"/>
      <c r="C6048" s="59"/>
      <c r="D6048" s="59"/>
    </row>
    <row r="6049" spans="2:4">
      <c r="B6049" s="206"/>
      <c r="C6049" s="59"/>
      <c r="D6049" s="59"/>
    </row>
    <row r="6050" spans="2:4">
      <c r="B6050" s="206"/>
      <c r="C6050" s="59"/>
      <c r="D6050" s="59"/>
    </row>
    <row r="6051" spans="2:4">
      <c r="B6051" s="206"/>
      <c r="C6051" s="59"/>
      <c r="D6051" s="59"/>
    </row>
    <row r="6052" spans="2:4">
      <c r="B6052" s="206"/>
      <c r="C6052" s="59"/>
      <c r="D6052" s="59"/>
    </row>
    <row r="6053" spans="2:4">
      <c r="B6053" s="206"/>
      <c r="C6053" s="59"/>
      <c r="D6053" s="59"/>
    </row>
    <row r="6054" spans="2:4">
      <c r="B6054" s="206"/>
      <c r="C6054" s="59"/>
      <c r="D6054" s="59"/>
    </row>
    <row r="6055" spans="2:4">
      <c r="B6055" s="206"/>
      <c r="C6055" s="59"/>
      <c r="D6055" s="59"/>
    </row>
    <row r="6056" spans="2:4">
      <c r="B6056" s="206"/>
      <c r="C6056" s="59"/>
      <c r="D6056" s="59"/>
    </row>
    <row r="6057" spans="2:4">
      <c r="B6057" s="206"/>
      <c r="C6057" s="59"/>
      <c r="D6057" s="59"/>
    </row>
    <row r="6058" spans="2:4">
      <c r="B6058" s="206"/>
      <c r="C6058" s="59"/>
      <c r="D6058" s="59"/>
    </row>
    <row r="6059" spans="2:4">
      <c r="B6059" s="206"/>
      <c r="C6059" s="59"/>
      <c r="D6059" s="59"/>
    </row>
    <row r="6060" spans="2:4">
      <c r="B6060" s="206"/>
      <c r="C6060" s="59"/>
      <c r="D6060" s="59"/>
    </row>
    <row r="6061" spans="2:4">
      <c r="B6061" s="206"/>
      <c r="C6061" s="59"/>
      <c r="D6061" s="59"/>
    </row>
    <row r="6062" spans="2:4">
      <c r="B6062" s="206"/>
      <c r="C6062" s="59"/>
      <c r="D6062" s="59"/>
    </row>
    <row r="6063" spans="2:4">
      <c r="B6063" s="206"/>
      <c r="C6063" s="59"/>
      <c r="D6063" s="59"/>
    </row>
    <row r="6064" spans="2:4">
      <c r="B6064" s="206"/>
      <c r="C6064" s="59"/>
      <c r="D6064" s="59"/>
    </row>
    <row r="6065" spans="2:4">
      <c r="B6065" s="206"/>
      <c r="C6065" s="59"/>
      <c r="D6065" s="59"/>
    </row>
    <row r="6066" spans="2:4">
      <c r="B6066" s="206"/>
      <c r="C6066" s="59"/>
      <c r="D6066" s="59"/>
    </row>
    <row r="6067" spans="2:4">
      <c r="B6067" s="206"/>
      <c r="C6067" s="59"/>
      <c r="D6067" s="59"/>
    </row>
    <row r="6068" spans="2:4">
      <c r="B6068" s="206"/>
      <c r="C6068" s="59"/>
      <c r="D6068" s="59"/>
    </row>
    <row r="6069" spans="2:4">
      <c r="B6069" s="206"/>
      <c r="C6069" s="59"/>
      <c r="D6069" s="59"/>
    </row>
    <row r="6070" spans="2:4">
      <c r="B6070" s="206"/>
      <c r="C6070" s="59"/>
      <c r="D6070" s="59"/>
    </row>
    <row r="6071" spans="2:4">
      <c r="B6071" s="206"/>
      <c r="C6071" s="59"/>
      <c r="D6071" s="59"/>
    </row>
    <row r="6072" spans="2:4">
      <c r="B6072" s="206"/>
      <c r="C6072" s="59"/>
      <c r="D6072" s="59"/>
    </row>
    <row r="6073" spans="2:4">
      <c r="B6073" s="206"/>
      <c r="C6073" s="59"/>
      <c r="D6073" s="59"/>
    </row>
    <row r="6074" spans="2:4">
      <c r="B6074" s="206"/>
      <c r="C6074" s="59"/>
      <c r="D6074" s="59"/>
    </row>
    <row r="6075" spans="2:4">
      <c r="B6075" s="206"/>
      <c r="C6075" s="59"/>
      <c r="D6075" s="59"/>
    </row>
    <row r="6076" spans="2:4">
      <c r="B6076" s="206"/>
      <c r="C6076" s="59"/>
      <c r="D6076" s="59"/>
    </row>
    <row r="6077" spans="2:4">
      <c r="B6077" s="206"/>
      <c r="C6077" s="59"/>
      <c r="D6077" s="59"/>
    </row>
    <row r="6078" spans="2:4">
      <c r="B6078" s="206"/>
      <c r="C6078" s="59"/>
      <c r="D6078" s="59"/>
    </row>
    <row r="6079" spans="2:4">
      <c r="B6079" s="206"/>
      <c r="C6079" s="59"/>
      <c r="D6079" s="59"/>
    </row>
    <row r="6080" spans="2:4">
      <c r="B6080" s="206"/>
      <c r="C6080" s="59"/>
      <c r="D6080" s="59"/>
    </row>
    <row r="6081" spans="2:4">
      <c r="B6081" s="206"/>
      <c r="C6081" s="59"/>
      <c r="D6081" s="59"/>
    </row>
    <row r="6082" spans="2:4">
      <c r="B6082" s="206"/>
      <c r="C6082" s="59"/>
      <c r="D6082" s="59"/>
    </row>
    <row r="6083" spans="2:4">
      <c r="B6083" s="206"/>
      <c r="C6083" s="59"/>
      <c r="D6083" s="59"/>
    </row>
    <row r="6084" spans="2:4">
      <c r="B6084" s="206"/>
      <c r="C6084" s="59"/>
      <c r="D6084" s="59"/>
    </row>
    <row r="6085" spans="2:4">
      <c r="B6085" s="206"/>
      <c r="C6085" s="59"/>
      <c r="D6085" s="59"/>
    </row>
    <row r="6086" spans="2:4">
      <c r="B6086" s="206"/>
      <c r="C6086" s="59"/>
      <c r="D6086" s="59"/>
    </row>
    <row r="6087" spans="2:4">
      <c r="B6087" s="206"/>
      <c r="C6087" s="59"/>
      <c r="D6087" s="59"/>
    </row>
    <row r="6088" spans="2:4">
      <c r="B6088" s="206"/>
      <c r="C6088" s="59"/>
      <c r="D6088" s="59"/>
    </row>
    <row r="6089" spans="2:4">
      <c r="B6089" s="206"/>
      <c r="C6089" s="59"/>
      <c r="D6089" s="59"/>
    </row>
    <row r="6090" spans="2:4">
      <c r="B6090" s="206"/>
      <c r="C6090" s="59"/>
      <c r="D6090" s="59"/>
    </row>
    <row r="6091" spans="2:4">
      <c r="B6091" s="206"/>
      <c r="C6091" s="59"/>
      <c r="D6091" s="59"/>
    </row>
    <row r="6092" spans="2:4">
      <c r="B6092" s="206"/>
      <c r="C6092" s="59"/>
      <c r="D6092" s="59"/>
    </row>
    <row r="6093" spans="2:4">
      <c r="B6093" s="206"/>
      <c r="C6093" s="59"/>
      <c r="D6093" s="59"/>
    </row>
    <row r="6094" spans="2:4">
      <c r="B6094" s="206"/>
      <c r="C6094" s="59"/>
      <c r="D6094" s="59"/>
    </row>
    <row r="6095" spans="2:4">
      <c r="B6095" s="206"/>
      <c r="C6095" s="59"/>
      <c r="D6095" s="59"/>
    </row>
    <row r="6096" spans="2:4">
      <c r="B6096" s="206"/>
      <c r="C6096" s="59"/>
      <c r="D6096" s="59"/>
    </row>
    <row r="6097" spans="2:4">
      <c r="B6097" s="206"/>
      <c r="C6097" s="59"/>
      <c r="D6097" s="59"/>
    </row>
    <row r="6098" spans="2:4">
      <c r="B6098" s="206"/>
      <c r="C6098" s="59"/>
      <c r="D6098" s="59"/>
    </row>
    <row r="6099" spans="2:4">
      <c r="B6099" s="206"/>
      <c r="C6099" s="59"/>
      <c r="D6099" s="59"/>
    </row>
    <row r="6100" spans="2:4">
      <c r="B6100" s="206"/>
      <c r="C6100" s="59"/>
      <c r="D6100" s="59"/>
    </row>
    <row r="6101" spans="2:4">
      <c r="B6101" s="206"/>
      <c r="C6101" s="59"/>
      <c r="D6101" s="59"/>
    </row>
    <row r="6102" spans="2:4">
      <c r="B6102" s="206"/>
      <c r="C6102" s="59"/>
      <c r="D6102" s="59"/>
    </row>
    <row r="6103" spans="2:4">
      <c r="B6103" s="206"/>
      <c r="C6103" s="59"/>
      <c r="D6103" s="59"/>
    </row>
    <row r="6104" spans="2:4">
      <c r="B6104" s="206"/>
      <c r="C6104" s="59"/>
      <c r="D6104" s="59"/>
    </row>
    <row r="6105" spans="2:4">
      <c r="B6105" s="206"/>
      <c r="C6105" s="59"/>
      <c r="D6105" s="59"/>
    </row>
    <row r="6106" spans="2:4">
      <c r="B6106" s="206"/>
      <c r="C6106" s="59"/>
      <c r="D6106" s="59"/>
    </row>
    <row r="6107" spans="2:4">
      <c r="B6107" s="206"/>
      <c r="C6107" s="59"/>
      <c r="D6107" s="59"/>
    </row>
    <row r="6108" spans="2:4">
      <c r="B6108" s="206"/>
      <c r="C6108" s="59"/>
      <c r="D6108" s="59"/>
    </row>
    <row r="6109" spans="2:4">
      <c r="B6109" s="206"/>
      <c r="C6109" s="59"/>
      <c r="D6109" s="59"/>
    </row>
    <row r="6110" spans="2:4">
      <c r="B6110" s="206"/>
      <c r="C6110" s="59"/>
      <c r="D6110" s="59"/>
    </row>
    <row r="6111" spans="2:4">
      <c r="B6111" s="206"/>
      <c r="C6111" s="59"/>
      <c r="D6111" s="59"/>
    </row>
    <row r="6112" spans="2:4">
      <c r="B6112" s="206"/>
      <c r="C6112" s="59"/>
      <c r="D6112" s="59"/>
    </row>
    <row r="6113" spans="2:4">
      <c r="B6113" s="206"/>
      <c r="C6113" s="59"/>
      <c r="D6113" s="59"/>
    </row>
    <row r="6114" spans="2:4">
      <c r="B6114" s="206"/>
      <c r="C6114" s="59"/>
      <c r="D6114" s="59"/>
    </row>
    <row r="6115" spans="2:4">
      <c r="B6115" s="206"/>
      <c r="C6115" s="59"/>
      <c r="D6115" s="59"/>
    </row>
    <row r="6116" spans="2:4">
      <c r="B6116" s="206"/>
      <c r="C6116" s="59"/>
      <c r="D6116" s="59"/>
    </row>
    <row r="6117" spans="2:4">
      <c r="B6117" s="206"/>
      <c r="C6117" s="59"/>
      <c r="D6117" s="59"/>
    </row>
    <row r="6118" spans="2:4">
      <c r="B6118" s="206"/>
      <c r="C6118" s="59"/>
      <c r="D6118" s="59"/>
    </row>
    <row r="6119" spans="2:4">
      <c r="B6119" s="206"/>
      <c r="C6119" s="59"/>
      <c r="D6119" s="59"/>
    </row>
    <row r="6120" spans="2:4">
      <c r="B6120" s="206"/>
      <c r="C6120" s="59"/>
      <c r="D6120" s="59"/>
    </row>
    <row r="6121" spans="2:4">
      <c r="B6121" s="206"/>
      <c r="C6121" s="59"/>
      <c r="D6121" s="59"/>
    </row>
    <row r="6122" spans="2:4">
      <c r="B6122" s="206"/>
      <c r="C6122" s="59"/>
      <c r="D6122" s="59"/>
    </row>
    <row r="6123" spans="2:4">
      <c r="B6123" s="206"/>
      <c r="C6123" s="59"/>
      <c r="D6123" s="59"/>
    </row>
    <row r="6124" spans="2:4">
      <c r="B6124" s="206"/>
      <c r="C6124" s="59"/>
      <c r="D6124" s="59"/>
    </row>
    <row r="6125" spans="2:4">
      <c r="B6125" s="206"/>
      <c r="C6125" s="59"/>
      <c r="D6125" s="59"/>
    </row>
    <row r="6126" spans="2:4">
      <c r="B6126" s="206"/>
      <c r="C6126" s="59"/>
      <c r="D6126" s="59"/>
    </row>
    <row r="6127" spans="2:4">
      <c r="B6127" s="206"/>
      <c r="C6127" s="59"/>
      <c r="D6127" s="59"/>
    </row>
    <row r="6128" spans="2:4">
      <c r="B6128" s="206"/>
      <c r="C6128" s="59"/>
      <c r="D6128" s="59"/>
    </row>
    <row r="6129" spans="2:4">
      <c r="B6129" s="206"/>
      <c r="C6129" s="59"/>
      <c r="D6129" s="59"/>
    </row>
    <row r="6130" spans="2:4">
      <c r="B6130" s="206"/>
      <c r="C6130" s="59"/>
      <c r="D6130" s="59"/>
    </row>
    <row r="6131" spans="2:4">
      <c r="B6131" s="206"/>
      <c r="C6131" s="59"/>
      <c r="D6131" s="59"/>
    </row>
    <row r="6132" spans="2:4">
      <c r="B6132" s="206"/>
      <c r="C6132" s="59"/>
      <c r="D6132" s="59"/>
    </row>
    <row r="6133" spans="2:4">
      <c r="B6133" s="206"/>
      <c r="C6133" s="59"/>
      <c r="D6133" s="59"/>
    </row>
    <row r="6134" spans="2:4">
      <c r="B6134" s="206"/>
      <c r="C6134" s="59"/>
      <c r="D6134" s="59"/>
    </row>
    <row r="6135" spans="2:4">
      <c r="B6135" s="206"/>
      <c r="C6135" s="59"/>
      <c r="D6135" s="59"/>
    </row>
    <row r="6136" spans="2:4">
      <c r="B6136" s="206"/>
      <c r="C6136" s="59"/>
      <c r="D6136" s="59"/>
    </row>
    <row r="6137" spans="2:4">
      <c r="B6137" s="206"/>
      <c r="C6137" s="59"/>
      <c r="D6137" s="59"/>
    </row>
    <row r="6138" spans="2:4">
      <c r="B6138" s="206"/>
      <c r="C6138" s="59"/>
      <c r="D6138" s="59"/>
    </row>
    <row r="6139" spans="2:4">
      <c r="B6139" s="206"/>
      <c r="C6139" s="59"/>
      <c r="D6139" s="59"/>
    </row>
    <row r="6140" spans="2:4">
      <c r="B6140" s="206"/>
      <c r="C6140" s="59"/>
      <c r="D6140" s="59"/>
    </row>
    <row r="6141" spans="2:4">
      <c r="B6141" s="206"/>
      <c r="C6141" s="59"/>
      <c r="D6141" s="59"/>
    </row>
    <row r="6142" spans="2:4">
      <c r="B6142" s="206"/>
      <c r="C6142" s="59"/>
      <c r="D6142" s="59"/>
    </row>
    <row r="6143" spans="2:4">
      <c r="B6143" s="206"/>
      <c r="C6143" s="59"/>
      <c r="D6143" s="59"/>
    </row>
    <row r="6144" spans="2:4">
      <c r="B6144" s="206"/>
      <c r="C6144" s="59"/>
      <c r="D6144" s="59"/>
    </row>
    <row r="6145" spans="2:4">
      <c r="B6145" s="206"/>
      <c r="C6145" s="59"/>
      <c r="D6145" s="59"/>
    </row>
    <row r="6146" spans="2:4">
      <c r="B6146" s="206"/>
      <c r="C6146" s="59"/>
      <c r="D6146" s="59"/>
    </row>
    <row r="6147" spans="2:4">
      <c r="B6147" s="206"/>
      <c r="C6147" s="59"/>
      <c r="D6147" s="59"/>
    </row>
    <row r="6148" spans="2:4">
      <c r="B6148" s="206"/>
      <c r="C6148" s="59"/>
      <c r="D6148" s="59"/>
    </row>
    <row r="6149" spans="2:4">
      <c r="B6149" s="206"/>
      <c r="C6149" s="59"/>
      <c r="D6149" s="59"/>
    </row>
    <row r="6150" spans="2:4">
      <c r="B6150" s="206"/>
      <c r="C6150" s="59"/>
      <c r="D6150" s="59"/>
    </row>
    <row r="6151" spans="2:4">
      <c r="B6151" s="206"/>
      <c r="C6151" s="59"/>
      <c r="D6151" s="59"/>
    </row>
    <row r="6152" spans="2:4">
      <c r="B6152" s="206"/>
      <c r="C6152" s="59"/>
      <c r="D6152" s="59"/>
    </row>
    <row r="6153" spans="2:4">
      <c r="B6153" s="206"/>
      <c r="C6153" s="59"/>
      <c r="D6153" s="59"/>
    </row>
    <row r="6154" spans="2:4">
      <c r="B6154" s="206"/>
      <c r="C6154" s="59"/>
      <c r="D6154" s="59"/>
    </row>
    <row r="6155" spans="2:4">
      <c r="B6155" s="206"/>
      <c r="C6155" s="59"/>
      <c r="D6155" s="59"/>
    </row>
    <row r="6156" spans="2:4">
      <c r="B6156" s="206"/>
      <c r="C6156" s="59"/>
      <c r="D6156" s="59"/>
    </row>
    <row r="6157" spans="2:4">
      <c r="B6157" s="206"/>
      <c r="C6157" s="59"/>
      <c r="D6157" s="59"/>
    </row>
    <row r="6158" spans="2:4">
      <c r="B6158" s="206"/>
      <c r="C6158" s="59"/>
      <c r="D6158" s="59"/>
    </row>
    <row r="6159" spans="2:4">
      <c r="B6159" s="206"/>
      <c r="C6159" s="59"/>
      <c r="D6159" s="59"/>
    </row>
    <row r="6160" spans="2:4">
      <c r="B6160" s="206"/>
      <c r="C6160" s="59"/>
      <c r="D6160" s="59"/>
    </row>
    <row r="6161" spans="2:4">
      <c r="B6161" s="206"/>
      <c r="C6161" s="59"/>
      <c r="D6161" s="59"/>
    </row>
    <row r="6162" spans="2:4">
      <c r="B6162" s="206"/>
      <c r="C6162" s="59"/>
      <c r="D6162" s="59"/>
    </row>
    <row r="6163" spans="2:4">
      <c r="B6163" s="206"/>
      <c r="C6163" s="59"/>
      <c r="D6163" s="59"/>
    </row>
    <row r="6164" spans="2:4">
      <c r="B6164" s="206"/>
      <c r="C6164" s="59"/>
      <c r="D6164" s="59"/>
    </row>
    <row r="6165" spans="2:4">
      <c r="B6165" s="206"/>
      <c r="C6165" s="59"/>
      <c r="D6165" s="59"/>
    </row>
    <row r="6166" spans="2:4">
      <c r="B6166" s="206"/>
      <c r="C6166" s="59"/>
      <c r="D6166" s="59"/>
    </row>
    <row r="6167" spans="2:4">
      <c r="B6167" s="206"/>
      <c r="C6167" s="59"/>
      <c r="D6167" s="59"/>
    </row>
    <row r="6168" spans="2:4">
      <c r="B6168" s="206"/>
      <c r="C6168" s="59"/>
      <c r="D6168" s="59"/>
    </row>
    <row r="6169" spans="2:4">
      <c r="B6169" s="206"/>
      <c r="C6169" s="59"/>
      <c r="D6169" s="59"/>
    </row>
    <row r="6170" spans="2:4">
      <c r="B6170" s="206"/>
      <c r="C6170" s="59"/>
      <c r="D6170" s="59"/>
    </row>
    <row r="6171" spans="2:4">
      <c r="B6171" s="206"/>
      <c r="C6171" s="59"/>
      <c r="D6171" s="59"/>
    </row>
    <row r="6172" spans="2:4">
      <c r="B6172" s="206"/>
      <c r="C6172" s="59"/>
      <c r="D6172" s="59"/>
    </row>
    <row r="6173" spans="2:4">
      <c r="B6173" s="206"/>
      <c r="C6173" s="59"/>
      <c r="D6173" s="59"/>
    </row>
    <row r="6174" spans="2:4">
      <c r="B6174" s="206"/>
      <c r="C6174" s="59"/>
      <c r="D6174" s="59"/>
    </row>
    <row r="6175" spans="2:4">
      <c r="B6175" s="206"/>
      <c r="C6175" s="59"/>
      <c r="D6175" s="59"/>
    </row>
    <row r="6176" spans="2:4">
      <c r="B6176" s="206"/>
      <c r="C6176" s="59"/>
      <c r="D6176" s="59"/>
    </row>
    <row r="6177" spans="2:4">
      <c r="B6177" s="206"/>
      <c r="C6177" s="59"/>
      <c r="D6177" s="59"/>
    </row>
    <row r="6178" spans="2:4">
      <c r="B6178" s="206"/>
      <c r="C6178" s="59"/>
      <c r="D6178" s="59"/>
    </row>
    <row r="6179" spans="2:4">
      <c r="B6179" s="206"/>
      <c r="C6179" s="59"/>
      <c r="D6179" s="59"/>
    </row>
    <row r="6180" spans="2:4">
      <c r="B6180" s="206"/>
      <c r="C6180" s="59"/>
      <c r="D6180" s="59"/>
    </row>
    <row r="6181" spans="2:4">
      <c r="B6181" s="206"/>
      <c r="C6181" s="59"/>
      <c r="D6181" s="59"/>
    </row>
    <row r="6182" spans="2:4">
      <c r="B6182" s="206"/>
      <c r="C6182" s="59"/>
      <c r="D6182" s="59"/>
    </row>
    <row r="6183" spans="2:4">
      <c r="B6183" s="206"/>
      <c r="C6183" s="59"/>
      <c r="D6183" s="59"/>
    </row>
    <row r="6184" spans="2:4">
      <c r="B6184" s="206"/>
      <c r="C6184" s="59"/>
      <c r="D6184" s="59"/>
    </row>
    <row r="6185" spans="2:4">
      <c r="B6185" s="206"/>
      <c r="C6185" s="59"/>
      <c r="D6185" s="59"/>
    </row>
    <row r="6186" spans="2:4">
      <c r="B6186" s="206"/>
      <c r="C6186" s="59"/>
      <c r="D6186" s="59"/>
    </row>
    <row r="6187" spans="2:4">
      <c r="B6187" s="206"/>
      <c r="C6187" s="59"/>
      <c r="D6187" s="59"/>
    </row>
    <row r="6188" spans="2:4">
      <c r="B6188" s="206"/>
      <c r="C6188" s="59"/>
      <c r="D6188" s="59"/>
    </row>
    <row r="6189" spans="2:4">
      <c r="B6189" s="206"/>
      <c r="C6189" s="59"/>
      <c r="D6189" s="59"/>
    </row>
    <row r="6190" spans="2:4">
      <c r="B6190" s="206"/>
      <c r="C6190" s="59"/>
      <c r="D6190" s="59"/>
    </row>
    <row r="6191" spans="2:4">
      <c r="B6191" s="206"/>
      <c r="C6191" s="59"/>
      <c r="D6191" s="59"/>
    </row>
    <row r="6192" spans="2:4">
      <c r="B6192" s="206"/>
      <c r="C6192" s="59"/>
      <c r="D6192" s="59"/>
    </row>
    <row r="6193" spans="2:4">
      <c r="B6193" s="206"/>
      <c r="C6193" s="59"/>
      <c r="D6193" s="59"/>
    </row>
    <row r="6194" spans="2:4">
      <c r="B6194" s="206"/>
      <c r="C6194" s="59"/>
      <c r="D6194" s="59"/>
    </row>
    <row r="6195" spans="2:4">
      <c r="B6195" s="206"/>
      <c r="C6195" s="59"/>
      <c r="D6195" s="59"/>
    </row>
    <row r="6196" spans="2:4">
      <c r="B6196" s="206"/>
      <c r="C6196" s="59"/>
      <c r="D6196" s="59"/>
    </row>
    <row r="6197" spans="2:4">
      <c r="B6197" s="206"/>
      <c r="C6197" s="59"/>
      <c r="D6197" s="59"/>
    </row>
    <row r="6198" spans="2:4">
      <c r="B6198" s="206"/>
      <c r="C6198" s="59"/>
      <c r="D6198" s="59"/>
    </row>
    <row r="6199" spans="2:4">
      <c r="B6199" s="206"/>
      <c r="C6199" s="59"/>
      <c r="D6199" s="59"/>
    </row>
    <row r="6200" spans="2:4">
      <c r="B6200" s="206"/>
      <c r="C6200" s="59"/>
      <c r="D6200" s="59"/>
    </row>
    <row r="6201" spans="2:4">
      <c r="B6201" s="206"/>
      <c r="C6201" s="59"/>
      <c r="D6201" s="59"/>
    </row>
    <row r="6202" spans="2:4">
      <c r="B6202" s="206"/>
      <c r="C6202" s="59"/>
      <c r="D6202" s="59"/>
    </row>
    <row r="6203" spans="2:4">
      <c r="B6203" s="206"/>
      <c r="C6203" s="59"/>
      <c r="D6203" s="59"/>
    </row>
    <row r="6204" spans="2:4">
      <c r="B6204" s="206"/>
      <c r="C6204" s="59"/>
      <c r="D6204" s="59"/>
    </row>
    <row r="6205" spans="2:4">
      <c r="B6205" s="206"/>
      <c r="C6205" s="59"/>
      <c r="D6205" s="59"/>
    </row>
    <row r="6206" spans="2:4">
      <c r="B6206" s="206"/>
      <c r="C6206" s="59"/>
      <c r="D6206" s="59"/>
    </row>
    <row r="6207" spans="2:4">
      <c r="B6207" s="206"/>
      <c r="C6207" s="59"/>
      <c r="D6207" s="59"/>
    </row>
    <row r="6208" spans="2:4">
      <c r="B6208" s="206"/>
      <c r="C6208" s="59"/>
      <c r="D6208" s="59"/>
    </row>
    <row r="6209" spans="2:4">
      <c r="B6209" s="206"/>
      <c r="C6209" s="59"/>
      <c r="D6209" s="59"/>
    </row>
    <row r="6210" spans="2:4">
      <c r="B6210" s="206"/>
      <c r="C6210" s="59"/>
      <c r="D6210" s="59"/>
    </row>
    <row r="6211" spans="2:4">
      <c r="B6211" s="206"/>
      <c r="C6211" s="59"/>
      <c r="D6211" s="59"/>
    </row>
    <row r="6212" spans="2:4">
      <c r="B6212" s="206"/>
      <c r="C6212" s="59"/>
      <c r="D6212" s="59"/>
    </row>
    <row r="6213" spans="2:4">
      <c r="B6213" s="206"/>
      <c r="C6213" s="59"/>
      <c r="D6213" s="59"/>
    </row>
    <row r="6214" spans="2:4">
      <c r="B6214" s="206"/>
      <c r="C6214" s="59"/>
      <c r="D6214" s="59"/>
    </row>
    <row r="6215" spans="2:4">
      <c r="B6215" s="206"/>
      <c r="C6215" s="59"/>
      <c r="D6215" s="59"/>
    </row>
    <row r="6216" spans="2:4">
      <c r="B6216" s="206"/>
      <c r="C6216" s="59"/>
      <c r="D6216" s="59"/>
    </row>
    <row r="6217" spans="2:4">
      <c r="B6217" s="206"/>
      <c r="C6217" s="59"/>
      <c r="D6217" s="59"/>
    </row>
    <row r="6218" spans="2:4">
      <c r="B6218" s="206"/>
      <c r="C6218" s="59"/>
      <c r="D6218" s="59"/>
    </row>
    <row r="6219" spans="2:4">
      <c r="B6219" s="206"/>
      <c r="C6219" s="59"/>
      <c r="D6219" s="59"/>
    </row>
    <row r="6220" spans="2:4">
      <c r="B6220" s="206"/>
      <c r="C6220" s="59"/>
      <c r="D6220" s="59"/>
    </row>
    <row r="6221" spans="2:4">
      <c r="B6221" s="206"/>
      <c r="C6221" s="59"/>
      <c r="D6221" s="59"/>
    </row>
    <row r="6222" spans="2:4">
      <c r="B6222" s="206"/>
      <c r="C6222" s="59"/>
      <c r="D6222" s="59"/>
    </row>
    <row r="6223" spans="2:4">
      <c r="B6223" s="206"/>
      <c r="C6223" s="59"/>
      <c r="D6223" s="59"/>
    </row>
    <row r="6224" spans="2:4">
      <c r="B6224" s="206"/>
      <c r="C6224" s="59"/>
      <c r="D6224" s="59"/>
    </row>
    <row r="6225" spans="2:4">
      <c r="B6225" s="206"/>
      <c r="C6225" s="59"/>
      <c r="D6225" s="59"/>
    </row>
    <row r="6226" spans="2:4">
      <c r="B6226" s="206"/>
      <c r="C6226" s="59"/>
      <c r="D6226" s="59"/>
    </row>
    <row r="6227" spans="2:4">
      <c r="B6227" s="206"/>
      <c r="C6227" s="59"/>
      <c r="D6227" s="59"/>
    </row>
    <row r="6228" spans="2:4">
      <c r="B6228" s="206"/>
      <c r="C6228" s="59"/>
      <c r="D6228" s="59"/>
    </row>
    <row r="6229" spans="2:4">
      <c r="B6229" s="206"/>
      <c r="C6229" s="59"/>
      <c r="D6229" s="59"/>
    </row>
    <row r="6230" spans="2:4">
      <c r="B6230" s="206"/>
      <c r="C6230" s="59"/>
      <c r="D6230" s="59"/>
    </row>
    <row r="6231" spans="2:4">
      <c r="B6231" s="206"/>
      <c r="C6231" s="59"/>
      <c r="D6231" s="59"/>
    </row>
    <row r="6232" spans="2:4">
      <c r="B6232" s="206"/>
      <c r="C6232" s="59"/>
      <c r="D6232" s="59"/>
    </row>
    <row r="6233" spans="2:4">
      <c r="B6233" s="206"/>
      <c r="C6233" s="59"/>
      <c r="D6233" s="59"/>
    </row>
    <row r="6234" spans="2:4">
      <c r="B6234" s="206"/>
      <c r="C6234" s="59"/>
      <c r="D6234" s="59"/>
    </row>
    <row r="6235" spans="2:4">
      <c r="B6235" s="206"/>
      <c r="C6235" s="59"/>
      <c r="D6235" s="59"/>
    </row>
    <row r="6236" spans="2:4">
      <c r="B6236" s="206"/>
      <c r="C6236" s="59"/>
      <c r="D6236" s="59"/>
    </row>
    <row r="6237" spans="2:4">
      <c r="B6237" s="206"/>
      <c r="C6237" s="59"/>
      <c r="D6237" s="59"/>
    </row>
    <row r="6238" spans="2:4">
      <c r="B6238" s="206"/>
      <c r="C6238" s="59"/>
      <c r="D6238" s="59"/>
    </row>
    <row r="6239" spans="2:4">
      <c r="B6239" s="206"/>
      <c r="C6239" s="59"/>
      <c r="D6239" s="59"/>
    </row>
    <row r="6240" spans="2:4">
      <c r="B6240" s="206"/>
      <c r="C6240" s="59"/>
      <c r="D6240" s="59"/>
    </row>
    <row r="6241" spans="2:4">
      <c r="B6241" s="206"/>
      <c r="C6241" s="59"/>
      <c r="D6241" s="59"/>
    </row>
    <row r="6242" spans="2:4">
      <c r="B6242" s="206"/>
      <c r="C6242" s="59"/>
      <c r="D6242" s="59"/>
    </row>
    <row r="6243" spans="2:4">
      <c r="B6243" s="206"/>
      <c r="C6243" s="59"/>
      <c r="D6243" s="59"/>
    </row>
    <row r="6244" spans="2:4">
      <c r="B6244" s="206"/>
      <c r="C6244" s="59"/>
      <c r="D6244" s="59"/>
    </row>
    <row r="6245" spans="2:4">
      <c r="B6245" s="206"/>
      <c r="C6245" s="59"/>
      <c r="D6245" s="59"/>
    </row>
    <row r="6246" spans="2:4">
      <c r="B6246" s="206"/>
      <c r="C6246" s="59"/>
      <c r="D6246" s="59"/>
    </row>
    <row r="6247" spans="2:4">
      <c r="B6247" s="206"/>
      <c r="C6247" s="59"/>
      <c r="D6247" s="59"/>
    </row>
    <row r="6248" spans="2:4">
      <c r="B6248" s="206"/>
      <c r="C6248" s="59"/>
      <c r="D6248" s="59"/>
    </row>
    <row r="6249" spans="2:4">
      <c r="B6249" s="206"/>
      <c r="C6249" s="59"/>
      <c r="D6249" s="59"/>
    </row>
    <row r="6250" spans="2:4">
      <c r="B6250" s="206"/>
      <c r="C6250" s="59"/>
      <c r="D6250" s="59"/>
    </row>
    <row r="6251" spans="2:4">
      <c r="B6251" s="206"/>
      <c r="C6251" s="59"/>
      <c r="D6251" s="59"/>
    </row>
    <row r="6252" spans="2:4">
      <c r="B6252" s="206"/>
      <c r="C6252" s="59"/>
      <c r="D6252" s="59"/>
    </row>
    <row r="6253" spans="2:4">
      <c r="B6253" s="206"/>
      <c r="C6253" s="59"/>
      <c r="D6253" s="59"/>
    </row>
    <row r="6254" spans="2:4">
      <c r="B6254" s="206"/>
      <c r="C6254" s="59"/>
      <c r="D6254" s="59"/>
    </row>
    <row r="6255" spans="2:4">
      <c r="B6255" s="206"/>
      <c r="C6255" s="59"/>
      <c r="D6255" s="59"/>
    </row>
    <row r="6256" spans="2:4">
      <c r="B6256" s="206"/>
      <c r="C6256" s="59"/>
      <c r="D6256" s="59"/>
    </row>
    <row r="6257" spans="2:4">
      <c r="B6257" s="206"/>
      <c r="C6257" s="59"/>
      <c r="D6257" s="59"/>
    </row>
    <row r="6258" spans="2:4">
      <c r="B6258" s="206"/>
      <c r="C6258" s="59"/>
      <c r="D6258" s="59"/>
    </row>
    <row r="6259" spans="2:4">
      <c r="B6259" s="206"/>
      <c r="C6259" s="59"/>
      <c r="D6259" s="59"/>
    </row>
    <row r="6260" spans="2:4">
      <c r="B6260" s="206"/>
      <c r="C6260" s="59"/>
      <c r="D6260" s="59"/>
    </row>
    <row r="6261" spans="2:4">
      <c r="B6261" s="206"/>
      <c r="C6261" s="59"/>
      <c r="D6261" s="59"/>
    </row>
    <row r="6262" spans="2:4">
      <c r="B6262" s="206"/>
      <c r="C6262" s="59"/>
      <c r="D6262" s="59"/>
    </row>
    <row r="6263" spans="2:4">
      <c r="B6263" s="206"/>
      <c r="C6263" s="59"/>
      <c r="D6263" s="59"/>
    </row>
    <row r="6264" spans="2:4">
      <c r="B6264" s="206"/>
      <c r="C6264" s="59"/>
      <c r="D6264" s="59"/>
    </row>
    <row r="6265" spans="2:4">
      <c r="B6265" s="206"/>
      <c r="C6265" s="59"/>
      <c r="D6265" s="59"/>
    </row>
    <row r="6266" spans="2:4">
      <c r="B6266" s="206"/>
      <c r="C6266" s="59"/>
      <c r="D6266" s="59"/>
    </row>
    <row r="6267" spans="2:4">
      <c r="B6267" s="206"/>
      <c r="C6267" s="59"/>
      <c r="D6267" s="59"/>
    </row>
    <row r="6268" spans="2:4">
      <c r="B6268" s="206"/>
      <c r="C6268" s="59"/>
      <c r="D6268" s="59"/>
    </row>
    <row r="6269" spans="2:4">
      <c r="B6269" s="206"/>
      <c r="C6269" s="59"/>
      <c r="D6269" s="59"/>
    </row>
    <row r="6270" spans="2:4">
      <c r="B6270" s="206"/>
      <c r="C6270" s="59"/>
      <c r="D6270" s="59"/>
    </row>
    <row r="6271" spans="2:4">
      <c r="B6271" s="206"/>
      <c r="C6271" s="59"/>
      <c r="D6271" s="59"/>
    </row>
    <row r="6272" spans="2:4">
      <c r="B6272" s="206"/>
      <c r="C6272" s="59"/>
      <c r="D6272" s="59"/>
    </row>
    <row r="6273" spans="2:4">
      <c r="B6273" s="206"/>
      <c r="C6273" s="59"/>
      <c r="D6273" s="59"/>
    </row>
    <row r="6274" spans="2:4">
      <c r="B6274" s="206"/>
      <c r="C6274" s="59"/>
      <c r="D6274" s="59"/>
    </row>
    <row r="6275" spans="2:4">
      <c r="B6275" s="206"/>
      <c r="C6275" s="59"/>
      <c r="D6275" s="59"/>
    </row>
    <row r="6276" spans="2:4">
      <c r="B6276" s="206"/>
      <c r="C6276" s="59"/>
      <c r="D6276" s="59"/>
    </row>
    <row r="6277" spans="2:4">
      <c r="B6277" s="206"/>
      <c r="C6277" s="59"/>
      <c r="D6277" s="59"/>
    </row>
    <row r="6278" spans="2:4">
      <c r="B6278" s="206"/>
      <c r="C6278" s="59"/>
      <c r="D6278" s="59"/>
    </row>
    <row r="6279" spans="2:4">
      <c r="B6279" s="206"/>
      <c r="C6279" s="59"/>
      <c r="D6279" s="59"/>
    </row>
    <row r="6280" spans="2:4">
      <c r="B6280" s="206"/>
      <c r="C6280" s="59"/>
      <c r="D6280" s="59"/>
    </row>
    <row r="6281" spans="2:4">
      <c r="B6281" s="206"/>
      <c r="C6281" s="59"/>
      <c r="D6281" s="59"/>
    </row>
    <row r="6282" spans="2:4">
      <c r="B6282" s="206"/>
      <c r="C6282" s="59"/>
      <c r="D6282" s="59"/>
    </row>
    <row r="6283" spans="2:4">
      <c r="B6283" s="206"/>
      <c r="C6283" s="59"/>
      <c r="D6283" s="59"/>
    </row>
    <row r="6284" spans="2:4">
      <c r="B6284" s="206"/>
      <c r="C6284" s="59"/>
      <c r="D6284" s="59"/>
    </row>
    <row r="6285" spans="2:4">
      <c r="B6285" s="206"/>
      <c r="C6285" s="59"/>
      <c r="D6285" s="59"/>
    </row>
    <row r="6286" spans="2:4">
      <c r="B6286" s="206"/>
      <c r="C6286" s="59"/>
      <c r="D6286" s="59"/>
    </row>
    <row r="6287" spans="2:4">
      <c r="B6287" s="206"/>
      <c r="C6287" s="59"/>
      <c r="D6287" s="59"/>
    </row>
    <row r="6288" spans="2:4">
      <c r="B6288" s="206"/>
      <c r="C6288" s="59"/>
      <c r="D6288" s="59"/>
    </row>
    <row r="6289" spans="2:4">
      <c r="B6289" s="206"/>
      <c r="C6289" s="59"/>
      <c r="D6289" s="59"/>
    </row>
    <row r="6290" spans="2:4">
      <c r="B6290" s="206"/>
      <c r="C6290" s="59"/>
      <c r="D6290" s="59"/>
    </row>
    <row r="6291" spans="2:4">
      <c r="B6291" s="206"/>
      <c r="C6291" s="59"/>
      <c r="D6291" s="59"/>
    </row>
    <row r="6292" spans="2:4">
      <c r="B6292" s="206"/>
      <c r="C6292" s="59"/>
      <c r="D6292" s="59"/>
    </row>
    <row r="6293" spans="2:4">
      <c r="B6293" s="206"/>
      <c r="C6293" s="59"/>
      <c r="D6293" s="59"/>
    </row>
    <row r="6294" spans="2:4">
      <c r="B6294" s="206"/>
      <c r="C6294" s="59"/>
      <c r="D6294" s="59"/>
    </row>
    <row r="6295" spans="2:4">
      <c r="B6295" s="206"/>
      <c r="C6295" s="59"/>
      <c r="D6295" s="59"/>
    </row>
    <row r="6296" spans="2:4">
      <c r="B6296" s="206"/>
      <c r="C6296" s="59"/>
      <c r="D6296" s="59"/>
    </row>
    <row r="6297" spans="2:4">
      <c r="B6297" s="206"/>
      <c r="C6297" s="59"/>
      <c r="D6297" s="59"/>
    </row>
    <row r="6298" spans="2:4">
      <c r="B6298" s="206"/>
      <c r="C6298" s="59"/>
      <c r="D6298" s="59"/>
    </row>
    <row r="6299" spans="2:4">
      <c r="B6299" s="206"/>
      <c r="C6299" s="59"/>
      <c r="D6299" s="59"/>
    </row>
    <row r="6300" spans="2:4">
      <c r="B6300" s="206"/>
      <c r="C6300" s="59"/>
      <c r="D6300" s="59"/>
    </row>
    <row r="6301" spans="2:4">
      <c r="B6301" s="206"/>
      <c r="C6301" s="59"/>
      <c r="D6301" s="59"/>
    </row>
    <row r="6302" spans="2:4">
      <c r="B6302" s="206"/>
      <c r="C6302" s="59"/>
      <c r="D6302" s="59"/>
    </row>
    <row r="6303" spans="2:4">
      <c r="B6303" s="206"/>
      <c r="C6303" s="59"/>
      <c r="D6303" s="59"/>
    </row>
    <row r="6304" spans="2:4">
      <c r="B6304" s="206"/>
      <c r="C6304" s="59"/>
      <c r="D6304" s="59"/>
    </row>
    <row r="6305" spans="2:4">
      <c r="B6305" s="206"/>
      <c r="C6305" s="59"/>
      <c r="D6305" s="59"/>
    </row>
    <row r="6306" spans="2:4">
      <c r="B6306" s="206"/>
      <c r="C6306" s="59"/>
      <c r="D6306" s="59"/>
    </row>
    <row r="6307" spans="2:4">
      <c r="B6307" s="206"/>
      <c r="C6307" s="59"/>
      <c r="D6307" s="59"/>
    </row>
    <row r="6308" spans="2:4">
      <c r="B6308" s="206"/>
      <c r="C6308" s="59"/>
      <c r="D6308" s="59"/>
    </row>
    <row r="6309" spans="2:4">
      <c r="B6309" s="206"/>
      <c r="C6309" s="59"/>
      <c r="D6309" s="59"/>
    </row>
    <row r="6310" spans="2:4">
      <c r="B6310" s="206"/>
      <c r="C6310" s="59"/>
      <c r="D6310" s="59"/>
    </row>
    <row r="6311" spans="2:4">
      <c r="B6311" s="206"/>
      <c r="C6311" s="59"/>
      <c r="D6311" s="59"/>
    </row>
    <row r="6312" spans="2:4">
      <c r="B6312" s="206"/>
      <c r="C6312" s="59"/>
      <c r="D6312" s="59"/>
    </row>
    <row r="6313" spans="2:4">
      <c r="B6313" s="206"/>
      <c r="C6313" s="59"/>
      <c r="D6313" s="59"/>
    </row>
    <row r="6314" spans="2:4">
      <c r="B6314" s="206"/>
      <c r="C6314" s="59"/>
      <c r="D6314" s="59"/>
    </row>
    <row r="6315" spans="2:4">
      <c r="B6315" s="206"/>
      <c r="C6315" s="59"/>
      <c r="D6315" s="59"/>
    </row>
    <row r="6316" spans="2:4">
      <c r="B6316" s="206"/>
      <c r="C6316" s="59"/>
      <c r="D6316" s="59"/>
    </row>
    <row r="6317" spans="2:4">
      <c r="B6317" s="206"/>
      <c r="C6317" s="59"/>
      <c r="D6317" s="59"/>
    </row>
    <row r="6318" spans="2:4">
      <c r="B6318" s="206"/>
      <c r="C6318" s="59"/>
      <c r="D6318" s="59"/>
    </row>
    <row r="6319" spans="2:4">
      <c r="B6319" s="206"/>
      <c r="C6319" s="59"/>
      <c r="D6319" s="59"/>
    </row>
    <row r="6320" spans="2:4">
      <c r="B6320" s="206"/>
      <c r="C6320" s="59"/>
      <c r="D6320" s="59"/>
    </row>
    <row r="6321" spans="2:4">
      <c r="B6321" s="206"/>
      <c r="C6321" s="59"/>
      <c r="D6321" s="59"/>
    </row>
    <row r="6322" spans="2:4">
      <c r="B6322" s="206"/>
      <c r="C6322" s="59"/>
      <c r="D6322" s="59"/>
    </row>
    <row r="6323" spans="2:4">
      <c r="B6323" s="206"/>
      <c r="C6323" s="59"/>
      <c r="D6323" s="59"/>
    </row>
    <row r="6324" spans="2:4">
      <c r="B6324" s="206"/>
      <c r="C6324" s="59"/>
      <c r="D6324" s="59"/>
    </row>
    <row r="6325" spans="2:4">
      <c r="B6325" s="206"/>
      <c r="C6325" s="59"/>
      <c r="D6325" s="59"/>
    </row>
    <row r="6326" spans="2:4">
      <c r="B6326" s="206"/>
      <c r="C6326" s="59"/>
      <c r="D6326" s="59"/>
    </row>
    <row r="6327" spans="2:4">
      <c r="B6327" s="206"/>
      <c r="C6327" s="59"/>
      <c r="D6327" s="59"/>
    </row>
    <row r="6328" spans="2:4">
      <c r="B6328" s="206"/>
      <c r="C6328" s="59"/>
      <c r="D6328" s="59"/>
    </row>
    <row r="6329" spans="2:4">
      <c r="B6329" s="206"/>
      <c r="C6329" s="59"/>
      <c r="D6329" s="59"/>
    </row>
    <row r="6330" spans="2:4">
      <c r="B6330" s="206"/>
      <c r="C6330" s="59"/>
      <c r="D6330" s="59"/>
    </row>
    <row r="6331" spans="2:4">
      <c r="B6331" s="206"/>
      <c r="C6331" s="59"/>
      <c r="D6331" s="59"/>
    </row>
    <row r="6332" spans="2:4">
      <c r="B6332" s="206"/>
      <c r="C6332" s="59"/>
      <c r="D6332" s="59"/>
    </row>
    <row r="6333" spans="2:4">
      <c r="B6333" s="206"/>
      <c r="C6333" s="59"/>
      <c r="D6333" s="59"/>
    </row>
    <row r="6334" spans="2:4">
      <c r="B6334" s="206"/>
      <c r="C6334" s="59"/>
      <c r="D6334" s="59"/>
    </row>
    <row r="6335" spans="2:4">
      <c r="B6335" s="206"/>
      <c r="C6335" s="59"/>
      <c r="D6335" s="59"/>
    </row>
    <row r="6336" spans="2:4">
      <c r="B6336" s="206"/>
      <c r="C6336" s="59"/>
      <c r="D6336" s="59"/>
    </row>
    <row r="6337" spans="2:4">
      <c r="B6337" s="206"/>
      <c r="C6337" s="59"/>
      <c r="D6337" s="59"/>
    </row>
    <row r="6338" spans="2:4">
      <c r="B6338" s="206"/>
      <c r="C6338" s="59"/>
      <c r="D6338" s="59"/>
    </row>
    <row r="6339" spans="2:4">
      <c r="B6339" s="206"/>
      <c r="C6339" s="59"/>
      <c r="D6339" s="59"/>
    </row>
    <row r="6340" spans="2:4">
      <c r="B6340" s="206"/>
      <c r="C6340" s="59"/>
      <c r="D6340" s="59"/>
    </row>
    <row r="6341" spans="2:4">
      <c r="B6341" s="206"/>
      <c r="C6341" s="59"/>
      <c r="D6341" s="59"/>
    </row>
    <row r="6342" spans="2:4">
      <c r="B6342" s="206"/>
      <c r="C6342" s="59"/>
      <c r="D6342" s="59"/>
    </row>
    <row r="6343" spans="2:4">
      <c r="B6343" s="206"/>
      <c r="C6343" s="59"/>
      <c r="D6343" s="59"/>
    </row>
    <row r="6344" spans="2:4">
      <c r="B6344" s="206"/>
      <c r="C6344" s="59"/>
      <c r="D6344" s="59"/>
    </row>
    <row r="6345" spans="2:4">
      <c r="B6345" s="206"/>
      <c r="C6345" s="59"/>
      <c r="D6345" s="59"/>
    </row>
    <row r="6346" spans="2:4">
      <c r="B6346" s="206"/>
      <c r="C6346" s="59"/>
      <c r="D6346" s="59"/>
    </row>
    <row r="6347" spans="2:4">
      <c r="B6347" s="206"/>
      <c r="C6347" s="59"/>
      <c r="D6347" s="59"/>
    </row>
    <row r="6348" spans="2:4">
      <c r="B6348" s="206"/>
      <c r="C6348" s="59"/>
      <c r="D6348" s="59"/>
    </row>
    <row r="6349" spans="2:4">
      <c r="B6349" s="206"/>
      <c r="C6349" s="59"/>
      <c r="D6349" s="59"/>
    </row>
    <row r="6350" spans="2:4">
      <c r="B6350" s="206"/>
      <c r="C6350" s="59"/>
      <c r="D6350" s="59"/>
    </row>
    <row r="6351" spans="2:4">
      <c r="B6351" s="206"/>
      <c r="C6351" s="59"/>
      <c r="D6351" s="59"/>
    </row>
    <row r="6352" spans="2:4">
      <c r="B6352" s="206"/>
      <c r="C6352" s="59"/>
      <c r="D6352" s="59"/>
    </row>
    <row r="6353" spans="2:4">
      <c r="B6353" s="206"/>
      <c r="C6353" s="59"/>
      <c r="D6353" s="59"/>
    </row>
    <row r="6354" spans="2:4">
      <c r="B6354" s="206"/>
      <c r="C6354" s="59"/>
      <c r="D6354" s="59"/>
    </row>
    <row r="6355" spans="2:4">
      <c r="B6355" s="206"/>
      <c r="C6355" s="59"/>
      <c r="D6355" s="59"/>
    </row>
    <row r="6356" spans="2:4">
      <c r="B6356" s="206"/>
      <c r="C6356" s="59"/>
      <c r="D6356" s="59"/>
    </row>
    <row r="6357" spans="2:4">
      <c r="B6357" s="206"/>
      <c r="C6357" s="59"/>
      <c r="D6357" s="59"/>
    </row>
    <row r="6358" spans="2:4">
      <c r="B6358" s="206"/>
      <c r="C6358" s="59"/>
      <c r="D6358" s="59"/>
    </row>
    <row r="6359" spans="2:4">
      <c r="B6359" s="206"/>
      <c r="C6359" s="59"/>
      <c r="D6359" s="59"/>
    </row>
    <row r="6360" spans="2:4">
      <c r="B6360" s="206"/>
      <c r="C6360" s="59"/>
      <c r="D6360" s="59"/>
    </row>
    <row r="6361" spans="2:4">
      <c r="B6361" s="206"/>
      <c r="C6361" s="59"/>
      <c r="D6361" s="59"/>
    </row>
    <row r="6362" spans="2:4">
      <c r="B6362" s="206"/>
      <c r="C6362" s="59"/>
      <c r="D6362" s="59"/>
    </row>
    <row r="6363" spans="2:4">
      <c r="B6363" s="206"/>
      <c r="C6363" s="59"/>
      <c r="D6363" s="59"/>
    </row>
    <row r="6364" spans="2:4">
      <c r="B6364" s="206"/>
      <c r="C6364" s="59"/>
      <c r="D6364" s="59"/>
    </row>
    <row r="6365" spans="2:4">
      <c r="B6365" s="206"/>
      <c r="C6365" s="59"/>
      <c r="D6365" s="59"/>
    </row>
    <row r="6366" spans="2:4">
      <c r="B6366" s="206"/>
      <c r="C6366" s="59"/>
      <c r="D6366" s="59"/>
    </row>
    <row r="6367" spans="2:4">
      <c r="B6367" s="206"/>
      <c r="C6367" s="59"/>
      <c r="D6367" s="59"/>
    </row>
    <row r="6368" spans="2:4">
      <c r="B6368" s="206"/>
      <c r="C6368" s="59"/>
      <c r="D6368" s="59"/>
    </row>
    <row r="6369" spans="2:4">
      <c r="B6369" s="206"/>
      <c r="C6369" s="59"/>
      <c r="D6369" s="59"/>
    </row>
    <row r="6370" spans="2:4">
      <c r="B6370" s="206"/>
      <c r="C6370" s="59"/>
      <c r="D6370" s="59"/>
    </row>
    <row r="6371" spans="2:4">
      <c r="B6371" s="206"/>
      <c r="C6371" s="59"/>
      <c r="D6371" s="59"/>
    </row>
    <row r="6372" spans="2:4">
      <c r="B6372" s="206"/>
      <c r="C6372" s="59"/>
      <c r="D6372" s="59"/>
    </row>
    <row r="6373" spans="2:4">
      <c r="B6373" s="206"/>
      <c r="C6373" s="59"/>
      <c r="D6373" s="59"/>
    </row>
    <row r="6374" spans="2:4">
      <c r="B6374" s="206"/>
      <c r="C6374" s="59"/>
      <c r="D6374" s="59"/>
    </row>
    <row r="6375" spans="2:4">
      <c r="B6375" s="206"/>
      <c r="C6375" s="59"/>
      <c r="D6375" s="59"/>
    </row>
    <row r="6376" spans="2:4">
      <c r="B6376" s="206"/>
      <c r="C6376" s="59"/>
      <c r="D6376" s="59"/>
    </row>
    <row r="6377" spans="2:4">
      <c r="B6377" s="206"/>
      <c r="C6377" s="59"/>
      <c r="D6377" s="59"/>
    </row>
    <row r="6378" spans="2:4">
      <c r="B6378" s="206"/>
      <c r="C6378" s="59"/>
      <c r="D6378" s="59"/>
    </row>
    <row r="6379" spans="2:4">
      <c r="B6379" s="206"/>
      <c r="C6379" s="59"/>
      <c r="D6379" s="59"/>
    </row>
    <row r="6380" spans="2:4">
      <c r="B6380" s="206"/>
      <c r="C6380" s="59"/>
      <c r="D6380" s="59"/>
    </row>
    <row r="6381" spans="2:4">
      <c r="B6381" s="206"/>
      <c r="C6381" s="59"/>
      <c r="D6381" s="59"/>
    </row>
    <row r="6382" spans="2:4">
      <c r="B6382" s="206"/>
      <c r="C6382" s="59"/>
      <c r="D6382" s="59"/>
    </row>
    <row r="6383" spans="2:4">
      <c r="B6383" s="206"/>
      <c r="C6383" s="59"/>
      <c r="D6383" s="59"/>
    </row>
    <row r="6384" spans="2:4">
      <c r="B6384" s="206"/>
      <c r="C6384" s="59"/>
      <c r="D6384" s="59"/>
    </row>
    <row r="6385" spans="2:4">
      <c r="B6385" s="206"/>
      <c r="C6385" s="59"/>
      <c r="D6385" s="59"/>
    </row>
    <row r="6386" spans="2:4">
      <c r="B6386" s="206"/>
      <c r="C6386" s="59"/>
      <c r="D6386" s="59"/>
    </row>
    <row r="6387" spans="2:4">
      <c r="B6387" s="206"/>
      <c r="C6387" s="59"/>
      <c r="D6387" s="59"/>
    </row>
    <row r="6388" spans="2:4">
      <c r="B6388" s="206"/>
      <c r="C6388" s="59"/>
      <c r="D6388" s="59"/>
    </row>
    <row r="6389" spans="2:4">
      <c r="B6389" s="206"/>
      <c r="C6389" s="59"/>
      <c r="D6389" s="59"/>
    </row>
    <row r="6390" spans="2:4">
      <c r="B6390" s="206"/>
      <c r="C6390" s="59"/>
      <c r="D6390" s="59"/>
    </row>
    <row r="6391" spans="2:4">
      <c r="B6391" s="206"/>
      <c r="C6391" s="59"/>
      <c r="D6391" s="59"/>
    </row>
    <row r="6392" spans="2:4">
      <c r="B6392" s="206"/>
      <c r="C6392" s="59"/>
      <c r="D6392" s="59"/>
    </row>
    <row r="6393" spans="2:4">
      <c r="B6393" s="206"/>
      <c r="C6393" s="59"/>
      <c r="D6393" s="59"/>
    </row>
    <row r="6394" spans="2:4">
      <c r="B6394" s="206"/>
      <c r="C6394" s="59"/>
      <c r="D6394" s="59"/>
    </row>
    <row r="6395" spans="2:4">
      <c r="B6395" s="206"/>
      <c r="C6395" s="59"/>
      <c r="D6395" s="59"/>
    </row>
    <row r="6396" spans="2:4">
      <c r="B6396" s="206"/>
      <c r="C6396" s="59"/>
      <c r="D6396" s="59"/>
    </row>
    <row r="6397" spans="2:4">
      <c r="B6397" s="206"/>
      <c r="C6397" s="59"/>
      <c r="D6397" s="59"/>
    </row>
    <row r="6398" spans="2:4">
      <c r="B6398" s="206"/>
      <c r="C6398" s="59"/>
      <c r="D6398" s="59"/>
    </row>
    <row r="6399" spans="2:4">
      <c r="B6399" s="206"/>
      <c r="C6399" s="59"/>
      <c r="D6399" s="59"/>
    </row>
    <row r="6400" spans="2:4">
      <c r="B6400" s="206"/>
      <c r="C6400" s="59"/>
      <c r="D6400" s="59"/>
    </row>
    <row r="6401" spans="2:4">
      <c r="B6401" s="206"/>
      <c r="C6401" s="59"/>
      <c r="D6401" s="59"/>
    </row>
    <row r="6402" spans="2:4">
      <c r="B6402" s="206"/>
      <c r="C6402" s="59"/>
      <c r="D6402" s="59"/>
    </row>
    <row r="6403" spans="2:4">
      <c r="B6403" s="206"/>
      <c r="C6403" s="59"/>
      <c r="D6403" s="59"/>
    </row>
    <row r="6404" spans="2:4">
      <c r="B6404" s="206"/>
      <c r="C6404" s="59"/>
      <c r="D6404" s="59"/>
    </row>
    <row r="6405" spans="2:4">
      <c r="B6405" s="206"/>
      <c r="C6405" s="59"/>
      <c r="D6405" s="59"/>
    </row>
    <row r="6406" spans="2:4">
      <c r="B6406" s="206"/>
      <c r="C6406" s="59"/>
      <c r="D6406" s="59"/>
    </row>
    <row r="6407" spans="2:4">
      <c r="B6407" s="206"/>
      <c r="C6407" s="59"/>
      <c r="D6407" s="59"/>
    </row>
    <row r="6408" spans="2:4">
      <c r="B6408" s="206"/>
      <c r="C6408" s="59"/>
      <c r="D6408" s="59"/>
    </row>
    <row r="6409" spans="2:4">
      <c r="B6409" s="206"/>
      <c r="C6409" s="59"/>
      <c r="D6409" s="59"/>
    </row>
    <row r="6410" spans="2:4">
      <c r="B6410" s="206"/>
      <c r="C6410" s="59"/>
      <c r="D6410" s="59"/>
    </row>
    <row r="6411" spans="2:4">
      <c r="B6411" s="206"/>
      <c r="C6411" s="59"/>
      <c r="D6411" s="59"/>
    </row>
    <row r="6412" spans="2:4">
      <c r="B6412" s="206"/>
      <c r="C6412" s="59"/>
      <c r="D6412" s="59"/>
    </row>
    <row r="6413" spans="2:4">
      <c r="B6413" s="206"/>
      <c r="C6413" s="59"/>
      <c r="D6413" s="59"/>
    </row>
    <row r="6414" spans="2:4">
      <c r="B6414" s="206"/>
      <c r="C6414" s="59"/>
      <c r="D6414" s="59"/>
    </row>
    <row r="6415" spans="2:4">
      <c r="B6415" s="206"/>
      <c r="C6415" s="59"/>
      <c r="D6415" s="59"/>
    </row>
    <row r="6416" spans="2:4">
      <c r="B6416" s="206"/>
      <c r="C6416" s="59"/>
      <c r="D6416" s="59"/>
    </row>
    <row r="6417" spans="2:4">
      <c r="B6417" s="206"/>
      <c r="C6417" s="59"/>
      <c r="D6417" s="59"/>
    </row>
    <row r="6418" spans="2:4">
      <c r="B6418" s="206"/>
      <c r="C6418" s="59"/>
      <c r="D6418" s="59"/>
    </row>
    <row r="6419" spans="2:4">
      <c r="B6419" s="206"/>
      <c r="C6419" s="59"/>
      <c r="D6419" s="59"/>
    </row>
    <row r="6420" spans="2:4">
      <c r="B6420" s="206"/>
      <c r="C6420" s="59"/>
      <c r="D6420" s="59"/>
    </row>
    <row r="6421" spans="2:4">
      <c r="B6421" s="206"/>
      <c r="C6421" s="59"/>
      <c r="D6421" s="59"/>
    </row>
    <row r="6422" spans="2:4">
      <c r="B6422" s="206"/>
      <c r="C6422" s="59"/>
      <c r="D6422" s="59"/>
    </row>
    <row r="6423" spans="2:4">
      <c r="B6423" s="206"/>
      <c r="C6423" s="59"/>
      <c r="D6423" s="59"/>
    </row>
    <row r="6424" spans="2:4">
      <c r="B6424" s="206"/>
      <c r="C6424" s="59"/>
      <c r="D6424" s="59"/>
    </row>
    <row r="6425" spans="2:4">
      <c r="B6425" s="206"/>
      <c r="C6425" s="59"/>
      <c r="D6425" s="59"/>
    </row>
    <row r="6426" spans="2:4">
      <c r="B6426" s="206"/>
      <c r="C6426" s="59"/>
      <c r="D6426" s="59"/>
    </row>
    <row r="6427" spans="2:4">
      <c r="B6427" s="206"/>
      <c r="C6427" s="59"/>
      <c r="D6427" s="59"/>
    </row>
    <row r="6428" spans="2:4">
      <c r="B6428" s="206"/>
      <c r="C6428" s="59"/>
      <c r="D6428" s="59"/>
    </row>
    <row r="6429" spans="2:4">
      <c r="B6429" s="206"/>
      <c r="C6429" s="59"/>
      <c r="D6429" s="59"/>
    </row>
    <row r="6430" spans="2:4">
      <c r="B6430" s="206"/>
      <c r="C6430" s="59"/>
      <c r="D6430" s="59"/>
    </row>
    <row r="6431" spans="2:4">
      <c r="B6431" s="206"/>
      <c r="C6431" s="59"/>
      <c r="D6431" s="59"/>
    </row>
    <row r="6432" spans="2:4">
      <c r="B6432" s="206"/>
      <c r="C6432" s="59"/>
      <c r="D6432" s="59"/>
    </row>
    <row r="6433" spans="2:4">
      <c r="B6433" s="206"/>
      <c r="C6433" s="59"/>
      <c r="D6433" s="59"/>
    </row>
    <row r="6434" spans="2:4">
      <c r="B6434" s="206"/>
      <c r="C6434" s="59"/>
      <c r="D6434" s="59"/>
    </row>
    <row r="6435" spans="2:4">
      <c r="B6435" s="206"/>
      <c r="C6435" s="59"/>
      <c r="D6435" s="59"/>
    </row>
    <row r="6436" spans="2:4">
      <c r="B6436" s="206"/>
      <c r="C6436" s="59"/>
      <c r="D6436" s="59"/>
    </row>
    <row r="6437" spans="2:4">
      <c r="B6437" s="206"/>
      <c r="C6437" s="59"/>
      <c r="D6437" s="59"/>
    </row>
    <row r="6438" spans="2:4">
      <c r="B6438" s="206"/>
      <c r="C6438" s="59"/>
      <c r="D6438" s="59"/>
    </row>
    <row r="6439" spans="2:4">
      <c r="B6439" s="206"/>
      <c r="C6439" s="59"/>
      <c r="D6439" s="59"/>
    </row>
    <row r="6440" spans="2:4">
      <c r="B6440" s="206"/>
      <c r="C6440" s="59"/>
      <c r="D6440" s="59"/>
    </row>
    <row r="6441" spans="2:4">
      <c r="B6441" s="206"/>
      <c r="C6441" s="59"/>
      <c r="D6441" s="59"/>
    </row>
    <row r="6442" spans="2:4">
      <c r="B6442" s="206"/>
      <c r="C6442" s="59"/>
      <c r="D6442" s="59"/>
    </row>
    <row r="6443" spans="2:4">
      <c r="B6443" s="206"/>
      <c r="C6443" s="59"/>
      <c r="D6443" s="59"/>
    </row>
    <row r="6444" spans="2:4">
      <c r="B6444" s="206"/>
      <c r="C6444" s="59"/>
      <c r="D6444" s="59"/>
    </row>
    <row r="6445" spans="2:4">
      <c r="B6445" s="206"/>
      <c r="C6445" s="59"/>
      <c r="D6445" s="59"/>
    </row>
    <row r="6446" spans="2:4">
      <c r="B6446" s="206"/>
      <c r="C6446" s="59"/>
      <c r="D6446" s="59"/>
    </row>
    <row r="6447" spans="2:4">
      <c r="B6447" s="206"/>
      <c r="C6447" s="59"/>
      <c r="D6447" s="59"/>
    </row>
    <row r="6448" spans="2:4">
      <c r="B6448" s="206"/>
      <c r="C6448" s="59"/>
      <c r="D6448" s="59"/>
    </row>
    <row r="6449" spans="2:4">
      <c r="B6449" s="206"/>
      <c r="C6449" s="59"/>
      <c r="D6449" s="59"/>
    </row>
    <row r="6450" spans="2:4">
      <c r="B6450" s="206"/>
      <c r="C6450" s="59"/>
      <c r="D6450" s="59"/>
    </row>
    <row r="6451" spans="2:4">
      <c r="B6451" s="206"/>
      <c r="C6451" s="59"/>
      <c r="D6451" s="59"/>
    </row>
    <row r="6452" spans="2:4">
      <c r="B6452" s="206"/>
      <c r="C6452" s="59"/>
      <c r="D6452" s="59"/>
    </row>
    <row r="6453" spans="2:4">
      <c r="B6453" s="206"/>
      <c r="C6453" s="59"/>
      <c r="D6453" s="59"/>
    </row>
    <row r="6454" spans="2:4">
      <c r="B6454" s="206"/>
      <c r="C6454" s="59"/>
      <c r="D6454" s="59"/>
    </row>
    <row r="6455" spans="2:4">
      <c r="B6455" s="206"/>
      <c r="C6455" s="59"/>
      <c r="D6455" s="59"/>
    </row>
    <row r="6456" spans="2:4">
      <c r="B6456" s="206"/>
      <c r="C6456" s="59"/>
      <c r="D6456" s="59"/>
    </row>
    <row r="6457" spans="2:4">
      <c r="B6457" s="206"/>
      <c r="C6457" s="59"/>
      <c r="D6457" s="59"/>
    </row>
    <row r="6458" spans="2:4">
      <c r="B6458" s="206"/>
      <c r="C6458" s="59"/>
      <c r="D6458" s="59"/>
    </row>
    <row r="6459" spans="2:4">
      <c r="B6459" s="206"/>
      <c r="C6459" s="59"/>
      <c r="D6459" s="59"/>
    </row>
    <row r="6460" spans="2:4">
      <c r="B6460" s="206"/>
      <c r="C6460" s="59"/>
      <c r="D6460" s="59"/>
    </row>
    <row r="6461" spans="2:4">
      <c r="B6461" s="206"/>
      <c r="C6461" s="59"/>
      <c r="D6461" s="59"/>
    </row>
    <row r="6462" spans="2:4">
      <c r="B6462" s="206"/>
      <c r="C6462" s="59"/>
      <c r="D6462" s="59"/>
    </row>
    <row r="6463" spans="2:4">
      <c r="B6463" s="206"/>
      <c r="C6463" s="59"/>
      <c r="D6463" s="59"/>
    </row>
    <row r="6464" spans="2:4">
      <c r="B6464" s="206"/>
      <c r="C6464" s="59"/>
      <c r="D6464" s="59"/>
    </row>
    <row r="6465" spans="2:4">
      <c r="B6465" s="206"/>
      <c r="C6465" s="59"/>
      <c r="D6465" s="59"/>
    </row>
    <row r="6466" spans="2:4">
      <c r="B6466" s="206"/>
      <c r="C6466" s="59"/>
      <c r="D6466" s="59"/>
    </row>
    <row r="6467" spans="2:4">
      <c r="B6467" s="206"/>
      <c r="C6467" s="59"/>
      <c r="D6467" s="59"/>
    </row>
    <row r="6468" spans="2:4">
      <c r="B6468" s="206"/>
      <c r="C6468" s="59"/>
      <c r="D6468" s="59"/>
    </row>
    <row r="6469" spans="2:4">
      <c r="B6469" s="206"/>
      <c r="C6469" s="59"/>
      <c r="D6469" s="59"/>
    </row>
    <row r="6470" spans="2:4">
      <c r="B6470" s="206"/>
      <c r="C6470" s="59"/>
      <c r="D6470" s="59"/>
    </row>
    <row r="6471" spans="2:4">
      <c r="B6471" s="206"/>
      <c r="C6471" s="59"/>
      <c r="D6471" s="59"/>
    </row>
    <row r="6472" spans="2:4">
      <c r="B6472" s="206"/>
      <c r="C6472" s="59"/>
      <c r="D6472" s="59"/>
    </row>
    <row r="6473" spans="2:4">
      <c r="B6473" s="206"/>
      <c r="C6473" s="59"/>
      <c r="D6473" s="59"/>
    </row>
    <row r="6474" spans="2:4">
      <c r="B6474" s="206"/>
      <c r="C6474" s="59"/>
      <c r="D6474" s="59"/>
    </row>
    <row r="6475" spans="2:4">
      <c r="B6475" s="206"/>
      <c r="C6475" s="59"/>
      <c r="D6475" s="59"/>
    </row>
    <row r="6476" spans="2:4">
      <c r="B6476" s="206"/>
      <c r="C6476" s="59"/>
      <c r="D6476" s="59"/>
    </row>
    <row r="6477" spans="2:4">
      <c r="B6477" s="206"/>
      <c r="C6477" s="59"/>
      <c r="D6477" s="59"/>
    </row>
    <row r="6478" spans="2:4">
      <c r="B6478" s="206"/>
      <c r="C6478" s="59"/>
      <c r="D6478" s="59"/>
    </row>
    <row r="6479" spans="2:4">
      <c r="B6479" s="206"/>
      <c r="C6479" s="59"/>
      <c r="D6479" s="59"/>
    </row>
    <row r="6480" spans="2:4">
      <c r="B6480" s="206"/>
      <c r="C6480" s="59"/>
      <c r="D6480" s="59"/>
    </row>
    <row r="6481" spans="2:4">
      <c r="B6481" s="206"/>
      <c r="C6481" s="59"/>
      <c r="D6481" s="59"/>
    </row>
    <row r="6482" spans="2:4">
      <c r="B6482" s="206"/>
      <c r="C6482" s="59"/>
      <c r="D6482" s="59"/>
    </row>
    <row r="6483" spans="2:4">
      <c r="B6483" s="206"/>
      <c r="C6483" s="59"/>
      <c r="D6483" s="59"/>
    </row>
    <row r="6484" spans="2:4">
      <c r="B6484" s="206"/>
      <c r="C6484" s="59"/>
      <c r="D6484" s="59"/>
    </row>
    <row r="6485" spans="2:4">
      <c r="B6485" s="206"/>
      <c r="C6485" s="59"/>
      <c r="D6485" s="59"/>
    </row>
    <row r="6486" spans="2:4">
      <c r="B6486" s="206"/>
      <c r="C6486" s="59"/>
      <c r="D6486" s="59"/>
    </row>
    <row r="6487" spans="2:4">
      <c r="B6487" s="206"/>
      <c r="C6487" s="59"/>
      <c r="D6487" s="59"/>
    </row>
    <row r="6488" spans="2:4">
      <c r="B6488" s="206"/>
      <c r="C6488" s="59"/>
      <c r="D6488" s="59"/>
    </row>
    <row r="6489" spans="2:4">
      <c r="B6489" s="206"/>
      <c r="C6489" s="59"/>
      <c r="D6489" s="59"/>
    </row>
    <row r="6490" spans="2:4">
      <c r="B6490" s="206"/>
      <c r="C6490" s="59"/>
      <c r="D6490" s="59"/>
    </row>
    <row r="6491" spans="2:4">
      <c r="B6491" s="206"/>
      <c r="C6491" s="59"/>
      <c r="D6491" s="59"/>
    </row>
    <row r="6492" spans="2:4">
      <c r="B6492" s="206"/>
      <c r="C6492" s="59"/>
      <c r="D6492" s="59"/>
    </row>
    <row r="6493" spans="2:4">
      <c r="B6493" s="206"/>
      <c r="C6493" s="59"/>
      <c r="D6493" s="59"/>
    </row>
    <row r="6494" spans="2:4">
      <c r="B6494" s="206"/>
      <c r="C6494" s="59"/>
      <c r="D6494" s="59"/>
    </row>
    <row r="6495" spans="2:4">
      <c r="B6495" s="206"/>
      <c r="C6495" s="59"/>
      <c r="D6495" s="59"/>
    </row>
    <row r="6496" spans="2:4">
      <c r="B6496" s="206"/>
      <c r="C6496" s="59"/>
      <c r="D6496" s="59"/>
    </row>
    <row r="6497" spans="2:4">
      <c r="B6497" s="206"/>
      <c r="C6497" s="59"/>
      <c r="D6497" s="59"/>
    </row>
    <row r="6498" spans="2:4">
      <c r="B6498" s="206"/>
      <c r="C6498" s="59"/>
      <c r="D6498" s="59"/>
    </row>
    <row r="6499" spans="2:4">
      <c r="B6499" s="206"/>
      <c r="C6499" s="59"/>
      <c r="D6499" s="59"/>
    </row>
    <row r="6500" spans="2:4">
      <c r="B6500" s="206"/>
      <c r="C6500" s="59"/>
      <c r="D6500" s="59"/>
    </row>
    <row r="6501" spans="2:4">
      <c r="B6501" s="206"/>
      <c r="C6501" s="59"/>
      <c r="D6501" s="59"/>
    </row>
    <row r="6502" spans="2:4">
      <c r="B6502" s="206"/>
      <c r="C6502" s="59"/>
      <c r="D6502" s="59"/>
    </row>
    <row r="6503" spans="2:4">
      <c r="B6503" s="206"/>
      <c r="C6503" s="59"/>
      <c r="D6503" s="59"/>
    </row>
    <row r="6504" spans="2:4">
      <c r="B6504" s="206"/>
      <c r="C6504" s="59"/>
      <c r="D6504" s="59"/>
    </row>
    <row r="6505" spans="2:4">
      <c r="B6505" s="206"/>
      <c r="C6505" s="59"/>
      <c r="D6505" s="59"/>
    </row>
    <row r="6506" spans="2:4">
      <c r="B6506" s="206"/>
      <c r="C6506" s="59"/>
      <c r="D6506" s="59"/>
    </row>
    <row r="6507" spans="2:4">
      <c r="B6507" s="206"/>
      <c r="C6507" s="59"/>
      <c r="D6507" s="59"/>
    </row>
    <row r="6508" spans="2:4">
      <c r="B6508" s="206"/>
      <c r="C6508" s="59"/>
      <c r="D6508" s="59"/>
    </row>
    <row r="6509" spans="2:4">
      <c r="B6509" s="206"/>
      <c r="C6509" s="59"/>
      <c r="D6509" s="59"/>
    </row>
    <row r="6510" spans="2:4">
      <c r="B6510" s="206"/>
      <c r="C6510" s="59"/>
      <c r="D6510" s="59"/>
    </row>
    <row r="6511" spans="2:4">
      <c r="B6511" s="206"/>
      <c r="C6511" s="59"/>
      <c r="D6511" s="59"/>
    </row>
    <row r="6512" spans="2:4">
      <c r="B6512" s="206"/>
      <c r="C6512" s="59"/>
      <c r="D6512" s="59"/>
    </row>
    <row r="6513" spans="2:4">
      <c r="B6513" s="206"/>
      <c r="C6513" s="59"/>
      <c r="D6513" s="59"/>
    </row>
    <row r="6514" spans="2:4">
      <c r="B6514" s="206"/>
      <c r="C6514" s="59"/>
      <c r="D6514" s="59"/>
    </row>
    <row r="6515" spans="2:4">
      <c r="B6515" s="206"/>
      <c r="C6515" s="59"/>
      <c r="D6515" s="59"/>
    </row>
    <row r="6516" spans="2:4">
      <c r="B6516" s="206"/>
      <c r="C6516" s="59"/>
      <c r="D6516" s="59"/>
    </row>
    <row r="6517" spans="2:4">
      <c r="B6517" s="206"/>
      <c r="C6517" s="59"/>
      <c r="D6517" s="59"/>
    </row>
    <row r="6518" spans="2:4">
      <c r="B6518" s="206"/>
      <c r="C6518" s="59"/>
      <c r="D6518" s="59"/>
    </row>
    <row r="6519" spans="2:4">
      <c r="B6519" s="206"/>
      <c r="C6519" s="59"/>
      <c r="D6519" s="59"/>
    </row>
    <row r="6520" spans="2:4">
      <c r="B6520" s="206"/>
      <c r="C6520" s="59"/>
      <c r="D6520" s="59"/>
    </row>
    <row r="6521" spans="2:4">
      <c r="B6521" s="206"/>
      <c r="C6521" s="59"/>
      <c r="D6521" s="59"/>
    </row>
    <row r="6522" spans="2:4">
      <c r="B6522" s="206"/>
      <c r="C6522" s="59"/>
      <c r="D6522" s="59"/>
    </row>
    <row r="6523" spans="2:4">
      <c r="B6523" s="206"/>
      <c r="C6523" s="59"/>
      <c r="D6523" s="59"/>
    </row>
    <row r="6524" spans="2:4">
      <c r="B6524" s="206"/>
      <c r="C6524" s="59"/>
      <c r="D6524" s="59"/>
    </row>
    <row r="6525" spans="2:4">
      <c r="B6525" s="206"/>
      <c r="C6525" s="59"/>
      <c r="D6525" s="59"/>
    </row>
    <row r="6526" spans="2:4">
      <c r="B6526" s="206"/>
      <c r="C6526" s="59"/>
      <c r="D6526" s="59"/>
    </row>
    <row r="6527" spans="2:4">
      <c r="B6527" s="206"/>
      <c r="C6527" s="59"/>
      <c r="D6527" s="59"/>
    </row>
    <row r="6528" spans="2:4">
      <c r="B6528" s="206"/>
      <c r="C6528" s="59"/>
      <c r="D6528" s="59"/>
    </row>
    <row r="6529" spans="2:4">
      <c r="B6529" s="206"/>
      <c r="C6529" s="59"/>
      <c r="D6529" s="59"/>
    </row>
    <row r="6530" spans="2:4">
      <c r="B6530" s="206"/>
      <c r="C6530" s="59"/>
      <c r="D6530" s="59"/>
    </row>
    <row r="6531" spans="2:4">
      <c r="B6531" s="206"/>
      <c r="C6531" s="59"/>
      <c r="D6531" s="59"/>
    </row>
    <row r="6532" spans="2:4">
      <c r="B6532" s="206"/>
      <c r="C6532" s="59"/>
      <c r="D6532" s="59"/>
    </row>
    <row r="6533" spans="2:4">
      <c r="B6533" s="206"/>
      <c r="C6533" s="59"/>
      <c r="D6533" s="59"/>
    </row>
    <row r="6534" spans="2:4">
      <c r="B6534" s="206"/>
      <c r="C6534" s="59"/>
      <c r="D6534" s="59"/>
    </row>
    <row r="6535" spans="2:4">
      <c r="B6535" s="206"/>
      <c r="C6535" s="59"/>
      <c r="D6535" s="59"/>
    </row>
    <row r="6536" spans="2:4">
      <c r="B6536" s="206"/>
      <c r="C6536" s="59"/>
      <c r="D6536" s="59"/>
    </row>
    <row r="6537" spans="2:4">
      <c r="B6537" s="206"/>
      <c r="C6537" s="59"/>
      <c r="D6537" s="59"/>
    </row>
    <row r="6538" spans="2:4">
      <c r="B6538" s="206"/>
      <c r="C6538" s="59"/>
      <c r="D6538" s="59"/>
    </row>
    <row r="6539" spans="2:4">
      <c r="B6539" s="206"/>
      <c r="C6539" s="59"/>
      <c r="D6539" s="59"/>
    </row>
    <row r="6540" spans="2:4">
      <c r="B6540" s="206"/>
      <c r="C6540" s="59"/>
      <c r="D6540" s="59"/>
    </row>
    <row r="6541" spans="2:4">
      <c r="B6541" s="206"/>
      <c r="C6541" s="59"/>
      <c r="D6541" s="59"/>
    </row>
    <row r="6542" spans="2:4">
      <c r="B6542" s="206"/>
      <c r="C6542" s="59"/>
      <c r="D6542" s="59"/>
    </row>
    <row r="6543" spans="2:4">
      <c r="B6543" s="206"/>
      <c r="C6543" s="59"/>
      <c r="D6543" s="59"/>
    </row>
    <row r="6544" spans="2:4">
      <c r="B6544" s="206"/>
      <c r="C6544" s="59"/>
      <c r="D6544" s="59"/>
    </row>
    <row r="6545" spans="2:4">
      <c r="B6545" s="206"/>
      <c r="C6545" s="59"/>
      <c r="D6545" s="59"/>
    </row>
    <row r="6546" spans="2:4">
      <c r="B6546" s="206"/>
      <c r="C6546" s="59"/>
      <c r="D6546" s="59"/>
    </row>
    <row r="6547" spans="2:4">
      <c r="B6547" s="206"/>
      <c r="C6547" s="59"/>
      <c r="D6547" s="59"/>
    </row>
    <row r="6548" spans="2:4">
      <c r="B6548" s="206"/>
      <c r="C6548" s="59"/>
      <c r="D6548" s="59"/>
    </row>
    <row r="6549" spans="2:4">
      <c r="B6549" s="206"/>
      <c r="C6549" s="59"/>
      <c r="D6549" s="59"/>
    </row>
    <row r="6550" spans="2:4">
      <c r="B6550" s="206"/>
      <c r="C6550" s="59"/>
      <c r="D6550" s="59"/>
    </row>
    <row r="6551" spans="2:4">
      <c r="B6551" s="206"/>
      <c r="C6551" s="59"/>
      <c r="D6551" s="59"/>
    </row>
    <row r="6552" spans="2:4">
      <c r="B6552" s="206"/>
      <c r="C6552" s="59"/>
      <c r="D6552" s="59"/>
    </row>
    <row r="6553" spans="2:4">
      <c r="B6553" s="206"/>
      <c r="C6553" s="59"/>
      <c r="D6553" s="59"/>
    </row>
    <row r="6554" spans="2:4">
      <c r="B6554" s="206"/>
      <c r="C6554" s="59"/>
      <c r="D6554" s="59"/>
    </row>
    <row r="6555" spans="2:4">
      <c r="B6555" s="206"/>
      <c r="C6555" s="59"/>
      <c r="D6555" s="59"/>
    </row>
    <row r="6556" spans="2:4">
      <c r="B6556" s="206"/>
      <c r="C6556" s="59"/>
      <c r="D6556" s="59"/>
    </row>
    <row r="6557" spans="2:4">
      <c r="B6557" s="206"/>
      <c r="C6557" s="59"/>
      <c r="D6557" s="59"/>
    </row>
    <row r="6558" spans="2:4">
      <c r="B6558" s="206"/>
      <c r="C6558" s="59"/>
      <c r="D6558" s="59"/>
    </row>
    <row r="6559" spans="2:4">
      <c r="B6559" s="206"/>
      <c r="C6559" s="59"/>
      <c r="D6559" s="59"/>
    </row>
    <row r="6560" spans="2:4">
      <c r="B6560" s="206"/>
      <c r="C6560" s="59"/>
      <c r="D6560" s="59"/>
    </row>
    <row r="6561" spans="2:4">
      <c r="B6561" s="206"/>
      <c r="C6561" s="59"/>
      <c r="D6561" s="59"/>
    </row>
    <row r="6562" spans="2:4">
      <c r="B6562" s="206"/>
      <c r="C6562" s="59"/>
      <c r="D6562" s="59"/>
    </row>
    <row r="6563" spans="2:4">
      <c r="B6563" s="206"/>
      <c r="C6563" s="59"/>
      <c r="D6563" s="59"/>
    </row>
    <row r="6564" spans="2:4">
      <c r="B6564" s="206"/>
      <c r="C6564" s="59"/>
      <c r="D6564" s="59"/>
    </row>
    <row r="6565" spans="2:4">
      <c r="B6565" s="206"/>
      <c r="C6565" s="59"/>
      <c r="D6565" s="59"/>
    </row>
    <row r="6566" spans="2:4">
      <c r="B6566" s="206"/>
      <c r="C6566" s="59"/>
      <c r="D6566" s="59"/>
    </row>
    <row r="6567" spans="2:4">
      <c r="B6567" s="206"/>
      <c r="C6567" s="59"/>
      <c r="D6567" s="59"/>
    </row>
    <row r="6568" spans="2:4">
      <c r="B6568" s="206"/>
      <c r="C6568" s="59"/>
      <c r="D6568" s="59"/>
    </row>
    <row r="6569" spans="2:4">
      <c r="B6569" s="206"/>
      <c r="C6569" s="59"/>
      <c r="D6569" s="59"/>
    </row>
    <row r="6570" spans="2:4">
      <c r="B6570" s="206"/>
      <c r="C6570" s="59"/>
      <c r="D6570" s="59"/>
    </row>
    <row r="6571" spans="2:4">
      <c r="B6571" s="206"/>
      <c r="C6571" s="59"/>
      <c r="D6571" s="59"/>
    </row>
    <row r="6572" spans="2:4">
      <c r="B6572" s="206"/>
      <c r="C6572" s="59"/>
      <c r="D6572" s="59"/>
    </row>
    <row r="6573" spans="2:4">
      <c r="B6573" s="206"/>
      <c r="C6573" s="59"/>
      <c r="D6573" s="59"/>
    </row>
    <row r="6574" spans="2:4">
      <c r="B6574" s="206"/>
      <c r="C6574" s="59"/>
      <c r="D6574" s="59"/>
    </row>
    <row r="6575" spans="2:4">
      <c r="B6575" s="206"/>
      <c r="C6575" s="59"/>
      <c r="D6575" s="59"/>
    </row>
    <row r="6576" spans="2:4">
      <c r="B6576" s="206"/>
      <c r="C6576" s="59"/>
      <c r="D6576" s="59"/>
    </row>
    <row r="6577" spans="2:4">
      <c r="B6577" s="206"/>
      <c r="C6577" s="59"/>
      <c r="D6577" s="59"/>
    </row>
    <row r="6578" spans="2:4">
      <c r="B6578" s="206"/>
      <c r="C6578" s="59"/>
      <c r="D6578" s="59"/>
    </row>
    <row r="6579" spans="2:4">
      <c r="B6579" s="206"/>
      <c r="C6579" s="59"/>
      <c r="D6579" s="59"/>
    </row>
    <row r="6580" spans="2:4">
      <c r="B6580" s="206"/>
      <c r="C6580" s="59"/>
      <c r="D6580" s="59"/>
    </row>
    <row r="6581" spans="2:4">
      <c r="B6581" s="206"/>
      <c r="C6581" s="59"/>
      <c r="D6581" s="59"/>
    </row>
    <row r="6582" spans="2:4">
      <c r="B6582" s="206"/>
      <c r="C6582" s="59"/>
      <c r="D6582" s="59"/>
    </row>
    <row r="6583" spans="2:4">
      <c r="B6583" s="206"/>
      <c r="C6583" s="59"/>
      <c r="D6583" s="59"/>
    </row>
    <row r="6584" spans="2:4">
      <c r="B6584" s="206"/>
      <c r="C6584" s="59"/>
      <c r="D6584" s="59"/>
    </row>
    <row r="6585" spans="2:4">
      <c r="B6585" s="206"/>
      <c r="C6585" s="59"/>
      <c r="D6585" s="59"/>
    </row>
    <row r="6586" spans="2:4">
      <c r="B6586" s="206"/>
      <c r="C6586" s="59"/>
      <c r="D6586" s="59"/>
    </row>
    <row r="6587" spans="2:4">
      <c r="B6587" s="206"/>
      <c r="C6587" s="59"/>
      <c r="D6587" s="59"/>
    </row>
    <row r="6588" spans="2:4">
      <c r="B6588" s="206"/>
      <c r="C6588" s="59"/>
      <c r="D6588" s="59"/>
    </row>
    <row r="6589" spans="2:4">
      <c r="B6589" s="206"/>
      <c r="C6589" s="59"/>
      <c r="D6589" s="59"/>
    </row>
    <row r="6590" spans="2:4">
      <c r="B6590" s="206"/>
      <c r="C6590" s="59"/>
      <c r="D6590" s="59"/>
    </row>
    <row r="6591" spans="2:4">
      <c r="B6591" s="206"/>
      <c r="C6591" s="59"/>
      <c r="D6591" s="59"/>
    </row>
    <row r="6592" spans="2:4">
      <c r="B6592" s="206"/>
      <c r="C6592" s="59"/>
      <c r="D6592" s="59"/>
    </row>
    <row r="6593" spans="2:4">
      <c r="B6593" s="206"/>
      <c r="C6593" s="59"/>
      <c r="D6593" s="59"/>
    </row>
    <row r="6594" spans="2:4">
      <c r="B6594" s="206"/>
      <c r="C6594" s="59"/>
      <c r="D6594" s="59"/>
    </row>
    <row r="6595" spans="2:4">
      <c r="B6595" s="206"/>
      <c r="C6595" s="59"/>
      <c r="D6595" s="59"/>
    </row>
    <row r="6596" spans="2:4">
      <c r="B6596" s="206"/>
      <c r="C6596" s="59"/>
      <c r="D6596" s="59"/>
    </row>
    <row r="6597" spans="2:4">
      <c r="B6597" s="206"/>
      <c r="C6597" s="59"/>
      <c r="D6597" s="59"/>
    </row>
    <row r="6598" spans="2:4">
      <c r="B6598" s="206"/>
      <c r="C6598" s="59"/>
      <c r="D6598" s="59"/>
    </row>
    <row r="6599" spans="2:4">
      <c r="B6599" s="206"/>
      <c r="C6599" s="59"/>
      <c r="D6599" s="59"/>
    </row>
    <row r="6600" spans="2:4">
      <c r="B6600" s="206"/>
      <c r="C6600" s="59"/>
      <c r="D6600" s="59"/>
    </row>
    <row r="6601" spans="2:4">
      <c r="B6601" s="206"/>
      <c r="C6601" s="59"/>
      <c r="D6601" s="59"/>
    </row>
    <row r="6602" spans="2:4">
      <c r="B6602" s="206"/>
      <c r="C6602" s="59"/>
      <c r="D6602" s="59"/>
    </row>
    <row r="6603" spans="2:4">
      <c r="B6603" s="206"/>
      <c r="C6603" s="59"/>
      <c r="D6603" s="59"/>
    </row>
    <row r="6604" spans="2:4">
      <c r="B6604" s="206"/>
      <c r="C6604" s="59"/>
      <c r="D6604" s="59"/>
    </row>
    <row r="6605" spans="2:4">
      <c r="B6605" s="206"/>
      <c r="C6605" s="59"/>
      <c r="D6605" s="59"/>
    </row>
    <row r="6606" spans="2:4">
      <c r="B6606" s="206"/>
      <c r="C6606" s="59"/>
      <c r="D6606" s="59"/>
    </row>
    <row r="6607" spans="2:4">
      <c r="B6607" s="206"/>
      <c r="C6607" s="59"/>
      <c r="D6607" s="59"/>
    </row>
    <row r="6608" spans="2:4">
      <c r="B6608" s="206"/>
      <c r="C6608" s="59"/>
      <c r="D6608" s="59"/>
    </row>
    <row r="6609" spans="2:4">
      <c r="B6609" s="206"/>
      <c r="C6609" s="59"/>
      <c r="D6609" s="59"/>
    </row>
    <row r="6610" spans="2:4">
      <c r="B6610" s="206"/>
      <c r="C6610" s="59"/>
      <c r="D6610" s="59"/>
    </row>
    <row r="6611" spans="2:4">
      <c r="B6611" s="206"/>
      <c r="C6611" s="59"/>
      <c r="D6611" s="59"/>
    </row>
    <row r="6612" spans="2:4">
      <c r="B6612" s="206"/>
      <c r="C6612" s="59"/>
      <c r="D6612" s="59"/>
    </row>
    <row r="6613" spans="2:4">
      <c r="B6613" s="206"/>
      <c r="C6613" s="59"/>
      <c r="D6613" s="59"/>
    </row>
    <row r="6614" spans="2:4">
      <c r="B6614" s="206"/>
      <c r="C6614" s="59"/>
      <c r="D6614" s="59"/>
    </row>
    <row r="6615" spans="2:4">
      <c r="B6615" s="206"/>
      <c r="C6615" s="59"/>
      <c r="D6615" s="59"/>
    </row>
    <row r="6616" spans="2:4">
      <c r="B6616" s="206"/>
      <c r="C6616" s="59"/>
      <c r="D6616" s="59"/>
    </row>
    <row r="6617" spans="2:4">
      <c r="B6617" s="206"/>
      <c r="C6617" s="59"/>
      <c r="D6617" s="59"/>
    </row>
    <row r="6618" spans="2:4">
      <c r="B6618" s="206"/>
      <c r="C6618" s="59"/>
      <c r="D6618" s="59"/>
    </row>
    <row r="6619" spans="2:4">
      <c r="B6619" s="206"/>
      <c r="C6619" s="59"/>
      <c r="D6619" s="59"/>
    </row>
    <row r="6620" spans="2:4">
      <c r="B6620" s="206"/>
      <c r="C6620" s="59"/>
      <c r="D6620" s="59"/>
    </row>
    <row r="6621" spans="2:4">
      <c r="B6621" s="206"/>
      <c r="C6621" s="59"/>
      <c r="D6621" s="59"/>
    </row>
    <row r="6622" spans="2:4">
      <c r="B6622" s="206"/>
      <c r="C6622" s="59"/>
      <c r="D6622" s="59"/>
    </row>
    <row r="6623" spans="2:4">
      <c r="B6623" s="206"/>
      <c r="C6623" s="59"/>
      <c r="D6623" s="59"/>
    </row>
    <row r="6624" spans="2:4">
      <c r="B6624" s="206"/>
      <c r="C6624" s="59"/>
      <c r="D6624" s="59"/>
    </row>
    <row r="6625" spans="2:4">
      <c r="B6625" s="206"/>
      <c r="C6625" s="59"/>
      <c r="D6625" s="59"/>
    </row>
    <row r="6626" spans="2:4">
      <c r="B6626" s="206"/>
      <c r="C6626" s="59"/>
      <c r="D6626" s="59"/>
    </row>
    <row r="6627" spans="2:4">
      <c r="B6627" s="206"/>
      <c r="C6627" s="59"/>
      <c r="D6627" s="59"/>
    </row>
    <row r="6628" spans="2:4">
      <c r="B6628" s="206"/>
      <c r="C6628" s="59"/>
      <c r="D6628" s="59"/>
    </row>
    <row r="6629" spans="2:4">
      <c r="B6629" s="206"/>
      <c r="C6629" s="59"/>
      <c r="D6629" s="59"/>
    </row>
    <row r="6630" spans="2:4">
      <c r="B6630" s="206"/>
      <c r="C6630" s="59"/>
      <c r="D6630" s="59"/>
    </row>
    <row r="6631" spans="2:4">
      <c r="B6631" s="206"/>
      <c r="C6631" s="59"/>
      <c r="D6631" s="59"/>
    </row>
    <row r="6632" spans="2:4">
      <c r="B6632" s="206"/>
      <c r="C6632" s="59"/>
      <c r="D6632" s="59"/>
    </row>
    <row r="6633" spans="2:4">
      <c r="B6633" s="206"/>
      <c r="C6633" s="59"/>
      <c r="D6633" s="59"/>
    </row>
    <row r="6634" spans="2:4">
      <c r="B6634" s="206"/>
      <c r="C6634" s="59"/>
      <c r="D6634" s="59"/>
    </row>
    <row r="6635" spans="2:4">
      <c r="B6635" s="206"/>
      <c r="C6635" s="59"/>
      <c r="D6635" s="59"/>
    </row>
    <row r="6636" spans="2:4">
      <c r="B6636" s="206"/>
      <c r="C6636" s="59"/>
      <c r="D6636" s="59"/>
    </row>
    <row r="6637" spans="2:4">
      <c r="B6637" s="206"/>
      <c r="C6637" s="59"/>
      <c r="D6637" s="59"/>
    </row>
    <row r="6638" spans="2:4">
      <c r="B6638" s="206"/>
      <c r="C6638" s="59"/>
      <c r="D6638" s="59"/>
    </row>
    <row r="6639" spans="2:4">
      <c r="B6639" s="206"/>
      <c r="C6639" s="59"/>
      <c r="D6639" s="59"/>
    </row>
    <row r="6640" spans="2:4">
      <c r="B6640" s="206"/>
      <c r="C6640" s="59"/>
      <c r="D6640" s="59"/>
    </row>
    <row r="6641" spans="2:4">
      <c r="B6641" s="206"/>
      <c r="C6641" s="59"/>
      <c r="D6641" s="59"/>
    </row>
    <row r="6642" spans="2:4">
      <c r="B6642" s="206"/>
      <c r="C6642" s="59"/>
      <c r="D6642" s="59"/>
    </row>
    <row r="6643" spans="2:4">
      <c r="B6643" s="206"/>
      <c r="C6643" s="59"/>
      <c r="D6643" s="59"/>
    </row>
    <row r="6644" spans="2:4">
      <c r="B6644" s="206"/>
      <c r="C6644" s="59"/>
      <c r="D6644" s="59"/>
    </row>
    <row r="6645" spans="2:4">
      <c r="B6645" s="206"/>
      <c r="C6645" s="59"/>
      <c r="D6645" s="59"/>
    </row>
    <row r="6646" spans="2:4">
      <c r="B6646" s="206"/>
      <c r="C6646" s="59"/>
      <c r="D6646" s="59"/>
    </row>
    <row r="6647" spans="2:4">
      <c r="B6647" s="206"/>
      <c r="C6647" s="59"/>
      <c r="D6647" s="59"/>
    </row>
    <row r="6648" spans="2:4">
      <c r="B6648" s="206"/>
      <c r="C6648" s="59"/>
      <c r="D6648" s="59"/>
    </row>
    <row r="6649" spans="2:4">
      <c r="B6649" s="206"/>
      <c r="C6649" s="59"/>
      <c r="D6649" s="59"/>
    </row>
    <row r="6650" spans="2:4">
      <c r="B6650" s="206"/>
      <c r="C6650" s="59"/>
      <c r="D6650" s="59"/>
    </row>
    <row r="6651" spans="2:4">
      <c r="B6651" s="206"/>
      <c r="C6651" s="59"/>
      <c r="D6651" s="59"/>
    </row>
    <row r="6652" spans="2:4">
      <c r="B6652" s="206"/>
      <c r="C6652" s="59"/>
      <c r="D6652" s="59"/>
    </row>
    <row r="6653" spans="2:4">
      <c r="B6653" s="206"/>
      <c r="C6653" s="59"/>
      <c r="D6653" s="59"/>
    </row>
    <row r="6654" spans="2:4">
      <c r="B6654" s="206"/>
      <c r="C6654" s="59"/>
      <c r="D6654" s="59"/>
    </row>
    <row r="6655" spans="2:4">
      <c r="B6655" s="206"/>
      <c r="C6655" s="59"/>
      <c r="D6655" s="59"/>
    </row>
    <row r="6656" spans="2:4">
      <c r="B6656" s="206"/>
      <c r="C6656" s="59"/>
      <c r="D6656" s="59"/>
    </row>
    <row r="6657" spans="2:4">
      <c r="B6657" s="206"/>
      <c r="C6657" s="59"/>
      <c r="D6657" s="59"/>
    </row>
    <row r="6658" spans="2:4">
      <c r="B6658" s="206"/>
      <c r="C6658" s="59"/>
      <c r="D6658" s="59"/>
    </row>
    <row r="6659" spans="2:4">
      <c r="B6659" s="206"/>
      <c r="C6659" s="59"/>
      <c r="D6659" s="59"/>
    </row>
    <row r="6660" spans="2:4">
      <c r="B6660" s="206"/>
      <c r="C6660" s="59"/>
      <c r="D6660" s="59"/>
    </row>
    <row r="6661" spans="2:4">
      <c r="B6661" s="206"/>
      <c r="C6661" s="59"/>
      <c r="D6661" s="59"/>
    </row>
    <row r="6662" spans="2:4">
      <c r="B6662" s="206"/>
      <c r="C6662" s="59"/>
      <c r="D6662" s="59"/>
    </row>
    <row r="6663" spans="2:4">
      <c r="B6663" s="206"/>
      <c r="C6663" s="59"/>
      <c r="D6663" s="59"/>
    </row>
    <row r="6664" spans="2:4">
      <c r="B6664" s="206"/>
      <c r="C6664" s="59"/>
      <c r="D6664" s="59"/>
    </row>
    <row r="6665" spans="2:4">
      <c r="B6665" s="206"/>
      <c r="C6665" s="59"/>
      <c r="D6665" s="59"/>
    </row>
    <row r="6666" spans="2:4">
      <c r="B6666" s="206"/>
      <c r="C6666" s="59"/>
      <c r="D6666" s="59"/>
    </row>
    <row r="6667" spans="2:4">
      <c r="B6667" s="206"/>
      <c r="C6667" s="59"/>
      <c r="D6667" s="59"/>
    </row>
    <row r="6668" spans="2:4">
      <c r="B6668" s="206"/>
      <c r="C6668" s="59"/>
      <c r="D6668" s="59"/>
    </row>
    <row r="6669" spans="2:4">
      <c r="B6669" s="206"/>
      <c r="C6669" s="59"/>
      <c r="D6669" s="59"/>
    </row>
    <row r="6670" spans="2:4">
      <c r="B6670" s="206"/>
      <c r="C6670" s="59"/>
      <c r="D6670" s="59"/>
    </row>
    <row r="6671" spans="2:4">
      <c r="B6671" s="206"/>
      <c r="C6671" s="59"/>
      <c r="D6671" s="59"/>
    </row>
    <row r="6672" spans="2:4">
      <c r="B6672" s="206"/>
      <c r="C6672" s="59"/>
      <c r="D6672" s="59"/>
    </row>
    <row r="6673" spans="2:4">
      <c r="B6673" s="206"/>
      <c r="C6673" s="59"/>
      <c r="D6673" s="59"/>
    </row>
    <row r="6674" spans="2:4">
      <c r="B6674" s="206"/>
      <c r="C6674" s="59"/>
      <c r="D6674" s="59"/>
    </row>
    <row r="6675" spans="2:4">
      <c r="B6675" s="206"/>
      <c r="C6675" s="59"/>
      <c r="D6675" s="59"/>
    </row>
    <row r="6676" spans="2:4">
      <c r="B6676" s="206"/>
      <c r="C6676" s="59"/>
      <c r="D6676" s="59"/>
    </row>
    <row r="6677" spans="2:4">
      <c r="B6677" s="206"/>
      <c r="C6677" s="59"/>
      <c r="D6677" s="59"/>
    </row>
    <row r="6678" spans="2:4">
      <c r="B6678" s="206"/>
      <c r="C6678" s="59"/>
      <c r="D6678" s="59"/>
    </row>
    <row r="6679" spans="2:4">
      <c r="B6679" s="206"/>
      <c r="C6679" s="59"/>
      <c r="D6679" s="59"/>
    </row>
    <row r="6680" spans="2:4">
      <c r="B6680" s="206"/>
      <c r="C6680" s="59"/>
      <c r="D6680" s="59"/>
    </row>
    <row r="6681" spans="2:4">
      <c r="B6681" s="206"/>
      <c r="C6681" s="59"/>
      <c r="D6681" s="59"/>
    </row>
    <row r="6682" spans="2:4">
      <c r="B6682" s="206"/>
      <c r="C6682" s="59"/>
      <c r="D6682" s="59"/>
    </row>
    <row r="6683" spans="2:4">
      <c r="B6683" s="206"/>
      <c r="C6683" s="59"/>
      <c r="D6683" s="59"/>
    </row>
    <row r="6684" spans="2:4">
      <c r="B6684" s="206"/>
      <c r="C6684" s="59"/>
      <c r="D6684" s="59"/>
    </row>
    <row r="6685" spans="2:4">
      <c r="B6685" s="206"/>
      <c r="C6685" s="59"/>
      <c r="D6685" s="59"/>
    </row>
    <row r="6686" spans="2:4">
      <c r="B6686" s="206"/>
      <c r="C6686" s="59"/>
      <c r="D6686" s="59"/>
    </row>
    <row r="6687" spans="2:4">
      <c r="B6687" s="206"/>
      <c r="C6687" s="59"/>
      <c r="D6687" s="59"/>
    </row>
    <row r="6688" spans="2:4">
      <c r="B6688" s="206"/>
      <c r="C6688" s="59"/>
      <c r="D6688" s="59"/>
    </row>
    <row r="6689" spans="2:4">
      <c r="B6689" s="206"/>
      <c r="C6689" s="59"/>
      <c r="D6689" s="59"/>
    </row>
    <row r="6690" spans="2:4">
      <c r="B6690" s="206"/>
      <c r="C6690" s="59"/>
      <c r="D6690" s="59"/>
    </row>
    <row r="6691" spans="2:4">
      <c r="B6691" s="206"/>
      <c r="C6691" s="59"/>
      <c r="D6691" s="59"/>
    </row>
    <row r="6692" spans="2:4">
      <c r="B6692" s="206"/>
      <c r="C6692" s="59"/>
      <c r="D6692" s="59"/>
    </row>
    <row r="6693" spans="2:4">
      <c r="B6693" s="206"/>
      <c r="C6693" s="59"/>
      <c r="D6693" s="59"/>
    </row>
    <row r="6694" spans="2:4">
      <c r="B6694" s="206"/>
      <c r="C6694" s="59"/>
      <c r="D6694" s="59"/>
    </row>
    <row r="6695" spans="2:4">
      <c r="B6695" s="206"/>
      <c r="C6695" s="59"/>
      <c r="D6695" s="59"/>
    </row>
    <row r="6696" spans="2:4">
      <c r="B6696" s="206"/>
      <c r="C6696" s="59"/>
      <c r="D6696" s="59"/>
    </row>
    <row r="6697" spans="2:4">
      <c r="B6697" s="206"/>
      <c r="C6697" s="59"/>
      <c r="D6697" s="59"/>
    </row>
    <row r="6698" spans="2:4">
      <c r="B6698" s="206"/>
      <c r="C6698" s="59"/>
      <c r="D6698" s="59"/>
    </row>
    <row r="6699" spans="2:4">
      <c r="B6699" s="206"/>
      <c r="C6699" s="59"/>
      <c r="D6699" s="59"/>
    </row>
    <row r="6700" spans="2:4">
      <c r="B6700" s="206"/>
      <c r="C6700" s="59"/>
      <c r="D6700" s="59"/>
    </row>
    <row r="6701" spans="2:4">
      <c r="B6701" s="206"/>
      <c r="C6701" s="59"/>
      <c r="D6701" s="59"/>
    </row>
    <row r="6702" spans="2:4">
      <c r="B6702" s="206"/>
      <c r="C6702" s="59"/>
      <c r="D6702" s="59"/>
    </row>
    <row r="6703" spans="2:4">
      <c r="B6703" s="206"/>
      <c r="C6703" s="59"/>
      <c r="D6703" s="59"/>
    </row>
    <row r="6704" spans="2:4">
      <c r="B6704" s="206"/>
      <c r="C6704" s="59"/>
      <c r="D6704" s="59"/>
    </row>
    <row r="6705" spans="2:4">
      <c r="B6705" s="206"/>
      <c r="C6705" s="59"/>
      <c r="D6705" s="59"/>
    </row>
    <row r="6706" spans="2:4">
      <c r="B6706" s="206"/>
      <c r="C6706" s="59"/>
      <c r="D6706" s="59"/>
    </row>
    <row r="6707" spans="2:4">
      <c r="B6707" s="206"/>
      <c r="C6707" s="59"/>
      <c r="D6707" s="59"/>
    </row>
    <row r="6708" spans="2:4">
      <c r="B6708" s="206"/>
      <c r="C6708" s="59"/>
      <c r="D6708" s="59"/>
    </row>
    <row r="6709" spans="2:4">
      <c r="B6709" s="206"/>
      <c r="C6709" s="59"/>
      <c r="D6709" s="59"/>
    </row>
    <row r="6710" spans="2:4">
      <c r="B6710" s="206"/>
      <c r="C6710" s="59"/>
      <c r="D6710" s="59"/>
    </row>
    <row r="6711" spans="2:4">
      <c r="B6711" s="206"/>
      <c r="C6711" s="59"/>
      <c r="D6711" s="59"/>
    </row>
    <row r="6712" spans="2:4">
      <c r="B6712" s="206"/>
      <c r="C6712" s="59"/>
      <c r="D6712" s="59"/>
    </row>
    <row r="6713" spans="2:4">
      <c r="B6713" s="206"/>
      <c r="C6713" s="59"/>
      <c r="D6713" s="59"/>
    </row>
    <row r="6714" spans="2:4">
      <c r="B6714" s="206"/>
      <c r="C6714" s="59"/>
      <c r="D6714" s="59"/>
    </row>
    <row r="6715" spans="2:4">
      <c r="B6715" s="206"/>
      <c r="C6715" s="59"/>
      <c r="D6715" s="59"/>
    </row>
    <row r="6716" spans="2:4">
      <c r="B6716" s="206"/>
      <c r="C6716" s="59"/>
      <c r="D6716" s="59"/>
    </row>
    <row r="6717" spans="2:4">
      <c r="B6717" s="206"/>
      <c r="C6717" s="59"/>
      <c r="D6717" s="59"/>
    </row>
    <row r="6718" spans="2:4">
      <c r="B6718" s="206"/>
      <c r="C6718" s="59"/>
      <c r="D6718" s="59"/>
    </row>
    <row r="6719" spans="2:4">
      <c r="B6719" s="206"/>
      <c r="C6719" s="59"/>
      <c r="D6719" s="59"/>
    </row>
    <row r="6720" spans="2:4">
      <c r="B6720" s="206"/>
      <c r="C6720" s="59"/>
      <c r="D6720" s="59"/>
    </row>
    <row r="6721" spans="2:4">
      <c r="B6721" s="206"/>
      <c r="C6721" s="59"/>
      <c r="D6721" s="59"/>
    </row>
    <row r="6722" spans="2:4">
      <c r="B6722" s="206"/>
      <c r="C6722" s="59"/>
      <c r="D6722" s="59"/>
    </row>
    <row r="6723" spans="2:4">
      <c r="B6723" s="206"/>
      <c r="C6723" s="59"/>
      <c r="D6723" s="59"/>
    </row>
    <row r="6724" spans="2:4">
      <c r="B6724" s="206"/>
      <c r="C6724" s="59"/>
      <c r="D6724" s="59"/>
    </row>
    <row r="6725" spans="2:4">
      <c r="B6725" s="206"/>
      <c r="C6725" s="59"/>
      <c r="D6725" s="59"/>
    </row>
    <row r="6726" spans="2:4">
      <c r="B6726" s="206"/>
      <c r="C6726" s="59"/>
      <c r="D6726" s="59"/>
    </row>
    <row r="6727" spans="2:4">
      <c r="B6727" s="206"/>
      <c r="C6727" s="59"/>
      <c r="D6727" s="59"/>
    </row>
    <row r="6728" spans="2:4">
      <c r="B6728" s="206"/>
      <c r="C6728" s="59"/>
      <c r="D6728" s="59"/>
    </row>
    <row r="6729" spans="2:4">
      <c r="B6729" s="206"/>
      <c r="C6729" s="59"/>
      <c r="D6729" s="59"/>
    </row>
    <row r="6730" spans="2:4">
      <c r="B6730" s="206"/>
      <c r="C6730" s="59"/>
      <c r="D6730" s="59"/>
    </row>
    <row r="6731" spans="2:4">
      <c r="B6731" s="206"/>
      <c r="C6731" s="59"/>
      <c r="D6731" s="59"/>
    </row>
    <row r="6732" spans="2:4">
      <c r="B6732" s="206"/>
      <c r="C6732" s="59"/>
      <c r="D6732" s="59"/>
    </row>
    <row r="6733" spans="2:4">
      <c r="B6733" s="206"/>
      <c r="C6733" s="59"/>
      <c r="D6733" s="59"/>
    </row>
    <row r="6734" spans="2:4">
      <c r="B6734" s="206"/>
      <c r="C6734" s="59"/>
      <c r="D6734" s="59"/>
    </row>
    <row r="6735" spans="2:4">
      <c r="B6735" s="206"/>
      <c r="C6735" s="59"/>
      <c r="D6735" s="59"/>
    </row>
    <row r="6736" spans="2:4">
      <c r="B6736" s="206"/>
      <c r="C6736" s="59"/>
      <c r="D6736" s="59"/>
    </row>
    <row r="6737" spans="2:4">
      <c r="B6737" s="206"/>
      <c r="C6737" s="59"/>
      <c r="D6737" s="59"/>
    </row>
    <row r="6738" spans="2:4">
      <c r="B6738" s="206"/>
      <c r="C6738" s="59"/>
      <c r="D6738" s="59"/>
    </row>
    <row r="6739" spans="2:4">
      <c r="B6739" s="206"/>
      <c r="C6739" s="59"/>
      <c r="D6739" s="59"/>
    </row>
    <row r="6740" spans="2:4">
      <c r="B6740" s="206"/>
      <c r="C6740" s="59"/>
      <c r="D6740" s="59"/>
    </row>
    <row r="6741" spans="2:4">
      <c r="B6741" s="206"/>
      <c r="C6741" s="59"/>
      <c r="D6741" s="59"/>
    </row>
    <row r="6742" spans="2:4">
      <c r="B6742" s="206"/>
      <c r="C6742" s="59"/>
      <c r="D6742" s="59"/>
    </row>
    <row r="6743" spans="2:4">
      <c r="B6743" s="206"/>
      <c r="C6743" s="59"/>
      <c r="D6743" s="59"/>
    </row>
    <row r="6744" spans="2:4">
      <c r="B6744" s="206"/>
      <c r="C6744" s="59"/>
      <c r="D6744" s="59"/>
    </row>
    <row r="6745" spans="2:4">
      <c r="B6745" s="206"/>
      <c r="C6745" s="59"/>
      <c r="D6745" s="59"/>
    </row>
    <row r="6746" spans="2:4">
      <c r="B6746" s="206"/>
      <c r="C6746" s="59"/>
      <c r="D6746" s="59"/>
    </row>
    <row r="6747" spans="2:4">
      <c r="B6747" s="206"/>
      <c r="C6747" s="59"/>
      <c r="D6747" s="59"/>
    </row>
    <row r="6748" spans="2:4">
      <c r="B6748" s="206"/>
      <c r="C6748" s="59"/>
      <c r="D6748" s="59"/>
    </row>
    <row r="6749" spans="2:4">
      <c r="B6749" s="206"/>
      <c r="C6749" s="59"/>
      <c r="D6749" s="59"/>
    </row>
    <row r="6750" spans="2:4">
      <c r="B6750" s="206"/>
      <c r="C6750" s="59"/>
      <c r="D6750" s="59"/>
    </row>
    <row r="6751" spans="2:4">
      <c r="B6751" s="206"/>
      <c r="C6751" s="59"/>
      <c r="D6751" s="59"/>
    </row>
    <row r="6752" spans="2:4">
      <c r="B6752" s="206"/>
      <c r="C6752" s="59"/>
      <c r="D6752" s="59"/>
    </row>
    <row r="6753" spans="2:4">
      <c r="B6753" s="206"/>
      <c r="C6753" s="59"/>
      <c r="D6753" s="59"/>
    </row>
    <row r="6754" spans="2:4">
      <c r="B6754" s="206"/>
      <c r="C6754" s="59"/>
      <c r="D6754" s="59"/>
    </row>
    <row r="6755" spans="2:4">
      <c r="B6755" s="206"/>
      <c r="C6755" s="59"/>
      <c r="D6755" s="59"/>
    </row>
    <row r="6756" spans="2:4">
      <c r="B6756" s="206"/>
      <c r="C6756" s="59"/>
      <c r="D6756" s="59"/>
    </row>
    <row r="6757" spans="2:4">
      <c r="B6757" s="206"/>
      <c r="C6757" s="59"/>
      <c r="D6757" s="59"/>
    </row>
    <row r="6758" spans="2:4">
      <c r="B6758" s="206"/>
      <c r="C6758" s="59"/>
      <c r="D6758" s="59"/>
    </row>
    <row r="6759" spans="2:4">
      <c r="B6759" s="206"/>
      <c r="C6759" s="59"/>
      <c r="D6759" s="59"/>
    </row>
    <row r="6760" spans="2:4">
      <c r="B6760" s="206"/>
      <c r="C6760" s="59"/>
      <c r="D6760" s="59"/>
    </row>
    <row r="6761" spans="2:4">
      <c r="B6761" s="206"/>
      <c r="C6761" s="59"/>
      <c r="D6761" s="59"/>
    </row>
    <row r="6762" spans="2:4">
      <c r="B6762" s="206"/>
      <c r="C6762" s="59"/>
      <c r="D6762" s="59"/>
    </row>
    <row r="6763" spans="2:4">
      <c r="B6763" s="206"/>
      <c r="C6763" s="59"/>
      <c r="D6763" s="59"/>
    </row>
    <row r="6764" spans="2:4">
      <c r="B6764" s="206"/>
      <c r="C6764" s="59"/>
      <c r="D6764" s="59"/>
    </row>
    <row r="6765" spans="2:4">
      <c r="B6765" s="206"/>
      <c r="C6765" s="59"/>
      <c r="D6765" s="59"/>
    </row>
    <row r="6766" spans="2:4">
      <c r="B6766" s="206"/>
      <c r="C6766" s="59"/>
      <c r="D6766" s="59"/>
    </row>
    <row r="6767" spans="2:4">
      <c r="B6767" s="206"/>
      <c r="C6767" s="59"/>
      <c r="D6767" s="59"/>
    </row>
    <row r="6768" spans="2:4">
      <c r="B6768" s="206"/>
      <c r="C6768" s="59"/>
      <c r="D6768" s="59"/>
    </row>
    <row r="6769" spans="2:4">
      <c r="B6769" s="206"/>
      <c r="C6769" s="59"/>
      <c r="D6769" s="59"/>
    </row>
    <row r="6770" spans="2:4">
      <c r="B6770" s="206"/>
      <c r="C6770" s="59"/>
      <c r="D6770" s="59"/>
    </row>
    <row r="6771" spans="2:4">
      <c r="B6771" s="206"/>
      <c r="C6771" s="59"/>
      <c r="D6771" s="59"/>
    </row>
    <row r="6772" spans="2:4">
      <c r="B6772" s="206"/>
      <c r="C6772" s="59"/>
      <c r="D6772" s="59"/>
    </row>
    <row r="6773" spans="2:4">
      <c r="B6773" s="206"/>
      <c r="C6773" s="59"/>
      <c r="D6773" s="59"/>
    </row>
    <row r="6774" spans="2:4">
      <c r="B6774" s="206"/>
      <c r="C6774" s="59"/>
      <c r="D6774" s="59"/>
    </row>
    <row r="6775" spans="2:4">
      <c r="B6775" s="206"/>
      <c r="C6775" s="59"/>
      <c r="D6775" s="59"/>
    </row>
    <row r="6776" spans="2:4">
      <c r="B6776" s="206"/>
      <c r="C6776" s="59"/>
      <c r="D6776" s="59"/>
    </row>
    <row r="6777" spans="2:4">
      <c r="B6777" s="206"/>
      <c r="C6777" s="59"/>
      <c r="D6777" s="59"/>
    </row>
    <row r="6778" spans="2:4">
      <c r="B6778" s="206"/>
      <c r="C6778" s="59"/>
      <c r="D6778" s="59"/>
    </row>
    <row r="6779" spans="2:4">
      <c r="B6779" s="206"/>
      <c r="C6779" s="59"/>
      <c r="D6779" s="59"/>
    </row>
    <row r="6780" spans="2:4">
      <c r="B6780" s="206"/>
      <c r="C6780" s="59"/>
      <c r="D6780" s="59"/>
    </row>
    <row r="6781" spans="2:4">
      <c r="B6781" s="206"/>
      <c r="C6781" s="59"/>
      <c r="D6781" s="59"/>
    </row>
    <row r="6782" spans="2:4">
      <c r="B6782" s="206"/>
      <c r="C6782" s="59"/>
      <c r="D6782" s="59"/>
    </row>
    <row r="6783" spans="2:4">
      <c r="B6783" s="206"/>
      <c r="C6783" s="59"/>
      <c r="D6783" s="59"/>
    </row>
    <row r="6784" spans="2:4">
      <c r="B6784" s="206"/>
      <c r="C6784" s="59"/>
      <c r="D6784" s="59"/>
    </row>
    <row r="6785" spans="2:4">
      <c r="B6785" s="206"/>
      <c r="C6785" s="59"/>
      <c r="D6785" s="59"/>
    </row>
    <row r="6786" spans="2:4">
      <c r="B6786" s="206"/>
      <c r="C6786" s="59"/>
      <c r="D6786" s="59"/>
    </row>
    <row r="6787" spans="2:4">
      <c r="B6787" s="206"/>
      <c r="C6787" s="59"/>
      <c r="D6787" s="59"/>
    </row>
    <row r="6788" spans="2:4">
      <c r="B6788" s="206"/>
      <c r="C6788" s="59"/>
      <c r="D6788" s="59"/>
    </row>
    <row r="6789" spans="2:4">
      <c r="B6789" s="206"/>
      <c r="C6789" s="59"/>
      <c r="D6789" s="59"/>
    </row>
    <row r="6790" spans="2:4">
      <c r="B6790" s="206"/>
      <c r="C6790" s="59"/>
      <c r="D6790" s="59"/>
    </row>
    <row r="6791" spans="2:4">
      <c r="B6791" s="206"/>
      <c r="C6791" s="59"/>
      <c r="D6791" s="59"/>
    </row>
    <row r="6792" spans="2:4">
      <c r="B6792" s="206"/>
      <c r="C6792" s="59"/>
      <c r="D6792" s="59"/>
    </row>
    <row r="6793" spans="2:4">
      <c r="B6793" s="206"/>
      <c r="C6793" s="59"/>
      <c r="D6793" s="59"/>
    </row>
    <row r="6794" spans="2:4">
      <c r="B6794" s="206"/>
      <c r="C6794" s="59"/>
      <c r="D6794" s="59"/>
    </row>
    <row r="6795" spans="2:4">
      <c r="B6795" s="206"/>
      <c r="C6795" s="59"/>
      <c r="D6795" s="59"/>
    </row>
    <row r="6796" spans="2:4">
      <c r="B6796" s="206"/>
      <c r="C6796" s="59"/>
      <c r="D6796" s="59"/>
    </row>
    <row r="6797" spans="2:4">
      <c r="B6797" s="206"/>
      <c r="C6797" s="59"/>
      <c r="D6797" s="59"/>
    </row>
    <row r="6798" spans="2:4">
      <c r="B6798" s="206"/>
      <c r="C6798" s="59"/>
      <c r="D6798" s="59"/>
    </row>
    <row r="6799" spans="2:4">
      <c r="B6799" s="206"/>
      <c r="C6799" s="59"/>
      <c r="D6799" s="59"/>
    </row>
    <row r="6800" spans="2:4">
      <c r="B6800" s="206"/>
      <c r="C6800" s="59"/>
      <c r="D6800" s="59"/>
    </row>
    <row r="6801" spans="2:4">
      <c r="B6801" s="206"/>
      <c r="C6801" s="59"/>
      <c r="D6801" s="59"/>
    </row>
    <row r="6802" spans="2:4">
      <c r="B6802" s="206"/>
      <c r="C6802" s="59"/>
      <c r="D6802" s="59"/>
    </row>
    <row r="6803" spans="2:4">
      <c r="B6803" s="206"/>
      <c r="C6803" s="59"/>
      <c r="D6803" s="59"/>
    </row>
    <row r="6804" spans="2:4">
      <c r="B6804" s="206"/>
      <c r="C6804" s="59"/>
      <c r="D6804" s="59"/>
    </row>
    <row r="6805" spans="2:4">
      <c r="B6805" s="206"/>
      <c r="C6805" s="59"/>
      <c r="D6805" s="59"/>
    </row>
    <row r="6806" spans="2:4">
      <c r="B6806" s="206"/>
      <c r="C6806" s="59"/>
      <c r="D6806" s="59"/>
    </row>
    <row r="6807" spans="2:4">
      <c r="B6807" s="206"/>
      <c r="C6807" s="59"/>
      <c r="D6807" s="59"/>
    </row>
    <row r="6808" spans="2:4">
      <c r="B6808" s="206"/>
      <c r="C6808" s="59"/>
      <c r="D6808" s="59"/>
    </row>
    <row r="6809" spans="2:4">
      <c r="B6809" s="206"/>
      <c r="C6809" s="59"/>
      <c r="D6809" s="59"/>
    </row>
    <row r="6810" spans="2:4">
      <c r="B6810" s="206"/>
      <c r="C6810" s="59"/>
      <c r="D6810" s="59"/>
    </row>
    <row r="6811" spans="2:4">
      <c r="B6811" s="206"/>
      <c r="C6811" s="59"/>
      <c r="D6811" s="59"/>
    </row>
    <row r="6812" spans="2:4">
      <c r="B6812" s="206"/>
      <c r="C6812" s="59"/>
      <c r="D6812" s="59"/>
    </row>
    <row r="6813" spans="2:4">
      <c r="B6813" s="206"/>
      <c r="C6813" s="59"/>
      <c r="D6813" s="59"/>
    </row>
    <row r="6814" spans="2:4">
      <c r="B6814" s="206"/>
      <c r="C6814" s="59"/>
      <c r="D6814" s="59"/>
    </row>
    <row r="6815" spans="2:4">
      <c r="B6815" s="206"/>
      <c r="C6815" s="59"/>
      <c r="D6815" s="59"/>
    </row>
    <row r="6816" spans="2:4">
      <c r="B6816" s="206"/>
      <c r="C6816" s="59"/>
      <c r="D6816" s="59"/>
    </row>
    <row r="6817" spans="2:4">
      <c r="B6817" s="206"/>
      <c r="C6817" s="59"/>
      <c r="D6817" s="59"/>
    </row>
    <row r="6818" spans="2:4">
      <c r="B6818" s="206"/>
      <c r="C6818" s="59"/>
      <c r="D6818" s="59"/>
    </row>
    <row r="6819" spans="2:4">
      <c r="B6819" s="206"/>
      <c r="C6819" s="59"/>
      <c r="D6819" s="59"/>
    </row>
    <row r="6820" spans="2:4">
      <c r="B6820" s="206"/>
      <c r="C6820" s="59"/>
      <c r="D6820" s="59"/>
    </row>
    <row r="6821" spans="2:4">
      <c r="B6821" s="206"/>
      <c r="C6821" s="59"/>
      <c r="D6821" s="59"/>
    </row>
    <row r="6822" spans="2:4">
      <c r="B6822" s="206"/>
      <c r="C6822" s="59"/>
      <c r="D6822" s="59"/>
    </row>
    <row r="6823" spans="2:4">
      <c r="B6823" s="206"/>
      <c r="C6823" s="59"/>
      <c r="D6823" s="59"/>
    </row>
    <row r="6824" spans="2:4">
      <c r="B6824" s="206"/>
      <c r="C6824" s="59"/>
      <c r="D6824" s="59"/>
    </row>
    <row r="6825" spans="2:4">
      <c r="B6825" s="206"/>
      <c r="C6825" s="59"/>
      <c r="D6825" s="59"/>
    </row>
    <row r="6826" spans="2:4">
      <c r="B6826" s="206"/>
      <c r="C6826" s="59"/>
      <c r="D6826" s="59"/>
    </row>
    <row r="6827" spans="2:4">
      <c r="B6827" s="206"/>
      <c r="C6827" s="59"/>
      <c r="D6827" s="59"/>
    </row>
    <row r="6828" spans="2:4">
      <c r="B6828" s="206"/>
      <c r="C6828" s="59"/>
      <c r="D6828" s="59"/>
    </row>
    <row r="6829" spans="2:4">
      <c r="B6829" s="206"/>
      <c r="C6829" s="59"/>
      <c r="D6829" s="59"/>
    </row>
    <row r="6830" spans="2:4">
      <c r="B6830" s="206"/>
      <c r="C6830" s="59"/>
      <c r="D6830" s="59"/>
    </row>
    <row r="6831" spans="2:4">
      <c r="B6831" s="206"/>
      <c r="C6831" s="59"/>
      <c r="D6831" s="59"/>
    </row>
    <row r="6832" spans="2:4">
      <c r="B6832" s="206"/>
      <c r="C6832" s="59"/>
      <c r="D6832" s="59"/>
    </row>
    <row r="6833" spans="2:4">
      <c r="B6833" s="206"/>
      <c r="C6833" s="59"/>
      <c r="D6833" s="59"/>
    </row>
    <row r="6834" spans="2:4">
      <c r="B6834" s="206"/>
      <c r="C6834" s="59"/>
      <c r="D6834" s="59"/>
    </row>
    <row r="6835" spans="2:4">
      <c r="B6835" s="206"/>
      <c r="C6835" s="59"/>
      <c r="D6835" s="59"/>
    </row>
    <row r="6836" spans="2:4">
      <c r="B6836" s="206"/>
      <c r="C6836" s="59"/>
      <c r="D6836" s="59"/>
    </row>
    <row r="6837" spans="2:4">
      <c r="B6837" s="206"/>
      <c r="C6837" s="59"/>
      <c r="D6837" s="59"/>
    </row>
    <row r="6838" spans="2:4">
      <c r="B6838" s="206"/>
      <c r="C6838" s="59"/>
      <c r="D6838" s="59"/>
    </row>
    <row r="6839" spans="2:4">
      <c r="B6839" s="206"/>
      <c r="C6839" s="59"/>
      <c r="D6839" s="59"/>
    </row>
    <row r="6840" spans="2:4">
      <c r="B6840" s="206"/>
      <c r="C6840" s="59"/>
      <c r="D6840" s="59"/>
    </row>
    <row r="6841" spans="2:4">
      <c r="B6841" s="206"/>
      <c r="C6841" s="59"/>
      <c r="D6841" s="59"/>
    </row>
    <row r="6842" spans="2:4">
      <c r="B6842" s="206"/>
      <c r="C6842" s="59"/>
      <c r="D6842" s="59"/>
    </row>
    <row r="6843" spans="2:4">
      <c r="B6843" s="206"/>
      <c r="C6843" s="59"/>
      <c r="D6843" s="59"/>
    </row>
    <row r="6844" spans="2:4">
      <c r="B6844" s="206"/>
      <c r="C6844" s="59"/>
      <c r="D6844" s="59"/>
    </row>
    <row r="6845" spans="2:4">
      <c r="B6845" s="206"/>
      <c r="C6845" s="59"/>
      <c r="D6845" s="59"/>
    </row>
    <row r="6846" spans="2:4">
      <c r="B6846" s="206"/>
      <c r="C6846" s="59"/>
      <c r="D6846" s="59"/>
    </row>
    <row r="6847" spans="2:4">
      <c r="B6847" s="206"/>
      <c r="C6847" s="59"/>
      <c r="D6847" s="59"/>
    </row>
    <row r="6848" spans="2:4">
      <c r="B6848" s="206"/>
      <c r="C6848" s="59"/>
      <c r="D6848" s="59"/>
    </row>
    <row r="6849" spans="2:4">
      <c r="B6849" s="206"/>
      <c r="C6849" s="59"/>
      <c r="D6849" s="59"/>
    </row>
    <row r="6850" spans="2:4">
      <c r="B6850" s="206"/>
      <c r="C6850" s="59"/>
      <c r="D6850" s="59"/>
    </row>
    <row r="6851" spans="2:4">
      <c r="B6851" s="206"/>
      <c r="C6851" s="59"/>
      <c r="D6851" s="59"/>
    </row>
    <row r="6852" spans="2:4">
      <c r="B6852" s="206"/>
      <c r="C6852" s="59"/>
      <c r="D6852" s="59"/>
    </row>
    <row r="6853" spans="2:4">
      <c r="B6853" s="206"/>
      <c r="C6853" s="59"/>
      <c r="D6853" s="59"/>
    </row>
    <row r="6854" spans="2:4">
      <c r="B6854" s="206"/>
      <c r="C6854" s="59"/>
      <c r="D6854" s="59"/>
    </row>
    <row r="6855" spans="2:4">
      <c r="B6855" s="206"/>
      <c r="C6855" s="59"/>
      <c r="D6855" s="59"/>
    </row>
    <row r="6856" spans="2:4">
      <c r="B6856" s="206"/>
      <c r="C6856" s="59"/>
      <c r="D6856" s="59"/>
    </row>
    <row r="6857" spans="2:4">
      <c r="B6857" s="206"/>
      <c r="C6857" s="59"/>
      <c r="D6857" s="59"/>
    </row>
    <row r="6858" spans="2:4">
      <c r="B6858" s="206"/>
      <c r="C6858" s="59"/>
      <c r="D6858" s="59"/>
    </row>
    <row r="6859" spans="2:4">
      <c r="B6859" s="206"/>
      <c r="C6859" s="59"/>
      <c r="D6859" s="59"/>
    </row>
    <row r="6860" spans="2:4">
      <c r="B6860" s="206"/>
      <c r="C6860" s="59"/>
      <c r="D6860" s="59"/>
    </row>
    <row r="6861" spans="2:4">
      <c r="B6861" s="206"/>
      <c r="C6861" s="59"/>
      <c r="D6861" s="59"/>
    </row>
    <row r="6862" spans="2:4">
      <c r="B6862" s="206"/>
      <c r="C6862" s="59"/>
      <c r="D6862" s="59"/>
    </row>
    <row r="6863" spans="2:4">
      <c r="B6863" s="206"/>
      <c r="C6863" s="59"/>
      <c r="D6863" s="59"/>
    </row>
    <row r="6864" spans="2:4">
      <c r="B6864" s="206"/>
      <c r="C6864" s="59"/>
      <c r="D6864" s="59"/>
    </row>
    <row r="6865" spans="2:4">
      <c r="B6865" s="206"/>
      <c r="C6865" s="59"/>
      <c r="D6865" s="59"/>
    </row>
    <row r="6866" spans="2:4">
      <c r="B6866" s="206"/>
      <c r="C6866" s="59"/>
      <c r="D6866" s="59"/>
    </row>
    <row r="6867" spans="2:4">
      <c r="B6867" s="206"/>
      <c r="C6867" s="59"/>
      <c r="D6867" s="59"/>
    </row>
    <row r="6868" spans="2:4">
      <c r="B6868" s="206"/>
      <c r="C6868" s="59"/>
      <c r="D6868" s="59"/>
    </row>
    <row r="6869" spans="2:4">
      <c r="B6869" s="206"/>
      <c r="C6869" s="59"/>
      <c r="D6869" s="59"/>
    </row>
    <row r="6870" spans="2:4">
      <c r="B6870" s="206"/>
      <c r="C6870" s="59"/>
      <c r="D6870" s="59"/>
    </row>
    <row r="6871" spans="2:4">
      <c r="B6871" s="206"/>
      <c r="C6871" s="59"/>
      <c r="D6871" s="59"/>
    </row>
    <row r="6872" spans="2:4">
      <c r="B6872" s="206"/>
      <c r="C6872" s="59"/>
      <c r="D6872" s="59"/>
    </row>
    <row r="6873" spans="2:4">
      <c r="B6873" s="206"/>
      <c r="C6873" s="59"/>
      <c r="D6873" s="59"/>
    </row>
    <row r="6874" spans="2:4">
      <c r="B6874" s="206"/>
      <c r="C6874" s="59"/>
      <c r="D6874" s="59"/>
    </row>
    <row r="6875" spans="2:4">
      <c r="B6875" s="206"/>
      <c r="C6875" s="59"/>
      <c r="D6875" s="59"/>
    </row>
    <row r="6876" spans="2:4">
      <c r="B6876" s="206"/>
      <c r="C6876" s="59"/>
      <c r="D6876" s="59"/>
    </row>
    <row r="6877" spans="2:4">
      <c r="B6877" s="206"/>
      <c r="C6877" s="59"/>
      <c r="D6877" s="59"/>
    </row>
    <row r="6878" spans="2:4">
      <c r="B6878" s="206"/>
      <c r="C6878" s="59"/>
      <c r="D6878" s="59"/>
    </row>
    <row r="6879" spans="2:4">
      <c r="B6879" s="206"/>
      <c r="C6879" s="59"/>
      <c r="D6879" s="59"/>
    </row>
    <row r="6880" spans="2:4">
      <c r="B6880" s="206"/>
      <c r="C6880" s="59"/>
      <c r="D6880" s="59"/>
    </row>
    <row r="6881" spans="2:4">
      <c r="B6881" s="206"/>
      <c r="C6881" s="59"/>
      <c r="D6881" s="59"/>
    </row>
    <row r="6882" spans="2:4">
      <c r="B6882" s="206"/>
      <c r="C6882" s="59"/>
      <c r="D6882" s="59"/>
    </row>
    <row r="6883" spans="2:4">
      <c r="B6883" s="206"/>
      <c r="C6883" s="59"/>
      <c r="D6883" s="59"/>
    </row>
    <row r="6884" spans="2:4">
      <c r="B6884" s="206"/>
      <c r="C6884" s="59"/>
      <c r="D6884" s="59"/>
    </row>
    <row r="6885" spans="2:4">
      <c r="B6885" s="206"/>
      <c r="C6885" s="59"/>
      <c r="D6885" s="59"/>
    </row>
    <row r="6886" spans="2:4">
      <c r="B6886" s="206"/>
      <c r="C6886" s="59"/>
      <c r="D6886" s="59"/>
    </row>
    <row r="6887" spans="2:4">
      <c r="B6887" s="206"/>
      <c r="C6887" s="59"/>
      <c r="D6887" s="59"/>
    </row>
    <row r="6888" spans="2:4">
      <c r="B6888" s="206"/>
      <c r="C6888" s="59"/>
      <c r="D6888" s="59"/>
    </row>
    <row r="6889" spans="2:4">
      <c r="B6889" s="206"/>
      <c r="C6889" s="59"/>
      <c r="D6889" s="59"/>
    </row>
    <row r="6890" spans="2:4">
      <c r="B6890" s="206"/>
      <c r="C6890" s="59"/>
      <c r="D6890" s="59"/>
    </row>
    <row r="6891" spans="2:4">
      <c r="B6891" s="206"/>
      <c r="C6891" s="59"/>
      <c r="D6891" s="59"/>
    </row>
    <row r="6892" spans="2:4">
      <c r="B6892" s="206"/>
      <c r="C6892" s="59"/>
      <c r="D6892" s="59"/>
    </row>
    <row r="6893" spans="2:4">
      <c r="B6893" s="206"/>
      <c r="C6893" s="59"/>
      <c r="D6893" s="59"/>
    </row>
    <row r="6894" spans="2:4">
      <c r="B6894" s="206"/>
      <c r="C6894" s="59"/>
      <c r="D6894" s="59"/>
    </row>
    <row r="6895" spans="2:4">
      <c r="B6895" s="206"/>
      <c r="C6895" s="59"/>
      <c r="D6895" s="59"/>
    </row>
    <row r="6896" spans="2:4">
      <c r="B6896" s="206"/>
      <c r="C6896" s="59"/>
      <c r="D6896" s="59"/>
    </row>
    <row r="6897" spans="2:4">
      <c r="B6897" s="206"/>
      <c r="C6897" s="59"/>
      <c r="D6897" s="59"/>
    </row>
    <row r="6898" spans="2:4">
      <c r="B6898" s="206"/>
      <c r="C6898" s="59"/>
      <c r="D6898" s="59"/>
    </row>
    <row r="6899" spans="2:4">
      <c r="B6899" s="206"/>
      <c r="C6899" s="59"/>
      <c r="D6899" s="59"/>
    </row>
    <row r="6900" spans="2:4">
      <c r="B6900" s="206"/>
      <c r="C6900" s="59"/>
      <c r="D6900" s="59"/>
    </row>
    <row r="6901" spans="2:4">
      <c r="B6901" s="206"/>
      <c r="C6901" s="59"/>
      <c r="D6901" s="59"/>
    </row>
    <row r="6902" spans="2:4">
      <c r="B6902" s="206"/>
      <c r="C6902" s="59"/>
      <c r="D6902" s="59"/>
    </row>
    <row r="6903" spans="2:4">
      <c r="B6903" s="206"/>
      <c r="C6903" s="59"/>
      <c r="D6903" s="59"/>
    </row>
    <row r="6904" spans="2:4">
      <c r="B6904" s="206"/>
      <c r="C6904" s="59"/>
      <c r="D6904" s="59"/>
    </row>
    <row r="6905" spans="2:4">
      <c r="B6905" s="206"/>
      <c r="C6905" s="59"/>
      <c r="D6905" s="59"/>
    </row>
    <row r="6906" spans="2:4">
      <c r="B6906" s="206"/>
      <c r="C6906" s="59"/>
      <c r="D6906" s="59"/>
    </row>
    <row r="6907" spans="2:4">
      <c r="B6907" s="206"/>
      <c r="C6907" s="59"/>
      <c r="D6907" s="59"/>
    </row>
    <row r="6908" spans="2:4">
      <c r="B6908" s="206"/>
      <c r="C6908" s="59"/>
      <c r="D6908" s="59"/>
    </row>
    <row r="6909" spans="2:4">
      <c r="B6909" s="206"/>
      <c r="C6909" s="59"/>
      <c r="D6909" s="59"/>
    </row>
    <row r="6910" spans="2:4">
      <c r="B6910" s="206"/>
      <c r="C6910" s="59"/>
      <c r="D6910" s="59"/>
    </row>
    <row r="6911" spans="2:4">
      <c r="B6911" s="206"/>
      <c r="C6911" s="59"/>
      <c r="D6911" s="59"/>
    </row>
    <row r="6912" spans="2:4">
      <c r="B6912" s="206"/>
      <c r="C6912" s="59"/>
      <c r="D6912" s="59"/>
    </row>
    <row r="6913" spans="2:4">
      <c r="B6913" s="206"/>
      <c r="C6913" s="59"/>
      <c r="D6913" s="59"/>
    </row>
    <row r="6914" spans="2:4">
      <c r="B6914" s="206"/>
      <c r="C6914" s="59"/>
      <c r="D6914" s="59"/>
    </row>
    <row r="6915" spans="2:4">
      <c r="B6915" s="206"/>
      <c r="C6915" s="59"/>
      <c r="D6915" s="59"/>
    </row>
    <row r="6916" spans="2:4">
      <c r="B6916" s="206"/>
      <c r="C6916" s="59"/>
      <c r="D6916" s="59"/>
    </row>
    <row r="6917" spans="2:4">
      <c r="B6917" s="206"/>
      <c r="C6917" s="59"/>
      <c r="D6917" s="59"/>
    </row>
    <row r="6918" spans="2:4">
      <c r="B6918" s="206"/>
      <c r="C6918" s="59"/>
      <c r="D6918" s="59"/>
    </row>
    <row r="6919" spans="2:4">
      <c r="B6919" s="206"/>
      <c r="C6919" s="59"/>
      <c r="D6919" s="59"/>
    </row>
    <row r="6920" spans="2:4">
      <c r="B6920" s="206"/>
      <c r="C6920" s="59"/>
      <c r="D6920" s="59"/>
    </row>
    <row r="6921" spans="2:4">
      <c r="B6921" s="206"/>
      <c r="C6921" s="59"/>
      <c r="D6921" s="59"/>
    </row>
    <row r="6922" spans="2:4">
      <c r="B6922" s="206"/>
      <c r="C6922" s="59"/>
      <c r="D6922" s="59"/>
    </row>
    <row r="6923" spans="2:4">
      <c r="B6923" s="206"/>
      <c r="C6923" s="59"/>
      <c r="D6923" s="59"/>
    </row>
    <row r="6924" spans="2:4">
      <c r="B6924" s="206"/>
      <c r="C6924" s="59"/>
      <c r="D6924" s="59"/>
    </row>
    <row r="6925" spans="2:4">
      <c r="B6925" s="206"/>
      <c r="C6925" s="59"/>
      <c r="D6925" s="59"/>
    </row>
    <row r="6926" spans="2:4">
      <c r="B6926" s="206"/>
      <c r="C6926" s="59"/>
      <c r="D6926" s="59"/>
    </row>
    <row r="6927" spans="2:4">
      <c r="B6927" s="206"/>
      <c r="C6927" s="59"/>
      <c r="D6927" s="59"/>
    </row>
    <row r="6928" spans="2:4">
      <c r="B6928" s="206"/>
      <c r="C6928" s="59"/>
      <c r="D6928" s="59"/>
    </row>
    <row r="6929" spans="2:4">
      <c r="B6929" s="206"/>
      <c r="C6929" s="59"/>
      <c r="D6929" s="59"/>
    </row>
    <row r="6930" spans="2:4">
      <c r="B6930" s="206"/>
      <c r="C6930" s="59"/>
      <c r="D6930" s="59"/>
    </row>
    <row r="6931" spans="2:4">
      <c r="B6931" s="206"/>
      <c r="C6931" s="59"/>
      <c r="D6931" s="59"/>
    </row>
    <row r="6932" spans="2:4">
      <c r="B6932" s="206"/>
      <c r="C6932" s="59"/>
      <c r="D6932" s="59"/>
    </row>
    <row r="6933" spans="2:4">
      <c r="B6933" s="206"/>
      <c r="C6933" s="59"/>
      <c r="D6933" s="59"/>
    </row>
    <row r="6934" spans="2:4">
      <c r="B6934" s="206"/>
      <c r="C6934" s="59"/>
      <c r="D6934" s="59"/>
    </row>
    <row r="6935" spans="2:4">
      <c r="B6935" s="206"/>
      <c r="C6935" s="59"/>
      <c r="D6935" s="59"/>
    </row>
    <row r="6936" spans="2:4">
      <c r="B6936" s="206"/>
      <c r="C6936" s="59"/>
      <c r="D6936" s="59"/>
    </row>
    <row r="6937" spans="2:4">
      <c r="B6937" s="206"/>
      <c r="C6937" s="59"/>
      <c r="D6937" s="59"/>
    </row>
    <row r="6938" spans="2:4">
      <c r="B6938" s="206"/>
      <c r="C6938" s="59"/>
      <c r="D6938" s="59"/>
    </row>
    <row r="6939" spans="2:4">
      <c r="B6939" s="206"/>
      <c r="C6939" s="59"/>
      <c r="D6939" s="59"/>
    </row>
    <row r="6940" spans="2:4">
      <c r="B6940" s="206"/>
      <c r="C6940" s="59"/>
      <c r="D6940" s="59"/>
    </row>
    <row r="6941" spans="2:4">
      <c r="B6941" s="206"/>
      <c r="C6941" s="59"/>
      <c r="D6941" s="59"/>
    </row>
    <row r="6942" spans="2:4">
      <c r="B6942" s="206"/>
      <c r="C6942" s="59"/>
      <c r="D6942" s="59"/>
    </row>
    <row r="6943" spans="2:4">
      <c r="B6943" s="206"/>
      <c r="C6943" s="59"/>
      <c r="D6943" s="59"/>
    </row>
    <row r="6944" spans="2:4">
      <c r="B6944" s="206"/>
      <c r="C6944" s="59"/>
      <c r="D6944" s="59"/>
    </row>
    <row r="6945" spans="2:4">
      <c r="B6945" s="206"/>
      <c r="C6945" s="59"/>
      <c r="D6945" s="59"/>
    </row>
    <row r="6946" spans="2:4">
      <c r="B6946" s="206"/>
      <c r="C6946" s="59"/>
      <c r="D6946" s="59"/>
    </row>
    <row r="6947" spans="2:4">
      <c r="B6947" s="206"/>
      <c r="C6947" s="59"/>
      <c r="D6947" s="59"/>
    </row>
    <row r="6948" spans="2:4">
      <c r="B6948" s="206"/>
      <c r="C6948" s="59"/>
      <c r="D6948" s="59"/>
    </row>
    <row r="6949" spans="2:4">
      <c r="B6949" s="206"/>
      <c r="C6949" s="59"/>
      <c r="D6949" s="59"/>
    </row>
    <row r="6950" spans="2:4">
      <c r="B6950" s="206"/>
      <c r="C6950" s="59"/>
      <c r="D6950" s="59"/>
    </row>
    <row r="6951" spans="2:4">
      <c r="B6951" s="206"/>
      <c r="C6951" s="59"/>
      <c r="D6951" s="59"/>
    </row>
    <row r="6952" spans="2:4">
      <c r="B6952" s="206"/>
      <c r="C6952" s="59"/>
      <c r="D6952" s="59"/>
    </row>
    <row r="6953" spans="2:4">
      <c r="B6953" s="206"/>
      <c r="C6953" s="59"/>
      <c r="D6953" s="59"/>
    </row>
    <row r="6954" spans="2:4">
      <c r="B6954" s="206"/>
      <c r="C6954" s="59"/>
      <c r="D6954" s="59"/>
    </row>
    <row r="6955" spans="2:4">
      <c r="B6955" s="206"/>
      <c r="C6955" s="59"/>
      <c r="D6955" s="59"/>
    </row>
    <row r="6956" spans="2:4">
      <c r="B6956" s="206"/>
      <c r="C6956" s="59"/>
      <c r="D6956" s="59"/>
    </row>
    <row r="6957" spans="2:4">
      <c r="B6957" s="206"/>
      <c r="C6957" s="59"/>
      <c r="D6957" s="59"/>
    </row>
    <row r="6958" spans="2:4">
      <c r="B6958" s="206"/>
      <c r="C6958" s="59"/>
      <c r="D6958" s="59"/>
    </row>
    <row r="6959" spans="2:4">
      <c r="B6959" s="206"/>
      <c r="C6959" s="59"/>
      <c r="D6959" s="59"/>
    </row>
    <row r="6960" spans="2:4">
      <c r="B6960" s="206"/>
      <c r="C6960" s="59"/>
      <c r="D6960" s="59"/>
    </row>
    <row r="6961" spans="2:4">
      <c r="B6961" s="206"/>
      <c r="C6961" s="59"/>
      <c r="D6961" s="59"/>
    </row>
    <row r="6962" spans="2:4">
      <c r="B6962" s="206"/>
      <c r="C6962" s="59"/>
      <c r="D6962" s="59"/>
    </row>
    <row r="6963" spans="2:4">
      <c r="B6963" s="206"/>
      <c r="C6963" s="59"/>
      <c r="D6963" s="59"/>
    </row>
    <row r="6964" spans="2:4">
      <c r="B6964" s="206"/>
      <c r="C6964" s="59"/>
      <c r="D6964" s="59"/>
    </row>
    <row r="6965" spans="2:4">
      <c r="B6965" s="206"/>
      <c r="C6965" s="59"/>
      <c r="D6965" s="59"/>
    </row>
    <row r="6966" spans="2:4">
      <c r="B6966" s="206"/>
      <c r="C6966" s="59"/>
      <c r="D6966" s="59"/>
    </row>
    <row r="6967" spans="2:4">
      <c r="B6967" s="206"/>
      <c r="C6967" s="59"/>
      <c r="D6967" s="59"/>
    </row>
    <row r="6968" spans="2:4">
      <c r="B6968" s="206"/>
      <c r="C6968" s="59"/>
      <c r="D6968" s="59"/>
    </row>
    <row r="6969" spans="2:4">
      <c r="B6969" s="206"/>
      <c r="C6969" s="59"/>
      <c r="D6969" s="59"/>
    </row>
    <row r="6970" spans="2:4">
      <c r="B6970" s="206"/>
      <c r="C6970" s="59"/>
      <c r="D6970" s="59"/>
    </row>
    <row r="6971" spans="2:4">
      <c r="B6971" s="206"/>
      <c r="C6971" s="59"/>
      <c r="D6971" s="59"/>
    </row>
    <row r="6972" spans="2:4">
      <c r="B6972" s="206"/>
      <c r="C6972" s="59"/>
      <c r="D6972" s="59"/>
    </row>
    <row r="6973" spans="2:4">
      <c r="B6973" s="206"/>
      <c r="C6973" s="59"/>
      <c r="D6973" s="59"/>
    </row>
    <row r="6974" spans="2:4">
      <c r="B6974" s="206"/>
      <c r="C6974" s="59"/>
      <c r="D6974" s="59"/>
    </row>
    <row r="6975" spans="2:4">
      <c r="B6975" s="206"/>
      <c r="C6975" s="59"/>
      <c r="D6975" s="59"/>
    </row>
    <row r="6976" spans="2:4">
      <c r="B6976" s="206"/>
      <c r="C6976" s="59"/>
      <c r="D6976" s="59"/>
    </row>
    <row r="6977" spans="2:4">
      <c r="B6977" s="206"/>
      <c r="C6977" s="59"/>
      <c r="D6977" s="59"/>
    </row>
    <row r="6978" spans="2:4">
      <c r="B6978" s="206"/>
      <c r="C6978" s="59"/>
      <c r="D6978" s="59"/>
    </row>
    <row r="6979" spans="2:4">
      <c r="B6979" s="206"/>
      <c r="C6979" s="59"/>
      <c r="D6979" s="59"/>
    </row>
    <row r="6980" spans="2:4">
      <c r="B6980" s="206"/>
      <c r="C6980" s="59"/>
      <c r="D6980" s="59"/>
    </row>
    <row r="6981" spans="2:4">
      <c r="B6981" s="206"/>
      <c r="C6981" s="59"/>
      <c r="D6981" s="59"/>
    </row>
    <row r="6982" spans="2:4">
      <c r="B6982" s="206"/>
      <c r="C6982" s="59"/>
      <c r="D6982" s="59"/>
    </row>
    <row r="6983" spans="2:4">
      <c r="B6983" s="206"/>
      <c r="C6983" s="59"/>
      <c r="D6983" s="59"/>
    </row>
    <row r="6984" spans="2:4">
      <c r="B6984" s="206"/>
      <c r="C6984" s="59"/>
      <c r="D6984" s="59"/>
    </row>
    <row r="6985" spans="2:4">
      <c r="B6985" s="206"/>
      <c r="C6985" s="59"/>
      <c r="D6985" s="59"/>
    </row>
    <row r="6986" spans="2:4">
      <c r="B6986" s="206"/>
      <c r="C6986" s="59"/>
      <c r="D6986" s="59"/>
    </row>
    <row r="6987" spans="2:4">
      <c r="B6987" s="206"/>
      <c r="C6987" s="59"/>
      <c r="D6987" s="59"/>
    </row>
    <row r="6988" spans="2:4">
      <c r="B6988" s="206"/>
      <c r="C6988" s="59"/>
      <c r="D6988" s="59"/>
    </row>
    <row r="6989" spans="2:4">
      <c r="B6989" s="206"/>
      <c r="C6989" s="59"/>
      <c r="D6989" s="59"/>
    </row>
    <row r="6990" spans="2:4">
      <c r="B6990" s="206"/>
      <c r="C6990" s="59"/>
      <c r="D6990" s="59"/>
    </row>
    <row r="6991" spans="2:4">
      <c r="B6991" s="206"/>
      <c r="C6991" s="59"/>
      <c r="D6991" s="59"/>
    </row>
    <row r="6992" spans="2:4">
      <c r="B6992" s="206"/>
      <c r="C6992" s="59"/>
      <c r="D6992" s="59"/>
    </row>
    <row r="6993" spans="2:4">
      <c r="B6993" s="206"/>
      <c r="C6993" s="59"/>
      <c r="D6993" s="59"/>
    </row>
    <row r="6994" spans="2:4">
      <c r="B6994" s="206"/>
      <c r="C6994" s="59"/>
      <c r="D6994" s="59"/>
    </row>
    <row r="6995" spans="2:4">
      <c r="B6995" s="206"/>
      <c r="C6995" s="59"/>
      <c r="D6995" s="59"/>
    </row>
    <row r="6996" spans="2:4">
      <c r="B6996" s="206"/>
      <c r="C6996" s="59"/>
      <c r="D6996" s="59"/>
    </row>
    <row r="6997" spans="2:4">
      <c r="B6997" s="206"/>
      <c r="C6997" s="59"/>
      <c r="D6997" s="59"/>
    </row>
    <row r="6998" spans="2:4">
      <c r="B6998" s="206"/>
      <c r="C6998" s="59"/>
      <c r="D6998" s="59"/>
    </row>
    <row r="6999" spans="2:4">
      <c r="B6999" s="206"/>
      <c r="C6999" s="59"/>
      <c r="D6999" s="59"/>
    </row>
    <row r="7000" spans="2:4">
      <c r="B7000" s="206"/>
      <c r="C7000" s="59"/>
      <c r="D7000" s="59"/>
    </row>
    <row r="7001" spans="2:4">
      <c r="B7001" s="206"/>
      <c r="C7001" s="59"/>
      <c r="D7001" s="59"/>
    </row>
    <row r="7002" spans="2:4">
      <c r="B7002" s="206"/>
      <c r="C7002" s="59"/>
      <c r="D7002" s="59"/>
    </row>
    <row r="7003" spans="2:4">
      <c r="B7003" s="206"/>
      <c r="C7003" s="59"/>
      <c r="D7003" s="59"/>
    </row>
    <row r="7004" spans="2:4">
      <c r="B7004" s="206"/>
      <c r="C7004" s="59"/>
      <c r="D7004" s="59"/>
    </row>
    <row r="7005" spans="2:4">
      <c r="B7005" s="206"/>
      <c r="C7005" s="59"/>
      <c r="D7005" s="59"/>
    </row>
    <row r="7006" spans="2:4">
      <c r="B7006" s="206"/>
      <c r="C7006" s="59"/>
      <c r="D7006" s="59"/>
    </row>
    <row r="7007" spans="2:4">
      <c r="B7007" s="206"/>
      <c r="C7007" s="59"/>
      <c r="D7007" s="59"/>
    </row>
    <row r="7008" spans="2:4">
      <c r="B7008" s="206"/>
      <c r="C7008" s="59"/>
      <c r="D7008" s="59"/>
    </row>
    <row r="7009" spans="2:4">
      <c r="B7009" s="206"/>
      <c r="C7009" s="59"/>
      <c r="D7009" s="59"/>
    </row>
    <row r="7010" spans="2:4">
      <c r="B7010" s="206"/>
      <c r="C7010" s="59"/>
      <c r="D7010" s="59"/>
    </row>
    <row r="7011" spans="2:4">
      <c r="B7011" s="206"/>
      <c r="C7011" s="59"/>
      <c r="D7011" s="59"/>
    </row>
    <row r="7012" spans="2:4">
      <c r="B7012" s="206"/>
      <c r="C7012" s="59"/>
      <c r="D7012" s="59"/>
    </row>
    <row r="7013" spans="2:4">
      <c r="B7013" s="206"/>
      <c r="C7013" s="59"/>
      <c r="D7013" s="59"/>
    </row>
    <row r="7014" spans="2:4">
      <c r="B7014" s="206"/>
      <c r="C7014" s="59"/>
      <c r="D7014" s="59"/>
    </row>
    <row r="7015" spans="2:4">
      <c r="B7015" s="206"/>
      <c r="C7015" s="59"/>
      <c r="D7015" s="59"/>
    </row>
    <row r="7016" spans="2:4">
      <c r="B7016" s="206"/>
      <c r="C7016" s="59"/>
      <c r="D7016" s="59"/>
    </row>
    <row r="7017" spans="2:4">
      <c r="B7017" s="206"/>
      <c r="C7017" s="59"/>
      <c r="D7017" s="59"/>
    </row>
    <row r="7018" spans="2:4">
      <c r="B7018" s="206"/>
      <c r="C7018" s="59"/>
      <c r="D7018" s="59"/>
    </row>
    <row r="7019" spans="2:4">
      <c r="B7019" s="206"/>
      <c r="C7019" s="59"/>
      <c r="D7019" s="59"/>
    </row>
    <row r="7020" spans="2:4">
      <c r="B7020" s="206"/>
      <c r="C7020" s="59"/>
      <c r="D7020" s="59"/>
    </row>
    <row r="7021" spans="2:4">
      <c r="B7021" s="206"/>
      <c r="C7021" s="59"/>
      <c r="D7021" s="59"/>
    </row>
    <row r="7022" spans="2:4">
      <c r="B7022" s="206"/>
      <c r="C7022" s="59"/>
      <c r="D7022" s="59"/>
    </row>
    <row r="7023" spans="2:4">
      <c r="B7023" s="206"/>
      <c r="C7023" s="59"/>
      <c r="D7023" s="59"/>
    </row>
    <row r="7024" spans="2:4">
      <c r="B7024" s="206"/>
      <c r="C7024" s="59"/>
      <c r="D7024" s="59"/>
    </row>
    <row r="7025" spans="2:4">
      <c r="B7025" s="206"/>
      <c r="C7025" s="59"/>
      <c r="D7025" s="59"/>
    </row>
    <row r="7026" spans="2:4">
      <c r="B7026" s="206"/>
      <c r="C7026" s="59"/>
      <c r="D7026" s="59"/>
    </row>
    <row r="7027" spans="2:4">
      <c r="B7027" s="206"/>
      <c r="C7027" s="59"/>
      <c r="D7027" s="59"/>
    </row>
    <row r="7028" spans="2:4">
      <c r="B7028" s="206"/>
      <c r="C7028" s="59"/>
      <c r="D7028" s="59"/>
    </row>
    <row r="7029" spans="2:4">
      <c r="B7029" s="206"/>
      <c r="C7029" s="59"/>
      <c r="D7029" s="59"/>
    </row>
    <row r="7030" spans="2:4">
      <c r="B7030" s="206"/>
      <c r="C7030" s="59"/>
      <c r="D7030" s="59"/>
    </row>
    <row r="7031" spans="2:4">
      <c r="B7031" s="206"/>
      <c r="C7031" s="59"/>
      <c r="D7031" s="59"/>
    </row>
    <row r="7032" spans="2:4">
      <c r="B7032" s="206"/>
      <c r="C7032" s="59"/>
      <c r="D7032" s="59"/>
    </row>
    <row r="7033" spans="2:4">
      <c r="B7033" s="206"/>
      <c r="C7033" s="59"/>
      <c r="D7033" s="59"/>
    </row>
    <row r="7034" spans="2:4">
      <c r="B7034" s="206"/>
      <c r="C7034" s="59"/>
      <c r="D7034" s="59"/>
    </row>
    <row r="7035" spans="2:4">
      <c r="B7035" s="206"/>
      <c r="C7035" s="59"/>
      <c r="D7035" s="59"/>
    </row>
    <row r="7036" spans="2:4">
      <c r="B7036" s="206"/>
      <c r="C7036" s="59"/>
      <c r="D7036" s="59"/>
    </row>
    <row r="7037" spans="2:4">
      <c r="B7037" s="206"/>
      <c r="C7037" s="59"/>
      <c r="D7037" s="59"/>
    </row>
    <row r="7038" spans="2:4">
      <c r="B7038" s="206"/>
      <c r="C7038" s="59"/>
      <c r="D7038" s="59"/>
    </row>
    <row r="7039" spans="2:4">
      <c r="B7039" s="206"/>
      <c r="C7039" s="59"/>
      <c r="D7039" s="59"/>
    </row>
    <row r="7040" spans="2:4">
      <c r="B7040" s="206"/>
      <c r="C7040" s="59"/>
      <c r="D7040" s="59"/>
    </row>
    <row r="7041" spans="2:4">
      <c r="B7041" s="206"/>
      <c r="C7041" s="59"/>
      <c r="D7041" s="59"/>
    </row>
    <row r="7042" spans="2:4">
      <c r="B7042" s="206"/>
      <c r="C7042" s="59"/>
      <c r="D7042" s="59"/>
    </row>
    <row r="7043" spans="2:4">
      <c r="B7043" s="206"/>
      <c r="C7043" s="59"/>
      <c r="D7043" s="59"/>
    </row>
    <row r="7044" spans="2:4">
      <c r="B7044" s="206"/>
      <c r="C7044" s="59"/>
      <c r="D7044" s="59"/>
    </row>
    <row r="7045" spans="2:4">
      <c r="B7045" s="206"/>
      <c r="C7045" s="59"/>
      <c r="D7045" s="59"/>
    </row>
    <row r="7046" spans="2:4">
      <c r="B7046" s="206"/>
      <c r="C7046" s="59"/>
      <c r="D7046" s="59"/>
    </row>
    <row r="7047" spans="2:4">
      <c r="B7047" s="206"/>
      <c r="C7047" s="59"/>
      <c r="D7047" s="59"/>
    </row>
    <row r="7048" spans="2:4">
      <c r="B7048" s="206"/>
      <c r="C7048" s="59"/>
      <c r="D7048" s="59"/>
    </row>
    <row r="7049" spans="2:4">
      <c r="B7049" s="206"/>
      <c r="C7049" s="59"/>
      <c r="D7049" s="59"/>
    </row>
    <row r="7050" spans="2:4">
      <c r="B7050" s="206"/>
      <c r="C7050" s="59"/>
      <c r="D7050" s="59"/>
    </row>
    <row r="7051" spans="2:4">
      <c r="B7051" s="206"/>
      <c r="C7051" s="59"/>
      <c r="D7051" s="59"/>
    </row>
    <row r="7052" spans="2:4">
      <c r="B7052" s="206"/>
      <c r="C7052" s="59"/>
      <c r="D7052" s="59"/>
    </row>
    <row r="7053" spans="2:4">
      <c r="B7053" s="206"/>
      <c r="C7053" s="59"/>
      <c r="D7053" s="59"/>
    </row>
    <row r="7054" spans="2:4">
      <c r="B7054" s="206"/>
      <c r="C7054" s="59"/>
      <c r="D7054" s="59"/>
    </row>
    <row r="7055" spans="2:4">
      <c r="B7055" s="206"/>
      <c r="C7055" s="59"/>
      <c r="D7055" s="59"/>
    </row>
    <row r="7056" spans="2:4">
      <c r="B7056" s="206"/>
      <c r="C7056" s="59"/>
      <c r="D7056" s="59"/>
    </row>
    <row r="7057" spans="2:4">
      <c r="B7057" s="206"/>
      <c r="C7057" s="59"/>
      <c r="D7057" s="59"/>
    </row>
    <row r="7058" spans="2:4">
      <c r="B7058" s="206"/>
      <c r="C7058" s="59"/>
      <c r="D7058" s="59"/>
    </row>
    <row r="7059" spans="2:4">
      <c r="B7059" s="206"/>
      <c r="C7059" s="59"/>
      <c r="D7059" s="59"/>
    </row>
    <row r="7060" spans="2:4">
      <c r="B7060" s="206"/>
      <c r="C7060" s="59"/>
      <c r="D7060" s="59"/>
    </row>
    <row r="7061" spans="2:4">
      <c r="B7061" s="206"/>
      <c r="C7061" s="59"/>
      <c r="D7061" s="59"/>
    </row>
    <row r="7062" spans="2:4">
      <c r="B7062" s="206"/>
      <c r="C7062" s="59"/>
      <c r="D7062" s="59"/>
    </row>
    <row r="7063" spans="2:4">
      <c r="B7063" s="206"/>
      <c r="C7063" s="59"/>
      <c r="D7063" s="59"/>
    </row>
    <row r="7064" spans="2:4">
      <c r="B7064" s="206"/>
      <c r="C7064" s="59"/>
      <c r="D7064" s="59"/>
    </row>
    <row r="7065" spans="2:4">
      <c r="B7065" s="206"/>
      <c r="C7065" s="59"/>
      <c r="D7065" s="59"/>
    </row>
    <row r="7066" spans="2:4">
      <c r="B7066" s="206"/>
      <c r="C7066" s="59"/>
      <c r="D7066" s="59"/>
    </row>
    <row r="7067" spans="2:4">
      <c r="B7067" s="206"/>
      <c r="C7067" s="59"/>
      <c r="D7067" s="59"/>
    </row>
    <row r="7068" spans="2:4">
      <c r="B7068" s="206"/>
      <c r="C7068" s="59"/>
      <c r="D7068" s="59"/>
    </row>
    <row r="7069" spans="2:4">
      <c r="B7069" s="206"/>
      <c r="C7069" s="59"/>
      <c r="D7069" s="59"/>
    </row>
    <row r="7070" spans="2:4">
      <c r="B7070" s="206"/>
      <c r="C7070" s="59"/>
      <c r="D7070" s="59"/>
    </row>
    <row r="7071" spans="2:4">
      <c r="B7071" s="206"/>
      <c r="C7071" s="59"/>
      <c r="D7071" s="59"/>
    </row>
    <row r="7072" spans="2:4">
      <c r="B7072" s="206"/>
      <c r="C7072" s="59"/>
      <c r="D7072" s="59"/>
    </row>
    <row r="7073" spans="2:4">
      <c r="B7073" s="206"/>
      <c r="C7073" s="59"/>
      <c r="D7073" s="59"/>
    </row>
    <row r="7074" spans="2:4">
      <c r="B7074" s="206"/>
      <c r="C7074" s="59"/>
      <c r="D7074" s="59"/>
    </row>
    <row r="7075" spans="2:4">
      <c r="B7075" s="206"/>
      <c r="C7075" s="59"/>
      <c r="D7075" s="59"/>
    </row>
    <row r="7076" spans="2:4">
      <c r="B7076" s="206"/>
      <c r="C7076" s="59"/>
      <c r="D7076" s="59"/>
    </row>
    <row r="7077" spans="2:4">
      <c r="B7077" s="206"/>
      <c r="C7077" s="59"/>
      <c r="D7077" s="59"/>
    </row>
    <row r="7078" spans="2:4">
      <c r="B7078" s="206"/>
      <c r="C7078" s="59"/>
      <c r="D7078" s="59"/>
    </row>
    <row r="7079" spans="2:4">
      <c r="B7079" s="206"/>
      <c r="C7079" s="59"/>
      <c r="D7079" s="59"/>
    </row>
    <row r="7080" spans="2:4">
      <c r="B7080" s="206"/>
      <c r="C7080" s="59"/>
      <c r="D7080" s="59"/>
    </row>
    <row r="7081" spans="2:4">
      <c r="B7081" s="206"/>
      <c r="C7081" s="59"/>
      <c r="D7081" s="59"/>
    </row>
    <row r="7082" spans="2:4">
      <c r="B7082" s="206"/>
      <c r="C7082" s="59"/>
      <c r="D7082" s="59"/>
    </row>
    <row r="7083" spans="2:4">
      <c r="B7083" s="206"/>
      <c r="C7083" s="59"/>
      <c r="D7083" s="59"/>
    </row>
    <row r="7084" spans="2:4">
      <c r="B7084" s="206"/>
      <c r="C7084" s="59"/>
      <c r="D7084" s="59"/>
    </row>
    <row r="7085" spans="2:4">
      <c r="B7085" s="206"/>
      <c r="C7085" s="59"/>
      <c r="D7085" s="59"/>
    </row>
    <row r="7086" spans="2:4">
      <c r="B7086" s="206"/>
      <c r="C7086" s="59"/>
      <c r="D7086" s="59"/>
    </row>
    <row r="7087" spans="2:4">
      <c r="B7087" s="206"/>
      <c r="C7087" s="59"/>
      <c r="D7087" s="59"/>
    </row>
    <row r="7088" spans="2:4">
      <c r="B7088" s="206"/>
      <c r="C7088" s="59"/>
      <c r="D7088" s="59"/>
    </row>
    <row r="7089" spans="2:4">
      <c r="B7089" s="206"/>
      <c r="C7089" s="59"/>
      <c r="D7089" s="59"/>
    </row>
    <row r="7090" spans="2:4">
      <c r="B7090" s="206"/>
      <c r="C7090" s="59"/>
      <c r="D7090" s="59"/>
    </row>
    <row r="7091" spans="2:4">
      <c r="B7091" s="206"/>
      <c r="C7091" s="59"/>
      <c r="D7091" s="59"/>
    </row>
    <row r="7092" spans="2:4">
      <c r="B7092" s="206"/>
      <c r="C7092" s="59"/>
      <c r="D7092" s="59"/>
    </row>
    <row r="7093" spans="2:4">
      <c r="B7093" s="206"/>
      <c r="C7093" s="59"/>
      <c r="D7093" s="59"/>
    </row>
    <row r="7094" spans="2:4">
      <c r="B7094" s="206"/>
      <c r="C7094" s="59"/>
      <c r="D7094" s="59"/>
    </row>
    <row r="7095" spans="2:4">
      <c r="B7095" s="206"/>
      <c r="C7095" s="59"/>
      <c r="D7095" s="59"/>
    </row>
    <row r="7096" spans="2:4">
      <c r="B7096" s="206"/>
      <c r="C7096" s="59"/>
      <c r="D7096" s="59"/>
    </row>
    <row r="7097" spans="2:4">
      <c r="B7097" s="206"/>
      <c r="C7097" s="59"/>
      <c r="D7097" s="59"/>
    </row>
    <row r="7098" spans="2:4">
      <c r="B7098" s="206"/>
      <c r="C7098" s="59"/>
      <c r="D7098" s="59"/>
    </row>
    <row r="7099" spans="2:4">
      <c r="B7099" s="206"/>
      <c r="C7099" s="59"/>
      <c r="D7099" s="59"/>
    </row>
    <row r="7100" spans="2:4">
      <c r="B7100" s="206"/>
      <c r="C7100" s="59"/>
      <c r="D7100" s="59"/>
    </row>
    <row r="7101" spans="2:4">
      <c r="B7101" s="206"/>
      <c r="C7101" s="59"/>
      <c r="D7101" s="59"/>
    </row>
    <row r="7102" spans="2:4">
      <c r="B7102" s="206"/>
      <c r="C7102" s="59"/>
      <c r="D7102" s="59"/>
    </row>
    <row r="7103" spans="2:4">
      <c r="B7103" s="206"/>
      <c r="C7103" s="59"/>
      <c r="D7103" s="59"/>
    </row>
    <row r="7104" spans="2:4">
      <c r="B7104" s="206"/>
      <c r="C7104" s="59"/>
      <c r="D7104" s="59"/>
    </row>
    <row r="7105" spans="2:4">
      <c r="B7105" s="206"/>
      <c r="C7105" s="59"/>
      <c r="D7105" s="59"/>
    </row>
    <row r="7106" spans="2:4">
      <c r="B7106" s="206"/>
      <c r="C7106" s="59"/>
      <c r="D7106" s="59"/>
    </row>
    <row r="7107" spans="2:4">
      <c r="B7107" s="206"/>
      <c r="C7107" s="59"/>
      <c r="D7107" s="59"/>
    </row>
    <row r="7108" spans="2:4">
      <c r="B7108" s="206"/>
      <c r="C7108" s="59"/>
      <c r="D7108" s="59"/>
    </row>
    <row r="7109" spans="2:4">
      <c r="B7109" s="206"/>
      <c r="C7109" s="59"/>
      <c r="D7109" s="59"/>
    </row>
    <row r="7110" spans="2:4">
      <c r="B7110" s="206"/>
      <c r="C7110" s="59"/>
      <c r="D7110" s="59"/>
    </row>
    <row r="7111" spans="2:4">
      <c r="B7111" s="206"/>
      <c r="C7111" s="59"/>
      <c r="D7111" s="59"/>
    </row>
    <row r="7112" spans="2:4">
      <c r="B7112" s="206"/>
      <c r="C7112" s="59"/>
      <c r="D7112" s="59"/>
    </row>
    <row r="7113" spans="2:4">
      <c r="B7113" s="206"/>
      <c r="C7113" s="59"/>
      <c r="D7113" s="59"/>
    </row>
    <row r="7114" spans="2:4">
      <c r="B7114" s="206"/>
      <c r="C7114" s="59"/>
      <c r="D7114" s="59"/>
    </row>
    <row r="7115" spans="2:4">
      <c r="B7115" s="206"/>
      <c r="C7115" s="59"/>
      <c r="D7115" s="59"/>
    </row>
    <row r="7116" spans="2:4">
      <c r="B7116" s="206"/>
      <c r="C7116" s="59"/>
      <c r="D7116" s="59"/>
    </row>
    <row r="7117" spans="2:4">
      <c r="B7117" s="206"/>
      <c r="C7117" s="59"/>
      <c r="D7117" s="59"/>
    </row>
    <row r="7118" spans="2:4">
      <c r="B7118" s="206"/>
      <c r="C7118" s="59"/>
      <c r="D7118" s="59"/>
    </row>
    <row r="7119" spans="2:4">
      <c r="B7119" s="206"/>
      <c r="C7119" s="59"/>
      <c r="D7119" s="59"/>
    </row>
    <row r="7120" spans="2:4">
      <c r="B7120" s="206"/>
      <c r="C7120" s="59"/>
      <c r="D7120" s="59"/>
    </row>
    <row r="7121" spans="2:4">
      <c r="B7121" s="206"/>
      <c r="C7121" s="59"/>
      <c r="D7121" s="59"/>
    </row>
    <row r="7122" spans="2:4">
      <c r="B7122" s="206"/>
      <c r="C7122" s="59"/>
      <c r="D7122" s="59"/>
    </row>
    <row r="7123" spans="2:4">
      <c r="B7123" s="206"/>
      <c r="C7123" s="59"/>
      <c r="D7123" s="59"/>
    </row>
    <row r="7124" spans="2:4">
      <c r="B7124" s="206"/>
      <c r="C7124" s="59"/>
      <c r="D7124" s="59"/>
    </row>
    <row r="7125" spans="2:4">
      <c r="B7125" s="206"/>
      <c r="C7125" s="59"/>
      <c r="D7125" s="59"/>
    </row>
    <row r="7126" spans="2:4">
      <c r="B7126" s="206"/>
      <c r="C7126" s="59"/>
      <c r="D7126" s="59"/>
    </row>
    <row r="7127" spans="2:4">
      <c r="B7127" s="206"/>
      <c r="C7127" s="59"/>
      <c r="D7127" s="59"/>
    </row>
    <row r="7128" spans="2:4">
      <c r="B7128" s="206"/>
      <c r="C7128" s="59"/>
      <c r="D7128" s="59"/>
    </row>
    <row r="7129" spans="2:4">
      <c r="B7129" s="206"/>
      <c r="C7129" s="59"/>
      <c r="D7129" s="59"/>
    </row>
    <row r="7130" spans="2:4">
      <c r="B7130" s="206"/>
      <c r="C7130" s="59"/>
      <c r="D7130" s="59"/>
    </row>
    <row r="7131" spans="2:4">
      <c r="B7131" s="206"/>
      <c r="C7131" s="59"/>
      <c r="D7131" s="59"/>
    </row>
    <row r="7132" spans="2:4">
      <c r="B7132" s="206"/>
      <c r="C7132" s="59"/>
      <c r="D7132" s="59"/>
    </row>
    <row r="7133" spans="2:4">
      <c r="B7133" s="206"/>
      <c r="C7133" s="59"/>
      <c r="D7133" s="59"/>
    </row>
    <row r="7134" spans="2:4">
      <c r="B7134" s="206"/>
      <c r="C7134" s="59"/>
      <c r="D7134" s="59"/>
    </row>
    <row r="7135" spans="2:4">
      <c r="B7135" s="206"/>
      <c r="C7135" s="59"/>
      <c r="D7135" s="59"/>
    </row>
    <row r="7136" spans="2:4">
      <c r="B7136" s="206"/>
      <c r="C7136" s="59"/>
      <c r="D7136" s="59"/>
    </row>
    <row r="7137" spans="2:4">
      <c r="B7137" s="206"/>
      <c r="C7137" s="59"/>
      <c r="D7137" s="59"/>
    </row>
    <row r="7138" spans="2:4">
      <c r="B7138" s="206"/>
      <c r="C7138" s="59"/>
      <c r="D7138" s="59"/>
    </row>
    <row r="7139" spans="2:4">
      <c r="B7139" s="206"/>
      <c r="C7139" s="59"/>
      <c r="D7139" s="59"/>
    </row>
    <row r="7140" spans="2:4">
      <c r="B7140" s="206"/>
      <c r="C7140" s="59"/>
      <c r="D7140" s="59"/>
    </row>
    <row r="7141" spans="2:4">
      <c r="B7141" s="206"/>
      <c r="C7141" s="59"/>
      <c r="D7141" s="59"/>
    </row>
    <row r="7142" spans="2:4">
      <c r="B7142" s="206"/>
      <c r="C7142" s="59"/>
      <c r="D7142" s="59"/>
    </row>
    <row r="7143" spans="2:4">
      <c r="B7143" s="206"/>
      <c r="C7143" s="59"/>
      <c r="D7143" s="59"/>
    </row>
    <row r="7144" spans="2:4">
      <c r="B7144" s="206"/>
      <c r="C7144" s="59"/>
      <c r="D7144" s="59"/>
    </row>
    <row r="7145" spans="2:4">
      <c r="B7145" s="206"/>
      <c r="C7145" s="59"/>
      <c r="D7145" s="59"/>
    </row>
    <row r="7146" spans="2:4">
      <c r="B7146" s="206"/>
      <c r="C7146" s="59"/>
      <c r="D7146" s="59"/>
    </row>
    <row r="7147" spans="2:4">
      <c r="B7147" s="206"/>
      <c r="C7147" s="59"/>
      <c r="D7147" s="59"/>
    </row>
    <row r="7148" spans="2:4">
      <c r="B7148" s="206"/>
      <c r="C7148" s="59"/>
      <c r="D7148" s="59"/>
    </row>
    <row r="7149" spans="2:4">
      <c r="B7149" s="206"/>
      <c r="C7149" s="59"/>
      <c r="D7149" s="59"/>
    </row>
    <row r="7150" spans="2:4">
      <c r="B7150" s="206"/>
      <c r="C7150" s="59"/>
      <c r="D7150" s="59"/>
    </row>
    <row r="7151" spans="2:4">
      <c r="B7151" s="206"/>
      <c r="C7151" s="59"/>
      <c r="D7151" s="59"/>
    </row>
    <row r="7152" spans="2:4">
      <c r="B7152" s="206"/>
      <c r="C7152" s="59"/>
      <c r="D7152" s="59"/>
    </row>
    <row r="7153" spans="2:4">
      <c r="B7153" s="206"/>
      <c r="C7153" s="59"/>
      <c r="D7153" s="59"/>
    </row>
    <row r="7154" spans="2:4">
      <c r="B7154" s="206"/>
      <c r="C7154" s="59"/>
      <c r="D7154" s="59"/>
    </row>
    <row r="7155" spans="2:4">
      <c r="B7155" s="206"/>
      <c r="C7155" s="59"/>
      <c r="D7155" s="59"/>
    </row>
    <row r="7156" spans="2:4">
      <c r="B7156" s="206"/>
      <c r="C7156" s="59"/>
      <c r="D7156" s="59"/>
    </row>
    <row r="7157" spans="2:4">
      <c r="B7157" s="206"/>
      <c r="C7157" s="59"/>
      <c r="D7157" s="59"/>
    </row>
    <row r="7158" spans="2:4">
      <c r="B7158" s="206"/>
      <c r="C7158" s="59"/>
      <c r="D7158" s="59"/>
    </row>
    <row r="7159" spans="2:4">
      <c r="B7159" s="206"/>
      <c r="C7159" s="59"/>
      <c r="D7159" s="59"/>
    </row>
    <row r="7160" spans="2:4">
      <c r="B7160" s="206"/>
      <c r="C7160" s="59"/>
      <c r="D7160" s="59"/>
    </row>
    <row r="7161" spans="2:4">
      <c r="B7161" s="206"/>
      <c r="C7161" s="59"/>
      <c r="D7161" s="59"/>
    </row>
    <row r="7162" spans="2:4">
      <c r="B7162" s="206"/>
      <c r="C7162" s="59"/>
      <c r="D7162" s="59"/>
    </row>
    <row r="7163" spans="2:4">
      <c r="B7163" s="206"/>
      <c r="C7163" s="59"/>
      <c r="D7163" s="59"/>
    </row>
    <row r="7164" spans="2:4">
      <c r="B7164" s="206"/>
      <c r="C7164" s="59"/>
      <c r="D7164" s="59"/>
    </row>
    <row r="7165" spans="2:4">
      <c r="B7165" s="206"/>
      <c r="C7165" s="59"/>
      <c r="D7165" s="59"/>
    </row>
    <row r="7166" spans="2:4">
      <c r="B7166" s="206"/>
      <c r="C7166" s="59"/>
      <c r="D7166" s="59"/>
    </row>
    <row r="7167" spans="2:4">
      <c r="B7167" s="206"/>
      <c r="C7167" s="59"/>
      <c r="D7167" s="59"/>
    </row>
    <row r="7168" spans="2:4">
      <c r="B7168" s="206"/>
      <c r="C7168" s="59"/>
      <c r="D7168" s="59"/>
    </row>
    <row r="7169" spans="2:4">
      <c r="B7169" s="206"/>
      <c r="C7169" s="59"/>
      <c r="D7169" s="59"/>
    </row>
    <row r="7170" spans="2:4">
      <c r="B7170" s="206"/>
      <c r="C7170" s="59"/>
      <c r="D7170" s="59"/>
    </row>
    <row r="7171" spans="2:4">
      <c r="B7171" s="206"/>
      <c r="C7171" s="59"/>
      <c r="D7171" s="59"/>
    </row>
    <row r="7172" spans="2:4">
      <c r="B7172" s="206"/>
      <c r="C7172" s="59"/>
      <c r="D7172" s="59"/>
    </row>
    <row r="7173" spans="2:4">
      <c r="B7173" s="206"/>
      <c r="C7173" s="59"/>
      <c r="D7173" s="59"/>
    </row>
    <row r="7174" spans="2:4">
      <c r="B7174" s="206"/>
      <c r="C7174" s="59"/>
      <c r="D7174" s="59"/>
    </row>
    <row r="7175" spans="2:4">
      <c r="B7175" s="206"/>
      <c r="C7175" s="59"/>
      <c r="D7175" s="59"/>
    </row>
    <row r="7176" spans="2:4">
      <c r="B7176" s="206"/>
      <c r="C7176" s="59"/>
      <c r="D7176" s="59"/>
    </row>
    <row r="7177" spans="2:4">
      <c r="B7177" s="206"/>
      <c r="C7177" s="59"/>
      <c r="D7177" s="59"/>
    </row>
    <row r="7178" spans="2:4">
      <c r="B7178" s="206"/>
      <c r="C7178" s="59"/>
      <c r="D7178" s="59"/>
    </row>
    <row r="7179" spans="2:4">
      <c r="B7179" s="206"/>
      <c r="C7179" s="59"/>
      <c r="D7179" s="59"/>
    </row>
    <row r="7180" spans="2:4">
      <c r="B7180" s="206"/>
      <c r="C7180" s="59"/>
      <c r="D7180" s="59"/>
    </row>
    <row r="7181" spans="2:4">
      <c r="B7181" s="206"/>
      <c r="C7181" s="59"/>
      <c r="D7181" s="59"/>
    </row>
    <row r="7182" spans="2:4">
      <c r="B7182" s="206"/>
      <c r="C7182" s="59"/>
      <c r="D7182" s="59"/>
    </row>
    <row r="7183" spans="2:4">
      <c r="B7183" s="206"/>
      <c r="C7183" s="59"/>
      <c r="D7183" s="59"/>
    </row>
    <row r="7184" spans="2:4">
      <c r="B7184" s="206"/>
      <c r="C7184" s="59"/>
      <c r="D7184" s="59"/>
    </row>
    <row r="7185" spans="2:4">
      <c r="B7185" s="206"/>
      <c r="C7185" s="59"/>
      <c r="D7185" s="59"/>
    </row>
    <row r="7186" spans="2:4">
      <c r="B7186" s="206"/>
      <c r="C7186" s="59"/>
      <c r="D7186" s="59"/>
    </row>
    <row r="7187" spans="2:4">
      <c r="B7187" s="206"/>
      <c r="C7187" s="59"/>
      <c r="D7187" s="59"/>
    </row>
    <row r="7188" spans="2:4">
      <c r="B7188" s="206"/>
      <c r="C7188" s="59"/>
      <c r="D7188" s="59"/>
    </row>
    <row r="7189" spans="2:4">
      <c r="B7189" s="206"/>
      <c r="C7189" s="59"/>
      <c r="D7189" s="59"/>
    </row>
    <row r="7190" spans="2:4">
      <c r="B7190" s="206"/>
      <c r="C7190" s="59"/>
      <c r="D7190" s="59"/>
    </row>
    <row r="7191" spans="2:4">
      <c r="B7191" s="206"/>
      <c r="C7191" s="59"/>
      <c r="D7191" s="59"/>
    </row>
    <row r="7192" spans="2:4">
      <c r="B7192" s="206"/>
      <c r="C7192" s="59"/>
      <c r="D7192" s="59"/>
    </row>
    <row r="7193" spans="2:4">
      <c r="B7193" s="206"/>
      <c r="C7193" s="59"/>
      <c r="D7193" s="59"/>
    </row>
    <row r="7194" spans="2:4">
      <c r="B7194" s="206"/>
      <c r="C7194" s="59"/>
      <c r="D7194" s="59"/>
    </row>
    <row r="7195" spans="2:4">
      <c r="B7195" s="206"/>
      <c r="C7195" s="59"/>
      <c r="D7195" s="59"/>
    </row>
    <row r="7196" spans="2:4">
      <c r="B7196" s="206"/>
      <c r="C7196" s="59"/>
      <c r="D7196" s="59"/>
    </row>
    <row r="7197" spans="2:4">
      <c r="B7197" s="206"/>
      <c r="C7197" s="59"/>
      <c r="D7197" s="59"/>
    </row>
    <row r="7198" spans="2:4">
      <c r="B7198" s="206"/>
      <c r="C7198" s="59"/>
      <c r="D7198" s="59"/>
    </row>
    <row r="7199" spans="2:4">
      <c r="B7199" s="206"/>
      <c r="C7199" s="59"/>
      <c r="D7199" s="59"/>
    </row>
    <row r="7200" spans="2:4">
      <c r="B7200" s="206"/>
      <c r="C7200" s="59"/>
      <c r="D7200" s="59"/>
    </row>
    <row r="7201" spans="2:4">
      <c r="B7201" s="206"/>
      <c r="C7201" s="59"/>
      <c r="D7201" s="59"/>
    </row>
    <row r="7202" spans="2:4">
      <c r="B7202" s="206"/>
      <c r="C7202" s="59"/>
      <c r="D7202" s="59"/>
    </row>
    <row r="7203" spans="2:4">
      <c r="B7203" s="206"/>
      <c r="C7203" s="59"/>
      <c r="D7203" s="59"/>
    </row>
    <row r="7204" spans="2:4">
      <c r="B7204" s="206"/>
      <c r="C7204" s="59"/>
      <c r="D7204" s="59"/>
    </row>
    <row r="7205" spans="2:4">
      <c r="B7205" s="206"/>
      <c r="C7205" s="59"/>
      <c r="D7205" s="59"/>
    </row>
    <row r="7206" spans="2:4">
      <c r="B7206" s="206"/>
      <c r="C7206" s="59"/>
      <c r="D7206" s="59"/>
    </row>
    <row r="7207" spans="2:4">
      <c r="B7207" s="206"/>
      <c r="C7207" s="59"/>
      <c r="D7207" s="59"/>
    </row>
    <row r="7208" spans="2:4">
      <c r="B7208" s="206"/>
      <c r="C7208" s="59"/>
      <c r="D7208" s="59"/>
    </row>
    <row r="7209" spans="2:4">
      <c r="B7209" s="206"/>
      <c r="C7209" s="59"/>
      <c r="D7209" s="59"/>
    </row>
    <row r="7210" spans="2:4">
      <c r="B7210" s="206"/>
      <c r="C7210" s="59"/>
      <c r="D7210" s="59"/>
    </row>
    <row r="7211" spans="2:4">
      <c r="B7211" s="206"/>
      <c r="C7211" s="59"/>
      <c r="D7211" s="59"/>
    </row>
    <row r="7212" spans="2:4">
      <c r="B7212" s="206"/>
      <c r="C7212" s="59"/>
      <c r="D7212" s="59"/>
    </row>
    <row r="7213" spans="2:4">
      <c r="B7213" s="206"/>
      <c r="C7213" s="59"/>
      <c r="D7213" s="59"/>
    </row>
    <row r="7214" spans="2:4">
      <c r="B7214" s="206"/>
      <c r="C7214" s="59"/>
      <c r="D7214" s="59"/>
    </row>
    <row r="7215" spans="2:4">
      <c r="B7215" s="206"/>
      <c r="C7215" s="59"/>
      <c r="D7215" s="59"/>
    </row>
    <row r="7216" spans="2:4">
      <c r="B7216" s="206"/>
      <c r="C7216" s="59"/>
      <c r="D7216" s="59"/>
    </row>
    <row r="7217" spans="2:4">
      <c r="B7217" s="206"/>
      <c r="C7217" s="59"/>
      <c r="D7217" s="59"/>
    </row>
    <row r="7218" spans="2:4">
      <c r="B7218" s="206"/>
      <c r="C7218" s="59"/>
      <c r="D7218" s="59"/>
    </row>
    <row r="7219" spans="2:4">
      <c r="B7219" s="206"/>
      <c r="C7219" s="59"/>
      <c r="D7219" s="59"/>
    </row>
    <row r="7220" spans="2:4">
      <c r="B7220" s="206"/>
      <c r="C7220" s="59"/>
      <c r="D7220" s="59"/>
    </row>
    <row r="7221" spans="2:4">
      <c r="B7221" s="206"/>
      <c r="C7221" s="59"/>
      <c r="D7221" s="59"/>
    </row>
    <row r="7222" spans="2:4">
      <c r="B7222" s="206"/>
      <c r="C7222" s="59"/>
      <c r="D7222" s="59"/>
    </row>
    <row r="7223" spans="2:4">
      <c r="B7223" s="206"/>
      <c r="C7223" s="59"/>
      <c r="D7223" s="59"/>
    </row>
    <row r="7224" spans="2:4">
      <c r="B7224" s="206"/>
      <c r="C7224" s="59"/>
      <c r="D7224" s="59"/>
    </row>
    <row r="7225" spans="2:4">
      <c r="B7225" s="206"/>
      <c r="C7225" s="59"/>
      <c r="D7225" s="59"/>
    </row>
    <row r="7226" spans="2:4">
      <c r="B7226" s="206"/>
      <c r="C7226" s="59"/>
      <c r="D7226" s="59"/>
    </row>
    <row r="7227" spans="2:4">
      <c r="B7227" s="206"/>
      <c r="C7227" s="59"/>
      <c r="D7227" s="59"/>
    </row>
    <row r="7228" spans="2:4">
      <c r="B7228" s="206"/>
      <c r="C7228" s="59"/>
      <c r="D7228" s="59"/>
    </row>
    <row r="7229" spans="2:4">
      <c r="B7229" s="206"/>
      <c r="C7229" s="59"/>
      <c r="D7229" s="59"/>
    </row>
    <row r="7230" spans="2:4">
      <c r="B7230" s="206"/>
      <c r="C7230" s="59"/>
      <c r="D7230" s="59"/>
    </row>
    <row r="7231" spans="2:4">
      <c r="B7231" s="206"/>
      <c r="C7231" s="59"/>
      <c r="D7231" s="59"/>
    </row>
    <row r="7232" spans="2:4">
      <c r="B7232" s="206"/>
      <c r="C7232" s="59"/>
      <c r="D7232" s="59"/>
    </row>
    <row r="7233" spans="2:4">
      <c r="B7233" s="206"/>
      <c r="C7233" s="59"/>
      <c r="D7233" s="59"/>
    </row>
    <row r="7234" spans="2:4">
      <c r="B7234" s="206"/>
      <c r="C7234" s="59"/>
      <c r="D7234" s="59"/>
    </row>
    <row r="7235" spans="2:4">
      <c r="B7235" s="206"/>
      <c r="C7235" s="59"/>
      <c r="D7235" s="59"/>
    </row>
    <row r="7236" spans="2:4">
      <c r="B7236" s="206"/>
      <c r="C7236" s="59"/>
      <c r="D7236" s="59"/>
    </row>
    <row r="7237" spans="2:4">
      <c r="B7237" s="206"/>
      <c r="C7237" s="59"/>
      <c r="D7237" s="59"/>
    </row>
    <row r="7238" spans="2:4">
      <c r="B7238" s="206"/>
      <c r="C7238" s="59"/>
      <c r="D7238" s="59"/>
    </row>
    <row r="7239" spans="2:4">
      <c r="B7239" s="206"/>
      <c r="C7239" s="59"/>
      <c r="D7239" s="59"/>
    </row>
    <row r="7240" spans="2:4">
      <c r="B7240" s="206"/>
      <c r="C7240" s="59"/>
      <c r="D7240" s="59"/>
    </row>
    <row r="7241" spans="2:4">
      <c r="B7241" s="206"/>
      <c r="C7241" s="59"/>
      <c r="D7241" s="59"/>
    </row>
    <row r="7242" spans="2:4">
      <c r="B7242" s="206"/>
      <c r="C7242" s="59"/>
      <c r="D7242" s="59"/>
    </row>
    <row r="7243" spans="2:4">
      <c r="B7243" s="206"/>
      <c r="C7243" s="59"/>
      <c r="D7243" s="59"/>
    </row>
    <row r="7244" spans="2:4">
      <c r="B7244" s="206"/>
      <c r="C7244" s="59"/>
      <c r="D7244" s="59"/>
    </row>
    <row r="7245" spans="2:4">
      <c r="B7245" s="206"/>
      <c r="C7245" s="59"/>
      <c r="D7245" s="59"/>
    </row>
    <row r="7246" spans="2:4">
      <c r="B7246" s="206"/>
      <c r="C7246" s="59"/>
      <c r="D7246" s="59"/>
    </row>
    <row r="7247" spans="2:4">
      <c r="B7247" s="206"/>
      <c r="C7247" s="59"/>
      <c r="D7247" s="59"/>
    </row>
    <row r="7248" spans="2:4">
      <c r="B7248" s="206"/>
      <c r="C7248" s="59"/>
      <c r="D7248" s="59"/>
    </row>
    <row r="7249" spans="2:4">
      <c r="B7249" s="206"/>
      <c r="C7249" s="59"/>
      <c r="D7249" s="59"/>
    </row>
    <row r="7250" spans="2:4">
      <c r="B7250" s="206"/>
      <c r="C7250" s="59"/>
      <c r="D7250" s="59"/>
    </row>
    <row r="7251" spans="2:4">
      <c r="B7251" s="206"/>
      <c r="C7251" s="59"/>
      <c r="D7251" s="59"/>
    </row>
    <row r="7252" spans="2:4">
      <c r="B7252" s="206"/>
      <c r="C7252" s="59"/>
      <c r="D7252" s="59"/>
    </row>
    <row r="7253" spans="2:4">
      <c r="B7253" s="206"/>
      <c r="C7253" s="59"/>
      <c r="D7253" s="59"/>
    </row>
    <row r="7254" spans="2:4">
      <c r="B7254" s="206"/>
      <c r="C7254" s="59"/>
      <c r="D7254" s="59"/>
    </row>
    <row r="7255" spans="2:4">
      <c r="B7255" s="206"/>
      <c r="C7255" s="59"/>
      <c r="D7255" s="59"/>
    </row>
    <row r="7256" spans="2:4">
      <c r="B7256" s="206"/>
      <c r="C7256" s="59"/>
      <c r="D7256" s="59"/>
    </row>
    <row r="7257" spans="2:4">
      <c r="B7257" s="206"/>
      <c r="C7257" s="59"/>
      <c r="D7257" s="59"/>
    </row>
    <row r="7258" spans="2:4">
      <c r="B7258" s="206"/>
      <c r="C7258" s="59"/>
      <c r="D7258" s="59"/>
    </row>
    <row r="7259" spans="2:4">
      <c r="B7259" s="206"/>
      <c r="C7259" s="59"/>
      <c r="D7259" s="59"/>
    </row>
    <row r="7260" spans="2:4">
      <c r="B7260" s="206"/>
      <c r="C7260" s="59"/>
      <c r="D7260" s="59"/>
    </row>
    <row r="7261" spans="2:4">
      <c r="B7261" s="206"/>
      <c r="C7261" s="59"/>
      <c r="D7261" s="59"/>
    </row>
    <row r="7262" spans="2:4">
      <c r="B7262" s="206"/>
      <c r="C7262" s="59"/>
      <c r="D7262" s="59"/>
    </row>
    <row r="7263" spans="2:4">
      <c r="B7263" s="206"/>
      <c r="C7263" s="59"/>
      <c r="D7263" s="59"/>
    </row>
    <row r="7264" spans="2:4">
      <c r="B7264" s="206"/>
      <c r="C7264" s="59"/>
      <c r="D7264" s="59"/>
    </row>
    <row r="7265" spans="2:4">
      <c r="B7265" s="206"/>
      <c r="C7265" s="59"/>
      <c r="D7265" s="59"/>
    </row>
    <row r="7266" spans="2:4">
      <c r="B7266" s="206"/>
      <c r="C7266" s="59"/>
      <c r="D7266" s="59"/>
    </row>
    <row r="7267" spans="2:4">
      <c r="B7267" s="206"/>
      <c r="C7267" s="59"/>
      <c r="D7267" s="59"/>
    </row>
    <row r="7268" spans="2:4">
      <c r="B7268" s="206"/>
      <c r="C7268" s="59"/>
      <c r="D7268" s="59"/>
    </row>
    <row r="7269" spans="2:4">
      <c r="B7269" s="206"/>
      <c r="C7269" s="59"/>
      <c r="D7269" s="59"/>
    </row>
    <row r="7270" spans="2:4">
      <c r="B7270" s="206"/>
      <c r="C7270" s="59"/>
      <c r="D7270" s="59"/>
    </row>
    <row r="7271" spans="2:4">
      <c r="B7271" s="206"/>
      <c r="C7271" s="59"/>
      <c r="D7271" s="59"/>
    </row>
    <row r="7272" spans="2:4">
      <c r="B7272" s="206"/>
      <c r="C7272" s="59"/>
      <c r="D7272" s="59"/>
    </row>
    <row r="7273" spans="2:4">
      <c r="B7273" s="206"/>
      <c r="C7273" s="59"/>
      <c r="D7273" s="59"/>
    </row>
    <row r="7274" spans="2:4">
      <c r="B7274" s="206"/>
      <c r="C7274" s="59"/>
      <c r="D7274" s="59"/>
    </row>
    <row r="7275" spans="2:4">
      <c r="B7275" s="206"/>
      <c r="C7275" s="59"/>
      <c r="D7275" s="59"/>
    </row>
    <row r="7276" spans="2:4">
      <c r="B7276" s="206"/>
      <c r="C7276" s="59"/>
      <c r="D7276" s="59"/>
    </row>
    <row r="7277" spans="2:4">
      <c r="B7277" s="206"/>
      <c r="C7277" s="59"/>
      <c r="D7277" s="59"/>
    </row>
    <row r="7278" spans="2:4">
      <c r="B7278" s="206"/>
      <c r="C7278" s="59"/>
      <c r="D7278" s="59"/>
    </row>
    <row r="7279" spans="2:4">
      <c r="B7279" s="206"/>
      <c r="C7279" s="59"/>
      <c r="D7279" s="59"/>
    </row>
    <row r="7280" spans="2:4">
      <c r="B7280" s="206"/>
      <c r="C7280" s="59"/>
      <c r="D7280" s="59"/>
    </row>
    <row r="7281" spans="2:4">
      <c r="B7281" s="206"/>
      <c r="C7281" s="59"/>
      <c r="D7281" s="59"/>
    </row>
    <row r="7282" spans="2:4">
      <c r="B7282" s="206"/>
      <c r="C7282" s="59"/>
      <c r="D7282" s="59"/>
    </row>
    <row r="7283" spans="2:4">
      <c r="B7283" s="206"/>
      <c r="C7283" s="59"/>
      <c r="D7283" s="59"/>
    </row>
    <row r="7284" spans="2:4">
      <c r="B7284" s="206"/>
      <c r="C7284" s="59"/>
      <c r="D7284" s="59"/>
    </row>
    <row r="7285" spans="2:4">
      <c r="B7285" s="206"/>
      <c r="C7285" s="59"/>
      <c r="D7285" s="59"/>
    </row>
    <row r="7286" spans="2:4">
      <c r="B7286" s="206"/>
      <c r="C7286" s="59"/>
      <c r="D7286" s="59"/>
    </row>
    <row r="7287" spans="2:4">
      <c r="B7287" s="206"/>
      <c r="C7287" s="59"/>
      <c r="D7287" s="59"/>
    </row>
    <row r="7288" spans="2:4">
      <c r="B7288" s="206"/>
      <c r="C7288" s="59"/>
      <c r="D7288" s="59"/>
    </row>
    <row r="7289" spans="2:4">
      <c r="B7289" s="206"/>
      <c r="C7289" s="59"/>
      <c r="D7289" s="59"/>
    </row>
    <row r="7290" spans="2:4">
      <c r="B7290" s="206"/>
      <c r="C7290" s="59"/>
      <c r="D7290" s="59"/>
    </row>
    <row r="7291" spans="2:4">
      <c r="B7291" s="206"/>
      <c r="C7291" s="59"/>
      <c r="D7291" s="59"/>
    </row>
    <row r="7292" spans="2:4">
      <c r="B7292" s="206"/>
      <c r="C7292" s="59"/>
      <c r="D7292" s="59"/>
    </row>
    <row r="7293" spans="2:4">
      <c r="B7293" s="206"/>
      <c r="C7293" s="59"/>
      <c r="D7293" s="59"/>
    </row>
    <row r="7294" spans="2:4">
      <c r="B7294" s="206"/>
      <c r="C7294" s="59"/>
      <c r="D7294" s="59"/>
    </row>
    <row r="7295" spans="2:4">
      <c r="B7295" s="206"/>
      <c r="C7295" s="59"/>
      <c r="D7295" s="59"/>
    </row>
    <row r="7296" spans="2:4">
      <c r="B7296" s="206"/>
      <c r="C7296" s="59"/>
      <c r="D7296" s="59"/>
    </row>
    <row r="7297" spans="2:4">
      <c r="B7297" s="206"/>
      <c r="C7297" s="59"/>
      <c r="D7297" s="59"/>
    </row>
    <row r="7298" spans="2:4">
      <c r="B7298" s="206"/>
      <c r="C7298" s="59"/>
      <c r="D7298" s="59"/>
    </row>
    <row r="7299" spans="2:4">
      <c r="B7299" s="206"/>
      <c r="C7299" s="59"/>
      <c r="D7299" s="59"/>
    </row>
    <row r="7300" spans="2:4">
      <c r="B7300" s="206"/>
      <c r="C7300" s="59"/>
      <c r="D7300" s="59"/>
    </row>
    <row r="7301" spans="2:4">
      <c r="B7301" s="206"/>
      <c r="C7301" s="59"/>
      <c r="D7301" s="59"/>
    </row>
    <row r="7302" spans="2:4">
      <c r="B7302" s="206"/>
      <c r="C7302" s="59"/>
      <c r="D7302" s="59"/>
    </row>
    <row r="7303" spans="2:4">
      <c r="B7303" s="206"/>
      <c r="C7303" s="59"/>
      <c r="D7303" s="59"/>
    </row>
    <row r="7304" spans="2:4">
      <c r="B7304" s="206"/>
      <c r="C7304" s="59"/>
      <c r="D7304" s="59"/>
    </row>
    <row r="7305" spans="2:4">
      <c r="B7305" s="206"/>
      <c r="C7305" s="59"/>
      <c r="D7305" s="59"/>
    </row>
    <row r="7306" spans="2:4">
      <c r="B7306" s="206"/>
      <c r="C7306" s="59"/>
      <c r="D7306" s="59"/>
    </row>
    <row r="7307" spans="2:4">
      <c r="B7307" s="206"/>
      <c r="C7307" s="59"/>
      <c r="D7307" s="59"/>
    </row>
    <row r="7308" spans="2:4">
      <c r="B7308" s="206"/>
      <c r="C7308" s="59"/>
      <c r="D7308" s="59"/>
    </row>
    <row r="7309" spans="2:4">
      <c r="B7309" s="206"/>
      <c r="C7309" s="59"/>
      <c r="D7309" s="59"/>
    </row>
    <row r="7310" spans="2:4">
      <c r="B7310" s="206"/>
      <c r="C7310" s="59"/>
      <c r="D7310" s="59"/>
    </row>
    <row r="7311" spans="2:4">
      <c r="B7311" s="206"/>
      <c r="C7311" s="59"/>
      <c r="D7311" s="59"/>
    </row>
    <row r="7312" spans="2:4">
      <c r="B7312" s="206"/>
      <c r="C7312" s="59"/>
      <c r="D7312" s="59"/>
    </row>
    <row r="7313" spans="2:4">
      <c r="B7313" s="206"/>
      <c r="C7313" s="59"/>
      <c r="D7313" s="59"/>
    </row>
    <row r="7314" spans="2:4">
      <c r="B7314" s="206"/>
      <c r="C7314" s="59"/>
      <c r="D7314" s="59"/>
    </row>
    <row r="7315" spans="2:4">
      <c r="B7315" s="206"/>
      <c r="C7315" s="59"/>
      <c r="D7315" s="59"/>
    </row>
    <row r="7316" spans="2:4">
      <c r="B7316" s="206"/>
      <c r="C7316" s="59"/>
      <c r="D7316" s="59"/>
    </row>
    <row r="7317" spans="2:4">
      <c r="B7317" s="206"/>
      <c r="C7317" s="59"/>
      <c r="D7317" s="59"/>
    </row>
    <row r="7318" spans="2:4">
      <c r="B7318" s="206"/>
      <c r="C7318" s="59"/>
      <c r="D7318" s="59"/>
    </row>
    <row r="7319" spans="2:4">
      <c r="B7319" s="206"/>
      <c r="C7319" s="59"/>
      <c r="D7319" s="59"/>
    </row>
    <row r="7320" spans="2:4">
      <c r="B7320" s="206"/>
      <c r="C7320" s="59"/>
      <c r="D7320" s="59"/>
    </row>
    <row r="7321" spans="2:4">
      <c r="B7321" s="206"/>
      <c r="C7321" s="59"/>
      <c r="D7321" s="59"/>
    </row>
    <row r="7322" spans="2:4">
      <c r="B7322" s="206"/>
      <c r="C7322" s="59"/>
      <c r="D7322" s="59"/>
    </row>
    <row r="7323" spans="2:4">
      <c r="B7323" s="206"/>
      <c r="C7323" s="59"/>
      <c r="D7323" s="59"/>
    </row>
    <row r="7324" spans="2:4">
      <c r="B7324" s="206"/>
      <c r="C7324" s="59"/>
      <c r="D7324" s="59"/>
    </row>
    <row r="7325" spans="2:4">
      <c r="B7325" s="206"/>
      <c r="C7325" s="59"/>
      <c r="D7325" s="59"/>
    </row>
    <row r="7326" spans="2:4">
      <c r="B7326" s="206"/>
      <c r="C7326" s="59"/>
      <c r="D7326" s="59"/>
    </row>
    <row r="7327" spans="2:4">
      <c r="B7327" s="206"/>
      <c r="C7327" s="59"/>
      <c r="D7327" s="59"/>
    </row>
    <row r="7328" spans="2:4">
      <c r="B7328" s="206"/>
      <c r="C7328" s="59"/>
      <c r="D7328" s="59"/>
    </row>
    <row r="7329" spans="2:4">
      <c r="B7329" s="206"/>
      <c r="C7329" s="59"/>
      <c r="D7329" s="59"/>
    </row>
    <row r="7330" spans="2:4">
      <c r="B7330" s="206"/>
      <c r="C7330" s="59"/>
      <c r="D7330" s="59"/>
    </row>
    <row r="7331" spans="2:4">
      <c r="B7331" s="206"/>
      <c r="C7331" s="59"/>
      <c r="D7331" s="59"/>
    </row>
    <row r="7332" spans="2:4">
      <c r="B7332" s="206"/>
      <c r="C7332" s="59"/>
      <c r="D7332" s="59"/>
    </row>
    <row r="7333" spans="2:4">
      <c r="B7333" s="206"/>
      <c r="C7333" s="59"/>
      <c r="D7333" s="59"/>
    </row>
    <row r="7334" spans="2:4">
      <c r="B7334" s="206"/>
      <c r="C7334" s="59"/>
      <c r="D7334" s="59"/>
    </row>
    <row r="7335" spans="2:4">
      <c r="B7335" s="206"/>
      <c r="C7335" s="59"/>
      <c r="D7335" s="59"/>
    </row>
    <row r="7336" spans="2:4">
      <c r="B7336" s="206"/>
      <c r="C7336" s="59"/>
      <c r="D7336" s="59"/>
    </row>
    <row r="7337" spans="2:4">
      <c r="B7337" s="206"/>
      <c r="C7337" s="59"/>
      <c r="D7337" s="59"/>
    </row>
    <row r="7338" spans="2:4">
      <c r="B7338" s="206"/>
      <c r="C7338" s="59"/>
      <c r="D7338" s="59"/>
    </row>
    <row r="7339" spans="2:4">
      <c r="B7339" s="206"/>
      <c r="C7339" s="59"/>
      <c r="D7339" s="59"/>
    </row>
    <row r="7340" spans="2:4">
      <c r="B7340" s="206"/>
      <c r="C7340" s="59"/>
      <c r="D7340" s="59"/>
    </row>
    <row r="7341" spans="2:4">
      <c r="B7341" s="206"/>
      <c r="C7341" s="59"/>
      <c r="D7341" s="59"/>
    </row>
    <row r="7342" spans="2:4">
      <c r="B7342" s="206"/>
      <c r="C7342" s="59"/>
      <c r="D7342" s="59"/>
    </row>
    <row r="7343" spans="2:4">
      <c r="B7343" s="206"/>
      <c r="C7343" s="59"/>
      <c r="D7343" s="59"/>
    </row>
    <row r="7344" spans="2:4">
      <c r="B7344" s="206"/>
      <c r="C7344" s="59"/>
      <c r="D7344" s="59"/>
    </row>
    <row r="7345" spans="2:4">
      <c r="B7345" s="206"/>
      <c r="C7345" s="59"/>
      <c r="D7345" s="59"/>
    </row>
    <row r="7346" spans="2:4">
      <c r="B7346" s="206"/>
      <c r="C7346" s="59"/>
      <c r="D7346" s="59"/>
    </row>
    <row r="7347" spans="2:4">
      <c r="B7347" s="206"/>
      <c r="C7347" s="59"/>
      <c r="D7347" s="59"/>
    </row>
    <row r="7348" spans="2:4">
      <c r="B7348" s="206"/>
      <c r="C7348" s="59"/>
      <c r="D7348" s="59"/>
    </row>
    <row r="7349" spans="2:4">
      <c r="B7349" s="206"/>
      <c r="C7349" s="59"/>
      <c r="D7349" s="59"/>
    </row>
    <row r="7350" spans="2:4">
      <c r="B7350" s="206"/>
      <c r="C7350" s="59"/>
      <c r="D7350" s="59"/>
    </row>
    <row r="7351" spans="2:4">
      <c r="B7351" s="206"/>
      <c r="C7351" s="59"/>
      <c r="D7351" s="59"/>
    </row>
    <row r="7352" spans="2:4">
      <c r="B7352" s="206"/>
      <c r="C7352" s="59"/>
      <c r="D7352" s="59"/>
    </row>
    <row r="7353" spans="2:4">
      <c r="B7353" s="206"/>
      <c r="C7353" s="59"/>
      <c r="D7353" s="59"/>
    </row>
    <row r="7354" spans="2:4">
      <c r="B7354" s="206"/>
      <c r="C7354" s="59"/>
      <c r="D7354" s="59"/>
    </row>
    <row r="7355" spans="2:4">
      <c r="B7355" s="206"/>
      <c r="C7355" s="59"/>
      <c r="D7355" s="59"/>
    </row>
    <row r="7356" spans="2:4">
      <c r="B7356" s="206"/>
      <c r="C7356" s="59"/>
      <c r="D7356" s="59"/>
    </row>
    <row r="7357" spans="2:4">
      <c r="B7357" s="206"/>
      <c r="C7357" s="59"/>
      <c r="D7357" s="59"/>
    </row>
    <row r="7358" spans="2:4">
      <c r="B7358" s="206"/>
      <c r="C7358" s="59"/>
      <c r="D7358" s="59"/>
    </row>
    <row r="7359" spans="2:4">
      <c r="B7359" s="206"/>
      <c r="C7359" s="59"/>
      <c r="D7359" s="59"/>
    </row>
    <row r="7360" spans="2:4">
      <c r="B7360" s="206"/>
      <c r="C7360" s="59"/>
      <c r="D7360" s="59"/>
    </row>
    <row r="7361" spans="2:4">
      <c r="B7361" s="206"/>
      <c r="C7361" s="59"/>
      <c r="D7361" s="59"/>
    </row>
    <row r="7362" spans="2:4">
      <c r="B7362" s="206"/>
      <c r="C7362" s="59"/>
      <c r="D7362" s="59"/>
    </row>
    <row r="7363" spans="2:4">
      <c r="B7363" s="206"/>
      <c r="C7363" s="59"/>
      <c r="D7363" s="59"/>
    </row>
    <row r="7364" spans="2:4">
      <c r="B7364" s="206"/>
      <c r="C7364" s="59"/>
      <c r="D7364" s="59"/>
    </row>
    <row r="7365" spans="2:4">
      <c r="B7365" s="206"/>
      <c r="C7365" s="59"/>
      <c r="D7365" s="59"/>
    </row>
    <row r="7366" spans="2:4">
      <c r="B7366" s="206"/>
      <c r="C7366" s="59"/>
      <c r="D7366" s="59"/>
    </row>
    <row r="7367" spans="2:4">
      <c r="B7367" s="206"/>
      <c r="C7367" s="59"/>
      <c r="D7367" s="59"/>
    </row>
    <row r="7368" spans="2:4">
      <c r="B7368" s="206"/>
      <c r="C7368" s="59"/>
      <c r="D7368" s="59"/>
    </row>
    <row r="7369" spans="2:4">
      <c r="B7369" s="206"/>
      <c r="C7369" s="59"/>
      <c r="D7369" s="59"/>
    </row>
    <row r="7370" spans="2:4">
      <c r="B7370" s="206"/>
      <c r="C7370" s="59"/>
      <c r="D7370" s="59"/>
    </row>
    <row r="7371" spans="2:4">
      <c r="B7371" s="206"/>
      <c r="C7371" s="59"/>
      <c r="D7371" s="59"/>
    </row>
    <row r="7372" spans="2:4">
      <c r="B7372" s="206"/>
      <c r="C7372" s="59"/>
      <c r="D7372" s="59"/>
    </row>
    <row r="7373" spans="2:4">
      <c r="B7373" s="206"/>
      <c r="C7373" s="59"/>
      <c r="D7373" s="59"/>
    </row>
    <row r="7374" spans="2:4">
      <c r="B7374" s="206"/>
      <c r="C7374" s="59"/>
      <c r="D7374" s="59"/>
    </row>
    <row r="7375" spans="2:4">
      <c r="B7375" s="206"/>
      <c r="C7375" s="59"/>
      <c r="D7375" s="59"/>
    </row>
    <row r="7376" spans="2:4">
      <c r="B7376" s="206"/>
      <c r="C7376" s="59"/>
      <c r="D7376" s="59"/>
    </row>
    <row r="7377" spans="2:4">
      <c r="B7377" s="206"/>
      <c r="C7377" s="59"/>
      <c r="D7377" s="59"/>
    </row>
    <row r="7378" spans="2:4">
      <c r="B7378" s="206"/>
      <c r="C7378" s="59"/>
      <c r="D7378" s="59"/>
    </row>
    <row r="7379" spans="2:4">
      <c r="B7379" s="206"/>
      <c r="C7379" s="59"/>
      <c r="D7379" s="59"/>
    </row>
    <row r="7380" spans="2:4">
      <c r="B7380" s="206"/>
      <c r="C7380" s="59"/>
      <c r="D7380" s="59"/>
    </row>
    <row r="7381" spans="2:4">
      <c r="B7381" s="206"/>
      <c r="C7381" s="59"/>
      <c r="D7381" s="59"/>
    </row>
    <row r="7382" spans="2:4">
      <c r="B7382" s="206"/>
      <c r="C7382" s="59"/>
      <c r="D7382" s="59"/>
    </row>
    <row r="7383" spans="2:4">
      <c r="B7383" s="206"/>
      <c r="C7383" s="59"/>
      <c r="D7383" s="59"/>
    </row>
    <row r="7384" spans="2:4">
      <c r="B7384" s="206"/>
      <c r="C7384" s="59"/>
      <c r="D7384" s="59"/>
    </row>
    <row r="7385" spans="2:4">
      <c r="B7385" s="206"/>
      <c r="C7385" s="59"/>
      <c r="D7385" s="59"/>
    </row>
    <row r="7386" spans="2:4">
      <c r="B7386" s="206"/>
      <c r="C7386" s="59"/>
      <c r="D7386" s="59"/>
    </row>
    <row r="7387" spans="2:4">
      <c r="B7387" s="206"/>
      <c r="C7387" s="59"/>
      <c r="D7387" s="59"/>
    </row>
    <row r="7388" spans="2:4">
      <c r="B7388" s="206"/>
      <c r="C7388" s="59"/>
      <c r="D7388" s="59"/>
    </row>
    <row r="7389" spans="2:4">
      <c r="B7389" s="206"/>
      <c r="C7389" s="59"/>
      <c r="D7389" s="59"/>
    </row>
    <row r="7390" spans="2:4">
      <c r="B7390" s="206"/>
      <c r="C7390" s="59"/>
      <c r="D7390" s="59"/>
    </row>
    <row r="7391" spans="2:4">
      <c r="B7391" s="206"/>
      <c r="C7391" s="59"/>
      <c r="D7391" s="59"/>
    </row>
    <row r="7392" spans="2:4">
      <c r="B7392" s="206"/>
      <c r="C7392" s="59"/>
      <c r="D7392" s="59"/>
    </row>
    <row r="7393" spans="2:4">
      <c r="B7393" s="206"/>
      <c r="C7393" s="59"/>
      <c r="D7393" s="59"/>
    </row>
    <row r="7394" spans="2:4">
      <c r="B7394" s="206"/>
      <c r="C7394" s="59"/>
      <c r="D7394" s="59"/>
    </row>
    <row r="7395" spans="2:4">
      <c r="B7395" s="206"/>
      <c r="C7395" s="59"/>
      <c r="D7395" s="59"/>
    </row>
    <row r="7396" spans="2:4">
      <c r="B7396" s="206"/>
      <c r="C7396" s="59"/>
      <c r="D7396" s="59"/>
    </row>
    <row r="7397" spans="2:4">
      <c r="B7397" s="206"/>
      <c r="C7397" s="59"/>
      <c r="D7397" s="59"/>
    </row>
    <row r="7398" spans="2:4">
      <c r="B7398" s="206"/>
      <c r="C7398" s="59"/>
      <c r="D7398" s="59"/>
    </row>
    <row r="7399" spans="2:4">
      <c r="B7399" s="206"/>
      <c r="C7399" s="59"/>
      <c r="D7399" s="59"/>
    </row>
    <row r="7400" spans="2:4">
      <c r="B7400" s="206"/>
      <c r="C7400" s="59"/>
      <c r="D7400" s="59"/>
    </row>
    <row r="7401" spans="2:4">
      <c r="B7401" s="206"/>
      <c r="C7401" s="59"/>
      <c r="D7401" s="59"/>
    </row>
    <row r="7402" spans="2:4">
      <c r="B7402" s="206"/>
      <c r="C7402" s="59"/>
      <c r="D7402" s="59"/>
    </row>
    <row r="7403" spans="2:4">
      <c r="B7403" s="206"/>
      <c r="C7403" s="59"/>
      <c r="D7403" s="59"/>
    </row>
    <row r="7404" spans="2:4">
      <c r="B7404" s="206"/>
      <c r="C7404" s="59"/>
      <c r="D7404" s="59"/>
    </row>
    <row r="7405" spans="2:4">
      <c r="B7405" s="206"/>
      <c r="C7405" s="59"/>
      <c r="D7405" s="59"/>
    </row>
    <row r="7406" spans="2:4">
      <c r="B7406" s="206"/>
      <c r="C7406" s="59"/>
      <c r="D7406" s="59"/>
    </row>
    <row r="7407" spans="2:4">
      <c r="B7407" s="206"/>
      <c r="C7407" s="59"/>
      <c r="D7407" s="59"/>
    </row>
    <row r="7408" spans="2:4">
      <c r="B7408" s="206"/>
      <c r="C7408" s="59"/>
      <c r="D7408" s="59"/>
    </row>
    <row r="7409" spans="2:4">
      <c r="B7409" s="206"/>
      <c r="C7409" s="59"/>
      <c r="D7409" s="59"/>
    </row>
    <row r="7410" spans="2:4">
      <c r="B7410" s="206"/>
      <c r="C7410" s="59"/>
      <c r="D7410" s="59"/>
    </row>
    <row r="7411" spans="2:4">
      <c r="B7411" s="206"/>
      <c r="C7411" s="59"/>
      <c r="D7411" s="59"/>
    </row>
    <row r="7412" spans="2:4">
      <c r="B7412" s="206"/>
      <c r="C7412" s="59"/>
      <c r="D7412" s="59"/>
    </row>
    <row r="7413" spans="2:4">
      <c r="B7413" s="206"/>
      <c r="C7413" s="59"/>
      <c r="D7413" s="59"/>
    </row>
    <row r="7414" spans="2:4">
      <c r="B7414" s="206"/>
      <c r="C7414" s="59"/>
      <c r="D7414" s="59"/>
    </row>
    <row r="7415" spans="2:4">
      <c r="B7415" s="206"/>
      <c r="C7415" s="59"/>
      <c r="D7415" s="59"/>
    </row>
    <row r="7416" spans="2:4">
      <c r="B7416" s="206"/>
      <c r="C7416" s="59"/>
      <c r="D7416" s="59"/>
    </row>
    <row r="7417" spans="2:4">
      <c r="B7417" s="206"/>
      <c r="C7417" s="59"/>
      <c r="D7417" s="59"/>
    </row>
    <row r="7418" spans="2:4">
      <c r="B7418" s="206"/>
      <c r="C7418" s="59"/>
      <c r="D7418" s="59"/>
    </row>
    <row r="7419" spans="2:4">
      <c r="B7419" s="206"/>
      <c r="C7419" s="59"/>
      <c r="D7419" s="59"/>
    </row>
    <row r="7420" spans="2:4">
      <c r="B7420" s="206"/>
      <c r="C7420" s="59"/>
      <c r="D7420" s="59"/>
    </row>
    <row r="7421" spans="2:4">
      <c r="B7421" s="206"/>
      <c r="C7421" s="59"/>
      <c r="D7421" s="59"/>
    </row>
    <row r="7422" spans="2:4">
      <c r="B7422" s="206"/>
      <c r="C7422" s="59"/>
      <c r="D7422" s="59"/>
    </row>
    <row r="7423" spans="2:4">
      <c r="B7423" s="206"/>
      <c r="C7423" s="59"/>
      <c r="D7423" s="59"/>
    </row>
    <row r="7424" spans="2:4">
      <c r="B7424" s="206"/>
      <c r="C7424" s="59"/>
      <c r="D7424" s="59"/>
    </row>
    <row r="7425" spans="2:4">
      <c r="B7425" s="206"/>
      <c r="C7425" s="59"/>
      <c r="D7425" s="59"/>
    </row>
    <row r="7426" spans="2:4">
      <c r="B7426" s="206"/>
      <c r="C7426" s="59"/>
      <c r="D7426" s="59"/>
    </row>
    <row r="7427" spans="2:4">
      <c r="B7427" s="206"/>
      <c r="C7427" s="59"/>
      <c r="D7427" s="59"/>
    </row>
    <row r="7428" spans="2:4">
      <c r="B7428" s="206"/>
      <c r="C7428" s="59"/>
      <c r="D7428" s="59"/>
    </row>
    <row r="7429" spans="2:4">
      <c r="B7429" s="206"/>
      <c r="C7429" s="59"/>
      <c r="D7429" s="59"/>
    </row>
    <row r="7430" spans="2:4">
      <c r="B7430" s="206"/>
      <c r="C7430" s="59"/>
      <c r="D7430" s="59"/>
    </row>
    <row r="7431" spans="2:4">
      <c r="B7431" s="206"/>
      <c r="C7431" s="59"/>
      <c r="D7431" s="59"/>
    </row>
    <row r="7432" spans="2:4">
      <c r="B7432" s="206"/>
      <c r="C7432" s="59"/>
      <c r="D7432" s="59"/>
    </row>
    <row r="7433" spans="2:4">
      <c r="B7433" s="206"/>
      <c r="C7433" s="59"/>
      <c r="D7433" s="59"/>
    </row>
    <row r="7434" spans="2:4">
      <c r="B7434" s="206"/>
      <c r="C7434" s="59"/>
      <c r="D7434" s="59"/>
    </row>
    <row r="7435" spans="2:4">
      <c r="B7435" s="206"/>
      <c r="C7435" s="59"/>
      <c r="D7435" s="59"/>
    </row>
    <row r="7436" spans="2:4">
      <c r="B7436" s="206"/>
      <c r="C7436" s="59"/>
      <c r="D7436" s="59"/>
    </row>
    <row r="7437" spans="2:4">
      <c r="B7437" s="206"/>
      <c r="C7437" s="59"/>
      <c r="D7437" s="59"/>
    </row>
    <row r="7438" spans="2:4">
      <c r="B7438" s="206"/>
      <c r="C7438" s="59"/>
      <c r="D7438" s="59"/>
    </row>
    <row r="7439" spans="2:4">
      <c r="B7439" s="206"/>
      <c r="C7439" s="59"/>
      <c r="D7439" s="59"/>
    </row>
    <row r="7440" spans="2:4">
      <c r="B7440" s="206"/>
      <c r="C7440" s="59"/>
      <c r="D7440" s="59"/>
    </row>
    <row r="7441" spans="2:4">
      <c r="B7441" s="206"/>
      <c r="C7441" s="59"/>
      <c r="D7441" s="59"/>
    </row>
    <row r="7442" spans="2:4">
      <c r="B7442" s="206"/>
      <c r="C7442" s="59"/>
      <c r="D7442" s="59"/>
    </row>
    <row r="7443" spans="2:4">
      <c r="B7443" s="206"/>
      <c r="C7443" s="59"/>
      <c r="D7443" s="59"/>
    </row>
    <row r="7444" spans="2:4">
      <c r="B7444" s="206"/>
      <c r="C7444" s="59"/>
      <c r="D7444" s="59"/>
    </row>
    <row r="7445" spans="2:4">
      <c r="B7445" s="206"/>
      <c r="C7445" s="59"/>
      <c r="D7445" s="59"/>
    </row>
    <row r="7446" spans="2:4">
      <c r="B7446" s="206"/>
      <c r="C7446" s="59"/>
      <c r="D7446" s="59"/>
    </row>
    <row r="7447" spans="2:4">
      <c r="B7447" s="206"/>
      <c r="C7447" s="59"/>
      <c r="D7447" s="59"/>
    </row>
    <row r="7448" spans="2:4">
      <c r="B7448" s="206"/>
      <c r="C7448" s="59"/>
      <c r="D7448" s="59"/>
    </row>
    <row r="7449" spans="2:4">
      <c r="B7449" s="206"/>
      <c r="C7449" s="59"/>
      <c r="D7449" s="59"/>
    </row>
    <row r="7450" spans="2:4">
      <c r="B7450" s="206"/>
      <c r="C7450" s="59"/>
      <c r="D7450" s="59"/>
    </row>
    <row r="7451" spans="2:4">
      <c r="B7451" s="206"/>
      <c r="C7451" s="59"/>
      <c r="D7451" s="59"/>
    </row>
    <row r="7452" spans="2:4">
      <c r="B7452" s="206"/>
      <c r="C7452" s="59"/>
      <c r="D7452" s="59"/>
    </row>
    <row r="7453" spans="2:4">
      <c r="B7453" s="206"/>
      <c r="C7453" s="59"/>
      <c r="D7453" s="59"/>
    </row>
    <row r="7454" spans="2:4">
      <c r="B7454" s="206"/>
      <c r="C7454" s="59"/>
      <c r="D7454" s="59"/>
    </row>
    <row r="7455" spans="2:4">
      <c r="B7455" s="206"/>
      <c r="C7455" s="59"/>
      <c r="D7455" s="59"/>
    </row>
    <row r="7456" spans="2:4">
      <c r="B7456" s="206"/>
      <c r="C7456" s="59"/>
      <c r="D7456" s="59"/>
    </row>
    <row r="7457" spans="2:4">
      <c r="B7457" s="206"/>
      <c r="C7457" s="59"/>
      <c r="D7457" s="59"/>
    </row>
    <row r="7458" spans="2:4">
      <c r="B7458" s="206"/>
      <c r="C7458" s="59"/>
      <c r="D7458" s="59"/>
    </row>
    <row r="7459" spans="2:4">
      <c r="B7459" s="206"/>
      <c r="C7459" s="59"/>
      <c r="D7459" s="59"/>
    </row>
    <row r="7460" spans="2:4">
      <c r="B7460" s="206"/>
      <c r="C7460" s="59"/>
      <c r="D7460" s="59"/>
    </row>
    <row r="7461" spans="2:4">
      <c r="B7461" s="206"/>
      <c r="C7461" s="59"/>
      <c r="D7461" s="59"/>
    </row>
    <row r="7462" spans="2:4">
      <c r="B7462" s="206"/>
      <c r="C7462" s="59"/>
      <c r="D7462" s="59"/>
    </row>
    <row r="7463" spans="2:4">
      <c r="B7463" s="206"/>
      <c r="C7463" s="59"/>
      <c r="D7463" s="59"/>
    </row>
    <row r="7464" spans="2:4">
      <c r="B7464" s="206"/>
      <c r="C7464" s="59"/>
      <c r="D7464" s="59"/>
    </row>
    <row r="7465" spans="2:4">
      <c r="B7465" s="206"/>
      <c r="C7465" s="59"/>
      <c r="D7465" s="59"/>
    </row>
    <row r="7466" spans="2:4">
      <c r="B7466" s="206"/>
      <c r="C7466" s="59"/>
      <c r="D7466" s="59"/>
    </row>
    <row r="7467" spans="2:4">
      <c r="B7467" s="206"/>
      <c r="C7467" s="59"/>
      <c r="D7467" s="59"/>
    </row>
    <row r="7468" spans="2:4">
      <c r="B7468" s="206"/>
      <c r="C7468" s="59"/>
      <c r="D7468" s="59"/>
    </row>
    <row r="7469" spans="2:4">
      <c r="B7469" s="206"/>
      <c r="C7469" s="59"/>
      <c r="D7469" s="59"/>
    </row>
    <row r="7470" spans="2:4">
      <c r="B7470" s="206"/>
      <c r="C7470" s="59"/>
      <c r="D7470" s="59"/>
    </row>
    <row r="7471" spans="2:4">
      <c r="B7471" s="206"/>
      <c r="C7471" s="59"/>
      <c r="D7471" s="59"/>
    </row>
    <row r="7472" spans="2:4">
      <c r="B7472" s="206"/>
      <c r="C7472" s="59"/>
      <c r="D7472" s="59"/>
    </row>
    <row r="7473" spans="2:4">
      <c r="B7473" s="206"/>
      <c r="C7473" s="59"/>
      <c r="D7473" s="59"/>
    </row>
    <row r="7474" spans="2:4">
      <c r="B7474" s="206"/>
      <c r="C7474" s="59"/>
      <c r="D7474" s="59"/>
    </row>
    <row r="7475" spans="2:4">
      <c r="B7475" s="206"/>
      <c r="C7475" s="59"/>
      <c r="D7475" s="59"/>
    </row>
    <row r="7476" spans="2:4">
      <c r="B7476" s="206"/>
      <c r="C7476" s="59"/>
      <c r="D7476" s="59"/>
    </row>
    <row r="7477" spans="2:4">
      <c r="B7477" s="206"/>
      <c r="C7477" s="59"/>
      <c r="D7477" s="59"/>
    </row>
    <row r="7478" spans="2:4">
      <c r="B7478" s="206"/>
      <c r="C7478" s="59"/>
      <c r="D7478" s="59"/>
    </row>
    <row r="7479" spans="2:4">
      <c r="B7479" s="206"/>
      <c r="C7479" s="59"/>
      <c r="D7479" s="59"/>
    </row>
    <row r="7480" spans="2:4">
      <c r="B7480" s="206"/>
      <c r="C7480" s="59"/>
      <c r="D7480" s="59"/>
    </row>
    <row r="7481" spans="2:4">
      <c r="B7481" s="206"/>
      <c r="C7481" s="59"/>
      <c r="D7481" s="59"/>
    </row>
    <row r="7482" spans="2:4">
      <c r="B7482" s="206"/>
      <c r="C7482" s="59"/>
      <c r="D7482" s="59"/>
    </row>
    <row r="7483" spans="2:4">
      <c r="B7483" s="206"/>
      <c r="C7483" s="59"/>
      <c r="D7483" s="59"/>
    </row>
    <row r="7484" spans="2:4">
      <c r="B7484" s="206"/>
      <c r="C7484" s="59"/>
      <c r="D7484" s="59"/>
    </row>
    <row r="7485" spans="2:4">
      <c r="B7485" s="206"/>
      <c r="C7485" s="59"/>
      <c r="D7485" s="59"/>
    </row>
    <row r="7486" spans="2:4">
      <c r="B7486" s="206"/>
      <c r="C7486" s="59"/>
      <c r="D7486" s="59"/>
    </row>
    <row r="7487" spans="2:4">
      <c r="B7487" s="206"/>
      <c r="C7487" s="59"/>
      <c r="D7487" s="59"/>
    </row>
    <row r="7488" spans="2:4">
      <c r="B7488" s="206"/>
      <c r="C7488" s="59"/>
      <c r="D7488" s="59"/>
    </row>
    <row r="7489" spans="2:4">
      <c r="B7489" s="206"/>
      <c r="C7489" s="59"/>
      <c r="D7489" s="59"/>
    </row>
    <row r="7490" spans="2:4">
      <c r="B7490" s="206"/>
      <c r="C7490" s="59"/>
      <c r="D7490" s="59"/>
    </row>
    <row r="7491" spans="2:4">
      <c r="B7491" s="206"/>
      <c r="C7491" s="59"/>
      <c r="D7491" s="59"/>
    </row>
    <row r="7492" spans="2:4">
      <c r="B7492" s="206"/>
      <c r="C7492" s="59"/>
      <c r="D7492" s="59"/>
    </row>
    <row r="7493" spans="2:4">
      <c r="B7493" s="206"/>
      <c r="C7493" s="59"/>
      <c r="D7493" s="59"/>
    </row>
    <row r="7494" spans="2:4">
      <c r="B7494" s="206"/>
      <c r="C7494" s="59"/>
      <c r="D7494" s="59"/>
    </row>
    <row r="7495" spans="2:4">
      <c r="B7495" s="206"/>
      <c r="C7495" s="59"/>
      <c r="D7495" s="59"/>
    </row>
    <row r="7496" spans="2:4">
      <c r="B7496" s="206"/>
      <c r="C7496" s="59"/>
      <c r="D7496" s="59"/>
    </row>
    <row r="7497" spans="2:4">
      <c r="B7497" s="206"/>
      <c r="C7497" s="59"/>
      <c r="D7497" s="59"/>
    </row>
    <row r="7498" spans="2:4">
      <c r="B7498" s="206"/>
      <c r="C7498" s="59"/>
      <c r="D7498" s="59"/>
    </row>
    <row r="7499" spans="2:4">
      <c r="B7499" s="206"/>
      <c r="C7499" s="59"/>
      <c r="D7499" s="59"/>
    </row>
    <row r="7500" spans="2:4">
      <c r="B7500" s="206"/>
      <c r="C7500" s="59"/>
      <c r="D7500" s="59"/>
    </row>
    <row r="7501" spans="2:4">
      <c r="B7501" s="206"/>
      <c r="C7501" s="59"/>
      <c r="D7501" s="59"/>
    </row>
    <row r="7502" spans="2:4">
      <c r="B7502" s="206"/>
      <c r="C7502" s="59"/>
      <c r="D7502" s="59"/>
    </row>
    <row r="7503" spans="2:4">
      <c r="B7503" s="206"/>
      <c r="C7503" s="59"/>
      <c r="D7503" s="59"/>
    </row>
    <row r="7504" spans="2:4">
      <c r="B7504" s="206"/>
      <c r="C7504" s="59"/>
      <c r="D7504" s="59"/>
    </row>
    <row r="7505" spans="2:4">
      <c r="B7505" s="206"/>
      <c r="C7505" s="59"/>
      <c r="D7505" s="59"/>
    </row>
    <row r="7506" spans="2:4">
      <c r="B7506" s="206"/>
      <c r="C7506" s="59"/>
      <c r="D7506" s="59"/>
    </row>
    <row r="7507" spans="2:4">
      <c r="B7507" s="206"/>
      <c r="C7507" s="59"/>
      <c r="D7507" s="59"/>
    </row>
    <row r="7508" spans="2:4">
      <c r="B7508" s="206"/>
      <c r="C7508" s="59"/>
      <c r="D7508" s="59"/>
    </row>
    <row r="7509" spans="2:4">
      <c r="B7509" s="206"/>
      <c r="C7509" s="59"/>
      <c r="D7509" s="59"/>
    </row>
    <row r="7510" spans="2:4">
      <c r="B7510" s="206"/>
      <c r="C7510" s="59"/>
      <c r="D7510" s="59"/>
    </row>
    <row r="7511" spans="2:4">
      <c r="B7511" s="206"/>
      <c r="C7511" s="59"/>
      <c r="D7511" s="59"/>
    </row>
    <row r="7512" spans="2:4">
      <c r="B7512" s="206"/>
      <c r="C7512" s="59"/>
      <c r="D7512" s="59"/>
    </row>
    <row r="7513" spans="2:4">
      <c r="B7513" s="206"/>
      <c r="C7513" s="59"/>
      <c r="D7513" s="59"/>
    </row>
    <row r="7514" spans="2:4">
      <c r="B7514" s="206"/>
      <c r="C7514" s="59"/>
      <c r="D7514" s="59"/>
    </row>
    <row r="7515" spans="2:4">
      <c r="B7515" s="206"/>
      <c r="C7515" s="59"/>
      <c r="D7515" s="59"/>
    </row>
    <row r="7516" spans="2:4">
      <c r="B7516" s="206"/>
      <c r="C7516" s="59"/>
      <c r="D7516" s="59"/>
    </row>
    <row r="7517" spans="2:4">
      <c r="B7517" s="206"/>
      <c r="C7517" s="59"/>
      <c r="D7517" s="59"/>
    </row>
    <row r="7518" spans="2:4">
      <c r="B7518" s="206"/>
      <c r="C7518" s="59"/>
      <c r="D7518" s="59"/>
    </row>
    <row r="7519" spans="2:4">
      <c r="B7519" s="206"/>
      <c r="C7519" s="59"/>
      <c r="D7519" s="59"/>
    </row>
    <row r="7520" spans="2:4">
      <c r="B7520" s="206"/>
      <c r="C7520" s="59"/>
      <c r="D7520" s="59"/>
    </row>
    <row r="7521" spans="2:4">
      <c r="B7521" s="206"/>
      <c r="C7521" s="59"/>
      <c r="D7521" s="59"/>
    </row>
    <row r="7522" spans="2:4">
      <c r="B7522" s="206"/>
      <c r="C7522" s="59"/>
      <c r="D7522" s="59"/>
    </row>
    <row r="7523" spans="2:4">
      <c r="B7523" s="206"/>
      <c r="C7523" s="59"/>
      <c r="D7523" s="59"/>
    </row>
    <row r="7524" spans="2:4">
      <c r="B7524" s="206"/>
      <c r="C7524" s="59"/>
      <c r="D7524" s="59"/>
    </row>
    <row r="7525" spans="2:4">
      <c r="B7525" s="206"/>
      <c r="C7525" s="59"/>
      <c r="D7525" s="59"/>
    </row>
    <row r="7526" spans="2:4">
      <c r="B7526" s="206"/>
      <c r="C7526" s="59"/>
      <c r="D7526" s="59"/>
    </row>
    <row r="7527" spans="2:4">
      <c r="B7527" s="206"/>
      <c r="C7527" s="59"/>
      <c r="D7527" s="59"/>
    </row>
    <row r="7528" spans="2:4">
      <c r="B7528" s="206"/>
      <c r="C7528" s="59"/>
      <c r="D7528" s="59"/>
    </row>
    <row r="7529" spans="2:4">
      <c r="B7529" s="206"/>
      <c r="C7529" s="59"/>
      <c r="D7529" s="59"/>
    </row>
    <row r="7530" spans="2:4">
      <c r="B7530" s="206"/>
      <c r="C7530" s="59"/>
      <c r="D7530" s="59"/>
    </row>
    <row r="7531" spans="2:4">
      <c r="B7531" s="206"/>
      <c r="C7531" s="59"/>
      <c r="D7531" s="59"/>
    </row>
    <row r="7532" spans="2:4">
      <c r="B7532" s="206"/>
      <c r="C7532" s="59"/>
      <c r="D7532" s="59"/>
    </row>
    <row r="7533" spans="2:4">
      <c r="B7533" s="206"/>
      <c r="C7533" s="59"/>
      <c r="D7533" s="59"/>
    </row>
    <row r="7534" spans="2:4">
      <c r="B7534" s="206"/>
      <c r="C7534" s="59"/>
      <c r="D7534" s="59"/>
    </row>
    <row r="7535" spans="2:4">
      <c r="B7535" s="206"/>
      <c r="C7535" s="59"/>
      <c r="D7535" s="59"/>
    </row>
    <row r="7536" spans="2:4">
      <c r="B7536" s="206"/>
      <c r="C7536" s="59"/>
      <c r="D7536" s="59"/>
    </row>
    <row r="7537" spans="2:4">
      <c r="B7537" s="206"/>
      <c r="C7537" s="59"/>
      <c r="D7537" s="59"/>
    </row>
    <row r="7538" spans="2:4">
      <c r="B7538" s="206"/>
      <c r="C7538" s="59"/>
      <c r="D7538" s="59"/>
    </row>
    <row r="7539" spans="2:4">
      <c r="B7539" s="206"/>
      <c r="C7539" s="59"/>
      <c r="D7539" s="59"/>
    </row>
    <row r="7540" spans="2:4">
      <c r="B7540" s="206"/>
      <c r="C7540" s="59"/>
      <c r="D7540" s="59"/>
    </row>
    <row r="7541" spans="2:4">
      <c r="B7541" s="206"/>
      <c r="C7541" s="59"/>
      <c r="D7541" s="59"/>
    </row>
    <row r="7542" spans="2:4">
      <c r="B7542" s="206"/>
      <c r="C7542" s="59"/>
      <c r="D7542" s="59"/>
    </row>
    <row r="7543" spans="2:4">
      <c r="B7543" s="206"/>
      <c r="C7543" s="59"/>
      <c r="D7543" s="59"/>
    </row>
    <row r="7544" spans="2:4">
      <c r="B7544" s="206"/>
      <c r="C7544" s="59"/>
      <c r="D7544" s="59"/>
    </row>
    <row r="7545" spans="2:4">
      <c r="B7545" s="206"/>
      <c r="C7545" s="59"/>
      <c r="D7545" s="59"/>
    </row>
    <row r="7546" spans="2:4">
      <c r="B7546" s="206"/>
      <c r="C7546" s="59"/>
      <c r="D7546" s="59"/>
    </row>
    <row r="7547" spans="2:4">
      <c r="B7547" s="206"/>
      <c r="C7547" s="59"/>
      <c r="D7547" s="59"/>
    </row>
    <row r="7548" spans="2:4">
      <c r="B7548" s="206"/>
      <c r="C7548" s="59"/>
      <c r="D7548" s="59"/>
    </row>
    <row r="7549" spans="2:4">
      <c r="B7549" s="206"/>
      <c r="C7549" s="59"/>
      <c r="D7549" s="59"/>
    </row>
    <row r="7550" spans="2:4">
      <c r="B7550" s="206"/>
      <c r="C7550" s="59"/>
      <c r="D7550" s="59"/>
    </row>
    <row r="7551" spans="2:4">
      <c r="B7551" s="206"/>
      <c r="C7551" s="59"/>
      <c r="D7551" s="59"/>
    </row>
    <row r="7552" spans="2:4">
      <c r="B7552" s="206"/>
      <c r="C7552" s="59"/>
      <c r="D7552" s="59"/>
    </row>
    <row r="7553" spans="2:4">
      <c r="B7553" s="206"/>
      <c r="C7553" s="59"/>
      <c r="D7553" s="59"/>
    </row>
    <row r="7554" spans="2:4">
      <c r="B7554" s="206"/>
      <c r="C7554" s="59"/>
      <c r="D7554" s="59"/>
    </row>
    <row r="7555" spans="2:4">
      <c r="B7555" s="206"/>
      <c r="C7555" s="59"/>
      <c r="D7555" s="59"/>
    </row>
    <row r="7556" spans="2:4">
      <c r="B7556" s="206"/>
      <c r="C7556" s="59"/>
      <c r="D7556" s="59"/>
    </row>
    <row r="7557" spans="2:4">
      <c r="B7557" s="206"/>
      <c r="C7557" s="59"/>
      <c r="D7557" s="59"/>
    </row>
    <row r="7558" spans="2:4">
      <c r="B7558" s="206"/>
      <c r="C7558" s="59"/>
      <c r="D7558" s="59"/>
    </row>
    <row r="7559" spans="2:4">
      <c r="B7559" s="206"/>
      <c r="C7559" s="59"/>
      <c r="D7559" s="59"/>
    </row>
    <row r="7560" spans="2:4">
      <c r="B7560" s="206"/>
      <c r="C7560" s="59"/>
      <c r="D7560" s="59"/>
    </row>
    <row r="7561" spans="2:4">
      <c r="B7561" s="206"/>
      <c r="C7561" s="59"/>
      <c r="D7561" s="59"/>
    </row>
    <row r="7562" spans="2:4">
      <c r="B7562" s="206"/>
      <c r="C7562" s="59"/>
      <c r="D7562" s="59"/>
    </row>
    <row r="7563" spans="2:4">
      <c r="B7563" s="206"/>
      <c r="C7563" s="59"/>
      <c r="D7563" s="59"/>
    </row>
    <row r="7564" spans="2:4">
      <c r="B7564" s="206"/>
      <c r="C7564" s="59"/>
      <c r="D7564" s="59"/>
    </row>
    <row r="7565" spans="2:4">
      <c r="B7565" s="206"/>
      <c r="C7565" s="59"/>
      <c r="D7565" s="59"/>
    </row>
    <row r="7566" spans="2:4">
      <c r="B7566" s="206"/>
      <c r="C7566" s="59"/>
      <c r="D7566" s="59"/>
    </row>
    <row r="7567" spans="2:4">
      <c r="B7567" s="206"/>
      <c r="C7567" s="59"/>
      <c r="D7567" s="59"/>
    </row>
    <row r="7568" spans="2:4">
      <c r="B7568" s="206"/>
      <c r="C7568" s="59"/>
      <c r="D7568" s="59"/>
    </row>
    <row r="7569" spans="2:4">
      <c r="B7569" s="206"/>
      <c r="C7569" s="59"/>
      <c r="D7569" s="59"/>
    </row>
    <row r="7570" spans="2:4">
      <c r="B7570" s="206"/>
      <c r="C7570" s="59"/>
      <c r="D7570" s="59"/>
    </row>
    <row r="7571" spans="2:4">
      <c r="B7571" s="206"/>
      <c r="C7571" s="59"/>
      <c r="D7571" s="59"/>
    </row>
    <row r="7572" spans="2:4">
      <c r="B7572" s="206"/>
      <c r="C7572" s="59"/>
      <c r="D7572" s="59"/>
    </row>
    <row r="7573" spans="2:4">
      <c r="B7573" s="206"/>
      <c r="C7573" s="59"/>
      <c r="D7573" s="59"/>
    </row>
    <row r="7574" spans="2:4">
      <c r="B7574" s="206"/>
      <c r="C7574" s="59"/>
      <c r="D7574" s="59"/>
    </row>
    <row r="7575" spans="2:4">
      <c r="B7575" s="206"/>
      <c r="C7575" s="59"/>
      <c r="D7575" s="59"/>
    </row>
    <row r="7576" spans="2:4">
      <c r="B7576" s="206"/>
      <c r="C7576" s="59"/>
      <c r="D7576" s="59"/>
    </row>
    <row r="7577" spans="2:4">
      <c r="B7577" s="206"/>
      <c r="C7577" s="59"/>
      <c r="D7577" s="59"/>
    </row>
    <row r="7578" spans="2:4">
      <c r="B7578" s="206"/>
      <c r="C7578" s="59"/>
      <c r="D7578" s="59"/>
    </row>
    <row r="7579" spans="2:4">
      <c r="B7579" s="206"/>
      <c r="C7579" s="59"/>
      <c r="D7579" s="59"/>
    </row>
    <row r="7580" spans="2:4">
      <c r="B7580" s="206"/>
      <c r="C7580" s="59"/>
      <c r="D7580" s="59"/>
    </row>
    <row r="7581" spans="2:4">
      <c r="B7581" s="206"/>
      <c r="C7581" s="59"/>
      <c r="D7581" s="59"/>
    </row>
    <row r="7582" spans="2:4">
      <c r="B7582" s="206"/>
      <c r="C7582" s="59"/>
      <c r="D7582" s="59"/>
    </row>
    <row r="7583" spans="2:4">
      <c r="B7583" s="206"/>
      <c r="C7583" s="59"/>
      <c r="D7583" s="59"/>
    </row>
    <row r="7584" spans="2:4">
      <c r="B7584" s="206"/>
      <c r="C7584" s="59"/>
      <c r="D7584" s="59"/>
    </row>
    <row r="7585" spans="2:4">
      <c r="B7585" s="206"/>
      <c r="C7585" s="59"/>
      <c r="D7585" s="59"/>
    </row>
    <row r="7586" spans="2:4">
      <c r="B7586" s="206"/>
      <c r="C7586" s="59"/>
      <c r="D7586" s="59"/>
    </row>
    <row r="7587" spans="2:4">
      <c r="B7587" s="206"/>
      <c r="C7587" s="59"/>
      <c r="D7587" s="59"/>
    </row>
    <row r="7588" spans="2:4">
      <c r="B7588" s="206"/>
      <c r="C7588" s="59"/>
      <c r="D7588" s="59"/>
    </row>
    <row r="7589" spans="2:4">
      <c r="B7589" s="206"/>
      <c r="C7589" s="59"/>
      <c r="D7589" s="59"/>
    </row>
    <row r="7590" spans="2:4">
      <c r="B7590" s="206"/>
      <c r="C7590" s="59"/>
      <c r="D7590" s="59"/>
    </row>
    <row r="7591" spans="2:4">
      <c r="B7591" s="206"/>
      <c r="C7591" s="59"/>
      <c r="D7591" s="59"/>
    </row>
    <row r="7592" spans="2:4">
      <c r="B7592" s="206"/>
      <c r="C7592" s="59"/>
      <c r="D7592" s="59"/>
    </row>
    <row r="7593" spans="2:4">
      <c r="B7593" s="206"/>
      <c r="C7593" s="59"/>
      <c r="D7593" s="59"/>
    </row>
    <row r="7594" spans="2:4">
      <c r="B7594" s="206"/>
      <c r="C7594" s="59"/>
      <c r="D7594" s="59"/>
    </row>
    <row r="7595" spans="2:4">
      <c r="B7595" s="206"/>
      <c r="C7595" s="59"/>
      <c r="D7595" s="59"/>
    </row>
    <row r="7596" spans="2:4">
      <c r="B7596" s="206"/>
      <c r="C7596" s="59"/>
      <c r="D7596" s="59"/>
    </row>
    <row r="7597" spans="2:4">
      <c r="B7597" s="206"/>
      <c r="C7597" s="59"/>
      <c r="D7597" s="59"/>
    </row>
    <row r="7598" spans="2:4">
      <c r="B7598" s="206"/>
      <c r="C7598" s="59"/>
      <c r="D7598" s="59"/>
    </row>
    <row r="7599" spans="2:4">
      <c r="B7599" s="206"/>
      <c r="C7599" s="59"/>
      <c r="D7599" s="59"/>
    </row>
    <row r="7600" spans="2:4">
      <c r="B7600" s="206"/>
      <c r="C7600" s="59"/>
      <c r="D7600" s="59"/>
    </row>
    <row r="7601" spans="2:4">
      <c r="B7601" s="206"/>
      <c r="C7601" s="59"/>
      <c r="D7601" s="59"/>
    </row>
    <row r="7602" spans="2:4">
      <c r="B7602" s="206"/>
      <c r="C7602" s="59"/>
      <c r="D7602" s="59"/>
    </row>
    <row r="7603" spans="2:4">
      <c r="B7603" s="206"/>
      <c r="C7603" s="59"/>
      <c r="D7603" s="59"/>
    </row>
    <row r="7604" spans="2:4">
      <c r="B7604" s="206"/>
      <c r="C7604" s="59"/>
      <c r="D7604" s="59"/>
    </row>
    <row r="7605" spans="2:4">
      <c r="B7605" s="206"/>
      <c r="C7605" s="59"/>
      <c r="D7605" s="59"/>
    </row>
    <row r="7606" spans="2:4">
      <c r="B7606" s="206"/>
      <c r="C7606" s="59"/>
      <c r="D7606" s="59"/>
    </row>
    <row r="7607" spans="2:4">
      <c r="B7607" s="206"/>
      <c r="C7607" s="59"/>
      <c r="D7607" s="59"/>
    </row>
    <row r="7608" spans="2:4">
      <c r="B7608" s="206"/>
      <c r="C7608" s="59"/>
      <c r="D7608" s="59"/>
    </row>
    <row r="7609" spans="2:4">
      <c r="B7609" s="206"/>
      <c r="C7609" s="59"/>
      <c r="D7609" s="59"/>
    </row>
    <row r="7610" spans="2:4">
      <c r="B7610" s="206"/>
      <c r="C7610" s="59"/>
      <c r="D7610" s="59"/>
    </row>
    <row r="7611" spans="2:4">
      <c r="B7611" s="206"/>
      <c r="C7611" s="59"/>
      <c r="D7611" s="59"/>
    </row>
    <row r="7612" spans="2:4">
      <c r="B7612" s="206"/>
      <c r="C7612" s="59"/>
      <c r="D7612" s="59"/>
    </row>
    <row r="7613" spans="2:4">
      <c r="B7613" s="206"/>
      <c r="C7613" s="59"/>
      <c r="D7613" s="59"/>
    </row>
    <row r="7614" spans="2:4">
      <c r="B7614" s="206"/>
      <c r="C7614" s="59"/>
      <c r="D7614" s="59"/>
    </row>
    <row r="7615" spans="2:4">
      <c r="B7615" s="206"/>
      <c r="C7615" s="59"/>
      <c r="D7615" s="59"/>
    </row>
    <row r="7616" spans="2:4">
      <c r="B7616" s="206"/>
      <c r="C7616" s="59"/>
      <c r="D7616" s="59"/>
    </row>
    <row r="7617" spans="2:4">
      <c r="B7617" s="206"/>
      <c r="C7617" s="59"/>
      <c r="D7617" s="59"/>
    </row>
    <row r="7618" spans="2:4">
      <c r="B7618" s="206"/>
      <c r="C7618" s="59"/>
      <c r="D7618" s="59"/>
    </row>
    <row r="7619" spans="2:4">
      <c r="B7619" s="206"/>
      <c r="C7619" s="59"/>
      <c r="D7619" s="59"/>
    </row>
    <row r="7620" spans="2:4">
      <c r="B7620" s="206"/>
      <c r="C7620" s="59"/>
      <c r="D7620" s="59"/>
    </row>
    <row r="7621" spans="2:4">
      <c r="B7621" s="206"/>
      <c r="C7621" s="59"/>
      <c r="D7621" s="59"/>
    </row>
    <row r="7622" spans="2:4">
      <c r="B7622" s="206"/>
      <c r="C7622" s="59"/>
      <c r="D7622" s="59"/>
    </row>
    <row r="7623" spans="2:4">
      <c r="B7623" s="206"/>
      <c r="C7623" s="59"/>
      <c r="D7623" s="59"/>
    </row>
    <row r="7624" spans="2:4">
      <c r="B7624" s="206"/>
      <c r="C7624" s="59"/>
      <c r="D7624" s="59"/>
    </row>
    <row r="7625" spans="2:4">
      <c r="B7625" s="206"/>
      <c r="C7625" s="59"/>
      <c r="D7625" s="59"/>
    </row>
    <row r="7626" spans="2:4">
      <c r="B7626" s="206"/>
      <c r="C7626" s="59"/>
      <c r="D7626" s="59"/>
    </row>
    <row r="7627" spans="2:4">
      <c r="B7627" s="206"/>
      <c r="C7627" s="59"/>
      <c r="D7627" s="59"/>
    </row>
    <row r="7628" spans="2:4">
      <c r="B7628" s="206"/>
      <c r="C7628" s="59"/>
      <c r="D7628" s="59"/>
    </row>
    <row r="7629" spans="2:4">
      <c r="B7629" s="206"/>
      <c r="C7629" s="59"/>
      <c r="D7629" s="59"/>
    </row>
    <row r="7630" spans="2:4">
      <c r="B7630" s="206"/>
      <c r="C7630" s="59"/>
      <c r="D7630" s="59"/>
    </row>
    <row r="7631" spans="2:4">
      <c r="B7631" s="206"/>
      <c r="C7631" s="59"/>
      <c r="D7631" s="59"/>
    </row>
    <row r="7632" spans="2:4">
      <c r="B7632" s="206"/>
      <c r="C7632" s="59"/>
      <c r="D7632" s="59"/>
    </row>
    <row r="7633" spans="2:4">
      <c r="B7633" s="206"/>
      <c r="C7633" s="59"/>
      <c r="D7633" s="59"/>
    </row>
    <row r="7634" spans="2:4">
      <c r="B7634" s="206"/>
      <c r="C7634" s="59"/>
      <c r="D7634" s="59"/>
    </row>
    <row r="7635" spans="2:4">
      <c r="B7635" s="206"/>
      <c r="C7635" s="59"/>
      <c r="D7635" s="59"/>
    </row>
    <row r="7636" spans="2:4">
      <c r="B7636" s="206"/>
      <c r="C7636" s="59"/>
      <c r="D7636" s="59"/>
    </row>
    <row r="7637" spans="2:4">
      <c r="B7637" s="206"/>
      <c r="C7637" s="59"/>
      <c r="D7637" s="59"/>
    </row>
    <row r="7638" spans="2:4">
      <c r="B7638" s="206"/>
      <c r="C7638" s="59"/>
      <c r="D7638" s="59"/>
    </row>
    <row r="7639" spans="2:4">
      <c r="B7639" s="206"/>
      <c r="C7639" s="59"/>
      <c r="D7639" s="59"/>
    </row>
    <row r="7640" spans="2:4">
      <c r="B7640" s="206"/>
      <c r="C7640" s="59"/>
      <c r="D7640" s="59"/>
    </row>
    <row r="7641" spans="2:4">
      <c r="B7641" s="206"/>
      <c r="C7641" s="59"/>
      <c r="D7641" s="59"/>
    </row>
    <row r="7642" spans="2:4">
      <c r="B7642" s="206"/>
      <c r="C7642" s="59"/>
      <c r="D7642" s="59"/>
    </row>
    <row r="7643" spans="2:4">
      <c r="B7643" s="206"/>
      <c r="C7643" s="59"/>
      <c r="D7643" s="59"/>
    </row>
    <row r="7644" spans="2:4">
      <c r="B7644" s="206"/>
      <c r="C7644" s="59"/>
      <c r="D7644" s="59"/>
    </row>
    <row r="7645" spans="2:4">
      <c r="B7645" s="206"/>
      <c r="C7645" s="59"/>
      <c r="D7645" s="59"/>
    </row>
    <row r="7646" spans="2:4">
      <c r="B7646" s="206"/>
      <c r="C7646" s="59"/>
      <c r="D7646" s="59"/>
    </row>
    <row r="7647" spans="2:4">
      <c r="B7647" s="206"/>
      <c r="C7647" s="59"/>
      <c r="D7647" s="59"/>
    </row>
    <row r="7648" spans="2:4">
      <c r="B7648" s="206"/>
      <c r="C7648" s="59"/>
      <c r="D7648" s="59"/>
    </row>
    <row r="7649" spans="2:4">
      <c r="B7649" s="206"/>
      <c r="C7649" s="59"/>
      <c r="D7649" s="59"/>
    </row>
    <row r="7650" spans="2:4">
      <c r="B7650" s="206"/>
      <c r="C7650" s="59"/>
      <c r="D7650" s="59"/>
    </row>
    <row r="7651" spans="2:4">
      <c r="B7651" s="206"/>
      <c r="C7651" s="59"/>
      <c r="D7651" s="59"/>
    </row>
    <row r="7652" spans="2:4">
      <c r="B7652" s="206"/>
      <c r="C7652" s="59"/>
      <c r="D7652" s="59"/>
    </row>
    <row r="7653" spans="2:4">
      <c r="B7653" s="206"/>
      <c r="C7653" s="59"/>
      <c r="D7653" s="59"/>
    </row>
    <row r="7654" spans="2:4">
      <c r="B7654" s="206"/>
      <c r="C7654" s="59"/>
      <c r="D7654" s="59"/>
    </row>
    <row r="7655" spans="2:4">
      <c r="B7655" s="206"/>
      <c r="C7655" s="59"/>
      <c r="D7655" s="59"/>
    </row>
    <row r="7656" spans="2:4">
      <c r="B7656" s="206"/>
      <c r="C7656" s="59"/>
      <c r="D7656" s="59"/>
    </row>
    <row r="7657" spans="2:4">
      <c r="B7657" s="206"/>
      <c r="C7657" s="59"/>
      <c r="D7657" s="59"/>
    </row>
    <row r="7658" spans="2:4">
      <c r="B7658" s="206"/>
      <c r="C7658" s="59"/>
      <c r="D7658" s="59"/>
    </row>
    <row r="7659" spans="2:4">
      <c r="B7659" s="206"/>
      <c r="C7659" s="59"/>
      <c r="D7659" s="59"/>
    </row>
    <row r="7660" spans="2:4">
      <c r="B7660" s="206"/>
      <c r="C7660" s="59"/>
      <c r="D7660" s="59"/>
    </row>
    <row r="7661" spans="2:4">
      <c r="B7661" s="206"/>
      <c r="C7661" s="59"/>
      <c r="D7661" s="59"/>
    </row>
    <row r="7662" spans="2:4">
      <c r="B7662" s="206"/>
      <c r="C7662" s="59"/>
      <c r="D7662" s="59"/>
    </row>
    <row r="7663" spans="2:4">
      <c r="B7663" s="206"/>
      <c r="C7663" s="59"/>
      <c r="D7663" s="59"/>
    </row>
    <row r="7664" spans="2:4">
      <c r="B7664" s="206"/>
      <c r="C7664" s="59"/>
      <c r="D7664" s="59"/>
    </row>
    <row r="7665" spans="2:4">
      <c r="B7665" s="206"/>
      <c r="C7665" s="59"/>
      <c r="D7665" s="59"/>
    </row>
    <row r="7666" spans="2:4">
      <c r="B7666" s="206"/>
      <c r="C7666" s="59"/>
      <c r="D7666" s="59"/>
    </row>
    <row r="7667" spans="2:4">
      <c r="B7667" s="206"/>
      <c r="C7667" s="59"/>
      <c r="D7667" s="59"/>
    </row>
    <row r="7668" spans="2:4">
      <c r="B7668" s="206"/>
      <c r="C7668" s="59"/>
      <c r="D7668" s="59"/>
    </row>
    <row r="7669" spans="2:4">
      <c r="B7669" s="206"/>
      <c r="C7669" s="59"/>
      <c r="D7669" s="59"/>
    </row>
    <row r="7670" spans="2:4">
      <c r="B7670" s="206"/>
      <c r="C7670" s="59"/>
      <c r="D7670" s="59"/>
    </row>
    <row r="7671" spans="2:4">
      <c r="B7671" s="206"/>
      <c r="C7671" s="59"/>
      <c r="D7671" s="59"/>
    </row>
    <row r="7672" spans="2:4">
      <c r="B7672" s="206"/>
      <c r="C7672" s="59"/>
      <c r="D7672" s="59"/>
    </row>
    <row r="7673" spans="2:4">
      <c r="B7673" s="206"/>
      <c r="C7673" s="59"/>
      <c r="D7673" s="59"/>
    </row>
    <row r="7674" spans="2:4">
      <c r="B7674" s="206"/>
      <c r="C7674" s="59"/>
      <c r="D7674" s="59"/>
    </row>
    <row r="7675" spans="2:4">
      <c r="B7675" s="206"/>
      <c r="C7675" s="59"/>
      <c r="D7675" s="59"/>
    </row>
    <row r="7676" spans="2:4">
      <c r="B7676" s="206"/>
      <c r="C7676" s="59"/>
      <c r="D7676" s="59"/>
    </row>
    <row r="7677" spans="2:4">
      <c r="B7677" s="206"/>
      <c r="C7677" s="59"/>
      <c r="D7677" s="59"/>
    </row>
    <row r="7678" spans="2:4">
      <c r="B7678" s="206"/>
      <c r="C7678" s="59"/>
      <c r="D7678" s="59"/>
    </row>
    <row r="7679" spans="2:4">
      <c r="B7679" s="206"/>
      <c r="C7679" s="59"/>
      <c r="D7679" s="59"/>
    </row>
    <row r="7680" spans="2:4">
      <c r="B7680" s="206"/>
      <c r="C7680" s="59"/>
      <c r="D7680" s="59"/>
    </row>
    <row r="7681" spans="2:4">
      <c r="B7681" s="206"/>
      <c r="C7681" s="59"/>
      <c r="D7681" s="59"/>
    </row>
    <row r="7682" spans="2:4">
      <c r="B7682" s="206"/>
      <c r="C7682" s="59"/>
      <c r="D7682" s="59"/>
    </row>
    <row r="7683" spans="2:4">
      <c r="B7683" s="206"/>
      <c r="C7683" s="59"/>
      <c r="D7683" s="59"/>
    </row>
    <row r="7684" spans="2:4">
      <c r="B7684" s="206"/>
      <c r="C7684" s="59"/>
      <c r="D7684" s="59"/>
    </row>
    <row r="7685" spans="2:4">
      <c r="B7685" s="206"/>
      <c r="C7685" s="59"/>
      <c r="D7685" s="59"/>
    </row>
    <row r="7686" spans="2:4">
      <c r="B7686" s="206"/>
      <c r="C7686" s="59"/>
      <c r="D7686" s="59"/>
    </row>
    <row r="7687" spans="2:4">
      <c r="B7687" s="206"/>
      <c r="C7687" s="59"/>
      <c r="D7687" s="59"/>
    </row>
    <row r="7688" spans="2:4">
      <c r="B7688" s="206"/>
      <c r="C7688" s="59"/>
      <c r="D7688" s="59"/>
    </row>
    <row r="7689" spans="2:4">
      <c r="B7689" s="206"/>
      <c r="C7689" s="59"/>
      <c r="D7689" s="59"/>
    </row>
    <row r="7690" spans="2:4">
      <c r="B7690" s="206"/>
      <c r="C7690" s="59"/>
      <c r="D7690" s="59"/>
    </row>
    <row r="7691" spans="2:4">
      <c r="B7691" s="206"/>
      <c r="C7691" s="59"/>
      <c r="D7691" s="59"/>
    </row>
    <row r="7692" spans="2:4">
      <c r="B7692" s="206"/>
      <c r="C7692" s="59"/>
      <c r="D7692" s="59"/>
    </row>
    <row r="7693" spans="2:4">
      <c r="B7693" s="206"/>
      <c r="C7693" s="59"/>
      <c r="D7693" s="59"/>
    </row>
    <row r="7694" spans="2:4">
      <c r="B7694" s="206"/>
      <c r="C7694" s="59"/>
      <c r="D7694" s="59"/>
    </row>
    <row r="7695" spans="2:4">
      <c r="B7695" s="206"/>
      <c r="C7695" s="59"/>
      <c r="D7695" s="59"/>
    </row>
    <row r="7696" spans="2:4">
      <c r="B7696" s="206"/>
      <c r="C7696" s="59"/>
      <c r="D7696" s="59"/>
    </row>
    <row r="7697" spans="2:4">
      <c r="B7697" s="206"/>
      <c r="C7697" s="59"/>
      <c r="D7697" s="59"/>
    </row>
    <row r="7698" spans="2:4">
      <c r="B7698" s="206"/>
      <c r="C7698" s="59"/>
      <c r="D7698" s="59"/>
    </row>
    <row r="7699" spans="2:4">
      <c r="B7699" s="206"/>
      <c r="C7699" s="59"/>
      <c r="D7699" s="59"/>
    </row>
    <row r="7700" spans="2:4">
      <c r="B7700" s="206"/>
      <c r="C7700" s="59"/>
      <c r="D7700" s="59"/>
    </row>
    <row r="7701" spans="2:4">
      <c r="B7701" s="206"/>
      <c r="C7701" s="59"/>
      <c r="D7701" s="59"/>
    </row>
    <row r="7702" spans="2:4">
      <c r="B7702" s="206"/>
      <c r="C7702" s="59"/>
      <c r="D7702" s="59"/>
    </row>
    <row r="7703" spans="2:4">
      <c r="B7703" s="206"/>
      <c r="C7703" s="59"/>
      <c r="D7703" s="59"/>
    </row>
    <row r="7704" spans="2:4">
      <c r="B7704" s="206"/>
      <c r="C7704" s="59"/>
      <c r="D7704" s="59"/>
    </row>
    <row r="7705" spans="2:4">
      <c r="B7705" s="206"/>
      <c r="C7705" s="59"/>
      <c r="D7705" s="59"/>
    </row>
    <row r="7706" spans="2:4">
      <c r="B7706" s="206"/>
      <c r="C7706" s="59"/>
      <c r="D7706" s="59"/>
    </row>
    <row r="7707" spans="2:4">
      <c r="B7707" s="206"/>
      <c r="C7707" s="59"/>
      <c r="D7707" s="59"/>
    </row>
    <row r="7708" spans="2:4">
      <c r="B7708" s="206"/>
      <c r="C7708" s="59"/>
      <c r="D7708" s="59"/>
    </row>
    <row r="7709" spans="2:4">
      <c r="B7709" s="206"/>
      <c r="C7709" s="59"/>
      <c r="D7709" s="59"/>
    </row>
    <row r="7710" spans="2:4">
      <c r="B7710" s="206"/>
      <c r="C7710" s="59"/>
      <c r="D7710" s="59"/>
    </row>
    <row r="7711" spans="2:4">
      <c r="B7711" s="206"/>
      <c r="C7711" s="59"/>
      <c r="D7711" s="59"/>
    </row>
    <row r="7712" spans="2:4">
      <c r="B7712" s="206"/>
      <c r="C7712" s="59"/>
      <c r="D7712" s="59"/>
    </row>
    <row r="7713" spans="2:4">
      <c r="B7713" s="206"/>
      <c r="C7713" s="59"/>
      <c r="D7713" s="59"/>
    </row>
    <row r="7714" spans="2:4">
      <c r="B7714" s="206"/>
      <c r="C7714" s="59"/>
      <c r="D7714" s="59"/>
    </row>
    <row r="7715" spans="2:4">
      <c r="B7715" s="206"/>
      <c r="C7715" s="59"/>
      <c r="D7715" s="59"/>
    </row>
    <row r="7716" spans="2:4">
      <c r="B7716" s="206"/>
      <c r="C7716" s="59"/>
      <c r="D7716" s="59"/>
    </row>
    <row r="7717" spans="2:4">
      <c r="B7717" s="206"/>
      <c r="C7717" s="59"/>
      <c r="D7717" s="59"/>
    </row>
    <row r="7718" spans="2:4">
      <c r="B7718" s="206"/>
      <c r="C7718" s="59"/>
      <c r="D7718" s="59"/>
    </row>
    <row r="7719" spans="2:4">
      <c r="B7719" s="206"/>
      <c r="C7719" s="59"/>
      <c r="D7719" s="59"/>
    </row>
    <row r="7720" spans="2:4">
      <c r="B7720" s="206"/>
      <c r="C7720" s="59"/>
      <c r="D7720" s="59"/>
    </row>
    <row r="7721" spans="2:4">
      <c r="B7721" s="206"/>
      <c r="C7721" s="59"/>
      <c r="D7721" s="59"/>
    </row>
    <row r="7722" spans="2:4">
      <c r="B7722" s="206"/>
      <c r="C7722" s="59"/>
      <c r="D7722" s="59"/>
    </row>
    <row r="7723" spans="2:4">
      <c r="B7723" s="206"/>
      <c r="C7723" s="59"/>
      <c r="D7723" s="59"/>
    </row>
    <row r="7724" spans="2:4">
      <c r="B7724" s="206"/>
      <c r="C7724" s="59"/>
      <c r="D7724" s="59"/>
    </row>
    <row r="7725" spans="2:4">
      <c r="B7725" s="206"/>
      <c r="C7725" s="59"/>
      <c r="D7725" s="59"/>
    </row>
    <row r="7726" spans="2:4">
      <c r="B7726" s="206"/>
      <c r="C7726" s="59"/>
      <c r="D7726" s="59"/>
    </row>
    <row r="7727" spans="2:4">
      <c r="B7727" s="206"/>
      <c r="C7727" s="59"/>
      <c r="D7727" s="59"/>
    </row>
    <row r="7728" spans="2:4">
      <c r="B7728" s="206"/>
      <c r="C7728" s="59"/>
      <c r="D7728" s="59"/>
    </row>
    <row r="7729" spans="2:4">
      <c r="B7729" s="206"/>
      <c r="C7729" s="59"/>
      <c r="D7729" s="59"/>
    </row>
    <row r="7730" spans="2:4">
      <c r="B7730" s="206"/>
      <c r="C7730" s="59"/>
      <c r="D7730" s="59"/>
    </row>
    <row r="7731" spans="2:4">
      <c r="B7731" s="206"/>
      <c r="C7731" s="59"/>
      <c r="D7731" s="59"/>
    </row>
    <row r="7732" spans="2:4">
      <c r="B7732" s="206"/>
      <c r="C7732" s="59"/>
      <c r="D7732" s="59"/>
    </row>
    <row r="7733" spans="2:4">
      <c r="B7733" s="206"/>
      <c r="C7733" s="59"/>
      <c r="D7733" s="59"/>
    </row>
    <row r="7734" spans="2:4">
      <c r="B7734" s="206"/>
      <c r="C7734" s="59"/>
      <c r="D7734" s="59"/>
    </row>
    <row r="7735" spans="2:4">
      <c r="B7735" s="206"/>
      <c r="C7735" s="59"/>
      <c r="D7735" s="59"/>
    </row>
    <row r="7736" spans="2:4">
      <c r="B7736" s="206"/>
      <c r="C7736" s="59"/>
      <c r="D7736" s="59"/>
    </row>
    <row r="7737" spans="2:4">
      <c r="B7737" s="206"/>
      <c r="C7737" s="59"/>
      <c r="D7737" s="59"/>
    </row>
    <row r="7738" spans="2:4">
      <c r="B7738" s="206"/>
      <c r="C7738" s="59"/>
      <c r="D7738" s="59"/>
    </row>
    <row r="7739" spans="2:4">
      <c r="B7739" s="206"/>
      <c r="C7739" s="59"/>
      <c r="D7739" s="59"/>
    </row>
    <row r="7740" spans="2:4">
      <c r="B7740" s="206"/>
      <c r="C7740" s="59"/>
      <c r="D7740" s="59"/>
    </row>
    <row r="7741" spans="2:4">
      <c r="B7741" s="206"/>
      <c r="C7741" s="59"/>
      <c r="D7741" s="59"/>
    </row>
    <row r="7742" spans="2:4">
      <c r="B7742" s="206"/>
      <c r="C7742" s="59"/>
      <c r="D7742" s="59"/>
    </row>
    <row r="7743" spans="2:4">
      <c r="B7743" s="206"/>
      <c r="C7743" s="59"/>
      <c r="D7743" s="59"/>
    </row>
    <row r="7744" spans="2:4">
      <c r="B7744" s="206"/>
      <c r="C7744" s="59"/>
      <c r="D7744" s="59"/>
    </row>
    <row r="7745" spans="2:4">
      <c r="B7745" s="206"/>
      <c r="C7745" s="59"/>
      <c r="D7745" s="59"/>
    </row>
    <row r="7746" spans="2:4">
      <c r="B7746" s="206"/>
      <c r="C7746" s="59"/>
      <c r="D7746" s="59"/>
    </row>
    <row r="7747" spans="2:4">
      <c r="B7747" s="206"/>
      <c r="C7747" s="59"/>
      <c r="D7747" s="59"/>
    </row>
    <row r="7748" spans="2:4">
      <c r="B7748" s="206"/>
      <c r="C7748" s="59"/>
      <c r="D7748" s="59"/>
    </row>
    <row r="7749" spans="2:4">
      <c r="B7749" s="206"/>
      <c r="C7749" s="59"/>
      <c r="D7749" s="59"/>
    </row>
    <row r="7750" spans="2:4">
      <c r="B7750" s="206"/>
      <c r="C7750" s="59"/>
      <c r="D7750" s="59"/>
    </row>
    <row r="7751" spans="2:4">
      <c r="B7751" s="206"/>
      <c r="C7751" s="59"/>
      <c r="D7751" s="59"/>
    </row>
    <row r="7752" spans="2:4">
      <c r="B7752" s="206"/>
      <c r="C7752" s="59"/>
      <c r="D7752" s="59"/>
    </row>
    <row r="7753" spans="2:4">
      <c r="B7753" s="206"/>
      <c r="C7753" s="59"/>
      <c r="D7753" s="59"/>
    </row>
    <row r="7754" spans="2:4">
      <c r="B7754" s="206"/>
      <c r="C7754" s="59"/>
      <c r="D7754" s="59"/>
    </row>
    <row r="7755" spans="2:4">
      <c r="B7755" s="206"/>
      <c r="C7755" s="59"/>
      <c r="D7755" s="59"/>
    </row>
    <row r="7756" spans="2:4">
      <c r="B7756" s="206"/>
      <c r="C7756" s="59"/>
      <c r="D7756" s="59"/>
    </row>
    <row r="7757" spans="2:4">
      <c r="B7757" s="206"/>
      <c r="C7757" s="59"/>
      <c r="D7757" s="59"/>
    </row>
    <row r="7758" spans="2:4">
      <c r="B7758" s="206"/>
      <c r="C7758" s="59"/>
      <c r="D7758" s="59"/>
    </row>
    <row r="7759" spans="2:4">
      <c r="B7759" s="206"/>
      <c r="C7759" s="59"/>
      <c r="D7759" s="59"/>
    </row>
    <row r="7760" spans="2:4">
      <c r="B7760" s="206"/>
      <c r="C7760" s="59"/>
      <c r="D7760" s="59"/>
    </row>
    <row r="7761" spans="2:4">
      <c r="B7761" s="206"/>
      <c r="C7761" s="59"/>
      <c r="D7761" s="59"/>
    </row>
    <row r="7762" spans="2:4">
      <c r="B7762" s="206"/>
      <c r="C7762" s="59"/>
      <c r="D7762" s="59"/>
    </row>
    <row r="7763" spans="2:4">
      <c r="B7763" s="206"/>
      <c r="C7763" s="59"/>
      <c r="D7763" s="59"/>
    </row>
    <row r="7764" spans="2:4">
      <c r="B7764" s="206"/>
      <c r="C7764" s="59"/>
      <c r="D7764" s="59"/>
    </row>
    <row r="7765" spans="2:4">
      <c r="B7765" s="206"/>
      <c r="C7765" s="59"/>
      <c r="D7765" s="59"/>
    </row>
    <row r="7766" spans="2:4">
      <c r="B7766" s="206"/>
      <c r="C7766" s="59"/>
      <c r="D7766" s="59"/>
    </row>
    <row r="7767" spans="2:4">
      <c r="B7767" s="206"/>
      <c r="C7767" s="59"/>
      <c r="D7767" s="59"/>
    </row>
    <row r="7768" spans="2:4">
      <c r="B7768" s="206"/>
      <c r="C7768" s="59"/>
      <c r="D7768" s="59"/>
    </row>
    <row r="7769" spans="2:4">
      <c r="B7769" s="206"/>
      <c r="C7769" s="59"/>
      <c r="D7769" s="59"/>
    </row>
    <row r="7770" spans="2:4">
      <c r="B7770" s="206"/>
      <c r="C7770" s="59"/>
      <c r="D7770" s="59"/>
    </row>
    <row r="7771" spans="2:4">
      <c r="B7771" s="206"/>
      <c r="C7771" s="59"/>
      <c r="D7771" s="59"/>
    </row>
    <row r="7772" spans="2:4">
      <c r="B7772" s="206"/>
      <c r="C7772" s="59"/>
      <c r="D7772" s="59"/>
    </row>
    <row r="7773" spans="2:4">
      <c r="B7773" s="206"/>
      <c r="C7773" s="59"/>
      <c r="D7773" s="59"/>
    </row>
    <row r="7774" spans="2:4">
      <c r="B7774" s="206"/>
      <c r="C7774" s="59"/>
      <c r="D7774" s="59"/>
    </row>
    <row r="7775" spans="2:4">
      <c r="B7775" s="206"/>
      <c r="C7775" s="59"/>
      <c r="D7775" s="59"/>
    </row>
    <row r="7776" spans="2:4">
      <c r="B7776" s="206"/>
      <c r="C7776" s="59"/>
      <c r="D7776" s="59"/>
    </row>
    <row r="7777" spans="2:4">
      <c r="B7777" s="206"/>
      <c r="C7777" s="59"/>
      <c r="D7777" s="59"/>
    </row>
    <row r="7778" spans="2:4">
      <c r="B7778" s="206"/>
      <c r="C7778" s="59"/>
      <c r="D7778" s="59"/>
    </row>
    <row r="7779" spans="2:4">
      <c r="B7779" s="206"/>
      <c r="C7779" s="59"/>
      <c r="D7779" s="59"/>
    </row>
    <row r="7780" spans="2:4">
      <c r="B7780" s="206"/>
      <c r="C7780" s="59"/>
      <c r="D7780" s="59"/>
    </row>
    <row r="7781" spans="2:4">
      <c r="B7781" s="206"/>
      <c r="C7781" s="59"/>
      <c r="D7781" s="59"/>
    </row>
    <row r="7782" spans="2:4">
      <c r="B7782" s="206"/>
      <c r="C7782" s="59"/>
      <c r="D7782" s="59"/>
    </row>
    <row r="7783" spans="2:4">
      <c r="B7783" s="206"/>
      <c r="C7783" s="59"/>
      <c r="D7783" s="59"/>
    </row>
    <row r="7784" spans="2:4">
      <c r="B7784" s="206"/>
      <c r="C7784" s="59"/>
      <c r="D7784" s="59"/>
    </row>
    <row r="7785" spans="2:4">
      <c r="B7785" s="206"/>
      <c r="C7785" s="59"/>
      <c r="D7785" s="59"/>
    </row>
    <row r="7786" spans="2:4">
      <c r="B7786" s="206"/>
      <c r="C7786" s="59"/>
      <c r="D7786" s="59"/>
    </row>
    <row r="7787" spans="2:4">
      <c r="B7787" s="206"/>
      <c r="C7787" s="59"/>
      <c r="D7787" s="59"/>
    </row>
    <row r="7788" spans="2:4">
      <c r="B7788" s="206"/>
      <c r="C7788" s="59"/>
      <c r="D7788" s="59"/>
    </row>
    <row r="7789" spans="2:4">
      <c r="B7789" s="206"/>
      <c r="C7789" s="59"/>
      <c r="D7789" s="59"/>
    </row>
    <row r="7790" spans="2:4">
      <c r="B7790" s="206"/>
      <c r="C7790" s="59"/>
      <c r="D7790" s="59"/>
    </row>
    <row r="7791" spans="2:4">
      <c r="B7791" s="206"/>
      <c r="C7791" s="59"/>
      <c r="D7791" s="59"/>
    </row>
    <row r="7792" spans="2:4">
      <c r="B7792" s="206"/>
      <c r="C7792" s="59"/>
      <c r="D7792" s="59"/>
    </row>
    <row r="7793" spans="2:4">
      <c r="B7793" s="206"/>
      <c r="C7793" s="59"/>
      <c r="D7793" s="59"/>
    </row>
    <row r="7794" spans="2:4">
      <c r="B7794" s="206"/>
      <c r="C7794" s="59"/>
      <c r="D7794" s="59"/>
    </row>
    <row r="7795" spans="2:4">
      <c r="B7795" s="206"/>
      <c r="C7795" s="59"/>
      <c r="D7795" s="59"/>
    </row>
    <row r="7796" spans="2:4">
      <c r="B7796" s="206"/>
      <c r="C7796" s="59"/>
      <c r="D7796" s="59"/>
    </row>
    <row r="7797" spans="2:4">
      <c r="B7797" s="206"/>
      <c r="C7797" s="59"/>
      <c r="D7797" s="59"/>
    </row>
    <row r="7798" spans="2:4">
      <c r="B7798" s="206"/>
      <c r="C7798" s="59"/>
      <c r="D7798" s="59"/>
    </row>
    <row r="7799" spans="2:4">
      <c r="B7799" s="206"/>
      <c r="C7799" s="59"/>
      <c r="D7799" s="59"/>
    </row>
    <row r="7800" spans="2:4">
      <c r="B7800" s="206"/>
      <c r="C7800" s="59"/>
      <c r="D7800" s="59"/>
    </row>
    <row r="7801" spans="2:4">
      <c r="B7801" s="206"/>
      <c r="C7801" s="59"/>
      <c r="D7801" s="59"/>
    </row>
    <row r="7802" spans="2:4">
      <c r="B7802" s="206"/>
      <c r="C7802" s="59"/>
      <c r="D7802" s="59"/>
    </row>
    <row r="7803" spans="2:4">
      <c r="B7803" s="206"/>
      <c r="C7803" s="59"/>
      <c r="D7803" s="59"/>
    </row>
    <row r="7804" spans="2:4">
      <c r="B7804" s="206"/>
      <c r="C7804" s="59"/>
      <c r="D7804" s="59"/>
    </row>
    <row r="7805" spans="2:4">
      <c r="B7805" s="206"/>
      <c r="C7805" s="59"/>
      <c r="D7805" s="59"/>
    </row>
    <row r="7806" spans="2:4">
      <c r="B7806" s="206"/>
      <c r="C7806" s="59"/>
      <c r="D7806" s="59"/>
    </row>
    <row r="7807" spans="2:4">
      <c r="B7807" s="206"/>
      <c r="C7807" s="59"/>
      <c r="D7807" s="59"/>
    </row>
    <row r="7808" spans="2:4">
      <c r="B7808" s="206"/>
      <c r="C7808" s="59"/>
      <c r="D7808" s="59"/>
    </row>
    <row r="7809" spans="2:4">
      <c r="B7809" s="206"/>
      <c r="C7809" s="59"/>
      <c r="D7809" s="59"/>
    </row>
    <row r="7810" spans="2:4">
      <c r="B7810" s="206"/>
      <c r="C7810" s="59"/>
      <c r="D7810" s="59"/>
    </row>
    <row r="7811" spans="2:4">
      <c r="B7811" s="206"/>
      <c r="C7811" s="59"/>
      <c r="D7811" s="59"/>
    </row>
    <row r="7812" spans="2:4">
      <c r="B7812" s="206"/>
      <c r="C7812" s="59"/>
      <c r="D7812" s="59"/>
    </row>
    <row r="7813" spans="2:4">
      <c r="B7813" s="206"/>
      <c r="C7813" s="59"/>
      <c r="D7813" s="59"/>
    </row>
    <row r="7814" spans="2:4">
      <c r="B7814" s="206"/>
      <c r="C7814" s="59"/>
      <c r="D7814" s="59"/>
    </row>
    <row r="7815" spans="2:4">
      <c r="B7815" s="206"/>
      <c r="C7815" s="59"/>
      <c r="D7815" s="59"/>
    </row>
    <row r="7816" spans="2:4">
      <c r="B7816" s="206"/>
      <c r="C7816" s="59"/>
      <c r="D7816" s="59"/>
    </row>
    <row r="7817" spans="2:4">
      <c r="B7817" s="206"/>
      <c r="C7817" s="59"/>
      <c r="D7817" s="59"/>
    </row>
    <row r="7818" spans="2:4">
      <c r="B7818" s="206"/>
      <c r="C7818" s="59"/>
      <c r="D7818" s="59"/>
    </row>
    <row r="7819" spans="2:4">
      <c r="B7819" s="206"/>
      <c r="C7819" s="59"/>
      <c r="D7819" s="59"/>
    </row>
    <row r="7820" spans="2:4">
      <c r="B7820" s="206"/>
      <c r="C7820" s="59"/>
      <c r="D7820" s="59"/>
    </row>
    <row r="7821" spans="2:4">
      <c r="B7821" s="206"/>
      <c r="C7821" s="59"/>
      <c r="D7821" s="59"/>
    </row>
    <row r="7822" spans="2:4">
      <c r="B7822" s="206"/>
      <c r="C7822" s="59"/>
      <c r="D7822" s="59"/>
    </row>
    <row r="7823" spans="2:4">
      <c r="B7823" s="206"/>
      <c r="C7823" s="59"/>
      <c r="D7823" s="59"/>
    </row>
    <row r="7824" spans="2:4">
      <c r="B7824" s="206"/>
      <c r="C7824" s="59"/>
      <c r="D7824" s="59"/>
    </row>
    <row r="7825" spans="2:4">
      <c r="B7825" s="206"/>
      <c r="C7825" s="59"/>
      <c r="D7825" s="59"/>
    </row>
    <row r="7826" spans="2:4">
      <c r="B7826" s="206"/>
      <c r="C7826" s="59"/>
      <c r="D7826" s="59"/>
    </row>
    <row r="7827" spans="2:4">
      <c r="B7827" s="206"/>
      <c r="C7827" s="59"/>
      <c r="D7827" s="59"/>
    </row>
    <row r="7828" spans="2:4">
      <c r="B7828" s="206"/>
      <c r="C7828" s="59"/>
      <c r="D7828" s="59"/>
    </row>
    <row r="7829" spans="2:4">
      <c r="B7829" s="206"/>
      <c r="C7829" s="59"/>
      <c r="D7829" s="59"/>
    </row>
    <row r="7830" spans="2:4">
      <c r="B7830" s="206"/>
      <c r="C7830" s="59"/>
      <c r="D7830" s="59"/>
    </row>
    <row r="7831" spans="2:4">
      <c r="B7831" s="206"/>
      <c r="C7831" s="59"/>
      <c r="D7831" s="59"/>
    </row>
    <row r="7832" spans="2:4">
      <c r="B7832" s="206"/>
      <c r="C7832" s="59"/>
      <c r="D7832" s="59"/>
    </row>
    <row r="7833" spans="2:4">
      <c r="B7833" s="206"/>
      <c r="C7833" s="59"/>
      <c r="D7833" s="59"/>
    </row>
    <row r="7834" spans="2:4">
      <c r="B7834" s="206"/>
      <c r="C7834" s="59"/>
      <c r="D7834" s="59"/>
    </row>
    <row r="7835" spans="2:4">
      <c r="B7835" s="206"/>
      <c r="C7835" s="59"/>
      <c r="D7835" s="59"/>
    </row>
    <row r="7836" spans="2:4">
      <c r="B7836" s="206"/>
      <c r="C7836" s="59"/>
      <c r="D7836" s="59"/>
    </row>
    <row r="7837" spans="2:4">
      <c r="B7837" s="206"/>
      <c r="C7837" s="59"/>
      <c r="D7837" s="59"/>
    </row>
    <row r="7838" spans="2:4">
      <c r="B7838" s="206"/>
      <c r="C7838" s="59"/>
      <c r="D7838" s="59"/>
    </row>
    <row r="7839" spans="2:4">
      <c r="B7839" s="206"/>
      <c r="C7839" s="59"/>
      <c r="D7839" s="59"/>
    </row>
    <row r="7840" spans="2:4">
      <c r="B7840" s="206"/>
      <c r="C7840" s="59"/>
      <c r="D7840" s="59"/>
    </row>
    <row r="7841" spans="2:4">
      <c r="B7841" s="206"/>
      <c r="C7841" s="59"/>
      <c r="D7841" s="59"/>
    </row>
    <row r="7842" spans="2:4">
      <c r="B7842" s="206"/>
      <c r="C7842" s="59"/>
      <c r="D7842" s="59"/>
    </row>
    <row r="7843" spans="2:4">
      <c r="B7843" s="206"/>
      <c r="C7843" s="59"/>
      <c r="D7843" s="59"/>
    </row>
    <row r="7844" spans="2:4">
      <c r="B7844" s="206"/>
      <c r="C7844" s="59"/>
      <c r="D7844" s="59"/>
    </row>
    <row r="7845" spans="2:4">
      <c r="B7845" s="206"/>
      <c r="C7845" s="59"/>
      <c r="D7845" s="59"/>
    </row>
    <row r="7846" spans="2:4">
      <c r="B7846" s="206"/>
      <c r="C7846" s="59"/>
      <c r="D7846" s="59"/>
    </row>
    <row r="7847" spans="2:4">
      <c r="B7847" s="206"/>
      <c r="C7847" s="59"/>
      <c r="D7847" s="59"/>
    </row>
    <row r="7848" spans="2:4">
      <c r="B7848" s="206"/>
      <c r="C7848" s="59"/>
      <c r="D7848" s="59"/>
    </row>
    <row r="7849" spans="2:4">
      <c r="B7849" s="206"/>
      <c r="C7849" s="59"/>
      <c r="D7849" s="59"/>
    </row>
    <row r="7850" spans="2:4">
      <c r="B7850" s="206"/>
      <c r="C7850" s="59"/>
      <c r="D7850" s="59"/>
    </row>
    <row r="7851" spans="2:4">
      <c r="B7851" s="206"/>
      <c r="C7851" s="59"/>
      <c r="D7851" s="59"/>
    </row>
    <row r="7852" spans="2:4">
      <c r="B7852" s="206"/>
      <c r="C7852" s="59"/>
      <c r="D7852" s="59"/>
    </row>
    <row r="7853" spans="2:4">
      <c r="B7853" s="206"/>
      <c r="C7853" s="59"/>
      <c r="D7853" s="59"/>
    </row>
    <row r="7854" spans="2:4">
      <c r="B7854" s="206"/>
      <c r="C7854" s="59"/>
      <c r="D7854" s="59"/>
    </row>
    <row r="7855" spans="2:4">
      <c r="B7855" s="206"/>
      <c r="C7855" s="59"/>
      <c r="D7855" s="59"/>
    </row>
    <row r="7856" spans="2:4">
      <c r="B7856" s="206"/>
      <c r="C7856" s="59"/>
      <c r="D7856" s="59"/>
    </row>
    <row r="7857" spans="2:4">
      <c r="B7857" s="206"/>
      <c r="C7857" s="59"/>
      <c r="D7857" s="59"/>
    </row>
    <row r="7858" spans="2:4">
      <c r="B7858" s="206"/>
      <c r="C7858" s="59"/>
      <c r="D7858" s="59"/>
    </row>
    <row r="7859" spans="2:4">
      <c r="B7859" s="206"/>
      <c r="C7859" s="59"/>
      <c r="D7859" s="59"/>
    </row>
    <row r="7860" spans="2:4">
      <c r="B7860" s="206"/>
      <c r="C7860" s="59"/>
      <c r="D7860" s="59"/>
    </row>
    <row r="7861" spans="2:4">
      <c r="B7861" s="206"/>
      <c r="C7861" s="59"/>
      <c r="D7861" s="59"/>
    </row>
    <row r="7862" spans="2:4">
      <c r="B7862" s="206"/>
      <c r="C7862" s="59"/>
      <c r="D7862" s="59"/>
    </row>
    <row r="7863" spans="2:4">
      <c r="B7863" s="206"/>
      <c r="C7863" s="59"/>
      <c r="D7863" s="59"/>
    </row>
    <row r="7864" spans="2:4">
      <c r="B7864" s="206"/>
      <c r="C7864" s="59"/>
      <c r="D7864" s="59"/>
    </row>
    <row r="7865" spans="2:4">
      <c r="B7865" s="206"/>
      <c r="C7865" s="59"/>
      <c r="D7865" s="59"/>
    </row>
    <row r="7866" spans="2:4">
      <c r="B7866" s="206"/>
      <c r="C7866" s="59"/>
      <c r="D7866" s="59"/>
    </row>
    <row r="7867" spans="2:4">
      <c r="B7867" s="206"/>
      <c r="C7867" s="59"/>
      <c r="D7867" s="59"/>
    </row>
    <row r="7868" spans="2:4">
      <c r="B7868" s="206"/>
      <c r="C7868" s="59"/>
      <c r="D7868" s="59"/>
    </row>
    <row r="7869" spans="2:4">
      <c r="B7869" s="206"/>
      <c r="C7869" s="59"/>
      <c r="D7869" s="59"/>
    </row>
    <row r="7870" spans="2:4">
      <c r="B7870" s="206"/>
      <c r="C7870" s="59"/>
      <c r="D7870" s="59"/>
    </row>
    <row r="7871" spans="2:4">
      <c r="B7871" s="206"/>
      <c r="C7871" s="59"/>
      <c r="D7871" s="59"/>
    </row>
    <row r="7872" spans="2:4">
      <c r="B7872" s="206"/>
      <c r="C7872" s="59"/>
      <c r="D7872" s="59"/>
    </row>
    <row r="7873" spans="2:4">
      <c r="B7873" s="206"/>
      <c r="C7873" s="59"/>
      <c r="D7873" s="59"/>
    </row>
    <row r="7874" spans="2:4">
      <c r="B7874" s="206"/>
      <c r="C7874" s="59"/>
      <c r="D7874" s="59"/>
    </row>
    <row r="7875" spans="2:4">
      <c r="B7875" s="206"/>
      <c r="C7875" s="59"/>
      <c r="D7875" s="59"/>
    </row>
    <row r="7876" spans="2:4">
      <c r="B7876" s="206"/>
      <c r="C7876" s="59"/>
      <c r="D7876" s="59"/>
    </row>
    <row r="7877" spans="2:4">
      <c r="B7877" s="206"/>
      <c r="C7877" s="59"/>
      <c r="D7877" s="59"/>
    </row>
    <row r="7878" spans="2:4">
      <c r="B7878" s="206"/>
      <c r="C7878" s="59"/>
      <c r="D7878" s="59"/>
    </row>
    <row r="7879" spans="2:4">
      <c r="B7879" s="206"/>
      <c r="C7879" s="59"/>
      <c r="D7879" s="59"/>
    </row>
    <row r="7880" spans="2:4">
      <c r="B7880" s="206"/>
      <c r="C7880" s="59"/>
      <c r="D7880" s="59"/>
    </row>
    <row r="7881" spans="2:4">
      <c r="B7881" s="206"/>
      <c r="C7881" s="59"/>
      <c r="D7881" s="59"/>
    </row>
    <row r="7882" spans="2:4">
      <c r="B7882" s="206"/>
      <c r="C7882" s="59"/>
      <c r="D7882" s="59"/>
    </row>
    <row r="7883" spans="2:4">
      <c r="B7883" s="206"/>
      <c r="C7883" s="59"/>
      <c r="D7883" s="59"/>
    </row>
    <row r="7884" spans="2:4">
      <c r="B7884" s="206"/>
      <c r="C7884" s="59"/>
      <c r="D7884" s="59"/>
    </row>
    <row r="7885" spans="2:4">
      <c r="B7885" s="206"/>
      <c r="C7885" s="59"/>
      <c r="D7885" s="59"/>
    </row>
    <row r="7886" spans="2:4">
      <c r="B7886" s="206"/>
      <c r="C7886" s="59"/>
      <c r="D7886" s="59"/>
    </row>
    <row r="7887" spans="2:4">
      <c r="B7887" s="206"/>
      <c r="C7887" s="59"/>
      <c r="D7887" s="59"/>
    </row>
    <row r="7888" spans="2:4">
      <c r="B7888" s="206"/>
      <c r="C7888" s="59"/>
      <c r="D7888" s="59"/>
    </row>
    <row r="7889" spans="2:4">
      <c r="B7889" s="206"/>
      <c r="C7889" s="59"/>
      <c r="D7889" s="59"/>
    </row>
    <row r="7890" spans="2:4">
      <c r="B7890" s="206"/>
      <c r="C7890" s="59"/>
      <c r="D7890" s="59"/>
    </row>
    <row r="7891" spans="2:4">
      <c r="B7891" s="206"/>
      <c r="C7891" s="59"/>
      <c r="D7891" s="59"/>
    </row>
    <row r="7892" spans="2:4">
      <c r="B7892" s="206"/>
      <c r="C7892" s="59"/>
      <c r="D7892" s="59"/>
    </row>
    <row r="7893" spans="2:4">
      <c r="B7893" s="206"/>
      <c r="C7893" s="59"/>
      <c r="D7893" s="59"/>
    </row>
    <row r="7894" spans="2:4">
      <c r="B7894" s="206"/>
      <c r="C7894" s="59"/>
      <c r="D7894" s="59"/>
    </row>
    <row r="7895" spans="2:4">
      <c r="B7895" s="206"/>
      <c r="C7895" s="59"/>
      <c r="D7895" s="59"/>
    </row>
    <row r="7896" spans="2:4">
      <c r="B7896" s="206"/>
      <c r="C7896" s="59"/>
      <c r="D7896" s="59"/>
    </row>
    <row r="7897" spans="2:4">
      <c r="B7897" s="206"/>
      <c r="C7897" s="59"/>
      <c r="D7897" s="59"/>
    </row>
    <row r="7898" spans="2:4">
      <c r="B7898" s="206"/>
      <c r="C7898" s="59"/>
      <c r="D7898" s="59"/>
    </row>
    <row r="7899" spans="2:4">
      <c r="B7899" s="206"/>
      <c r="C7899" s="59"/>
      <c r="D7899" s="59"/>
    </row>
    <row r="7900" spans="2:4">
      <c r="B7900" s="206"/>
      <c r="C7900" s="59"/>
      <c r="D7900" s="59"/>
    </row>
    <row r="7901" spans="2:4">
      <c r="B7901" s="206"/>
      <c r="C7901" s="59"/>
      <c r="D7901" s="59"/>
    </row>
    <row r="7902" spans="2:4">
      <c r="B7902" s="206"/>
      <c r="C7902" s="59"/>
      <c r="D7902" s="59"/>
    </row>
    <row r="7903" spans="2:4">
      <c r="B7903" s="206"/>
      <c r="C7903" s="59"/>
      <c r="D7903" s="59"/>
    </row>
    <row r="7904" spans="2:4">
      <c r="B7904" s="206"/>
      <c r="C7904" s="59"/>
      <c r="D7904" s="59"/>
    </row>
    <row r="7905" spans="2:4">
      <c r="B7905" s="206"/>
      <c r="C7905" s="59"/>
      <c r="D7905" s="59"/>
    </row>
    <row r="7906" spans="2:4">
      <c r="B7906" s="206"/>
      <c r="C7906" s="59"/>
      <c r="D7906" s="59"/>
    </row>
    <row r="7907" spans="2:4">
      <c r="B7907" s="206"/>
      <c r="C7907" s="59"/>
      <c r="D7907" s="59"/>
    </row>
    <row r="7908" spans="2:4">
      <c r="B7908" s="206"/>
      <c r="C7908" s="59"/>
      <c r="D7908" s="59"/>
    </row>
    <row r="7909" spans="2:4">
      <c r="B7909" s="206"/>
      <c r="C7909" s="59"/>
      <c r="D7909" s="59"/>
    </row>
    <row r="7910" spans="2:4">
      <c r="B7910" s="206"/>
      <c r="C7910" s="59"/>
      <c r="D7910" s="59"/>
    </row>
    <row r="7911" spans="2:4">
      <c r="B7911" s="206"/>
      <c r="C7911" s="59"/>
      <c r="D7911" s="59"/>
    </row>
    <row r="7912" spans="2:4">
      <c r="B7912" s="206"/>
      <c r="C7912" s="59"/>
      <c r="D7912" s="59"/>
    </row>
    <row r="7913" spans="2:4">
      <c r="B7913" s="206"/>
      <c r="C7913" s="59"/>
      <c r="D7913" s="59"/>
    </row>
    <row r="7914" spans="2:4">
      <c r="B7914" s="206"/>
      <c r="C7914" s="59"/>
      <c r="D7914" s="59"/>
    </row>
    <row r="7915" spans="2:4">
      <c r="B7915" s="206"/>
      <c r="C7915" s="59"/>
      <c r="D7915" s="59"/>
    </row>
    <row r="7916" spans="2:4">
      <c r="B7916" s="206"/>
      <c r="C7916" s="59"/>
      <c r="D7916" s="59"/>
    </row>
    <row r="7917" spans="2:4">
      <c r="B7917" s="206"/>
      <c r="C7917" s="59"/>
      <c r="D7917" s="59"/>
    </row>
    <row r="7918" spans="2:4">
      <c r="B7918" s="206"/>
      <c r="C7918" s="59"/>
      <c r="D7918" s="59"/>
    </row>
    <row r="7919" spans="2:4">
      <c r="B7919" s="206"/>
      <c r="C7919" s="59"/>
      <c r="D7919" s="59"/>
    </row>
    <row r="7920" spans="2:4">
      <c r="B7920" s="206"/>
      <c r="C7920" s="59"/>
      <c r="D7920" s="59"/>
    </row>
    <row r="7921" spans="2:4">
      <c r="B7921" s="206"/>
      <c r="C7921" s="59"/>
      <c r="D7921" s="59"/>
    </row>
    <row r="7922" spans="2:4">
      <c r="B7922" s="206"/>
      <c r="C7922" s="59"/>
      <c r="D7922" s="59"/>
    </row>
    <row r="7923" spans="2:4">
      <c r="B7923" s="206"/>
      <c r="C7923" s="59"/>
      <c r="D7923" s="59"/>
    </row>
    <row r="7924" spans="2:4">
      <c r="B7924" s="206"/>
      <c r="C7924" s="59"/>
      <c r="D7924" s="59"/>
    </row>
    <row r="7925" spans="2:4">
      <c r="B7925" s="206"/>
      <c r="C7925" s="59"/>
      <c r="D7925" s="59"/>
    </row>
    <row r="7926" spans="2:4">
      <c r="B7926" s="206"/>
      <c r="C7926" s="59"/>
      <c r="D7926" s="59"/>
    </row>
    <row r="7927" spans="2:4">
      <c r="B7927" s="206"/>
      <c r="C7927" s="59"/>
      <c r="D7927" s="59"/>
    </row>
    <row r="7928" spans="2:4">
      <c r="B7928" s="206"/>
      <c r="C7928" s="59"/>
      <c r="D7928" s="59"/>
    </row>
    <row r="7929" spans="2:4">
      <c r="B7929" s="206"/>
      <c r="C7929" s="59"/>
      <c r="D7929" s="59"/>
    </row>
    <row r="7930" spans="2:4">
      <c r="B7930" s="206"/>
      <c r="C7930" s="59"/>
      <c r="D7930" s="59"/>
    </row>
    <row r="7931" spans="2:4">
      <c r="B7931" s="206"/>
      <c r="C7931" s="59"/>
      <c r="D7931" s="59"/>
    </row>
    <row r="7932" spans="2:4">
      <c r="B7932" s="206"/>
      <c r="C7932" s="59"/>
      <c r="D7932" s="59"/>
    </row>
    <row r="7933" spans="2:4">
      <c r="B7933" s="206"/>
      <c r="C7933" s="59"/>
      <c r="D7933" s="59"/>
    </row>
    <row r="7934" spans="2:4">
      <c r="B7934" s="206"/>
      <c r="C7934" s="59"/>
      <c r="D7934" s="59"/>
    </row>
    <row r="7935" spans="2:4">
      <c r="B7935" s="206"/>
      <c r="C7935" s="59"/>
      <c r="D7935" s="59"/>
    </row>
    <row r="7936" spans="2:4">
      <c r="B7936" s="206"/>
      <c r="C7936" s="59"/>
      <c r="D7936" s="59"/>
    </row>
    <row r="7937" spans="2:4">
      <c r="B7937" s="206"/>
      <c r="C7937" s="59"/>
      <c r="D7937" s="59"/>
    </row>
    <row r="7938" spans="2:4">
      <c r="B7938" s="206"/>
      <c r="C7938" s="59"/>
      <c r="D7938" s="59"/>
    </row>
    <row r="7939" spans="2:4">
      <c r="B7939" s="206"/>
      <c r="C7939" s="59"/>
      <c r="D7939" s="59"/>
    </row>
    <row r="7940" spans="2:4">
      <c r="B7940" s="206"/>
      <c r="C7940" s="59"/>
      <c r="D7940" s="59"/>
    </row>
    <row r="7941" spans="2:4">
      <c r="B7941" s="206"/>
      <c r="C7941" s="59"/>
      <c r="D7941" s="59"/>
    </row>
    <row r="7942" spans="2:4">
      <c r="B7942" s="206"/>
      <c r="C7942" s="59"/>
      <c r="D7942" s="59"/>
    </row>
    <row r="7943" spans="2:4">
      <c r="B7943" s="206"/>
      <c r="C7943" s="59"/>
      <c r="D7943" s="59"/>
    </row>
    <row r="7944" spans="2:4">
      <c r="B7944" s="206"/>
      <c r="C7944" s="59"/>
      <c r="D7944" s="59"/>
    </row>
    <row r="7945" spans="2:4">
      <c r="B7945" s="206"/>
      <c r="C7945" s="59"/>
      <c r="D7945" s="59"/>
    </row>
    <row r="7946" spans="2:4">
      <c r="B7946" s="206"/>
      <c r="C7946" s="59"/>
      <c r="D7946" s="59"/>
    </row>
    <row r="7947" spans="2:4">
      <c r="B7947" s="206"/>
      <c r="C7947" s="59"/>
      <c r="D7947" s="59"/>
    </row>
    <row r="7948" spans="2:4">
      <c r="B7948" s="206"/>
      <c r="C7948" s="59"/>
      <c r="D7948" s="59"/>
    </row>
    <row r="7949" spans="2:4">
      <c r="B7949" s="206"/>
      <c r="C7949" s="59"/>
      <c r="D7949" s="59"/>
    </row>
    <row r="7950" spans="2:4">
      <c r="B7950" s="206"/>
      <c r="C7950" s="59"/>
      <c r="D7950" s="59"/>
    </row>
    <row r="7951" spans="2:4">
      <c r="B7951" s="206"/>
      <c r="C7951" s="59"/>
      <c r="D7951" s="59"/>
    </row>
    <row r="7952" spans="2:4">
      <c r="B7952" s="206"/>
      <c r="C7952" s="59"/>
      <c r="D7952" s="59"/>
    </row>
    <row r="7953" spans="2:4">
      <c r="B7953" s="206"/>
      <c r="C7953" s="59"/>
      <c r="D7953" s="59"/>
    </row>
    <row r="7954" spans="2:4">
      <c r="B7954" s="206"/>
      <c r="C7954" s="59"/>
      <c r="D7954" s="59"/>
    </row>
    <row r="7955" spans="2:4">
      <c r="B7955" s="206"/>
      <c r="C7955" s="59"/>
      <c r="D7955" s="59"/>
    </row>
    <row r="7956" spans="2:4">
      <c r="B7956" s="206"/>
      <c r="C7956" s="59"/>
      <c r="D7956" s="59"/>
    </row>
    <row r="7957" spans="2:4">
      <c r="B7957" s="206"/>
      <c r="C7957" s="59"/>
      <c r="D7957" s="59"/>
    </row>
    <row r="7958" spans="2:4">
      <c r="B7958" s="206"/>
      <c r="C7958" s="59"/>
      <c r="D7958" s="59"/>
    </row>
    <row r="7959" spans="2:4">
      <c r="B7959" s="206"/>
      <c r="C7959" s="59"/>
      <c r="D7959" s="59"/>
    </row>
    <row r="7960" spans="2:4">
      <c r="B7960" s="206"/>
      <c r="C7960" s="59"/>
      <c r="D7960" s="59"/>
    </row>
    <row r="7961" spans="2:4">
      <c r="B7961" s="206"/>
      <c r="C7961" s="59"/>
      <c r="D7961" s="59"/>
    </row>
    <row r="7962" spans="2:4">
      <c r="B7962" s="206"/>
      <c r="C7962" s="59"/>
      <c r="D7962" s="59"/>
    </row>
    <row r="7963" spans="2:4">
      <c r="B7963" s="206"/>
      <c r="C7963" s="59"/>
      <c r="D7963" s="59"/>
    </row>
    <row r="7964" spans="2:4">
      <c r="B7964" s="206"/>
      <c r="C7964" s="59"/>
      <c r="D7964" s="59"/>
    </row>
    <row r="7965" spans="2:4">
      <c r="B7965" s="206"/>
      <c r="C7965" s="59"/>
      <c r="D7965" s="59"/>
    </row>
    <row r="7966" spans="2:4">
      <c r="B7966" s="206"/>
      <c r="C7966" s="59"/>
      <c r="D7966" s="59"/>
    </row>
    <row r="7967" spans="2:4">
      <c r="B7967" s="206"/>
      <c r="C7967" s="59"/>
      <c r="D7967" s="59"/>
    </row>
    <row r="7968" spans="2:4">
      <c r="B7968" s="206"/>
      <c r="C7968" s="59"/>
      <c r="D7968" s="59"/>
    </row>
    <row r="7969" spans="2:4">
      <c r="B7969" s="206"/>
      <c r="C7969" s="59"/>
      <c r="D7969" s="59"/>
    </row>
    <row r="7970" spans="2:4">
      <c r="B7970" s="206"/>
      <c r="C7970" s="59"/>
      <c r="D7970" s="59"/>
    </row>
    <row r="7971" spans="2:4">
      <c r="B7971" s="206"/>
      <c r="C7971" s="59"/>
      <c r="D7971" s="59"/>
    </row>
    <row r="7972" spans="2:4">
      <c r="B7972" s="206"/>
      <c r="C7972" s="59"/>
      <c r="D7972" s="59"/>
    </row>
    <row r="7973" spans="2:4">
      <c r="B7973" s="206"/>
      <c r="C7973" s="59"/>
      <c r="D7973" s="59"/>
    </row>
    <row r="7974" spans="2:4">
      <c r="B7974" s="206"/>
      <c r="C7974" s="59"/>
      <c r="D7974" s="59"/>
    </row>
    <row r="7975" spans="2:4">
      <c r="B7975" s="206"/>
      <c r="C7975" s="59"/>
      <c r="D7975" s="59"/>
    </row>
    <row r="7976" spans="2:4">
      <c r="B7976" s="206"/>
      <c r="C7976" s="59"/>
      <c r="D7976" s="59"/>
    </row>
    <row r="7977" spans="2:4">
      <c r="B7977" s="206"/>
      <c r="C7977" s="59"/>
      <c r="D7977" s="59"/>
    </row>
    <row r="7978" spans="2:4">
      <c r="B7978" s="206"/>
      <c r="C7978" s="59"/>
      <c r="D7978" s="59"/>
    </row>
    <row r="7979" spans="2:4">
      <c r="B7979" s="206"/>
      <c r="C7979" s="59"/>
      <c r="D7979" s="59"/>
    </row>
    <row r="7980" spans="2:4">
      <c r="B7980" s="206"/>
      <c r="C7980" s="59"/>
      <c r="D7980" s="59"/>
    </row>
    <row r="7981" spans="2:4">
      <c r="B7981" s="206"/>
      <c r="C7981" s="59"/>
      <c r="D7981" s="59"/>
    </row>
    <row r="7982" spans="2:4">
      <c r="B7982" s="206"/>
      <c r="C7982" s="59"/>
      <c r="D7982" s="59"/>
    </row>
    <row r="7983" spans="2:4">
      <c r="B7983" s="206"/>
      <c r="C7983" s="59"/>
      <c r="D7983" s="59"/>
    </row>
    <row r="7984" spans="2:4">
      <c r="B7984" s="206"/>
      <c r="C7984" s="59"/>
      <c r="D7984" s="59"/>
    </row>
    <row r="7985" spans="2:4">
      <c r="B7985" s="206"/>
      <c r="C7985" s="59"/>
      <c r="D7985" s="59"/>
    </row>
    <row r="7986" spans="2:4">
      <c r="B7986" s="206"/>
      <c r="C7986" s="59"/>
      <c r="D7986" s="59"/>
    </row>
    <row r="7987" spans="2:4">
      <c r="B7987" s="206"/>
      <c r="C7987" s="59"/>
      <c r="D7987" s="59"/>
    </row>
    <row r="7988" spans="2:4">
      <c r="B7988" s="206"/>
      <c r="C7988" s="59"/>
      <c r="D7988" s="59"/>
    </row>
    <row r="7989" spans="2:4">
      <c r="B7989" s="206"/>
      <c r="C7989" s="59"/>
      <c r="D7989" s="59"/>
    </row>
    <row r="7990" spans="2:4">
      <c r="B7990" s="206"/>
      <c r="C7990" s="59"/>
      <c r="D7990" s="59"/>
    </row>
    <row r="7991" spans="2:4">
      <c r="B7991" s="206"/>
      <c r="C7991" s="59"/>
      <c r="D7991" s="59"/>
    </row>
    <row r="7992" spans="2:4">
      <c r="B7992" s="206"/>
      <c r="C7992" s="59"/>
      <c r="D7992" s="59"/>
    </row>
    <row r="7993" spans="2:4">
      <c r="B7993" s="206"/>
      <c r="C7993" s="59"/>
      <c r="D7993" s="59"/>
    </row>
    <row r="7994" spans="2:4">
      <c r="B7994" s="206"/>
      <c r="C7994" s="59"/>
      <c r="D7994" s="59"/>
    </row>
    <row r="7995" spans="2:4">
      <c r="B7995" s="206"/>
      <c r="C7995" s="59"/>
      <c r="D7995" s="59"/>
    </row>
    <row r="7996" spans="2:4">
      <c r="B7996" s="206"/>
      <c r="C7996" s="59"/>
      <c r="D7996" s="59"/>
    </row>
    <row r="7997" spans="2:4">
      <c r="B7997" s="206"/>
      <c r="C7997" s="59"/>
      <c r="D7997" s="59"/>
    </row>
    <row r="7998" spans="2:4">
      <c r="B7998" s="206"/>
      <c r="C7998" s="59"/>
      <c r="D7998" s="59"/>
    </row>
    <row r="7999" spans="2:4">
      <c r="B7999" s="206"/>
      <c r="C7999" s="59"/>
      <c r="D7999" s="59"/>
    </row>
    <row r="8000" spans="2:4">
      <c r="B8000" s="206"/>
      <c r="C8000" s="59"/>
      <c r="D8000" s="59"/>
    </row>
    <row r="8001" spans="2:4">
      <c r="B8001" s="206"/>
      <c r="C8001" s="59"/>
      <c r="D8001" s="59"/>
    </row>
    <row r="8002" spans="2:4">
      <c r="B8002" s="206"/>
      <c r="C8002" s="59"/>
      <c r="D8002" s="59"/>
    </row>
    <row r="8003" spans="2:4">
      <c r="B8003" s="206"/>
      <c r="C8003" s="59"/>
      <c r="D8003" s="59"/>
    </row>
    <row r="8004" spans="2:4">
      <c r="B8004" s="206"/>
      <c r="C8004" s="59"/>
      <c r="D8004" s="59"/>
    </row>
    <row r="8005" spans="2:4">
      <c r="B8005" s="206"/>
      <c r="C8005" s="59"/>
      <c r="D8005" s="59"/>
    </row>
    <row r="8006" spans="2:4">
      <c r="B8006" s="206"/>
      <c r="C8006" s="59"/>
      <c r="D8006" s="59"/>
    </row>
    <row r="8007" spans="2:4">
      <c r="B8007" s="206"/>
      <c r="C8007" s="59"/>
      <c r="D8007" s="59"/>
    </row>
    <row r="8008" spans="2:4">
      <c r="B8008" s="206"/>
      <c r="C8008" s="59"/>
      <c r="D8008" s="59"/>
    </row>
    <row r="8009" spans="2:4">
      <c r="B8009" s="206"/>
      <c r="C8009" s="59"/>
      <c r="D8009" s="59"/>
    </row>
    <row r="8010" spans="2:4">
      <c r="B8010" s="206"/>
      <c r="C8010" s="59"/>
      <c r="D8010" s="59"/>
    </row>
    <row r="8011" spans="2:4">
      <c r="B8011" s="206"/>
      <c r="C8011" s="59"/>
      <c r="D8011" s="59"/>
    </row>
    <row r="8012" spans="2:4">
      <c r="B8012" s="206"/>
      <c r="C8012" s="59"/>
      <c r="D8012" s="59"/>
    </row>
    <row r="8013" spans="2:4">
      <c r="B8013" s="206"/>
      <c r="C8013" s="59"/>
      <c r="D8013" s="59"/>
    </row>
    <row r="8014" spans="2:4">
      <c r="B8014" s="206"/>
      <c r="C8014" s="59"/>
      <c r="D8014" s="59"/>
    </row>
    <row r="8015" spans="2:4">
      <c r="B8015" s="206"/>
      <c r="C8015" s="59"/>
      <c r="D8015" s="59"/>
    </row>
    <row r="8016" spans="2:4">
      <c r="B8016" s="206"/>
      <c r="C8016" s="59"/>
      <c r="D8016" s="59"/>
    </row>
    <row r="8017" spans="2:4">
      <c r="B8017" s="206"/>
      <c r="C8017" s="59"/>
      <c r="D8017" s="59"/>
    </row>
    <row r="8018" spans="2:4">
      <c r="B8018" s="206"/>
      <c r="C8018" s="59"/>
      <c r="D8018" s="59"/>
    </row>
    <row r="8019" spans="2:4">
      <c r="B8019" s="206"/>
      <c r="C8019" s="59"/>
      <c r="D8019" s="59"/>
    </row>
    <row r="8020" spans="2:4">
      <c r="B8020" s="206"/>
      <c r="C8020" s="59"/>
      <c r="D8020" s="59"/>
    </row>
    <row r="8021" spans="2:4">
      <c r="B8021" s="206"/>
      <c r="C8021" s="59"/>
      <c r="D8021" s="59"/>
    </row>
    <row r="8022" spans="2:4">
      <c r="B8022" s="206"/>
      <c r="C8022" s="59"/>
      <c r="D8022" s="59"/>
    </row>
    <row r="8023" spans="2:4">
      <c r="B8023" s="206"/>
      <c r="C8023" s="59"/>
      <c r="D8023" s="59"/>
    </row>
    <row r="8024" spans="2:4">
      <c r="B8024" s="206"/>
      <c r="C8024" s="59"/>
      <c r="D8024" s="59"/>
    </row>
    <row r="8025" spans="2:4">
      <c r="B8025" s="206"/>
      <c r="C8025" s="59"/>
      <c r="D8025" s="59"/>
    </row>
    <row r="8026" spans="2:4">
      <c r="B8026" s="206"/>
      <c r="C8026" s="59"/>
      <c r="D8026" s="59"/>
    </row>
    <row r="8027" spans="2:4">
      <c r="B8027" s="206"/>
      <c r="C8027" s="59"/>
      <c r="D8027" s="59"/>
    </row>
    <row r="8028" spans="2:4">
      <c r="B8028" s="206"/>
      <c r="C8028" s="59"/>
      <c r="D8028" s="59"/>
    </row>
    <row r="8029" spans="2:4">
      <c r="B8029" s="206"/>
      <c r="C8029" s="59"/>
      <c r="D8029" s="59"/>
    </row>
    <row r="8030" spans="2:4">
      <c r="B8030" s="206"/>
      <c r="C8030" s="59"/>
      <c r="D8030" s="59"/>
    </row>
    <row r="8031" spans="2:4">
      <c r="B8031" s="206"/>
      <c r="C8031" s="59"/>
      <c r="D8031" s="59"/>
    </row>
    <row r="8032" spans="2:4">
      <c r="B8032" s="206"/>
      <c r="C8032" s="59"/>
      <c r="D8032" s="59"/>
    </row>
    <row r="8033" spans="2:4">
      <c r="B8033" s="206"/>
      <c r="C8033" s="59"/>
      <c r="D8033" s="59"/>
    </row>
    <row r="8034" spans="2:4">
      <c r="B8034" s="206"/>
      <c r="C8034" s="59"/>
      <c r="D8034" s="59"/>
    </row>
    <row r="8035" spans="2:4">
      <c r="B8035" s="206"/>
      <c r="C8035" s="59"/>
      <c r="D8035" s="59"/>
    </row>
    <row r="8036" spans="2:4">
      <c r="B8036" s="206"/>
      <c r="C8036" s="59"/>
      <c r="D8036" s="59"/>
    </row>
    <row r="8037" spans="2:4">
      <c r="B8037" s="206"/>
      <c r="C8037" s="59"/>
      <c r="D8037" s="59"/>
    </row>
    <row r="8038" spans="2:4">
      <c r="B8038" s="206"/>
      <c r="C8038" s="59"/>
      <c r="D8038" s="59"/>
    </row>
    <row r="8039" spans="2:4">
      <c r="B8039" s="206"/>
      <c r="C8039" s="59"/>
      <c r="D8039" s="59"/>
    </row>
    <row r="8040" spans="2:4">
      <c r="B8040" s="206"/>
      <c r="C8040" s="59"/>
      <c r="D8040" s="59"/>
    </row>
    <row r="8041" spans="2:4">
      <c r="B8041" s="206"/>
      <c r="C8041" s="59"/>
      <c r="D8041" s="59"/>
    </row>
    <row r="8042" spans="2:4">
      <c r="B8042" s="206"/>
      <c r="C8042" s="59"/>
      <c r="D8042" s="59"/>
    </row>
    <row r="8043" spans="2:4">
      <c r="B8043" s="206"/>
      <c r="C8043" s="59"/>
      <c r="D8043" s="59"/>
    </row>
    <row r="8044" spans="2:4">
      <c r="B8044" s="206"/>
      <c r="C8044" s="59"/>
      <c r="D8044" s="59"/>
    </row>
    <row r="8045" spans="2:4">
      <c r="B8045" s="206"/>
      <c r="C8045" s="59"/>
      <c r="D8045" s="59"/>
    </row>
    <row r="8046" spans="2:4">
      <c r="B8046" s="206"/>
      <c r="C8046" s="59"/>
      <c r="D8046" s="59"/>
    </row>
    <row r="8047" spans="2:4">
      <c r="B8047" s="206"/>
      <c r="C8047" s="59"/>
      <c r="D8047" s="59"/>
    </row>
    <row r="8048" spans="2:4">
      <c r="B8048" s="206"/>
      <c r="C8048" s="59"/>
      <c r="D8048" s="59"/>
    </row>
    <row r="8049" spans="2:4">
      <c r="B8049" s="206"/>
      <c r="C8049" s="59"/>
      <c r="D8049" s="59"/>
    </row>
    <row r="8050" spans="2:4">
      <c r="B8050" s="206"/>
      <c r="C8050" s="59"/>
      <c r="D8050" s="59"/>
    </row>
    <row r="8051" spans="2:4">
      <c r="B8051" s="206"/>
      <c r="C8051" s="59"/>
      <c r="D8051" s="59"/>
    </row>
    <row r="8052" spans="2:4">
      <c r="B8052" s="206"/>
      <c r="C8052" s="59"/>
      <c r="D8052" s="59"/>
    </row>
    <row r="8053" spans="2:4">
      <c r="B8053" s="206"/>
      <c r="C8053" s="59"/>
      <c r="D8053" s="59"/>
    </row>
    <row r="8054" spans="2:4">
      <c r="B8054" s="206"/>
      <c r="C8054" s="59"/>
      <c r="D8054" s="59"/>
    </row>
    <row r="8055" spans="2:4">
      <c r="B8055" s="206"/>
      <c r="C8055" s="59"/>
      <c r="D8055" s="59"/>
    </row>
    <row r="8056" spans="2:4">
      <c r="B8056" s="206"/>
      <c r="C8056" s="59"/>
      <c r="D8056" s="59"/>
    </row>
    <row r="8057" spans="2:4">
      <c r="B8057" s="206"/>
      <c r="C8057" s="59"/>
      <c r="D8057" s="59"/>
    </row>
    <row r="8058" spans="2:4">
      <c r="B8058" s="206"/>
      <c r="C8058" s="59"/>
      <c r="D8058" s="59"/>
    </row>
    <row r="8059" spans="2:4">
      <c r="B8059" s="206"/>
      <c r="C8059" s="59"/>
      <c r="D8059" s="59"/>
    </row>
    <row r="8060" spans="2:4">
      <c r="B8060" s="206"/>
      <c r="C8060" s="59"/>
      <c r="D8060" s="59"/>
    </row>
    <row r="8061" spans="2:4">
      <c r="B8061" s="206"/>
      <c r="C8061" s="59"/>
      <c r="D8061" s="59"/>
    </row>
    <row r="8062" spans="2:4">
      <c r="B8062" s="206"/>
      <c r="C8062" s="59"/>
      <c r="D8062" s="59"/>
    </row>
    <row r="8063" spans="2:4">
      <c r="B8063" s="206"/>
      <c r="C8063" s="59"/>
      <c r="D8063" s="59"/>
    </row>
    <row r="8064" spans="2:4">
      <c r="B8064" s="206"/>
      <c r="C8064" s="59"/>
      <c r="D8064" s="59"/>
    </row>
    <row r="8065" spans="2:4">
      <c r="B8065" s="206"/>
      <c r="C8065" s="59"/>
      <c r="D8065" s="59"/>
    </row>
    <row r="8066" spans="2:4">
      <c r="B8066" s="206"/>
      <c r="C8066" s="59"/>
      <c r="D8066" s="59"/>
    </row>
    <row r="8067" spans="2:4">
      <c r="B8067" s="206"/>
      <c r="C8067" s="59"/>
      <c r="D8067" s="59"/>
    </row>
    <row r="8068" spans="2:4">
      <c r="B8068" s="206"/>
      <c r="C8068" s="59"/>
      <c r="D8068" s="59"/>
    </row>
    <row r="8069" spans="2:4">
      <c r="B8069" s="206"/>
      <c r="C8069" s="59"/>
      <c r="D8069" s="59"/>
    </row>
    <row r="8070" spans="2:4">
      <c r="B8070" s="206"/>
      <c r="C8070" s="59"/>
      <c r="D8070" s="59"/>
    </row>
    <row r="8071" spans="2:4">
      <c r="B8071" s="206"/>
      <c r="C8071" s="59"/>
      <c r="D8071" s="59"/>
    </row>
    <row r="8072" spans="2:4">
      <c r="B8072" s="206"/>
      <c r="C8072" s="59"/>
      <c r="D8072" s="59"/>
    </row>
    <row r="8073" spans="2:4">
      <c r="B8073" s="206"/>
      <c r="C8073" s="59"/>
      <c r="D8073" s="59"/>
    </row>
    <row r="8074" spans="2:4">
      <c r="B8074" s="206"/>
      <c r="C8074" s="59"/>
      <c r="D8074" s="59"/>
    </row>
    <row r="8075" spans="2:4">
      <c r="B8075" s="206"/>
      <c r="C8075" s="59"/>
      <c r="D8075" s="59"/>
    </row>
    <row r="8076" spans="2:4">
      <c r="B8076" s="206"/>
      <c r="C8076" s="59"/>
      <c r="D8076" s="59"/>
    </row>
    <row r="8077" spans="2:4">
      <c r="B8077" s="206"/>
      <c r="C8077" s="59"/>
      <c r="D8077" s="59"/>
    </row>
    <row r="8078" spans="2:4">
      <c r="B8078" s="206"/>
      <c r="C8078" s="59"/>
      <c r="D8078" s="59"/>
    </row>
    <row r="8079" spans="2:4">
      <c r="B8079" s="206"/>
      <c r="C8079" s="59"/>
      <c r="D8079" s="59"/>
    </row>
    <row r="8080" spans="2:4">
      <c r="B8080" s="206"/>
      <c r="C8080" s="59"/>
      <c r="D8080" s="59"/>
    </row>
    <row r="8081" spans="2:4">
      <c r="B8081" s="206"/>
      <c r="C8081" s="59"/>
      <c r="D8081" s="59"/>
    </row>
    <row r="8082" spans="2:4">
      <c r="B8082" s="206"/>
      <c r="C8082" s="59"/>
      <c r="D8082" s="59"/>
    </row>
    <row r="8083" spans="2:4">
      <c r="B8083" s="206"/>
      <c r="C8083" s="59"/>
      <c r="D8083" s="59"/>
    </row>
    <row r="8084" spans="2:4">
      <c r="B8084" s="206"/>
      <c r="C8084" s="59"/>
      <c r="D8084" s="59"/>
    </row>
    <row r="8085" spans="2:4">
      <c r="B8085" s="206"/>
      <c r="C8085" s="59"/>
      <c r="D8085" s="59"/>
    </row>
    <row r="8086" spans="2:4">
      <c r="B8086" s="206"/>
      <c r="C8086" s="59"/>
      <c r="D8086" s="59"/>
    </row>
    <row r="8087" spans="2:4">
      <c r="B8087" s="206"/>
      <c r="C8087" s="59"/>
      <c r="D8087" s="59"/>
    </row>
    <row r="8088" spans="2:4">
      <c r="B8088" s="206"/>
      <c r="C8088" s="59"/>
      <c r="D8088" s="59"/>
    </row>
    <row r="8089" spans="2:4">
      <c r="B8089" s="206"/>
      <c r="C8089" s="59"/>
      <c r="D8089" s="59"/>
    </row>
    <row r="8090" spans="2:4">
      <c r="B8090" s="206"/>
      <c r="C8090" s="59"/>
      <c r="D8090" s="59"/>
    </row>
    <row r="8091" spans="2:4">
      <c r="B8091" s="206"/>
      <c r="C8091" s="59"/>
      <c r="D8091" s="59"/>
    </row>
    <row r="8092" spans="2:4">
      <c r="B8092" s="206"/>
      <c r="C8092" s="59"/>
      <c r="D8092" s="59"/>
    </row>
    <row r="8093" spans="2:4">
      <c r="B8093" s="206"/>
      <c r="C8093" s="59"/>
      <c r="D8093" s="59"/>
    </row>
    <row r="8094" spans="2:4">
      <c r="B8094" s="206"/>
      <c r="C8094" s="59"/>
      <c r="D8094" s="59"/>
    </row>
    <row r="8095" spans="2:4">
      <c r="B8095" s="206"/>
      <c r="C8095" s="59"/>
      <c r="D8095" s="59"/>
    </row>
    <row r="8096" spans="2:4">
      <c r="B8096" s="206"/>
      <c r="C8096" s="59"/>
      <c r="D8096" s="59"/>
    </row>
    <row r="8097" spans="2:4">
      <c r="B8097" s="206"/>
      <c r="C8097" s="59"/>
      <c r="D8097" s="59"/>
    </row>
    <row r="8098" spans="2:4">
      <c r="B8098" s="206"/>
      <c r="C8098" s="59"/>
      <c r="D8098" s="59"/>
    </row>
    <row r="8099" spans="2:4">
      <c r="B8099" s="206"/>
      <c r="C8099" s="59"/>
      <c r="D8099" s="59"/>
    </row>
    <row r="8100" spans="2:4">
      <c r="B8100" s="206"/>
      <c r="C8100" s="59"/>
      <c r="D8100" s="59"/>
    </row>
    <row r="8101" spans="2:4">
      <c r="B8101" s="206"/>
      <c r="C8101" s="59"/>
      <c r="D8101" s="59"/>
    </row>
    <row r="8102" spans="2:4">
      <c r="B8102" s="206"/>
      <c r="C8102" s="59"/>
      <c r="D8102" s="59"/>
    </row>
    <row r="8103" spans="2:4">
      <c r="B8103" s="206"/>
      <c r="C8103" s="59"/>
      <c r="D8103" s="59"/>
    </row>
    <row r="8104" spans="2:4">
      <c r="B8104" s="206"/>
      <c r="C8104" s="59"/>
      <c r="D8104" s="59"/>
    </row>
    <row r="8105" spans="2:4">
      <c r="B8105" s="206"/>
      <c r="C8105" s="59"/>
      <c r="D8105" s="59"/>
    </row>
    <row r="8106" spans="2:4">
      <c r="B8106" s="206"/>
      <c r="C8106" s="59"/>
      <c r="D8106" s="59"/>
    </row>
    <row r="8107" spans="2:4">
      <c r="B8107" s="206"/>
      <c r="C8107" s="59"/>
      <c r="D8107" s="59"/>
    </row>
    <row r="8108" spans="2:4">
      <c r="B8108" s="206"/>
      <c r="C8108" s="59"/>
      <c r="D8108" s="59"/>
    </row>
    <row r="8109" spans="2:4">
      <c r="B8109" s="206"/>
      <c r="C8109" s="59"/>
      <c r="D8109" s="59"/>
    </row>
    <row r="8110" spans="2:4">
      <c r="B8110" s="206"/>
      <c r="C8110" s="59"/>
      <c r="D8110" s="59"/>
    </row>
    <row r="8111" spans="2:4">
      <c r="B8111" s="206"/>
      <c r="C8111" s="59"/>
      <c r="D8111" s="59"/>
    </row>
    <row r="8112" spans="2:4">
      <c r="B8112" s="206"/>
      <c r="C8112" s="59"/>
      <c r="D8112" s="59"/>
    </row>
    <row r="8113" spans="2:4">
      <c r="B8113" s="206"/>
      <c r="C8113" s="59"/>
      <c r="D8113" s="59"/>
    </row>
    <row r="8114" spans="2:4">
      <c r="B8114" s="206"/>
      <c r="C8114" s="59"/>
      <c r="D8114" s="59"/>
    </row>
    <row r="8115" spans="2:4">
      <c r="B8115" s="206"/>
      <c r="C8115" s="59"/>
      <c r="D8115" s="59"/>
    </row>
    <row r="8116" spans="2:4">
      <c r="B8116" s="206"/>
      <c r="C8116" s="59"/>
      <c r="D8116" s="59"/>
    </row>
    <row r="8117" spans="2:4">
      <c r="B8117" s="206"/>
      <c r="C8117" s="59"/>
      <c r="D8117" s="59"/>
    </row>
    <row r="8118" spans="2:4">
      <c r="B8118" s="206"/>
      <c r="C8118" s="59"/>
      <c r="D8118" s="59"/>
    </row>
    <row r="8119" spans="2:4">
      <c r="B8119" s="206"/>
      <c r="C8119" s="59"/>
      <c r="D8119" s="59"/>
    </row>
    <row r="8120" spans="2:4">
      <c r="B8120" s="206"/>
      <c r="C8120" s="59"/>
      <c r="D8120" s="59"/>
    </row>
    <row r="8121" spans="2:4">
      <c r="B8121" s="206"/>
      <c r="C8121" s="59"/>
      <c r="D8121" s="59"/>
    </row>
    <row r="8122" spans="2:4">
      <c r="B8122" s="206"/>
      <c r="C8122" s="59"/>
      <c r="D8122" s="59"/>
    </row>
    <row r="8123" spans="2:4">
      <c r="B8123" s="206"/>
      <c r="C8123" s="59"/>
      <c r="D8123" s="59"/>
    </row>
    <row r="8124" spans="2:4">
      <c r="B8124" s="206"/>
      <c r="C8124" s="59"/>
      <c r="D8124" s="59"/>
    </row>
    <row r="8125" spans="2:4">
      <c r="B8125" s="206"/>
      <c r="C8125" s="59"/>
      <c r="D8125" s="59"/>
    </row>
    <row r="8126" spans="2:4">
      <c r="B8126" s="206"/>
      <c r="C8126" s="59"/>
      <c r="D8126" s="59"/>
    </row>
    <row r="8127" spans="2:4">
      <c r="B8127" s="206"/>
      <c r="C8127" s="59"/>
      <c r="D8127" s="59"/>
    </row>
    <row r="8128" spans="2:4">
      <c r="B8128" s="206"/>
      <c r="C8128" s="59"/>
      <c r="D8128" s="59"/>
    </row>
    <row r="8129" spans="2:4">
      <c r="B8129" s="206"/>
      <c r="C8129" s="59"/>
      <c r="D8129" s="59"/>
    </row>
    <row r="8130" spans="2:4">
      <c r="B8130" s="206"/>
      <c r="C8130" s="59"/>
      <c r="D8130" s="59"/>
    </row>
    <row r="8131" spans="2:4">
      <c r="B8131" s="206"/>
      <c r="C8131" s="59"/>
      <c r="D8131" s="59"/>
    </row>
    <row r="8132" spans="2:4">
      <c r="B8132" s="206"/>
      <c r="C8132" s="59"/>
      <c r="D8132" s="59"/>
    </row>
    <row r="8133" spans="2:4">
      <c r="B8133" s="206"/>
      <c r="C8133" s="59"/>
      <c r="D8133" s="59"/>
    </row>
    <row r="8134" spans="2:4">
      <c r="B8134" s="206"/>
      <c r="C8134" s="59"/>
      <c r="D8134" s="59"/>
    </row>
    <row r="8135" spans="2:4">
      <c r="B8135" s="206"/>
      <c r="C8135" s="59"/>
      <c r="D8135" s="59"/>
    </row>
    <row r="8136" spans="2:4">
      <c r="B8136" s="206"/>
      <c r="C8136" s="59"/>
      <c r="D8136" s="59"/>
    </row>
    <row r="8137" spans="2:4">
      <c r="B8137" s="206"/>
      <c r="C8137" s="59"/>
      <c r="D8137" s="59"/>
    </row>
    <row r="8138" spans="2:4">
      <c r="B8138" s="206"/>
      <c r="C8138" s="59"/>
      <c r="D8138" s="59"/>
    </row>
    <row r="8139" spans="2:4">
      <c r="B8139" s="206"/>
      <c r="C8139" s="59"/>
      <c r="D8139" s="59"/>
    </row>
    <row r="8140" spans="2:4">
      <c r="B8140" s="206"/>
      <c r="C8140" s="59"/>
      <c r="D8140" s="59"/>
    </row>
    <row r="8141" spans="2:4">
      <c r="B8141" s="206"/>
      <c r="C8141" s="59"/>
      <c r="D8141" s="59"/>
    </row>
    <row r="8142" spans="2:4">
      <c r="B8142" s="206"/>
      <c r="C8142" s="59"/>
      <c r="D8142" s="59"/>
    </row>
    <row r="8143" spans="2:4">
      <c r="B8143" s="206"/>
      <c r="C8143" s="59"/>
      <c r="D8143" s="59"/>
    </row>
    <row r="8144" spans="2:4">
      <c r="B8144" s="206"/>
      <c r="C8144" s="59"/>
      <c r="D8144" s="59"/>
    </row>
    <row r="8145" spans="2:4">
      <c r="B8145" s="206"/>
      <c r="C8145" s="59"/>
      <c r="D8145" s="59"/>
    </row>
    <row r="8146" spans="2:4">
      <c r="B8146" s="206"/>
      <c r="C8146" s="59"/>
      <c r="D8146" s="59"/>
    </row>
    <row r="8147" spans="2:4">
      <c r="B8147" s="206"/>
      <c r="C8147" s="59"/>
      <c r="D8147" s="59"/>
    </row>
    <row r="8148" spans="2:4">
      <c r="B8148" s="206"/>
      <c r="C8148" s="59"/>
      <c r="D8148" s="59"/>
    </row>
    <row r="8149" spans="2:4">
      <c r="B8149" s="206"/>
      <c r="C8149" s="59"/>
      <c r="D8149" s="59"/>
    </row>
    <row r="8150" spans="2:4">
      <c r="B8150" s="206"/>
      <c r="C8150" s="59"/>
      <c r="D8150" s="59"/>
    </row>
    <row r="8151" spans="2:4">
      <c r="B8151" s="206"/>
      <c r="C8151" s="59"/>
      <c r="D8151" s="59"/>
    </row>
    <row r="8152" spans="2:4">
      <c r="B8152" s="206"/>
      <c r="C8152" s="59"/>
      <c r="D8152" s="59"/>
    </row>
    <row r="8153" spans="2:4">
      <c r="B8153" s="206"/>
      <c r="C8153" s="59"/>
      <c r="D8153" s="59"/>
    </row>
    <row r="8154" spans="2:4">
      <c r="B8154" s="206"/>
      <c r="C8154" s="59"/>
      <c r="D8154" s="59"/>
    </row>
    <row r="8155" spans="2:4">
      <c r="B8155" s="206"/>
      <c r="C8155" s="59"/>
      <c r="D8155" s="59"/>
    </row>
    <row r="8156" spans="2:4">
      <c r="B8156" s="206"/>
      <c r="C8156" s="59"/>
      <c r="D8156" s="59"/>
    </row>
    <row r="8157" spans="2:4">
      <c r="B8157" s="206"/>
      <c r="C8157" s="59"/>
      <c r="D8157" s="59"/>
    </row>
    <row r="8158" spans="2:4">
      <c r="B8158" s="206"/>
      <c r="C8158" s="59"/>
      <c r="D8158" s="59"/>
    </row>
    <row r="8159" spans="2:4">
      <c r="B8159" s="206"/>
      <c r="C8159" s="59"/>
      <c r="D8159" s="59"/>
    </row>
    <row r="8160" spans="2:4">
      <c r="B8160" s="206"/>
      <c r="C8160" s="59"/>
      <c r="D8160" s="59"/>
    </row>
    <row r="8161" spans="2:4">
      <c r="B8161" s="206"/>
      <c r="C8161" s="59"/>
      <c r="D8161" s="59"/>
    </row>
    <row r="8162" spans="2:4">
      <c r="B8162" s="206"/>
      <c r="C8162" s="59"/>
      <c r="D8162" s="59"/>
    </row>
    <row r="8163" spans="2:4">
      <c r="B8163" s="206"/>
      <c r="C8163" s="59"/>
      <c r="D8163" s="59"/>
    </row>
    <row r="8164" spans="2:4">
      <c r="B8164" s="206"/>
      <c r="C8164" s="59"/>
      <c r="D8164" s="59"/>
    </row>
    <row r="8165" spans="2:4">
      <c r="B8165" s="206"/>
      <c r="C8165" s="59"/>
      <c r="D8165" s="59"/>
    </row>
    <row r="8166" spans="2:4">
      <c r="B8166" s="206"/>
      <c r="C8166" s="59"/>
      <c r="D8166" s="59"/>
    </row>
    <row r="8167" spans="2:4">
      <c r="B8167" s="206"/>
      <c r="C8167" s="59"/>
      <c r="D8167" s="59"/>
    </row>
    <row r="8168" spans="2:4">
      <c r="B8168" s="206"/>
      <c r="C8168" s="59"/>
      <c r="D8168" s="59"/>
    </row>
    <row r="8169" spans="2:4">
      <c r="B8169" s="206"/>
      <c r="C8169" s="59"/>
      <c r="D8169" s="59"/>
    </row>
    <row r="8170" spans="2:4">
      <c r="B8170" s="206"/>
      <c r="C8170" s="59"/>
      <c r="D8170" s="59"/>
    </row>
    <row r="8171" spans="2:4">
      <c r="B8171" s="206"/>
      <c r="C8171" s="59"/>
      <c r="D8171" s="59"/>
    </row>
    <row r="8172" spans="2:4">
      <c r="B8172" s="206"/>
      <c r="C8172" s="59"/>
      <c r="D8172" s="59"/>
    </row>
    <row r="8173" spans="2:4">
      <c r="B8173" s="206"/>
      <c r="C8173" s="59"/>
      <c r="D8173" s="59"/>
    </row>
    <row r="8174" spans="2:4">
      <c r="B8174" s="206"/>
      <c r="C8174" s="59"/>
      <c r="D8174" s="59"/>
    </row>
    <row r="8175" spans="2:4">
      <c r="B8175" s="206"/>
      <c r="C8175" s="59"/>
      <c r="D8175" s="59"/>
    </row>
    <row r="8176" spans="2:4">
      <c r="B8176" s="206"/>
      <c r="C8176" s="59"/>
      <c r="D8176" s="59"/>
    </row>
    <row r="8177" spans="2:4">
      <c r="B8177" s="206"/>
      <c r="C8177" s="59"/>
      <c r="D8177" s="59"/>
    </row>
    <row r="8178" spans="2:4">
      <c r="B8178" s="206"/>
      <c r="C8178" s="59"/>
      <c r="D8178" s="59"/>
    </row>
    <row r="8179" spans="2:4">
      <c r="B8179" s="206"/>
      <c r="C8179" s="59"/>
      <c r="D8179" s="59"/>
    </row>
    <row r="8180" spans="2:4">
      <c r="B8180" s="206"/>
      <c r="C8180" s="59"/>
      <c r="D8180" s="59"/>
    </row>
    <row r="8181" spans="2:4">
      <c r="B8181" s="206"/>
      <c r="C8181" s="59"/>
      <c r="D8181" s="59"/>
    </row>
    <row r="8182" spans="2:4">
      <c r="B8182" s="206"/>
      <c r="C8182" s="59"/>
      <c r="D8182" s="59"/>
    </row>
    <row r="8183" spans="2:4">
      <c r="B8183" s="206"/>
      <c r="C8183" s="59"/>
      <c r="D8183" s="59"/>
    </row>
    <row r="8184" spans="2:4">
      <c r="B8184" s="206"/>
      <c r="C8184" s="59"/>
      <c r="D8184" s="59"/>
    </row>
    <row r="8185" spans="2:4">
      <c r="B8185" s="206"/>
      <c r="C8185" s="59"/>
      <c r="D8185" s="59"/>
    </row>
    <row r="8186" spans="2:4">
      <c r="B8186" s="206"/>
      <c r="C8186" s="59"/>
      <c r="D8186" s="59"/>
    </row>
    <row r="8187" spans="2:4">
      <c r="B8187" s="206"/>
      <c r="C8187" s="59"/>
      <c r="D8187" s="59"/>
    </row>
    <row r="8188" spans="2:4">
      <c r="B8188" s="206"/>
      <c r="C8188" s="59"/>
      <c r="D8188" s="59"/>
    </row>
    <row r="8189" spans="2:4">
      <c r="B8189" s="206"/>
      <c r="C8189" s="59"/>
      <c r="D8189" s="59"/>
    </row>
    <row r="8190" spans="2:4">
      <c r="B8190" s="206"/>
      <c r="C8190" s="59"/>
      <c r="D8190" s="59"/>
    </row>
    <row r="8191" spans="2:4">
      <c r="B8191" s="206"/>
      <c r="C8191" s="59"/>
      <c r="D8191" s="59"/>
    </row>
    <row r="8192" spans="2:4">
      <c r="B8192" s="206"/>
      <c r="C8192" s="59"/>
      <c r="D8192" s="59"/>
    </row>
    <row r="8193" spans="2:4">
      <c r="B8193" s="206"/>
      <c r="C8193" s="59"/>
      <c r="D8193" s="59"/>
    </row>
    <row r="8194" spans="2:4">
      <c r="B8194" s="206"/>
      <c r="C8194" s="59"/>
      <c r="D8194" s="59"/>
    </row>
    <row r="8195" spans="2:4">
      <c r="B8195" s="206"/>
      <c r="C8195" s="59"/>
      <c r="D8195" s="59"/>
    </row>
    <row r="8196" spans="2:4">
      <c r="B8196" s="206"/>
      <c r="C8196" s="59"/>
      <c r="D8196" s="59"/>
    </row>
    <row r="8197" spans="2:4">
      <c r="B8197" s="206"/>
      <c r="C8197" s="59"/>
      <c r="D8197" s="59"/>
    </row>
    <row r="8198" spans="2:4">
      <c r="B8198" s="206"/>
      <c r="C8198" s="59"/>
      <c r="D8198" s="59"/>
    </row>
    <row r="8199" spans="2:4">
      <c r="B8199" s="206"/>
      <c r="C8199" s="59"/>
      <c r="D8199" s="59"/>
    </row>
    <row r="8200" spans="2:4">
      <c r="B8200" s="206"/>
      <c r="C8200" s="59"/>
      <c r="D8200" s="59"/>
    </row>
    <row r="8201" spans="2:4">
      <c r="B8201" s="206"/>
      <c r="C8201" s="59"/>
      <c r="D8201" s="59"/>
    </row>
    <row r="8202" spans="2:4">
      <c r="B8202" s="206"/>
      <c r="C8202" s="59"/>
      <c r="D8202" s="59"/>
    </row>
    <row r="8203" spans="2:4">
      <c r="B8203" s="206"/>
      <c r="C8203" s="59"/>
      <c r="D8203" s="59"/>
    </row>
    <row r="8204" spans="2:4">
      <c r="B8204" s="206"/>
      <c r="C8204" s="59"/>
      <c r="D8204" s="59"/>
    </row>
    <row r="8205" spans="2:4">
      <c r="B8205" s="206"/>
      <c r="C8205" s="59"/>
      <c r="D8205" s="59"/>
    </row>
    <row r="8206" spans="2:4">
      <c r="B8206" s="206"/>
      <c r="C8206" s="59"/>
      <c r="D8206" s="59"/>
    </row>
    <row r="8207" spans="2:4">
      <c r="B8207" s="206"/>
      <c r="C8207" s="59"/>
      <c r="D8207" s="59"/>
    </row>
    <row r="8208" spans="2:4">
      <c r="B8208" s="206"/>
      <c r="C8208" s="59"/>
      <c r="D8208" s="59"/>
    </row>
    <row r="8209" spans="2:4">
      <c r="B8209" s="206"/>
      <c r="C8209" s="59"/>
      <c r="D8209" s="59"/>
    </row>
    <row r="8210" spans="2:4">
      <c r="B8210" s="206"/>
      <c r="C8210" s="59"/>
      <c r="D8210" s="59"/>
    </row>
    <row r="8211" spans="2:4">
      <c r="B8211" s="206"/>
      <c r="C8211" s="59"/>
      <c r="D8211" s="59"/>
    </row>
    <row r="8212" spans="2:4">
      <c r="B8212" s="206"/>
      <c r="C8212" s="59"/>
      <c r="D8212" s="59"/>
    </row>
    <row r="8213" spans="2:4">
      <c r="B8213" s="206"/>
      <c r="C8213" s="59"/>
      <c r="D8213" s="59"/>
    </row>
    <row r="8214" spans="2:4">
      <c r="B8214" s="206"/>
      <c r="C8214" s="59"/>
      <c r="D8214" s="59"/>
    </row>
    <row r="8215" spans="2:4">
      <c r="B8215" s="206"/>
      <c r="C8215" s="59"/>
      <c r="D8215" s="59"/>
    </row>
    <row r="8216" spans="2:4">
      <c r="B8216" s="206"/>
      <c r="C8216" s="59"/>
      <c r="D8216" s="59"/>
    </row>
    <row r="8217" spans="2:4">
      <c r="B8217" s="206"/>
      <c r="C8217" s="59"/>
      <c r="D8217" s="59"/>
    </row>
    <row r="8218" spans="2:4">
      <c r="B8218" s="206"/>
      <c r="C8218" s="59"/>
      <c r="D8218" s="59"/>
    </row>
    <row r="8219" spans="2:4">
      <c r="B8219" s="206"/>
      <c r="C8219" s="59"/>
      <c r="D8219" s="59"/>
    </row>
    <row r="8220" spans="2:4">
      <c r="B8220" s="206"/>
      <c r="C8220" s="59"/>
      <c r="D8220" s="59"/>
    </row>
    <row r="8221" spans="2:4">
      <c r="B8221" s="206"/>
      <c r="C8221" s="59"/>
      <c r="D8221" s="59"/>
    </row>
    <row r="8222" spans="2:4">
      <c r="B8222" s="206"/>
      <c r="C8222" s="59"/>
      <c r="D8222" s="59"/>
    </row>
    <row r="8223" spans="2:4">
      <c r="B8223" s="206"/>
      <c r="C8223" s="59"/>
      <c r="D8223" s="59"/>
    </row>
    <row r="8224" spans="2:4">
      <c r="B8224" s="206"/>
      <c r="C8224" s="59"/>
      <c r="D8224" s="59"/>
    </row>
    <row r="8225" spans="2:4">
      <c r="B8225" s="206"/>
      <c r="C8225" s="59"/>
      <c r="D8225" s="59"/>
    </row>
    <row r="8226" spans="2:4">
      <c r="B8226" s="206"/>
      <c r="C8226" s="59"/>
      <c r="D8226" s="59"/>
    </row>
    <row r="8227" spans="2:4">
      <c r="B8227" s="206"/>
      <c r="C8227" s="59"/>
      <c r="D8227" s="59"/>
    </row>
    <row r="8228" spans="2:4">
      <c r="B8228" s="206"/>
      <c r="C8228" s="59"/>
      <c r="D8228" s="59"/>
    </row>
    <row r="8229" spans="2:4">
      <c r="B8229" s="206"/>
      <c r="C8229" s="59"/>
      <c r="D8229" s="59"/>
    </row>
    <row r="8230" spans="2:4">
      <c r="B8230" s="206"/>
      <c r="C8230" s="59"/>
      <c r="D8230" s="59"/>
    </row>
    <row r="8231" spans="2:4">
      <c r="B8231" s="206"/>
      <c r="C8231" s="59"/>
      <c r="D8231" s="59"/>
    </row>
    <row r="8232" spans="2:4">
      <c r="B8232" s="206"/>
      <c r="C8232" s="59"/>
      <c r="D8232" s="59"/>
    </row>
    <row r="8233" spans="2:4">
      <c r="B8233" s="206"/>
      <c r="C8233" s="59"/>
      <c r="D8233" s="59"/>
    </row>
    <row r="8234" spans="2:4">
      <c r="B8234" s="206"/>
      <c r="C8234" s="59"/>
      <c r="D8234" s="59"/>
    </row>
    <row r="8235" spans="2:4">
      <c r="B8235" s="206"/>
      <c r="C8235" s="59"/>
      <c r="D8235" s="59"/>
    </row>
    <row r="8236" spans="2:4">
      <c r="B8236" s="206"/>
      <c r="C8236" s="59"/>
      <c r="D8236" s="59"/>
    </row>
    <row r="8237" spans="2:4">
      <c r="B8237" s="206"/>
      <c r="C8237" s="59"/>
      <c r="D8237" s="59"/>
    </row>
    <row r="8238" spans="2:4">
      <c r="B8238" s="206"/>
      <c r="C8238" s="59"/>
      <c r="D8238" s="59"/>
    </row>
    <row r="8239" spans="2:4">
      <c r="B8239" s="206"/>
      <c r="C8239" s="59"/>
      <c r="D8239" s="59"/>
    </row>
    <row r="8240" spans="2:4">
      <c r="B8240" s="206"/>
      <c r="C8240" s="59"/>
      <c r="D8240" s="59"/>
    </row>
    <row r="8241" spans="2:4">
      <c r="B8241" s="206"/>
      <c r="C8241" s="59"/>
      <c r="D8241" s="59"/>
    </row>
    <row r="8242" spans="2:4">
      <c r="B8242" s="206"/>
      <c r="C8242" s="59"/>
      <c r="D8242" s="59"/>
    </row>
    <row r="8243" spans="2:4">
      <c r="B8243" s="206"/>
      <c r="C8243" s="59"/>
      <c r="D8243" s="59"/>
    </row>
    <row r="8244" spans="2:4">
      <c r="B8244" s="206"/>
      <c r="C8244" s="59"/>
      <c r="D8244" s="59"/>
    </row>
    <row r="8245" spans="2:4">
      <c r="B8245" s="206"/>
      <c r="C8245" s="59"/>
      <c r="D8245" s="59"/>
    </row>
    <row r="8246" spans="2:4">
      <c r="B8246" s="206"/>
      <c r="C8246" s="59"/>
      <c r="D8246" s="59"/>
    </row>
    <row r="8247" spans="2:4">
      <c r="B8247" s="206"/>
      <c r="C8247" s="59"/>
      <c r="D8247" s="59"/>
    </row>
    <row r="8248" spans="2:4">
      <c r="B8248" s="206"/>
      <c r="C8248" s="59"/>
      <c r="D8248" s="59"/>
    </row>
    <row r="8249" spans="2:4">
      <c r="B8249" s="206"/>
      <c r="C8249" s="59"/>
      <c r="D8249" s="59"/>
    </row>
    <row r="8250" spans="2:4">
      <c r="B8250" s="206"/>
      <c r="C8250" s="59"/>
      <c r="D8250" s="59"/>
    </row>
    <row r="8251" spans="2:4">
      <c r="B8251" s="206"/>
      <c r="C8251" s="59"/>
      <c r="D8251" s="59"/>
    </row>
    <row r="8252" spans="2:4">
      <c r="B8252" s="206"/>
      <c r="C8252" s="59"/>
      <c r="D8252" s="59"/>
    </row>
    <row r="8253" spans="2:4">
      <c r="B8253" s="206"/>
      <c r="C8253" s="59"/>
      <c r="D8253" s="59"/>
    </row>
    <row r="8254" spans="2:4">
      <c r="B8254" s="206"/>
      <c r="C8254" s="59"/>
      <c r="D8254" s="59"/>
    </row>
    <row r="8255" spans="2:4">
      <c r="B8255" s="206"/>
      <c r="C8255" s="59"/>
      <c r="D8255" s="59"/>
    </row>
    <row r="8256" spans="2:4">
      <c r="B8256" s="206"/>
      <c r="C8256" s="59"/>
      <c r="D8256" s="59"/>
    </row>
    <row r="8257" spans="2:4">
      <c r="B8257" s="206"/>
      <c r="C8257" s="59"/>
      <c r="D8257" s="59"/>
    </row>
    <row r="8258" spans="2:4">
      <c r="B8258" s="206"/>
      <c r="C8258" s="59"/>
      <c r="D8258" s="59"/>
    </row>
    <row r="8259" spans="2:4">
      <c r="B8259" s="206"/>
      <c r="C8259" s="59"/>
      <c r="D8259" s="59"/>
    </row>
    <row r="8260" spans="2:4">
      <c r="B8260" s="206"/>
      <c r="C8260" s="59"/>
      <c r="D8260" s="59"/>
    </row>
    <row r="8261" spans="2:4">
      <c r="B8261" s="206"/>
      <c r="C8261" s="59"/>
      <c r="D8261" s="59"/>
    </row>
    <row r="8262" spans="2:4">
      <c r="B8262" s="206"/>
      <c r="C8262" s="59"/>
      <c r="D8262" s="59"/>
    </row>
    <row r="8263" spans="2:4">
      <c r="B8263" s="206"/>
      <c r="C8263" s="59"/>
      <c r="D8263" s="59"/>
    </row>
    <row r="8264" spans="2:4">
      <c r="B8264" s="206"/>
      <c r="C8264" s="59"/>
      <c r="D8264" s="59"/>
    </row>
    <row r="8265" spans="2:4">
      <c r="B8265" s="206"/>
      <c r="C8265" s="59"/>
      <c r="D8265" s="59"/>
    </row>
    <row r="8266" spans="2:4">
      <c r="B8266" s="206"/>
      <c r="C8266" s="59"/>
      <c r="D8266" s="59"/>
    </row>
    <row r="8267" spans="2:4">
      <c r="B8267" s="206"/>
      <c r="C8267" s="59"/>
      <c r="D8267" s="59"/>
    </row>
    <row r="8268" spans="2:4">
      <c r="B8268" s="206"/>
      <c r="C8268" s="59"/>
      <c r="D8268" s="59"/>
    </row>
    <row r="8269" spans="2:4">
      <c r="B8269" s="206"/>
      <c r="C8269" s="59"/>
      <c r="D8269" s="59"/>
    </row>
    <row r="8270" spans="2:4">
      <c r="B8270" s="206"/>
      <c r="C8270" s="59"/>
      <c r="D8270" s="59"/>
    </row>
    <row r="8271" spans="2:4">
      <c r="B8271" s="206"/>
      <c r="C8271" s="59"/>
      <c r="D8271" s="59"/>
    </row>
    <row r="8272" spans="2:4">
      <c r="B8272" s="206"/>
      <c r="C8272" s="59"/>
      <c r="D8272" s="59"/>
    </row>
    <row r="8273" spans="2:4">
      <c r="B8273" s="206"/>
      <c r="C8273" s="59"/>
      <c r="D8273" s="59"/>
    </row>
    <row r="8274" spans="2:4">
      <c r="B8274" s="206"/>
      <c r="C8274" s="59"/>
      <c r="D8274" s="59"/>
    </row>
    <row r="8275" spans="2:4">
      <c r="B8275" s="206"/>
      <c r="C8275" s="59"/>
      <c r="D8275" s="59"/>
    </row>
    <row r="8276" spans="2:4">
      <c r="B8276" s="206"/>
      <c r="C8276" s="59"/>
      <c r="D8276" s="59"/>
    </row>
    <row r="8277" spans="2:4">
      <c r="B8277" s="206"/>
      <c r="C8277" s="59"/>
      <c r="D8277" s="59"/>
    </row>
    <row r="8278" spans="2:4">
      <c r="B8278" s="206"/>
      <c r="C8278" s="59"/>
      <c r="D8278" s="59"/>
    </row>
    <row r="8279" spans="2:4">
      <c r="B8279" s="206"/>
      <c r="C8279" s="59"/>
      <c r="D8279" s="59"/>
    </row>
    <row r="8280" spans="2:4">
      <c r="B8280" s="206"/>
      <c r="C8280" s="59"/>
      <c r="D8280" s="59"/>
    </row>
    <row r="8281" spans="2:4">
      <c r="B8281" s="206"/>
      <c r="C8281" s="59"/>
      <c r="D8281" s="59"/>
    </row>
    <row r="8282" spans="2:4">
      <c r="B8282" s="206"/>
      <c r="C8282" s="59"/>
      <c r="D8282" s="59"/>
    </row>
    <row r="8283" spans="2:4">
      <c r="B8283" s="206"/>
      <c r="C8283" s="59"/>
      <c r="D8283" s="59"/>
    </row>
    <row r="8284" spans="2:4">
      <c r="B8284" s="206"/>
      <c r="C8284" s="59"/>
      <c r="D8284" s="59"/>
    </row>
    <row r="8285" spans="2:4">
      <c r="B8285" s="206"/>
      <c r="C8285" s="59"/>
      <c r="D8285" s="59"/>
    </row>
    <row r="8286" spans="2:4">
      <c r="B8286" s="206"/>
      <c r="C8286" s="59"/>
      <c r="D8286" s="59"/>
    </row>
    <row r="8287" spans="2:4">
      <c r="B8287" s="206"/>
      <c r="C8287" s="59"/>
      <c r="D8287" s="59"/>
    </row>
    <row r="8288" spans="2:4">
      <c r="B8288" s="206"/>
      <c r="C8288" s="59"/>
      <c r="D8288" s="59"/>
    </row>
    <row r="8289" spans="2:4">
      <c r="B8289" s="206"/>
      <c r="C8289" s="59"/>
      <c r="D8289" s="59"/>
    </row>
    <row r="8290" spans="2:4">
      <c r="B8290" s="206"/>
      <c r="C8290" s="59"/>
      <c r="D8290" s="59"/>
    </row>
    <row r="8291" spans="2:4">
      <c r="B8291" s="206"/>
      <c r="C8291" s="59"/>
      <c r="D8291" s="59"/>
    </row>
    <row r="8292" spans="2:4">
      <c r="B8292" s="206"/>
      <c r="C8292" s="59"/>
      <c r="D8292" s="59"/>
    </row>
    <row r="8293" spans="2:4">
      <c r="B8293" s="206"/>
      <c r="C8293" s="59"/>
      <c r="D8293" s="59"/>
    </row>
    <row r="8294" spans="2:4">
      <c r="B8294" s="206"/>
      <c r="C8294" s="59"/>
      <c r="D8294" s="59"/>
    </row>
    <row r="8295" spans="2:4">
      <c r="B8295" s="206"/>
      <c r="C8295" s="59"/>
      <c r="D8295" s="59"/>
    </row>
    <row r="8296" spans="2:4">
      <c r="B8296" s="206"/>
      <c r="C8296" s="59"/>
      <c r="D8296" s="59"/>
    </row>
    <row r="8297" spans="2:4">
      <c r="B8297" s="206"/>
      <c r="C8297" s="59"/>
      <c r="D8297" s="59"/>
    </row>
    <row r="8298" spans="2:4">
      <c r="B8298" s="206"/>
      <c r="C8298" s="59"/>
      <c r="D8298" s="59"/>
    </row>
    <row r="8299" spans="2:4">
      <c r="B8299" s="206"/>
      <c r="C8299" s="59"/>
      <c r="D8299" s="59"/>
    </row>
    <row r="8300" spans="2:4">
      <c r="B8300" s="206"/>
      <c r="C8300" s="59"/>
      <c r="D8300" s="59"/>
    </row>
    <row r="8301" spans="2:4">
      <c r="B8301" s="206"/>
      <c r="C8301" s="59"/>
      <c r="D8301" s="59"/>
    </row>
    <row r="8302" spans="2:4">
      <c r="B8302" s="206"/>
      <c r="C8302" s="59"/>
      <c r="D8302" s="59"/>
    </row>
    <row r="8303" spans="2:4">
      <c r="B8303" s="206"/>
      <c r="C8303" s="59"/>
      <c r="D8303" s="59"/>
    </row>
    <row r="8304" spans="2:4">
      <c r="B8304" s="206"/>
      <c r="C8304" s="59"/>
      <c r="D8304" s="59"/>
    </row>
    <row r="8305" spans="2:4">
      <c r="B8305" s="206"/>
      <c r="C8305" s="59"/>
      <c r="D8305" s="59"/>
    </row>
    <row r="8306" spans="2:4">
      <c r="B8306" s="206"/>
      <c r="C8306" s="59"/>
      <c r="D8306" s="59"/>
    </row>
    <row r="8307" spans="2:4">
      <c r="B8307" s="206"/>
      <c r="C8307" s="59"/>
      <c r="D8307" s="59"/>
    </row>
    <row r="8308" spans="2:4">
      <c r="B8308" s="206"/>
      <c r="C8308" s="59"/>
      <c r="D8308" s="59"/>
    </row>
    <row r="8309" spans="2:4">
      <c r="B8309" s="206"/>
      <c r="C8309" s="59"/>
      <c r="D8309" s="59"/>
    </row>
    <row r="8310" spans="2:4">
      <c r="B8310" s="206"/>
      <c r="C8310" s="59"/>
      <c r="D8310" s="59"/>
    </row>
    <row r="8311" spans="2:4">
      <c r="B8311" s="206"/>
      <c r="C8311" s="59"/>
      <c r="D8311" s="59"/>
    </row>
    <row r="8312" spans="2:4">
      <c r="B8312" s="206"/>
      <c r="C8312" s="59"/>
      <c r="D8312" s="59"/>
    </row>
    <row r="8313" spans="2:4">
      <c r="B8313" s="206"/>
      <c r="C8313" s="59"/>
      <c r="D8313" s="59"/>
    </row>
    <row r="8314" spans="2:4">
      <c r="B8314" s="206"/>
      <c r="C8314" s="59"/>
      <c r="D8314" s="59"/>
    </row>
    <row r="8315" spans="2:4">
      <c r="B8315" s="206"/>
      <c r="C8315" s="59"/>
      <c r="D8315" s="59"/>
    </row>
    <row r="8316" spans="2:4">
      <c r="B8316" s="206"/>
      <c r="C8316" s="59"/>
      <c r="D8316" s="59"/>
    </row>
    <row r="8317" spans="2:4">
      <c r="B8317" s="206"/>
      <c r="C8317" s="59"/>
      <c r="D8317" s="59"/>
    </row>
    <row r="8318" spans="2:4">
      <c r="B8318" s="206"/>
      <c r="C8318" s="59"/>
      <c r="D8318" s="59"/>
    </row>
    <row r="8319" spans="2:4">
      <c r="B8319" s="206"/>
      <c r="C8319" s="59"/>
      <c r="D8319" s="59"/>
    </row>
    <row r="8320" spans="2:4">
      <c r="B8320" s="206"/>
      <c r="C8320" s="59"/>
      <c r="D8320" s="59"/>
    </row>
    <row r="8321" spans="2:4">
      <c r="B8321" s="206"/>
      <c r="C8321" s="59"/>
      <c r="D8321" s="59"/>
    </row>
    <row r="8322" spans="2:4">
      <c r="B8322" s="206"/>
      <c r="C8322" s="59"/>
      <c r="D8322" s="59"/>
    </row>
    <row r="8323" spans="2:4">
      <c r="B8323" s="206"/>
      <c r="C8323" s="59"/>
      <c r="D8323" s="59"/>
    </row>
    <row r="8324" spans="2:4">
      <c r="B8324" s="206"/>
      <c r="C8324" s="59"/>
      <c r="D8324" s="59"/>
    </row>
    <row r="8325" spans="2:4">
      <c r="B8325" s="206"/>
      <c r="C8325" s="59"/>
      <c r="D8325" s="59"/>
    </row>
    <row r="8326" spans="2:4">
      <c r="B8326" s="206"/>
      <c r="C8326" s="59"/>
      <c r="D8326" s="59"/>
    </row>
    <row r="8327" spans="2:4">
      <c r="B8327" s="206"/>
      <c r="C8327" s="59"/>
      <c r="D8327" s="59"/>
    </row>
    <row r="8328" spans="2:4">
      <c r="B8328" s="206"/>
      <c r="C8328" s="59"/>
      <c r="D8328" s="59"/>
    </row>
    <row r="8329" spans="2:4">
      <c r="B8329" s="206"/>
      <c r="C8329" s="59"/>
      <c r="D8329" s="59"/>
    </row>
    <row r="8330" spans="2:4">
      <c r="B8330" s="206"/>
      <c r="C8330" s="59"/>
      <c r="D8330" s="59"/>
    </row>
    <row r="8331" spans="2:4">
      <c r="B8331" s="206"/>
      <c r="C8331" s="59"/>
      <c r="D8331" s="59"/>
    </row>
    <row r="8332" spans="2:4">
      <c r="B8332" s="206"/>
      <c r="C8332" s="59"/>
      <c r="D8332" s="59"/>
    </row>
    <row r="8333" spans="2:4">
      <c r="B8333" s="206"/>
      <c r="C8333" s="59"/>
      <c r="D8333" s="59"/>
    </row>
    <row r="8334" spans="2:4">
      <c r="B8334" s="206"/>
      <c r="C8334" s="59"/>
      <c r="D8334" s="59"/>
    </row>
    <row r="8335" spans="2:4">
      <c r="B8335" s="206"/>
      <c r="C8335" s="59"/>
      <c r="D8335" s="59"/>
    </row>
    <row r="8336" spans="2:4">
      <c r="B8336" s="206"/>
      <c r="C8336" s="59"/>
      <c r="D8336" s="59"/>
    </row>
    <row r="8337" spans="2:4">
      <c r="B8337" s="206"/>
      <c r="C8337" s="59"/>
      <c r="D8337" s="59"/>
    </row>
    <row r="8338" spans="2:4">
      <c r="B8338" s="206"/>
      <c r="C8338" s="59"/>
      <c r="D8338" s="59"/>
    </row>
    <row r="8339" spans="2:4">
      <c r="B8339" s="206"/>
      <c r="C8339" s="59"/>
      <c r="D8339" s="59"/>
    </row>
    <row r="8340" spans="2:4">
      <c r="B8340" s="206"/>
      <c r="C8340" s="59"/>
      <c r="D8340" s="59"/>
    </row>
    <row r="8341" spans="2:4">
      <c r="B8341" s="206"/>
      <c r="C8341" s="59"/>
      <c r="D8341" s="59"/>
    </row>
    <row r="8342" spans="2:4">
      <c r="B8342" s="206"/>
      <c r="C8342" s="59"/>
      <c r="D8342" s="59"/>
    </row>
    <row r="8343" spans="2:4">
      <c r="B8343" s="206"/>
      <c r="C8343" s="59"/>
      <c r="D8343" s="59"/>
    </row>
    <row r="8344" spans="2:4">
      <c r="B8344" s="206"/>
      <c r="C8344" s="59"/>
      <c r="D8344" s="59"/>
    </row>
    <row r="8345" spans="2:4">
      <c r="B8345" s="206"/>
      <c r="C8345" s="59"/>
      <c r="D8345" s="59"/>
    </row>
    <row r="8346" spans="2:4">
      <c r="B8346" s="206"/>
      <c r="C8346" s="59"/>
      <c r="D8346" s="59"/>
    </row>
    <row r="8347" spans="2:4">
      <c r="B8347" s="206"/>
      <c r="C8347" s="59"/>
      <c r="D8347" s="59"/>
    </row>
    <row r="8348" spans="2:4">
      <c r="B8348" s="206"/>
      <c r="C8348" s="59"/>
      <c r="D8348" s="59"/>
    </row>
    <row r="8349" spans="2:4">
      <c r="B8349" s="206"/>
      <c r="C8349" s="59"/>
      <c r="D8349" s="59"/>
    </row>
    <row r="8350" spans="2:4">
      <c r="B8350" s="206"/>
      <c r="C8350" s="59"/>
      <c r="D8350" s="59"/>
    </row>
    <row r="8351" spans="2:4">
      <c r="B8351" s="206"/>
      <c r="C8351" s="59"/>
      <c r="D8351" s="59"/>
    </row>
    <row r="8352" spans="2:4">
      <c r="B8352" s="206"/>
      <c r="C8352" s="59"/>
      <c r="D8352" s="59"/>
    </row>
    <row r="8353" spans="2:4">
      <c r="B8353" s="206"/>
      <c r="C8353" s="59"/>
      <c r="D8353" s="59"/>
    </row>
    <row r="8354" spans="2:4">
      <c r="B8354" s="206"/>
      <c r="C8354" s="59"/>
      <c r="D8354" s="59"/>
    </row>
    <row r="8355" spans="2:4">
      <c r="B8355" s="206"/>
      <c r="C8355" s="59"/>
      <c r="D8355" s="59"/>
    </row>
    <row r="8356" spans="2:4">
      <c r="B8356" s="206"/>
      <c r="C8356" s="59"/>
      <c r="D8356" s="59"/>
    </row>
    <row r="8357" spans="2:4">
      <c r="B8357" s="206"/>
      <c r="C8357" s="59"/>
      <c r="D8357" s="59"/>
    </row>
    <row r="8358" spans="2:4">
      <c r="B8358" s="206"/>
      <c r="C8358" s="59"/>
      <c r="D8358" s="59"/>
    </row>
    <row r="8359" spans="2:4">
      <c r="B8359" s="206"/>
      <c r="C8359" s="59"/>
      <c r="D8359" s="59"/>
    </row>
    <row r="8360" spans="2:4">
      <c r="B8360" s="206"/>
      <c r="C8360" s="59"/>
      <c r="D8360" s="59"/>
    </row>
    <row r="8361" spans="2:4">
      <c r="B8361" s="206"/>
      <c r="C8361" s="59"/>
      <c r="D8361" s="59"/>
    </row>
    <row r="8362" spans="2:4">
      <c r="B8362" s="206"/>
      <c r="C8362" s="59"/>
      <c r="D8362" s="59"/>
    </row>
    <row r="8363" spans="2:4">
      <c r="B8363" s="206"/>
      <c r="C8363" s="59"/>
      <c r="D8363" s="59"/>
    </row>
    <row r="8364" spans="2:4">
      <c r="B8364" s="206"/>
      <c r="C8364" s="59"/>
      <c r="D8364" s="59"/>
    </row>
    <row r="8365" spans="2:4">
      <c r="B8365" s="206"/>
      <c r="C8365" s="59"/>
      <c r="D8365" s="59"/>
    </row>
    <row r="8366" spans="2:4">
      <c r="B8366" s="206"/>
      <c r="C8366" s="59"/>
      <c r="D8366" s="59"/>
    </row>
    <row r="8367" spans="2:4">
      <c r="B8367" s="206"/>
      <c r="C8367" s="59"/>
      <c r="D8367" s="59"/>
    </row>
    <row r="8368" spans="2:4">
      <c r="B8368" s="206"/>
      <c r="C8368" s="59"/>
      <c r="D8368" s="59"/>
    </row>
    <row r="8369" spans="2:4">
      <c r="B8369" s="206"/>
      <c r="C8369" s="59"/>
      <c r="D8369" s="59"/>
    </row>
    <row r="8370" spans="2:4">
      <c r="B8370" s="206"/>
      <c r="C8370" s="59"/>
      <c r="D8370" s="59"/>
    </row>
    <row r="8371" spans="2:4">
      <c r="B8371" s="206"/>
      <c r="C8371" s="59"/>
      <c r="D8371" s="59"/>
    </row>
    <row r="8372" spans="2:4">
      <c r="B8372" s="206"/>
      <c r="C8372" s="59"/>
      <c r="D8372" s="59"/>
    </row>
    <row r="8373" spans="2:4">
      <c r="B8373" s="206"/>
      <c r="C8373" s="59"/>
      <c r="D8373" s="59"/>
    </row>
    <row r="8374" spans="2:4">
      <c r="B8374" s="206"/>
      <c r="C8374" s="59"/>
      <c r="D8374" s="59"/>
    </row>
    <row r="8375" spans="2:4">
      <c r="B8375" s="206"/>
      <c r="C8375" s="59"/>
      <c r="D8375" s="59"/>
    </row>
    <row r="8376" spans="2:4">
      <c r="B8376" s="206"/>
      <c r="C8376" s="59"/>
      <c r="D8376" s="59"/>
    </row>
    <row r="8377" spans="2:4">
      <c r="B8377" s="206"/>
      <c r="C8377" s="59"/>
      <c r="D8377" s="59"/>
    </row>
    <row r="8378" spans="2:4">
      <c r="B8378" s="206"/>
      <c r="C8378" s="59"/>
      <c r="D8378" s="59"/>
    </row>
    <row r="8379" spans="2:4">
      <c r="B8379" s="206"/>
      <c r="C8379" s="59"/>
      <c r="D8379" s="59"/>
    </row>
    <row r="8380" spans="2:4">
      <c r="B8380" s="206"/>
      <c r="C8380" s="59"/>
      <c r="D8380" s="59"/>
    </row>
    <row r="8381" spans="2:4">
      <c r="B8381" s="206"/>
      <c r="C8381" s="59"/>
      <c r="D8381" s="59"/>
    </row>
    <row r="8382" spans="2:4">
      <c r="B8382" s="206"/>
      <c r="C8382" s="59"/>
      <c r="D8382" s="59"/>
    </row>
    <row r="8383" spans="2:4">
      <c r="B8383" s="206"/>
      <c r="C8383" s="59"/>
      <c r="D8383" s="59"/>
    </row>
    <row r="8384" spans="2:4">
      <c r="B8384" s="206"/>
      <c r="C8384" s="59"/>
      <c r="D8384" s="59"/>
    </row>
    <row r="8385" spans="2:4">
      <c r="B8385" s="206"/>
      <c r="C8385" s="59"/>
      <c r="D8385" s="59"/>
    </row>
    <row r="8386" spans="2:4">
      <c r="B8386" s="206"/>
      <c r="C8386" s="59"/>
      <c r="D8386" s="59"/>
    </row>
    <row r="8387" spans="2:4">
      <c r="B8387" s="206"/>
      <c r="C8387" s="59"/>
      <c r="D8387" s="59"/>
    </row>
    <row r="8388" spans="2:4">
      <c r="B8388" s="206"/>
      <c r="C8388" s="59"/>
      <c r="D8388" s="59"/>
    </row>
    <row r="8389" spans="2:4">
      <c r="B8389" s="206"/>
      <c r="C8389" s="59"/>
      <c r="D8389" s="59"/>
    </row>
    <row r="8390" spans="2:4">
      <c r="B8390" s="206"/>
      <c r="C8390" s="59"/>
      <c r="D8390" s="59"/>
    </row>
    <row r="8391" spans="2:4">
      <c r="B8391" s="206"/>
      <c r="C8391" s="59"/>
      <c r="D8391" s="59"/>
    </row>
    <row r="8392" spans="2:4">
      <c r="B8392" s="206"/>
      <c r="C8392" s="59"/>
      <c r="D8392" s="59"/>
    </row>
    <row r="8393" spans="2:4">
      <c r="B8393" s="206"/>
      <c r="C8393" s="59"/>
      <c r="D8393" s="59"/>
    </row>
    <row r="8394" spans="2:4">
      <c r="B8394" s="206"/>
      <c r="C8394" s="59"/>
      <c r="D8394" s="59"/>
    </row>
    <row r="8395" spans="2:4">
      <c r="B8395" s="206"/>
      <c r="C8395" s="59"/>
      <c r="D8395" s="59"/>
    </row>
    <row r="8396" spans="2:4">
      <c r="B8396" s="206"/>
      <c r="C8396" s="59"/>
      <c r="D8396" s="59"/>
    </row>
    <row r="8397" spans="2:4">
      <c r="B8397" s="206"/>
      <c r="C8397" s="59"/>
      <c r="D8397" s="59"/>
    </row>
    <row r="8398" spans="2:4">
      <c r="B8398" s="206"/>
      <c r="C8398" s="59"/>
      <c r="D8398" s="59"/>
    </row>
    <row r="8399" spans="2:4">
      <c r="B8399" s="206"/>
      <c r="C8399" s="59"/>
      <c r="D8399" s="59"/>
    </row>
    <row r="8400" spans="2:4">
      <c r="B8400" s="206"/>
      <c r="C8400" s="59"/>
      <c r="D8400" s="59"/>
    </row>
    <row r="8401" spans="2:4">
      <c r="B8401" s="206"/>
      <c r="C8401" s="59"/>
      <c r="D8401" s="59"/>
    </row>
    <row r="8402" spans="2:4">
      <c r="B8402" s="206"/>
      <c r="C8402" s="59"/>
      <c r="D8402" s="59"/>
    </row>
    <row r="8403" spans="2:4">
      <c r="B8403" s="206"/>
      <c r="C8403" s="59"/>
      <c r="D8403" s="59"/>
    </row>
    <row r="8404" spans="2:4">
      <c r="B8404" s="206"/>
      <c r="C8404" s="59"/>
      <c r="D8404" s="59"/>
    </row>
    <row r="8405" spans="2:4">
      <c r="B8405" s="206"/>
      <c r="C8405" s="59"/>
      <c r="D8405" s="59"/>
    </row>
    <row r="8406" spans="2:4">
      <c r="B8406" s="206"/>
      <c r="C8406" s="59"/>
      <c r="D8406" s="59"/>
    </row>
    <row r="8407" spans="2:4">
      <c r="B8407" s="206"/>
      <c r="C8407" s="59"/>
      <c r="D8407" s="59"/>
    </row>
    <row r="8408" spans="2:4">
      <c r="B8408" s="206"/>
      <c r="C8408" s="59"/>
      <c r="D8408" s="59"/>
    </row>
    <row r="8409" spans="2:4">
      <c r="B8409" s="206"/>
      <c r="C8409" s="59"/>
      <c r="D8409" s="59"/>
    </row>
    <row r="8410" spans="2:4">
      <c r="B8410" s="206"/>
      <c r="C8410" s="59"/>
      <c r="D8410" s="59"/>
    </row>
    <row r="8411" spans="2:4">
      <c r="B8411" s="206"/>
      <c r="C8411" s="59"/>
      <c r="D8411" s="59"/>
    </row>
    <row r="8412" spans="2:4">
      <c r="B8412" s="206"/>
      <c r="C8412" s="59"/>
      <c r="D8412" s="59"/>
    </row>
    <row r="8413" spans="2:4">
      <c r="B8413" s="206"/>
      <c r="C8413" s="59"/>
      <c r="D8413" s="59"/>
    </row>
    <row r="8414" spans="2:4">
      <c r="B8414" s="206"/>
      <c r="C8414" s="59"/>
      <c r="D8414" s="59"/>
    </row>
    <row r="8415" spans="2:4">
      <c r="B8415" s="206"/>
      <c r="C8415" s="59"/>
      <c r="D8415" s="59"/>
    </row>
    <row r="8416" spans="2:4">
      <c r="B8416" s="206"/>
      <c r="C8416" s="59"/>
      <c r="D8416" s="59"/>
    </row>
    <row r="8417" spans="2:4">
      <c r="B8417" s="206"/>
      <c r="C8417" s="59"/>
      <c r="D8417" s="59"/>
    </row>
    <row r="8418" spans="2:4">
      <c r="B8418" s="206"/>
      <c r="C8418" s="59"/>
      <c r="D8418" s="59"/>
    </row>
    <row r="8419" spans="2:4">
      <c r="B8419" s="206"/>
      <c r="C8419" s="59"/>
      <c r="D8419" s="59"/>
    </row>
    <row r="8420" spans="2:4">
      <c r="B8420" s="206"/>
      <c r="C8420" s="59"/>
      <c r="D8420" s="59"/>
    </row>
    <row r="8421" spans="2:4">
      <c r="B8421" s="206"/>
      <c r="C8421" s="59"/>
      <c r="D8421" s="59"/>
    </row>
    <row r="8422" spans="2:4">
      <c r="B8422" s="206"/>
      <c r="C8422" s="59"/>
      <c r="D8422" s="59"/>
    </row>
    <row r="8423" spans="2:4">
      <c r="B8423" s="206"/>
      <c r="C8423" s="59"/>
      <c r="D8423" s="59"/>
    </row>
    <row r="8424" spans="2:4">
      <c r="B8424" s="206"/>
      <c r="C8424" s="59"/>
      <c r="D8424" s="59"/>
    </row>
    <row r="8425" spans="2:4">
      <c r="B8425" s="206"/>
      <c r="C8425" s="59"/>
      <c r="D8425" s="59"/>
    </row>
    <row r="8426" spans="2:4">
      <c r="B8426" s="206"/>
      <c r="C8426" s="59"/>
      <c r="D8426" s="59"/>
    </row>
    <row r="8427" spans="2:4">
      <c r="B8427" s="206"/>
      <c r="C8427" s="59"/>
      <c r="D8427" s="59"/>
    </row>
    <row r="8428" spans="2:4">
      <c r="B8428" s="206"/>
      <c r="C8428" s="59"/>
      <c r="D8428" s="59"/>
    </row>
    <row r="8429" spans="2:4">
      <c r="B8429" s="206"/>
      <c r="C8429" s="59"/>
      <c r="D8429" s="59"/>
    </row>
    <row r="8430" spans="2:4">
      <c r="B8430" s="206"/>
      <c r="C8430" s="59"/>
      <c r="D8430" s="59"/>
    </row>
    <row r="8431" spans="2:4">
      <c r="B8431" s="206"/>
      <c r="C8431" s="59"/>
      <c r="D8431" s="59"/>
    </row>
    <row r="8432" spans="2:4">
      <c r="B8432" s="206"/>
      <c r="C8432" s="59"/>
      <c r="D8432" s="59"/>
    </row>
    <row r="8433" spans="2:4">
      <c r="B8433" s="206"/>
      <c r="C8433" s="59"/>
      <c r="D8433" s="59"/>
    </row>
    <row r="8434" spans="2:4">
      <c r="B8434" s="206"/>
      <c r="C8434" s="59"/>
      <c r="D8434" s="59"/>
    </row>
    <row r="8435" spans="2:4">
      <c r="B8435" s="206"/>
      <c r="C8435" s="59"/>
      <c r="D8435" s="59"/>
    </row>
    <row r="8436" spans="2:4">
      <c r="B8436" s="206"/>
      <c r="C8436" s="59"/>
      <c r="D8436" s="59"/>
    </row>
    <row r="8437" spans="2:4">
      <c r="B8437" s="206"/>
      <c r="C8437" s="59"/>
      <c r="D8437" s="59"/>
    </row>
    <row r="8438" spans="2:4">
      <c r="B8438" s="206"/>
      <c r="C8438" s="59"/>
      <c r="D8438" s="59"/>
    </row>
    <row r="8439" spans="2:4">
      <c r="B8439" s="206"/>
      <c r="C8439" s="59"/>
      <c r="D8439" s="59"/>
    </row>
    <row r="8440" spans="2:4">
      <c r="B8440" s="206"/>
      <c r="C8440" s="59"/>
      <c r="D8440" s="59"/>
    </row>
    <row r="8441" spans="2:4">
      <c r="B8441" s="206"/>
      <c r="C8441" s="59"/>
      <c r="D8441" s="59"/>
    </row>
    <row r="8442" spans="2:4">
      <c r="B8442" s="206"/>
      <c r="C8442" s="59"/>
      <c r="D8442" s="59"/>
    </row>
    <row r="8443" spans="2:4">
      <c r="B8443" s="206"/>
      <c r="C8443" s="59"/>
      <c r="D8443" s="59"/>
    </row>
    <row r="8444" spans="2:4">
      <c r="B8444" s="206"/>
      <c r="C8444" s="59"/>
      <c r="D8444" s="59"/>
    </row>
    <row r="8445" spans="2:4">
      <c r="B8445" s="206"/>
      <c r="C8445" s="59"/>
      <c r="D8445" s="59"/>
    </row>
    <row r="8446" spans="2:4">
      <c r="B8446" s="206"/>
      <c r="C8446" s="59"/>
      <c r="D8446" s="59"/>
    </row>
    <row r="8447" spans="2:4">
      <c r="B8447" s="206"/>
      <c r="C8447" s="59"/>
      <c r="D8447" s="59"/>
    </row>
    <row r="8448" spans="2:4">
      <c r="B8448" s="206"/>
      <c r="C8448" s="59"/>
      <c r="D8448" s="59"/>
    </row>
    <row r="8449" spans="2:4">
      <c r="B8449" s="206"/>
      <c r="C8449" s="59"/>
      <c r="D8449" s="59"/>
    </row>
    <row r="8450" spans="2:4">
      <c r="B8450" s="206"/>
      <c r="C8450" s="59"/>
      <c r="D8450" s="59"/>
    </row>
    <row r="8451" spans="2:4">
      <c r="B8451" s="206"/>
      <c r="C8451" s="59"/>
      <c r="D8451" s="59"/>
    </row>
    <row r="8452" spans="2:4">
      <c r="B8452" s="206"/>
      <c r="C8452" s="59"/>
      <c r="D8452" s="59"/>
    </row>
    <row r="8453" spans="2:4">
      <c r="B8453" s="206"/>
      <c r="C8453" s="59"/>
      <c r="D8453" s="59"/>
    </row>
    <row r="8454" spans="2:4">
      <c r="B8454" s="206"/>
      <c r="C8454" s="59"/>
      <c r="D8454" s="59"/>
    </row>
    <row r="8455" spans="2:4">
      <c r="B8455" s="206"/>
      <c r="C8455" s="59"/>
      <c r="D8455" s="59"/>
    </row>
    <row r="8456" spans="2:4">
      <c r="B8456" s="206"/>
      <c r="C8456" s="59"/>
      <c r="D8456" s="59"/>
    </row>
    <row r="8457" spans="2:4">
      <c r="B8457" s="206"/>
      <c r="C8457" s="59"/>
      <c r="D8457" s="59"/>
    </row>
    <row r="8458" spans="2:4">
      <c r="B8458" s="206"/>
      <c r="C8458" s="59"/>
      <c r="D8458" s="59"/>
    </row>
    <row r="8459" spans="2:4">
      <c r="B8459" s="206"/>
      <c r="C8459" s="59"/>
      <c r="D8459" s="59"/>
    </row>
    <row r="8460" spans="2:4">
      <c r="B8460" s="206"/>
      <c r="C8460" s="59"/>
      <c r="D8460" s="59"/>
    </row>
    <row r="8461" spans="2:4">
      <c r="B8461" s="206"/>
      <c r="C8461" s="59"/>
      <c r="D8461" s="59"/>
    </row>
    <row r="8462" spans="2:4">
      <c r="B8462" s="206"/>
      <c r="C8462" s="59"/>
      <c r="D8462" s="59"/>
    </row>
    <row r="8463" spans="2:4">
      <c r="B8463" s="206"/>
      <c r="C8463" s="59"/>
      <c r="D8463" s="59"/>
    </row>
    <row r="8464" spans="2:4">
      <c r="B8464" s="206"/>
      <c r="C8464" s="59"/>
      <c r="D8464" s="59"/>
    </row>
    <row r="8465" spans="2:4">
      <c r="B8465" s="206"/>
      <c r="C8465" s="59"/>
      <c r="D8465" s="59"/>
    </row>
    <row r="8466" spans="2:4">
      <c r="B8466" s="206"/>
      <c r="C8466" s="59"/>
      <c r="D8466" s="59"/>
    </row>
    <row r="8467" spans="2:4">
      <c r="B8467" s="206"/>
      <c r="C8467" s="59"/>
      <c r="D8467" s="59"/>
    </row>
    <row r="8468" spans="2:4">
      <c r="B8468" s="206"/>
      <c r="C8468" s="59"/>
      <c r="D8468" s="59"/>
    </row>
    <row r="8469" spans="2:4">
      <c r="B8469" s="206"/>
      <c r="C8469" s="59"/>
      <c r="D8469" s="59"/>
    </row>
    <row r="8470" spans="2:4">
      <c r="B8470" s="206"/>
      <c r="C8470" s="59"/>
      <c r="D8470" s="59"/>
    </row>
    <row r="8471" spans="2:4">
      <c r="B8471" s="206"/>
      <c r="C8471" s="59"/>
      <c r="D8471" s="59"/>
    </row>
    <row r="8472" spans="2:4">
      <c r="B8472" s="206"/>
      <c r="C8472" s="59"/>
      <c r="D8472" s="59"/>
    </row>
    <row r="8473" spans="2:4">
      <c r="B8473" s="206"/>
      <c r="C8473" s="59"/>
      <c r="D8473" s="59"/>
    </row>
    <row r="8474" spans="2:4">
      <c r="B8474" s="206"/>
      <c r="C8474" s="59"/>
      <c r="D8474" s="59"/>
    </row>
    <row r="8475" spans="2:4">
      <c r="B8475" s="206"/>
      <c r="C8475" s="59"/>
      <c r="D8475" s="59"/>
    </row>
    <row r="8476" spans="2:4">
      <c r="B8476" s="206"/>
      <c r="C8476" s="59"/>
      <c r="D8476" s="59"/>
    </row>
    <row r="8477" spans="2:4">
      <c r="B8477" s="206"/>
      <c r="C8477" s="59"/>
      <c r="D8477" s="59"/>
    </row>
    <row r="8478" spans="2:4">
      <c r="B8478" s="206"/>
      <c r="C8478" s="59"/>
      <c r="D8478" s="59"/>
    </row>
    <row r="8479" spans="2:4">
      <c r="B8479" s="206"/>
      <c r="C8479" s="59"/>
      <c r="D8479" s="59"/>
    </row>
    <row r="8480" spans="2:4">
      <c r="B8480" s="206"/>
      <c r="C8480" s="59"/>
      <c r="D8480" s="59"/>
    </row>
    <row r="8481" spans="2:4">
      <c r="B8481" s="206"/>
      <c r="C8481" s="59"/>
      <c r="D8481" s="59"/>
    </row>
    <row r="8482" spans="2:4">
      <c r="B8482" s="206"/>
      <c r="C8482" s="59"/>
      <c r="D8482" s="59"/>
    </row>
    <row r="8483" spans="2:4">
      <c r="B8483" s="206"/>
      <c r="C8483" s="59"/>
      <c r="D8483" s="59"/>
    </row>
    <row r="8484" spans="2:4">
      <c r="B8484" s="206"/>
      <c r="C8484" s="59"/>
      <c r="D8484" s="59"/>
    </row>
    <row r="8485" spans="2:4">
      <c r="B8485" s="206"/>
      <c r="C8485" s="59"/>
      <c r="D8485" s="59"/>
    </row>
    <row r="8486" spans="2:4">
      <c r="B8486" s="206"/>
      <c r="C8486" s="59"/>
      <c r="D8486" s="59"/>
    </row>
    <row r="8487" spans="2:4">
      <c r="B8487" s="206"/>
      <c r="C8487" s="59"/>
      <c r="D8487" s="59"/>
    </row>
    <row r="8488" spans="2:4">
      <c r="B8488" s="206"/>
      <c r="C8488" s="59"/>
      <c r="D8488" s="59"/>
    </row>
    <row r="8489" spans="2:4">
      <c r="B8489" s="206"/>
      <c r="C8489" s="59"/>
      <c r="D8489" s="59"/>
    </row>
    <row r="8490" spans="2:4">
      <c r="B8490" s="206"/>
      <c r="C8490" s="59"/>
      <c r="D8490" s="59"/>
    </row>
    <row r="8491" spans="2:4">
      <c r="B8491" s="206"/>
      <c r="C8491" s="59"/>
      <c r="D8491" s="59"/>
    </row>
    <row r="8492" spans="2:4">
      <c r="B8492" s="206"/>
      <c r="C8492" s="59"/>
      <c r="D8492" s="59"/>
    </row>
    <row r="8493" spans="2:4">
      <c r="B8493" s="206"/>
      <c r="C8493" s="59"/>
      <c r="D8493" s="59"/>
    </row>
    <row r="8494" spans="2:4">
      <c r="B8494" s="206"/>
      <c r="C8494" s="59"/>
      <c r="D8494" s="59"/>
    </row>
    <row r="8495" spans="2:4">
      <c r="B8495" s="206"/>
      <c r="C8495" s="59"/>
      <c r="D8495" s="59"/>
    </row>
    <row r="8496" spans="2:4">
      <c r="B8496" s="206"/>
      <c r="C8496" s="59"/>
      <c r="D8496" s="59"/>
    </row>
    <row r="8497" spans="2:4">
      <c r="B8497" s="206"/>
      <c r="C8497" s="59"/>
      <c r="D8497" s="59"/>
    </row>
    <row r="8498" spans="2:4">
      <c r="B8498" s="206"/>
      <c r="C8498" s="59"/>
      <c r="D8498" s="59"/>
    </row>
    <row r="8499" spans="2:4">
      <c r="B8499" s="206"/>
      <c r="C8499" s="59"/>
      <c r="D8499" s="59"/>
    </row>
    <row r="8500" spans="2:4">
      <c r="B8500" s="206"/>
      <c r="C8500" s="59"/>
      <c r="D8500" s="59"/>
    </row>
    <row r="8501" spans="2:4">
      <c r="B8501" s="206"/>
      <c r="C8501" s="59"/>
      <c r="D8501" s="59"/>
    </row>
    <row r="8502" spans="2:4">
      <c r="B8502" s="206"/>
      <c r="C8502" s="59"/>
      <c r="D8502" s="59"/>
    </row>
    <row r="8503" spans="2:4">
      <c r="B8503" s="206"/>
      <c r="C8503" s="59"/>
      <c r="D8503" s="59"/>
    </row>
    <row r="8504" spans="2:4">
      <c r="B8504" s="206"/>
      <c r="C8504" s="59"/>
      <c r="D8504" s="59"/>
    </row>
    <row r="8505" spans="2:4">
      <c r="B8505" s="206"/>
      <c r="C8505" s="59"/>
      <c r="D8505" s="59"/>
    </row>
    <row r="8506" spans="2:4">
      <c r="B8506" s="206"/>
      <c r="C8506" s="59"/>
      <c r="D8506" s="59"/>
    </row>
    <row r="8507" spans="2:4">
      <c r="B8507" s="206"/>
      <c r="C8507" s="59"/>
      <c r="D8507" s="59"/>
    </row>
    <row r="8508" spans="2:4">
      <c r="B8508" s="206"/>
      <c r="C8508" s="59"/>
      <c r="D8508" s="59"/>
    </row>
    <row r="8509" spans="2:4">
      <c r="B8509" s="206"/>
      <c r="C8509" s="59"/>
      <c r="D8509" s="59"/>
    </row>
    <row r="8510" spans="2:4">
      <c r="B8510" s="206"/>
      <c r="C8510" s="59"/>
      <c r="D8510" s="59"/>
    </row>
    <row r="8511" spans="2:4">
      <c r="B8511" s="206"/>
      <c r="C8511" s="59"/>
      <c r="D8511" s="59"/>
    </row>
    <row r="8512" spans="2:4">
      <c r="B8512" s="206"/>
      <c r="C8512" s="59"/>
      <c r="D8512" s="59"/>
    </row>
    <row r="8513" spans="2:4">
      <c r="B8513" s="206"/>
      <c r="C8513" s="59"/>
      <c r="D8513" s="59"/>
    </row>
    <row r="8514" spans="2:4">
      <c r="B8514" s="206"/>
      <c r="C8514" s="59"/>
      <c r="D8514" s="59"/>
    </row>
    <row r="8515" spans="2:4">
      <c r="B8515" s="206"/>
      <c r="C8515" s="59"/>
      <c r="D8515" s="59"/>
    </row>
    <row r="8516" spans="2:4">
      <c r="B8516" s="206"/>
      <c r="C8516" s="59"/>
      <c r="D8516" s="59"/>
    </row>
    <row r="8517" spans="2:4">
      <c r="B8517" s="206"/>
      <c r="C8517" s="59"/>
      <c r="D8517" s="59"/>
    </row>
    <row r="8518" spans="2:4">
      <c r="B8518" s="206"/>
      <c r="C8518" s="59"/>
      <c r="D8518" s="59"/>
    </row>
    <row r="8519" spans="2:4">
      <c r="B8519" s="206"/>
      <c r="C8519" s="59"/>
      <c r="D8519" s="59"/>
    </row>
    <row r="8520" spans="2:4">
      <c r="B8520" s="206"/>
      <c r="C8520" s="59"/>
      <c r="D8520" s="59"/>
    </row>
    <row r="8521" spans="2:4">
      <c r="B8521" s="206"/>
      <c r="C8521" s="59"/>
      <c r="D8521" s="59"/>
    </row>
    <row r="8522" spans="2:4">
      <c r="B8522" s="206"/>
      <c r="C8522" s="59"/>
      <c r="D8522" s="59"/>
    </row>
    <row r="8523" spans="2:4">
      <c r="B8523" s="206"/>
      <c r="C8523" s="59"/>
      <c r="D8523" s="59"/>
    </row>
    <row r="8524" spans="2:4">
      <c r="B8524" s="206"/>
      <c r="C8524" s="59"/>
      <c r="D8524" s="59"/>
    </row>
    <row r="8525" spans="2:4">
      <c r="B8525" s="206"/>
      <c r="C8525" s="59"/>
      <c r="D8525" s="59"/>
    </row>
    <row r="8526" spans="2:4">
      <c r="B8526" s="206"/>
      <c r="C8526" s="59"/>
      <c r="D8526" s="59"/>
    </row>
    <row r="8527" spans="2:4">
      <c r="B8527" s="206"/>
      <c r="C8527" s="59"/>
      <c r="D8527" s="59"/>
    </row>
    <row r="8528" spans="2:4">
      <c r="B8528" s="206"/>
      <c r="C8528" s="59"/>
      <c r="D8528" s="59"/>
    </row>
    <row r="8529" spans="2:4">
      <c r="B8529" s="206"/>
      <c r="C8529" s="59"/>
      <c r="D8529" s="59"/>
    </row>
    <row r="8530" spans="2:4">
      <c r="B8530" s="206"/>
      <c r="C8530" s="59"/>
      <c r="D8530" s="59"/>
    </row>
    <row r="8531" spans="2:4">
      <c r="B8531" s="206"/>
      <c r="C8531" s="59"/>
      <c r="D8531" s="59"/>
    </row>
    <row r="8532" spans="2:4">
      <c r="B8532" s="206"/>
      <c r="C8532" s="59"/>
      <c r="D8532" s="59"/>
    </row>
    <row r="8533" spans="2:4">
      <c r="B8533" s="206"/>
      <c r="C8533" s="59"/>
      <c r="D8533" s="59"/>
    </row>
    <row r="8534" spans="2:4">
      <c r="B8534" s="206"/>
      <c r="C8534" s="59"/>
      <c r="D8534" s="59"/>
    </row>
    <row r="8535" spans="2:4">
      <c r="B8535" s="206"/>
      <c r="C8535" s="59"/>
      <c r="D8535" s="59"/>
    </row>
    <row r="8536" spans="2:4">
      <c r="B8536" s="206"/>
      <c r="C8536" s="59"/>
      <c r="D8536" s="59"/>
    </row>
    <row r="8537" spans="2:4">
      <c r="B8537" s="206"/>
      <c r="C8537" s="59"/>
      <c r="D8537" s="59"/>
    </row>
    <row r="8538" spans="2:4">
      <c r="B8538" s="206"/>
      <c r="C8538" s="59"/>
      <c r="D8538" s="59"/>
    </row>
    <row r="8539" spans="2:4">
      <c r="B8539" s="206"/>
      <c r="C8539" s="59"/>
      <c r="D8539" s="59"/>
    </row>
    <row r="8540" spans="2:4">
      <c r="B8540" s="206"/>
      <c r="C8540" s="59"/>
      <c r="D8540" s="59"/>
    </row>
    <row r="8541" spans="2:4">
      <c r="B8541" s="206"/>
      <c r="C8541" s="59"/>
      <c r="D8541" s="59"/>
    </row>
    <row r="8542" spans="2:4">
      <c r="B8542" s="206"/>
      <c r="C8542" s="59"/>
      <c r="D8542" s="59"/>
    </row>
    <row r="8543" spans="2:4">
      <c r="B8543" s="206"/>
      <c r="C8543" s="59"/>
      <c r="D8543" s="59"/>
    </row>
    <row r="8544" spans="2:4">
      <c r="B8544" s="206"/>
      <c r="C8544" s="59"/>
      <c r="D8544" s="59"/>
    </row>
    <row r="8545" spans="2:4">
      <c r="B8545" s="206"/>
      <c r="C8545" s="59"/>
      <c r="D8545" s="59"/>
    </row>
    <row r="8546" spans="2:4">
      <c r="B8546" s="206"/>
      <c r="C8546" s="59"/>
      <c r="D8546" s="59"/>
    </row>
    <row r="8547" spans="2:4">
      <c r="B8547" s="206"/>
      <c r="C8547" s="59"/>
      <c r="D8547" s="59"/>
    </row>
    <row r="8548" spans="2:4">
      <c r="B8548" s="206"/>
      <c r="C8548" s="59"/>
      <c r="D8548" s="59"/>
    </row>
    <row r="8549" spans="2:4">
      <c r="B8549" s="206"/>
      <c r="C8549" s="59"/>
      <c r="D8549" s="59"/>
    </row>
    <row r="8550" spans="2:4">
      <c r="B8550" s="206"/>
      <c r="C8550" s="59"/>
      <c r="D8550" s="59"/>
    </row>
    <row r="8551" spans="2:4">
      <c r="B8551" s="206"/>
      <c r="C8551" s="59"/>
      <c r="D8551" s="59"/>
    </row>
    <row r="8552" spans="2:4">
      <c r="B8552" s="206"/>
      <c r="C8552" s="59"/>
      <c r="D8552" s="59"/>
    </row>
    <row r="8553" spans="2:4">
      <c r="B8553" s="206"/>
      <c r="C8553" s="59"/>
      <c r="D8553" s="59"/>
    </row>
    <row r="8554" spans="2:4">
      <c r="B8554" s="206"/>
      <c r="C8554" s="59"/>
      <c r="D8554" s="59"/>
    </row>
    <row r="8555" spans="2:4">
      <c r="B8555" s="206"/>
      <c r="C8555" s="59"/>
      <c r="D8555" s="59"/>
    </row>
    <row r="8556" spans="2:4">
      <c r="B8556" s="206"/>
      <c r="C8556" s="59"/>
      <c r="D8556" s="59"/>
    </row>
    <row r="8557" spans="2:4">
      <c r="B8557" s="206"/>
      <c r="C8557" s="59"/>
      <c r="D8557" s="59"/>
    </row>
    <row r="8558" spans="2:4">
      <c r="B8558" s="206"/>
      <c r="C8558" s="59"/>
      <c r="D8558" s="59"/>
    </row>
    <row r="8559" spans="2:4">
      <c r="B8559" s="206"/>
      <c r="C8559" s="59"/>
      <c r="D8559" s="59"/>
    </row>
    <row r="8560" spans="2:4">
      <c r="B8560" s="206"/>
      <c r="C8560" s="59"/>
      <c r="D8560" s="59"/>
    </row>
    <row r="8561" spans="2:4">
      <c r="B8561" s="206"/>
      <c r="C8561" s="59"/>
      <c r="D8561" s="59"/>
    </row>
    <row r="8562" spans="2:4">
      <c r="B8562" s="206"/>
      <c r="C8562" s="59"/>
      <c r="D8562" s="59"/>
    </row>
    <row r="8563" spans="2:4">
      <c r="B8563" s="206"/>
      <c r="C8563" s="59"/>
      <c r="D8563" s="59"/>
    </row>
    <row r="8564" spans="2:4">
      <c r="B8564" s="206"/>
      <c r="C8564" s="59"/>
      <c r="D8564" s="59"/>
    </row>
    <row r="8565" spans="2:4">
      <c r="B8565" s="206"/>
      <c r="C8565" s="59"/>
      <c r="D8565" s="59"/>
    </row>
    <row r="8566" spans="2:4">
      <c r="B8566" s="206"/>
      <c r="C8566" s="59"/>
      <c r="D8566" s="59"/>
    </row>
    <row r="8567" spans="2:4">
      <c r="B8567" s="206"/>
      <c r="C8567" s="59"/>
      <c r="D8567" s="59"/>
    </row>
    <row r="8568" spans="2:4">
      <c r="B8568" s="206"/>
      <c r="C8568" s="59"/>
      <c r="D8568" s="59"/>
    </row>
    <row r="8569" spans="2:4">
      <c r="B8569" s="206"/>
      <c r="C8569" s="59"/>
      <c r="D8569" s="59"/>
    </row>
    <row r="8570" spans="2:4">
      <c r="B8570" s="206"/>
      <c r="C8570" s="59"/>
      <c r="D8570" s="59"/>
    </row>
    <row r="8571" spans="2:4">
      <c r="B8571" s="206"/>
      <c r="C8571" s="59"/>
      <c r="D8571" s="59"/>
    </row>
    <row r="8572" spans="2:4">
      <c r="B8572" s="206"/>
      <c r="C8572" s="59"/>
      <c r="D8572" s="59"/>
    </row>
    <row r="8573" spans="2:4">
      <c r="B8573" s="206"/>
      <c r="C8573" s="59"/>
      <c r="D8573" s="59"/>
    </row>
    <row r="8574" spans="2:4">
      <c r="B8574" s="206"/>
      <c r="C8574" s="59"/>
      <c r="D8574" s="59"/>
    </row>
    <row r="8575" spans="2:4">
      <c r="B8575" s="206"/>
      <c r="C8575" s="59"/>
      <c r="D8575" s="59"/>
    </row>
    <row r="8576" spans="2:4">
      <c r="B8576" s="206"/>
      <c r="C8576" s="59"/>
      <c r="D8576" s="59"/>
    </row>
    <row r="8577" spans="2:4">
      <c r="B8577" s="206"/>
      <c r="C8577" s="59"/>
      <c r="D8577" s="59"/>
    </row>
    <row r="8578" spans="2:4">
      <c r="B8578" s="206"/>
      <c r="C8578" s="59"/>
      <c r="D8578" s="59"/>
    </row>
    <row r="8579" spans="2:4">
      <c r="B8579" s="206"/>
      <c r="C8579" s="59"/>
      <c r="D8579" s="59"/>
    </row>
    <row r="8580" spans="2:4">
      <c r="B8580" s="206"/>
      <c r="C8580" s="59"/>
      <c r="D8580" s="59"/>
    </row>
    <row r="8581" spans="2:4">
      <c r="B8581" s="206"/>
      <c r="C8581" s="59"/>
      <c r="D8581" s="59"/>
    </row>
    <row r="8582" spans="2:4">
      <c r="B8582" s="206"/>
      <c r="C8582" s="59"/>
      <c r="D8582" s="59"/>
    </row>
    <row r="8583" spans="2:4">
      <c r="B8583" s="206"/>
      <c r="C8583" s="59"/>
      <c r="D8583" s="59"/>
    </row>
    <row r="8584" spans="2:4">
      <c r="B8584" s="206"/>
      <c r="C8584" s="59"/>
      <c r="D8584" s="59"/>
    </row>
    <row r="8585" spans="2:4">
      <c r="B8585" s="206"/>
      <c r="C8585" s="59"/>
      <c r="D8585" s="59"/>
    </row>
    <row r="8586" spans="2:4">
      <c r="B8586" s="206"/>
      <c r="C8586" s="59"/>
      <c r="D8586" s="59"/>
    </row>
    <row r="8587" spans="2:4">
      <c r="B8587" s="206"/>
      <c r="C8587" s="59"/>
      <c r="D8587" s="59"/>
    </row>
    <row r="8588" spans="2:4">
      <c r="B8588" s="206"/>
      <c r="C8588" s="59"/>
      <c r="D8588" s="59"/>
    </row>
    <row r="8589" spans="2:4">
      <c r="B8589" s="206"/>
      <c r="C8589" s="59"/>
      <c r="D8589" s="59"/>
    </row>
    <row r="8590" spans="2:4">
      <c r="B8590" s="206"/>
      <c r="C8590" s="59"/>
      <c r="D8590" s="59"/>
    </row>
    <row r="8591" spans="2:4">
      <c r="B8591" s="206"/>
      <c r="C8591" s="59"/>
      <c r="D8591" s="59"/>
    </row>
    <row r="8592" spans="2:4">
      <c r="B8592" s="206"/>
      <c r="C8592" s="59"/>
      <c r="D8592" s="59"/>
    </row>
    <row r="8593" spans="2:4">
      <c r="B8593" s="206"/>
      <c r="C8593" s="59"/>
      <c r="D8593" s="59"/>
    </row>
    <row r="8594" spans="2:4">
      <c r="B8594" s="206"/>
      <c r="C8594" s="59"/>
      <c r="D8594" s="59"/>
    </row>
    <row r="8595" spans="2:4">
      <c r="B8595" s="206"/>
      <c r="C8595" s="59"/>
      <c r="D8595" s="59"/>
    </row>
    <row r="8596" spans="2:4">
      <c r="B8596" s="206"/>
      <c r="C8596" s="59"/>
      <c r="D8596" s="59"/>
    </row>
    <row r="8597" spans="2:4">
      <c r="B8597" s="206"/>
      <c r="C8597" s="59"/>
      <c r="D8597" s="59"/>
    </row>
    <row r="8598" spans="2:4">
      <c r="B8598" s="206"/>
      <c r="C8598" s="59"/>
      <c r="D8598" s="59"/>
    </row>
    <row r="8599" spans="2:4">
      <c r="B8599" s="206"/>
      <c r="C8599" s="59"/>
      <c r="D8599" s="59"/>
    </row>
    <row r="8600" spans="2:4">
      <c r="B8600" s="206"/>
      <c r="C8600" s="59"/>
      <c r="D8600" s="59"/>
    </row>
    <row r="8601" spans="2:4">
      <c r="B8601" s="206"/>
      <c r="C8601" s="59"/>
      <c r="D8601" s="59"/>
    </row>
    <row r="8602" spans="2:4">
      <c r="B8602" s="206"/>
      <c r="C8602" s="59"/>
      <c r="D8602" s="59"/>
    </row>
    <row r="8603" spans="2:4">
      <c r="B8603" s="206"/>
      <c r="C8603" s="59"/>
      <c r="D8603" s="59"/>
    </row>
    <row r="8604" spans="2:4">
      <c r="B8604" s="206"/>
      <c r="C8604" s="59"/>
      <c r="D8604" s="59"/>
    </row>
    <row r="8605" spans="2:4">
      <c r="B8605" s="206"/>
      <c r="C8605" s="59"/>
      <c r="D8605" s="59"/>
    </row>
    <row r="8606" spans="2:4">
      <c r="B8606" s="206"/>
      <c r="C8606" s="59"/>
      <c r="D8606" s="59"/>
    </row>
    <row r="8607" spans="2:4">
      <c r="B8607" s="206"/>
      <c r="C8607" s="59"/>
      <c r="D8607" s="59"/>
    </row>
    <row r="8608" spans="2:4">
      <c r="B8608" s="206"/>
      <c r="C8608" s="59"/>
      <c r="D8608" s="59"/>
    </row>
    <row r="8609" spans="2:4">
      <c r="B8609" s="206"/>
      <c r="C8609" s="59"/>
      <c r="D8609" s="59"/>
    </row>
    <row r="8610" spans="2:4">
      <c r="B8610" s="206"/>
      <c r="C8610" s="59"/>
      <c r="D8610" s="59"/>
    </row>
    <row r="8611" spans="2:4">
      <c r="B8611" s="206"/>
      <c r="C8611" s="59"/>
      <c r="D8611" s="59"/>
    </row>
    <row r="8612" spans="2:4">
      <c r="B8612" s="206"/>
      <c r="C8612" s="59"/>
      <c r="D8612" s="59"/>
    </row>
    <row r="8613" spans="2:4">
      <c r="B8613" s="206"/>
      <c r="C8613" s="59"/>
      <c r="D8613" s="59"/>
    </row>
    <row r="8614" spans="2:4">
      <c r="B8614" s="206"/>
      <c r="C8614" s="59"/>
      <c r="D8614" s="59"/>
    </row>
    <row r="8615" spans="2:4">
      <c r="B8615" s="206"/>
      <c r="C8615" s="59"/>
      <c r="D8615" s="59"/>
    </row>
    <row r="8616" spans="2:4">
      <c r="B8616" s="206"/>
      <c r="C8616" s="59"/>
      <c r="D8616" s="59"/>
    </row>
    <row r="8617" spans="2:4">
      <c r="B8617" s="206"/>
      <c r="C8617" s="59"/>
      <c r="D8617" s="59"/>
    </row>
    <row r="8618" spans="2:4">
      <c r="B8618" s="206"/>
      <c r="C8618" s="59"/>
      <c r="D8618" s="59"/>
    </row>
    <row r="8619" spans="2:4">
      <c r="B8619" s="206"/>
      <c r="C8619" s="59"/>
      <c r="D8619" s="59"/>
    </row>
    <row r="8620" spans="2:4">
      <c r="B8620" s="206"/>
      <c r="C8620" s="59"/>
      <c r="D8620" s="59"/>
    </row>
    <row r="8621" spans="2:4">
      <c r="B8621" s="206"/>
      <c r="C8621" s="59"/>
      <c r="D8621" s="59"/>
    </row>
    <row r="8622" spans="2:4">
      <c r="B8622" s="206"/>
      <c r="C8622" s="59"/>
      <c r="D8622" s="59"/>
    </row>
    <row r="8623" spans="2:4">
      <c r="B8623" s="206"/>
      <c r="C8623" s="59"/>
      <c r="D8623" s="59"/>
    </row>
    <row r="8624" spans="2:4">
      <c r="B8624" s="206"/>
      <c r="C8624" s="59"/>
      <c r="D8624" s="59"/>
    </row>
    <row r="8625" spans="2:4">
      <c r="B8625" s="206"/>
      <c r="C8625" s="59"/>
      <c r="D8625" s="59"/>
    </row>
    <row r="8626" spans="2:4">
      <c r="B8626" s="206"/>
      <c r="C8626" s="59"/>
      <c r="D8626" s="59"/>
    </row>
    <row r="8627" spans="2:4">
      <c r="B8627" s="206"/>
      <c r="C8627" s="59"/>
      <c r="D8627" s="59"/>
    </row>
    <row r="8628" spans="2:4">
      <c r="B8628" s="206"/>
      <c r="C8628" s="59"/>
      <c r="D8628" s="59"/>
    </row>
    <row r="8629" spans="2:4">
      <c r="B8629" s="206"/>
      <c r="C8629" s="59"/>
      <c r="D8629" s="59"/>
    </row>
    <row r="8630" spans="2:4">
      <c r="B8630" s="206"/>
      <c r="C8630" s="59"/>
      <c r="D8630" s="59"/>
    </row>
    <row r="8631" spans="2:4">
      <c r="B8631" s="206"/>
      <c r="C8631" s="59"/>
      <c r="D8631" s="59"/>
    </row>
    <row r="8632" spans="2:4">
      <c r="B8632" s="206"/>
      <c r="C8632" s="59"/>
      <c r="D8632" s="59"/>
    </row>
    <row r="8633" spans="2:4">
      <c r="B8633" s="206"/>
      <c r="C8633" s="59"/>
      <c r="D8633" s="59"/>
    </row>
    <row r="8634" spans="2:4">
      <c r="B8634" s="206"/>
      <c r="C8634" s="59"/>
      <c r="D8634" s="59"/>
    </row>
    <row r="8635" spans="2:4">
      <c r="B8635" s="206"/>
      <c r="C8635" s="59"/>
      <c r="D8635" s="59"/>
    </row>
    <row r="8636" spans="2:4">
      <c r="B8636" s="206"/>
      <c r="C8636" s="59"/>
      <c r="D8636" s="59"/>
    </row>
    <row r="8637" spans="2:4">
      <c r="B8637" s="206"/>
      <c r="C8637" s="59"/>
      <c r="D8637" s="59"/>
    </row>
    <row r="8638" spans="2:4">
      <c r="B8638" s="206"/>
      <c r="C8638" s="59"/>
      <c r="D8638" s="59"/>
    </row>
    <row r="8639" spans="2:4">
      <c r="B8639" s="206"/>
      <c r="C8639" s="59"/>
      <c r="D8639" s="59"/>
    </row>
    <row r="8640" spans="2:4">
      <c r="B8640" s="206"/>
      <c r="C8640" s="59"/>
      <c r="D8640" s="59"/>
    </row>
    <row r="8641" spans="2:4">
      <c r="B8641" s="206"/>
      <c r="C8641" s="59"/>
      <c r="D8641" s="59"/>
    </row>
    <row r="8642" spans="2:4">
      <c r="B8642" s="206"/>
      <c r="C8642" s="59"/>
      <c r="D8642" s="59"/>
    </row>
    <row r="8643" spans="2:4">
      <c r="B8643" s="206"/>
      <c r="C8643" s="59"/>
      <c r="D8643" s="59"/>
    </row>
    <row r="8644" spans="2:4">
      <c r="B8644" s="206"/>
      <c r="C8644" s="59"/>
      <c r="D8644" s="59"/>
    </row>
    <row r="8645" spans="2:4">
      <c r="B8645" s="206"/>
      <c r="C8645" s="59"/>
      <c r="D8645" s="59"/>
    </row>
    <row r="8646" spans="2:4">
      <c r="B8646" s="206"/>
      <c r="C8646" s="59"/>
      <c r="D8646" s="59"/>
    </row>
    <row r="8647" spans="2:4">
      <c r="B8647" s="206"/>
      <c r="C8647" s="59"/>
      <c r="D8647" s="59"/>
    </row>
    <row r="8648" spans="2:4">
      <c r="B8648" s="206"/>
      <c r="C8648" s="59"/>
      <c r="D8648" s="59"/>
    </row>
    <row r="8649" spans="2:4">
      <c r="B8649" s="206"/>
      <c r="C8649" s="59"/>
      <c r="D8649" s="59"/>
    </row>
    <row r="8650" spans="2:4">
      <c r="B8650" s="206"/>
      <c r="C8650" s="59"/>
      <c r="D8650" s="59"/>
    </row>
    <row r="8651" spans="2:4">
      <c r="B8651" s="206"/>
      <c r="C8651" s="59"/>
      <c r="D8651" s="59"/>
    </row>
    <row r="8652" spans="2:4">
      <c r="B8652" s="206"/>
      <c r="C8652" s="59"/>
      <c r="D8652" s="59"/>
    </row>
    <row r="8653" spans="2:4">
      <c r="B8653" s="206"/>
      <c r="C8653" s="59"/>
      <c r="D8653" s="59"/>
    </row>
    <row r="8654" spans="2:4">
      <c r="B8654" s="206"/>
      <c r="C8654" s="59"/>
      <c r="D8654" s="59"/>
    </row>
    <row r="8655" spans="2:4">
      <c r="B8655" s="206"/>
      <c r="C8655" s="59"/>
      <c r="D8655" s="59"/>
    </row>
    <row r="8656" spans="2:4">
      <c r="B8656" s="206"/>
      <c r="C8656" s="59"/>
      <c r="D8656" s="59"/>
    </row>
    <row r="8657" spans="2:4">
      <c r="B8657" s="206"/>
      <c r="C8657" s="59"/>
      <c r="D8657" s="59"/>
    </row>
    <row r="8658" spans="2:4">
      <c r="B8658" s="206"/>
      <c r="C8658" s="59"/>
      <c r="D8658" s="59"/>
    </row>
    <row r="8659" spans="2:4">
      <c r="B8659" s="206"/>
      <c r="C8659" s="59"/>
      <c r="D8659" s="59"/>
    </row>
    <row r="8660" spans="2:4">
      <c r="B8660" s="206"/>
      <c r="C8660" s="59"/>
      <c r="D8660" s="59"/>
    </row>
    <row r="8661" spans="2:4">
      <c r="B8661" s="206"/>
      <c r="C8661" s="59"/>
      <c r="D8661" s="59"/>
    </row>
    <row r="8662" spans="2:4">
      <c r="B8662" s="206"/>
      <c r="C8662" s="59"/>
      <c r="D8662" s="59"/>
    </row>
    <row r="8663" spans="2:4">
      <c r="B8663" s="206"/>
      <c r="C8663" s="59"/>
      <c r="D8663" s="59"/>
    </row>
    <row r="8664" spans="2:4">
      <c r="B8664" s="206"/>
      <c r="C8664" s="59"/>
      <c r="D8664" s="59"/>
    </row>
    <row r="8665" spans="2:4">
      <c r="B8665" s="206"/>
      <c r="C8665" s="59"/>
      <c r="D8665" s="59"/>
    </row>
    <row r="8666" spans="2:4">
      <c r="B8666" s="206"/>
      <c r="C8666" s="59"/>
      <c r="D8666" s="59"/>
    </row>
    <row r="8667" spans="2:4">
      <c r="B8667" s="206"/>
      <c r="C8667" s="59"/>
      <c r="D8667" s="59"/>
    </row>
    <row r="8668" spans="2:4">
      <c r="B8668" s="206"/>
      <c r="C8668" s="59"/>
      <c r="D8668" s="59"/>
    </row>
    <row r="8669" spans="2:4">
      <c r="B8669" s="206"/>
      <c r="C8669" s="59"/>
      <c r="D8669" s="59"/>
    </row>
    <row r="8670" spans="2:4">
      <c r="B8670" s="206"/>
      <c r="C8670" s="59"/>
      <c r="D8670" s="59"/>
    </row>
    <row r="8671" spans="2:4">
      <c r="B8671" s="206"/>
      <c r="C8671" s="59"/>
      <c r="D8671" s="59"/>
    </row>
    <row r="8672" spans="2:4">
      <c r="B8672" s="206"/>
      <c r="C8672" s="59"/>
      <c r="D8672" s="59"/>
    </row>
    <row r="8673" spans="2:4">
      <c r="B8673" s="206"/>
      <c r="C8673" s="59"/>
      <c r="D8673" s="59"/>
    </row>
    <row r="8674" spans="2:4">
      <c r="B8674" s="206"/>
      <c r="C8674" s="59"/>
      <c r="D8674" s="59"/>
    </row>
    <row r="8675" spans="2:4">
      <c r="B8675" s="206"/>
      <c r="C8675" s="59"/>
      <c r="D8675" s="59"/>
    </row>
    <row r="8676" spans="2:4">
      <c r="B8676" s="206"/>
      <c r="C8676" s="59"/>
      <c r="D8676" s="59"/>
    </row>
    <row r="8677" spans="2:4">
      <c r="B8677" s="206"/>
      <c r="C8677" s="59"/>
      <c r="D8677" s="59"/>
    </row>
    <row r="8678" spans="2:4">
      <c r="B8678" s="206"/>
      <c r="C8678" s="59"/>
      <c r="D8678" s="59"/>
    </row>
    <row r="8679" spans="2:4">
      <c r="B8679" s="206"/>
      <c r="C8679" s="59"/>
      <c r="D8679" s="59"/>
    </row>
    <row r="8680" spans="2:4">
      <c r="B8680" s="206"/>
      <c r="C8680" s="59"/>
      <c r="D8680" s="59"/>
    </row>
    <row r="8681" spans="2:4">
      <c r="B8681" s="206"/>
      <c r="C8681" s="59"/>
      <c r="D8681" s="59"/>
    </row>
    <row r="8682" spans="2:4">
      <c r="B8682" s="206"/>
      <c r="C8682" s="59"/>
      <c r="D8682" s="59"/>
    </row>
    <row r="8683" spans="2:4">
      <c r="B8683" s="206"/>
      <c r="C8683" s="59"/>
      <c r="D8683" s="59"/>
    </row>
    <row r="8684" spans="2:4">
      <c r="B8684" s="206"/>
      <c r="C8684" s="59"/>
      <c r="D8684" s="59"/>
    </row>
    <row r="8685" spans="2:4">
      <c r="B8685" s="206"/>
      <c r="C8685" s="59"/>
      <c r="D8685" s="59"/>
    </row>
    <row r="8686" spans="2:4">
      <c r="B8686" s="206"/>
      <c r="C8686" s="59"/>
      <c r="D8686" s="59"/>
    </row>
    <row r="8687" spans="2:4">
      <c r="B8687" s="206"/>
      <c r="C8687" s="59"/>
      <c r="D8687" s="59"/>
    </row>
    <row r="8688" spans="2:4">
      <c r="B8688" s="206"/>
      <c r="C8688" s="59"/>
      <c r="D8688" s="59"/>
    </row>
    <row r="8689" spans="2:4">
      <c r="B8689" s="206"/>
      <c r="C8689" s="59"/>
      <c r="D8689" s="59"/>
    </row>
    <row r="8690" spans="2:4">
      <c r="B8690" s="206"/>
      <c r="C8690" s="59"/>
      <c r="D8690" s="59"/>
    </row>
    <row r="8691" spans="2:4">
      <c r="B8691" s="206"/>
      <c r="C8691" s="59"/>
      <c r="D8691" s="59"/>
    </row>
    <row r="8692" spans="2:4">
      <c r="B8692" s="206"/>
      <c r="C8692" s="59"/>
      <c r="D8692" s="59"/>
    </row>
    <row r="8693" spans="2:4">
      <c r="B8693" s="206"/>
      <c r="C8693" s="59"/>
      <c r="D8693" s="59"/>
    </row>
    <row r="8694" spans="2:4">
      <c r="B8694" s="206"/>
      <c r="C8694" s="59"/>
      <c r="D8694" s="59"/>
    </row>
    <row r="8695" spans="2:4">
      <c r="B8695" s="206"/>
      <c r="C8695" s="59"/>
      <c r="D8695" s="59"/>
    </row>
    <row r="8696" spans="2:4">
      <c r="B8696" s="206"/>
      <c r="C8696" s="59"/>
      <c r="D8696" s="59"/>
    </row>
    <row r="8697" spans="2:4">
      <c r="B8697" s="206"/>
      <c r="C8697" s="59"/>
      <c r="D8697" s="59"/>
    </row>
    <row r="8698" spans="2:4">
      <c r="B8698" s="206"/>
      <c r="C8698" s="59"/>
      <c r="D8698" s="59"/>
    </row>
    <row r="8699" spans="2:4">
      <c r="B8699" s="206"/>
      <c r="C8699" s="59"/>
      <c r="D8699" s="59"/>
    </row>
    <row r="8700" spans="2:4">
      <c r="B8700" s="206"/>
      <c r="C8700" s="59"/>
      <c r="D8700" s="59"/>
    </row>
    <row r="8701" spans="2:4">
      <c r="B8701" s="206"/>
      <c r="C8701" s="59"/>
      <c r="D8701" s="59"/>
    </row>
    <row r="8702" spans="2:4">
      <c r="B8702" s="206"/>
      <c r="C8702" s="59"/>
      <c r="D8702" s="59"/>
    </row>
    <row r="8703" spans="2:4">
      <c r="B8703" s="206"/>
      <c r="C8703" s="59"/>
      <c r="D8703" s="59"/>
    </row>
    <row r="8704" spans="2:4">
      <c r="B8704" s="206"/>
      <c r="C8704" s="59"/>
      <c r="D8704" s="59"/>
    </row>
    <row r="8705" spans="2:4">
      <c r="B8705" s="206"/>
      <c r="C8705" s="59"/>
      <c r="D8705" s="59"/>
    </row>
    <row r="8706" spans="2:4">
      <c r="B8706" s="206"/>
      <c r="C8706" s="59"/>
      <c r="D8706" s="59"/>
    </row>
    <row r="8707" spans="2:4">
      <c r="B8707" s="206"/>
      <c r="C8707" s="59"/>
      <c r="D8707" s="59"/>
    </row>
    <row r="8708" spans="2:4">
      <c r="B8708" s="206"/>
      <c r="C8708" s="59"/>
      <c r="D8708" s="59"/>
    </row>
    <row r="8709" spans="2:4">
      <c r="B8709" s="206"/>
      <c r="C8709" s="59"/>
      <c r="D8709" s="59"/>
    </row>
    <row r="8710" spans="2:4">
      <c r="B8710" s="206"/>
      <c r="C8710" s="59"/>
      <c r="D8710" s="59"/>
    </row>
    <row r="8711" spans="2:4">
      <c r="B8711" s="206"/>
      <c r="C8711" s="59"/>
      <c r="D8711" s="59"/>
    </row>
    <row r="8712" spans="2:4">
      <c r="B8712" s="206"/>
      <c r="C8712" s="59"/>
      <c r="D8712" s="59"/>
    </row>
    <row r="8713" spans="2:4">
      <c r="B8713" s="206"/>
      <c r="C8713" s="59"/>
      <c r="D8713" s="59"/>
    </row>
    <row r="8714" spans="2:4">
      <c r="B8714" s="206"/>
      <c r="C8714" s="59"/>
      <c r="D8714" s="59"/>
    </row>
    <row r="8715" spans="2:4">
      <c r="B8715" s="206"/>
      <c r="C8715" s="59"/>
      <c r="D8715" s="59"/>
    </row>
    <row r="8716" spans="2:4">
      <c r="B8716" s="206"/>
      <c r="C8716" s="59"/>
      <c r="D8716" s="59"/>
    </row>
    <row r="8717" spans="2:4">
      <c r="B8717" s="206"/>
      <c r="C8717" s="59"/>
      <c r="D8717" s="59"/>
    </row>
    <row r="8718" spans="2:4">
      <c r="B8718" s="206"/>
      <c r="C8718" s="59"/>
      <c r="D8718" s="59"/>
    </row>
    <row r="8719" spans="2:4">
      <c r="B8719" s="206"/>
      <c r="C8719" s="59"/>
      <c r="D8719" s="59"/>
    </row>
    <row r="8720" spans="2:4">
      <c r="B8720" s="206"/>
      <c r="C8720" s="59"/>
      <c r="D8720" s="59"/>
    </row>
    <row r="8721" spans="2:4">
      <c r="B8721" s="206"/>
      <c r="C8721" s="59"/>
      <c r="D8721" s="59"/>
    </row>
    <row r="8722" spans="2:4">
      <c r="B8722" s="206"/>
      <c r="C8722" s="59"/>
      <c r="D8722" s="59"/>
    </row>
    <row r="8723" spans="2:4">
      <c r="B8723" s="206"/>
      <c r="C8723" s="59"/>
      <c r="D8723" s="59"/>
    </row>
    <row r="8724" spans="2:4">
      <c r="B8724" s="206"/>
      <c r="C8724" s="59"/>
      <c r="D8724" s="59"/>
    </row>
    <row r="8725" spans="2:4">
      <c r="B8725" s="206"/>
      <c r="C8725" s="59"/>
      <c r="D8725" s="59"/>
    </row>
    <row r="8726" spans="2:4">
      <c r="B8726" s="206"/>
      <c r="C8726" s="59"/>
      <c r="D8726" s="59"/>
    </row>
    <row r="8727" spans="2:4">
      <c r="B8727" s="206"/>
      <c r="C8727" s="59"/>
      <c r="D8727" s="59"/>
    </row>
    <row r="8728" spans="2:4">
      <c r="B8728" s="206"/>
      <c r="C8728" s="59"/>
      <c r="D8728" s="59"/>
    </row>
    <row r="8729" spans="2:4">
      <c r="B8729" s="206"/>
      <c r="C8729" s="59"/>
      <c r="D8729" s="59"/>
    </row>
    <row r="8730" spans="2:4">
      <c r="B8730" s="206"/>
      <c r="C8730" s="59"/>
      <c r="D8730" s="59"/>
    </row>
    <row r="8731" spans="2:4">
      <c r="B8731" s="206"/>
      <c r="C8731" s="59"/>
      <c r="D8731" s="59"/>
    </row>
    <row r="8732" spans="2:4">
      <c r="B8732" s="206"/>
      <c r="C8732" s="59"/>
      <c r="D8732" s="59"/>
    </row>
    <row r="8733" spans="2:4">
      <c r="B8733" s="206"/>
      <c r="C8733" s="59"/>
      <c r="D8733" s="59"/>
    </row>
    <row r="8734" spans="2:4">
      <c r="B8734" s="206"/>
      <c r="C8734" s="59"/>
      <c r="D8734" s="59"/>
    </row>
    <row r="8735" spans="2:4">
      <c r="B8735" s="206"/>
      <c r="C8735" s="59"/>
      <c r="D8735" s="59"/>
    </row>
    <row r="8736" spans="2:4">
      <c r="B8736" s="206"/>
      <c r="C8736" s="59"/>
      <c r="D8736" s="59"/>
    </row>
    <row r="8737" spans="2:4">
      <c r="B8737" s="206"/>
      <c r="C8737" s="59"/>
      <c r="D8737" s="59"/>
    </row>
    <row r="8738" spans="2:4">
      <c r="B8738" s="206"/>
      <c r="C8738" s="59"/>
      <c r="D8738" s="59"/>
    </row>
    <row r="8739" spans="2:4">
      <c r="B8739" s="206"/>
      <c r="C8739" s="59"/>
      <c r="D8739" s="59"/>
    </row>
    <row r="8740" spans="2:4">
      <c r="B8740" s="206"/>
      <c r="C8740" s="59"/>
      <c r="D8740" s="59"/>
    </row>
    <row r="8741" spans="2:4">
      <c r="B8741" s="206"/>
      <c r="C8741" s="59"/>
      <c r="D8741" s="59"/>
    </row>
    <row r="8742" spans="2:4">
      <c r="B8742" s="206"/>
      <c r="C8742" s="59"/>
      <c r="D8742" s="59"/>
    </row>
    <row r="8743" spans="2:4">
      <c r="B8743" s="206"/>
      <c r="C8743" s="59"/>
      <c r="D8743" s="59"/>
    </row>
    <row r="8744" spans="2:4">
      <c r="B8744" s="206"/>
      <c r="C8744" s="59"/>
      <c r="D8744" s="59"/>
    </row>
    <row r="8745" spans="2:4">
      <c r="B8745" s="206"/>
      <c r="C8745" s="59"/>
      <c r="D8745" s="59"/>
    </row>
    <row r="8746" spans="2:4">
      <c r="B8746" s="206"/>
      <c r="C8746" s="59"/>
      <c r="D8746" s="59"/>
    </row>
    <row r="8747" spans="2:4">
      <c r="B8747" s="206"/>
      <c r="C8747" s="59"/>
      <c r="D8747" s="59"/>
    </row>
    <row r="8748" spans="2:4">
      <c r="B8748" s="206"/>
      <c r="C8748" s="59"/>
      <c r="D8748" s="59"/>
    </row>
    <row r="8749" spans="2:4">
      <c r="B8749" s="206"/>
      <c r="C8749" s="59"/>
      <c r="D8749" s="59"/>
    </row>
    <row r="8750" spans="2:4">
      <c r="B8750" s="206"/>
      <c r="C8750" s="59"/>
      <c r="D8750" s="59"/>
    </row>
    <row r="8751" spans="2:4">
      <c r="B8751" s="206"/>
      <c r="C8751" s="59"/>
      <c r="D8751" s="59"/>
    </row>
    <row r="8752" spans="2:4">
      <c r="B8752" s="206"/>
      <c r="C8752" s="59"/>
      <c r="D8752" s="59"/>
    </row>
    <row r="8753" spans="2:4">
      <c r="B8753" s="206"/>
      <c r="C8753" s="59"/>
      <c r="D8753" s="59"/>
    </row>
    <row r="8754" spans="2:4">
      <c r="B8754" s="206"/>
      <c r="C8754" s="59"/>
      <c r="D8754" s="59"/>
    </row>
    <row r="8755" spans="2:4">
      <c r="B8755" s="206"/>
      <c r="C8755" s="59"/>
      <c r="D8755" s="59"/>
    </row>
    <row r="8756" spans="2:4">
      <c r="B8756" s="206"/>
      <c r="C8756" s="59"/>
      <c r="D8756" s="59"/>
    </row>
    <row r="8757" spans="2:4">
      <c r="B8757" s="206"/>
      <c r="C8757" s="59"/>
      <c r="D8757" s="59"/>
    </row>
    <row r="8758" spans="2:4">
      <c r="B8758" s="206"/>
      <c r="C8758" s="59"/>
      <c r="D8758" s="59"/>
    </row>
    <row r="8759" spans="2:4">
      <c r="B8759" s="206"/>
      <c r="C8759" s="59"/>
      <c r="D8759" s="59"/>
    </row>
    <row r="8760" spans="2:4">
      <c r="B8760" s="206"/>
      <c r="C8760" s="59"/>
      <c r="D8760" s="59"/>
    </row>
    <row r="8761" spans="2:4">
      <c r="B8761" s="206"/>
      <c r="C8761" s="59"/>
      <c r="D8761" s="59"/>
    </row>
    <row r="8762" spans="2:4">
      <c r="B8762" s="206"/>
      <c r="C8762" s="59"/>
      <c r="D8762" s="59"/>
    </row>
    <row r="8763" spans="2:4">
      <c r="B8763" s="206"/>
      <c r="C8763" s="59"/>
      <c r="D8763" s="59"/>
    </row>
    <row r="8764" spans="2:4">
      <c r="B8764" s="206"/>
      <c r="C8764" s="59"/>
      <c r="D8764" s="59"/>
    </row>
    <row r="8765" spans="2:4">
      <c r="B8765" s="206"/>
      <c r="C8765" s="59"/>
      <c r="D8765" s="59"/>
    </row>
    <row r="8766" spans="2:4">
      <c r="B8766" s="206"/>
      <c r="C8766" s="59"/>
      <c r="D8766" s="59"/>
    </row>
    <row r="8767" spans="2:4">
      <c r="B8767" s="206"/>
      <c r="C8767" s="59"/>
      <c r="D8767" s="59"/>
    </row>
    <row r="8768" spans="2:4">
      <c r="B8768" s="206"/>
      <c r="C8768" s="59"/>
      <c r="D8768" s="59"/>
    </row>
    <row r="8769" spans="2:4">
      <c r="B8769" s="206"/>
      <c r="C8769" s="59"/>
      <c r="D8769" s="59"/>
    </row>
    <row r="8770" spans="2:4">
      <c r="B8770" s="206"/>
      <c r="C8770" s="59"/>
      <c r="D8770" s="59"/>
    </row>
    <row r="8771" spans="2:4">
      <c r="B8771" s="206"/>
      <c r="C8771" s="59"/>
      <c r="D8771" s="59"/>
    </row>
    <row r="8772" spans="2:4">
      <c r="B8772" s="206"/>
      <c r="C8772" s="59"/>
      <c r="D8772" s="59"/>
    </row>
    <row r="8773" spans="2:4">
      <c r="B8773" s="206"/>
      <c r="C8773" s="59"/>
      <c r="D8773" s="59"/>
    </row>
    <row r="8774" spans="2:4">
      <c r="B8774" s="206"/>
      <c r="C8774" s="59"/>
      <c r="D8774" s="59"/>
    </row>
    <row r="8775" spans="2:4">
      <c r="B8775" s="206"/>
      <c r="C8775" s="59"/>
      <c r="D8775" s="59"/>
    </row>
    <row r="8776" spans="2:4">
      <c r="B8776" s="206"/>
      <c r="C8776" s="59"/>
      <c r="D8776" s="59"/>
    </row>
    <row r="8777" spans="2:4">
      <c r="B8777" s="206"/>
      <c r="C8777" s="59"/>
      <c r="D8777" s="59"/>
    </row>
    <row r="8778" spans="2:4">
      <c r="B8778" s="206"/>
      <c r="C8778" s="59"/>
      <c r="D8778" s="59"/>
    </row>
    <row r="8779" spans="2:4">
      <c r="B8779" s="206"/>
      <c r="C8779" s="59"/>
      <c r="D8779" s="59"/>
    </row>
    <row r="8780" spans="2:4">
      <c r="B8780" s="206"/>
      <c r="C8780" s="59"/>
      <c r="D8780" s="59"/>
    </row>
    <row r="8781" spans="2:4">
      <c r="B8781" s="206"/>
      <c r="C8781" s="59"/>
      <c r="D8781" s="59"/>
    </row>
    <row r="8782" spans="2:4">
      <c r="B8782" s="206"/>
      <c r="C8782" s="59"/>
      <c r="D8782" s="59"/>
    </row>
    <row r="8783" spans="2:4">
      <c r="B8783" s="206"/>
      <c r="C8783" s="59"/>
      <c r="D8783" s="59"/>
    </row>
    <row r="8784" spans="2:4">
      <c r="B8784" s="206"/>
      <c r="C8784" s="59"/>
      <c r="D8784" s="59"/>
    </row>
    <row r="8785" spans="2:4">
      <c r="B8785" s="206"/>
      <c r="C8785" s="59"/>
      <c r="D8785" s="59"/>
    </row>
    <row r="8786" spans="2:4">
      <c r="B8786" s="206"/>
      <c r="C8786" s="59"/>
      <c r="D8786" s="59"/>
    </row>
    <row r="8787" spans="2:4">
      <c r="B8787" s="206"/>
      <c r="C8787" s="59"/>
      <c r="D8787" s="59"/>
    </row>
    <row r="8788" spans="2:4">
      <c r="B8788" s="206"/>
      <c r="C8788" s="59"/>
      <c r="D8788" s="59"/>
    </row>
    <row r="8789" spans="2:4">
      <c r="B8789" s="206"/>
      <c r="C8789" s="59"/>
      <c r="D8789" s="59"/>
    </row>
    <row r="8790" spans="2:4">
      <c r="B8790" s="206"/>
      <c r="C8790" s="59"/>
      <c r="D8790" s="59"/>
    </row>
    <row r="8791" spans="2:4">
      <c r="B8791" s="206"/>
      <c r="C8791" s="59"/>
      <c r="D8791" s="59"/>
    </row>
    <row r="8792" spans="2:4">
      <c r="B8792" s="206"/>
      <c r="C8792" s="59"/>
      <c r="D8792" s="59"/>
    </row>
    <row r="8793" spans="2:4">
      <c r="B8793" s="206"/>
      <c r="C8793" s="59"/>
      <c r="D8793" s="59"/>
    </row>
    <row r="8794" spans="2:4">
      <c r="B8794" s="206"/>
      <c r="C8794" s="59"/>
      <c r="D8794" s="59"/>
    </row>
    <row r="8795" spans="2:4">
      <c r="B8795" s="206"/>
      <c r="C8795" s="59"/>
      <c r="D8795" s="59"/>
    </row>
    <row r="8796" spans="2:4">
      <c r="B8796" s="206"/>
      <c r="C8796" s="59"/>
      <c r="D8796" s="59"/>
    </row>
    <row r="8797" spans="2:4">
      <c r="B8797" s="206"/>
      <c r="C8797" s="59"/>
      <c r="D8797" s="59"/>
    </row>
    <row r="8798" spans="2:4">
      <c r="B8798" s="206"/>
      <c r="C8798" s="59"/>
      <c r="D8798" s="59"/>
    </row>
    <row r="8799" spans="2:4">
      <c r="B8799" s="206"/>
      <c r="C8799" s="59"/>
      <c r="D8799" s="59"/>
    </row>
    <row r="8800" spans="2:4">
      <c r="B8800" s="206"/>
      <c r="C8800" s="59"/>
      <c r="D8800" s="59"/>
    </row>
    <row r="8801" spans="2:4">
      <c r="B8801" s="206"/>
      <c r="C8801" s="59"/>
      <c r="D8801" s="59"/>
    </row>
    <row r="8802" spans="2:4">
      <c r="B8802" s="206"/>
      <c r="C8802" s="59"/>
      <c r="D8802" s="59"/>
    </row>
    <row r="8803" spans="2:4">
      <c r="B8803" s="206"/>
      <c r="C8803" s="59"/>
      <c r="D8803" s="59"/>
    </row>
    <row r="8804" spans="2:4">
      <c r="B8804" s="206"/>
      <c r="C8804" s="59"/>
      <c r="D8804" s="59"/>
    </row>
    <row r="8805" spans="2:4">
      <c r="B8805" s="206"/>
      <c r="C8805" s="59"/>
      <c r="D8805" s="59"/>
    </row>
    <row r="8806" spans="2:4">
      <c r="B8806" s="206"/>
      <c r="C8806" s="59"/>
      <c r="D8806" s="59"/>
    </row>
    <row r="8807" spans="2:4">
      <c r="B8807" s="206"/>
      <c r="C8807" s="59"/>
      <c r="D8807" s="59"/>
    </row>
    <row r="8808" spans="2:4">
      <c r="B8808" s="206"/>
      <c r="C8808" s="59"/>
      <c r="D8808" s="59"/>
    </row>
    <row r="8809" spans="2:4">
      <c r="B8809" s="206"/>
      <c r="C8809" s="59"/>
      <c r="D8809" s="59"/>
    </row>
    <row r="8810" spans="2:4">
      <c r="B8810" s="206"/>
      <c r="C8810" s="59"/>
      <c r="D8810" s="59"/>
    </row>
    <row r="8811" spans="2:4">
      <c r="B8811" s="206"/>
      <c r="C8811" s="59"/>
      <c r="D8811" s="59"/>
    </row>
    <row r="8812" spans="2:4">
      <c r="B8812" s="206"/>
      <c r="C8812" s="59"/>
      <c r="D8812" s="59"/>
    </row>
    <row r="8813" spans="2:4">
      <c r="B8813" s="206"/>
      <c r="C8813" s="59"/>
      <c r="D8813" s="59"/>
    </row>
    <row r="8814" spans="2:4">
      <c r="B8814" s="206"/>
      <c r="C8814" s="59"/>
      <c r="D8814" s="59"/>
    </row>
    <row r="8815" spans="2:4">
      <c r="B8815" s="206"/>
      <c r="C8815" s="59"/>
      <c r="D8815" s="59"/>
    </row>
    <row r="8816" spans="2:4">
      <c r="B8816" s="206"/>
      <c r="C8816" s="59"/>
      <c r="D8816" s="59"/>
    </row>
    <row r="8817" spans="2:4">
      <c r="B8817" s="206"/>
      <c r="C8817" s="59"/>
      <c r="D8817" s="59"/>
    </row>
    <row r="8818" spans="2:4">
      <c r="B8818" s="206"/>
      <c r="C8818" s="59"/>
      <c r="D8818" s="59"/>
    </row>
    <row r="8819" spans="2:4">
      <c r="B8819" s="206"/>
      <c r="C8819" s="59"/>
      <c r="D8819" s="59"/>
    </row>
    <row r="8820" spans="2:4">
      <c r="B8820" s="206"/>
      <c r="C8820" s="59"/>
      <c r="D8820" s="59"/>
    </row>
    <row r="8821" spans="2:4">
      <c r="B8821" s="206"/>
      <c r="C8821" s="59"/>
      <c r="D8821" s="59"/>
    </row>
    <row r="8822" spans="2:4">
      <c r="B8822" s="206"/>
      <c r="C8822" s="59"/>
      <c r="D8822" s="59"/>
    </row>
    <row r="8823" spans="2:4">
      <c r="B8823" s="206"/>
      <c r="C8823" s="59"/>
      <c r="D8823" s="59"/>
    </row>
    <row r="8824" spans="2:4">
      <c r="B8824" s="206"/>
      <c r="C8824" s="59"/>
      <c r="D8824" s="59"/>
    </row>
    <row r="8825" spans="2:4">
      <c r="B8825" s="206"/>
      <c r="C8825" s="59"/>
      <c r="D8825" s="59"/>
    </row>
    <row r="8826" spans="2:4">
      <c r="B8826" s="206"/>
      <c r="C8826" s="59"/>
      <c r="D8826" s="59"/>
    </row>
    <row r="8827" spans="2:4">
      <c r="B8827" s="206"/>
      <c r="C8827" s="59"/>
      <c r="D8827" s="59"/>
    </row>
    <row r="8828" spans="2:4">
      <c r="B8828" s="206"/>
      <c r="C8828" s="59"/>
      <c r="D8828" s="59"/>
    </row>
    <row r="8829" spans="2:4">
      <c r="B8829" s="206"/>
      <c r="C8829" s="59"/>
      <c r="D8829" s="59"/>
    </row>
    <row r="8830" spans="2:4">
      <c r="B8830" s="206"/>
      <c r="C8830" s="59"/>
      <c r="D8830" s="59"/>
    </row>
    <row r="8831" spans="2:4">
      <c r="B8831" s="206"/>
      <c r="C8831" s="59"/>
      <c r="D8831" s="59"/>
    </row>
    <row r="8832" spans="2:4">
      <c r="B8832" s="206"/>
      <c r="C8832" s="59"/>
      <c r="D8832" s="59"/>
    </row>
    <row r="8833" spans="2:4">
      <c r="B8833" s="206"/>
      <c r="C8833" s="59"/>
      <c r="D8833" s="59"/>
    </row>
    <row r="8834" spans="2:4">
      <c r="B8834" s="206"/>
      <c r="C8834" s="59"/>
      <c r="D8834" s="59"/>
    </row>
    <row r="8835" spans="2:4">
      <c r="B8835" s="206"/>
      <c r="C8835" s="59"/>
      <c r="D8835" s="59"/>
    </row>
    <row r="8836" spans="2:4">
      <c r="B8836" s="206"/>
      <c r="C8836" s="59"/>
      <c r="D8836" s="59"/>
    </row>
    <row r="8837" spans="2:4">
      <c r="B8837" s="206"/>
      <c r="C8837" s="59"/>
      <c r="D8837" s="59"/>
    </row>
    <row r="8838" spans="2:4">
      <c r="B8838" s="206"/>
      <c r="C8838" s="59"/>
      <c r="D8838" s="59"/>
    </row>
    <row r="8839" spans="2:4">
      <c r="B8839" s="206"/>
      <c r="C8839" s="59"/>
      <c r="D8839" s="59"/>
    </row>
    <row r="8840" spans="2:4">
      <c r="B8840" s="206"/>
      <c r="C8840" s="59"/>
      <c r="D8840" s="59"/>
    </row>
    <row r="8841" spans="2:4">
      <c r="B8841" s="206"/>
      <c r="C8841" s="59"/>
      <c r="D8841" s="59"/>
    </row>
    <row r="8842" spans="2:4">
      <c r="B8842" s="206"/>
      <c r="C8842" s="59"/>
      <c r="D8842" s="59"/>
    </row>
    <row r="8843" spans="2:4">
      <c r="B8843" s="206"/>
      <c r="C8843" s="59"/>
      <c r="D8843" s="59"/>
    </row>
    <row r="8844" spans="2:4">
      <c r="B8844" s="206"/>
      <c r="C8844" s="59"/>
      <c r="D8844" s="59"/>
    </row>
    <row r="8845" spans="2:4">
      <c r="B8845" s="206"/>
      <c r="C8845" s="59"/>
      <c r="D8845" s="59"/>
    </row>
    <row r="8846" spans="2:4">
      <c r="B8846" s="206"/>
      <c r="C8846" s="59"/>
      <c r="D8846" s="59"/>
    </row>
    <row r="8847" spans="2:4">
      <c r="B8847" s="206"/>
      <c r="C8847" s="59"/>
      <c r="D8847" s="59"/>
    </row>
    <row r="8848" spans="2:4">
      <c r="B8848" s="206"/>
      <c r="C8848" s="59"/>
      <c r="D8848" s="59"/>
    </row>
    <row r="8849" spans="2:4">
      <c r="B8849" s="206"/>
      <c r="C8849" s="59"/>
      <c r="D8849" s="59"/>
    </row>
    <row r="8850" spans="2:4">
      <c r="B8850" s="206"/>
      <c r="C8850" s="59"/>
      <c r="D8850" s="59"/>
    </row>
    <row r="8851" spans="2:4">
      <c r="B8851" s="206"/>
      <c r="C8851" s="59"/>
      <c r="D8851" s="59"/>
    </row>
    <row r="8852" spans="2:4">
      <c r="B8852" s="206"/>
      <c r="C8852" s="59"/>
      <c r="D8852" s="59"/>
    </row>
    <row r="8853" spans="2:4">
      <c r="B8853" s="206"/>
      <c r="C8853" s="59"/>
      <c r="D8853" s="59"/>
    </row>
    <row r="8854" spans="2:4">
      <c r="B8854" s="206"/>
      <c r="C8854" s="59"/>
      <c r="D8854" s="59"/>
    </row>
    <row r="8855" spans="2:4">
      <c r="B8855" s="206"/>
      <c r="C8855" s="59"/>
      <c r="D8855" s="59"/>
    </row>
    <row r="8856" spans="2:4">
      <c r="B8856" s="206"/>
      <c r="C8856" s="59"/>
      <c r="D8856" s="59"/>
    </row>
    <row r="8857" spans="2:4">
      <c r="B8857" s="206"/>
      <c r="C8857" s="59"/>
      <c r="D8857" s="59"/>
    </row>
    <row r="8858" spans="2:4">
      <c r="B8858" s="206"/>
      <c r="C8858" s="59"/>
      <c r="D8858" s="59"/>
    </row>
    <row r="8859" spans="2:4">
      <c r="B8859" s="206"/>
      <c r="C8859" s="59"/>
      <c r="D8859" s="59"/>
    </row>
    <row r="8860" spans="2:4">
      <c r="B8860" s="206"/>
      <c r="C8860" s="59"/>
      <c r="D8860" s="59"/>
    </row>
    <row r="8861" spans="2:4">
      <c r="B8861" s="206"/>
      <c r="C8861" s="59"/>
      <c r="D8861" s="59"/>
    </row>
    <row r="8862" spans="2:4">
      <c r="B8862" s="206"/>
      <c r="C8862" s="59"/>
      <c r="D8862" s="59"/>
    </row>
    <row r="8863" spans="2:4">
      <c r="B8863" s="206"/>
      <c r="C8863" s="59"/>
      <c r="D8863" s="59"/>
    </row>
    <row r="8864" spans="2:4">
      <c r="B8864" s="206"/>
      <c r="C8864" s="59"/>
      <c r="D8864" s="59"/>
    </row>
    <row r="8865" spans="2:4">
      <c r="B8865" s="206"/>
      <c r="C8865" s="59"/>
      <c r="D8865" s="59"/>
    </row>
    <row r="8866" spans="2:4">
      <c r="B8866" s="206"/>
      <c r="C8866" s="59"/>
      <c r="D8866" s="59"/>
    </row>
    <row r="8867" spans="2:4">
      <c r="B8867" s="206"/>
      <c r="C8867" s="59"/>
      <c r="D8867" s="59"/>
    </row>
    <row r="8868" spans="2:4">
      <c r="B8868" s="206"/>
      <c r="C8868" s="59"/>
      <c r="D8868" s="59"/>
    </row>
    <row r="8869" spans="2:4">
      <c r="B8869" s="206"/>
      <c r="C8869" s="59"/>
      <c r="D8869" s="59"/>
    </row>
    <row r="8870" spans="2:4">
      <c r="B8870" s="206"/>
      <c r="C8870" s="59"/>
      <c r="D8870" s="59"/>
    </row>
    <row r="8871" spans="2:4">
      <c r="B8871" s="206"/>
      <c r="C8871" s="59"/>
      <c r="D8871" s="59"/>
    </row>
    <row r="8872" spans="2:4">
      <c r="B8872" s="206"/>
      <c r="C8872" s="59"/>
      <c r="D8872" s="59"/>
    </row>
    <row r="8873" spans="2:4">
      <c r="B8873" s="206"/>
      <c r="C8873" s="59"/>
      <c r="D8873" s="59"/>
    </row>
    <row r="8874" spans="2:4">
      <c r="B8874" s="206"/>
      <c r="C8874" s="59"/>
      <c r="D8874" s="59"/>
    </row>
    <row r="8875" spans="2:4">
      <c r="B8875" s="206"/>
      <c r="C8875" s="59"/>
      <c r="D8875" s="59"/>
    </row>
    <row r="8876" spans="2:4">
      <c r="B8876" s="206"/>
      <c r="C8876" s="59"/>
      <c r="D8876" s="59"/>
    </row>
    <row r="8877" spans="2:4">
      <c r="B8877" s="206"/>
      <c r="C8877" s="59"/>
      <c r="D8877" s="59"/>
    </row>
    <row r="8878" spans="2:4">
      <c r="B8878" s="206"/>
      <c r="C8878" s="59"/>
      <c r="D8878" s="59"/>
    </row>
    <row r="8879" spans="2:4">
      <c r="B8879" s="206"/>
      <c r="C8879" s="59"/>
      <c r="D8879" s="59"/>
    </row>
    <row r="8880" spans="2:4">
      <c r="B8880" s="206"/>
      <c r="C8880" s="59"/>
      <c r="D8880" s="59"/>
    </row>
    <row r="8881" spans="2:4">
      <c r="B8881" s="206"/>
      <c r="C8881" s="59"/>
      <c r="D8881" s="59"/>
    </row>
    <row r="8882" spans="2:4">
      <c r="B8882" s="206"/>
      <c r="C8882" s="59"/>
      <c r="D8882" s="59"/>
    </row>
    <row r="8883" spans="2:4">
      <c r="B8883" s="206"/>
      <c r="C8883" s="59"/>
      <c r="D8883" s="59"/>
    </row>
    <row r="8884" spans="2:4">
      <c r="B8884" s="206"/>
      <c r="C8884" s="59"/>
      <c r="D8884" s="59"/>
    </row>
    <row r="8885" spans="2:4">
      <c r="B8885" s="206"/>
      <c r="C8885" s="59"/>
      <c r="D8885" s="59"/>
    </row>
    <row r="8886" spans="2:4">
      <c r="B8886" s="206"/>
      <c r="C8886" s="59"/>
      <c r="D8886" s="59"/>
    </row>
    <row r="8887" spans="2:4">
      <c r="B8887" s="206"/>
      <c r="C8887" s="59"/>
      <c r="D8887" s="59"/>
    </row>
    <row r="8888" spans="2:4">
      <c r="B8888" s="206"/>
      <c r="C8888" s="59"/>
      <c r="D8888" s="59"/>
    </row>
    <row r="8889" spans="2:4">
      <c r="B8889" s="206"/>
      <c r="C8889" s="59"/>
      <c r="D8889" s="59"/>
    </row>
    <row r="8890" spans="2:4">
      <c r="B8890" s="206"/>
      <c r="C8890" s="59"/>
      <c r="D8890" s="59"/>
    </row>
    <row r="8891" spans="2:4">
      <c r="B8891" s="206"/>
      <c r="C8891" s="59"/>
      <c r="D8891" s="59"/>
    </row>
    <row r="8892" spans="2:4">
      <c r="B8892" s="206"/>
      <c r="C8892" s="59"/>
      <c r="D8892" s="59"/>
    </row>
    <row r="8893" spans="2:4">
      <c r="B8893" s="206"/>
      <c r="C8893" s="59"/>
      <c r="D8893" s="59"/>
    </row>
    <row r="8894" spans="2:4">
      <c r="B8894" s="206"/>
      <c r="C8894" s="59"/>
      <c r="D8894" s="59"/>
    </row>
    <row r="8895" spans="2:4">
      <c r="B8895" s="206"/>
      <c r="C8895" s="59"/>
      <c r="D8895" s="59"/>
    </row>
    <row r="8896" spans="2:4">
      <c r="B8896" s="206"/>
      <c r="C8896" s="59"/>
      <c r="D8896" s="59"/>
    </row>
    <row r="8897" spans="2:4">
      <c r="B8897" s="206"/>
      <c r="C8897" s="59"/>
      <c r="D8897" s="59"/>
    </row>
    <row r="8898" spans="2:4">
      <c r="B8898" s="206"/>
      <c r="C8898" s="59"/>
      <c r="D8898" s="59"/>
    </row>
    <row r="8899" spans="2:4">
      <c r="B8899" s="206"/>
      <c r="C8899" s="59"/>
      <c r="D8899" s="59"/>
    </row>
    <row r="8900" spans="2:4">
      <c r="B8900" s="206"/>
      <c r="C8900" s="59"/>
      <c r="D8900" s="59"/>
    </row>
    <row r="8901" spans="2:4">
      <c r="B8901" s="206"/>
      <c r="C8901" s="59"/>
      <c r="D8901" s="59"/>
    </row>
    <row r="8902" spans="2:4">
      <c r="B8902" s="206"/>
      <c r="C8902" s="59"/>
      <c r="D8902" s="59"/>
    </row>
    <row r="8903" spans="2:4">
      <c r="B8903" s="206"/>
      <c r="C8903" s="59"/>
      <c r="D8903" s="59"/>
    </row>
    <row r="8904" spans="2:4">
      <c r="B8904" s="206"/>
      <c r="C8904" s="59"/>
      <c r="D8904" s="59"/>
    </row>
    <row r="8905" spans="2:4">
      <c r="B8905" s="206"/>
      <c r="C8905" s="59"/>
      <c r="D8905" s="59"/>
    </row>
    <row r="8906" spans="2:4">
      <c r="B8906" s="206"/>
      <c r="C8906" s="59"/>
      <c r="D8906" s="59"/>
    </row>
    <row r="8907" spans="2:4">
      <c r="B8907" s="206"/>
      <c r="C8907" s="59"/>
      <c r="D8907" s="59"/>
    </row>
    <row r="8908" spans="2:4">
      <c r="B8908" s="206"/>
      <c r="C8908" s="59"/>
      <c r="D8908" s="59"/>
    </row>
    <row r="8909" spans="2:4">
      <c r="B8909" s="206"/>
      <c r="C8909" s="59"/>
      <c r="D8909" s="59"/>
    </row>
    <row r="8910" spans="2:4">
      <c r="B8910" s="206"/>
      <c r="C8910" s="59"/>
      <c r="D8910" s="59"/>
    </row>
    <row r="8911" spans="2:4">
      <c r="B8911" s="206"/>
      <c r="C8911" s="59"/>
      <c r="D8911" s="59"/>
    </row>
    <row r="8912" spans="2:4">
      <c r="B8912" s="206"/>
      <c r="C8912" s="59"/>
      <c r="D8912" s="59"/>
    </row>
    <row r="8913" spans="2:4">
      <c r="B8913" s="206"/>
      <c r="C8913" s="59"/>
      <c r="D8913" s="59"/>
    </row>
    <row r="8914" spans="2:4">
      <c r="B8914" s="206"/>
      <c r="C8914" s="59"/>
      <c r="D8914" s="59"/>
    </row>
    <row r="8915" spans="2:4">
      <c r="B8915" s="206"/>
      <c r="C8915" s="59"/>
      <c r="D8915" s="59"/>
    </row>
    <row r="8916" spans="2:4">
      <c r="B8916" s="206"/>
      <c r="C8916" s="59"/>
      <c r="D8916" s="59"/>
    </row>
    <row r="8917" spans="2:4">
      <c r="B8917" s="206"/>
      <c r="C8917" s="59"/>
      <c r="D8917" s="59"/>
    </row>
    <row r="8918" spans="2:4">
      <c r="B8918" s="206"/>
      <c r="C8918" s="59"/>
      <c r="D8918" s="59"/>
    </row>
    <row r="8919" spans="2:4">
      <c r="B8919" s="206"/>
      <c r="C8919" s="59"/>
      <c r="D8919" s="59"/>
    </row>
    <row r="8920" spans="2:4">
      <c r="B8920" s="206"/>
      <c r="C8920" s="59"/>
      <c r="D8920" s="59"/>
    </row>
    <row r="8921" spans="2:4">
      <c r="B8921" s="206"/>
      <c r="C8921" s="59"/>
      <c r="D8921" s="59"/>
    </row>
    <row r="8922" spans="2:4">
      <c r="B8922" s="206"/>
      <c r="C8922" s="59"/>
      <c r="D8922" s="59"/>
    </row>
    <row r="8923" spans="2:4">
      <c r="B8923" s="206"/>
      <c r="C8923" s="59"/>
      <c r="D8923" s="59"/>
    </row>
    <row r="8924" spans="2:4">
      <c r="B8924" s="206"/>
      <c r="C8924" s="59"/>
      <c r="D8924" s="59"/>
    </row>
    <row r="8925" spans="2:4">
      <c r="B8925" s="206"/>
      <c r="C8925" s="59"/>
      <c r="D8925" s="59"/>
    </row>
    <row r="8926" spans="2:4">
      <c r="B8926" s="206"/>
      <c r="C8926" s="59"/>
      <c r="D8926" s="59"/>
    </row>
    <row r="8927" spans="2:4">
      <c r="B8927" s="206"/>
      <c r="C8927" s="59"/>
      <c r="D8927" s="59"/>
    </row>
    <row r="8928" spans="2:4">
      <c r="B8928" s="206"/>
      <c r="C8928" s="59"/>
      <c r="D8928" s="59"/>
    </row>
    <row r="8929" spans="2:4">
      <c r="B8929" s="206"/>
      <c r="C8929" s="59"/>
      <c r="D8929" s="59"/>
    </row>
    <row r="8930" spans="2:4">
      <c r="B8930" s="206"/>
      <c r="C8930" s="59"/>
      <c r="D8930" s="59"/>
    </row>
    <row r="8931" spans="2:4">
      <c r="B8931" s="206"/>
      <c r="C8931" s="59"/>
      <c r="D8931" s="59"/>
    </row>
    <row r="8932" spans="2:4">
      <c r="B8932" s="206"/>
      <c r="C8932" s="59"/>
      <c r="D8932" s="59"/>
    </row>
    <row r="8933" spans="2:4">
      <c r="B8933" s="206"/>
      <c r="C8933" s="59"/>
      <c r="D8933" s="59"/>
    </row>
    <row r="8934" spans="2:4">
      <c r="B8934" s="206"/>
      <c r="C8934" s="59"/>
      <c r="D8934" s="59"/>
    </row>
    <row r="8935" spans="2:4">
      <c r="B8935" s="206"/>
      <c r="C8935" s="59"/>
      <c r="D8935" s="59"/>
    </row>
    <row r="8936" spans="2:4">
      <c r="B8936" s="206"/>
      <c r="C8936" s="59"/>
      <c r="D8936" s="59"/>
    </row>
    <row r="8937" spans="2:4">
      <c r="B8937" s="206"/>
      <c r="C8937" s="59"/>
      <c r="D8937" s="59"/>
    </row>
    <row r="8938" spans="2:4">
      <c r="B8938" s="206"/>
      <c r="C8938" s="59"/>
      <c r="D8938" s="59"/>
    </row>
    <row r="8939" spans="2:4">
      <c r="B8939" s="206"/>
      <c r="C8939" s="59"/>
      <c r="D8939" s="59"/>
    </row>
    <row r="8940" spans="2:4">
      <c r="B8940" s="206"/>
      <c r="C8940" s="59"/>
      <c r="D8940" s="59"/>
    </row>
    <row r="8941" spans="2:4">
      <c r="B8941" s="206"/>
      <c r="C8941" s="59"/>
      <c r="D8941" s="59"/>
    </row>
    <row r="8942" spans="2:4">
      <c r="B8942" s="206"/>
      <c r="C8942" s="59"/>
      <c r="D8942" s="59"/>
    </row>
    <row r="8943" spans="2:4">
      <c r="B8943" s="206"/>
      <c r="C8943" s="59"/>
      <c r="D8943" s="59"/>
    </row>
    <row r="8944" spans="2:4">
      <c r="B8944" s="206"/>
      <c r="C8944" s="59"/>
      <c r="D8944" s="59"/>
    </row>
    <row r="8945" spans="2:4">
      <c r="B8945" s="206"/>
      <c r="C8945" s="59"/>
      <c r="D8945" s="59"/>
    </row>
    <row r="8946" spans="2:4">
      <c r="B8946" s="206"/>
      <c r="C8946" s="59"/>
      <c r="D8946" s="59"/>
    </row>
    <row r="8947" spans="2:4">
      <c r="B8947" s="206"/>
      <c r="C8947" s="59"/>
      <c r="D8947" s="59"/>
    </row>
    <row r="8948" spans="2:4">
      <c r="B8948" s="206"/>
      <c r="C8948" s="59"/>
      <c r="D8948" s="59"/>
    </row>
    <row r="8949" spans="2:4">
      <c r="B8949" s="206"/>
      <c r="C8949" s="59"/>
      <c r="D8949" s="59"/>
    </row>
    <row r="8950" spans="2:4">
      <c r="B8950" s="206"/>
      <c r="C8950" s="59"/>
      <c r="D8950" s="59"/>
    </row>
    <row r="8951" spans="2:4">
      <c r="B8951" s="206"/>
      <c r="C8951" s="59"/>
      <c r="D8951" s="59"/>
    </row>
    <row r="8952" spans="2:4">
      <c r="B8952" s="206"/>
      <c r="C8952" s="59"/>
      <c r="D8952" s="59"/>
    </row>
    <row r="8953" spans="2:4">
      <c r="B8953" s="206"/>
      <c r="C8953" s="59"/>
      <c r="D8953" s="59"/>
    </row>
    <row r="8954" spans="2:4">
      <c r="B8954" s="206"/>
      <c r="C8954" s="59"/>
      <c r="D8954" s="59"/>
    </row>
    <row r="8955" spans="2:4">
      <c r="B8955" s="206"/>
      <c r="C8955" s="59"/>
      <c r="D8955" s="59"/>
    </row>
    <row r="8956" spans="2:4">
      <c r="B8956" s="206"/>
      <c r="C8956" s="59"/>
      <c r="D8956" s="59"/>
    </row>
    <row r="8957" spans="2:4">
      <c r="B8957" s="206"/>
      <c r="C8957" s="59"/>
      <c r="D8957" s="59"/>
    </row>
    <row r="8958" spans="2:4">
      <c r="B8958" s="206"/>
      <c r="C8958" s="59"/>
      <c r="D8958" s="59"/>
    </row>
    <row r="8959" spans="2:4">
      <c r="B8959" s="206"/>
      <c r="C8959" s="59"/>
      <c r="D8959" s="59"/>
    </row>
    <row r="8960" spans="2:4">
      <c r="B8960" s="206"/>
      <c r="C8960" s="59"/>
      <c r="D8960" s="59"/>
    </row>
    <row r="8961" spans="2:4">
      <c r="B8961" s="206"/>
      <c r="C8961" s="59"/>
      <c r="D8961" s="59"/>
    </row>
    <row r="8962" spans="2:4">
      <c r="B8962" s="206"/>
      <c r="C8962" s="59"/>
      <c r="D8962" s="59"/>
    </row>
    <row r="8963" spans="2:4">
      <c r="B8963" s="206"/>
      <c r="C8963" s="59"/>
      <c r="D8963" s="59"/>
    </row>
    <row r="8964" spans="2:4">
      <c r="B8964" s="206"/>
      <c r="C8964" s="59"/>
      <c r="D8964" s="59"/>
    </row>
    <row r="8965" spans="2:4">
      <c r="B8965" s="206"/>
      <c r="C8965" s="59"/>
      <c r="D8965" s="59"/>
    </row>
    <row r="8966" spans="2:4">
      <c r="B8966" s="206"/>
      <c r="C8966" s="59"/>
      <c r="D8966" s="59"/>
    </row>
    <row r="8967" spans="2:4">
      <c r="B8967" s="206"/>
      <c r="C8967" s="59"/>
      <c r="D8967" s="59"/>
    </row>
    <row r="8968" spans="2:4">
      <c r="B8968" s="206"/>
      <c r="C8968" s="59"/>
      <c r="D8968" s="59"/>
    </row>
    <row r="8969" spans="2:4">
      <c r="B8969" s="206"/>
      <c r="C8969" s="59"/>
      <c r="D8969" s="59"/>
    </row>
    <row r="8970" spans="2:4">
      <c r="B8970" s="206"/>
      <c r="C8970" s="59"/>
      <c r="D8970" s="59"/>
    </row>
    <row r="8971" spans="2:4">
      <c r="B8971" s="206"/>
      <c r="C8971" s="59"/>
      <c r="D8971" s="59"/>
    </row>
    <row r="8972" spans="2:4">
      <c r="B8972" s="206"/>
      <c r="C8972" s="59"/>
      <c r="D8972" s="59"/>
    </row>
    <row r="8973" spans="2:4">
      <c r="B8973" s="206"/>
      <c r="C8973" s="59"/>
      <c r="D8973" s="59"/>
    </row>
    <row r="8974" spans="2:4">
      <c r="B8974" s="206"/>
      <c r="C8974" s="59"/>
      <c r="D8974" s="59"/>
    </row>
    <row r="8975" spans="2:4">
      <c r="B8975" s="206"/>
      <c r="C8975" s="59"/>
      <c r="D8975" s="59"/>
    </row>
    <row r="8976" spans="2:4">
      <c r="B8976" s="206"/>
      <c r="C8976" s="59"/>
      <c r="D8976" s="59"/>
    </row>
    <row r="8977" spans="2:4">
      <c r="B8977" s="206"/>
      <c r="C8977" s="59"/>
      <c r="D8977" s="59"/>
    </row>
    <row r="8978" spans="2:4">
      <c r="B8978" s="206"/>
      <c r="C8978" s="59"/>
      <c r="D8978" s="59"/>
    </row>
    <row r="8979" spans="2:4">
      <c r="B8979" s="206"/>
      <c r="C8979" s="59"/>
      <c r="D8979" s="59"/>
    </row>
    <row r="8980" spans="2:4">
      <c r="B8980" s="206"/>
      <c r="C8980" s="59"/>
      <c r="D8980" s="59"/>
    </row>
    <row r="8981" spans="2:4">
      <c r="B8981" s="206"/>
      <c r="C8981" s="59"/>
      <c r="D8981" s="59"/>
    </row>
    <row r="8982" spans="2:4">
      <c r="B8982" s="206"/>
      <c r="C8982" s="59"/>
      <c r="D8982" s="59"/>
    </row>
    <row r="8983" spans="2:4">
      <c r="B8983" s="206"/>
      <c r="C8983" s="59"/>
      <c r="D8983" s="59"/>
    </row>
    <row r="8984" spans="2:4">
      <c r="B8984" s="206"/>
      <c r="C8984" s="59"/>
      <c r="D8984" s="59"/>
    </row>
    <row r="8985" spans="2:4">
      <c r="B8985" s="206"/>
      <c r="C8985" s="59"/>
      <c r="D8985" s="59"/>
    </row>
    <row r="8986" spans="2:4">
      <c r="B8986" s="206"/>
      <c r="C8986" s="59"/>
      <c r="D8986" s="59"/>
    </row>
    <row r="8987" spans="2:4">
      <c r="B8987" s="206"/>
      <c r="C8987" s="59"/>
      <c r="D8987" s="59"/>
    </row>
    <row r="8988" spans="2:4">
      <c r="B8988" s="206"/>
      <c r="C8988" s="59"/>
      <c r="D8988" s="59"/>
    </row>
    <row r="8989" spans="2:4">
      <c r="B8989" s="206"/>
      <c r="C8989" s="59"/>
      <c r="D8989" s="59"/>
    </row>
    <row r="8990" spans="2:4">
      <c r="B8990" s="206"/>
      <c r="C8990" s="59"/>
      <c r="D8990" s="59"/>
    </row>
    <row r="8991" spans="2:4">
      <c r="B8991" s="206"/>
      <c r="C8991" s="59"/>
      <c r="D8991" s="59"/>
    </row>
    <row r="8992" spans="2:4">
      <c r="B8992" s="206"/>
      <c r="C8992" s="59"/>
      <c r="D8992" s="59"/>
    </row>
    <row r="8993" spans="2:4">
      <c r="B8993" s="206"/>
      <c r="C8993" s="59"/>
      <c r="D8993" s="59"/>
    </row>
    <row r="8994" spans="2:4">
      <c r="B8994" s="206"/>
      <c r="C8994" s="59"/>
      <c r="D8994" s="59"/>
    </row>
    <row r="8995" spans="2:4">
      <c r="B8995" s="206"/>
      <c r="C8995" s="59"/>
      <c r="D8995" s="59"/>
    </row>
    <row r="8996" spans="2:4">
      <c r="B8996" s="206"/>
      <c r="C8996" s="59"/>
      <c r="D8996" s="59"/>
    </row>
    <row r="8997" spans="2:4">
      <c r="B8997" s="206"/>
      <c r="C8997" s="59"/>
      <c r="D8997" s="59"/>
    </row>
    <row r="8998" spans="2:4">
      <c r="B8998" s="206"/>
      <c r="C8998" s="59"/>
      <c r="D8998" s="59"/>
    </row>
    <row r="8999" spans="2:4">
      <c r="B8999" s="206"/>
      <c r="C8999" s="59"/>
      <c r="D8999" s="59"/>
    </row>
    <row r="9000" spans="2:4">
      <c r="B9000" s="206"/>
      <c r="C9000" s="59"/>
      <c r="D9000" s="59"/>
    </row>
    <row r="9001" spans="2:4">
      <c r="B9001" s="206"/>
      <c r="C9001" s="59"/>
      <c r="D9001" s="59"/>
    </row>
    <row r="9002" spans="2:4">
      <c r="B9002" s="206"/>
      <c r="C9002" s="59"/>
      <c r="D9002" s="59"/>
    </row>
    <row r="9003" spans="2:4">
      <c r="B9003" s="206"/>
      <c r="C9003" s="59"/>
      <c r="D9003" s="59"/>
    </row>
    <row r="9004" spans="2:4">
      <c r="B9004" s="206"/>
      <c r="C9004" s="59"/>
      <c r="D9004" s="59"/>
    </row>
    <row r="9005" spans="2:4">
      <c r="B9005" s="206"/>
      <c r="C9005" s="59"/>
      <c r="D9005" s="59"/>
    </row>
    <row r="9006" spans="2:4">
      <c r="B9006" s="206"/>
      <c r="C9006" s="59"/>
      <c r="D9006" s="59"/>
    </row>
    <row r="9007" spans="2:4">
      <c r="B9007" s="206"/>
      <c r="C9007" s="59"/>
      <c r="D9007" s="59"/>
    </row>
    <row r="9008" spans="2:4">
      <c r="B9008" s="206"/>
      <c r="C9008" s="59"/>
      <c r="D9008" s="59"/>
    </row>
    <row r="9009" spans="2:4">
      <c r="B9009" s="206"/>
      <c r="C9009" s="59"/>
      <c r="D9009" s="59"/>
    </row>
    <row r="9010" spans="2:4">
      <c r="B9010" s="206"/>
      <c r="C9010" s="59"/>
      <c r="D9010" s="59"/>
    </row>
    <row r="9011" spans="2:4">
      <c r="B9011" s="206"/>
      <c r="C9011" s="59"/>
      <c r="D9011" s="59"/>
    </row>
    <row r="9012" spans="2:4">
      <c r="B9012" s="206"/>
      <c r="C9012" s="59"/>
      <c r="D9012" s="59"/>
    </row>
    <row r="9013" spans="2:4">
      <c r="B9013" s="206"/>
      <c r="C9013" s="59"/>
      <c r="D9013" s="59"/>
    </row>
    <row r="9014" spans="2:4">
      <c r="B9014" s="206"/>
      <c r="C9014" s="59"/>
      <c r="D9014" s="59"/>
    </row>
    <row r="9015" spans="2:4">
      <c r="B9015" s="206"/>
      <c r="C9015" s="59"/>
      <c r="D9015" s="59"/>
    </row>
    <row r="9016" spans="2:4">
      <c r="B9016" s="206"/>
      <c r="C9016" s="59"/>
      <c r="D9016" s="59"/>
    </row>
    <row r="9017" spans="2:4">
      <c r="B9017" s="206"/>
      <c r="C9017" s="59"/>
      <c r="D9017" s="59"/>
    </row>
    <row r="9018" spans="2:4">
      <c r="B9018" s="206"/>
      <c r="C9018" s="59"/>
      <c r="D9018" s="59"/>
    </row>
    <row r="9019" spans="2:4">
      <c r="B9019" s="206"/>
      <c r="C9019" s="59"/>
      <c r="D9019" s="59"/>
    </row>
    <row r="9020" spans="2:4">
      <c r="B9020" s="206"/>
      <c r="C9020" s="59"/>
      <c r="D9020" s="59"/>
    </row>
    <row r="9021" spans="2:4">
      <c r="B9021" s="206"/>
      <c r="C9021" s="59"/>
      <c r="D9021" s="59"/>
    </row>
    <row r="9022" spans="2:4">
      <c r="B9022" s="206"/>
      <c r="C9022" s="59"/>
      <c r="D9022" s="59"/>
    </row>
    <row r="9023" spans="2:4">
      <c r="B9023" s="206"/>
      <c r="C9023" s="59"/>
      <c r="D9023" s="59"/>
    </row>
    <row r="9024" spans="2:4">
      <c r="B9024" s="206"/>
      <c r="C9024" s="59"/>
      <c r="D9024" s="59"/>
    </row>
    <row r="9025" spans="2:4">
      <c r="B9025" s="206"/>
      <c r="C9025" s="59"/>
      <c r="D9025" s="59"/>
    </row>
    <row r="9026" spans="2:4">
      <c r="B9026" s="206"/>
      <c r="C9026" s="59"/>
      <c r="D9026" s="59"/>
    </row>
    <row r="9027" spans="2:4">
      <c r="B9027" s="206"/>
      <c r="C9027" s="59"/>
      <c r="D9027" s="59"/>
    </row>
    <row r="9028" spans="2:4">
      <c r="B9028" s="206"/>
      <c r="C9028" s="59"/>
      <c r="D9028" s="59"/>
    </row>
    <row r="9029" spans="2:4">
      <c r="B9029" s="206"/>
      <c r="C9029" s="59"/>
      <c r="D9029" s="59"/>
    </row>
    <row r="9030" spans="2:4">
      <c r="B9030" s="206"/>
      <c r="C9030" s="59"/>
      <c r="D9030" s="59"/>
    </row>
    <row r="9031" spans="2:4">
      <c r="B9031" s="206"/>
      <c r="C9031" s="59"/>
      <c r="D9031" s="59"/>
    </row>
    <row r="9032" spans="2:4">
      <c r="B9032" s="206"/>
      <c r="C9032" s="59"/>
      <c r="D9032" s="59"/>
    </row>
    <row r="9033" spans="2:4">
      <c r="B9033" s="206"/>
      <c r="C9033" s="59"/>
      <c r="D9033" s="59"/>
    </row>
    <row r="9034" spans="2:4">
      <c r="B9034" s="206"/>
      <c r="C9034" s="59"/>
      <c r="D9034" s="59"/>
    </row>
    <row r="9035" spans="2:4">
      <c r="B9035" s="206"/>
      <c r="C9035" s="59"/>
      <c r="D9035" s="59"/>
    </row>
    <row r="9036" spans="2:4">
      <c r="B9036" s="206"/>
      <c r="C9036" s="59"/>
      <c r="D9036" s="59"/>
    </row>
    <row r="9037" spans="2:4">
      <c r="B9037" s="206"/>
      <c r="C9037" s="59"/>
      <c r="D9037" s="59"/>
    </row>
    <row r="9038" spans="2:4">
      <c r="B9038" s="206"/>
      <c r="C9038" s="59"/>
      <c r="D9038" s="59"/>
    </row>
    <row r="9039" spans="2:4">
      <c r="B9039" s="206"/>
      <c r="C9039" s="59"/>
      <c r="D9039" s="59"/>
    </row>
    <row r="9040" spans="2:4">
      <c r="B9040" s="206"/>
      <c r="C9040" s="59"/>
      <c r="D9040" s="59"/>
    </row>
    <row r="9041" spans="2:4">
      <c r="B9041" s="206"/>
      <c r="C9041" s="59"/>
      <c r="D9041" s="59"/>
    </row>
    <row r="9042" spans="2:4">
      <c r="B9042" s="206"/>
      <c r="C9042" s="59"/>
      <c r="D9042" s="59"/>
    </row>
    <row r="9043" spans="2:4">
      <c r="B9043" s="206"/>
      <c r="C9043" s="59"/>
      <c r="D9043" s="59"/>
    </row>
    <row r="9044" spans="2:4">
      <c r="B9044" s="206"/>
      <c r="C9044" s="59"/>
      <c r="D9044" s="59"/>
    </row>
    <row r="9045" spans="2:4">
      <c r="B9045" s="206"/>
      <c r="C9045" s="59"/>
      <c r="D9045" s="59"/>
    </row>
    <row r="9046" spans="2:4">
      <c r="B9046" s="206"/>
      <c r="C9046" s="59"/>
      <c r="D9046" s="59"/>
    </row>
    <row r="9047" spans="2:4">
      <c r="B9047" s="206"/>
      <c r="C9047" s="59"/>
      <c r="D9047" s="59"/>
    </row>
    <row r="9048" spans="2:4">
      <c r="B9048" s="206"/>
      <c r="C9048" s="59"/>
      <c r="D9048" s="59"/>
    </row>
    <row r="9049" spans="2:4">
      <c r="B9049" s="206"/>
      <c r="C9049" s="59"/>
      <c r="D9049" s="59"/>
    </row>
    <row r="9050" spans="2:4">
      <c r="B9050" s="206"/>
      <c r="C9050" s="59"/>
      <c r="D9050" s="59"/>
    </row>
    <row r="9051" spans="2:4">
      <c r="B9051" s="206"/>
      <c r="C9051" s="59"/>
      <c r="D9051" s="59"/>
    </row>
    <row r="9052" spans="2:4">
      <c r="B9052" s="206"/>
      <c r="C9052" s="59"/>
      <c r="D9052" s="59"/>
    </row>
    <row r="9053" spans="2:4">
      <c r="B9053" s="206"/>
      <c r="C9053" s="59"/>
      <c r="D9053" s="59"/>
    </row>
    <row r="9054" spans="2:4">
      <c r="B9054" s="206"/>
      <c r="C9054" s="59"/>
      <c r="D9054" s="59"/>
    </row>
    <row r="9055" spans="2:4">
      <c r="B9055" s="206"/>
      <c r="C9055" s="59"/>
      <c r="D9055" s="59"/>
    </row>
    <row r="9056" spans="2:4">
      <c r="B9056" s="206"/>
      <c r="C9056" s="59"/>
      <c r="D9056" s="59"/>
    </row>
    <row r="9057" spans="2:4">
      <c r="B9057" s="206"/>
      <c r="C9057" s="59"/>
      <c r="D9057" s="59"/>
    </row>
    <row r="9058" spans="2:4">
      <c r="B9058" s="206"/>
      <c r="C9058" s="59"/>
      <c r="D9058" s="59"/>
    </row>
    <row r="9059" spans="2:4">
      <c r="B9059" s="206"/>
      <c r="C9059" s="59"/>
      <c r="D9059" s="59"/>
    </row>
    <row r="9060" spans="2:4">
      <c r="B9060" s="206"/>
      <c r="C9060" s="59"/>
      <c r="D9060" s="59"/>
    </row>
    <row r="9061" spans="2:4">
      <c r="B9061" s="206"/>
      <c r="C9061" s="59"/>
      <c r="D9061" s="59"/>
    </row>
    <row r="9062" spans="2:4">
      <c r="B9062" s="206"/>
      <c r="C9062" s="59"/>
      <c r="D9062" s="59"/>
    </row>
    <row r="9063" spans="2:4">
      <c r="B9063" s="206"/>
      <c r="C9063" s="59"/>
      <c r="D9063" s="59"/>
    </row>
    <row r="9064" spans="2:4">
      <c r="B9064" s="206"/>
      <c r="C9064" s="59"/>
      <c r="D9064" s="59"/>
    </row>
    <row r="9065" spans="2:4">
      <c r="B9065" s="206"/>
      <c r="C9065" s="59"/>
      <c r="D9065" s="59"/>
    </row>
    <row r="9066" spans="2:4">
      <c r="B9066" s="206"/>
      <c r="C9066" s="59"/>
      <c r="D9066" s="59"/>
    </row>
    <row r="9067" spans="2:4">
      <c r="B9067" s="206"/>
      <c r="C9067" s="59"/>
      <c r="D9067" s="59"/>
    </row>
    <row r="9068" spans="2:4">
      <c r="B9068" s="206"/>
      <c r="C9068" s="59"/>
      <c r="D9068" s="59"/>
    </row>
    <row r="9069" spans="2:4">
      <c r="B9069" s="206"/>
      <c r="C9069" s="59"/>
      <c r="D9069" s="59"/>
    </row>
    <row r="9070" spans="2:4">
      <c r="B9070" s="206"/>
      <c r="C9070" s="59"/>
      <c r="D9070" s="59"/>
    </row>
    <row r="9071" spans="2:4">
      <c r="B9071" s="206"/>
      <c r="C9071" s="59"/>
      <c r="D9071" s="59"/>
    </row>
    <row r="9072" spans="2:4">
      <c r="B9072" s="206"/>
      <c r="C9072" s="59"/>
      <c r="D9072" s="59"/>
    </row>
    <row r="9073" spans="2:4">
      <c r="B9073" s="206"/>
      <c r="C9073" s="59"/>
      <c r="D9073" s="59"/>
    </row>
    <row r="9074" spans="2:4">
      <c r="B9074" s="206"/>
      <c r="C9074" s="59"/>
      <c r="D9074" s="59"/>
    </row>
    <row r="9075" spans="2:4">
      <c r="B9075" s="206"/>
      <c r="C9075" s="59"/>
      <c r="D9075" s="59"/>
    </row>
    <row r="9076" spans="2:4">
      <c r="B9076" s="206"/>
      <c r="C9076" s="59"/>
      <c r="D9076" s="59"/>
    </row>
    <row r="9077" spans="2:4">
      <c r="B9077" s="206"/>
      <c r="C9077" s="59"/>
      <c r="D9077" s="59"/>
    </row>
    <row r="9078" spans="2:4">
      <c r="B9078" s="206"/>
      <c r="C9078" s="59"/>
      <c r="D9078" s="59"/>
    </row>
    <row r="9079" spans="2:4">
      <c r="B9079" s="206"/>
      <c r="C9079" s="59"/>
      <c r="D9079" s="59"/>
    </row>
    <row r="9080" spans="2:4">
      <c r="B9080" s="206"/>
      <c r="C9080" s="59"/>
      <c r="D9080" s="59"/>
    </row>
    <row r="9081" spans="2:4">
      <c r="B9081" s="206"/>
      <c r="C9081" s="59"/>
      <c r="D9081" s="59"/>
    </row>
    <row r="9082" spans="2:4">
      <c r="B9082" s="206"/>
      <c r="C9082" s="59"/>
      <c r="D9082" s="59"/>
    </row>
    <row r="9083" spans="2:4">
      <c r="B9083" s="206"/>
      <c r="C9083" s="59"/>
      <c r="D9083" s="59"/>
    </row>
    <row r="9084" spans="2:4">
      <c r="B9084" s="206"/>
      <c r="C9084" s="59"/>
      <c r="D9084" s="59"/>
    </row>
    <row r="9085" spans="2:4">
      <c r="B9085" s="206"/>
      <c r="C9085" s="59"/>
      <c r="D9085" s="59"/>
    </row>
    <row r="9086" spans="2:4">
      <c r="B9086" s="206"/>
      <c r="C9086" s="59"/>
      <c r="D9086" s="59"/>
    </row>
    <row r="9087" spans="2:4">
      <c r="B9087" s="206"/>
      <c r="C9087" s="59"/>
      <c r="D9087" s="59"/>
    </row>
    <row r="9088" spans="2:4">
      <c r="B9088" s="206"/>
      <c r="C9088" s="59"/>
      <c r="D9088" s="59"/>
    </row>
    <row r="9089" spans="2:4">
      <c r="B9089" s="206"/>
      <c r="C9089" s="59"/>
      <c r="D9089" s="59"/>
    </row>
    <row r="9090" spans="2:4">
      <c r="B9090" s="206"/>
      <c r="C9090" s="59"/>
      <c r="D9090" s="59"/>
    </row>
    <row r="9091" spans="2:4">
      <c r="B9091" s="206"/>
      <c r="C9091" s="59"/>
      <c r="D9091" s="59"/>
    </row>
    <row r="9092" spans="2:4">
      <c r="B9092" s="206"/>
      <c r="C9092" s="59"/>
      <c r="D9092" s="59"/>
    </row>
    <row r="9093" spans="2:4">
      <c r="B9093" s="206"/>
      <c r="C9093" s="59"/>
      <c r="D9093" s="59"/>
    </row>
    <row r="9094" spans="2:4">
      <c r="B9094" s="206"/>
      <c r="C9094" s="59"/>
      <c r="D9094" s="59"/>
    </row>
    <row r="9095" spans="2:4">
      <c r="B9095" s="206"/>
      <c r="C9095" s="59"/>
      <c r="D9095" s="59"/>
    </row>
    <row r="9096" spans="2:4">
      <c r="B9096" s="206"/>
      <c r="C9096" s="59"/>
      <c r="D9096" s="59"/>
    </row>
    <row r="9097" spans="2:4">
      <c r="B9097" s="206"/>
      <c r="C9097" s="59"/>
      <c r="D9097" s="59"/>
    </row>
    <row r="9098" spans="2:4">
      <c r="B9098" s="206"/>
      <c r="C9098" s="59"/>
      <c r="D9098" s="59"/>
    </row>
    <row r="9099" spans="2:4">
      <c r="B9099" s="206"/>
      <c r="C9099" s="59"/>
      <c r="D9099" s="59"/>
    </row>
    <row r="9100" spans="2:4">
      <c r="B9100" s="206"/>
      <c r="C9100" s="59"/>
      <c r="D9100" s="59"/>
    </row>
    <row r="9101" spans="2:4">
      <c r="B9101" s="206"/>
      <c r="C9101" s="59"/>
      <c r="D9101" s="59"/>
    </row>
    <row r="9102" spans="2:4">
      <c r="B9102" s="206"/>
      <c r="C9102" s="59"/>
      <c r="D9102" s="59"/>
    </row>
    <row r="9103" spans="2:4">
      <c r="B9103" s="206"/>
      <c r="C9103" s="59"/>
      <c r="D9103" s="59"/>
    </row>
    <row r="9104" spans="2:4">
      <c r="B9104" s="206"/>
      <c r="C9104" s="59"/>
      <c r="D9104" s="59"/>
    </row>
    <row r="9105" spans="2:4">
      <c r="B9105" s="206"/>
      <c r="C9105" s="59"/>
      <c r="D9105" s="59"/>
    </row>
    <row r="9106" spans="2:4">
      <c r="B9106" s="206"/>
      <c r="C9106" s="59"/>
      <c r="D9106" s="59"/>
    </row>
    <row r="9107" spans="2:4">
      <c r="B9107" s="206"/>
      <c r="C9107" s="59"/>
      <c r="D9107" s="59"/>
    </row>
    <row r="9108" spans="2:4">
      <c r="B9108" s="206"/>
      <c r="C9108" s="59"/>
      <c r="D9108" s="59"/>
    </row>
    <row r="9109" spans="2:4">
      <c r="B9109" s="206"/>
      <c r="C9109" s="59"/>
      <c r="D9109" s="59"/>
    </row>
    <row r="9110" spans="2:4">
      <c r="B9110" s="206"/>
      <c r="C9110" s="59"/>
      <c r="D9110" s="59"/>
    </row>
    <row r="9111" spans="2:4">
      <c r="B9111" s="206"/>
      <c r="C9111" s="59"/>
      <c r="D9111" s="59"/>
    </row>
    <row r="9112" spans="2:4">
      <c r="B9112" s="206"/>
      <c r="C9112" s="59"/>
      <c r="D9112" s="59"/>
    </row>
    <row r="9113" spans="2:4">
      <c r="B9113" s="206"/>
      <c r="C9113" s="59"/>
      <c r="D9113" s="59"/>
    </row>
    <row r="9114" spans="2:4">
      <c r="B9114" s="206"/>
      <c r="C9114" s="59"/>
      <c r="D9114" s="59"/>
    </row>
    <row r="9115" spans="2:4">
      <c r="B9115" s="206"/>
      <c r="C9115" s="59"/>
      <c r="D9115" s="59"/>
    </row>
    <row r="9116" spans="2:4">
      <c r="B9116" s="206"/>
      <c r="C9116" s="59"/>
      <c r="D9116" s="59"/>
    </row>
    <row r="9117" spans="2:4">
      <c r="B9117" s="206"/>
      <c r="C9117" s="59"/>
      <c r="D9117" s="59"/>
    </row>
    <row r="9118" spans="2:4">
      <c r="B9118" s="206"/>
      <c r="C9118" s="59"/>
      <c r="D9118" s="59"/>
    </row>
    <row r="9119" spans="2:4">
      <c r="B9119" s="206"/>
      <c r="C9119" s="59"/>
      <c r="D9119" s="59"/>
    </row>
    <row r="9120" spans="2:4">
      <c r="B9120" s="206"/>
      <c r="C9120" s="59"/>
      <c r="D9120" s="59"/>
    </row>
    <row r="9121" spans="2:4">
      <c r="B9121" s="206"/>
      <c r="C9121" s="59"/>
      <c r="D9121" s="59"/>
    </row>
    <row r="9122" spans="2:4">
      <c r="B9122" s="206"/>
      <c r="C9122" s="59"/>
      <c r="D9122" s="59"/>
    </row>
    <row r="9123" spans="2:4">
      <c r="B9123" s="206"/>
      <c r="C9123" s="59"/>
      <c r="D9123" s="59"/>
    </row>
    <row r="9124" spans="2:4">
      <c r="B9124" s="206"/>
      <c r="C9124" s="59"/>
      <c r="D9124" s="59"/>
    </row>
    <row r="9125" spans="2:4">
      <c r="B9125" s="206"/>
      <c r="C9125" s="59"/>
      <c r="D9125" s="59"/>
    </row>
    <row r="9126" spans="2:4">
      <c r="B9126" s="206"/>
      <c r="C9126" s="59"/>
      <c r="D9126" s="59"/>
    </row>
    <row r="9127" spans="2:4">
      <c r="B9127" s="206"/>
      <c r="C9127" s="59"/>
      <c r="D9127" s="59"/>
    </row>
    <row r="9128" spans="2:4">
      <c r="B9128" s="206"/>
      <c r="C9128" s="59"/>
      <c r="D9128" s="59"/>
    </row>
    <row r="9129" spans="2:4">
      <c r="B9129" s="206"/>
      <c r="C9129" s="59"/>
      <c r="D9129" s="59"/>
    </row>
    <row r="9130" spans="2:4">
      <c r="B9130" s="206"/>
      <c r="C9130" s="59"/>
      <c r="D9130" s="59"/>
    </row>
    <row r="9131" spans="2:4">
      <c r="B9131" s="206"/>
      <c r="C9131" s="59"/>
      <c r="D9131" s="59"/>
    </row>
    <row r="9132" spans="2:4">
      <c r="B9132" s="206"/>
      <c r="C9132" s="59"/>
      <c r="D9132" s="59"/>
    </row>
    <row r="9133" spans="2:4">
      <c r="B9133" s="206"/>
      <c r="C9133" s="59"/>
      <c r="D9133" s="59"/>
    </row>
    <row r="9134" spans="2:4">
      <c r="B9134" s="206"/>
      <c r="C9134" s="59"/>
      <c r="D9134" s="59"/>
    </row>
    <row r="9135" spans="2:4">
      <c r="B9135" s="206"/>
      <c r="C9135" s="59"/>
      <c r="D9135" s="59"/>
    </row>
    <row r="9136" spans="2:4">
      <c r="B9136" s="206"/>
      <c r="C9136" s="59"/>
      <c r="D9136" s="59"/>
    </row>
    <row r="9137" spans="2:4">
      <c r="B9137" s="206"/>
      <c r="C9137" s="59"/>
      <c r="D9137" s="59"/>
    </row>
    <row r="9138" spans="2:4">
      <c r="B9138" s="206"/>
      <c r="C9138" s="59"/>
      <c r="D9138" s="59"/>
    </row>
    <row r="9139" spans="2:4">
      <c r="B9139" s="206"/>
      <c r="C9139" s="59"/>
      <c r="D9139" s="59"/>
    </row>
    <row r="9140" spans="2:4">
      <c r="B9140" s="206"/>
      <c r="C9140" s="59"/>
      <c r="D9140" s="59"/>
    </row>
    <row r="9141" spans="2:4">
      <c r="B9141" s="206"/>
      <c r="C9141" s="59"/>
      <c r="D9141" s="59"/>
    </row>
    <row r="9142" spans="2:4">
      <c r="B9142" s="206"/>
      <c r="C9142" s="59"/>
      <c r="D9142" s="59"/>
    </row>
    <row r="9143" spans="2:4">
      <c r="B9143" s="206"/>
      <c r="C9143" s="59"/>
      <c r="D9143" s="59"/>
    </row>
    <row r="9144" spans="2:4">
      <c r="B9144" s="206"/>
      <c r="C9144" s="59"/>
      <c r="D9144" s="59"/>
    </row>
    <row r="9145" spans="2:4">
      <c r="B9145" s="206"/>
      <c r="C9145" s="59"/>
      <c r="D9145" s="59"/>
    </row>
    <row r="9146" spans="2:4">
      <c r="B9146" s="206"/>
      <c r="C9146" s="59"/>
      <c r="D9146" s="59"/>
    </row>
    <row r="9147" spans="2:4">
      <c r="B9147" s="206"/>
      <c r="C9147" s="59"/>
      <c r="D9147" s="59"/>
    </row>
    <row r="9148" spans="2:4">
      <c r="B9148" s="206"/>
      <c r="C9148" s="59"/>
      <c r="D9148" s="59"/>
    </row>
    <row r="9149" spans="2:4">
      <c r="B9149" s="206"/>
      <c r="C9149" s="59"/>
      <c r="D9149" s="59"/>
    </row>
    <row r="9150" spans="2:4">
      <c r="B9150" s="206"/>
      <c r="C9150" s="59"/>
      <c r="D9150" s="59"/>
    </row>
    <row r="9151" spans="2:4">
      <c r="B9151" s="206"/>
      <c r="C9151" s="59"/>
      <c r="D9151" s="59"/>
    </row>
    <row r="9152" spans="2:4">
      <c r="B9152" s="206"/>
      <c r="C9152" s="59"/>
      <c r="D9152" s="59"/>
    </row>
    <row r="9153" spans="2:4">
      <c r="B9153" s="206"/>
      <c r="C9153" s="59"/>
      <c r="D9153" s="59"/>
    </row>
    <row r="9154" spans="2:4">
      <c r="B9154" s="206"/>
      <c r="C9154" s="59"/>
      <c r="D9154" s="59"/>
    </row>
    <row r="9155" spans="2:4">
      <c r="B9155" s="206"/>
      <c r="C9155" s="59"/>
      <c r="D9155" s="59"/>
    </row>
    <row r="9156" spans="2:4">
      <c r="B9156" s="206"/>
      <c r="C9156" s="59"/>
      <c r="D9156" s="59"/>
    </row>
    <row r="9157" spans="2:4">
      <c r="B9157" s="206"/>
      <c r="C9157" s="59"/>
      <c r="D9157" s="59"/>
    </row>
    <row r="9158" spans="2:4">
      <c r="B9158" s="206"/>
      <c r="C9158" s="59"/>
      <c r="D9158" s="59"/>
    </row>
    <row r="9159" spans="2:4">
      <c r="B9159" s="206"/>
      <c r="C9159" s="59"/>
      <c r="D9159" s="59"/>
    </row>
    <row r="9160" spans="2:4">
      <c r="B9160" s="206"/>
      <c r="C9160" s="59"/>
      <c r="D9160" s="59"/>
    </row>
    <row r="9161" spans="2:4">
      <c r="B9161" s="206"/>
      <c r="C9161" s="59"/>
      <c r="D9161" s="59"/>
    </row>
    <row r="9162" spans="2:4">
      <c r="B9162" s="206"/>
      <c r="C9162" s="59"/>
      <c r="D9162" s="59"/>
    </row>
    <row r="9163" spans="2:4">
      <c r="B9163" s="206"/>
      <c r="C9163" s="59"/>
      <c r="D9163" s="59"/>
    </row>
    <row r="9164" spans="2:4">
      <c r="B9164" s="206"/>
      <c r="C9164" s="59"/>
      <c r="D9164" s="59"/>
    </row>
    <row r="9165" spans="2:4">
      <c r="B9165" s="206"/>
      <c r="C9165" s="59"/>
      <c r="D9165" s="59"/>
    </row>
    <row r="9166" spans="2:4">
      <c r="B9166" s="206"/>
      <c r="C9166" s="59"/>
      <c r="D9166" s="59"/>
    </row>
    <row r="9167" spans="2:4">
      <c r="B9167" s="206"/>
      <c r="C9167" s="59"/>
      <c r="D9167" s="59"/>
    </row>
    <row r="9168" spans="2:4">
      <c r="B9168" s="206"/>
      <c r="C9168" s="59"/>
      <c r="D9168" s="59"/>
    </row>
    <row r="9169" spans="2:4">
      <c r="B9169" s="206"/>
      <c r="C9169" s="59"/>
      <c r="D9169" s="59"/>
    </row>
    <row r="9170" spans="2:4">
      <c r="B9170" s="206"/>
      <c r="C9170" s="59"/>
      <c r="D9170" s="59"/>
    </row>
    <row r="9171" spans="2:4">
      <c r="B9171" s="206"/>
      <c r="C9171" s="59"/>
      <c r="D9171" s="59"/>
    </row>
    <row r="9172" spans="2:4">
      <c r="B9172" s="206"/>
      <c r="C9172" s="59"/>
      <c r="D9172" s="59"/>
    </row>
    <row r="9173" spans="2:4">
      <c r="B9173" s="206"/>
      <c r="C9173" s="59"/>
      <c r="D9173" s="59"/>
    </row>
    <row r="9174" spans="2:4">
      <c r="B9174" s="206"/>
      <c r="C9174" s="59"/>
      <c r="D9174" s="59"/>
    </row>
    <row r="9175" spans="2:4">
      <c r="B9175" s="206"/>
      <c r="C9175" s="59"/>
      <c r="D9175" s="59"/>
    </row>
    <row r="9176" spans="2:4">
      <c r="B9176" s="206"/>
      <c r="C9176" s="59"/>
      <c r="D9176" s="59"/>
    </row>
    <row r="9177" spans="2:4">
      <c r="B9177" s="206"/>
      <c r="C9177" s="59"/>
      <c r="D9177" s="59"/>
    </row>
    <row r="9178" spans="2:4">
      <c r="B9178" s="206"/>
      <c r="C9178" s="59"/>
      <c r="D9178" s="59"/>
    </row>
    <row r="9179" spans="2:4">
      <c r="B9179" s="206"/>
      <c r="C9179" s="59"/>
      <c r="D9179" s="59"/>
    </row>
    <row r="9180" spans="2:4">
      <c r="B9180" s="206"/>
      <c r="C9180" s="59"/>
      <c r="D9180" s="59"/>
    </row>
    <row r="9181" spans="2:4">
      <c r="B9181" s="206"/>
      <c r="C9181" s="59"/>
      <c r="D9181" s="59"/>
    </row>
    <row r="9182" spans="2:4">
      <c r="B9182" s="206"/>
      <c r="C9182" s="59"/>
      <c r="D9182" s="59"/>
    </row>
    <row r="9183" spans="2:4">
      <c r="B9183" s="206"/>
      <c r="C9183" s="59"/>
      <c r="D9183" s="59"/>
    </row>
    <row r="9184" spans="2:4">
      <c r="B9184" s="206"/>
      <c r="C9184" s="59"/>
      <c r="D9184" s="59"/>
    </row>
    <row r="9185" spans="2:4">
      <c r="B9185" s="206"/>
      <c r="C9185" s="59"/>
      <c r="D9185" s="59"/>
    </row>
    <row r="9186" spans="2:4">
      <c r="B9186" s="206"/>
      <c r="C9186" s="59"/>
      <c r="D9186" s="59"/>
    </row>
    <row r="9187" spans="2:4">
      <c r="B9187" s="206"/>
      <c r="C9187" s="59"/>
      <c r="D9187" s="59"/>
    </row>
    <row r="9188" spans="2:4">
      <c r="B9188" s="206"/>
      <c r="C9188" s="59"/>
      <c r="D9188" s="59"/>
    </row>
    <row r="9189" spans="2:4">
      <c r="B9189" s="206"/>
      <c r="C9189" s="59"/>
      <c r="D9189" s="59"/>
    </row>
    <row r="9190" spans="2:4">
      <c r="B9190" s="206"/>
      <c r="C9190" s="59"/>
      <c r="D9190" s="59"/>
    </row>
    <row r="9191" spans="2:4">
      <c r="B9191" s="206"/>
      <c r="C9191" s="59"/>
      <c r="D9191" s="59"/>
    </row>
    <row r="9192" spans="2:4">
      <c r="B9192" s="206"/>
      <c r="C9192" s="59"/>
      <c r="D9192" s="59"/>
    </row>
    <row r="9193" spans="2:4">
      <c r="B9193" s="206"/>
      <c r="C9193" s="59"/>
      <c r="D9193" s="59"/>
    </row>
    <row r="9194" spans="2:4">
      <c r="B9194" s="206"/>
      <c r="C9194" s="59"/>
      <c r="D9194" s="59"/>
    </row>
    <row r="9195" spans="2:4">
      <c r="B9195" s="206"/>
      <c r="C9195" s="59"/>
      <c r="D9195" s="59"/>
    </row>
    <row r="9196" spans="2:4">
      <c r="B9196" s="206"/>
      <c r="C9196" s="59"/>
      <c r="D9196" s="59"/>
    </row>
    <row r="9197" spans="2:4">
      <c r="B9197" s="206"/>
      <c r="C9197" s="59"/>
      <c r="D9197" s="59"/>
    </row>
    <row r="9198" spans="2:4">
      <c r="B9198" s="206"/>
      <c r="C9198" s="59"/>
      <c r="D9198" s="59"/>
    </row>
    <row r="9199" spans="2:4">
      <c r="B9199" s="206"/>
      <c r="C9199" s="59"/>
      <c r="D9199" s="59"/>
    </row>
    <row r="9200" spans="2:4">
      <c r="B9200" s="206"/>
      <c r="C9200" s="59"/>
      <c r="D9200" s="59"/>
    </row>
    <row r="9201" spans="2:4">
      <c r="B9201" s="206"/>
      <c r="C9201" s="59"/>
      <c r="D9201" s="59"/>
    </row>
    <row r="9202" spans="2:4">
      <c r="B9202" s="206"/>
      <c r="C9202" s="59"/>
      <c r="D9202" s="59"/>
    </row>
    <row r="9203" spans="2:4">
      <c r="B9203" s="206"/>
      <c r="C9203" s="59"/>
      <c r="D9203" s="59"/>
    </row>
    <row r="9204" spans="2:4">
      <c r="B9204" s="206"/>
      <c r="C9204" s="59"/>
      <c r="D9204" s="59"/>
    </row>
    <row r="9205" spans="2:4">
      <c r="B9205" s="206"/>
      <c r="C9205" s="59"/>
      <c r="D9205" s="59"/>
    </row>
    <row r="9206" spans="2:4">
      <c r="B9206" s="206"/>
      <c r="C9206" s="59"/>
      <c r="D9206" s="59"/>
    </row>
    <row r="9207" spans="2:4">
      <c r="B9207" s="206"/>
      <c r="C9207" s="59"/>
      <c r="D9207" s="59"/>
    </row>
    <row r="9208" spans="2:4">
      <c r="B9208" s="206"/>
      <c r="C9208" s="59"/>
      <c r="D9208" s="59"/>
    </row>
    <row r="9209" spans="2:4">
      <c r="B9209" s="206"/>
      <c r="C9209" s="59"/>
      <c r="D9209" s="59"/>
    </row>
    <row r="9210" spans="2:4">
      <c r="B9210" s="206"/>
      <c r="C9210" s="59"/>
      <c r="D9210" s="59"/>
    </row>
    <row r="9211" spans="2:4">
      <c r="B9211" s="206"/>
      <c r="C9211" s="59"/>
      <c r="D9211" s="59"/>
    </row>
    <row r="9212" spans="2:4">
      <c r="B9212" s="206"/>
      <c r="C9212" s="59"/>
      <c r="D9212" s="59"/>
    </row>
    <row r="9213" spans="2:4">
      <c r="B9213" s="206"/>
      <c r="C9213" s="59"/>
      <c r="D9213" s="59"/>
    </row>
    <row r="9214" spans="2:4">
      <c r="B9214" s="206"/>
      <c r="C9214" s="59"/>
      <c r="D9214" s="59"/>
    </row>
    <row r="9215" spans="2:4">
      <c r="B9215" s="206"/>
      <c r="C9215" s="59"/>
      <c r="D9215" s="59"/>
    </row>
    <row r="9216" spans="2:4">
      <c r="B9216" s="206"/>
      <c r="C9216" s="59"/>
      <c r="D9216" s="59"/>
    </row>
    <row r="9217" spans="2:4">
      <c r="B9217" s="206"/>
      <c r="C9217" s="59"/>
      <c r="D9217" s="59"/>
    </row>
    <row r="9218" spans="2:4">
      <c r="B9218" s="206"/>
      <c r="C9218" s="59"/>
      <c r="D9218" s="59"/>
    </row>
    <row r="9219" spans="2:4">
      <c r="B9219" s="206"/>
      <c r="C9219" s="59"/>
      <c r="D9219" s="59"/>
    </row>
    <row r="9220" spans="2:4">
      <c r="B9220" s="206"/>
      <c r="C9220" s="59"/>
      <c r="D9220" s="59"/>
    </row>
    <row r="9221" spans="2:4">
      <c r="B9221" s="206"/>
      <c r="C9221" s="59"/>
      <c r="D9221" s="59"/>
    </row>
    <row r="9222" spans="2:4">
      <c r="B9222" s="206"/>
      <c r="C9222" s="59"/>
      <c r="D9222" s="59"/>
    </row>
    <row r="9223" spans="2:4">
      <c r="B9223" s="206"/>
      <c r="C9223" s="59"/>
      <c r="D9223" s="59"/>
    </row>
    <row r="9224" spans="2:4">
      <c r="B9224" s="206"/>
      <c r="C9224" s="59"/>
      <c r="D9224" s="59"/>
    </row>
    <row r="9225" spans="2:4">
      <c r="B9225" s="206"/>
      <c r="C9225" s="59"/>
      <c r="D9225" s="59"/>
    </row>
    <row r="9226" spans="2:4">
      <c r="B9226" s="206"/>
      <c r="C9226" s="59"/>
      <c r="D9226" s="59"/>
    </row>
    <row r="9227" spans="2:4">
      <c r="B9227" s="206"/>
      <c r="C9227" s="59"/>
      <c r="D9227" s="59"/>
    </row>
    <row r="9228" spans="2:4">
      <c r="B9228" s="206"/>
      <c r="C9228" s="59"/>
      <c r="D9228" s="59"/>
    </row>
    <row r="9229" spans="2:4">
      <c r="B9229" s="206"/>
      <c r="C9229" s="59"/>
      <c r="D9229" s="59"/>
    </row>
    <row r="9230" spans="2:4">
      <c r="B9230" s="206"/>
      <c r="C9230" s="59"/>
      <c r="D9230" s="59"/>
    </row>
    <row r="9231" spans="2:4">
      <c r="B9231" s="206"/>
      <c r="C9231" s="59"/>
      <c r="D9231" s="59"/>
    </row>
    <row r="9232" spans="2:4">
      <c r="B9232" s="206"/>
      <c r="C9232" s="59"/>
      <c r="D9232" s="59"/>
    </row>
    <row r="9233" spans="2:4">
      <c r="B9233" s="206"/>
      <c r="C9233" s="59"/>
      <c r="D9233" s="59"/>
    </row>
    <row r="9234" spans="2:4">
      <c r="B9234" s="206"/>
      <c r="C9234" s="59"/>
      <c r="D9234" s="59"/>
    </row>
    <row r="9235" spans="2:4">
      <c r="B9235" s="206"/>
      <c r="C9235" s="59"/>
      <c r="D9235" s="59"/>
    </row>
    <row r="9236" spans="2:4">
      <c r="B9236" s="206"/>
      <c r="C9236" s="59"/>
      <c r="D9236" s="59"/>
    </row>
    <row r="9237" spans="2:4">
      <c r="B9237" s="206"/>
      <c r="C9237" s="59"/>
      <c r="D9237" s="59"/>
    </row>
    <row r="9238" spans="2:4">
      <c r="B9238" s="206"/>
      <c r="C9238" s="59"/>
      <c r="D9238" s="59"/>
    </row>
    <row r="9239" spans="2:4">
      <c r="B9239" s="206"/>
      <c r="C9239" s="59"/>
      <c r="D9239" s="59"/>
    </row>
    <row r="9240" spans="2:4">
      <c r="B9240" s="206"/>
      <c r="C9240" s="59"/>
      <c r="D9240" s="59"/>
    </row>
    <row r="9241" spans="2:4">
      <c r="B9241" s="206"/>
      <c r="C9241" s="59"/>
      <c r="D9241" s="59"/>
    </row>
    <row r="9242" spans="2:4">
      <c r="B9242" s="206"/>
      <c r="C9242" s="59"/>
      <c r="D9242" s="59"/>
    </row>
    <row r="9243" spans="2:4">
      <c r="B9243" s="206"/>
      <c r="C9243" s="59"/>
      <c r="D9243" s="59"/>
    </row>
    <row r="9244" spans="2:4">
      <c r="B9244" s="206"/>
      <c r="C9244" s="59"/>
      <c r="D9244" s="59"/>
    </row>
    <row r="9245" spans="2:4">
      <c r="B9245" s="206"/>
      <c r="C9245" s="59"/>
      <c r="D9245" s="59"/>
    </row>
    <row r="9246" spans="2:4">
      <c r="B9246" s="206"/>
      <c r="C9246" s="59"/>
      <c r="D9246" s="59"/>
    </row>
    <row r="9247" spans="2:4">
      <c r="B9247" s="206"/>
      <c r="C9247" s="59"/>
      <c r="D9247" s="59"/>
    </row>
    <row r="9248" spans="2:4">
      <c r="B9248" s="206"/>
      <c r="C9248" s="59"/>
      <c r="D9248" s="59"/>
    </row>
    <row r="9249" spans="2:4">
      <c r="B9249" s="206"/>
      <c r="C9249" s="59"/>
      <c r="D9249" s="59"/>
    </row>
    <row r="9250" spans="2:4">
      <c r="B9250" s="206"/>
      <c r="C9250" s="59"/>
      <c r="D9250" s="59"/>
    </row>
    <row r="9251" spans="2:4">
      <c r="B9251" s="206"/>
      <c r="C9251" s="59"/>
      <c r="D9251" s="59"/>
    </row>
    <row r="9252" spans="2:4">
      <c r="B9252" s="206"/>
      <c r="C9252" s="59"/>
      <c r="D9252" s="59"/>
    </row>
    <row r="9253" spans="2:4">
      <c r="B9253" s="206"/>
      <c r="C9253" s="59"/>
      <c r="D9253" s="59"/>
    </row>
    <row r="9254" spans="2:4">
      <c r="B9254" s="206"/>
      <c r="C9254" s="59"/>
      <c r="D9254" s="59"/>
    </row>
    <row r="9255" spans="2:4">
      <c r="B9255" s="206"/>
      <c r="C9255" s="59"/>
      <c r="D9255" s="59"/>
    </row>
    <row r="9256" spans="2:4">
      <c r="B9256" s="206"/>
      <c r="C9256" s="59"/>
      <c r="D9256" s="59"/>
    </row>
    <row r="9257" spans="2:4">
      <c r="B9257" s="206"/>
      <c r="C9257" s="59"/>
      <c r="D9257" s="59"/>
    </row>
    <row r="9258" spans="2:4">
      <c r="B9258" s="206"/>
      <c r="C9258" s="59"/>
      <c r="D9258" s="59"/>
    </row>
    <row r="9259" spans="2:4">
      <c r="B9259" s="206"/>
      <c r="C9259" s="59"/>
      <c r="D9259" s="59"/>
    </row>
    <row r="9260" spans="2:4">
      <c r="B9260" s="206"/>
      <c r="C9260" s="59"/>
      <c r="D9260" s="59"/>
    </row>
    <row r="9261" spans="2:4">
      <c r="B9261" s="206"/>
      <c r="C9261" s="59"/>
      <c r="D9261" s="59"/>
    </row>
    <row r="9262" spans="2:4">
      <c r="B9262" s="206"/>
      <c r="C9262" s="59"/>
      <c r="D9262" s="59"/>
    </row>
    <row r="9263" spans="2:4">
      <c r="B9263" s="206"/>
      <c r="C9263" s="59"/>
      <c r="D9263" s="59"/>
    </row>
    <row r="9264" spans="2:4">
      <c r="B9264" s="206"/>
      <c r="C9264" s="59"/>
      <c r="D9264" s="59"/>
    </row>
    <row r="9265" spans="2:4">
      <c r="B9265" s="206"/>
      <c r="C9265" s="59"/>
      <c r="D9265" s="59"/>
    </row>
    <row r="9266" spans="2:4">
      <c r="B9266" s="206"/>
      <c r="C9266" s="59"/>
      <c r="D9266" s="59"/>
    </row>
    <row r="9267" spans="2:4">
      <c r="B9267" s="206"/>
      <c r="C9267" s="59"/>
      <c r="D9267" s="59"/>
    </row>
    <row r="9268" spans="2:4">
      <c r="B9268" s="206"/>
      <c r="C9268" s="59"/>
      <c r="D9268" s="59"/>
    </row>
    <row r="9269" spans="2:4">
      <c r="B9269" s="206"/>
      <c r="C9269" s="59"/>
      <c r="D9269" s="59"/>
    </row>
    <row r="9270" spans="2:4">
      <c r="B9270" s="206"/>
      <c r="C9270" s="59"/>
      <c r="D9270" s="59"/>
    </row>
    <row r="9271" spans="2:4">
      <c r="B9271" s="206"/>
      <c r="C9271" s="59"/>
      <c r="D9271" s="59"/>
    </row>
    <row r="9272" spans="2:4">
      <c r="B9272" s="206"/>
      <c r="C9272" s="59"/>
      <c r="D9272" s="59"/>
    </row>
    <row r="9273" spans="2:4">
      <c r="B9273" s="206"/>
      <c r="C9273" s="59"/>
      <c r="D9273" s="59"/>
    </row>
    <row r="9274" spans="2:4">
      <c r="B9274" s="206"/>
      <c r="C9274" s="59"/>
      <c r="D9274" s="59"/>
    </row>
    <row r="9275" spans="2:4">
      <c r="B9275" s="206"/>
      <c r="C9275" s="59"/>
      <c r="D9275" s="59"/>
    </row>
    <row r="9276" spans="2:4">
      <c r="B9276" s="206"/>
      <c r="C9276" s="59"/>
      <c r="D9276" s="59"/>
    </row>
    <row r="9277" spans="2:4">
      <c r="B9277" s="206"/>
      <c r="C9277" s="59"/>
      <c r="D9277" s="59"/>
    </row>
    <row r="9278" spans="2:4">
      <c r="B9278" s="206"/>
      <c r="C9278" s="59"/>
      <c r="D9278" s="59"/>
    </row>
    <row r="9279" spans="2:4">
      <c r="B9279" s="206"/>
      <c r="C9279" s="59"/>
      <c r="D9279" s="59"/>
    </row>
    <row r="9280" spans="2:4">
      <c r="B9280" s="206"/>
      <c r="C9280" s="59"/>
      <c r="D9280" s="59"/>
    </row>
    <row r="9281" spans="2:4">
      <c r="B9281" s="206"/>
      <c r="C9281" s="59"/>
      <c r="D9281" s="59"/>
    </row>
    <row r="9282" spans="2:4">
      <c r="B9282" s="206"/>
      <c r="C9282" s="59"/>
      <c r="D9282" s="59"/>
    </row>
    <row r="9283" spans="2:4">
      <c r="B9283" s="206"/>
      <c r="C9283" s="59"/>
      <c r="D9283" s="59"/>
    </row>
    <row r="9284" spans="2:4">
      <c r="B9284" s="206"/>
      <c r="C9284" s="59"/>
      <c r="D9284" s="59"/>
    </row>
    <row r="9285" spans="2:4">
      <c r="B9285" s="206"/>
      <c r="C9285" s="59"/>
      <c r="D9285" s="59"/>
    </row>
    <row r="9286" spans="2:4">
      <c r="B9286" s="206"/>
      <c r="C9286" s="59"/>
      <c r="D9286" s="59"/>
    </row>
    <row r="9287" spans="2:4">
      <c r="B9287" s="206"/>
      <c r="C9287" s="59"/>
      <c r="D9287" s="59"/>
    </row>
    <row r="9288" spans="2:4">
      <c r="B9288" s="206"/>
      <c r="C9288" s="59"/>
      <c r="D9288" s="59"/>
    </row>
    <row r="9289" spans="2:4">
      <c r="B9289" s="206"/>
      <c r="C9289" s="59"/>
      <c r="D9289" s="59"/>
    </row>
    <row r="9290" spans="2:4">
      <c r="B9290" s="206"/>
      <c r="C9290" s="59"/>
      <c r="D9290" s="59"/>
    </row>
    <row r="9291" spans="2:4">
      <c r="B9291" s="206"/>
      <c r="C9291" s="59"/>
      <c r="D9291" s="59"/>
    </row>
    <row r="9292" spans="2:4">
      <c r="B9292" s="206"/>
      <c r="C9292" s="59"/>
      <c r="D9292" s="59"/>
    </row>
    <row r="9293" spans="2:4">
      <c r="B9293" s="206"/>
      <c r="C9293" s="59"/>
      <c r="D9293" s="59"/>
    </row>
    <row r="9294" spans="2:4">
      <c r="B9294" s="206"/>
      <c r="C9294" s="59"/>
      <c r="D9294" s="59"/>
    </row>
    <row r="9295" spans="2:4">
      <c r="B9295" s="206"/>
      <c r="C9295" s="59"/>
      <c r="D9295" s="59"/>
    </row>
    <row r="9296" spans="2:4">
      <c r="B9296" s="206"/>
      <c r="C9296" s="59"/>
      <c r="D9296" s="59"/>
    </row>
    <row r="9297" spans="2:4">
      <c r="B9297" s="206"/>
      <c r="C9297" s="59"/>
      <c r="D9297" s="59"/>
    </row>
    <row r="9298" spans="2:4">
      <c r="B9298" s="206"/>
      <c r="C9298" s="59"/>
      <c r="D9298" s="59"/>
    </row>
    <row r="9299" spans="2:4">
      <c r="B9299" s="206"/>
      <c r="C9299" s="59"/>
      <c r="D9299" s="59"/>
    </row>
    <row r="9300" spans="2:4">
      <c r="B9300" s="206"/>
      <c r="C9300" s="59"/>
      <c r="D9300" s="59"/>
    </row>
    <row r="9301" spans="2:4">
      <c r="B9301" s="206"/>
      <c r="C9301" s="59"/>
      <c r="D9301" s="59"/>
    </row>
    <row r="9302" spans="2:4">
      <c r="B9302" s="206"/>
      <c r="C9302" s="59"/>
      <c r="D9302" s="59"/>
    </row>
    <row r="9303" spans="2:4">
      <c r="B9303" s="206"/>
      <c r="C9303" s="59"/>
      <c r="D9303" s="59"/>
    </row>
    <row r="9304" spans="2:4">
      <c r="B9304" s="206"/>
      <c r="C9304" s="59"/>
      <c r="D9304" s="59"/>
    </row>
    <row r="9305" spans="2:4">
      <c r="B9305" s="206"/>
      <c r="C9305" s="59"/>
      <c r="D9305" s="59"/>
    </row>
    <row r="9306" spans="2:4">
      <c r="B9306" s="206"/>
      <c r="C9306" s="59"/>
      <c r="D9306" s="59"/>
    </row>
    <row r="9307" spans="2:4">
      <c r="B9307" s="206"/>
      <c r="C9307" s="59"/>
      <c r="D9307" s="59"/>
    </row>
    <row r="9308" spans="2:4">
      <c r="B9308" s="206"/>
      <c r="C9308" s="59"/>
      <c r="D9308" s="59"/>
    </row>
    <row r="9309" spans="2:4">
      <c r="B9309" s="206"/>
      <c r="C9309" s="59"/>
      <c r="D9309" s="59"/>
    </row>
    <row r="9310" spans="2:4">
      <c r="B9310" s="206"/>
      <c r="C9310" s="59"/>
      <c r="D9310" s="59"/>
    </row>
    <row r="9311" spans="2:4">
      <c r="B9311" s="206"/>
      <c r="C9311" s="59"/>
      <c r="D9311" s="59"/>
    </row>
    <row r="9312" spans="2:4">
      <c r="B9312" s="206"/>
      <c r="C9312" s="59"/>
      <c r="D9312" s="59"/>
    </row>
    <row r="9313" spans="2:4">
      <c r="B9313" s="206"/>
      <c r="C9313" s="59"/>
      <c r="D9313" s="59"/>
    </row>
    <row r="9314" spans="2:4">
      <c r="B9314" s="206"/>
      <c r="C9314" s="59"/>
      <c r="D9314" s="59"/>
    </row>
    <row r="9315" spans="2:4">
      <c r="B9315" s="206"/>
      <c r="C9315" s="59"/>
      <c r="D9315" s="59"/>
    </row>
    <row r="9316" spans="2:4">
      <c r="B9316" s="206"/>
      <c r="C9316" s="59"/>
      <c r="D9316" s="59"/>
    </row>
    <row r="9317" spans="2:4">
      <c r="B9317" s="206"/>
      <c r="C9317" s="59"/>
      <c r="D9317" s="59"/>
    </row>
    <row r="9318" spans="2:4">
      <c r="B9318" s="206"/>
      <c r="C9318" s="59"/>
      <c r="D9318" s="59"/>
    </row>
    <row r="9319" spans="2:4">
      <c r="B9319" s="206"/>
      <c r="C9319" s="59"/>
      <c r="D9319" s="59"/>
    </row>
    <row r="9320" spans="2:4">
      <c r="B9320" s="206"/>
      <c r="C9320" s="59"/>
      <c r="D9320" s="59"/>
    </row>
    <row r="9321" spans="2:4">
      <c r="B9321" s="206"/>
      <c r="C9321" s="59"/>
      <c r="D9321" s="59"/>
    </row>
    <row r="9322" spans="2:4">
      <c r="B9322" s="206"/>
      <c r="C9322" s="59"/>
      <c r="D9322" s="59"/>
    </row>
    <row r="9323" spans="2:4">
      <c r="B9323" s="206"/>
      <c r="C9323" s="59"/>
      <c r="D9323" s="59"/>
    </row>
    <row r="9324" spans="2:4">
      <c r="B9324" s="206"/>
      <c r="C9324" s="59"/>
      <c r="D9324" s="59"/>
    </row>
    <row r="9325" spans="2:4">
      <c r="B9325" s="206"/>
      <c r="C9325" s="59"/>
      <c r="D9325" s="59"/>
    </row>
    <row r="9326" spans="2:4">
      <c r="B9326" s="206"/>
      <c r="C9326" s="59"/>
      <c r="D9326" s="59"/>
    </row>
    <row r="9327" spans="2:4">
      <c r="B9327" s="206"/>
      <c r="C9327" s="59"/>
      <c r="D9327" s="59"/>
    </row>
    <row r="9328" spans="2:4">
      <c r="B9328" s="206"/>
      <c r="C9328" s="59"/>
      <c r="D9328" s="59"/>
    </row>
    <row r="9329" spans="2:4">
      <c r="B9329" s="206"/>
      <c r="C9329" s="59"/>
      <c r="D9329" s="59"/>
    </row>
    <row r="9330" spans="2:4">
      <c r="B9330" s="206"/>
      <c r="C9330" s="59"/>
      <c r="D9330" s="59"/>
    </row>
    <row r="9331" spans="2:4">
      <c r="B9331" s="206"/>
      <c r="C9331" s="59"/>
      <c r="D9331" s="59"/>
    </row>
    <row r="9332" spans="2:4">
      <c r="B9332" s="206"/>
      <c r="C9332" s="59"/>
      <c r="D9332" s="59"/>
    </row>
    <row r="9333" spans="2:4">
      <c r="B9333" s="206"/>
      <c r="C9333" s="59"/>
      <c r="D9333" s="59"/>
    </row>
    <row r="9334" spans="2:4">
      <c r="B9334" s="206"/>
      <c r="C9334" s="59"/>
      <c r="D9334" s="59"/>
    </row>
    <row r="9335" spans="2:4">
      <c r="B9335" s="206"/>
      <c r="C9335" s="59"/>
      <c r="D9335" s="59"/>
    </row>
    <row r="9336" spans="2:4">
      <c r="B9336" s="206"/>
      <c r="C9336" s="59"/>
      <c r="D9336" s="59"/>
    </row>
    <row r="9337" spans="2:4">
      <c r="B9337" s="206"/>
      <c r="C9337" s="59"/>
      <c r="D9337" s="59"/>
    </row>
    <row r="9338" spans="2:4">
      <c r="B9338" s="206"/>
      <c r="C9338" s="59"/>
      <c r="D9338" s="59"/>
    </row>
    <row r="9339" spans="2:4">
      <c r="B9339" s="206"/>
      <c r="C9339" s="59"/>
      <c r="D9339" s="59"/>
    </row>
    <row r="9340" spans="2:4">
      <c r="B9340" s="206"/>
      <c r="C9340" s="59"/>
      <c r="D9340" s="59"/>
    </row>
    <row r="9341" spans="2:4">
      <c r="B9341" s="206"/>
      <c r="C9341" s="59"/>
      <c r="D9341" s="59"/>
    </row>
    <row r="9342" spans="2:4">
      <c r="B9342" s="206"/>
      <c r="C9342" s="59"/>
      <c r="D9342" s="59"/>
    </row>
    <row r="9343" spans="2:4">
      <c r="B9343" s="206"/>
      <c r="C9343" s="59"/>
      <c r="D9343" s="59"/>
    </row>
    <row r="9344" spans="2:4">
      <c r="B9344" s="206"/>
      <c r="C9344" s="59"/>
      <c r="D9344" s="59"/>
    </row>
    <row r="9345" spans="2:4">
      <c r="B9345" s="206"/>
      <c r="C9345" s="59"/>
      <c r="D9345" s="59"/>
    </row>
    <row r="9346" spans="2:4">
      <c r="B9346" s="206"/>
      <c r="C9346" s="59"/>
      <c r="D9346" s="59"/>
    </row>
    <row r="9347" spans="2:4">
      <c r="B9347" s="206"/>
      <c r="C9347" s="59"/>
      <c r="D9347" s="59"/>
    </row>
    <row r="9348" spans="2:4">
      <c r="B9348" s="206"/>
      <c r="C9348" s="59"/>
      <c r="D9348" s="59"/>
    </row>
    <row r="9349" spans="2:4">
      <c r="B9349" s="206"/>
      <c r="C9349" s="59"/>
      <c r="D9349" s="59"/>
    </row>
    <row r="9350" spans="2:4">
      <c r="B9350" s="206"/>
      <c r="C9350" s="59"/>
      <c r="D9350" s="59"/>
    </row>
    <row r="9351" spans="2:4">
      <c r="B9351" s="206"/>
      <c r="C9351" s="59"/>
      <c r="D9351" s="59"/>
    </row>
    <row r="9352" spans="2:4">
      <c r="B9352" s="206"/>
      <c r="C9352" s="59"/>
      <c r="D9352" s="59"/>
    </row>
    <row r="9353" spans="2:4">
      <c r="B9353" s="206"/>
      <c r="C9353" s="59"/>
      <c r="D9353" s="59"/>
    </row>
    <row r="9354" spans="2:4">
      <c r="B9354" s="206"/>
      <c r="C9354" s="59"/>
      <c r="D9354" s="59"/>
    </row>
    <row r="9355" spans="2:4">
      <c r="B9355" s="206"/>
      <c r="C9355" s="59"/>
      <c r="D9355" s="59"/>
    </row>
    <row r="9356" spans="2:4">
      <c r="B9356" s="206"/>
      <c r="C9356" s="59"/>
      <c r="D9356" s="59"/>
    </row>
    <row r="9357" spans="2:4">
      <c r="B9357" s="206"/>
      <c r="C9357" s="59"/>
      <c r="D9357" s="59"/>
    </row>
    <row r="9358" spans="2:4">
      <c r="B9358" s="206"/>
      <c r="C9358" s="59"/>
      <c r="D9358" s="59"/>
    </row>
    <row r="9359" spans="2:4">
      <c r="B9359" s="206"/>
      <c r="C9359" s="59"/>
      <c r="D9359" s="59"/>
    </row>
    <row r="9360" spans="2:4">
      <c r="B9360" s="206"/>
      <c r="C9360" s="59"/>
      <c r="D9360" s="59"/>
    </row>
    <row r="9361" spans="2:4">
      <c r="B9361" s="206"/>
      <c r="C9361" s="59"/>
      <c r="D9361" s="59"/>
    </row>
    <row r="9362" spans="2:4">
      <c r="B9362" s="206"/>
      <c r="C9362" s="59"/>
      <c r="D9362" s="59"/>
    </row>
    <row r="9363" spans="2:4">
      <c r="B9363" s="206"/>
      <c r="C9363" s="59"/>
      <c r="D9363" s="59"/>
    </row>
    <row r="9364" spans="2:4">
      <c r="B9364" s="206"/>
      <c r="C9364" s="59"/>
      <c r="D9364" s="59"/>
    </row>
    <row r="9365" spans="2:4">
      <c r="B9365" s="206"/>
      <c r="C9365" s="59"/>
      <c r="D9365" s="59"/>
    </row>
    <row r="9366" spans="2:4">
      <c r="B9366" s="206"/>
      <c r="C9366" s="59"/>
      <c r="D9366" s="59"/>
    </row>
    <row r="9367" spans="2:4">
      <c r="B9367" s="206"/>
      <c r="C9367" s="59"/>
      <c r="D9367" s="59"/>
    </row>
    <row r="9368" spans="2:4">
      <c r="B9368" s="206"/>
      <c r="C9368" s="59"/>
      <c r="D9368" s="59"/>
    </row>
    <row r="9369" spans="2:4">
      <c r="B9369" s="206"/>
      <c r="C9369" s="59"/>
      <c r="D9369" s="59"/>
    </row>
    <row r="9370" spans="2:4">
      <c r="B9370" s="206"/>
      <c r="C9370" s="59"/>
      <c r="D9370" s="59"/>
    </row>
    <row r="9371" spans="2:4">
      <c r="B9371" s="206"/>
      <c r="C9371" s="59"/>
      <c r="D9371" s="59"/>
    </row>
    <row r="9372" spans="2:4">
      <c r="B9372" s="206"/>
      <c r="C9372" s="59"/>
      <c r="D9372" s="59"/>
    </row>
    <row r="9373" spans="2:4">
      <c r="B9373" s="206"/>
      <c r="C9373" s="59"/>
      <c r="D9373" s="59"/>
    </row>
    <row r="9374" spans="2:4">
      <c r="B9374" s="206"/>
      <c r="C9374" s="59"/>
      <c r="D9374" s="59"/>
    </row>
    <row r="9375" spans="2:4">
      <c r="B9375" s="206"/>
      <c r="C9375" s="59"/>
      <c r="D9375" s="59"/>
    </row>
    <row r="9376" spans="2:4">
      <c r="B9376" s="206"/>
      <c r="C9376" s="59"/>
      <c r="D9376" s="59"/>
    </row>
    <row r="9377" spans="2:4">
      <c r="B9377" s="206"/>
      <c r="C9377" s="59"/>
      <c r="D9377" s="59"/>
    </row>
    <row r="9378" spans="2:4">
      <c r="B9378" s="206"/>
      <c r="C9378" s="59"/>
      <c r="D9378" s="59"/>
    </row>
    <row r="9379" spans="2:4">
      <c r="B9379" s="206"/>
      <c r="C9379" s="59"/>
      <c r="D9379" s="59"/>
    </row>
    <row r="9380" spans="2:4">
      <c r="B9380" s="206"/>
      <c r="C9380" s="59"/>
      <c r="D9380" s="59"/>
    </row>
    <row r="9381" spans="2:4">
      <c r="B9381" s="206"/>
      <c r="C9381" s="59"/>
      <c r="D9381" s="59"/>
    </row>
    <row r="9382" spans="2:4">
      <c r="B9382" s="206"/>
      <c r="C9382" s="59"/>
      <c r="D9382" s="59"/>
    </row>
    <row r="9383" spans="2:4">
      <c r="B9383" s="206"/>
      <c r="C9383" s="59"/>
      <c r="D9383" s="59"/>
    </row>
    <row r="9384" spans="2:4">
      <c r="B9384" s="206"/>
      <c r="C9384" s="59"/>
      <c r="D9384" s="59"/>
    </row>
    <row r="9385" spans="2:4">
      <c r="B9385" s="206"/>
      <c r="C9385" s="59"/>
      <c r="D9385" s="59"/>
    </row>
    <row r="9386" spans="2:4">
      <c r="B9386" s="206"/>
      <c r="C9386" s="59"/>
      <c r="D9386" s="59"/>
    </row>
    <row r="9387" spans="2:4">
      <c r="B9387" s="206"/>
      <c r="C9387" s="59"/>
      <c r="D9387" s="59"/>
    </row>
    <row r="9388" spans="2:4">
      <c r="B9388" s="206"/>
      <c r="C9388" s="59"/>
      <c r="D9388" s="59"/>
    </row>
    <row r="9389" spans="2:4">
      <c r="B9389" s="206"/>
      <c r="C9389" s="59"/>
      <c r="D9389" s="59"/>
    </row>
    <row r="9390" spans="2:4">
      <c r="B9390" s="206"/>
      <c r="C9390" s="59"/>
      <c r="D9390" s="59"/>
    </row>
    <row r="9391" spans="2:4">
      <c r="B9391" s="206"/>
      <c r="C9391" s="59"/>
      <c r="D9391" s="59"/>
    </row>
    <row r="9392" spans="2:4">
      <c r="B9392" s="206"/>
      <c r="C9392" s="59"/>
      <c r="D9392" s="59"/>
    </row>
    <row r="9393" spans="2:4">
      <c r="B9393" s="206"/>
      <c r="C9393" s="59"/>
      <c r="D9393" s="59"/>
    </row>
    <row r="9394" spans="2:4">
      <c r="B9394" s="206"/>
      <c r="C9394" s="59"/>
      <c r="D9394" s="59"/>
    </row>
    <row r="9395" spans="2:4">
      <c r="B9395" s="206"/>
      <c r="C9395" s="59"/>
      <c r="D9395" s="59"/>
    </row>
    <row r="9396" spans="2:4">
      <c r="B9396" s="206"/>
      <c r="C9396" s="59"/>
      <c r="D9396" s="59"/>
    </row>
    <row r="9397" spans="2:4">
      <c r="B9397" s="206"/>
      <c r="C9397" s="59"/>
      <c r="D9397" s="59"/>
    </row>
    <row r="9398" spans="2:4">
      <c r="B9398" s="206"/>
      <c r="C9398" s="59"/>
      <c r="D9398" s="59"/>
    </row>
    <row r="9399" spans="2:4">
      <c r="B9399" s="206"/>
      <c r="C9399" s="59"/>
      <c r="D9399" s="59"/>
    </row>
    <row r="9400" spans="2:4">
      <c r="B9400" s="206"/>
      <c r="C9400" s="59"/>
      <c r="D9400" s="59"/>
    </row>
    <row r="9401" spans="2:4">
      <c r="B9401" s="206"/>
      <c r="C9401" s="59"/>
      <c r="D9401" s="59"/>
    </row>
    <row r="9402" spans="2:4">
      <c r="B9402" s="206"/>
      <c r="C9402" s="59"/>
      <c r="D9402" s="59"/>
    </row>
    <row r="9403" spans="2:4">
      <c r="B9403" s="206"/>
      <c r="C9403" s="59"/>
      <c r="D9403" s="59"/>
    </row>
    <row r="9404" spans="2:4">
      <c r="B9404" s="206"/>
      <c r="C9404" s="59"/>
      <c r="D9404" s="59"/>
    </row>
    <row r="9405" spans="2:4">
      <c r="B9405" s="206"/>
      <c r="C9405" s="59"/>
      <c r="D9405" s="59"/>
    </row>
    <row r="9406" spans="2:4">
      <c r="B9406" s="206"/>
      <c r="C9406" s="59"/>
      <c r="D9406" s="59"/>
    </row>
    <row r="9407" spans="2:4">
      <c r="B9407" s="206"/>
      <c r="C9407" s="59"/>
      <c r="D9407" s="59"/>
    </row>
    <row r="9408" spans="2:4">
      <c r="B9408" s="206"/>
      <c r="C9408" s="59"/>
      <c r="D9408" s="59"/>
    </row>
    <row r="9409" spans="2:4">
      <c r="B9409" s="206"/>
      <c r="C9409" s="59"/>
      <c r="D9409" s="59"/>
    </row>
    <row r="9410" spans="2:4">
      <c r="B9410" s="206"/>
      <c r="C9410" s="59"/>
      <c r="D9410" s="59"/>
    </row>
    <row r="9411" spans="2:4">
      <c r="B9411" s="206"/>
      <c r="C9411" s="59"/>
      <c r="D9411" s="59"/>
    </row>
    <row r="9412" spans="2:4">
      <c r="B9412" s="206"/>
      <c r="C9412" s="59"/>
      <c r="D9412" s="59"/>
    </row>
    <row r="9413" spans="2:4">
      <c r="B9413" s="206"/>
      <c r="C9413" s="59"/>
      <c r="D9413" s="59"/>
    </row>
    <row r="9414" spans="2:4">
      <c r="B9414" s="206"/>
      <c r="C9414" s="59"/>
      <c r="D9414" s="59"/>
    </row>
    <row r="9415" spans="2:4">
      <c r="B9415" s="206"/>
      <c r="C9415" s="59"/>
      <c r="D9415" s="59"/>
    </row>
    <row r="9416" spans="2:4">
      <c r="B9416" s="206"/>
      <c r="C9416" s="59"/>
      <c r="D9416" s="59"/>
    </row>
    <row r="9417" spans="2:4">
      <c r="B9417" s="206"/>
      <c r="C9417" s="59"/>
      <c r="D9417" s="59"/>
    </row>
    <row r="9418" spans="2:4">
      <c r="B9418" s="206"/>
      <c r="C9418" s="59"/>
      <c r="D9418" s="59"/>
    </row>
    <row r="9419" spans="2:4">
      <c r="B9419" s="206"/>
      <c r="C9419" s="59"/>
      <c r="D9419" s="59"/>
    </row>
    <row r="9420" spans="2:4">
      <c r="B9420" s="206"/>
      <c r="C9420" s="59"/>
      <c r="D9420" s="59"/>
    </row>
    <row r="9421" spans="2:4">
      <c r="B9421" s="206"/>
      <c r="C9421" s="59"/>
      <c r="D9421" s="59"/>
    </row>
    <row r="9422" spans="2:4">
      <c r="B9422" s="206"/>
      <c r="C9422" s="59"/>
      <c r="D9422" s="59"/>
    </row>
    <row r="9423" spans="2:4">
      <c r="B9423" s="206"/>
      <c r="C9423" s="59"/>
      <c r="D9423" s="59"/>
    </row>
    <row r="9424" spans="2:4">
      <c r="B9424" s="206"/>
      <c r="C9424" s="59"/>
      <c r="D9424" s="59"/>
    </row>
    <row r="9425" spans="2:4">
      <c r="B9425" s="206"/>
      <c r="C9425" s="59"/>
      <c r="D9425" s="59"/>
    </row>
    <row r="9426" spans="2:4">
      <c r="B9426" s="206"/>
      <c r="C9426" s="59"/>
      <c r="D9426" s="59"/>
    </row>
    <row r="9427" spans="2:4">
      <c r="B9427" s="206"/>
      <c r="C9427" s="59"/>
      <c r="D9427" s="59"/>
    </row>
    <row r="9428" spans="2:4">
      <c r="B9428" s="206"/>
      <c r="C9428" s="59"/>
      <c r="D9428" s="59"/>
    </row>
    <row r="9429" spans="2:4">
      <c r="B9429" s="206"/>
      <c r="C9429" s="59"/>
      <c r="D9429" s="59"/>
    </row>
    <row r="9430" spans="2:4">
      <c r="B9430" s="206"/>
      <c r="C9430" s="59"/>
      <c r="D9430" s="59"/>
    </row>
    <row r="9431" spans="2:4">
      <c r="B9431" s="206"/>
      <c r="C9431" s="59"/>
      <c r="D9431" s="59"/>
    </row>
    <row r="9432" spans="2:4">
      <c r="B9432" s="206"/>
      <c r="C9432" s="59"/>
      <c r="D9432" s="59"/>
    </row>
    <row r="9433" spans="2:4">
      <c r="B9433" s="206"/>
      <c r="C9433" s="59"/>
      <c r="D9433" s="59"/>
    </row>
    <row r="9434" spans="2:4">
      <c r="B9434" s="206"/>
      <c r="C9434" s="59"/>
      <c r="D9434" s="59"/>
    </row>
    <row r="9435" spans="2:4">
      <c r="B9435" s="206"/>
      <c r="C9435" s="59"/>
      <c r="D9435" s="59"/>
    </row>
    <row r="9436" spans="2:4">
      <c r="B9436" s="206"/>
      <c r="C9436" s="59"/>
      <c r="D9436" s="59"/>
    </row>
    <row r="9437" spans="2:4">
      <c r="B9437" s="206"/>
      <c r="C9437" s="59"/>
      <c r="D9437" s="59"/>
    </row>
    <row r="9438" spans="2:4">
      <c r="B9438" s="206"/>
      <c r="C9438" s="59"/>
      <c r="D9438" s="59"/>
    </row>
    <row r="9439" spans="2:4">
      <c r="B9439" s="206"/>
      <c r="C9439" s="59"/>
      <c r="D9439" s="59"/>
    </row>
    <row r="9440" spans="2:4">
      <c r="B9440" s="206"/>
      <c r="C9440" s="59"/>
      <c r="D9440" s="59"/>
    </row>
    <row r="9441" spans="2:4">
      <c r="B9441" s="206"/>
      <c r="C9441" s="59"/>
      <c r="D9441" s="59"/>
    </row>
    <row r="9442" spans="2:4">
      <c r="B9442" s="206"/>
      <c r="C9442" s="59"/>
      <c r="D9442" s="59"/>
    </row>
    <row r="9443" spans="2:4">
      <c r="B9443" s="206"/>
      <c r="C9443" s="59"/>
      <c r="D9443" s="59"/>
    </row>
    <row r="9444" spans="2:4">
      <c r="B9444" s="206"/>
      <c r="C9444" s="59"/>
      <c r="D9444" s="59"/>
    </row>
    <row r="9445" spans="2:4">
      <c r="B9445" s="206"/>
      <c r="C9445" s="59"/>
      <c r="D9445" s="59"/>
    </row>
    <row r="9446" spans="2:4">
      <c r="B9446" s="206"/>
      <c r="C9446" s="59"/>
      <c r="D9446" s="59"/>
    </row>
    <row r="9447" spans="2:4">
      <c r="B9447" s="206"/>
      <c r="C9447" s="59"/>
      <c r="D9447" s="59"/>
    </row>
    <row r="9448" spans="2:4">
      <c r="B9448" s="206"/>
      <c r="C9448" s="59"/>
      <c r="D9448" s="59"/>
    </row>
    <row r="9449" spans="2:4">
      <c r="B9449" s="206"/>
      <c r="C9449" s="59"/>
      <c r="D9449" s="59"/>
    </row>
    <row r="9450" spans="2:4">
      <c r="B9450" s="206"/>
      <c r="C9450" s="59"/>
      <c r="D9450" s="59"/>
    </row>
    <row r="9451" spans="2:4">
      <c r="B9451" s="206"/>
      <c r="C9451" s="59"/>
      <c r="D9451" s="59"/>
    </row>
    <row r="9452" spans="2:4">
      <c r="B9452" s="206"/>
      <c r="C9452" s="59"/>
      <c r="D9452" s="59"/>
    </row>
    <row r="9453" spans="2:4">
      <c r="B9453" s="206"/>
      <c r="C9453" s="59"/>
      <c r="D9453" s="59"/>
    </row>
    <row r="9454" spans="2:4">
      <c r="B9454" s="206"/>
      <c r="C9454" s="59"/>
      <c r="D9454" s="59"/>
    </row>
    <row r="9455" spans="2:4">
      <c r="B9455" s="206"/>
      <c r="C9455" s="59"/>
      <c r="D9455" s="59"/>
    </row>
    <row r="9456" spans="2:4">
      <c r="B9456" s="206"/>
      <c r="C9456" s="59"/>
      <c r="D9456" s="59"/>
    </row>
    <row r="9457" spans="2:4">
      <c r="B9457" s="206"/>
      <c r="C9457" s="59"/>
      <c r="D9457" s="59"/>
    </row>
    <row r="9458" spans="2:4">
      <c r="B9458" s="206"/>
      <c r="C9458" s="59"/>
      <c r="D9458" s="59"/>
    </row>
    <row r="9459" spans="2:4">
      <c r="B9459" s="206"/>
      <c r="C9459" s="59"/>
      <c r="D9459" s="59"/>
    </row>
    <row r="9460" spans="2:4">
      <c r="B9460" s="206"/>
      <c r="C9460" s="59"/>
      <c r="D9460" s="59"/>
    </row>
    <row r="9461" spans="2:4">
      <c r="B9461" s="206"/>
      <c r="C9461" s="59"/>
      <c r="D9461" s="59"/>
    </row>
    <row r="9462" spans="2:4">
      <c r="B9462" s="206"/>
      <c r="C9462" s="59"/>
      <c r="D9462" s="59"/>
    </row>
    <row r="9463" spans="2:4">
      <c r="B9463" s="206"/>
      <c r="C9463" s="59"/>
      <c r="D9463" s="59"/>
    </row>
    <row r="9464" spans="2:4">
      <c r="B9464" s="206"/>
      <c r="C9464" s="59"/>
      <c r="D9464" s="59"/>
    </row>
    <row r="9465" spans="2:4">
      <c r="B9465" s="206"/>
      <c r="C9465" s="59"/>
      <c r="D9465" s="59"/>
    </row>
    <row r="9466" spans="2:4">
      <c r="B9466" s="206"/>
      <c r="C9466" s="59"/>
      <c r="D9466" s="59"/>
    </row>
    <row r="9467" spans="2:4">
      <c r="B9467" s="206"/>
      <c r="C9467" s="59"/>
      <c r="D9467" s="59"/>
    </row>
    <row r="9468" spans="2:4">
      <c r="B9468" s="206"/>
      <c r="C9468" s="59"/>
      <c r="D9468" s="59"/>
    </row>
    <row r="9469" spans="2:4">
      <c r="B9469" s="206"/>
      <c r="C9469" s="59"/>
      <c r="D9469" s="59"/>
    </row>
    <row r="9470" spans="2:4">
      <c r="B9470" s="206"/>
      <c r="C9470" s="59"/>
      <c r="D9470" s="59"/>
    </row>
    <row r="9471" spans="2:4">
      <c r="B9471" s="206"/>
      <c r="C9471" s="59"/>
      <c r="D9471" s="59"/>
    </row>
    <row r="9472" spans="2:4">
      <c r="B9472" s="206"/>
      <c r="C9472" s="59"/>
      <c r="D9472" s="59"/>
    </row>
    <row r="9473" spans="2:4">
      <c r="B9473" s="206"/>
      <c r="C9473" s="59"/>
      <c r="D9473" s="59"/>
    </row>
    <row r="9474" spans="2:4">
      <c r="B9474" s="206"/>
      <c r="C9474" s="59"/>
      <c r="D9474" s="59"/>
    </row>
    <row r="9475" spans="2:4">
      <c r="B9475" s="206"/>
      <c r="C9475" s="59"/>
      <c r="D9475" s="59"/>
    </row>
    <row r="9476" spans="2:4">
      <c r="B9476" s="206"/>
      <c r="C9476" s="59"/>
      <c r="D9476" s="59"/>
    </row>
    <row r="9477" spans="2:4">
      <c r="B9477" s="206"/>
      <c r="C9477" s="59"/>
      <c r="D9477" s="59"/>
    </row>
    <row r="9478" spans="2:4">
      <c r="B9478" s="206"/>
      <c r="C9478" s="59"/>
      <c r="D9478" s="59"/>
    </row>
    <row r="9479" spans="2:4">
      <c r="B9479" s="206"/>
      <c r="C9479" s="59"/>
      <c r="D9479" s="59"/>
    </row>
    <row r="9480" spans="2:4">
      <c r="B9480" s="206"/>
      <c r="C9480" s="59"/>
      <c r="D9480" s="59"/>
    </row>
    <row r="9481" spans="2:4">
      <c r="B9481" s="206"/>
      <c r="C9481" s="59"/>
      <c r="D9481" s="59"/>
    </row>
    <row r="9482" spans="2:4">
      <c r="B9482" s="206"/>
      <c r="C9482" s="59"/>
      <c r="D9482" s="59"/>
    </row>
    <row r="9483" spans="2:4">
      <c r="B9483" s="206"/>
      <c r="C9483" s="59"/>
      <c r="D9483" s="59"/>
    </row>
    <row r="9484" spans="2:4">
      <c r="B9484" s="206"/>
      <c r="C9484" s="59"/>
      <c r="D9484" s="59"/>
    </row>
    <row r="9485" spans="2:4">
      <c r="B9485" s="206"/>
      <c r="C9485" s="59"/>
      <c r="D9485" s="59"/>
    </row>
    <row r="9486" spans="2:4">
      <c r="B9486" s="206"/>
      <c r="C9486" s="59"/>
      <c r="D9486" s="59"/>
    </row>
    <row r="9487" spans="2:4">
      <c r="B9487" s="206"/>
      <c r="C9487" s="59"/>
      <c r="D9487" s="59"/>
    </row>
    <row r="9488" spans="2:4">
      <c r="B9488" s="206"/>
      <c r="C9488" s="59"/>
      <c r="D9488" s="59"/>
    </row>
    <row r="9489" spans="2:4">
      <c r="B9489" s="206"/>
      <c r="C9489" s="59"/>
      <c r="D9489" s="59"/>
    </row>
    <row r="9490" spans="2:4">
      <c r="B9490" s="206"/>
      <c r="C9490" s="59"/>
      <c r="D9490" s="59"/>
    </row>
    <row r="9491" spans="2:4">
      <c r="B9491" s="206"/>
      <c r="C9491" s="59"/>
      <c r="D9491" s="59"/>
    </row>
    <row r="9492" spans="2:4">
      <c r="B9492" s="206"/>
      <c r="C9492" s="59"/>
      <c r="D9492" s="59"/>
    </row>
    <row r="9493" spans="2:4">
      <c r="B9493" s="206"/>
      <c r="C9493" s="59"/>
      <c r="D9493" s="59"/>
    </row>
    <row r="9494" spans="2:4">
      <c r="B9494" s="206"/>
      <c r="C9494" s="59"/>
      <c r="D9494" s="59"/>
    </row>
    <row r="9495" spans="2:4">
      <c r="B9495" s="206"/>
      <c r="C9495" s="59"/>
      <c r="D9495" s="59"/>
    </row>
    <row r="9496" spans="2:4">
      <c r="B9496" s="206"/>
      <c r="C9496" s="59"/>
      <c r="D9496" s="59"/>
    </row>
    <row r="9497" spans="2:4">
      <c r="B9497" s="206"/>
      <c r="C9497" s="59"/>
      <c r="D9497" s="59"/>
    </row>
    <row r="9498" spans="2:4">
      <c r="B9498" s="206"/>
      <c r="C9498" s="59"/>
      <c r="D9498" s="59"/>
    </row>
    <row r="9499" spans="2:4">
      <c r="B9499" s="206"/>
      <c r="C9499" s="59"/>
      <c r="D9499" s="59"/>
    </row>
    <row r="9500" spans="2:4">
      <c r="B9500" s="206"/>
      <c r="C9500" s="59"/>
      <c r="D9500" s="59"/>
    </row>
    <row r="9501" spans="2:4">
      <c r="B9501" s="206"/>
      <c r="C9501" s="59"/>
      <c r="D9501" s="59"/>
    </row>
    <row r="9502" spans="2:4">
      <c r="B9502" s="206"/>
      <c r="C9502" s="59"/>
      <c r="D9502" s="59"/>
    </row>
    <row r="9503" spans="2:4">
      <c r="B9503" s="206"/>
      <c r="C9503" s="59"/>
      <c r="D9503" s="59"/>
    </row>
    <row r="9504" spans="2:4">
      <c r="B9504" s="206"/>
      <c r="C9504" s="59"/>
      <c r="D9504" s="59"/>
    </row>
    <row r="9505" spans="2:4">
      <c r="B9505" s="206"/>
      <c r="C9505" s="59"/>
      <c r="D9505" s="59"/>
    </row>
    <row r="9506" spans="2:4">
      <c r="B9506" s="206"/>
      <c r="C9506" s="59"/>
      <c r="D9506" s="59"/>
    </row>
    <row r="9507" spans="2:4">
      <c r="B9507" s="206"/>
      <c r="C9507" s="59"/>
      <c r="D9507" s="59"/>
    </row>
    <row r="9508" spans="2:4">
      <c r="B9508" s="206"/>
      <c r="C9508" s="59"/>
      <c r="D9508" s="59"/>
    </row>
    <row r="9509" spans="2:4">
      <c r="B9509" s="206"/>
      <c r="C9509" s="59"/>
      <c r="D9509" s="59"/>
    </row>
    <row r="9510" spans="2:4">
      <c r="B9510" s="206"/>
      <c r="C9510" s="59"/>
      <c r="D9510" s="59"/>
    </row>
    <row r="9511" spans="2:4">
      <c r="B9511" s="206"/>
      <c r="C9511" s="59"/>
      <c r="D9511" s="59"/>
    </row>
    <row r="9512" spans="2:4">
      <c r="B9512" s="206"/>
      <c r="C9512" s="59"/>
      <c r="D9512" s="59"/>
    </row>
    <row r="9513" spans="2:4">
      <c r="B9513" s="206"/>
      <c r="C9513" s="59"/>
      <c r="D9513" s="59"/>
    </row>
    <row r="9514" spans="2:4">
      <c r="B9514" s="206"/>
      <c r="C9514" s="59"/>
      <c r="D9514" s="59"/>
    </row>
    <row r="9515" spans="2:4">
      <c r="B9515" s="206"/>
      <c r="C9515" s="59"/>
      <c r="D9515" s="59"/>
    </row>
    <row r="9516" spans="2:4">
      <c r="B9516" s="206"/>
      <c r="C9516" s="59"/>
      <c r="D9516" s="59"/>
    </row>
    <row r="9517" spans="2:4">
      <c r="B9517" s="206"/>
      <c r="C9517" s="59"/>
      <c r="D9517" s="59"/>
    </row>
    <row r="9518" spans="2:4">
      <c r="B9518" s="206"/>
      <c r="C9518" s="59"/>
      <c r="D9518" s="59"/>
    </row>
    <row r="9519" spans="2:4">
      <c r="B9519" s="206"/>
      <c r="C9519" s="59"/>
      <c r="D9519" s="59"/>
    </row>
    <row r="9520" spans="2:4">
      <c r="B9520" s="206"/>
      <c r="C9520" s="59"/>
      <c r="D9520" s="59"/>
    </row>
    <row r="9521" spans="2:4">
      <c r="B9521" s="206"/>
      <c r="C9521" s="59"/>
      <c r="D9521" s="59"/>
    </row>
    <row r="9522" spans="2:4">
      <c r="B9522" s="206"/>
      <c r="C9522" s="59"/>
      <c r="D9522" s="59"/>
    </row>
    <row r="9523" spans="2:4">
      <c r="B9523" s="206"/>
      <c r="C9523" s="59"/>
      <c r="D9523" s="59"/>
    </row>
    <row r="9524" spans="2:4">
      <c r="B9524" s="206"/>
      <c r="C9524" s="59"/>
      <c r="D9524" s="59"/>
    </row>
    <row r="9525" spans="2:4">
      <c r="B9525" s="206"/>
      <c r="C9525" s="59"/>
      <c r="D9525" s="59"/>
    </row>
    <row r="9526" spans="2:4">
      <c r="B9526" s="206"/>
      <c r="C9526" s="59"/>
      <c r="D9526" s="59"/>
    </row>
    <row r="9527" spans="2:4">
      <c r="B9527" s="206"/>
      <c r="C9527" s="59"/>
      <c r="D9527" s="59"/>
    </row>
    <row r="9528" spans="2:4">
      <c r="B9528" s="206"/>
      <c r="C9528" s="59"/>
      <c r="D9528" s="59"/>
    </row>
    <row r="9529" spans="2:4">
      <c r="B9529" s="206"/>
      <c r="C9529" s="59"/>
      <c r="D9529" s="59"/>
    </row>
    <row r="9530" spans="2:4">
      <c r="B9530" s="206"/>
      <c r="C9530" s="59"/>
      <c r="D9530" s="59"/>
    </row>
    <row r="9531" spans="2:4">
      <c r="B9531" s="206"/>
      <c r="C9531" s="59"/>
      <c r="D9531" s="59"/>
    </row>
    <row r="9532" spans="2:4">
      <c r="B9532" s="206"/>
      <c r="C9532" s="59"/>
      <c r="D9532" s="59"/>
    </row>
    <row r="9533" spans="2:4">
      <c r="B9533" s="206"/>
      <c r="C9533" s="59"/>
      <c r="D9533" s="59"/>
    </row>
    <row r="9534" spans="2:4">
      <c r="B9534" s="206"/>
      <c r="C9534" s="59"/>
      <c r="D9534" s="59"/>
    </row>
    <row r="9535" spans="2:4">
      <c r="B9535" s="206"/>
      <c r="C9535" s="59"/>
      <c r="D9535" s="59"/>
    </row>
    <row r="9536" spans="2:4">
      <c r="B9536" s="206"/>
      <c r="C9536" s="59"/>
      <c r="D9536" s="59"/>
    </row>
    <row r="9537" spans="2:4">
      <c r="B9537" s="206"/>
      <c r="C9537" s="59"/>
      <c r="D9537" s="59"/>
    </row>
    <row r="9538" spans="2:4">
      <c r="B9538" s="206"/>
      <c r="C9538" s="59"/>
      <c r="D9538" s="59"/>
    </row>
    <row r="9539" spans="2:4">
      <c r="B9539" s="206"/>
      <c r="C9539" s="59"/>
      <c r="D9539" s="59"/>
    </row>
    <row r="9540" spans="2:4">
      <c r="B9540" s="206"/>
      <c r="C9540" s="59"/>
      <c r="D9540" s="59"/>
    </row>
    <row r="9541" spans="2:4">
      <c r="B9541" s="206"/>
      <c r="C9541" s="59"/>
      <c r="D9541" s="59"/>
    </row>
    <row r="9542" spans="2:4">
      <c r="B9542" s="206"/>
      <c r="C9542" s="59"/>
      <c r="D9542" s="59"/>
    </row>
    <row r="9543" spans="2:4">
      <c r="B9543" s="206"/>
      <c r="C9543" s="59"/>
      <c r="D9543" s="59"/>
    </row>
    <row r="9544" spans="2:4">
      <c r="B9544" s="206"/>
      <c r="C9544" s="59"/>
      <c r="D9544" s="59"/>
    </row>
    <row r="9545" spans="2:4">
      <c r="B9545" s="206"/>
      <c r="C9545" s="59"/>
      <c r="D9545" s="59"/>
    </row>
    <row r="9546" spans="2:4">
      <c r="B9546" s="206"/>
      <c r="C9546" s="59"/>
      <c r="D9546" s="59"/>
    </row>
    <row r="9547" spans="2:4">
      <c r="B9547" s="206"/>
      <c r="C9547" s="59"/>
      <c r="D9547" s="59"/>
    </row>
    <row r="9548" spans="2:4">
      <c r="B9548" s="206"/>
      <c r="C9548" s="59"/>
      <c r="D9548" s="59"/>
    </row>
    <row r="9549" spans="2:4">
      <c r="B9549" s="206"/>
      <c r="C9549" s="59"/>
      <c r="D9549" s="59"/>
    </row>
    <row r="9550" spans="2:4">
      <c r="B9550" s="206"/>
      <c r="C9550" s="59"/>
      <c r="D9550" s="59"/>
    </row>
    <row r="9551" spans="2:4">
      <c r="B9551" s="206"/>
      <c r="C9551" s="59"/>
      <c r="D9551" s="59"/>
    </row>
    <row r="9552" spans="2:4">
      <c r="B9552" s="206"/>
      <c r="C9552" s="59"/>
      <c r="D9552" s="59"/>
    </row>
    <row r="9553" spans="2:4">
      <c r="B9553" s="206"/>
      <c r="C9553" s="59"/>
      <c r="D9553" s="59"/>
    </row>
    <row r="9554" spans="2:4">
      <c r="B9554" s="206"/>
      <c r="C9554" s="59"/>
      <c r="D9554" s="59"/>
    </row>
    <row r="9555" spans="2:4">
      <c r="B9555" s="206"/>
      <c r="C9555" s="59"/>
      <c r="D9555" s="59"/>
    </row>
    <row r="9556" spans="2:4">
      <c r="B9556" s="206"/>
      <c r="C9556" s="59"/>
      <c r="D9556" s="59"/>
    </row>
    <row r="9557" spans="2:4">
      <c r="B9557" s="206"/>
      <c r="C9557" s="59"/>
      <c r="D9557" s="59"/>
    </row>
    <row r="9558" spans="2:4">
      <c r="B9558" s="206"/>
      <c r="C9558" s="59"/>
      <c r="D9558" s="59"/>
    </row>
    <row r="9559" spans="2:4">
      <c r="B9559" s="206"/>
      <c r="C9559" s="59"/>
      <c r="D9559" s="59"/>
    </row>
    <row r="9560" spans="2:4">
      <c r="B9560" s="206"/>
      <c r="C9560" s="59"/>
      <c r="D9560" s="59"/>
    </row>
    <row r="9561" spans="2:4">
      <c r="B9561" s="206"/>
      <c r="C9561" s="59"/>
      <c r="D9561" s="59"/>
    </row>
    <row r="9562" spans="2:4">
      <c r="B9562" s="206"/>
      <c r="C9562" s="59"/>
      <c r="D9562" s="59"/>
    </row>
    <row r="9563" spans="2:4">
      <c r="B9563" s="206"/>
      <c r="C9563" s="59"/>
      <c r="D9563" s="59"/>
    </row>
    <row r="9564" spans="2:4">
      <c r="B9564" s="206"/>
      <c r="C9564" s="59"/>
      <c r="D9564" s="59"/>
    </row>
    <row r="9565" spans="2:4">
      <c r="B9565" s="206"/>
      <c r="C9565" s="59"/>
      <c r="D9565" s="59"/>
    </row>
    <row r="9566" spans="2:4">
      <c r="B9566" s="206"/>
      <c r="C9566" s="59"/>
      <c r="D9566" s="59"/>
    </row>
    <row r="9567" spans="2:4">
      <c r="B9567" s="206"/>
      <c r="C9567" s="59"/>
      <c r="D9567" s="59"/>
    </row>
    <row r="9568" spans="2:4">
      <c r="B9568" s="206"/>
      <c r="C9568" s="59"/>
      <c r="D9568" s="59"/>
    </row>
    <row r="9569" spans="2:4">
      <c r="B9569" s="206"/>
      <c r="C9569" s="59"/>
      <c r="D9569" s="59"/>
    </row>
    <row r="9570" spans="2:4">
      <c r="B9570" s="206"/>
      <c r="C9570" s="59"/>
      <c r="D9570" s="59"/>
    </row>
    <row r="9571" spans="2:4">
      <c r="B9571" s="206"/>
      <c r="C9571" s="59"/>
      <c r="D9571" s="59"/>
    </row>
    <row r="9572" spans="2:4">
      <c r="B9572" s="206"/>
      <c r="C9572" s="59"/>
      <c r="D9572" s="59"/>
    </row>
    <row r="9573" spans="2:4">
      <c r="B9573" s="206"/>
      <c r="C9573" s="59"/>
      <c r="D9573" s="59"/>
    </row>
    <row r="9574" spans="2:4">
      <c r="B9574" s="206"/>
      <c r="C9574" s="59"/>
      <c r="D9574" s="59"/>
    </row>
    <row r="9575" spans="2:4">
      <c r="B9575" s="206"/>
      <c r="C9575" s="59"/>
      <c r="D9575" s="59"/>
    </row>
    <row r="9576" spans="2:4">
      <c r="B9576" s="206"/>
      <c r="C9576" s="59"/>
      <c r="D9576" s="59"/>
    </row>
    <row r="9577" spans="2:4">
      <c r="B9577" s="206"/>
      <c r="C9577" s="59"/>
      <c r="D9577" s="59"/>
    </row>
    <row r="9578" spans="2:4">
      <c r="B9578" s="206"/>
      <c r="C9578" s="59"/>
      <c r="D9578" s="59"/>
    </row>
    <row r="9579" spans="2:4">
      <c r="B9579" s="206"/>
      <c r="C9579" s="59"/>
      <c r="D9579" s="59"/>
    </row>
    <row r="9580" spans="2:4">
      <c r="B9580" s="206"/>
      <c r="C9580" s="59"/>
      <c r="D9580" s="59"/>
    </row>
    <row r="9581" spans="2:4">
      <c r="B9581" s="206"/>
      <c r="C9581" s="59"/>
      <c r="D9581" s="59"/>
    </row>
    <row r="9582" spans="2:4">
      <c r="B9582" s="206"/>
      <c r="C9582" s="59"/>
      <c r="D9582" s="59"/>
    </row>
    <row r="9583" spans="2:4">
      <c r="B9583" s="206"/>
      <c r="C9583" s="59"/>
      <c r="D9583" s="59"/>
    </row>
    <row r="9584" spans="2:4">
      <c r="B9584" s="206"/>
      <c r="C9584" s="59"/>
      <c r="D9584" s="59"/>
    </row>
    <row r="9585" spans="2:4">
      <c r="B9585" s="206"/>
      <c r="C9585" s="59"/>
      <c r="D9585" s="59"/>
    </row>
    <row r="9586" spans="2:4">
      <c r="B9586" s="206"/>
      <c r="C9586" s="59"/>
      <c r="D9586" s="59"/>
    </row>
    <row r="9587" spans="2:4">
      <c r="B9587" s="206"/>
      <c r="C9587" s="59"/>
      <c r="D9587" s="59"/>
    </row>
    <row r="9588" spans="2:4">
      <c r="B9588" s="206"/>
      <c r="C9588" s="59"/>
      <c r="D9588" s="59"/>
    </row>
    <row r="9589" spans="2:4">
      <c r="B9589" s="206"/>
      <c r="C9589" s="59"/>
      <c r="D9589" s="59"/>
    </row>
    <row r="9590" spans="2:4">
      <c r="B9590" s="206"/>
      <c r="C9590" s="59"/>
      <c r="D9590" s="59"/>
    </row>
    <row r="9591" spans="2:4">
      <c r="B9591" s="206"/>
      <c r="C9591" s="59"/>
      <c r="D9591" s="59"/>
    </row>
    <row r="9592" spans="2:4">
      <c r="B9592" s="206"/>
      <c r="C9592" s="59"/>
      <c r="D9592" s="59"/>
    </row>
    <row r="9593" spans="2:4">
      <c r="B9593" s="206"/>
      <c r="C9593" s="59"/>
      <c r="D9593" s="59"/>
    </row>
    <row r="9594" spans="2:4">
      <c r="B9594" s="206"/>
      <c r="C9594" s="59"/>
      <c r="D9594" s="59"/>
    </row>
    <row r="9595" spans="2:4">
      <c r="B9595" s="206"/>
      <c r="C9595" s="59"/>
      <c r="D9595" s="59"/>
    </row>
    <row r="9596" spans="2:4">
      <c r="B9596" s="206"/>
      <c r="C9596" s="59"/>
      <c r="D9596" s="59"/>
    </row>
    <row r="9597" spans="2:4">
      <c r="B9597" s="206"/>
      <c r="C9597" s="59"/>
      <c r="D9597" s="59"/>
    </row>
    <row r="9598" spans="2:4">
      <c r="B9598" s="206"/>
      <c r="C9598" s="59"/>
      <c r="D9598" s="59"/>
    </row>
    <row r="9599" spans="2:4">
      <c r="B9599" s="206"/>
      <c r="C9599" s="59"/>
      <c r="D9599" s="59"/>
    </row>
    <row r="9600" spans="2:4">
      <c r="B9600" s="206"/>
      <c r="C9600" s="59"/>
      <c r="D9600" s="59"/>
    </row>
    <row r="9601" spans="2:4">
      <c r="B9601" s="206"/>
      <c r="C9601" s="59"/>
      <c r="D9601" s="59"/>
    </row>
    <row r="9602" spans="2:4">
      <c r="B9602" s="206"/>
      <c r="C9602" s="59"/>
      <c r="D9602" s="59"/>
    </row>
    <row r="9603" spans="2:4">
      <c r="B9603" s="206"/>
      <c r="C9603" s="59"/>
      <c r="D9603" s="59"/>
    </row>
    <row r="9604" spans="2:4">
      <c r="B9604" s="206"/>
      <c r="C9604" s="59"/>
      <c r="D9604" s="59"/>
    </row>
    <row r="9605" spans="2:4">
      <c r="B9605" s="206"/>
      <c r="C9605" s="59"/>
      <c r="D9605" s="59"/>
    </row>
    <row r="9606" spans="2:4">
      <c r="B9606" s="206"/>
      <c r="C9606" s="59"/>
      <c r="D9606" s="59"/>
    </row>
    <row r="9607" spans="2:4">
      <c r="B9607" s="206"/>
      <c r="C9607" s="59"/>
      <c r="D9607" s="59"/>
    </row>
    <row r="9608" spans="2:4">
      <c r="B9608" s="206"/>
      <c r="C9608" s="59"/>
      <c r="D9608" s="59"/>
    </row>
    <row r="9609" spans="2:4">
      <c r="B9609" s="206"/>
      <c r="C9609" s="59"/>
      <c r="D9609" s="59"/>
    </row>
    <row r="9610" spans="2:4">
      <c r="B9610" s="206"/>
      <c r="C9610" s="59"/>
      <c r="D9610" s="59"/>
    </row>
    <row r="9611" spans="2:4">
      <c r="B9611" s="206"/>
      <c r="C9611" s="59"/>
      <c r="D9611" s="59"/>
    </row>
    <row r="9612" spans="2:4">
      <c r="B9612" s="206"/>
      <c r="C9612" s="59"/>
      <c r="D9612" s="59"/>
    </row>
    <row r="9613" spans="2:4">
      <c r="B9613" s="206"/>
      <c r="C9613" s="59"/>
      <c r="D9613" s="59"/>
    </row>
    <row r="9614" spans="2:4">
      <c r="B9614" s="206"/>
      <c r="C9614" s="59"/>
      <c r="D9614" s="59"/>
    </row>
    <row r="9615" spans="2:4">
      <c r="B9615" s="206"/>
      <c r="C9615" s="59"/>
      <c r="D9615" s="59"/>
    </row>
    <row r="9616" spans="2:4">
      <c r="B9616" s="206"/>
      <c r="C9616" s="59"/>
      <c r="D9616" s="59"/>
    </row>
    <row r="9617" spans="2:4">
      <c r="B9617" s="206"/>
      <c r="C9617" s="59"/>
      <c r="D9617" s="59"/>
    </row>
    <row r="9618" spans="2:4">
      <c r="B9618" s="206"/>
      <c r="C9618" s="59"/>
      <c r="D9618" s="59"/>
    </row>
    <row r="9619" spans="2:4">
      <c r="B9619" s="206"/>
      <c r="C9619" s="59"/>
      <c r="D9619" s="59"/>
    </row>
    <row r="9620" spans="2:4">
      <c r="B9620" s="206"/>
      <c r="C9620" s="59"/>
      <c r="D9620" s="59"/>
    </row>
    <row r="9621" spans="2:4">
      <c r="B9621" s="206"/>
      <c r="C9621" s="59"/>
      <c r="D9621" s="59"/>
    </row>
    <row r="9622" spans="2:4">
      <c r="B9622" s="206"/>
      <c r="C9622" s="59"/>
      <c r="D9622" s="59"/>
    </row>
    <row r="9623" spans="2:4">
      <c r="B9623" s="206"/>
      <c r="C9623" s="59"/>
      <c r="D9623" s="59"/>
    </row>
    <row r="9624" spans="2:4">
      <c r="B9624" s="206"/>
      <c r="C9624" s="59"/>
      <c r="D9624" s="59"/>
    </row>
    <row r="9625" spans="2:4">
      <c r="B9625" s="206"/>
      <c r="C9625" s="59"/>
      <c r="D9625" s="59"/>
    </row>
    <row r="9626" spans="2:4">
      <c r="B9626" s="206"/>
      <c r="C9626" s="59"/>
      <c r="D9626" s="59"/>
    </row>
    <row r="9627" spans="2:4">
      <c r="B9627" s="206"/>
      <c r="C9627" s="59"/>
      <c r="D9627" s="59"/>
    </row>
    <row r="9628" spans="2:4">
      <c r="B9628" s="206"/>
      <c r="C9628" s="59"/>
      <c r="D9628" s="59"/>
    </row>
    <row r="9629" spans="2:4">
      <c r="B9629" s="206"/>
      <c r="C9629" s="59"/>
      <c r="D9629" s="59"/>
    </row>
    <row r="9630" spans="2:4">
      <c r="B9630" s="206"/>
      <c r="C9630" s="59"/>
      <c r="D9630" s="59"/>
    </row>
    <row r="9631" spans="2:4">
      <c r="B9631" s="206"/>
      <c r="C9631" s="59"/>
      <c r="D9631" s="59"/>
    </row>
    <row r="9632" spans="2:4">
      <c r="B9632" s="206"/>
      <c r="C9632" s="59"/>
      <c r="D9632" s="59"/>
    </row>
    <row r="9633" spans="2:4">
      <c r="B9633" s="206"/>
      <c r="C9633" s="59"/>
      <c r="D9633" s="59"/>
    </row>
    <row r="9634" spans="2:4">
      <c r="B9634" s="206"/>
      <c r="C9634" s="59"/>
      <c r="D9634" s="59"/>
    </row>
    <row r="9635" spans="2:4">
      <c r="B9635" s="206"/>
      <c r="C9635" s="59"/>
      <c r="D9635" s="59"/>
    </row>
    <row r="9636" spans="2:4">
      <c r="B9636" s="206"/>
      <c r="C9636" s="59"/>
      <c r="D9636" s="59"/>
    </row>
    <row r="9637" spans="2:4">
      <c r="B9637" s="206"/>
      <c r="C9637" s="59"/>
      <c r="D9637" s="59"/>
    </row>
    <row r="9638" spans="2:4">
      <c r="B9638" s="206"/>
      <c r="C9638" s="59"/>
      <c r="D9638" s="59"/>
    </row>
    <row r="9639" spans="2:4">
      <c r="B9639" s="206"/>
      <c r="C9639" s="59"/>
      <c r="D9639" s="59"/>
    </row>
    <row r="9640" spans="2:4">
      <c r="B9640" s="206"/>
      <c r="C9640" s="59"/>
      <c r="D9640" s="59"/>
    </row>
    <row r="9641" spans="2:4">
      <c r="B9641" s="206"/>
      <c r="C9641" s="59"/>
      <c r="D9641" s="59"/>
    </row>
    <row r="9642" spans="2:4">
      <c r="B9642" s="206"/>
      <c r="C9642" s="59"/>
      <c r="D9642" s="59"/>
    </row>
    <row r="9643" spans="2:4">
      <c r="B9643" s="206"/>
      <c r="C9643" s="59"/>
      <c r="D9643" s="59"/>
    </row>
    <row r="9644" spans="2:4">
      <c r="B9644" s="206"/>
      <c r="C9644" s="59"/>
      <c r="D9644" s="59"/>
    </row>
    <row r="9645" spans="2:4">
      <c r="B9645" s="206"/>
      <c r="C9645" s="59"/>
      <c r="D9645" s="59"/>
    </row>
    <row r="9646" spans="2:4">
      <c r="B9646" s="206"/>
      <c r="C9646" s="59"/>
      <c r="D9646" s="59"/>
    </row>
    <row r="9647" spans="2:4">
      <c r="B9647" s="206"/>
      <c r="C9647" s="59"/>
      <c r="D9647" s="59"/>
    </row>
    <row r="9648" spans="2:4">
      <c r="B9648" s="206"/>
      <c r="C9648" s="59"/>
      <c r="D9648" s="59"/>
    </row>
    <row r="9649" spans="2:4">
      <c r="B9649" s="206"/>
      <c r="C9649" s="59"/>
      <c r="D9649" s="59"/>
    </row>
    <row r="9650" spans="2:4">
      <c r="B9650" s="206"/>
      <c r="C9650" s="59"/>
      <c r="D9650" s="59"/>
    </row>
    <row r="9651" spans="2:4">
      <c r="B9651" s="206"/>
      <c r="C9651" s="59"/>
      <c r="D9651" s="59"/>
    </row>
    <row r="9652" spans="2:4">
      <c r="B9652" s="206"/>
      <c r="C9652" s="59"/>
      <c r="D9652" s="59"/>
    </row>
    <row r="9653" spans="2:4">
      <c r="B9653" s="206"/>
      <c r="C9653" s="59"/>
      <c r="D9653" s="59"/>
    </row>
    <row r="9654" spans="2:4">
      <c r="B9654" s="206"/>
      <c r="C9654" s="59"/>
      <c r="D9654" s="59"/>
    </row>
    <row r="9655" spans="2:4">
      <c r="B9655" s="206"/>
      <c r="C9655" s="59"/>
      <c r="D9655" s="59"/>
    </row>
    <row r="9656" spans="2:4">
      <c r="B9656" s="206"/>
      <c r="C9656" s="59"/>
      <c r="D9656" s="59"/>
    </row>
    <row r="9657" spans="2:4">
      <c r="B9657" s="206"/>
      <c r="C9657" s="59"/>
      <c r="D9657" s="59"/>
    </row>
    <row r="9658" spans="2:4">
      <c r="B9658" s="206"/>
      <c r="C9658" s="59"/>
      <c r="D9658" s="59"/>
    </row>
    <row r="9659" spans="2:4">
      <c r="B9659" s="206"/>
      <c r="C9659" s="59"/>
      <c r="D9659" s="59"/>
    </row>
    <row r="9660" spans="2:4">
      <c r="B9660" s="206"/>
      <c r="C9660" s="59"/>
      <c r="D9660" s="59"/>
    </row>
    <row r="9661" spans="2:4">
      <c r="B9661" s="206"/>
      <c r="C9661" s="59"/>
      <c r="D9661" s="59"/>
    </row>
    <row r="9662" spans="2:4">
      <c r="B9662" s="206"/>
      <c r="C9662" s="59"/>
      <c r="D9662" s="59"/>
    </row>
    <row r="9663" spans="2:4">
      <c r="B9663" s="206"/>
      <c r="C9663" s="59"/>
      <c r="D9663" s="59"/>
    </row>
    <row r="9664" spans="2:4">
      <c r="B9664" s="206"/>
      <c r="C9664" s="59"/>
      <c r="D9664" s="59"/>
    </row>
    <row r="9665" spans="2:4">
      <c r="B9665" s="206"/>
      <c r="C9665" s="59"/>
      <c r="D9665" s="59"/>
    </row>
    <row r="9666" spans="2:4">
      <c r="B9666" s="206"/>
      <c r="C9666" s="59"/>
      <c r="D9666" s="59"/>
    </row>
    <row r="9667" spans="2:4">
      <c r="B9667" s="206"/>
      <c r="C9667" s="59"/>
      <c r="D9667" s="59"/>
    </row>
    <row r="9668" spans="2:4">
      <c r="B9668" s="206"/>
      <c r="C9668" s="59"/>
      <c r="D9668" s="59"/>
    </row>
    <row r="9669" spans="2:4">
      <c r="B9669" s="206"/>
      <c r="C9669" s="59"/>
      <c r="D9669" s="59"/>
    </row>
    <row r="9670" spans="2:4">
      <c r="B9670" s="206"/>
      <c r="C9670" s="59"/>
      <c r="D9670" s="59"/>
    </row>
    <row r="9671" spans="2:4">
      <c r="B9671" s="206"/>
      <c r="C9671" s="59"/>
      <c r="D9671" s="59"/>
    </row>
    <row r="9672" spans="2:4">
      <c r="B9672" s="206"/>
      <c r="C9672" s="59"/>
      <c r="D9672" s="59"/>
    </row>
    <row r="9673" spans="2:4">
      <c r="B9673" s="206"/>
      <c r="C9673" s="59"/>
      <c r="D9673" s="59"/>
    </row>
    <row r="9674" spans="2:4">
      <c r="B9674" s="206"/>
      <c r="C9674" s="59"/>
      <c r="D9674" s="59"/>
    </row>
    <row r="9675" spans="2:4">
      <c r="B9675" s="206"/>
      <c r="C9675" s="59"/>
      <c r="D9675" s="59"/>
    </row>
    <row r="9676" spans="2:4">
      <c r="B9676" s="206"/>
      <c r="C9676" s="59"/>
      <c r="D9676" s="59"/>
    </row>
    <row r="9677" spans="2:4">
      <c r="B9677" s="206"/>
      <c r="C9677" s="59"/>
      <c r="D9677" s="59"/>
    </row>
    <row r="9678" spans="2:4">
      <c r="B9678" s="206"/>
      <c r="C9678" s="59"/>
      <c r="D9678" s="59"/>
    </row>
    <row r="9679" spans="2:4">
      <c r="B9679" s="206"/>
      <c r="C9679" s="59"/>
      <c r="D9679" s="59"/>
    </row>
    <row r="9680" spans="2:4">
      <c r="B9680" s="206"/>
      <c r="C9680" s="59"/>
      <c r="D9680" s="59"/>
    </row>
    <row r="9681" spans="2:4">
      <c r="B9681" s="206"/>
      <c r="C9681" s="59"/>
      <c r="D9681" s="59"/>
    </row>
    <row r="9682" spans="2:4">
      <c r="B9682" s="206"/>
      <c r="C9682" s="59"/>
      <c r="D9682" s="59"/>
    </row>
    <row r="9683" spans="2:4">
      <c r="B9683" s="206"/>
      <c r="C9683" s="59"/>
      <c r="D9683" s="59"/>
    </row>
    <row r="9684" spans="2:4">
      <c r="B9684" s="206"/>
      <c r="C9684" s="59"/>
      <c r="D9684" s="59"/>
    </row>
    <row r="9685" spans="2:4">
      <c r="B9685" s="206"/>
      <c r="C9685" s="59"/>
      <c r="D9685" s="59"/>
    </row>
    <row r="9686" spans="2:4">
      <c r="B9686" s="206"/>
      <c r="C9686" s="59"/>
      <c r="D9686" s="59"/>
    </row>
    <row r="9687" spans="2:4">
      <c r="B9687" s="206"/>
      <c r="C9687" s="59"/>
      <c r="D9687" s="59"/>
    </row>
    <row r="9688" spans="2:4">
      <c r="B9688" s="206"/>
      <c r="C9688" s="59"/>
      <c r="D9688" s="59"/>
    </row>
    <row r="9689" spans="2:4">
      <c r="B9689" s="206"/>
      <c r="C9689" s="59"/>
      <c r="D9689" s="59"/>
    </row>
    <row r="9690" spans="2:4">
      <c r="B9690" s="206"/>
      <c r="C9690" s="59"/>
      <c r="D9690" s="59"/>
    </row>
    <row r="9691" spans="2:4">
      <c r="B9691" s="206"/>
      <c r="C9691" s="59"/>
      <c r="D9691" s="59"/>
    </row>
    <row r="9692" spans="2:4">
      <c r="B9692" s="206"/>
      <c r="C9692" s="59"/>
      <c r="D9692" s="59"/>
    </row>
    <row r="9693" spans="2:4">
      <c r="B9693" s="206"/>
      <c r="C9693" s="59"/>
      <c r="D9693" s="59"/>
    </row>
    <row r="9694" spans="2:4">
      <c r="B9694" s="206"/>
      <c r="C9694" s="59"/>
      <c r="D9694" s="59"/>
    </row>
    <row r="9695" spans="2:4">
      <c r="B9695" s="206"/>
      <c r="C9695" s="59"/>
      <c r="D9695" s="59"/>
    </row>
    <row r="9696" spans="2:4">
      <c r="B9696" s="206"/>
      <c r="C9696" s="59"/>
      <c r="D9696" s="59"/>
    </row>
    <row r="9697" spans="2:4">
      <c r="B9697" s="206"/>
      <c r="C9697" s="59"/>
      <c r="D9697" s="59"/>
    </row>
    <row r="9698" spans="2:4">
      <c r="B9698" s="206"/>
      <c r="C9698" s="59"/>
      <c r="D9698" s="59"/>
    </row>
    <row r="9699" spans="2:4">
      <c r="B9699" s="206"/>
      <c r="C9699" s="59"/>
      <c r="D9699" s="59"/>
    </row>
    <row r="9700" spans="2:4">
      <c r="B9700" s="206"/>
      <c r="C9700" s="59"/>
      <c r="D9700" s="59"/>
    </row>
    <row r="9701" spans="2:4">
      <c r="B9701" s="206"/>
      <c r="C9701" s="59"/>
      <c r="D9701" s="59"/>
    </row>
    <row r="9702" spans="2:4">
      <c r="B9702" s="206"/>
      <c r="C9702" s="59"/>
      <c r="D9702" s="59"/>
    </row>
    <row r="9703" spans="2:4">
      <c r="B9703" s="206"/>
      <c r="C9703" s="59"/>
      <c r="D9703" s="59"/>
    </row>
    <row r="9704" spans="2:4">
      <c r="B9704" s="206"/>
      <c r="C9704" s="59"/>
      <c r="D9704" s="59"/>
    </row>
    <row r="9705" spans="2:4">
      <c r="B9705" s="206"/>
      <c r="C9705" s="59"/>
      <c r="D9705" s="59"/>
    </row>
    <row r="9706" spans="2:4">
      <c r="B9706" s="206"/>
      <c r="C9706" s="59"/>
      <c r="D9706" s="59"/>
    </row>
    <row r="9707" spans="2:4">
      <c r="B9707" s="206"/>
      <c r="C9707" s="59"/>
      <c r="D9707" s="59"/>
    </row>
    <row r="9708" spans="2:4">
      <c r="B9708" s="206"/>
      <c r="C9708" s="59"/>
      <c r="D9708" s="59"/>
    </row>
    <row r="9709" spans="2:4">
      <c r="B9709" s="206"/>
      <c r="C9709" s="59"/>
      <c r="D9709" s="59"/>
    </row>
    <row r="9710" spans="2:4">
      <c r="B9710" s="206"/>
      <c r="C9710" s="59"/>
      <c r="D9710" s="59"/>
    </row>
    <row r="9711" spans="2:4">
      <c r="B9711" s="206"/>
      <c r="C9711" s="59"/>
      <c r="D9711" s="59"/>
    </row>
    <row r="9712" spans="2:4">
      <c r="B9712" s="206"/>
      <c r="C9712" s="59"/>
      <c r="D9712" s="59"/>
    </row>
    <row r="9713" spans="2:4">
      <c r="B9713" s="206"/>
      <c r="C9713" s="59"/>
      <c r="D9713" s="59"/>
    </row>
    <row r="9714" spans="2:4">
      <c r="B9714" s="206"/>
      <c r="C9714" s="59"/>
      <c r="D9714" s="59"/>
    </row>
    <row r="9715" spans="2:4">
      <c r="B9715" s="206"/>
      <c r="C9715" s="59"/>
      <c r="D9715" s="59"/>
    </row>
    <row r="9716" spans="2:4">
      <c r="B9716" s="206"/>
      <c r="C9716" s="59"/>
      <c r="D9716" s="59"/>
    </row>
    <row r="9717" spans="2:4">
      <c r="B9717" s="206"/>
      <c r="C9717" s="59"/>
      <c r="D9717" s="59"/>
    </row>
    <row r="9718" spans="2:4">
      <c r="B9718" s="206"/>
      <c r="C9718" s="59"/>
      <c r="D9718" s="59"/>
    </row>
    <row r="9719" spans="2:4">
      <c r="B9719" s="206"/>
      <c r="C9719" s="59"/>
      <c r="D9719" s="59"/>
    </row>
    <row r="9720" spans="2:4">
      <c r="B9720" s="206"/>
      <c r="C9720" s="59"/>
      <c r="D9720" s="59"/>
    </row>
    <row r="9721" spans="2:4">
      <c r="B9721" s="206"/>
      <c r="C9721" s="59"/>
      <c r="D9721" s="59"/>
    </row>
    <row r="9722" spans="2:4">
      <c r="B9722" s="206"/>
      <c r="C9722" s="59"/>
      <c r="D9722" s="59"/>
    </row>
    <row r="9723" spans="2:4">
      <c r="B9723" s="206"/>
      <c r="C9723" s="59"/>
      <c r="D9723" s="59"/>
    </row>
    <row r="9724" spans="2:4">
      <c r="B9724" s="206"/>
      <c r="C9724" s="59"/>
      <c r="D9724" s="59"/>
    </row>
    <row r="9725" spans="2:4">
      <c r="B9725" s="206"/>
      <c r="C9725" s="59"/>
      <c r="D9725" s="59"/>
    </row>
    <row r="9726" spans="2:4">
      <c r="B9726" s="206"/>
      <c r="C9726" s="59"/>
      <c r="D9726" s="59"/>
    </row>
    <row r="9727" spans="2:4">
      <c r="B9727" s="206"/>
      <c r="C9727" s="59"/>
      <c r="D9727" s="59"/>
    </row>
    <row r="9728" spans="2:4">
      <c r="B9728" s="206"/>
      <c r="C9728" s="59"/>
      <c r="D9728" s="59"/>
    </row>
    <row r="9729" spans="2:4">
      <c r="B9729" s="206"/>
      <c r="C9729" s="59"/>
      <c r="D9729" s="59"/>
    </row>
    <row r="9730" spans="2:4">
      <c r="B9730" s="206"/>
      <c r="C9730" s="59"/>
      <c r="D9730" s="59"/>
    </row>
    <row r="9731" spans="2:4">
      <c r="B9731" s="206"/>
      <c r="C9731" s="59"/>
      <c r="D9731" s="59"/>
    </row>
    <row r="9732" spans="2:4">
      <c r="B9732" s="206"/>
      <c r="C9732" s="59"/>
      <c r="D9732" s="59"/>
    </row>
    <row r="9733" spans="2:4">
      <c r="B9733" s="206"/>
      <c r="C9733" s="59"/>
      <c r="D9733" s="59"/>
    </row>
    <row r="9734" spans="2:4">
      <c r="B9734" s="206"/>
      <c r="C9734" s="59"/>
      <c r="D9734" s="59"/>
    </row>
    <row r="9735" spans="2:4">
      <c r="B9735" s="206"/>
      <c r="C9735" s="59"/>
      <c r="D9735" s="59"/>
    </row>
    <row r="9736" spans="2:4">
      <c r="B9736" s="206"/>
      <c r="C9736" s="59"/>
      <c r="D9736" s="59"/>
    </row>
    <row r="9737" spans="2:4">
      <c r="B9737" s="206"/>
      <c r="C9737" s="59"/>
      <c r="D9737" s="59"/>
    </row>
    <row r="9738" spans="2:4">
      <c r="B9738" s="206"/>
      <c r="C9738" s="59"/>
      <c r="D9738" s="59"/>
    </row>
    <row r="9739" spans="2:4">
      <c r="B9739" s="206"/>
      <c r="C9739" s="59"/>
      <c r="D9739" s="59"/>
    </row>
    <row r="9740" spans="2:4">
      <c r="B9740" s="206"/>
      <c r="C9740" s="59"/>
      <c r="D9740" s="59"/>
    </row>
    <row r="9741" spans="2:4">
      <c r="B9741" s="206"/>
      <c r="C9741" s="59"/>
      <c r="D9741" s="59"/>
    </row>
    <row r="9742" spans="2:4">
      <c r="B9742" s="206"/>
      <c r="C9742" s="59"/>
      <c r="D9742" s="59"/>
    </row>
    <row r="9743" spans="2:4">
      <c r="B9743" s="206"/>
      <c r="C9743" s="59"/>
      <c r="D9743" s="59"/>
    </row>
    <row r="9744" spans="2:4">
      <c r="B9744" s="206"/>
      <c r="C9744" s="59"/>
      <c r="D9744" s="59"/>
    </row>
    <row r="9745" spans="2:4">
      <c r="B9745" s="206"/>
      <c r="C9745" s="59"/>
      <c r="D9745" s="59"/>
    </row>
    <row r="9746" spans="2:4">
      <c r="B9746" s="206"/>
      <c r="C9746" s="59"/>
      <c r="D9746" s="59"/>
    </row>
    <row r="9747" spans="2:4">
      <c r="B9747" s="206"/>
      <c r="C9747" s="59"/>
      <c r="D9747" s="59"/>
    </row>
    <row r="9748" spans="2:4">
      <c r="B9748" s="206"/>
      <c r="C9748" s="59"/>
      <c r="D9748" s="59"/>
    </row>
    <row r="9749" spans="2:4">
      <c r="B9749" s="206"/>
      <c r="C9749" s="59"/>
      <c r="D9749" s="59"/>
    </row>
    <row r="9750" spans="2:4">
      <c r="B9750" s="206"/>
      <c r="C9750" s="59"/>
      <c r="D9750" s="59"/>
    </row>
    <row r="9751" spans="2:4">
      <c r="B9751" s="206"/>
      <c r="C9751" s="59"/>
      <c r="D9751" s="59"/>
    </row>
    <row r="9752" spans="2:4">
      <c r="B9752" s="206"/>
      <c r="C9752" s="59"/>
      <c r="D9752" s="59"/>
    </row>
    <row r="9753" spans="2:4">
      <c r="B9753" s="206"/>
      <c r="C9753" s="59"/>
      <c r="D9753" s="59"/>
    </row>
    <row r="9754" spans="2:4">
      <c r="B9754" s="206"/>
      <c r="C9754" s="59"/>
      <c r="D9754" s="59"/>
    </row>
    <row r="9755" spans="2:4">
      <c r="B9755" s="206"/>
      <c r="C9755" s="59"/>
      <c r="D9755" s="59"/>
    </row>
    <row r="9756" spans="2:4">
      <c r="B9756" s="206"/>
      <c r="C9756" s="59"/>
      <c r="D9756" s="59"/>
    </row>
    <row r="9757" spans="2:4">
      <c r="B9757" s="206"/>
      <c r="C9757" s="59"/>
      <c r="D9757" s="59"/>
    </row>
    <row r="9758" spans="2:4">
      <c r="B9758" s="206"/>
      <c r="C9758" s="59"/>
      <c r="D9758" s="59"/>
    </row>
    <row r="9759" spans="2:4">
      <c r="B9759" s="206"/>
      <c r="C9759" s="59"/>
      <c r="D9759" s="59"/>
    </row>
    <row r="9760" spans="2:4">
      <c r="B9760" s="206"/>
      <c r="C9760" s="59"/>
      <c r="D9760" s="59"/>
    </row>
    <row r="9761" spans="2:4">
      <c r="B9761" s="206"/>
      <c r="C9761" s="59"/>
      <c r="D9761" s="59"/>
    </row>
    <row r="9762" spans="2:4">
      <c r="B9762" s="206"/>
      <c r="C9762" s="59"/>
      <c r="D9762" s="59"/>
    </row>
    <row r="9763" spans="2:4">
      <c r="B9763" s="206"/>
      <c r="C9763" s="59"/>
      <c r="D9763" s="59"/>
    </row>
    <row r="9764" spans="2:4">
      <c r="B9764" s="206"/>
      <c r="C9764" s="59"/>
      <c r="D9764" s="59"/>
    </row>
    <row r="9765" spans="2:4">
      <c r="B9765" s="206"/>
      <c r="C9765" s="59"/>
      <c r="D9765" s="59"/>
    </row>
    <row r="9766" spans="2:4">
      <c r="B9766" s="206"/>
      <c r="C9766" s="59"/>
      <c r="D9766" s="59"/>
    </row>
    <row r="9767" spans="2:4">
      <c r="B9767" s="206"/>
      <c r="C9767" s="59"/>
      <c r="D9767" s="59"/>
    </row>
    <row r="9768" spans="2:4">
      <c r="B9768" s="206"/>
      <c r="C9768" s="59"/>
      <c r="D9768" s="59"/>
    </row>
    <row r="9769" spans="2:4">
      <c r="B9769" s="206"/>
      <c r="C9769" s="59"/>
      <c r="D9769" s="59"/>
    </row>
    <row r="9770" spans="2:4">
      <c r="B9770" s="206"/>
      <c r="C9770" s="59"/>
      <c r="D9770" s="59"/>
    </row>
    <row r="9771" spans="2:4">
      <c r="B9771" s="206"/>
      <c r="C9771" s="59"/>
      <c r="D9771" s="59"/>
    </row>
    <row r="9772" spans="2:4">
      <c r="B9772" s="206"/>
      <c r="C9772" s="59"/>
      <c r="D9772" s="59"/>
    </row>
    <row r="9773" spans="2:4">
      <c r="B9773" s="206"/>
      <c r="C9773" s="59"/>
      <c r="D9773" s="59"/>
    </row>
    <row r="9774" spans="2:4">
      <c r="B9774" s="206"/>
      <c r="C9774" s="59"/>
      <c r="D9774" s="59"/>
    </row>
    <row r="9775" spans="2:4">
      <c r="B9775" s="206"/>
      <c r="C9775" s="59"/>
      <c r="D9775" s="59"/>
    </row>
    <row r="9776" spans="2:4">
      <c r="B9776" s="206"/>
      <c r="C9776" s="59"/>
      <c r="D9776" s="59"/>
    </row>
    <row r="9777" spans="2:4">
      <c r="B9777" s="206"/>
      <c r="C9777" s="59"/>
      <c r="D9777" s="59"/>
    </row>
    <row r="9778" spans="2:4">
      <c r="B9778" s="206"/>
      <c r="C9778" s="59"/>
      <c r="D9778" s="59"/>
    </row>
    <row r="9779" spans="2:4">
      <c r="B9779" s="206"/>
      <c r="C9779" s="59"/>
      <c r="D9779" s="59"/>
    </row>
    <row r="9780" spans="2:4">
      <c r="B9780" s="206"/>
      <c r="C9780" s="59"/>
      <c r="D9780" s="59"/>
    </row>
    <row r="9781" spans="2:4">
      <c r="B9781" s="206"/>
      <c r="C9781" s="59"/>
      <c r="D9781" s="59"/>
    </row>
    <row r="9782" spans="2:4">
      <c r="B9782" s="206"/>
      <c r="C9782" s="59"/>
      <c r="D9782" s="59"/>
    </row>
    <row r="9783" spans="2:4">
      <c r="B9783" s="206"/>
      <c r="C9783" s="59"/>
      <c r="D9783" s="59"/>
    </row>
    <row r="9784" spans="2:4">
      <c r="B9784" s="206"/>
      <c r="C9784" s="59"/>
      <c r="D9784" s="59"/>
    </row>
    <row r="9785" spans="2:4">
      <c r="B9785" s="206"/>
      <c r="C9785" s="59"/>
      <c r="D9785" s="59"/>
    </row>
    <row r="9786" spans="2:4">
      <c r="B9786" s="206"/>
      <c r="C9786" s="59"/>
      <c r="D9786" s="59"/>
    </row>
    <row r="9787" spans="2:4">
      <c r="B9787" s="206"/>
      <c r="C9787" s="59"/>
      <c r="D9787" s="59"/>
    </row>
    <row r="9788" spans="2:4">
      <c r="B9788" s="206"/>
      <c r="C9788" s="59"/>
      <c r="D9788" s="59"/>
    </row>
    <row r="9789" spans="2:4">
      <c r="B9789" s="206"/>
      <c r="C9789" s="59"/>
      <c r="D9789" s="59"/>
    </row>
    <row r="9790" spans="2:4">
      <c r="B9790" s="206"/>
      <c r="C9790" s="59"/>
      <c r="D9790" s="59"/>
    </row>
    <row r="9791" spans="2:4">
      <c r="B9791" s="206"/>
      <c r="C9791" s="59"/>
      <c r="D9791" s="59"/>
    </row>
    <row r="9792" spans="2:4">
      <c r="B9792" s="206"/>
      <c r="C9792" s="59"/>
      <c r="D9792" s="59"/>
    </row>
    <row r="9793" spans="2:4">
      <c r="B9793" s="206"/>
      <c r="C9793" s="59"/>
      <c r="D9793" s="59"/>
    </row>
    <row r="9794" spans="2:4">
      <c r="B9794" s="206"/>
      <c r="C9794" s="59"/>
      <c r="D9794" s="59"/>
    </row>
    <row r="9795" spans="2:4">
      <c r="B9795" s="206"/>
      <c r="C9795" s="59"/>
      <c r="D9795" s="59"/>
    </row>
    <row r="9796" spans="2:4">
      <c r="B9796" s="206"/>
      <c r="C9796" s="59"/>
      <c r="D9796" s="59"/>
    </row>
    <row r="9797" spans="2:4">
      <c r="B9797" s="206"/>
      <c r="C9797" s="59"/>
      <c r="D9797" s="59"/>
    </row>
    <row r="9798" spans="2:4">
      <c r="B9798" s="206"/>
      <c r="C9798" s="59"/>
      <c r="D9798" s="59"/>
    </row>
    <row r="9799" spans="2:4">
      <c r="B9799" s="206"/>
      <c r="C9799" s="59"/>
      <c r="D9799" s="59"/>
    </row>
    <row r="9800" spans="2:4">
      <c r="B9800" s="206"/>
      <c r="C9800" s="59"/>
      <c r="D9800" s="59"/>
    </row>
    <row r="9801" spans="2:4">
      <c r="B9801" s="206"/>
      <c r="C9801" s="59"/>
      <c r="D9801" s="59"/>
    </row>
    <row r="9802" spans="2:4">
      <c r="B9802" s="206"/>
      <c r="C9802" s="59"/>
      <c r="D9802" s="59"/>
    </row>
    <row r="9803" spans="2:4">
      <c r="B9803" s="206"/>
      <c r="C9803" s="59"/>
      <c r="D9803" s="59"/>
    </row>
    <row r="9804" spans="2:4">
      <c r="B9804" s="206"/>
      <c r="C9804" s="59"/>
      <c r="D9804" s="59"/>
    </row>
    <row r="9805" spans="2:4">
      <c r="B9805" s="206"/>
      <c r="C9805" s="59"/>
      <c r="D9805" s="59"/>
    </row>
    <row r="9806" spans="2:4">
      <c r="B9806" s="206"/>
      <c r="C9806" s="59"/>
      <c r="D9806" s="59"/>
    </row>
    <row r="9807" spans="2:4">
      <c r="B9807" s="206"/>
      <c r="C9807" s="59"/>
      <c r="D9807" s="59"/>
    </row>
    <row r="9808" spans="2:4">
      <c r="B9808" s="206"/>
      <c r="C9808" s="59"/>
      <c r="D9808" s="59"/>
    </row>
    <row r="9809" spans="2:4">
      <c r="B9809" s="206"/>
      <c r="C9809" s="59"/>
      <c r="D9809" s="59"/>
    </row>
    <row r="9810" spans="2:4">
      <c r="B9810" s="206"/>
      <c r="C9810" s="59"/>
      <c r="D9810" s="59"/>
    </row>
    <row r="9811" spans="2:4">
      <c r="B9811" s="206"/>
      <c r="C9811" s="59"/>
      <c r="D9811" s="59"/>
    </row>
    <row r="9812" spans="2:4">
      <c r="B9812" s="206"/>
      <c r="C9812" s="59"/>
      <c r="D9812" s="59"/>
    </row>
    <row r="9813" spans="2:4">
      <c r="B9813" s="206"/>
      <c r="C9813" s="59"/>
      <c r="D9813" s="59"/>
    </row>
    <row r="9814" spans="2:4">
      <c r="B9814" s="206"/>
      <c r="C9814" s="59"/>
      <c r="D9814" s="59"/>
    </row>
    <row r="9815" spans="2:4">
      <c r="B9815" s="206"/>
      <c r="C9815" s="59"/>
      <c r="D9815" s="59"/>
    </row>
    <row r="9816" spans="2:4">
      <c r="B9816" s="206"/>
      <c r="C9816" s="59"/>
      <c r="D9816" s="59"/>
    </row>
    <row r="9817" spans="2:4">
      <c r="B9817" s="206"/>
      <c r="C9817" s="59"/>
      <c r="D9817" s="59"/>
    </row>
    <row r="9818" spans="2:4">
      <c r="B9818" s="206"/>
      <c r="C9818" s="59"/>
      <c r="D9818" s="59"/>
    </row>
    <row r="9819" spans="2:4">
      <c r="B9819" s="206"/>
      <c r="C9819" s="59"/>
      <c r="D9819" s="59"/>
    </row>
    <row r="9820" spans="2:4">
      <c r="B9820" s="206"/>
      <c r="C9820" s="59"/>
      <c r="D9820" s="59"/>
    </row>
    <row r="9821" spans="2:4">
      <c r="B9821" s="206"/>
      <c r="C9821" s="59"/>
      <c r="D9821" s="59"/>
    </row>
    <row r="9822" spans="2:4">
      <c r="B9822" s="206"/>
      <c r="C9822" s="59"/>
      <c r="D9822" s="59"/>
    </row>
    <row r="9823" spans="2:4">
      <c r="B9823" s="206"/>
      <c r="C9823" s="59"/>
      <c r="D9823" s="59"/>
    </row>
    <row r="9824" spans="2:4">
      <c r="B9824" s="206"/>
      <c r="C9824" s="59"/>
      <c r="D9824" s="59"/>
    </row>
    <row r="9825" spans="2:4">
      <c r="B9825" s="206"/>
      <c r="C9825" s="59"/>
      <c r="D9825" s="59"/>
    </row>
    <row r="9826" spans="2:4">
      <c r="B9826" s="206"/>
      <c r="C9826" s="59"/>
      <c r="D9826" s="59"/>
    </row>
    <row r="9827" spans="2:4">
      <c r="B9827" s="206"/>
      <c r="C9827" s="59"/>
      <c r="D9827" s="59"/>
    </row>
    <row r="9828" spans="2:4">
      <c r="B9828" s="206"/>
      <c r="C9828" s="59"/>
      <c r="D9828" s="59"/>
    </row>
    <row r="9829" spans="2:4">
      <c r="B9829" s="206"/>
      <c r="C9829" s="59"/>
      <c r="D9829" s="59"/>
    </row>
    <row r="9830" spans="2:4">
      <c r="B9830" s="206"/>
      <c r="C9830" s="59"/>
      <c r="D9830" s="59"/>
    </row>
    <row r="9831" spans="2:4">
      <c r="B9831" s="206"/>
      <c r="C9831" s="59"/>
      <c r="D9831" s="59"/>
    </row>
    <row r="9832" spans="2:4">
      <c r="B9832" s="206"/>
      <c r="C9832" s="59"/>
      <c r="D9832" s="59"/>
    </row>
    <row r="9833" spans="2:4">
      <c r="B9833" s="206"/>
      <c r="C9833" s="59"/>
      <c r="D9833" s="59"/>
    </row>
    <row r="9834" spans="2:4">
      <c r="B9834" s="206"/>
      <c r="C9834" s="59"/>
      <c r="D9834" s="59"/>
    </row>
    <row r="9835" spans="2:4">
      <c r="B9835" s="206"/>
      <c r="C9835" s="59"/>
      <c r="D9835" s="59"/>
    </row>
    <row r="9836" spans="2:4">
      <c r="B9836" s="206"/>
      <c r="C9836" s="59"/>
      <c r="D9836" s="59"/>
    </row>
    <row r="9837" spans="2:4">
      <c r="B9837" s="206"/>
      <c r="C9837" s="59"/>
      <c r="D9837" s="59"/>
    </row>
    <row r="9838" spans="2:4">
      <c r="B9838" s="206"/>
      <c r="C9838" s="59"/>
      <c r="D9838" s="59"/>
    </row>
    <row r="9839" spans="2:4">
      <c r="B9839" s="206"/>
      <c r="C9839" s="59"/>
      <c r="D9839" s="59"/>
    </row>
    <row r="9840" spans="2:4">
      <c r="B9840" s="206"/>
      <c r="C9840" s="59"/>
      <c r="D9840" s="59"/>
    </row>
    <row r="9841" spans="2:4">
      <c r="B9841" s="206"/>
      <c r="C9841" s="59"/>
      <c r="D9841" s="59"/>
    </row>
    <row r="9842" spans="2:4">
      <c r="B9842" s="206"/>
      <c r="C9842" s="59"/>
      <c r="D9842" s="59"/>
    </row>
    <row r="9843" spans="2:4">
      <c r="B9843" s="206"/>
      <c r="C9843" s="59"/>
      <c r="D9843" s="59"/>
    </row>
    <row r="9844" spans="2:4">
      <c r="B9844" s="206"/>
      <c r="C9844" s="59"/>
      <c r="D9844" s="59"/>
    </row>
    <row r="9845" spans="2:4">
      <c r="B9845" s="206"/>
      <c r="C9845" s="59"/>
      <c r="D9845" s="59"/>
    </row>
    <row r="9846" spans="2:4">
      <c r="B9846" s="206"/>
      <c r="C9846" s="59"/>
      <c r="D9846" s="59"/>
    </row>
    <row r="9847" spans="2:4">
      <c r="B9847" s="206"/>
      <c r="C9847" s="59"/>
      <c r="D9847" s="59"/>
    </row>
    <row r="9848" spans="2:4">
      <c r="B9848" s="206"/>
      <c r="C9848" s="59"/>
      <c r="D9848" s="59"/>
    </row>
    <row r="9849" spans="2:4">
      <c r="B9849" s="206"/>
      <c r="C9849" s="59"/>
      <c r="D9849" s="59"/>
    </row>
    <row r="9850" spans="2:4">
      <c r="B9850" s="206"/>
      <c r="C9850" s="59"/>
      <c r="D9850" s="59"/>
    </row>
    <row r="9851" spans="2:4">
      <c r="B9851" s="206"/>
      <c r="C9851" s="59"/>
      <c r="D9851" s="59"/>
    </row>
    <row r="9852" spans="2:4">
      <c r="B9852" s="206"/>
      <c r="C9852" s="59"/>
      <c r="D9852" s="59"/>
    </row>
    <row r="9853" spans="2:4">
      <c r="B9853" s="206"/>
      <c r="C9853" s="59"/>
      <c r="D9853" s="59"/>
    </row>
    <row r="9854" spans="2:4">
      <c r="B9854" s="206"/>
      <c r="C9854" s="59"/>
      <c r="D9854" s="59"/>
    </row>
    <row r="9855" spans="2:4">
      <c r="B9855" s="206"/>
      <c r="C9855" s="59"/>
      <c r="D9855" s="59"/>
    </row>
    <row r="9856" spans="2:4">
      <c r="B9856" s="206"/>
      <c r="C9856" s="59"/>
      <c r="D9856" s="59"/>
    </row>
    <row r="9857" spans="2:4">
      <c r="B9857" s="206"/>
      <c r="C9857" s="59"/>
      <c r="D9857" s="59"/>
    </row>
    <row r="9858" spans="2:4">
      <c r="B9858" s="206"/>
      <c r="C9858" s="59"/>
      <c r="D9858" s="59"/>
    </row>
    <row r="9859" spans="2:4">
      <c r="B9859" s="206"/>
      <c r="C9859" s="59"/>
      <c r="D9859" s="59"/>
    </row>
    <row r="9860" spans="2:4">
      <c r="B9860" s="206"/>
      <c r="C9860" s="59"/>
      <c r="D9860" s="59"/>
    </row>
    <row r="9861" spans="2:4">
      <c r="B9861" s="206"/>
      <c r="C9861" s="59"/>
      <c r="D9861" s="59"/>
    </row>
    <row r="9862" spans="2:4">
      <c r="B9862" s="206"/>
      <c r="C9862" s="59"/>
      <c r="D9862" s="59"/>
    </row>
    <row r="9863" spans="2:4">
      <c r="B9863" s="206"/>
      <c r="C9863" s="59"/>
      <c r="D9863" s="59"/>
    </row>
    <row r="9864" spans="2:4">
      <c r="B9864" s="206"/>
      <c r="C9864" s="59"/>
      <c r="D9864" s="59"/>
    </row>
    <row r="9865" spans="2:4">
      <c r="B9865" s="206"/>
      <c r="C9865" s="59"/>
      <c r="D9865" s="59"/>
    </row>
    <row r="9866" spans="2:4">
      <c r="B9866" s="206"/>
      <c r="C9866" s="59"/>
      <c r="D9866" s="59"/>
    </row>
    <row r="9867" spans="2:4">
      <c r="B9867" s="206"/>
      <c r="C9867" s="59"/>
      <c r="D9867" s="59"/>
    </row>
    <row r="9868" spans="2:4">
      <c r="B9868" s="206"/>
      <c r="C9868" s="59"/>
      <c r="D9868" s="59"/>
    </row>
    <row r="9869" spans="2:4">
      <c r="B9869" s="206"/>
      <c r="C9869" s="59"/>
      <c r="D9869" s="59"/>
    </row>
    <row r="9870" spans="2:4">
      <c r="B9870" s="206"/>
      <c r="C9870" s="59"/>
      <c r="D9870" s="59"/>
    </row>
    <row r="9871" spans="2:4">
      <c r="B9871" s="206"/>
      <c r="C9871" s="59"/>
      <c r="D9871" s="59"/>
    </row>
    <row r="9872" spans="2:4">
      <c r="B9872" s="206"/>
      <c r="C9872" s="59"/>
      <c r="D9872" s="59"/>
    </row>
    <row r="9873" spans="2:4">
      <c r="B9873" s="206"/>
      <c r="C9873" s="59"/>
      <c r="D9873" s="59"/>
    </row>
    <row r="9874" spans="2:4">
      <c r="B9874" s="206"/>
      <c r="C9874" s="59"/>
      <c r="D9874" s="59"/>
    </row>
    <row r="9875" spans="2:4">
      <c r="B9875" s="206"/>
      <c r="C9875" s="59"/>
      <c r="D9875" s="59"/>
    </row>
    <row r="9876" spans="2:4">
      <c r="B9876" s="206"/>
      <c r="C9876" s="59"/>
      <c r="D9876" s="59"/>
    </row>
    <row r="9877" spans="2:4">
      <c r="B9877" s="206"/>
      <c r="C9877" s="59"/>
      <c r="D9877" s="59"/>
    </row>
    <row r="9878" spans="2:4">
      <c r="B9878" s="206"/>
      <c r="C9878" s="59"/>
      <c r="D9878" s="59"/>
    </row>
    <row r="9879" spans="2:4">
      <c r="B9879" s="206"/>
      <c r="C9879" s="59"/>
      <c r="D9879" s="59"/>
    </row>
    <row r="9880" spans="2:4">
      <c r="B9880" s="206"/>
      <c r="C9880" s="59"/>
      <c r="D9880" s="59"/>
    </row>
    <row r="9881" spans="2:4">
      <c r="B9881" s="206"/>
      <c r="C9881" s="59"/>
      <c r="D9881" s="59"/>
    </row>
    <row r="9882" spans="2:4">
      <c r="B9882" s="206"/>
      <c r="C9882" s="59"/>
      <c r="D9882" s="59"/>
    </row>
    <row r="9883" spans="2:4">
      <c r="B9883" s="206"/>
      <c r="C9883" s="59"/>
      <c r="D9883" s="59"/>
    </row>
    <row r="9884" spans="2:4">
      <c r="B9884" s="206"/>
      <c r="C9884" s="59"/>
      <c r="D9884" s="59"/>
    </row>
    <row r="9885" spans="2:4">
      <c r="B9885" s="206"/>
      <c r="C9885" s="59"/>
      <c r="D9885" s="59"/>
    </row>
    <row r="9886" spans="2:4">
      <c r="B9886" s="206"/>
      <c r="C9886" s="59"/>
      <c r="D9886" s="59"/>
    </row>
    <row r="9887" spans="2:4">
      <c r="B9887" s="206"/>
      <c r="C9887" s="59"/>
      <c r="D9887" s="59"/>
    </row>
    <row r="9888" spans="2:4">
      <c r="B9888" s="206"/>
      <c r="C9888" s="59"/>
      <c r="D9888" s="59"/>
    </row>
    <row r="9889" spans="2:4">
      <c r="B9889" s="206"/>
      <c r="C9889" s="59"/>
      <c r="D9889" s="59"/>
    </row>
    <row r="9890" spans="2:4">
      <c r="B9890" s="206"/>
      <c r="C9890" s="59"/>
      <c r="D9890" s="59"/>
    </row>
    <row r="9891" spans="2:4">
      <c r="B9891" s="206"/>
      <c r="C9891" s="59"/>
      <c r="D9891" s="59"/>
    </row>
    <row r="9892" spans="2:4">
      <c r="B9892" s="206"/>
      <c r="C9892" s="59"/>
      <c r="D9892" s="59"/>
    </row>
    <row r="9893" spans="2:4">
      <c r="B9893" s="206"/>
      <c r="C9893" s="59"/>
      <c r="D9893" s="59"/>
    </row>
    <row r="9894" spans="2:4">
      <c r="B9894" s="206"/>
      <c r="C9894" s="59"/>
      <c r="D9894" s="59"/>
    </row>
    <row r="9895" spans="2:4">
      <c r="B9895" s="206"/>
      <c r="C9895" s="59"/>
      <c r="D9895" s="59"/>
    </row>
    <row r="9896" spans="2:4">
      <c r="B9896" s="206"/>
      <c r="C9896" s="59"/>
      <c r="D9896" s="59"/>
    </row>
    <row r="9897" spans="2:4">
      <c r="B9897" s="206"/>
      <c r="C9897" s="59"/>
      <c r="D9897" s="59"/>
    </row>
    <row r="9898" spans="2:4">
      <c r="B9898" s="206"/>
      <c r="C9898" s="59"/>
      <c r="D9898" s="59"/>
    </row>
    <row r="9899" spans="2:4">
      <c r="B9899" s="206"/>
      <c r="C9899" s="59"/>
      <c r="D9899" s="59"/>
    </row>
    <row r="9900" spans="2:4">
      <c r="B9900" s="206"/>
      <c r="C9900" s="59"/>
      <c r="D9900" s="59"/>
    </row>
    <row r="9901" spans="2:4">
      <c r="B9901" s="206"/>
      <c r="C9901" s="59"/>
      <c r="D9901" s="59"/>
    </row>
    <row r="9902" spans="2:4">
      <c r="B9902" s="206"/>
      <c r="C9902" s="59"/>
      <c r="D9902" s="59"/>
    </row>
    <row r="9903" spans="2:4">
      <c r="B9903" s="206"/>
      <c r="C9903" s="59"/>
      <c r="D9903" s="59"/>
    </row>
    <row r="9904" spans="2:4">
      <c r="B9904" s="206"/>
      <c r="C9904" s="59"/>
      <c r="D9904" s="59"/>
    </row>
    <row r="9905" spans="2:4">
      <c r="B9905" s="206"/>
      <c r="C9905" s="59"/>
      <c r="D9905" s="59"/>
    </row>
    <row r="9906" spans="2:4">
      <c r="B9906" s="206"/>
      <c r="C9906" s="59"/>
      <c r="D9906" s="59"/>
    </row>
    <row r="9907" spans="2:4">
      <c r="B9907" s="206"/>
      <c r="C9907" s="59"/>
      <c r="D9907" s="59"/>
    </row>
    <row r="9908" spans="2:4">
      <c r="B9908" s="206"/>
      <c r="C9908" s="59"/>
      <c r="D9908" s="59"/>
    </row>
    <row r="9909" spans="2:4">
      <c r="B9909" s="206"/>
      <c r="C9909" s="59"/>
      <c r="D9909" s="59"/>
    </row>
    <row r="9910" spans="2:4">
      <c r="B9910" s="206"/>
      <c r="C9910" s="59"/>
      <c r="D9910" s="59"/>
    </row>
    <row r="9911" spans="2:4">
      <c r="B9911" s="206"/>
      <c r="C9911" s="59"/>
      <c r="D9911" s="59"/>
    </row>
    <row r="9912" spans="2:4">
      <c r="B9912" s="206"/>
      <c r="C9912" s="59"/>
      <c r="D9912" s="59"/>
    </row>
    <row r="9913" spans="2:4">
      <c r="B9913" s="206"/>
      <c r="C9913" s="59"/>
      <c r="D9913" s="59"/>
    </row>
    <row r="9914" spans="2:4">
      <c r="B9914" s="206"/>
      <c r="C9914" s="59"/>
      <c r="D9914" s="59"/>
    </row>
    <row r="9915" spans="2:4">
      <c r="B9915" s="206"/>
      <c r="C9915" s="59"/>
      <c r="D9915" s="59"/>
    </row>
    <row r="9916" spans="2:4">
      <c r="B9916" s="206"/>
      <c r="C9916" s="59"/>
      <c r="D9916" s="59"/>
    </row>
    <row r="9917" spans="2:4">
      <c r="B9917" s="206"/>
      <c r="C9917" s="59"/>
      <c r="D9917" s="59"/>
    </row>
    <row r="9918" spans="2:4">
      <c r="B9918" s="206"/>
      <c r="C9918" s="59"/>
      <c r="D9918" s="59"/>
    </row>
    <row r="9919" spans="2:4">
      <c r="B9919" s="206"/>
      <c r="C9919" s="59"/>
      <c r="D9919" s="59"/>
    </row>
    <row r="9920" spans="2:4">
      <c r="B9920" s="206"/>
      <c r="C9920" s="59"/>
      <c r="D9920" s="59"/>
    </row>
    <row r="9921" spans="2:4">
      <c r="B9921" s="206"/>
      <c r="C9921" s="59"/>
      <c r="D9921" s="59"/>
    </row>
    <row r="9922" spans="2:4">
      <c r="B9922" s="206"/>
      <c r="C9922" s="59"/>
      <c r="D9922" s="59"/>
    </row>
    <row r="9923" spans="2:4">
      <c r="B9923" s="206"/>
      <c r="C9923" s="59"/>
      <c r="D9923" s="59"/>
    </row>
    <row r="9924" spans="2:4">
      <c r="B9924" s="206"/>
      <c r="C9924" s="59"/>
      <c r="D9924" s="59"/>
    </row>
    <row r="9925" spans="2:4">
      <c r="B9925" s="206"/>
      <c r="C9925" s="59"/>
      <c r="D9925" s="59"/>
    </row>
    <row r="9926" spans="2:4">
      <c r="B9926" s="206"/>
      <c r="C9926" s="59"/>
      <c r="D9926" s="59"/>
    </row>
    <row r="9927" spans="2:4">
      <c r="B9927" s="206"/>
      <c r="C9927" s="59"/>
      <c r="D9927" s="59"/>
    </row>
    <row r="9928" spans="2:4">
      <c r="B9928" s="206"/>
      <c r="C9928" s="59"/>
      <c r="D9928" s="59"/>
    </row>
    <row r="9929" spans="2:4">
      <c r="B9929" s="206"/>
      <c r="C9929" s="59"/>
      <c r="D9929" s="59"/>
    </row>
    <row r="9930" spans="2:4">
      <c r="B9930" s="206"/>
      <c r="C9930" s="59"/>
      <c r="D9930" s="59"/>
    </row>
    <row r="9931" spans="2:4">
      <c r="B9931" s="206"/>
      <c r="C9931" s="59"/>
      <c r="D9931" s="59"/>
    </row>
    <row r="9932" spans="2:4">
      <c r="B9932" s="206"/>
      <c r="C9932" s="59"/>
      <c r="D9932" s="59"/>
    </row>
    <row r="9933" spans="2:4">
      <c r="B9933" s="206"/>
      <c r="C9933" s="59"/>
      <c r="D9933" s="59"/>
    </row>
    <row r="9934" spans="2:4">
      <c r="B9934" s="206"/>
      <c r="C9934" s="59"/>
      <c r="D9934" s="59"/>
    </row>
    <row r="9935" spans="2:4">
      <c r="B9935" s="206"/>
      <c r="C9935" s="59"/>
      <c r="D9935" s="59"/>
    </row>
    <row r="9936" spans="2:4">
      <c r="B9936" s="206"/>
      <c r="C9936" s="59"/>
      <c r="D9936" s="59"/>
    </row>
    <row r="9937" spans="2:4">
      <c r="B9937" s="206"/>
      <c r="C9937" s="59"/>
      <c r="D9937" s="59"/>
    </row>
    <row r="9938" spans="2:4">
      <c r="B9938" s="206"/>
      <c r="C9938" s="59"/>
      <c r="D9938" s="59"/>
    </row>
    <row r="9939" spans="2:4">
      <c r="B9939" s="206"/>
      <c r="C9939" s="59"/>
      <c r="D9939" s="59"/>
    </row>
    <row r="9940" spans="2:4">
      <c r="B9940" s="206"/>
      <c r="C9940" s="59"/>
      <c r="D9940" s="59"/>
    </row>
    <row r="9941" spans="2:4">
      <c r="B9941" s="206"/>
      <c r="C9941" s="59"/>
      <c r="D9941" s="59"/>
    </row>
    <row r="9942" spans="2:4">
      <c r="B9942" s="206"/>
      <c r="C9942" s="59"/>
      <c r="D9942" s="59"/>
    </row>
    <row r="9943" spans="2:4">
      <c r="B9943" s="206"/>
      <c r="C9943" s="59"/>
      <c r="D9943" s="59"/>
    </row>
    <row r="9944" spans="2:4">
      <c r="B9944" s="206"/>
      <c r="C9944" s="59"/>
      <c r="D9944" s="59"/>
    </row>
    <row r="9945" spans="2:4">
      <c r="B9945" s="206"/>
      <c r="C9945" s="59"/>
      <c r="D9945" s="59"/>
    </row>
    <row r="9946" spans="2:4">
      <c r="B9946" s="206"/>
      <c r="C9946" s="59"/>
      <c r="D9946" s="59"/>
    </row>
    <row r="9947" spans="2:4">
      <c r="B9947" s="206"/>
      <c r="C9947" s="59"/>
      <c r="D9947" s="59"/>
    </row>
    <row r="9948" spans="2:4">
      <c r="B9948" s="206"/>
      <c r="C9948" s="59"/>
      <c r="D9948" s="59"/>
    </row>
    <row r="9949" spans="2:4">
      <c r="B9949" s="206"/>
      <c r="C9949" s="59"/>
      <c r="D9949" s="59"/>
    </row>
    <row r="9950" spans="2:4">
      <c r="B9950" s="206"/>
      <c r="C9950" s="59"/>
      <c r="D9950" s="59"/>
    </row>
    <row r="9951" spans="2:4">
      <c r="B9951" s="206"/>
      <c r="C9951" s="59"/>
      <c r="D9951" s="59"/>
    </row>
    <row r="9952" spans="2:4">
      <c r="B9952" s="206"/>
      <c r="C9952" s="59"/>
      <c r="D9952" s="59"/>
    </row>
    <row r="9953" spans="2:4">
      <c r="B9953" s="206"/>
      <c r="C9953" s="59"/>
      <c r="D9953" s="59"/>
    </row>
    <row r="9954" spans="2:4">
      <c r="B9954" s="206"/>
      <c r="C9954" s="59"/>
      <c r="D9954" s="59"/>
    </row>
    <row r="9955" spans="2:4">
      <c r="B9955" s="206"/>
      <c r="C9955" s="59"/>
      <c r="D9955" s="59"/>
    </row>
    <row r="9956" spans="2:4">
      <c r="B9956" s="206"/>
      <c r="C9956" s="59"/>
      <c r="D9956" s="59"/>
    </row>
    <row r="9957" spans="2:4">
      <c r="B9957" s="206"/>
      <c r="C9957" s="59"/>
      <c r="D9957" s="59"/>
    </row>
    <row r="9958" spans="2:4">
      <c r="B9958" s="206"/>
      <c r="C9958" s="59"/>
      <c r="D9958" s="59"/>
    </row>
    <row r="9959" spans="2:4">
      <c r="B9959" s="206"/>
      <c r="C9959" s="59"/>
      <c r="D9959" s="59"/>
    </row>
    <row r="9960" spans="2:4">
      <c r="B9960" s="206"/>
      <c r="C9960" s="59"/>
      <c r="D9960" s="59"/>
    </row>
    <row r="9961" spans="2:4">
      <c r="B9961" s="206"/>
      <c r="C9961" s="59"/>
      <c r="D9961" s="59"/>
    </row>
    <row r="9962" spans="2:4">
      <c r="B9962" s="206"/>
      <c r="C9962" s="59"/>
      <c r="D9962" s="59"/>
    </row>
    <row r="9963" spans="2:4">
      <c r="B9963" s="206"/>
      <c r="C9963" s="59"/>
      <c r="D9963" s="59"/>
    </row>
    <row r="9964" spans="2:4">
      <c r="B9964" s="206"/>
      <c r="C9964" s="59"/>
      <c r="D9964" s="59"/>
    </row>
    <row r="9965" spans="2:4">
      <c r="B9965" s="206"/>
      <c r="C9965" s="59"/>
      <c r="D9965" s="59"/>
    </row>
    <row r="9966" spans="2:4">
      <c r="B9966" s="206"/>
      <c r="C9966" s="59"/>
      <c r="D9966" s="59"/>
    </row>
    <row r="9967" spans="2:4">
      <c r="B9967" s="206"/>
      <c r="C9967" s="59"/>
      <c r="D9967" s="59"/>
    </row>
    <row r="9968" spans="2:4">
      <c r="B9968" s="206"/>
      <c r="C9968" s="59"/>
      <c r="D9968" s="59"/>
    </row>
    <row r="9969" spans="2:4">
      <c r="B9969" s="206"/>
      <c r="C9969" s="59"/>
      <c r="D9969" s="59"/>
    </row>
    <row r="9970" spans="2:4">
      <c r="B9970" s="206"/>
      <c r="C9970" s="59"/>
      <c r="D9970" s="59"/>
    </row>
    <row r="9971" spans="2:4">
      <c r="B9971" s="206"/>
      <c r="C9971" s="59"/>
      <c r="D9971" s="59"/>
    </row>
    <row r="9972" spans="2:4">
      <c r="B9972" s="206"/>
      <c r="C9972" s="59"/>
      <c r="D9972" s="59"/>
    </row>
    <row r="9973" spans="2:4">
      <c r="B9973" s="206"/>
      <c r="C9973" s="59"/>
      <c r="D9973" s="59"/>
    </row>
    <row r="9974" spans="2:4">
      <c r="B9974" s="206"/>
      <c r="C9974" s="59"/>
      <c r="D9974" s="59"/>
    </row>
    <row r="9975" spans="2:4">
      <c r="B9975" s="206"/>
      <c r="C9975" s="59"/>
      <c r="D9975" s="59"/>
    </row>
    <row r="9976" spans="2:4">
      <c r="B9976" s="206"/>
      <c r="C9976" s="59"/>
      <c r="D9976" s="59"/>
    </row>
    <row r="9977" spans="2:4">
      <c r="B9977" s="206"/>
      <c r="C9977" s="59"/>
      <c r="D9977" s="59"/>
    </row>
    <row r="9978" spans="2:4">
      <c r="B9978" s="206"/>
      <c r="C9978" s="59"/>
      <c r="D9978" s="59"/>
    </row>
    <row r="9979" spans="2:4">
      <c r="B9979" s="206"/>
      <c r="C9979" s="59"/>
      <c r="D9979" s="59"/>
    </row>
    <row r="9980" spans="2:4">
      <c r="B9980" s="206"/>
      <c r="C9980" s="59"/>
      <c r="D9980" s="59"/>
    </row>
    <row r="9981" spans="2:4">
      <c r="B9981" s="206"/>
      <c r="C9981" s="59"/>
      <c r="D9981" s="59"/>
    </row>
    <row r="9982" spans="2:4">
      <c r="B9982" s="206"/>
      <c r="C9982" s="59"/>
      <c r="D9982" s="59"/>
    </row>
    <row r="9983" spans="2:4">
      <c r="B9983" s="206"/>
      <c r="C9983" s="59"/>
      <c r="D9983" s="59"/>
    </row>
    <row r="9984" spans="2:4">
      <c r="B9984" s="206"/>
      <c r="C9984" s="59"/>
      <c r="D9984" s="59"/>
    </row>
    <row r="9985" spans="2:4">
      <c r="B9985" s="206"/>
      <c r="C9985" s="59"/>
      <c r="D9985" s="59"/>
    </row>
    <row r="9986" spans="2:4">
      <c r="B9986" s="206"/>
      <c r="C9986" s="59"/>
      <c r="D9986" s="59"/>
    </row>
    <row r="9987" spans="2:4">
      <c r="B9987" s="206"/>
      <c r="C9987" s="59"/>
      <c r="D9987" s="59"/>
    </row>
    <row r="9988" spans="2:4">
      <c r="B9988" s="206"/>
      <c r="C9988" s="59"/>
      <c r="D9988" s="59"/>
    </row>
    <row r="9989" spans="2:4">
      <c r="B9989" s="206"/>
      <c r="C9989" s="59"/>
      <c r="D9989" s="59"/>
    </row>
    <row r="9990" spans="2:4">
      <c r="B9990" s="206"/>
      <c r="C9990" s="59"/>
      <c r="D9990" s="59"/>
    </row>
    <row r="9991" spans="2:4">
      <c r="B9991" s="206"/>
      <c r="C9991" s="59"/>
      <c r="D9991" s="59"/>
    </row>
    <row r="9992" spans="2:4">
      <c r="B9992" s="206"/>
      <c r="C9992" s="59"/>
      <c r="D9992" s="59"/>
    </row>
    <row r="9993" spans="2:4">
      <c r="B9993" s="206"/>
      <c r="C9993" s="59"/>
      <c r="D9993" s="59"/>
    </row>
    <row r="9994" spans="2:4">
      <c r="B9994" s="206"/>
      <c r="C9994" s="59"/>
      <c r="D9994" s="59"/>
    </row>
    <row r="9995" spans="2:4">
      <c r="B9995" s="206"/>
      <c r="C9995" s="59"/>
      <c r="D9995" s="59"/>
    </row>
    <row r="9996" spans="2:4">
      <c r="B9996" s="206"/>
      <c r="C9996" s="59"/>
      <c r="D9996" s="59"/>
    </row>
    <row r="9997" spans="2:4">
      <c r="B9997" s="206"/>
      <c r="C9997" s="59"/>
      <c r="D9997" s="59"/>
    </row>
    <row r="9998" spans="2:4">
      <c r="B9998" s="206"/>
      <c r="C9998" s="59"/>
      <c r="D9998" s="59"/>
    </row>
    <row r="9999" spans="2:4">
      <c r="B9999" s="206"/>
      <c r="C9999" s="59"/>
      <c r="D9999" s="59"/>
    </row>
    <row r="10000" spans="2:4">
      <c r="B10000" s="206"/>
      <c r="C10000" s="59"/>
      <c r="D10000" s="59"/>
    </row>
    <row r="10001" spans="2:4">
      <c r="B10001" s="206"/>
      <c r="C10001" s="59"/>
      <c r="D10001" s="59"/>
    </row>
    <row r="10002" spans="2:4">
      <c r="B10002" s="206"/>
      <c r="C10002" s="59"/>
      <c r="D10002" s="59"/>
    </row>
    <row r="10003" spans="2:4">
      <c r="B10003" s="206"/>
      <c r="C10003" s="59"/>
      <c r="D10003" s="59"/>
    </row>
    <row r="10004" spans="2:4">
      <c r="B10004" s="206"/>
      <c r="C10004" s="59"/>
      <c r="D10004" s="59"/>
    </row>
    <row r="10005" spans="2:4">
      <c r="B10005" s="206"/>
      <c r="C10005" s="59"/>
      <c r="D10005" s="59"/>
    </row>
    <row r="10006" spans="2:4">
      <c r="B10006" s="206"/>
      <c r="C10006" s="59"/>
      <c r="D10006" s="59"/>
    </row>
    <row r="10007" spans="2:4">
      <c r="B10007" s="206"/>
      <c r="C10007" s="59"/>
      <c r="D10007" s="59"/>
    </row>
    <row r="10008" spans="2:4">
      <c r="B10008" s="206"/>
      <c r="C10008" s="59"/>
      <c r="D10008" s="59"/>
    </row>
    <row r="10009" spans="2:4">
      <c r="B10009" s="206"/>
      <c r="C10009" s="59"/>
      <c r="D10009" s="59"/>
    </row>
    <row r="10010" spans="2:4">
      <c r="B10010" s="206"/>
      <c r="C10010" s="59"/>
      <c r="D10010" s="59"/>
    </row>
    <row r="10011" spans="2:4">
      <c r="B10011" s="206"/>
      <c r="C10011" s="59"/>
      <c r="D10011" s="59"/>
    </row>
    <row r="10012" spans="2:4">
      <c r="B10012" s="206"/>
      <c r="C10012" s="59"/>
      <c r="D10012" s="59"/>
    </row>
    <row r="10013" spans="2:4">
      <c r="B10013" s="206"/>
      <c r="C10013" s="59"/>
      <c r="D10013" s="59"/>
    </row>
    <row r="10014" spans="2:4">
      <c r="B10014" s="206"/>
      <c r="C10014" s="59"/>
      <c r="D10014" s="59"/>
    </row>
    <row r="10015" spans="2:4">
      <c r="B10015" s="206"/>
      <c r="C10015" s="59"/>
      <c r="D10015" s="59"/>
    </row>
    <row r="10016" spans="2:4">
      <c r="B10016" s="206"/>
      <c r="C10016" s="59"/>
      <c r="D10016" s="59"/>
    </row>
    <row r="10017" spans="2:4">
      <c r="B10017" s="206"/>
      <c r="C10017" s="59"/>
      <c r="D10017" s="59"/>
    </row>
    <row r="10018" spans="2:4">
      <c r="B10018" s="206"/>
      <c r="C10018" s="59"/>
      <c r="D10018" s="59"/>
    </row>
    <row r="10019" spans="2:4">
      <c r="B10019" s="206"/>
      <c r="C10019" s="59"/>
      <c r="D10019" s="59"/>
    </row>
    <row r="10020" spans="2:4">
      <c r="B10020" s="206"/>
      <c r="C10020" s="59"/>
      <c r="D10020" s="59"/>
    </row>
    <row r="10021" spans="2:4">
      <c r="B10021" s="206"/>
      <c r="C10021" s="59"/>
      <c r="D10021" s="59"/>
    </row>
    <row r="10022" spans="2:4">
      <c r="B10022" s="206"/>
      <c r="C10022" s="59"/>
      <c r="D10022" s="59"/>
    </row>
    <row r="10023" spans="2:4">
      <c r="B10023" s="206"/>
      <c r="C10023" s="59"/>
      <c r="D10023" s="59"/>
    </row>
    <row r="10024" spans="2:4">
      <c r="B10024" s="206"/>
      <c r="C10024" s="59"/>
      <c r="D10024" s="59"/>
    </row>
    <row r="10025" spans="2:4">
      <c r="B10025" s="206"/>
      <c r="C10025" s="59"/>
      <c r="D10025" s="59"/>
    </row>
    <row r="10026" spans="2:4">
      <c r="B10026" s="206"/>
      <c r="C10026" s="59"/>
      <c r="D10026" s="59"/>
    </row>
    <row r="10027" spans="2:4">
      <c r="B10027" s="206"/>
      <c r="C10027" s="59"/>
      <c r="D10027" s="59"/>
    </row>
    <row r="10028" spans="2:4">
      <c r="B10028" s="206"/>
      <c r="C10028" s="59"/>
      <c r="D10028" s="59"/>
    </row>
    <row r="10029" spans="2:4">
      <c r="B10029" s="206"/>
      <c r="C10029" s="59"/>
      <c r="D10029" s="59"/>
    </row>
    <row r="10030" spans="2:4">
      <c r="B10030" s="206"/>
      <c r="C10030" s="59"/>
      <c r="D10030" s="59"/>
    </row>
    <row r="10031" spans="2:4">
      <c r="B10031" s="206"/>
      <c r="C10031" s="59"/>
      <c r="D10031" s="59"/>
    </row>
    <row r="10032" spans="2:4">
      <c r="B10032" s="206"/>
      <c r="C10032" s="59"/>
      <c r="D10032" s="59"/>
    </row>
    <row r="10033" spans="2:4">
      <c r="B10033" s="206"/>
      <c r="C10033" s="59"/>
      <c r="D10033" s="59"/>
    </row>
    <row r="10034" spans="2:4">
      <c r="B10034" s="206"/>
      <c r="C10034" s="59"/>
      <c r="D10034" s="59"/>
    </row>
    <row r="10035" spans="2:4">
      <c r="B10035" s="206"/>
      <c r="C10035" s="59"/>
      <c r="D10035" s="59"/>
    </row>
    <row r="10036" spans="2:4">
      <c r="B10036" s="206"/>
      <c r="C10036" s="59"/>
      <c r="D10036" s="59"/>
    </row>
    <row r="10037" spans="2:4">
      <c r="B10037" s="206"/>
      <c r="C10037" s="59"/>
      <c r="D10037" s="59"/>
    </row>
    <row r="10038" spans="2:4">
      <c r="B10038" s="206"/>
      <c r="C10038" s="59"/>
      <c r="D10038" s="59"/>
    </row>
    <row r="10039" spans="2:4">
      <c r="B10039" s="206"/>
      <c r="C10039" s="59"/>
      <c r="D10039" s="59"/>
    </row>
    <row r="10040" spans="2:4">
      <c r="B10040" s="206"/>
      <c r="C10040" s="59"/>
      <c r="D10040" s="59"/>
    </row>
    <row r="10041" spans="2:4">
      <c r="B10041" s="206"/>
      <c r="C10041" s="59"/>
      <c r="D10041" s="59"/>
    </row>
    <row r="10042" spans="2:4">
      <c r="B10042" s="206"/>
      <c r="C10042" s="59"/>
      <c r="D10042" s="59"/>
    </row>
    <row r="10043" spans="2:4">
      <c r="B10043" s="206"/>
      <c r="C10043" s="59"/>
      <c r="D10043" s="59"/>
    </row>
    <row r="10044" spans="2:4">
      <c r="B10044" s="206"/>
      <c r="C10044" s="59"/>
      <c r="D10044" s="59"/>
    </row>
    <row r="10045" spans="2:4">
      <c r="B10045" s="206"/>
      <c r="C10045" s="59"/>
      <c r="D10045" s="59"/>
    </row>
    <row r="10046" spans="2:4">
      <c r="B10046" s="206"/>
      <c r="C10046" s="59"/>
      <c r="D10046" s="59"/>
    </row>
    <row r="10047" spans="2:4">
      <c r="B10047" s="206"/>
      <c r="C10047" s="59"/>
      <c r="D10047" s="59"/>
    </row>
    <row r="10048" spans="2:4">
      <c r="B10048" s="206"/>
      <c r="C10048" s="59"/>
      <c r="D10048" s="59"/>
    </row>
    <row r="10049" spans="2:4">
      <c r="B10049" s="206"/>
      <c r="C10049" s="59"/>
      <c r="D10049" s="59"/>
    </row>
    <row r="10050" spans="2:4">
      <c r="B10050" s="206"/>
      <c r="C10050" s="59"/>
      <c r="D10050" s="59"/>
    </row>
    <row r="10051" spans="2:4">
      <c r="B10051" s="206"/>
      <c r="C10051" s="59"/>
      <c r="D10051" s="59"/>
    </row>
    <row r="10052" spans="2:4">
      <c r="B10052" s="206"/>
      <c r="C10052" s="59"/>
      <c r="D10052" s="59"/>
    </row>
    <row r="10053" spans="2:4">
      <c r="B10053" s="206"/>
      <c r="C10053" s="59"/>
      <c r="D10053" s="59"/>
    </row>
    <row r="10054" spans="2:4">
      <c r="B10054" s="206"/>
      <c r="C10054" s="59"/>
      <c r="D10054" s="59"/>
    </row>
    <row r="10055" spans="2:4">
      <c r="B10055" s="206"/>
      <c r="C10055" s="59"/>
      <c r="D10055" s="59"/>
    </row>
    <row r="10056" spans="2:4">
      <c r="B10056" s="206"/>
      <c r="C10056" s="59"/>
      <c r="D10056" s="59"/>
    </row>
    <row r="10057" spans="2:4">
      <c r="B10057" s="206"/>
      <c r="C10057" s="59"/>
      <c r="D10057" s="59"/>
    </row>
    <row r="10058" spans="2:4">
      <c r="B10058" s="206"/>
      <c r="C10058" s="59"/>
      <c r="D10058" s="59"/>
    </row>
    <row r="10059" spans="2:4">
      <c r="B10059" s="206"/>
      <c r="C10059" s="59"/>
      <c r="D10059" s="59"/>
    </row>
    <row r="10060" spans="2:4">
      <c r="B10060" s="206"/>
      <c r="C10060" s="59"/>
      <c r="D10060" s="59"/>
    </row>
    <row r="10061" spans="2:4">
      <c r="B10061" s="206"/>
      <c r="C10061" s="59"/>
      <c r="D10061" s="59"/>
    </row>
    <row r="10062" spans="2:4">
      <c r="B10062" s="206"/>
      <c r="C10062" s="59"/>
      <c r="D10062" s="59"/>
    </row>
    <row r="10063" spans="2:4">
      <c r="B10063" s="206"/>
      <c r="C10063" s="59"/>
      <c r="D10063" s="59"/>
    </row>
    <row r="10064" spans="2:4">
      <c r="B10064" s="206"/>
      <c r="C10064" s="59"/>
      <c r="D10064" s="59"/>
    </row>
    <row r="10065" spans="2:4">
      <c r="B10065" s="206"/>
      <c r="C10065" s="59"/>
      <c r="D10065" s="59"/>
    </row>
    <row r="10066" spans="2:4">
      <c r="B10066" s="206"/>
      <c r="C10066" s="59"/>
      <c r="D10066" s="59"/>
    </row>
    <row r="10067" spans="2:4">
      <c r="B10067" s="206"/>
      <c r="C10067" s="59"/>
      <c r="D10067" s="59"/>
    </row>
    <row r="10068" spans="2:4">
      <c r="B10068" s="206"/>
      <c r="C10068" s="59"/>
      <c r="D10068" s="59"/>
    </row>
    <row r="10069" spans="2:4">
      <c r="B10069" s="206"/>
      <c r="C10069" s="59"/>
      <c r="D10069" s="59"/>
    </row>
    <row r="10070" spans="2:4">
      <c r="B10070" s="206"/>
      <c r="C10070" s="59"/>
      <c r="D10070" s="59"/>
    </row>
    <row r="10071" spans="2:4">
      <c r="B10071" s="206"/>
      <c r="C10071" s="59"/>
      <c r="D10071" s="59"/>
    </row>
    <row r="10072" spans="2:4">
      <c r="B10072" s="206"/>
      <c r="C10072" s="59"/>
      <c r="D10072" s="59"/>
    </row>
    <row r="10073" spans="2:4">
      <c r="B10073" s="206"/>
      <c r="C10073" s="59"/>
      <c r="D10073" s="59"/>
    </row>
    <row r="10074" spans="2:4">
      <c r="B10074" s="206"/>
      <c r="C10074" s="59"/>
      <c r="D10074" s="59"/>
    </row>
    <row r="10075" spans="2:4">
      <c r="B10075" s="206"/>
      <c r="C10075" s="59"/>
      <c r="D10075" s="59"/>
    </row>
    <row r="10076" spans="2:4">
      <c r="B10076" s="206"/>
      <c r="C10076" s="59"/>
      <c r="D10076" s="59"/>
    </row>
    <row r="10077" spans="2:4">
      <c r="B10077" s="206"/>
      <c r="C10077" s="59"/>
      <c r="D10077" s="59"/>
    </row>
    <row r="10078" spans="2:4">
      <c r="B10078" s="206"/>
      <c r="C10078" s="59"/>
      <c r="D10078" s="59"/>
    </row>
    <row r="10079" spans="2:4">
      <c r="B10079" s="206"/>
      <c r="C10079" s="59"/>
      <c r="D10079" s="59"/>
    </row>
    <row r="10080" spans="2:4">
      <c r="B10080" s="206"/>
      <c r="C10080" s="59"/>
      <c r="D10080" s="59"/>
    </row>
    <row r="10081" spans="2:4">
      <c r="B10081" s="206"/>
      <c r="C10081" s="59"/>
      <c r="D10081" s="59"/>
    </row>
    <row r="10082" spans="2:4">
      <c r="B10082" s="206"/>
      <c r="C10082" s="59"/>
      <c r="D10082" s="59"/>
    </row>
    <row r="10083" spans="2:4">
      <c r="B10083" s="206"/>
      <c r="C10083" s="59"/>
      <c r="D10083" s="59"/>
    </row>
    <row r="10084" spans="2:4">
      <c r="B10084" s="206"/>
      <c r="C10084" s="59"/>
      <c r="D10084" s="59"/>
    </row>
    <row r="10085" spans="2:4">
      <c r="B10085" s="206"/>
      <c r="C10085" s="59"/>
      <c r="D10085" s="59"/>
    </row>
    <row r="10086" spans="2:4">
      <c r="B10086" s="206"/>
      <c r="C10086" s="59"/>
      <c r="D10086" s="59"/>
    </row>
    <row r="10087" spans="2:4">
      <c r="B10087" s="206"/>
      <c r="C10087" s="59"/>
      <c r="D10087" s="59"/>
    </row>
    <row r="10088" spans="2:4">
      <c r="B10088" s="206"/>
      <c r="C10088" s="59"/>
      <c r="D10088" s="59"/>
    </row>
    <row r="10089" spans="2:4">
      <c r="B10089" s="206"/>
      <c r="C10089" s="59"/>
      <c r="D10089" s="59"/>
    </row>
    <row r="10090" spans="2:4">
      <c r="B10090" s="206"/>
      <c r="C10090" s="59"/>
      <c r="D10090" s="59"/>
    </row>
    <row r="10091" spans="2:4">
      <c r="B10091" s="206"/>
      <c r="C10091" s="59"/>
      <c r="D10091" s="59"/>
    </row>
    <row r="10092" spans="2:4">
      <c r="B10092" s="206"/>
      <c r="C10092" s="59"/>
      <c r="D10092" s="59"/>
    </row>
    <row r="10093" spans="2:4">
      <c r="B10093" s="206"/>
      <c r="C10093" s="59"/>
      <c r="D10093" s="59"/>
    </row>
    <row r="10094" spans="2:4">
      <c r="B10094" s="206"/>
      <c r="C10094" s="59"/>
      <c r="D10094" s="59"/>
    </row>
    <row r="10095" spans="2:4">
      <c r="B10095" s="206"/>
      <c r="C10095" s="59"/>
      <c r="D10095" s="59"/>
    </row>
    <row r="10096" spans="2:4">
      <c r="B10096" s="206"/>
      <c r="C10096" s="59"/>
      <c r="D10096" s="59"/>
    </row>
    <row r="10097" spans="2:4">
      <c r="B10097" s="206"/>
      <c r="C10097" s="59"/>
      <c r="D10097" s="59"/>
    </row>
    <row r="10098" spans="2:4">
      <c r="B10098" s="206"/>
      <c r="C10098" s="59"/>
      <c r="D10098" s="59"/>
    </row>
    <row r="10099" spans="2:4">
      <c r="B10099" s="206"/>
      <c r="C10099" s="59"/>
      <c r="D10099" s="59"/>
    </row>
    <row r="10100" spans="2:4">
      <c r="B10100" s="206"/>
      <c r="C10100" s="59"/>
      <c r="D10100" s="59"/>
    </row>
    <row r="10101" spans="2:4">
      <c r="B10101" s="206"/>
      <c r="C10101" s="59"/>
      <c r="D10101" s="59"/>
    </row>
    <row r="10102" spans="2:4">
      <c r="B10102" s="206"/>
      <c r="C10102" s="59"/>
      <c r="D10102" s="59"/>
    </row>
    <row r="10103" spans="2:4">
      <c r="B10103" s="206"/>
      <c r="C10103" s="59"/>
      <c r="D10103" s="59"/>
    </row>
    <row r="10104" spans="2:4">
      <c r="B10104" s="206"/>
      <c r="C10104" s="59"/>
      <c r="D10104" s="59"/>
    </row>
    <row r="10105" spans="2:4">
      <c r="B10105" s="206"/>
      <c r="C10105" s="59"/>
      <c r="D10105" s="59"/>
    </row>
    <row r="10106" spans="2:4">
      <c r="B10106" s="206"/>
      <c r="C10106" s="59"/>
      <c r="D10106" s="59"/>
    </row>
    <row r="10107" spans="2:4">
      <c r="B10107" s="206"/>
      <c r="C10107" s="59"/>
      <c r="D10107" s="59"/>
    </row>
    <row r="10108" spans="2:4">
      <c r="B10108" s="206"/>
      <c r="C10108" s="59"/>
      <c r="D10108" s="59"/>
    </row>
    <row r="10109" spans="2:4">
      <c r="B10109" s="206"/>
      <c r="C10109" s="59"/>
      <c r="D10109" s="59"/>
    </row>
    <row r="10110" spans="2:4">
      <c r="B10110" s="206"/>
      <c r="C10110" s="59"/>
      <c r="D10110" s="59"/>
    </row>
    <row r="10111" spans="2:4">
      <c r="B10111" s="206"/>
      <c r="C10111" s="59"/>
      <c r="D10111" s="59"/>
    </row>
    <row r="10112" spans="2:4">
      <c r="B10112" s="206"/>
      <c r="C10112" s="59"/>
      <c r="D10112" s="59"/>
    </row>
    <row r="10113" spans="2:4">
      <c r="B10113" s="206"/>
      <c r="C10113" s="59"/>
      <c r="D10113" s="59"/>
    </row>
    <row r="10114" spans="2:4">
      <c r="B10114" s="206"/>
      <c r="C10114" s="59"/>
      <c r="D10114" s="59"/>
    </row>
    <row r="10115" spans="2:4">
      <c r="B10115" s="206"/>
      <c r="C10115" s="59"/>
      <c r="D10115" s="59"/>
    </row>
    <row r="10116" spans="2:4">
      <c r="B10116" s="206"/>
      <c r="C10116" s="59"/>
      <c r="D10116" s="59"/>
    </row>
    <row r="10117" spans="2:4">
      <c r="B10117" s="206"/>
      <c r="C10117" s="59"/>
      <c r="D10117" s="59"/>
    </row>
    <row r="10118" spans="2:4">
      <c r="B10118" s="206"/>
      <c r="C10118" s="59"/>
      <c r="D10118" s="59"/>
    </row>
    <row r="10119" spans="2:4">
      <c r="B10119" s="206"/>
      <c r="C10119" s="59"/>
      <c r="D10119" s="59"/>
    </row>
    <row r="10120" spans="2:4">
      <c r="B10120" s="206"/>
      <c r="C10120" s="59"/>
      <c r="D10120" s="59"/>
    </row>
    <row r="10121" spans="2:4">
      <c r="B10121" s="206"/>
      <c r="C10121" s="59"/>
      <c r="D10121" s="59"/>
    </row>
    <row r="10122" spans="2:4">
      <c r="B10122" s="206"/>
      <c r="C10122" s="59"/>
      <c r="D10122" s="59"/>
    </row>
    <row r="10123" spans="2:4">
      <c r="B10123" s="206"/>
      <c r="C10123" s="59"/>
      <c r="D10123" s="59"/>
    </row>
    <row r="10124" spans="2:4">
      <c r="B10124" s="206"/>
      <c r="C10124" s="59"/>
      <c r="D10124" s="59"/>
    </row>
    <row r="10125" spans="2:4">
      <c r="B10125" s="206"/>
      <c r="C10125" s="59"/>
      <c r="D10125" s="59"/>
    </row>
    <row r="10126" spans="2:4">
      <c r="B10126" s="206"/>
      <c r="C10126" s="59"/>
      <c r="D10126" s="59"/>
    </row>
    <row r="10127" spans="2:4">
      <c r="B10127" s="206"/>
      <c r="C10127" s="59"/>
      <c r="D10127" s="59"/>
    </row>
    <row r="10128" spans="2:4">
      <c r="B10128" s="206"/>
      <c r="C10128" s="59"/>
      <c r="D10128" s="59"/>
    </row>
    <row r="10129" spans="2:4">
      <c r="B10129" s="206"/>
      <c r="C10129" s="59"/>
      <c r="D10129" s="59"/>
    </row>
    <row r="10130" spans="2:4">
      <c r="B10130" s="206"/>
      <c r="C10130" s="59"/>
      <c r="D10130" s="59"/>
    </row>
    <row r="10131" spans="2:4">
      <c r="B10131" s="206"/>
      <c r="C10131" s="59"/>
      <c r="D10131" s="59"/>
    </row>
    <row r="10132" spans="2:4">
      <c r="B10132" s="206"/>
      <c r="C10132" s="59"/>
      <c r="D10132" s="59"/>
    </row>
    <row r="10133" spans="2:4">
      <c r="B10133" s="206"/>
      <c r="C10133" s="59"/>
      <c r="D10133" s="59"/>
    </row>
    <row r="10134" spans="2:4">
      <c r="B10134" s="206"/>
      <c r="C10134" s="59"/>
      <c r="D10134" s="59"/>
    </row>
    <row r="10135" spans="2:4">
      <c r="B10135" s="206"/>
      <c r="C10135" s="59"/>
      <c r="D10135" s="59"/>
    </row>
    <row r="10136" spans="2:4">
      <c r="B10136" s="206"/>
      <c r="C10136" s="59"/>
      <c r="D10136" s="59"/>
    </row>
    <row r="10137" spans="2:4">
      <c r="B10137" s="206"/>
      <c r="C10137" s="59"/>
      <c r="D10137" s="59"/>
    </row>
    <row r="10138" spans="2:4">
      <c r="B10138" s="206"/>
      <c r="C10138" s="59"/>
      <c r="D10138" s="59"/>
    </row>
    <row r="10139" spans="2:4">
      <c r="B10139" s="206"/>
      <c r="C10139" s="59"/>
      <c r="D10139" s="59"/>
    </row>
    <row r="10140" spans="2:4">
      <c r="B10140" s="206"/>
      <c r="C10140" s="59"/>
      <c r="D10140" s="59"/>
    </row>
    <row r="10141" spans="2:4">
      <c r="B10141" s="206"/>
      <c r="C10141" s="59"/>
      <c r="D10141" s="59"/>
    </row>
    <row r="10142" spans="2:4">
      <c r="B10142" s="206"/>
      <c r="C10142" s="59"/>
      <c r="D10142" s="59"/>
    </row>
    <row r="10143" spans="2:4">
      <c r="B10143" s="206"/>
      <c r="C10143" s="59"/>
      <c r="D10143" s="59"/>
    </row>
    <row r="10144" spans="2:4">
      <c r="B10144" s="206"/>
      <c r="C10144" s="59"/>
      <c r="D10144" s="59"/>
    </row>
    <row r="10145" spans="2:4">
      <c r="B10145" s="206"/>
      <c r="C10145" s="59"/>
      <c r="D10145" s="59"/>
    </row>
    <row r="10146" spans="2:4">
      <c r="B10146" s="206"/>
      <c r="C10146" s="59"/>
      <c r="D10146" s="59"/>
    </row>
    <row r="10147" spans="2:4">
      <c r="B10147" s="206"/>
      <c r="C10147" s="59"/>
      <c r="D10147" s="59"/>
    </row>
    <row r="10148" spans="2:4">
      <c r="B10148" s="206"/>
      <c r="C10148" s="59"/>
      <c r="D10148" s="59"/>
    </row>
    <row r="10149" spans="2:4">
      <c r="B10149" s="206"/>
      <c r="C10149" s="59"/>
      <c r="D10149" s="59"/>
    </row>
    <row r="10150" spans="2:4">
      <c r="B10150" s="206"/>
      <c r="C10150" s="59"/>
      <c r="D10150" s="59"/>
    </row>
    <row r="10151" spans="2:4">
      <c r="B10151" s="206"/>
      <c r="C10151" s="59"/>
      <c r="D10151" s="59"/>
    </row>
    <row r="10152" spans="2:4">
      <c r="B10152" s="206"/>
      <c r="C10152" s="59"/>
      <c r="D10152" s="59"/>
    </row>
    <row r="10153" spans="2:4">
      <c r="B10153" s="206"/>
      <c r="C10153" s="59"/>
      <c r="D10153" s="59"/>
    </row>
    <row r="10154" spans="2:4">
      <c r="B10154" s="206"/>
      <c r="C10154" s="59"/>
      <c r="D10154" s="59"/>
    </row>
    <row r="10155" spans="2:4">
      <c r="B10155" s="206"/>
      <c r="C10155" s="59"/>
      <c r="D10155" s="59"/>
    </row>
    <row r="10156" spans="2:4">
      <c r="B10156" s="206"/>
      <c r="C10156" s="59"/>
      <c r="D10156" s="59"/>
    </row>
    <row r="10157" spans="2:4">
      <c r="B10157" s="206"/>
      <c r="C10157" s="59"/>
      <c r="D10157" s="59"/>
    </row>
    <row r="10158" spans="2:4">
      <c r="B10158" s="206"/>
      <c r="C10158" s="59"/>
      <c r="D10158" s="59"/>
    </row>
    <row r="10159" spans="2:4">
      <c r="B10159" s="206"/>
      <c r="C10159" s="59"/>
      <c r="D10159" s="59"/>
    </row>
    <row r="10160" spans="2:4">
      <c r="B10160" s="206"/>
      <c r="C10160" s="59"/>
      <c r="D10160" s="59"/>
    </row>
    <row r="10161" spans="2:4">
      <c r="B10161" s="206"/>
      <c r="C10161" s="59"/>
      <c r="D10161" s="59"/>
    </row>
    <row r="10162" spans="2:4">
      <c r="B10162" s="206"/>
      <c r="C10162" s="59"/>
      <c r="D10162" s="59"/>
    </row>
    <row r="10163" spans="2:4">
      <c r="B10163" s="206"/>
      <c r="C10163" s="59"/>
      <c r="D10163" s="59"/>
    </row>
    <row r="10164" spans="2:4">
      <c r="B10164" s="206"/>
      <c r="C10164" s="59"/>
      <c r="D10164" s="59"/>
    </row>
    <row r="10165" spans="2:4">
      <c r="B10165" s="206"/>
      <c r="C10165" s="59"/>
      <c r="D10165" s="59"/>
    </row>
    <row r="10166" spans="2:4">
      <c r="B10166" s="206"/>
      <c r="C10166" s="59"/>
      <c r="D10166" s="59"/>
    </row>
    <row r="10167" spans="2:4">
      <c r="B10167" s="206"/>
      <c r="C10167" s="59"/>
      <c r="D10167" s="59"/>
    </row>
    <row r="10168" spans="2:4">
      <c r="B10168" s="206"/>
      <c r="C10168" s="59"/>
      <c r="D10168" s="59"/>
    </row>
    <row r="10169" spans="2:4">
      <c r="B10169" s="206"/>
      <c r="C10169" s="59"/>
      <c r="D10169" s="59"/>
    </row>
    <row r="10170" spans="2:4">
      <c r="B10170" s="206"/>
      <c r="C10170" s="59"/>
      <c r="D10170" s="59"/>
    </row>
    <row r="10171" spans="2:4">
      <c r="B10171" s="206"/>
      <c r="C10171" s="59"/>
      <c r="D10171" s="59"/>
    </row>
    <row r="10172" spans="2:4">
      <c r="B10172" s="206"/>
      <c r="C10172" s="59"/>
      <c r="D10172" s="59"/>
    </row>
    <row r="10173" spans="2:4">
      <c r="B10173" s="206"/>
      <c r="C10173" s="59"/>
      <c r="D10173" s="59"/>
    </row>
    <row r="10174" spans="2:4">
      <c r="B10174" s="206"/>
      <c r="C10174" s="59"/>
      <c r="D10174" s="59"/>
    </row>
    <row r="10175" spans="2:4">
      <c r="B10175" s="206"/>
      <c r="C10175" s="59"/>
      <c r="D10175" s="59"/>
    </row>
    <row r="10176" spans="2:4">
      <c r="B10176" s="206"/>
      <c r="C10176" s="59"/>
      <c r="D10176" s="59"/>
    </row>
    <row r="10177" spans="2:4">
      <c r="B10177" s="206"/>
      <c r="C10177" s="59"/>
      <c r="D10177" s="59"/>
    </row>
    <row r="10178" spans="2:4">
      <c r="B10178" s="206"/>
      <c r="C10178" s="59"/>
      <c r="D10178" s="59"/>
    </row>
    <row r="10179" spans="2:4">
      <c r="B10179" s="206"/>
      <c r="C10179" s="59"/>
      <c r="D10179" s="59"/>
    </row>
    <row r="10180" spans="2:4">
      <c r="B10180" s="206"/>
      <c r="C10180" s="59"/>
      <c r="D10180" s="59"/>
    </row>
    <row r="10181" spans="2:4">
      <c r="B10181" s="206"/>
      <c r="C10181" s="59"/>
      <c r="D10181" s="59"/>
    </row>
    <row r="10182" spans="2:4">
      <c r="B10182" s="206"/>
      <c r="C10182" s="59"/>
      <c r="D10182" s="59"/>
    </row>
    <row r="10183" spans="2:4">
      <c r="B10183" s="206"/>
      <c r="C10183" s="59"/>
      <c r="D10183" s="59"/>
    </row>
    <row r="10184" spans="2:4">
      <c r="B10184" s="206"/>
      <c r="C10184" s="59"/>
      <c r="D10184" s="59"/>
    </row>
    <row r="10185" spans="2:4">
      <c r="B10185" s="206"/>
      <c r="C10185" s="59"/>
      <c r="D10185" s="59"/>
    </row>
    <row r="10186" spans="2:4">
      <c r="B10186" s="206"/>
      <c r="C10186" s="59"/>
      <c r="D10186" s="59"/>
    </row>
    <row r="10187" spans="2:4">
      <c r="B10187" s="206"/>
      <c r="C10187" s="59"/>
      <c r="D10187" s="59"/>
    </row>
    <row r="10188" spans="2:4">
      <c r="B10188" s="206"/>
      <c r="C10188" s="59"/>
      <c r="D10188" s="59"/>
    </row>
    <row r="10189" spans="2:4">
      <c r="B10189" s="206"/>
      <c r="C10189" s="59"/>
      <c r="D10189" s="59"/>
    </row>
    <row r="10190" spans="2:4">
      <c r="B10190" s="206"/>
      <c r="C10190" s="59"/>
      <c r="D10190" s="59"/>
    </row>
    <row r="10191" spans="2:4">
      <c r="B10191" s="206"/>
      <c r="C10191" s="59"/>
      <c r="D10191" s="59"/>
    </row>
    <row r="10192" spans="2:4">
      <c r="B10192" s="206"/>
      <c r="C10192" s="59"/>
      <c r="D10192" s="59"/>
    </row>
    <row r="10193" spans="2:4">
      <c r="B10193" s="206"/>
      <c r="C10193" s="59"/>
      <c r="D10193" s="59"/>
    </row>
    <row r="10194" spans="2:4">
      <c r="B10194" s="206"/>
      <c r="C10194" s="59"/>
      <c r="D10194" s="59"/>
    </row>
    <row r="10195" spans="2:4">
      <c r="B10195" s="206"/>
      <c r="C10195" s="59"/>
      <c r="D10195" s="59"/>
    </row>
    <row r="10196" spans="2:4">
      <c r="B10196" s="206"/>
      <c r="C10196" s="59"/>
      <c r="D10196" s="59"/>
    </row>
    <row r="10197" spans="2:4">
      <c r="B10197" s="206"/>
      <c r="C10197" s="59"/>
      <c r="D10197" s="59"/>
    </row>
    <row r="10198" spans="2:4">
      <c r="B10198" s="206"/>
      <c r="C10198" s="59"/>
      <c r="D10198" s="59"/>
    </row>
    <row r="10199" spans="2:4">
      <c r="B10199" s="206"/>
      <c r="C10199" s="59"/>
      <c r="D10199" s="59"/>
    </row>
    <row r="10200" spans="2:4">
      <c r="B10200" s="206"/>
      <c r="C10200" s="59"/>
      <c r="D10200" s="59"/>
    </row>
    <row r="10201" spans="2:4">
      <c r="B10201" s="206"/>
      <c r="C10201" s="59"/>
      <c r="D10201" s="59"/>
    </row>
    <row r="10202" spans="2:4">
      <c r="B10202" s="206"/>
      <c r="C10202" s="59"/>
      <c r="D10202" s="59"/>
    </row>
    <row r="10203" spans="2:4">
      <c r="B10203" s="206"/>
      <c r="C10203" s="59"/>
      <c r="D10203" s="59"/>
    </row>
    <row r="10204" spans="2:4">
      <c r="B10204" s="206"/>
      <c r="C10204" s="59"/>
      <c r="D10204" s="59"/>
    </row>
    <row r="10205" spans="2:4">
      <c r="B10205" s="206"/>
      <c r="C10205" s="59"/>
      <c r="D10205" s="59"/>
    </row>
    <row r="10206" spans="2:4">
      <c r="B10206" s="206"/>
      <c r="C10206" s="59"/>
      <c r="D10206" s="59"/>
    </row>
    <row r="10207" spans="2:4">
      <c r="B10207" s="206"/>
      <c r="C10207" s="59"/>
      <c r="D10207" s="59"/>
    </row>
    <row r="10208" spans="2:4">
      <c r="B10208" s="206"/>
      <c r="C10208" s="59"/>
      <c r="D10208" s="59"/>
    </row>
    <row r="10209" spans="2:4">
      <c r="B10209" s="206"/>
      <c r="C10209" s="59"/>
      <c r="D10209" s="59"/>
    </row>
    <row r="10210" spans="2:4">
      <c r="B10210" s="206"/>
      <c r="C10210" s="59"/>
      <c r="D10210" s="59"/>
    </row>
    <row r="10211" spans="2:4">
      <c r="B10211" s="206"/>
      <c r="C10211" s="59"/>
      <c r="D10211" s="59"/>
    </row>
    <row r="10212" spans="2:4">
      <c r="B10212" s="206"/>
      <c r="C10212" s="59"/>
      <c r="D10212" s="59"/>
    </row>
    <row r="10213" spans="2:4">
      <c r="B10213" s="206"/>
      <c r="C10213" s="59"/>
      <c r="D10213" s="59"/>
    </row>
    <row r="10214" spans="2:4">
      <c r="B10214" s="206"/>
      <c r="C10214" s="59"/>
      <c r="D10214" s="59"/>
    </row>
    <row r="10215" spans="2:4">
      <c r="B10215" s="206"/>
      <c r="C10215" s="59"/>
      <c r="D10215" s="59"/>
    </row>
    <row r="10216" spans="2:4">
      <c r="B10216" s="206"/>
      <c r="C10216" s="59"/>
      <c r="D10216" s="59"/>
    </row>
    <row r="10217" spans="2:4">
      <c r="B10217" s="206"/>
      <c r="C10217" s="59"/>
      <c r="D10217" s="59"/>
    </row>
    <row r="10218" spans="2:4">
      <c r="B10218" s="206"/>
      <c r="C10218" s="59"/>
      <c r="D10218" s="59"/>
    </row>
    <row r="10219" spans="2:4">
      <c r="B10219" s="206"/>
      <c r="C10219" s="59"/>
      <c r="D10219" s="59"/>
    </row>
    <row r="10220" spans="2:4">
      <c r="B10220" s="206"/>
      <c r="C10220" s="59"/>
      <c r="D10220" s="59"/>
    </row>
    <row r="10221" spans="2:4">
      <c r="B10221" s="206"/>
      <c r="C10221" s="59"/>
      <c r="D10221" s="59"/>
    </row>
    <row r="10222" spans="2:4">
      <c r="B10222" s="206"/>
      <c r="C10222" s="59"/>
      <c r="D10222" s="59"/>
    </row>
    <row r="10223" spans="2:4">
      <c r="B10223" s="206"/>
      <c r="C10223" s="59"/>
      <c r="D10223" s="59"/>
    </row>
    <row r="10224" spans="2:4">
      <c r="B10224" s="206"/>
      <c r="C10224" s="59"/>
      <c r="D10224" s="59"/>
    </row>
    <row r="10225" spans="2:4">
      <c r="B10225" s="206"/>
      <c r="C10225" s="59"/>
      <c r="D10225" s="59"/>
    </row>
    <row r="10226" spans="2:4">
      <c r="B10226" s="206"/>
      <c r="C10226" s="59"/>
      <c r="D10226" s="59"/>
    </row>
    <row r="10227" spans="2:4">
      <c r="B10227" s="206"/>
      <c r="C10227" s="59"/>
      <c r="D10227" s="59"/>
    </row>
    <row r="10228" spans="2:4">
      <c r="B10228" s="206"/>
      <c r="C10228" s="59"/>
      <c r="D10228" s="59"/>
    </row>
    <row r="10229" spans="2:4">
      <c r="B10229" s="206"/>
      <c r="C10229" s="59"/>
      <c r="D10229" s="59"/>
    </row>
    <row r="10230" spans="2:4">
      <c r="B10230" s="206"/>
      <c r="C10230" s="59"/>
      <c r="D10230" s="59"/>
    </row>
    <row r="10231" spans="2:4">
      <c r="B10231" s="206"/>
      <c r="C10231" s="59"/>
      <c r="D10231" s="59"/>
    </row>
    <row r="10232" spans="2:4">
      <c r="B10232" s="206"/>
      <c r="C10232" s="59"/>
      <c r="D10232" s="59"/>
    </row>
    <row r="10233" spans="2:4">
      <c r="B10233" s="206"/>
      <c r="C10233" s="59"/>
      <c r="D10233" s="59"/>
    </row>
    <row r="10234" spans="2:4">
      <c r="B10234" s="206"/>
      <c r="C10234" s="59"/>
      <c r="D10234" s="59"/>
    </row>
    <row r="10235" spans="2:4">
      <c r="B10235" s="206"/>
      <c r="C10235" s="59"/>
      <c r="D10235" s="59"/>
    </row>
    <row r="10236" spans="2:4">
      <c r="B10236" s="206"/>
      <c r="C10236" s="59"/>
      <c r="D10236" s="59"/>
    </row>
    <row r="10237" spans="2:4">
      <c r="B10237" s="206"/>
      <c r="C10237" s="59"/>
      <c r="D10237" s="59"/>
    </row>
    <row r="10238" spans="2:4">
      <c r="B10238" s="206"/>
      <c r="C10238" s="59"/>
      <c r="D10238" s="59"/>
    </row>
    <row r="10239" spans="2:4">
      <c r="B10239" s="206"/>
      <c r="C10239" s="59"/>
      <c r="D10239" s="59"/>
    </row>
    <row r="10240" spans="2:4">
      <c r="B10240" s="206"/>
      <c r="C10240" s="59"/>
      <c r="D10240" s="59"/>
    </row>
    <row r="10241" spans="2:4">
      <c r="B10241" s="206"/>
      <c r="C10241" s="59"/>
      <c r="D10241" s="59"/>
    </row>
    <row r="10242" spans="2:4">
      <c r="B10242" s="206"/>
      <c r="C10242" s="59"/>
      <c r="D10242" s="59"/>
    </row>
    <row r="10243" spans="2:4">
      <c r="B10243" s="206"/>
      <c r="C10243" s="59"/>
      <c r="D10243" s="59"/>
    </row>
    <row r="10244" spans="2:4">
      <c r="B10244" s="206"/>
      <c r="C10244" s="59"/>
      <c r="D10244" s="59"/>
    </row>
    <row r="10245" spans="2:4">
      <c r="B10245" s="206"/>
      <c r="C10245" s="59"/>
      <c r="D10245" s="59"/>
    </row>
    <row r="10246" spans="2:4">
      <c r="B10246" s="206"/>
      <c r="C10246" s="59"/>
      <c r="D10246" s="59"/>
    </row>
    <row r="10247" spans="2:4">
      <c r="B10247" s="206"/>
      <c r="C10247" s="59"/>
      <c r="D10247" s="59"/>
    </row>
    <row r="10248" spans="2:4">
      <c r="B10248" s="206"/>
      <c r="C10248" s="59"/>
      <c r="D10248" s="59"/>
    </row>
    <row r="10249" spans="2:4">
      <c r="B10249" s="206"/>
      <c r="C10249" s="59"/>
      <c r="D10249" s="59"/>
    </row>
    <row r="10250" spans="2:4">
      <c r="B10250" s="206"/>
      <c r="C10250" s="59"/>
      <c r="D10250" s="59"/>
    </row>
    <row r="10251" spans="2:4">
      <c r="B10251" s="206"/>
      <c r="C10251" s="59"/>
      <c r="D10251" s="59"/>
    </row>
    <row r="10252" spans="2:4">
      <c r="B10252" s="206"/>
      <c r="C10252" s="59"/>
      <c r="D10252" s="59"/>
    </row>
    <row r="10253" spans="2:4">
      <c r="B10253" s="206"/>
      <c r="C10253" s="59"/>
      <c r="D10253" s="59"/>
    </row>
    <row r="10254" spans="2:4">
      <c r="B10254" s="206"/>
      <c r="C10254" s="59"/>
      <c r="D10254" s="59"/>
    </row>
    <row r="10255" spans="2:4">
      <c r="B10255" s="206"/>
      <c r="C10255" s="59"/>
      <c r="D10255" s="59"/>
    </row>
    <row r="10256" spans="2:4">
      <c r="B10256" s="206"/>
      <c r="C10256" s="59"/>
      <c r="D10256" s="59"/>
    </row>
    <row r="10257" spans="2:4">
      <c r="B10257" s="206"/>
      <c r="C10257" s="59"/>
      <c r="D10257" s="59"/>
    </row>
    <row r="10258" spans="2:4">
      <c r="B10258" s="206"/>
      <c r="C10258" s="59"/>
      <c r="D10258" s="59"/>
    </row>
    <row r="10259" spans="2:4">
      <c r="B10259" s="206"/>
      <c r="C10259" s="59"/>
      <c r="D10259" s="59"/>
    </row>
    <row r="10260" spans="2:4">
      <c r="B10260" s="206"/>
      <c r="C10260" s="59"/>
      <c r="D10260" s="59"/>
    </row>
    <row r="10261" spans="2:4">
      <c r="B10261" s="206"/>
      <c r="C10261" s="59"/>
      <c r="D10261" s="59"/>
    </row>
    <row r="10262" spans="2:4">
      <c r="B10262" s="206"/>
      <c r="C10262" s="59"/>
      <c r="D10262" s="59"/>
    </row>
    <row r="10263" spans="2:4">
      <c r="B10263" s="206"/>
      <c r="C10263" s="59"/>
      <c r="D10263" s="59"/>
    </row>
    <row r="10264" spans="2:4">
      <c r="B10264" s="206"/>
      <c r="C10264" s="59"/>
      <c r="D10264" s="59"/>
    </row>
    <row r="10265" spans="2:4">
      <c r="B10265" s="206"/>
      <c r="C10265" s="59"/>
      <c r="D10265" s="59"/>
    </row>
    <row r="10266" spans="2:4">
      <c r="B10266" s="206"/>
      <c r="C10266" s="59"/>
      <c r="D10266" s="59"/>
    </row>
    <row r="10267" spans="2:4">
      <c r="B10267" s="206"/>
      <c r="C10267" s="59"/>
      <c r="D10267" s="59"/>
    </row>
    <row r="10268" spans="2:4">
      <c r="B10268" s="206"/>
      <c r="C10268" s="59"/>
      <c r="D10268" s="59"/>
    </row>
    <row r="10269" spans="2:4">
      <c r="B10269" s="206"/>
      <c r="C10269" s="59"/>
      <c r="D10269" s="59"/>
    </row>
    <row r="10270" spans="2:4">
      <c r="B10270" s="206"/>
      <c r="C10270" s="59"/>
      <c r="D10270" s="59"/>
    </row>
    <row r="10271" spans="2:4">
      <c r="B10271" s="206"/>
      <c r="C10271" s="59"/>
      <c r="D10271" s="59"/>
    </row>
    <row r="10272" spans="2:4">
      <c r="B10272" s="206"/>
      <c r="C10272" s="59"/>
      <c r="D10272" s="59"/>
    </row>
    <row r="10273" spans="2:4">
      <c r="B10273" s="206"/>
      <c r="C10273" s="59"/>
      <c r="D10273" s="59"/>
    </row>
    <row r="10274" spans="2:4">
      <c r="B10274" s="206"/>
      <c r="C10274" s="59"/>
      <c r="D10274" s="59"/>
    </row>
    <row r="10275" spans="2:4">
      <c r="B10275" s="206"/>
      <c r="C10275" s="59"/>
      <c r="D10275" s="59"/>
    </row>
    <row r="10276" spans="2:4">
      <c r="B10276" s="206"/>
      <c r="C10276" s="59"/>
      <c r="D10276" s="59"/>
    </row>
    <row r="10277" spans="2:4">
      <c r="B10277" s="206"/>
      <c r="C10277" s="59"/>
      <c r="D10277" s="59"/>
    </row>
    <row r="10278" spans="2:4">
      <c r="B10278" s="206"/>
      <c r="C10278" s="59"/>
      <c r="D10278" s="59"/>
    </row>
    <row r="10279" spans="2:4">
      <c r="B10279" s="206"/>
      <c r="C10279" s="59"/>
      <c r="D10279" s="59"/>
    </row>
    <row r="10280" spans="2:4">
      <c r="B10280" s="206"/>
      <c r="C10280" s="59"/>
      <c r="D10280" s="59"/>
    </row>
    <row r="10281" spans="2:4">
      <c r="B10281" s="206"/>
      <c r="C10281" s="59"/>
      <c r="D10281" s="59"/>
    </row>
    <row r="10282" spans="2:4">
      <c r="B10282" s="206"/>
      <c r="C10282" s="59"/>
      <c r="D10282" s="59"/>
    </row>
    <row r="10283" spans="2:4">
      <c r="B10283" s="206"/>
      <c r="C10283" s="59"/>
      <c r="D10283" s="59"/>
    </row>
    <row r="10284" spans="2:4">
      <c r="B10284" s="206"/>
      <c r="C10284" s="59"/>
      <c r="D10284" s="59"/>
    </row>
    <row r="10285" spans="2:4">
      <c r="B10285" s="206"/>
      <c r="C10285" s="59"/>
      <c r="D10285" s="59"/>
    </row>
    <row r="10286" spans="2:4">
      <c r="B10286" s="206"/>
      <c r="C10286" s="59"/>
      <c r="D10286" s="59"/>
    </row>
    <row r="10287" spans="2:4">
      <c r="B10287" s="206"/>
      <c r="C10287" s="59"/>
      <c r="D10287" s="59"/>
    </row>
    <row r="10288" spans="2:4">
      <c r="B10288" s="206"/>
      <c r="C10288" s="59"/>
      <c r="D10288" s="59"/>
    </row>
    <row r="10289" spans="2:4">
      <c r="B10289" s="206"/>
      <c r="C10289" s="59"/>
      <c r="D10289" s="59"/>
    </row>
    <row r="10290" spans="2:4">
      <c r="B10290" s="206"/>
      <c r="C10290" s="59"/>
      <c r="D10290" s="59"/>
    </row>
    <row r="10291" spans="2:4">
      <c r="B10291" s="206"/>
      <c r="C10291" s="59"/>
      <c r="D10291" s="59"/>
    </row>
    <row r="10292" spans="2:4">
      <c r="B10292" s="206"/>
      <c r="C10292" s="59"/>
      <c r="D10292" s="59"/>
    </row>
    <row r="10293" spans="2:4">
      <c r="B10293" s="206"/>
      <c r="C10293" s="59"/>
      <c r="D10293" s="59"/>
    </row>
    <row r="10294" spans="2:4">
      <c r="B10294" s="206"/>
      <c r="C10294" s="59"/>
      <c r="D10294" s="59"/>
    </row>
    <row r="10295" spans="2:4">
      <c r="B10295" s="206"/>
      <c r="C10295" s="59"/>
      <c r="D10295" s="59"/>
    </row>
    <row r="10296" spans="2:4">
      <c r="B10296" s="206"/>
      <c r="C10296" s="59"/>
      <c r="D10296" s="59"/>
    </row>
    <row r="10297" spans="2:4">
      <c r="B10297" s="206"/>
      <c r="C10297" s="59"/>
      <c r="D10297" s="59"/>
    </row>
    <row r="10298" spans="2:4">
      <c r="B10298" s="206"/>
      <c r="C10298" s="59"/>
      <c r="D10298" s="59"/>
    </row>
    <row r="10299" spans="2:4">
      <c r="B10299" s="206"/>
      <c r="C10299" s="59"/>
      <c r="D10299" s="59"/>
    </row>
    <row r="10300" spans="2:4">
      <c r="B10300" s="206"/>
      <c r="C10300" s="59"/>
      <c r="D10300" s="59"/>
    </row>
    <row r="10301" spans="2:4">
      <c r="B10301" s="206"/>
      <c r="C10301" s="59"/>
      <c r="D10301" s="59"/>
    </row>
    <row r="10302" spans="2:4">
      <c r="B10302" s="206"/>
      <c r="C10302" s="59"/>
      <c r="D10302" s="59"/>
    </row>
    <row r="10303" spans="2:4">
      <c r="B10303" s="206"/>
      <c r="C10303" s="59"/>
      <c r="D10303" s="59"/>
    </row>
    <row r="10304" spans="2:4">
      <c r="B10304" s="206"/>
      <c r="C10304" s="59"/>
      <c r="D10304" s="59"/>
    </row>
    <row r="10305" spans="2:4">
      <c r="B10305" s="206"/>
      <c r="C10305" s="59"/>
      <c r="D10305" s="59"/>
    </row>
    <row r="10306" spans="2:4">
      <c r="B10306" s="206"/>
      <c r="C10306" s="59"/>
      <c r="D10306" s="59"/>
    </row>
    <row r="10307" spans="2:4">
      <c r="B10307" s="206"/>
      <c r="C10307" s="59"/>
      <c r="D10307" s="59"/>
    </row>
    <row r="10308" spans="2:4">
      <c r="B10308" s="206"/>
      <c r="C10308" s="59"/>
      <c r="D10308" s="59"/>
    </row>
    <row r="10309" spans="2:4">
      <c r="B10309" s="206"/>
      <c r="C10309" s="59"/>
      <c r="D10309" s="59"/>
    </row>
    <row r="10310" spans="2:4">
      <c r="B10310" s="206"/>
      <c r="C10310" s="59"/>
      <c r="D10310" s="59"/>
    </row>
    <row r="10311" spans="2:4">
      <c r="B10311" s="206"/>
      <c r="C10311" s="59"/>
      <c r="D10311" s="59"/>
    </row>
    <row r="10312" spans="2:4">
      <c r="B10312" s="206"/>
      <c r="C10312" s="59"/>
      <c r="D10312" s="59"/>
    </row>
    <row r="10313" spans="2:4">
      <c r="B10313" s="206"/>
      <c r="C10313" s="59"/>
      <c r="D10313" s="59"/>
    </row>
    <row r="10314" spans="2:4">
      <c r="B10314" s="206"/>
      <c r="C10314" s="59"/>
      <c r="D10314" s="59"/>
    </row>
    <row r="10315" spans="2:4">
      <c r="B10315" s="206"/>
      <c r="C10315" s="59"/>
      <c r="D10315" s="59"/>
    </row>
    <row r="10316" spans="2:4">
      <c r="B10316" s="206"/>
      <c r="C10316" s="59"/>
      <c r="D10316" s="59"/>
    </row>
    <row r="10317" spans="2:4">
      <c r="B10317" s="206"/>
      <c r="C10317" s="59"/>
      <c r="D10317" s="59"/>
    </row>
    <row r="10318" spans="2:4">
      <c r="B10318" s="206"/>
      <c r="C10318" s="59"/>
      <c r="D10318" s="59"/>
    </row>
    <row r="10319" spans="2:4">
      <c r="B10319" s="206"/>
      <c r="C10319" s="59"/>
      <c r="D10319" s="59"/>
    </row>
    <row r="10320" spans="2:4">
      <c r="B10320" s="206"/>
      <c r="C10320" s="59"/>
      <c r="D10320" s="59"/>
    </row>
    <row r="10321" spans="2:4">
      <c r="B10321" s="206"/>
      <c r="C10321" s="59"/>
      <c r="D10321" s="59"/>
    </row>
    <row r="10322" spans="2:4">
      <c r="B10322" s="206"/>
      <c r="C10322" s="59"/>
      <c r="D10322" s="59"/>
    </row>
    <row r="10323" spans="2:4">
      <c r="B10323" s="206"/>
      <c r="C10323" s="59"/>
      <c r="D10323" s="59"/>
    </row>
    <row r="10324" spans="2:4">
      <c r="B10324" s="206"/>
      <c r="C10324" s="59"/>
      <c r="D10324" s="59"/>
    </row>
    <row r="10325" spans="2:4">
      <c r="B10325" s="206"/>
      <c r="C10325" s="59"/>
      <c r="D10325" s="59"/>
    </row>
    <row r="10326" spans="2:4">
      <c r="B10326" s="206"/>
      <c r="C10326" s="59"/>
      <c r="D10326" s="59"/>
    </row>
    <row r="10327" spans="2:4">
      <c r="B10327" s="206"/>
      <c r="C10327" s="59"/>
      <c r="D10327" s="59"/>
    </row>
    <row r="10328" spans="2:4">
      <c r="B10328" s="206"/>
      <c r="C10328" s="59"/>
      <c r="D10328" s="59"/>
    </row>
    <row r="10329" spans="2:4">
      <c r="B10329" s="206"/>
      <c r="C10329" s="59"/>
      <c r="D10329" s="59"/>
    </row>
    <row r="10330" spans="2:4">
      <c r="B10330" s="206"/>
      <c r="C10330" s="59"/>
      <c r="D10330" s="59"/>
    </row>
    <row r="10331" spans="2:4">
      <c r="B10331" s="206"/>
      <c r="C10331" s="59"/>
      <c r="D10331" s="59"/>
    </row>
    <row r="10332" spans="2:4">
      <c r="B10332" s="206"/>
      <c r="C10332" s="59"/>
      <c r="D10332" s="59"/>
    </row>
    <row r="10333" spans="2:4">
      <c r="B10333" s="206"/>
      <c r="C10333" s="59"/>
      <c r="D10333" s="59"/>
    </row>
    <row r="10334" spans="2:4">
      <c r="B10334" s="206"/>
      <c r="C10334" s="59"/>
      <c r="D10334" s="59"/>
    </row>
    <row r="10335" spans="2:4">
      <c r="B10335" s="206"/>
      <c r="C10335" s="59"/>
      <c r="D10335" s="59"/>
    </row>
    <row r="10336" spans="2:4">
      <c r="B10336" s="206"/>
      <c r="C10336" s="59"/>
      <c r="D10336" s="59"/>
    </row>
    <row r="10337" spans="2:4">
      <c r="B10337" s="206"/>
      <c r="C10337" s="59"/>
      <c r="D10337" s="59"/>
    </row>
    <row r="10338" spans="2:4">
      <c r="B10338" s="206"/>
      <c r="C10338" s="59"/>
      <c r="D10338" s="59"/>
    </row>
    <row r="10339" spans="2:4">
      <c r="B10339" s="206"/>
      <c r="C10339" s="59"/>
      <c r="D10339" s="59"/>
    </row>
    <row r="10340" spans="2:4">
      <c r="B10340" s="206"/>
      <c r="C10340" s="59"/>
      <c r="D10340" s="59"/>
    </row>
    <row r="10341" spans="2:4">
      <c r="B10341" s="206"/>
      <c r="C10341" s="59"/>
      <c r="D10341" s="59"/>
    </row>
    <row r="10342" spans="2:4">
      <c r="B10342" s="206"/>
      <c r="C10342" s="59"/>
      <c r="D10342" s="59"/>
    </row>
    <row r="10343" spans="2:4">
      <c r="B10343" s="206"/>
      <c r="C10343" s="59"/>
      <c r="D10343" s="59"/>
    </row>
    <row r="10344" spans="2:4">
      <c r="B10344" s="206"/>
      <c r="C10344" s="59"/>
      <c r="D10344" s="59"/>
    </row>
    <row r="10345" spans="2:4">
      <c r="B10345" s="206"/>
      <c r="C10345" s="59"/>
      <c r="D10345" s="59"/>
    </row>
    <row r="10346" spans="2:4">
      <c r="B10346" s="206"/>
      <c r="C10346" s="59"/>
      <c r="D10346" s="59"/>
    </row>
    <row r="10347" spans="2:4">
      <c r="B10347" s="206"/>
      <c r="C10347" s="59"/>
      <c r="D10347" s="59"/>
    </row>
    <row r="10348" spans="2:4">
      <c r="B10348" s="206"/>
      <c r="C10348" s="59"/>
      <c r="D10348" s="59"/>
    </row>
    <row r="10349" spans="2:4">
      <c r="B10349" s="206"/>
      <c r="C10349" s="59"/>
      <c r="D10349" s="59"/>
    </row>
    <row r="10350" spans="2:4">
      <c r="B10350" s="206"/>
      <c r="C10350" s="59"/>
      <c r="D10350" s="59"/>
    </row>
    <row r="10351" spans="2:4">
      <c r="B10351" s="206"/>
      <c r="C10351" s="59"/>
      <c r="D10351" s="59"/>
    </row>
    <row r="10352" spans="2:4">
      <c r="B10352" s="206"/>
      <c r="C10352" s="59"/>
      <c r="D10352" s="59"/>
    </row>
    <row r="10353" spans="2:4">
      <c r="B10353" s="206"/>
      <c r="C10353" s="59"/>
      <c r="D10353" s="59"/>
    </row>
    <row r="10354" spans="2:4">
      <c r="B10354" s="206"/>
      <c r="C10354" s="59"/>
      <c r="D10354" s="59"/>
    </row>
    <row r="10355" spans="2:4">
      <c r="B10355" s="206"/>
      <c r="C10355" s="59"/>
      <c r="D10355" s="59"/>
    </row>
    <row r="10356" spans="2:4">
      <c r="B10356" s="206"/>
      <c r="C10356" s="59"/>
      <c r="D10356" s="59"/>
    </row>
    <row r="10357" spans="2:4">
      <c r="B10357" s="206"/>
      <c r="C10357" s="59"/>
      <c r="D10357" s="59"/>
    </row>
    <row r="10358" spans="2:4">
      <c r="B10358" s="206"/>
      <c r="C10358" s="59"/>
      <c r="D10358" s="59"/>
    </row>
    <row r="10359" spans="2:4">
      <c r="B10359" s="206"/>
      <c r="C10359" s="59"/>
      <c r="D10359" s="59"/>
    </row>
    <row r="10360" spans="2:4">
      <c r="B10360" s="206"/>
      <c r="C10360" s="59"/>
      <c r="D10360" s="59"/>
    </row>
    <row r="10361" spans="2:4">
      <c r="B10361" s="206"/>
      <c r="C10361" s="59"/>
      <c r="D10361" s="59"/>
    </row>
    <row r="10362" spans="2:4">
      <c r="B10362" s="206"/>
      <c r="C10362" s="59"/>
      <c r="D10362" s="59"/>
    </row>
    <row r="10363" spans="2:4">
      <c r="B10363" s="206"/>
      <c r="C10363" s="59"/>
      <c r="D10363" s="59"/>
    </row>
    <row r="10364" spans="2:4">
      <c r="B10364" s="206"/>
      <c r="C10364" s="59"/>
      <c r="D10364" s="59"/>
    </row>
    <row r="10365" spans="2:4">
      <c r="B10365" s="206"/>
      <c r="C10365" s="59"/>
      <c r="D10365" s="59"/>
    </row>
    <row r="10366" spans="2:4">
      <c r="B10366" s="206"/>
      <c r="C10366" s="59"/>
      <c r="D10366" s="59"/>
    </row>
    <row r="10367" spans="2:4">
      <c r="B10367" s="206"/>
      <c r="C10367" s="59"/>
      <c r="D10367" s="59"/>
    </row>
    <row r="10368" spans="2:4">
      <c r="B10368" s="206"/>
      <c r="C10368" s="59"/>
      <c r="D10368" s="59"/>
    </row>
    <row r="10369" spans="2:4">
      <c r="B10369" s="206"/>
      <c r="C10369" s="59"/>
      <c r="D10369" s="59"/>
    </row>
    <row r="10370" spans="2:4">
      <c r="B10370" s="206"/>
      <c r="C10370" s="59"/>
      <c r="D10370" s="59"/>
    </row>
    <row r="10371" spans="2:4">
      <c r="B10371" s="206"/>
      <c r="C10371" s="59"/>
      <c r="D10371" s="59"/>
    </row>
    <row r="10372" spans="2:4">
      <c r="B10372" s="206"/>
      <c r="C10372" s="59"/>
      <c r="D10372" s="59"/>
    </row>
    <row r="10373" spans="2:4">
      <c r="B10373" s="206"/>
      <c r="C10373" s="59"/>
      <c r="D10373" s="59"/>
    </row>
    <row r="10374" spans="2:4">
      <c r="B10374" s="206"/>
      <c r="C10374" s="59"/>
      <c r="D10374" s="59"/>
    </row>
    <row r="10375" spans="2:4">
      <c r="B10375" s="206"/>
      <c r="C10375" s="59"/>
      <c r="D10375" s="59"/>
    </row>
    <row r="10376" spans="2:4">
      <c r="B10376" s="206"/>
      <c r="C10376" s="59"/>
      <c r="D10376" s="59"/>
    </row>
    <row r="10377" spans="2:4">
      <c r="B10377" s="206"/>
      <c r="C10377" s="59"/>
      <c r="D10377" s="59"/>
    </row>
    <row r="10378" spans="2:4">
      <c r="B10378" s="206"/>
      <c r="C10378" s="59"/>
      <c r="D10378" s="59"/>
    </row>
    <row r="10379" spans="2:4">
      <c r="B10379" s="206"/>
      <c r="C10379" s="59"/>
      <c r="D10379" s="59"/>
    </row>
    <row r="10380" spans="2:4">
      <c r="B10380" s="206"/>
      <c r="C10380" s="59"/>
      <c r="D10380" s="59"/>
    </row>
    <row r="10381" spans="2:4">
      <c r="B10381" s="206"/>
      <c r="C10381" s="59"/>
      <c r="D10381" s="59"/>
    </row>
    <row r="10382" spans="2:4">
      <c r="B10382" s="206"/>
      <c r="C10382" s="59"/>
      <c r="D10382" s="59"/>
    </row>
    <row r="10383" spans="2:4">
      <c r="B10383" s="206"/>
      <c r="C10383" s="59"/>
      <c r="D10383" s="59"/>
    </row>
    <row r="10384" spans="2:4">
      <c r="B10384" s="206"/>
      <c r="C10384" s="59"/>
      <c r="D10384" s="59"/>
    </row>
    <row r="10385" spans="2:4">
      <c r="B10385" s="206"/>
      <c r="C10385" s="59"/>
      <c r="D10385" s="59"/>
    </row>
    <row r="10386" spans="2:4">
      <c r="B10386" s="206"/>
      <c r="C10386" s="59"/>
      <c r="D10386" s="59"/>
    </row>
    <row r="10387" spans="2:4">
      <c r="B10387" s="206"/>
      <c r="C10387" s="59"/>
      <c r="D10387" s="59"/>
    </row>
    <row r="10388" spans="2:4">
      <c r="B10388" s="206"/>
      <c r="C10388" s="59"/>
      <c r="D10388" s="59"/>
    </row>
    <row r="10389" spans="2:4">
      <c r="B10389" s="206"/>
      <c r="C10389" s="59"/>
      <c r="D10389" s="59"/>
    </row>
    <row r="10390" spans="2:4">
      <c r="B10390" s="206"/>
      <c r="C10390" s="59"/>
      <c r="D10390" s="59"/>
    </row>
    <row r="10391" spans="2:4">
      <c r="B10391" s="206"/>
      <c r="C10391" s="59"/>
      <c r="D10391" s="59"/>
    </row>
    <row r="10392" spans="2:4">
      <c r="B10392" s="206"/>
      <c r="C10392" s="59"/>
      <c r="D10392" s="59"/>
    </row>
    <row r="10393" spans="2:4">
      <c r="B10393" s="206"/>
      <c r="C10393" s="59"/>
      <c r="D10393" s="59"/>
    </row>
    <row r="10394" spans="2:4">
      <c r="B10394" s="206"/>
      <c r="C10394" s="59"/>
      <c r="D10394" s="59"/>
    </row>
    <row r="10395" spans="2:4">
      <c r="B10395" s="206"/>
      <c r="C10395" s="59"/>
      <c r="D10395" s="59"/>
    </row>
    <row r="10396" spans="2:4">
      <c r="B10396" s="206"/>
      <c r="C10396" s="59"/>
      <c r="D10396" s="59"/>
    </row>
    <row r="10397" spans="2:4">
      <c r="B10397" s="206"/>
      <c r="C10397" s="59"/>
      <c r="D10397" s="59"/>
    </row>
    <row r="10398" spans="2:4">
      <c r="B10398" s="206"/>
      <c r="C10398" s="59"/>
      <c r="D10398" s="59"/>
    </row>
    <row r="10399" spans="2:4">
      <c r="B10399" s="206"/>
      <c r="C10399" s="59"/>
      <c r="D10399" s="59"/>
    </row>
    <row r="10400" spans="2:4">
      <c r="B10400" s="206"/>
      <c r="C10400" s="59"/>
      <c r="D10400" s="59"/>
    </row>
    <row r="10401" spans="2:4">
      <c r="B10401" s="206"/>
      <c r="C10401" s="59"/>
      <c r="D10401" s="59"/>
    </row>
    <row r="10402" spans="2:4">
      <c r="B10402" s="206"/>
      <c r="C10402" s="59"/>
      <c r="D10402" s="59"/>
    </row>
    <row r="10403" spans="2:4">
      <c r="B10403" s="206"/>
      <c r="C10403" s="59"/>
      <c r="D10403" s="59"/>
    </row>
    <row r="10404" spans="2:4">
      <c r="B10404" s="206"/>
      <c r="C10404" s="59"/>
      <c r="D10404" s="59"/>
    </row>
    <row r="10405" spans="2:4">
      <c r="B10405" s="206"/>
      <c r="C10405" s="59"/>
      <c r="D10405" s="59"/>
    </row>
    <row r="10406" spans="2:4">
      <c r="B10406" s="206"/>
      <c r="C10406" s="59"/>
      <c r="D10406" s="59"/>
    </row>
    <row r="10407" spans="2:4">
      <c r="B10407" s="206"/>
      <c r="C10407" s="59"/>
      <c r="D10407" s="59"/>
    </row>
    <row r="10408" spans="2:4">
      <c r="B10408" s="206"/>
      <c r="C10408" s="59"/>
      <c r="D10408" s="59"/>
    </row>
    <row r="10409" spans="2:4">
      <c r="B10409" s="206"/>
      <c r="C10409" s="59"/>
      <c r="D10409" s="59"/>
    </row>
    <row r="10410" spans="2:4">
      <c r="B10410" s="206"/>
      <c r="C10410" s="59"/>
      <c r="D10410" s="59"/>
    </row>
    <row r="10411" spans="2:4">
      <c r="B10411" s="206"/>
      <c r="C10411" s="59"/>
      <c r="D10411" s="59"/>
    </row>
    <row r="10412" spans="2:4">
      <c r="B10412" s="206"/>
      <c r="C10412" s="59"/>
      <c r="D10412" s="59"/>
    </row>
    <row r="10413" spans="2:4">
      <c r="B10413" s="206"/>
      <c r="C10413" s="59"/>
      <c r="D10413" s="59"/>
    </row>
    <row r="10414" spans="2:4">
      <c r="B10414" s="206"/>
      <c r="C10414" s="59"/>
      <c r="D10414" s="59"/>
    </row>
    <row r="10415" spans="2:4">
      <c r="B10415" s="206"/>
      <c r="C10415" s="59"/>
      <c r="D10415" s="59"/>
    </row>
    <row r="10416" spans="2:4">
      <c r="B10416" s="206"/>
      <c r="C10416" s="59"/>
      <c r="D10416" s="59"/>
    </row>
    <row r="10417" spans="2:4">
      <c r="B10417" s="206"/>
      <c r="C10417" s="59"/>
      <c r="D10417" s="59"/>
    </row>
    <row r="10418" spans="2:4">
      <c r="B10418" s="206"/>
      <c r="C10418" s="59"/>
      <c r="D10418" s="59"/>
    </row>
    <row r="10419" spans="2:4">
      <c r="B10419" s="206"/>
      <c r="C10419" s="59"/>
      <c r="D10419" s="59"/>
    </row>
    <row r="10420" spans="2:4">
      <c r="B10420" s="206"/>
      <c r="C10420" s="59"/>
      <c r="D10420" s="59"/>
    </row>
    <row r="10421" spans="2:4">
      <c r="B10421" s="206"/>
      <c r="C10421" s="59"/>
      <c r="D10421" s="59"/>
    </row>
    <row r="10422" spans="2:4">
      <c r="B10422" s="206"/>
      <c r="C10422" s="59"/>
      <c r="D10422" s="59"/>
    </row>
    <row r="10423" spans="2:4">
      <c r="B10423" s="206"/>
      <c r="C10423" s="59"/>
      <c r="D10423" s="59"/>
    </row>
    <row r="10424" spans="2:4">
      <c r="B10424" s="206"/>
      <c r="C10424" s="59"/>
      <c r="D10424" s="59"/>
    </row>
    <row r="10425" spans="2:4">
      <c r="B10425" s="206"/>
      <c r="C10425" s="59"/>
      <c r="D10425" s="59"/>
    </row>
    <row r="10426" spans="2:4">
      <c r="B10426" s="206"/>
      <c r="C10426" s="59"/>
      <c r="D10426" s="59"/>
    </row>
    <row r="10427" spans="2:4">
      <c r="B10427" s="206"/>
      <c r="C10427" s="59"/>
      <c r="D10427" s="59"/>
    </row>
    <row r="10428" spans="2:4">
      <c r="B10428" s="206"/>
      <c r="C10428" s="59"/>
      <c r="D10428" s="59"/>
    </row>
    <row r="10429" spans="2:4">
      <c r="B10429" s="206"/>
      <c r="C10429" s="59"/>
      <c r="D10429" s="59"/>
    </row>
    <row r="10430" spans="2:4">
      <c r="B10430" s="206"/>
      <c r="C10430" s="59"/>
      <c r="D10430" s="59"/>
    </row>
    <row r="10431" spans="2:4">
      <c r="B10431" s="206"/>
      <c r="C10431" s="59"/>
      <c r="D10431" s="59"/>
    </row>
    <row r="10432" spans="2:4">
      <c r="B10432" s="206"/>
      <c r="C10432" s="59"/>
      <c r="D10432" s="59"/>
    </row>
    <row r="10433" spans="2:4">
      <c r="B10433" s="206"/>
      <c r="C10433" s="59"/>
      <c r="D10433" s="59"/>
    </row>
    <row r="10434" spans="2:4">
      <c r="B10434" s="206"/>
      <c r="C10434" s="59"/>
      <c r="D10434" s="59"/>
    </row>
    <row r="10435" spans="2:4">
      <c r="B10435" s="206"/>
      <c r="C10435" s="59"/>
      <c r="D10435" s="59"/>
    </row>
    <row r="10436" spans="2:4">
      <c r="B10436" s="206"/>
      <c r="C10436" s="59"/>
      <c r="D10436" s="59"/>
    </row>
    <row r="10437" spans="2:4">
      <c r="B10437" s="206"/>
      <c r="C10437" s="59"/>
      <c r="D10437" s="59"/>
    </row>
    <row r="10438" spans="2:4">
      <c r="B10438" s="206"/>
      <c r="C10438" s="59"/>
      <c r="D10438" s="59"/>
    </row>
    <row r="10439" spans="2:4">
      <c r="B10439" s="206"/>
      <c r="C10439" s="59"/>
      <c r="D10439" s="59"/>
    </row>
    <row r="10440" spans="2:4">
      <c r="B10440" s="206"/>
      <c r="C10440" s="59"/>
      <c r="D10440" s="59"/>
    </row>
    <row r="10441" spans="2:4">
      <c r="B10441" s="206"/>
      <c r="C10441" s="59"/>
      <c r="D10441" s="59"/>
    </row>
    <row r="10442" spans="2:4">
      <c r="B10442" s="206"/>
      <c r="C10442" s="59"/>
      <c r="D10442" s="59"/>
    </row>
    <row r="10443" spans="2:4">
      <c r="B10443" s="206"/>
      <c r="C10443" s="59"/>
      <c r="D10443" s="59"/>
    </row>
    <row r="10444" spans="2:4">
      <c r="B10444" s="206"/>
      <c r="C10444" s="59"/>
      <c r="D10444" s="59"/>
    </row>
    <row r="10445" spans="2:4">
      <c r="B10445" s="206"/>
      <c r="C10445" s="59"/>
      <c r="D10445" s="59"/>
    </row>
    <row r="10446" spans="2:4">
      <c r="B10446" s="206"/>
      <c r="C10446" s="59"/>
      <c r="D10446" s="59"/>
    </row>
    <row r="10447" spans="2:4">
      <c r="B10447" s="206"/>
      <c r="C10447" s="59"/>
      <c r="D10447" s="59"/>
    </row>
    <row r="10448" spans="2:4">
      <c r="B10448" s="206"/>
      <c r="C10448" s="59"/>
      <c r="D10448" s="59"/>
    </row>
    <row r="10449" spans="2:4">
      <c r="B10449" s="206"/>
      <c r="C10449" s="59"/>
      <c r="D10449" s="59"/>
    </row>
    <row r="10450" spans="2:4">
      <c r="B10450" s="206"/>
      <c r="C10450" s="59"/>
      <c r="D10450" s="59"/>
    </row>
    <row r="10451" spans="2:4">
      <c r="B10451" s="206"/>
      <c r="C10451" s="59"/>
      <c r="D10451" s="59"/>
    </row>
    <row r="10452" spans="2:4">
      <c r="B10452" s="206"/>
      <c r="C10452" s="59"/>
      <c r="D10452" s="59"/>
    </row>
    <row r="10453" spans="2:4">
      <c r="B10453" s="206"/>
      <c r="C10453" s="59"/>
      <c r="D10453" s="59"/>
    </row>
    <row r="10454" spans="2:4">
      <c r="B10454" s="206"/>
      <c r="C10454" s="59"/>
      <c r="D10454" s="59"/>
    </row>
    <row r="10455" spans="2:4">
      <c r="B10455" s="206"/>
      <c r="C10455" s="59"/>
      <c r="D10455" s="59"/>
    </row>
    <row r="10456" spans="2:4">
      <c r="B10456" s="206"/>
      <c r="C10456" s="59"/>
      <c r="D10456" s="59"/>
    </row>
    <row r="10457" spans="2:4">
      <c r="B10457" s="206"/>
      <c r="C10457" s="59"/>
      <c r="D10457" s="59"/>
    </row>
    <row r="10458" spans="2:4">
      <c r="B10458" s="206"/>
      <c r="C10458" s="59"/>
      <c r="D10458" s="59"/>
    </row>
    <row r="10459" spans="2:4">
      <c r="B10459" s="206"/>
      <c r="C10459" s="59"/>
      <c r="D10459" s="59"/>
    </row>
    <row r="10460" spans="2:4">
      <c r="B10460" s="206"/>
      <c r="C10460" s="59"/>
      <c r="D10460" s="59"/>
    </row>
    <row r="10461" spans="2:4">
      <c r="B10461" s="206"/>
      <c r="C10461" s="59"/>
      <c r="D10461" s="59"/>
    </row>
    <row r="10462" spans="2:4">
      <c r="B10462" s="206"/>
      <c r="C10462" s="59"/>
      <c r="D10462" s="59"/>
    </row>
    <row r="10463" spans="2:4">
      <c r="B10463" s="206"/>
      <c r="C10463" s="59"/>
      <c r="D10463" s="59"/>
    </row>
    <row r="10464" spans="2:4">
      <c r="B10464" s="206"/>
      <c r="C10464" s="59"/>
      <c r="D10464" s="59"/>
    </row>
    <row r="10465" spans="2:4">
      <c r="B10465" s="206"/>
      <c r="C10465" s="59"/>
      <c r="D10465" s="59"/>
    </row>
    <row r="10466" spans="2:4">
      <c r="B10466" s="206"/>
      <c r="C10466" s="59"/>
      <c r="D10466" s="59"/>
    </row>
    <row r="10467" spans="2:4">
      <c r="B10467" s="206"/>
      <c r="C10467" s="59"/>
      <c r="D10467" s="59"/>
    </row>
    <row r="10468" spans="2:4">
      <c r="B10468" s="206"/>
      <c r="C10468" s="59"/>
      <c r="D10468" s="59"/>
    </row>
    <row r="10469" spans="2:4">
      <c r="B10469" s="206"/>
      <c r="C10469" s="59"/>
      <c r="D10469" s="59"/>
    </row>
    <row r="10470" spans="2:4">
      <c r="B10470" s="206"/>
      <c r="C10470" s="59"/>
      <c r="D10470" s="59"/>
    </row>
    <row r="10471" spans="2:4">
      <c r="B10471" s="206"/>
      <c r="C10471" s="59"/>
      <c r="D10471" s="59"/>
    </row>
    <row r="10472" spans="2:4">
      <c r="B10472" s="206"/>
      <c r="C10472" s="59"/>
      <c r="D10472" s="59"/>
    </row>
    <row r="10473" spans="2:4">
      <c r="B10473" s="206"/>
      <c r="C10473" s="59"/>
      <c r="D10473" s="59"/>
    </row>
    <row r="10474" spans="2:4">
      <c r="B10474" s="206"/>
      <c r="C10474" s="59"/>
      <c r="D10474" s="59"/>
    </row>
    <row r="10475" spans="2:4">
      <c r="B10475" s="206"/>
      <c r="C10475" s="59"/>
      <c r="D10475" s="59"/>
    </row>
    <row r="10476" spans="2:4">
      <c r="B10476" s="206"/>
      <c r="C10476" s="59"/>
      <c r="D10476" s="59"/>
    </row>
    <row r="10477" spans="2:4">
      <c r="B10477" s="206"/>
      <c r="C10477" s="59"/>
      <c r="D10477" s="59"/>
    </row>
    <row r="10478" spans="2:4">
      <c r="B10478" s="206"/>
      <c r="C10478" s="59"/>
      <c r="D10478" s="59"/>
    </row>
    <row r="10479" spans="2:4">
      <c r="B10479" s="206"/>
      <c r="C10479" s="59"/>
      <c r="D10479" s="59"/>
    </row>
    <row r="10480" spans="2:4">
      <c r="B10480" s="206"/>
      <c r="C10480" s="59"/>
      <c r="D10480" s="59"/>
    </row>
    <row r="10481" spans="2:4">
      <c r="B10481" s="206"/>
      <c r="C10481" s="59"/>
      <c r="D10481" s="59"/>
    </row>
    <row r="10482" spans="2:4">
      <c r="B10482" s="206"/>
      <c r="C10482" s="59"/>
      <c r="D10482" s="59"/>
    </row>
    <row r="10483" spans="2:4">
      <c r="B10483" s="206"/>
      <c r="C10483" s="59"/>
      <c r="D10483" s="59"/>
    </row>
    <row r="10484" spans="2:4">
      <c r="B10484" s="206"/>
      <c r="C10484" s="59"/>
      <c r="D10484" s="59"/>
    </row>
    <row r="10485" spans="2:4">
      <c r="B10485" s="206"/>
      <c r="C10485" s="59"/>
      <c r="D10485" s="59"/>
    </row>
    <row r="10486" spans="2:4">
      <c r="B10486" s="206"/>
      <c r="C10486" s="59"/>
      <c r="D10486" s="59"/>
    </row>
    <row r="10487" spans="2:4">
      <c r="B10487" s="206"/>
      <c r="C10487" s="59"/>
      <c r="D10487" s="59"/>
    </row>
    <row r="10488" spans="2:4">
      <c r="B10488" s="206"/>
      <c r="C10488" s="59"/>
      <c r="D10488" s="59"/>
    </row>
    <row r="10489" spans="2:4">
      <c r="B10489" s="206"/>
      <c r="C10489" s="59"/>
      <c r="D10489" s="59"/>
    </row>
    <row r="10490" spans="2:4">
      <c r="B10490" s="206"/>
      <c r="C10490" s="59"/>
      <c r="D10490" s="59"/>
    </row>
    <row r="10491" spans="2:4">
      <c r="B10491" s="206"/>
      <c r="C10491" s="59"/>
      <c r="D10491" s="59"/>
    </row>
    <row r="10492" spans="2:4">
      <c r="B10492" s="206"/>
      <c r="C10492" s="59"/>
      <c r="D10492" s="59"/>
    </row>
    <row r="10493" spans="2:4">
      <c r="B10493" s="206"/>
      <c r="C10493" s="59"/>
      <c r="D10493" s="59"/>
    </row>
    <row r="10494" spans="2:4">
      <c r="B10494" s="206"/>
      <c r="C10494" s="59"/>
      <c r="D10494" s="59"/>
    </row>
    <row r="10495" spans="2:4">
      <c r="B10495" s="206"/>
      <c r="C10495" s="59"/>
      <c r="D10495" s="59"/>
    </row>
    <row r="10496" spans="2:4">
      <c r="B10496" s="206"/>
      <c r="C10496" s="59"/>
      <c r="D10496" s="59"/>
    </row>
    <row r="10497" spans="2:4">
      <c r="B10497" s="206"/>
      <c r="C10497" s="59"/>
      <c r="D10497" s="59"/>
    </row>
    <row r="10498" spans="2:4">
      <c r="B10498" s="206"/>
      <c r="C10498" s="59"/>
      <c r="D10498" s="59"/>
    </row>
    <row r="10499" spans="2:4">
      <c r="B10499" s="206"/>
      <c r="C10499" s="59"/>
      <c r="D10499" s="59"/>
    </row>
    <row r="10500" spans="2:4">
      <c r="B10500" s="206"/>
      <c r="C10500" s="59"/>
      <c r="D10500" s="59"/>
    </row>
    <row r="10501" spans="2:4">
      <c r="B10501" s="206"/>
      <c r="C10501" s="59"/>
      <c r="D10501" s="59"/>
    </row>
    <row r="10502" spans="2:4">
      <c r="B10502" s="206"/>
      <c r="C10502" s="59"/>
      <c r="D10502" s="59"/>
    </row>
    <row r="10503" spans="2:4">
      <c r="B10503" s="206"/>
      <c r="C10503" s="59"/>
      <c r="D10503" s="59"/>
    </row>
    <row r="10504" spans="2:4">
      <c r="B10504" s="206"/>
      <c r="C10504" s="59"/>
      <c r="D10504" s="59"/>
    </row>
    <row r="10505" spans="2:4">
      <c r="B10505" s="206"/>
      <c r="C10505" s="59"/>
      <c r="D10505" s="59"/>
    </row>
    <row r="10506" spans="2:4">
      <c r="B10506" s="206"/>
      <c r="C10506" s="59"/>
      <c r="D10506" s="59"/>
    </row>
    <row r="10507" spans="2:4">
      <c r="B10507" s="206"/>
      <c r="C10507" s="59"/>
      <c r="D10507" s="59"/>
    </row>
    <row r="10508" spans="2:4">
      <c r="B10508" s="206"/>
      <c r="C10508" s="59"/>
      <c r="D10508" s="59"/>
    </row>
    <row r="10509" spans="2:4">
      <c r="B10509" s="206"/>
      <c r="C10509" s="59"/>
      <c r="D10509" s="59"/>
    </row>
    <row r="10510" spans="2:4">
      <c r="B10510" s="206"/>
      <c r="C10510" s="59"/>
      <c r="D10510" s="59"/>
    </row>
    <row r="10511" spans="2:4">
      <c r="B10511" s="206"/>
      <c r="C10511" s="59"/>
      <c r="D10511" s="59"/>
    </row>
    <row r="10512" spans="2:4">
      <c r="B10512" s="206"/>
      <c r="C10512" s="59"/>
      <c r="D10512" s="59"/>
    </row>
    <row r="10513" spans="2:4">
      <c r="B10513" s="206"/>
      <c r="C10513" s="59"/>
      <c r="D10513" s="59"/>
    </row>
    <row r="10514" spans="2:4">
      <c r="B10514" s="206"/>
      <c r="C10514" s="59"/>
      <c r="D10514" s="59"/>
    </row>
    <row r="10515" spans="2:4">
      <c r="B10515" s="206"/>
      <c r="C10515" s="59"/>
      <c r="D10515" s="59"/>
    </row>
    <row r="10516" spans="2:4">
      <c r="B10516" s="206"/>
      <c r="C10516" s="59"/>
      <c r="D10516" s="59"/>
    </row>
    <row r="10517" spans="2:4">
      <c r="B10517" s="206"/>
      <c r="C10517" s="59"/>
      <c r="D10517" s="59"/>
    </row>
    <row r="10518" spans="2:4">
      <c r="B10518" s="206"/>
      <c r="C10518" s="59"/>
      <c r="D10518" s="59"/>
    </row>
    <row r="10519" spans="2:4">
      <c r="B10519" s="206"/>
      <c r="C10519" s="59"/>
      <c r="D10519" s="59"/>
    </row>
    <row r="10520" spans="2:4">
      <c r="B10520" s="206"/>
      <c r="C10520" s="59"/>
      <c r="D10520" s="59"/>
    </row>
    <row r="10521" spans="2:4">
      <c r="B10521" s="206"/>
      <c r="C10521" s="59"/>
      <c r="D10521" s="59"/>
    </row>
    <row r="10522" spans="2:4">
      <c r="B10522" s="206"/>
      <c r="C10522" s="59"/>
      <c r="D10522" s="59"/>
    </row>
    <row r="10523" spans="2:4">
      <c r="B10523" s="206"/>
      <c r="C10523" s="59"/>
      <c r="D10523" s="59"/>
    </row>
    <row r="10524" spans="2:4">
      <c r="B10524" s="206"/>
      <c r="C10524" s="59"/>
      <c r="D10524" s="59"/>
    </row>
    <row r="10525" spans="2:4">
      <c r="B10525" s="206"/>
      <c r="C10525" s="59"/>
      <c r="D10525" s="59"/>
    </row>
    <row r="10526" spans="2:4">
      <c r="B10526" s="206"/>
      <c r="C10526" s="59"/>
      <c r="D10526" s="59"/>
    </row>
    <row r="10527" spans="2:4">
      <c r="B10527" s="206"/>
      <c r="C10527" s="59"/>
      <c r="D10527" s="59"/>
    </row>
    <row r="10528" spans="2:4">
      <c r="B10528" s="206"/>
      <c r="C10528" s="59"/>
      <c r="D10528" s="59"/>
    </row>
    <row r="10529" spans="2:4">
      <c r="B10529" s="206"/>
      <c r="C10529" s="59"/>
      <c r="D10529" s="59"/>
    </row>
    <row r="10530" spans="2:4">
      <c r="B10530" s="206"/>
      <c r="C10530" s="59"/>
      <c r="D10530" s="59"/>
    </row>
    <row r="10531" spans="2:4">
      <c r="B10531" s="206"/>
      <c r="C10531" s="59"/>
      <c r="D10531" s="59"/>
    </row>
    <row r="10532" spans="2:4">
      <c r="B10532" s="206"/>
      <c r="C10532" s="59"/>
      <c r="D10532" s="59"/>
    </row>
    <row r="10533" spans="2:4">
      <c r="B10533" s="206"/>
      <c r="C10533" s="59"/>
      <c r="D10533" s="59"/>
    </row>
    <row r="10534" spans="2:4">
      <c r="B10534" s="206"/>
      <c r="C10534" s="59"/>
      <c r="D10534" s="59"/>
    </row>
    <row r="10535" spans="2:4">
      <c r="B10535" s="206"/>
      <c r="C10535" s="59"/>
      <c r="D10535" s="59"/>
    </row>
    <row r="10536" spans="2:4">
      <c r="B10536" s="206"/>
      <c r="C10536" s="59"/>
      <c r="D10536" s="59"/>
    </row>
    <row r="10537" spans="2:4">
      <c r="B10537" s="206"/>
      <c r="C10537" s="59"/>
      <c r="D10537" s="59"/>
    </row>
    <row r="10538" spans="2:4">
      <c r="B10538" s="206"/>
      <c r="C10538" s="59"/>
      <c r="D10538" s="59"/>
    </row>
    <row r="10539" spans="2:4">
      <c r="B10539" s="206"/>
      <c r="C10539" s="59"/>
      <c r="D10539" s="59"/>
    </row>
    <row r="10540" spans="2:4">
      <c r="B10540" s="206"/>
      <c r="C10540" s="59"/>
      <c r="D10540" s="59"/>
    </row>
    <row r="10541" spans="2:4">
      <c r="B10541" s="206"/>
      <c r="C10541" s="59"/>
      <c r="D10541" s="59"/>
    </row>
    <row r="10542" spans="2:4">
      <c r="B10542" s="206"/>
      <c r="C10542" s="59"/>
      <c r="D10542" s="59"/>
    </row>
    <row r="10543" spans="2:4">
      <c r="B10543" s="206"/>
      <c r="C10543" s="59"/>
      <c r="D10543" s="59"/>
    </row>
    <row r="10544" spans="2:4">
      <c r="B10544" s="206"/>
      <c r="C10544" s="59"/>
      <c r="D10544" s="59"/>
    </row>
    <row r="10545" spans="2:4">
      <c r="B10545" s="206"/>
      <c r="C10545" s="59"/>
      <c r="D10545" s="59"/>
    </row>
    <row r="10546" spans="2:4">
      <c r="B10546" s="206"/>
      <c r="C10546" s="59"/>
      <c r="D10546" s="59"/>
    </row>
    <row r="10547" spans="2:4">
      <c r="B10547" s="206"/>
      <c r="C10547" s="59"/>
      <c r="D10547" s="59"/>
    </row>
    <row r="10548" spans="2:4">
      <c r="B10548" s="206"/>
      <c r="C10548" s="59"/>
      <c r="D10548" s="59"/>
    </row>
    <row r="10549" spans="2:4">
      <c r="B10549" s="206"/>
      <c r="C10549" s="59"/>
      <c r="D10549" s="59"/>
    </row>
    <row r="10550" spans="2:4">
      <c r="B10550" s="206"/>
      <c r="C10550" s="59"/>
      <c r="D10550" s="59"/>
    </row>
    <row r="10551" spans="2:4">
      <c r="B10551" s="206"/>
      <c r="C10551" s="59"/>
      <c r="D10551" s="59"/>
    </row>
    <row r="10552" spans="2:4">
      <c r="B10552" s="206"/>
      <c r="C10552" s="59"/>
      <c r="D10552" s="59"/>
    </row>
    <row r="10553" spans="2:4">
      <c r="B10553" s="206"/>
      <c r="C10553" s="59"/>
      <c r="D10553" s="59"/>
    </row>
    <row r="10554" spans="2:4">
      <c r="B10554" s="206"/>
      <c r="C10554" s="59"/>
      <c r="D10554" s="59"/>
    </row>
    <row r="10555" spans="2:4">
      <c r="B10555" s="206"/>
      <c r="C10555" s="59"/>
      <c r="D10555" s="59"/>
    </row>
    <row r="10556" spans="2:4">
      <c r="B10556" s="206"/>
      <c r="C10556" s="59"/>
      <c r="D10556" s="59"/>
    </row>
    <row r="10557" spans="2:4">
      <c r="B10557" s="206"/>
      <c r="C10557" s="59"/>
      <c r="D10557" s="59"/>
    </row>
    <row r="10558" spans="2:4">
      <c r="B10558" s="206"/>
      <c r="C10558" s="59"/>
      <c r="D10558" s="59"/>
    </row>
    <row r="10559" spans="2:4">
      <c r="B10559" s="206"/>
      <c r="C10559" s="59"/>
      <c r="D10559" s="59"/>
    </row>
    <row r="10560" spans="2:4">
      <c r="B10560" s="206"/>
      <c r="C10560" s="59"/>
      <c r="D10560" s="59"/>
    </row>
    <row r="10561" spans="2:4">
      <c r="B10561" s="206"/>
      <c r="C10561" s="59"/>
      <c r="D10561" s="59"/>
    </row>
    <row r="10562" spans="2:4">
      <c r="B10562" s="206"/>
      <c r="C10562" s="59"/>
      <c r="D10562" s="59"/>
    </row>
    <row r="10563" spans="2:4">
      <c r="B10563" s="206"/>
      <c r="C10563" s="59"/>
      <c r="D10563" s="59"/>
    </row>
    <row r="10564" spans="2:4">
      <c r="B10564" s="206"/>
      <c r="C10564" s="59"/>
      <c r="D10564" s="59"/>
    </row>
    <row r="10565" spans="2:4">
      <c r="B10565" s="206"/>
      <c r="C10565" s="59"/>
      <c r="D10565" s="59"/>
    </row>
    <row r="10566" spans="2:4">
      <c r="B10566" s="206"/>
      <c r="C10566" s="59"/>
      <c r="D10566" s="59"/>
    </row>
    <row r="10567" spans="2:4">
      <c r="B10567" s="206"/>
      <c r="C10567" s="59"/>
      <c r="D10567" s="59"/>
    </row>
    <row r="10568" spans="2:4">
      <c r="B10568" s="206"/>
      <c r="C10568" s="59"/>
      <c r="D10568" s="59"/>
    </row>
    <row r="10569" spans="2:4">
      <c r="B10569" s="206"/>
      <c r="C10569" s="59"/>
      <c r="D10569" s="59"/>
    </row>
    <row r="10570" spans="2:4">
      <c r="B10570" s="206"/>
      <c r="C10570" s="59"/>
      <c r="D10570" s="59"/>
    </row>
    <row r="10571" spans="2:4">
      <c r="B10571" s="206"/>
      <c r="C10571" s="59"/>
      <c r="D10571" s="59"/>
    </row>
    <row r="10572" spans="2:4">
      <c r="B10572" s="206"/>
      <c r="C10572" s="59"/>
      <c r="D10572" s="59"/>
    </row>
    <row r="10573" spans="2:4">
      <c r="B10573" s="206"/>
      <c r="C10573" s="59"/>
      <c r="D10573" s="59"/>
    </row>
    <row r="10574" spans="2:4">
      <c r="B10574" s="206"/>
      <c r="C10574" s="59"/>
      <c r="D10574" s="59"/>
    </row>
    <row r="10575" spans="2:4">
      <c r="B10575" s="206"/>
      <c r="C10575" s="59"/>
      <c r="D10575" s="59"/>
    </row>
    <row r="10576" spans="2:4">
      <c r="B10576" s="206"/>
      <c r="C10576" s="59"/>
      <c r="D10576" s="59"/>
    </row>
    <row r="10577" spans="2:4">
      <c r="B10577" s="206"/>
      <c r="C10577" s="59"/>
      <c r="D10577" s="59"/>
    </row>
    <row r="10578" spans="2:4">
      <c r="B10578" s="206"/>
      <c r="C10578" s="59"/>
      <c r="D10578" s="59"/>
    </row>
    <row r="10579" spans="2:4">
      <c r="B10579" s="206"/>
      <c r="C10579" s="59"/>
      <c r="D10579" s="59"/>
    </row>
    <row r="10580" spans="2:4">
      <c r="B10580" s="206"/>
      <c r="C10580" s="59"/>
      <c r="D10580" s="59"/>
    </row>
    <row r="10581" spans="2:4">
      <c r="B10581" s="206"/>
      <c r="C10581" s="59"/>
      <c r="D10581" s="59"/>
    </row>
    <row r="10582" spans="2:4">
      <c r="B10582" s="206"/>
      <c r="C10582" s="59"/>
      <c r="D10582" s="59"/>
    </row>
    <row r="10583" spans="2:4">
      <c r="B10583" s="206"/>
      <c r="C10583" s="59"/>
      <c r="D10583" s="59"/>
    </row>
    <row r="10584" spans="2:4">
      <c r="B10584" s="206"/>
      <c r="C10584" s="59"/>
      <c r="D10584" s="59"/>
    </row>
    <row r="10585" spans="2:4">
      <c r="B10585" s="206"/>
      <c r="C10585" s="59"/>
      <c r="D10585" s="59"/>
    </row>
    <row r="10586" spans="2:4">
      <c r="B10586" s="206"/>
      <c r="C10586" s="59"/>
      <c r="D10586" s="59"/>
    </row>
    <row r="10587" spans="2:4">
      <c r="B10587" s="206"/>
      <c r="C10587" s="59"/>
      <c r="D10587" s="59"/>
    </row>
    <row r="10588" spans="2:4">
      <c r="B10588" s="206"/>
      <c r="C10588" s="59"/>
      <c r="D10588" s="59"/>
    </row>
    <row r="10589" spans="2:4">
      <c r="B10589" s="206"/>
      <c r="C10589" s="59"/>
      <c r="D10589" s="59"/>
    </row>
    <row r="10590" spans="2:4">
      <c r="B10590" s="206"/>
      <c r="C10590" s="59"/>
      <c r="D10590" s="59"/>
    </row>
    <row r="10591" spans="2:4">
      <c r="B10591" s="206"/>
      <c r="C10591" s="59"/>
      <c r="D10591" s="59"/>
    </row>
    <row r="10592" spans="2:4">
      <c r="B10592" s="206"/>
      <c r="C10592" s="59"/>
      <c r="D10592" s="59"/>
    </row>
    <row r="10593" spans="2:4">
      <c r="B10593" s="206"/>
      <c r="C10593" s="59"/>
      <c r="D10593" s="59"/>
    </row>
    <row r="10594" spans="2:4">
      <c r="B10594" s="206"/>
      <c r="C10594" s="59"/>
      <c r="D10594" s="59"/>
    </row>
    <row r="10595" spans="2:4">
      <c r="B10595" s="206"/>
      <c r="C10595" s="59"/>
      <c r="D10595" s="59"/>
    </row>
    <row r="10596" spans="2:4">
      <c r="B10596" s="206"/>
      <c r="C10596" s="59"/>
      <c r="D10596" s="59"/>
    </row>
    <row r="10597" spans="2:4">
      <c r="B10597" s="206"/>
      <c r="C10597" s="59"/>
      <c r="D10597" s="59"/>
    </row>
    <row r="10598" spans="2:4">
      <c r="B10598" s="206"/>
      <c r="C10598" s="59"/>
      <c r="D10598" s="59"/>
    </row>
    <row r="10599" spans="2:4">
      <c r="B10599" s="206"/>
      <c r="C10599" s="59"/>
      <c r="D10599" s="59"/>
    </row>
    <row r="10600" spans="2:4">
      <c r="B10600" s="206"/>
      <c r="C10600" s="59"/>
      <c r="D10600" s="59"/>
    </row>
    <row r="10601" spans="2:4">
      <c r="B10601" s="206"/>
      <c r="C10601" s="59"/>
      <c r="D10601" s="59"/>
    </row>
    <row r="10602" spans="2:4">
      <c r="B10602" s="206"/>
      <c r="C10602" s="59"/>
      <c r="D10602" s="59"/>
    </row>
    <row r="10603" spans="2:4">
      <c r="B10603" s="206"/>
      <c r="C10603" s="59"/>
      <c r="D10603" s="59"/>
    </row>
    <row r="10604" spans="2:4">
      <c r="B10604" s="206"/>
      <c r="C10604" s="59"/>
      <c r="D10604" s="59"/>
    </row>
    <row r="10605" spans="2:4">
      <c r="B10605" s="206"/>
      <c r="C10605" s="59"/>
      <c r="D10605" s="59"/>
    </row>
    <row r="10606" spans="2:4">
      <c r="B10606" s="206"/>
      <c r="C10606" s="59"/>
      <c r="D10606" s="59"/>
    </row>
    <row r="10607" spans="2:4">
      <c r="B10607" s="206"/>
      <c r="C10607" s="59"/>
      <c r="D10607" s="59"/>
    </row>
    <row r="10608" spans="2:4">
      <c r="B10608" s="206"/>
      <c r="C10608" s="59"/>
      <c r="D10608" s="59"/>
    </row>
    <row r="10609" spans="2:4">
      <c r="B10609" s="206"/>
      <c r="C10609" s="59"/>
      <c r="D10609" s="59"/>
    </row>
    <row r="10610" spans="2:4">
      <c r="B10610" s="206"/>
      <c r="C10610" s="59"/>
      <c r="D10610" s="59"/>
    </row>
    <row r="10611" spans="2:4">
      <c r="B10611" s="206"/>
      <c r="C10611" s="59"/>
      <c r="D10611" s="59"/>
    </row>
    <row r="10612" spans="2:4">
      <c r="B10612" s="206"/>
      <c r="C10612" s="59"/>
      <c r="D10612" s="59"/>
    </row>
    <row r="10613" spans="2:4">
      <c r="B10613" s="206"/>
      <c r="C10613" s="59"/>
      <c r="D10613" s="59"/>
    </row>
    <row r="10614" spans="2:4">
      <c r="B10614" s="206"/>
      <c r="C10614" s="59"/>
      <c r="D10614" s="59"/>
    </row>
    <row r="10615" spans="2:4">
      <c r="B10615" s="206"/>
      <c r="C10615" s="59"/>
      <c r="D10615" s="59"/>
    </row>
    <row r="10616" spans="2:4">
      <c r="B10616" s="206"/>
      <c r="C10616" s="59"/>
      <c r="D10616" s="59"/>
    </row>
    <row r="10617" spans="2:4">
      <c r="B10617" s="206"/>
      <c r="C10617" s="59"/>
      <c r="D10617" s="59"/>
    </row>
    <row r="10618" spans="2:4">
      <c r="B10618" s="206"/>
      <c r="C10618" s="59"/>
      <c r="D10618" s="59"/>
    </row>
    <row r="10619" spans="2:4">
      <c r="B10619" s="206"/>
      <c r="C10619" s="59"/>
      <c r="D10619" s="59"/>
    </row>
    <row r="10620" spans="2:4">
      <c r="B10620" s="206"/>
      <c r="C10620" s="59"/>
      <c r="D10620" s="59"/>
    </row>
    <row r="10621" spans="2:4">
      <c r="B10621" s="206"/>
      <c r="C10621" s="59"/>
      <c r="D10621" s="59"/>
    </row>
    <row r="10622" spans="2:4">
      <c r="B10622" s="206"/>
      <c r="C10622" s="59"/>
      <c r="D10622" s="59"/>
    </row>
    <row r="10623" spans="2:4">
      <c r="B10623" s="206"/>
      <c r="C10623" s="59"/>
      <c r="D10623" s="59"/>
    </row>
    <row r="10624" spans="2:4">
      <c r="B10624" s="206"/>
      <c r="C10624" s="59"/>
      <c r="D10624" s="59"/>
    </row>
    <row r="10625" spans="2:4">
      <c r="B10625" s="206"/>
      <c r="C10625" s="59"/>
      <c r="D10625" s="59"/>
    </row>
    <row r="10626" spans="2:4">
      <c r="B10626" s="206"/>
      <c r="C10626" s="59"/>
      <c r="D10626" s="59"/>
    </row>
    <row r="10627" spans="2:4">
      <c r="B10627" s="206"/>
      <c r="C10627" s="59"/>
      <c r="D10627" s="59"/>
    </row>
    <row r="10628" spans="2:4">
      <c r="B10628" s="206"/>
      <c r="C10628" s="59"/>
      <c r="D10628" s="59"/>
    </row>
    <row r="10629" spans="2:4">
      <c r="B10629" s="206"/>
      <c r="C10629" s="59"/>
      <c r="D10629" s="59"/>
    </row>
    <row r="10630" spans="2:4">
      <c r="B10630" s="206"/>
      <c r="C10630" s="59"/>
      <c r="D10630" s="59"/>
    </row>
    <row r="10631" spans="2:4">
      <c r="B10631" s="206"/>
      <c r="C10631" s="59"/>
      <c r="D10631" s="59"/>
    </row>
    <row r="10632" spans="2:4">
      <c r="B10632" s="206"/>
      <c r="C10632" s="59"/>
      <c r="D10632" s="59"/>
    </row>
    <row r="10633" spans="2:4">
      <c r="B10633" s="206"/>
      <c r="C10633" s="59"/>
      <c r="D10633" s="59"/>
    </row>
    <row r="10634" spans="2:4">
      <c r="B10634" s="206"/>
      <c r="C10634" s="59"/>
      <c r="D10634" s="59"/>
    </row>
    <row r="10635" spans="2:4">
      <c r="B10635" s="206"/>
      <c r="C10635" s="59"/>
      <c r="D10635" s="59"/>
    </row>
    <row r="10636" spans="2:4">
      <c r="B10636" s="206"/>
      <c r="C10636" s="59"/>
      <c r="D10636" s="59"/>
    </row>
    <row r="10637" spans="2:4">
      <c r="B10637" s="206"/>
      <c r="C10637" s="59"/>
      <c r="D10637" s="59"/>
    </row>
    <row r="10638" spans="2:4">
      <c r="B10638" s="206"/>
      <c r="C10638" s="59"/>
      <c r="D10638" s="59"/>
    </row>
    <row r="10639" spans="2:4">
      <c r="B10639" s="206"/>
      <c r="C10639" s="59"/>
      <c r="D10639" s="59"/>
    </row>
    <row r="10640" spans="2:4">
      <c r="B10640" s="206"/>
      <c r="C10640" s="59"/>
      <c r="D10640" s="59"/>
    </row>
    <row r="10641" spans="2:4">
      <c r="B10641" s="206"/>
      <c r="C10641" s="59"/>
      <c r="D10641" s="59"/>
    </row>
    <row r="10642" spans="2:4">
      <c r="B10642" s="206"/>
      <c r="C10642" s="59"/>
      <c r="D10642" s="59"/>
    </row>
    <row r="10643" spans="2:4">
      <c r="B10643" s="206"/>
      <c r="C10643" s="59"/>
      <c r="D10643" s="59"/>
    </row>
    <row r="10644" spans="2:4">
      <c r="B10644" s="206"/>
      <c r="C10644" s="59"/>
      <c r="D10644" s="59"/>
    </row>
    <row r="10645" spans="2:4">
      <c r="B10645" s="206"/>
      <c r="C10645" s="59"/>
      <c r="D10645" s="59"/>
    </row>
    <row r="10646" spans="2:4">
      <c r="B10646" s="206"/>
      <c r="C10646" s="59"/>
      <c r="D10646" s="59"/>
    </row>
    <row r="10647" spans="2:4">
      <c r="B10647" s="206"/>
      <c r="C10647" s="59"/>
      <c r="D10647" s="59"/>
    </row>
    <row r="10648" spans="2:4">
      <c r="B10648" s="206"/>
      <c r="C10648" s="59"/>
      <c r="D10648" s="59"/>
    </row>
    <row r="10649" spans="2:4">
      <c r="B10649" s="206"/>
      <c r="C10649" s="59"/>
      <c r="D10649" s="59"/>
    </row>
    <row r="10650" spans="2:4">
      <c r="B10650" s="206"/>
      <c r="C10650" s="59"/>
      <c r="D10650" s="59"/>
    </row>
    <row r="10651" spans="2:4">
      <c r="B10651" s="206"/>
      <c r="C10651" s="59"/>
      <c r="D10651" s="59"/>
    </row>
    <row r="10652" spans="2:4">
      <c r="B10652" s="206"/>
      <c r="C10652" s="59"/>
      <c r="D10652" s="59"/>
    </row>
    <row r="10653" spans="2:4">
      <c r="B10653" s="206"/>
      <c r="C10653" s="59"/>
      <c r="D10653" s="59"/>
    </row>
    <row r="10654" spans="2:4">
      <c r="B10654" s="206"/>
      <c r="C10654" s="59"/>
      <c r="D10654" s="59"/>
    </row>
    <row r="10655" spans="2:4">
      <c r="B10655" s="206"/>
      <c r="C10655" s="59"/>
      <c r="D10655" s="59"/>
    </row>
    <row r="10656" spans="2:4">
      <c r="B10656" s="206"/>
      <c r="C10656" s="59"/>
      <c r="D10656" s="59"/>
    </row>
    <row r="10657" spans="2:4">
      <c r="B10657" s="206"/>
      <c r="C10657" s="59"/>
      <c r="D10657" s="59"/>
    </row>
    <row r="10658" spans="2:4">
      <c r="B10658" s="206"/>
      <c r="C10658" s="59"/>
      <c r="D10658" s="59"/>
    </row>
    <row r="10659" spans="2:4">
      <c r="B10659" s="206"/>
      <c r="C10659" s="59"/>
      <c r="D10659" s="59"/>
    </row>
    <row r="10660" spans="2:4">
      <c r="B10660" s="206"/>
      <c r="C10660" s="59"/>
      <c r="D10660" s="59"/>
    </row>
    <row r="10661" spans="2:4">
      <c r="B10661" s="206"/>
      <c r="C10661" s="59"/>
      <c r="D10661" s="59"/>
    </row>
    <row r="10662" spans="2:4">
      <c r="B10662" s="206"/>
      <c r="C10662" s="59"/>
      <c r="D10662" s="59"/>
    </row>
    <row r="10663" spans="2:4">
      <c r="B10663" s="206"/>
      <c r="C10663" s="59"/>
      <c r="D10663" s="59"/>
    </row>
    <row r="10664" spans="2:4">
      <c r="B10664" s="206"/>
      <c r="C10664" s="59"/>
      <c r="D10664" s="59"/>
    </row>
    <row r="10665" spans="2:4">
      <c r="B10665" s="206"/>
      <c r="C10665" s="59"/>
      <c r="D10665" s="59"/>
    </row>
    <row r="10666" spans="2:4">
      <c r="B10666" s="206"/>
      <c r="C10666" s="59"/>
      <c r="D10666" s="59"/>
    </row>
    <row r="10667" spans="2:4">
      <c r="B10667" s="206"/>
      <c r="C10667" s="59"/>
      <c r="D10667" s="59"/>
    </row>
    <row r="10668" spans="2:4">
      <c r="B10668" s="206"/>
      <c r="C10668" s="59"/>
      <c r="D10668" s="59"/>
    </row>
    <row r="10669" spans="2:4">
      <c r="B10669" s="206"/>
      <c r="C10669" s="59"/>
      <c r="D10669" s="59"/>
    </row>
    <row r="10670" spans="2:4">
      <c r="B10670" s="206"/>
      <c r="C10670" s="59"/>
      <c r="D10670" s="59"/>
    </row>
    <row r="10671" spans="2:4">
      <c r="B10671" s="206"/>
      <c r="C10671" s="59"/>
      <c r="D10671" s="59"/>
    </row>
    <row r="10672" spans="2:4">
      <c r="B10672" s="206"/>
      <c r="C10672" s="59"/>
      <c r="D10672" s="59"/>
    </row>
    <row r="10673" spans="2:4">
      <c r="B10673" s="206"/>
      <c r="C10673" s="59"/>
      <c r="D10673" s="59"/>
    </row>
    <row r="10674" spans="2:4">
      <c r="B10674" s="206"/>
      <c r="C10674" s="59"/>
      <c r="D10674" s="59"/>
    </row>
    <row r="10675" spans="2:4">
      <c r="B10675" s="206"/>
      <c r="C10675" s="59"/>
      <c r="D10675" s="59"/>
    </row>
    <row r="10676" spans="2:4">
      <c r="B10676" s="206"/>
      <c r="C10676" s="59"/>
      <c r="D10676" s="59"/>
    </row>
    <row r="10677" spans="2:4">
      <c r="B10677" s="206"/>
      <c r="C10677" s="59"/>
      <c r="D10677" s="59"/>
    </row>
    <row r="10678" spans="2:4">
      <c r="B10678" s="206"/>
      <c r="C10678" s="59"/>
      <c r="D10678" s="59"/>
    </row>
    <row r="10679" spans="2:4">
      <c r="B10679" s="206"/>
      <c r="C10679" s="59"/>
      <c r="D10679" s="59"/>
    </row>
    <row r="10680" spans="2:4">
      <c r="B10680" s="206"/>
      <c r="C10680" s="59"/>
      <c r="D10680" s="59"/>
    </row>
    <row r="10681" spans="2:4">
      <c r="B10681" s="206"/>
      <c r="C10681" s="59"/>
      <c r="D10681" s="59"/>
    </row>
    <row r="10682" spans="2:4">
      <c r="B10682" s="206"/>
      <c r="C10682" s="59"/>
      <c r="D10682" s="59"/>
    </row>
    <row r="10683" spans="2:4">
      <c r="B10683" s="206"/>
      <c r="C10683" s="59"/>
      <c r="D10683" s="59"/>
    </row>
    <row r="10684" spans="2:4">
      <c r="B10684" s="206"/>
      <c r="C10684" s="59"/>
      <c r="D10684" s="59"/>
    </row>
    <row r="10685" spans="2:4">
      <c r="B10685" s="206"/>
      <c r="C10685" s="59"/>
      <c r="D10685" s="59"/>
    </row>
    <row r="10686" spans="2:4">
      <c r="B10686" s="206"/>
      <c r="C10686" s="59"/>
      <c r="D10686" s="59"/>
    </row>
    <row r="10687" spans="2:4">
      <c r="B10687" s="206"/>
      <c r="C10687" s="59"/>
      <c r="D10687" s="59"/>
    </row>
    <row r="10688" spans="2:4">
      <c r="B10688" s="206"/>
      <c r="C10688" s="59"/>
      <c r="D10688" s="59"/>
    </row>
    <row r="10689" spans="2:4">
      <c r="B10689" s="206"/>
      <c r="C10689" s="59"/>
      <c r="D10689" s="59"/>
    </row>
    <row r="10690" spans="2:4">
      <c r="B10690" s="206"/>
      <c r="C10690" s="59"/>
      <c r="D10690" s="59"/>
    </row>
    <row r="10691" spans="2:4">
      <c r="B10691" s="206"/>
      <c r="C10691" s="59"/>
      <c r="D10691" s="59"/>
    </row>
    <row r="10692" spans="2:4">
      <c r="B10692" s="206"/>
      <c r="C10692" s="59"/>
      <c r="D10692" s="59"/>
    </row>
    <row r="10693" spans="2:4">
      <c r="B10693" s="206"/>
      <c r="C10693" s="59"/>
      <c r="D10693" s="59"/>
    </row>
    <row r="10694" spans="2:4">
      <c r="B10694" s="206"/>
      <c r="C10694" s="59"/>
      <c r="D10694" s="59"/>
    </row>
    <row r="10695" spans="2:4">
      <c r="B10695" s="206"/>
      <c r="C10695" s="59"/>
      <c r="D10695" s="59"/>
    </row>
    <row r="10696" spans="2:4">
      <c r="B10696" s="206"/>
      <c r="C10696" s="59"/>
      <c r="D10696" s="59"/>
    </row>
    <row r="10697" spans="2:4">
      <c r="B10697" s="206"/>
      <c r="C10697" s="59"/>
      <c r="D10697" s="59"/>
    </row>
    <row r="10698" spans="2:4">
      <c r="B10698" s="206"/>
      <c r="C10698" s="59"/>
      <c r="D10698" s="59"/>
    </row>
    <row r="10699" spans="2:4">
      <c r="B10699" s="206"/>
      <c r="C10699" s="59"/>
      <c r="D10699" s="59"/>
    </row>
    <row r="10700" spans="2:4">
      <c r="B10700" s="206"/>
      <c r="C10700" s="59"/>
      <c r="D10700" s="59"/>
    </row>
    <row r="10701" spans="2:4">
      <c r="B10701" s="206"/>
      <c r="C10701" s="59"/>
      <c r="D10701" s="59"/>
    </row>
    <row r="10702" spans="2:4">
      <c r="B10702" s="206"/>
      <c r="C10702" s="59"/>
      <c r="D10702" s="59"/>
    </row>
    <row r="10703" spans="2:4">
      <c r="B10703" s="206"/>
      <c r="C10703" s="59"/>
      <c r="D10703" s="59"/>
    </row>
    <row r="10704" spans="2:4">
      <c r="B10704" s="206"/>
      <c r="C10704" s="59"/>
      <c r="D10704" s="59"/>
    </row>
    <row r="10705" spans="2:4">
      <c r="B10705" s="206"/>
      <c r="C10705" s="59"/>
      <c r="D10705" s="59"/>
    </row>
    <row r="10706" spans="2:4">
      <c r="B10706" s="206"/>
      <c r="C10706" s="59"/>
      <c r="D10706" s="59"/>
    </row>
    <row r="10707" spans="2:4">
      <c r="B10707" s="206"/>
      <c r="C10707" s="59"/>
      <c r="D10707" s="59"/>
    </row>
    <row r="10708" spans="2:4">
      <c r="B10708" s="206"/>
      <c r="C10708" s="59"/>
      <c r="D10708" s="59"/>
    </row>
    <row r="10709" spans="2:4">
      <c r="B10709" s="206"/>
      <c r="C10709" s="59"/>
      <c r="D10709" s="59"/>
    </row>
    <row r="10710" spans="2:4">
      <c r="B10710" s="206"/>
      <c r="C10710" s="59"/>
      <c r="D10710" s="59"/>
    </row>
    <row r="10711" spans="2:4">
      <c r="B10711" s="206"/>
      <c r="C10711" s="59"/>
      <c r="D10711" s="59"/>
    </row>
    <row r="10712" spans="2:4">
      <c r="B10712" s="206"/>
      <c r="C10712" s="59"/>
      <c r="D10712" s="59"/>
    </row>
    <row r="10713" spans="2:4">
      <c r="B10713" s="206"/>
      <c r="C10713" s="59"/>
      <c r="D10713" s="59"/>
    </row>
    <row r="10714" spans="2:4">
      <c r="B10714" s="206"/>
      <c r="C10714" s="59"/>
      <c r="D10714" s="59"/>
    </row>
    <row r="10715" spans="2:4">
      <c r="B10715" s="206"/>
      <c r="C10715" s="59"/>
      <c r="D10715" s="59"/>
    </row>
    <row r="10716" spans="2:4">
      <c r="B10716" s="206"/>
      <c r="C10716" s="59"/>
      <c r="D10716" s="59"/>
    </row>
    <row r="10717" spans="2:4">
      <c r="B10717" s="206"/>
      <c r="C10717" s="59"/>
      <c r="D10717" s="59"/>
    </row>
    <row r="10718" spans="2:4">
      <c r="B10718" s="206"/>
      <c r="C10718" s="59"/>
      <c r="D10718" s="59"/>
    </row>
    <row r="10719" spans="2:4">
      <c r="B10719" s="206"/>
      <c r="C10719" s="59"/>
      <c r="D10719" s="59"/>
    </row>
    <row r="10720" spans="2:4">
      <c r="B10720" s="206"/>
      <c r="C10720" s="59"/>
      <c r="D10720" s="59"/>
    </row>
    <row r="10721" spans="2:4">
      <c r="B10721" s="206"/>
      <c r="C10721" s="59"/>
      <c r="D10721" s="59"/>
    </row>
    <row r="10722" spans="2:4">
      <c r="B10722" s="206"/>
      <c r="C10722" s="59"/>
      <c r="D10722" s="59"/>
    </row>
    <row r="10723" spans="2:4">
      <c r="B10723" s="206"/>
      <c r="C10723" s="59"/>
      <c r="D10723" s="59"/>
    </row>
    <row r="10724" spans="2:4">
      <c r="B10724" s="206"/>
      <c r="C10724" s="59"/>
      <c r="D10724" s="59"/>
    </row>
    <row r="10725" spans="2:4">
      <c r="B10725" s="206"/>
      <c r="C10725" s="59"/>
      <c r="D10725" s="59"/>
    </row>
    <row r="10726" spans="2:4">
      <c r="B10726" s="206"/>
      <c r="C10726" s="59"/>
      <c r="D10726" s="59"/>
    </row>
    <row r="10727" spans="2:4">
      <c r="B10727" s="206"/>
      <c r="C10727" s="59"/>
      <c r="D10727" s="59"/>
    </row>
    <row r="10728" spans="2:4">
      <c r="B10728" s="206"/>
      <c r="C10728" s="59"/>
      <c r="D10728" s="59"/>
    </row>
    <row r="10729" spans="2:4">
      <c r="B10729" s="206"/>
      <c r="C10729" s="59"/>
      <c r="D10729" s="59"/>
    </row>
    <row r="10730" spans="2:4">
      <c r="B10730" s="206"/>
      <c r="C10730" s="59"/>
      <c r="D10730" s="59"/>
    </row>
    <row r="10731" spans="2:4">
      <c r="B10731" s="206"/>
      <c r="C10731" s="59"/>
      <c r="D10731" s="59"/>
    </row>
    <row r="10732" spans="2:4">
      <c r="B10732" s="206"/>
      <c r="C10732" s="59"/>
      <c r="D10732" s="59"/>
    </row>
    <row r="10733" spans="2:4">
      <c r="B10733" s="206"/>
      <c r="C10733" s="59"/>
      <c r="D10733" s="59"/>
    </row>
    <row r="10734" spans="2:4">
      <c r="B10734" s="206"/>
      <c r="C10734" s="59"/>
      <c r="D10734" s="59"/>
    </row>
    <row r="10735" spans="2:4">
      <c r="B10735" s="206"/>
      <c r="C10735" s="59"/>
      <c r="D10735" s="59"/>
    </row>
    <row r="10736" spans="2:4">
      <c r="B10736" s="206"/>
      <c r="C10736" s="59"/>
      <c r="D10736" s="59"/>
    </row>
    <row r="10737" spans="2:4">
      <c r="B10737" s="206"/>
      <c r="C10737" s="59"/>
      <c r="D10737" s="59"/>
    </row>
    <row r="10738" spans="2:4">
      <c r="B10738" s="206"/>
      <c r="C10738" s="59"/>
      <c r="D10738" s="59"/>
    </row>
    <row r="10739" spans="2:4">
      <c r="B10739" s="206"/>
      <c r="C10739" s="59"/>
      <c r="D10739" s="59"/>
    </row>
    <row r="10740" spans="2:4">
      <c r="B10740" s="206"/>
      <c r="C10740" s="59"/>
      <c r="D10740" s="59"/>
    </row>
    <row r="10741" spans="2:4">
      <c r="B10741" s="206"/>
      <c r="C10741" s="59"/>
      <c r="D10741" s="59"/>
    </row>
    <row r="10742" spans="2:4">
      <c r="B10742" s="206"/>
      <c r="C10742" s="59"/>
      <c r="D10742" s="59"/>
    </row>
    <row r="10743" spans="2:4">
      <c r="B10743" s="206"/>
      <c r="C10743" s="59"/>
      <c r="D10743" s="59"/>
    </row>
    <row r="10744" spans="2:4">
      <c r="B10744" s="206"/>
      <c r="C10744" s="59"/>
      <c r="D10744" s="59"/>
    </row>
    <row r="10745" spans="2:4">
      <c r="B10745" s="206"/>
      <c r="C10745" s="59"/>
      <c r="D10745" s="59"/>
    </row>
    <row r="10746" spans="2:4">
      <c r="B10746" s="206"/>
      <c r="C10746" s="59"/>
      <c r="D10746" s="59"/>
    </row>
    <row r="10747" spans="2:4">
      <c r="B10747" s="206"/>
      <c r="C10747" s="59"/>
      <c r="D10747" s="59"/>
    </row>
    <row r="10748" spans="2:4">
      <c r="B10748" s="206"/>
      <c r="C10748" s="59"/>
      <c r="D10748" s="59"/>
    </row>
    <row r="10749" spans="2:4">
      <c r="B10749" s="206"/>
      <c r="C10749" s="59"/>
      <c r="D10749" s="59"/>
    </row>
    <row r="10750" spans="2:4">
      <c r="B10750" s="206"/>
      <c r="C10750" s="59"/>
      <c r="D10750" s="59"/>
    </row>
    <row r="10751" spans="2:4">
      <c r="B10751" s="206"/>
      <c r="C10751" s="59"/>
      <c r="D10751" s="59"/>
    </row>
    <row r="10752" spans="2:4">
      <c r="B10752" s="206"/>
      <c r="C10752" s="59"/>
      <c r="D10752" s="59"/>
    </row>
    <row r="10753" spans="2:4">
      <c r="B10753" s="206"/>
      <c r="C10753" s="59"/>
      <c r="D10753" s="59"/>
    </row>
    <row r="10754" spans="2:4">
      <c r="B10754" s="206"/>
      <c r="C10754" s="59"/>
      <c r="D10754" s="59"/>
    </row>
    <row r="10755" spans="2:4">
      <c r="B10755" s="206"/>
      <c r="C10755" s="59"/>
      <c r="D10755" s="59"/>
    </row>
    <row r="10756" spans="2:4">
      <c r="B10756" s="206"/>
      <c r="C10756" s="59"/>
      <c r="D10756" s="59"/>
    </row>
    <row r="10757" spans="2:4">
      <c r="B10757" s="206"/>
      <c r="C10757" s="59"/>
      <c r="D10757" s="59"/>
    </row>
    <row r="10758" spans="2:4">
      <c r="B10758" s="206"/>
      <c r="C10758" s="59"/>
      <c r="D10758" s="59"/>
    </row>
    <row r="10759" spans="2:4">
      <c r="B10759" s="206"/>
      <c r="C10759" s="59"/>
      <c r="D10759" s="59"/>
    </row>
    <row r="10760" spans="2:4">
      <c r="B10760" s="206"/>
      <c r="C10760" s="59"/>
      <c r="D10760" s="59"/>
    </row>
    <row r="10761" spans="2:4">
      <c r="B10761" s="206"/>
      <c r="C10761" s="59"/>
      <c r="D10761" s="59"/>
    </row>
    <row r="10762" spans="2:4">
      <c r="B10762" s="206"/>
      <c r="C10762" s="59"/>
      <c r="D10762" s="59"/>
    </row>
    <row r="10763" spans="2:4">
      <c r="B10763" s="206"/>
      <c r="C10763" s="59"/>
      <c r="D10763" s="59"/>
    </row>
    <row r="10764" spans="2:4">
      <c r="B10764" s="206"/>
      <c r="C10764" s="59"/>
      <c r="D10764" s="59"/>
    </row>
    <row r="10765" spans="2:4">
      <c r="B10765" s="206"/>
      <c r="C10765" s="59"/>
      <c r="D10765" s="59"/>
    </row>
    <row r="10766" spans="2:4">
      <c r="B10766" s="206"/>
      <c r="C10766" s="59"/>
      <c r="D10766" s="59"/>
    </row>
    <row r="10767" spans="2:4">
      <c r="B10767" s="206"/>
      <c r="C10767" s="59"/>
      <c r="D10767" s="59"/>
    </row>
    <row r="10768" spans="2:4">
      <c r="B10768" s="206"/>
      <c r="C10768" s="59"/>
      <c r="D10768" s="59"/>
    </row>
    <row r="10769" spans="2:4">
      <c r="B10769" s="206"/>
      <c r="C10769" s="59"/>
      <c r="D10769" s="59"/>
    </row>
    <row r="10770" spans="2:4">
      <c r="B10770" s="206"/>
      <c r="C10770" s="59"/>
      <c r="D10770" s="59"/>
    </row>
    <row r="10771" spans="2:4">
      <c r="B10771" s="206"/>
      <c r="C10771" s="59"/>
      <c r="D10771" s="59"/>
    </row>
    <row r="10772" spans="2:4">
      <c r="B10772" s="206"/>
      <c r="C10772" s="59"/>
      <c r="D10772" s="59"/>
    </row>
    <row r="10773" spans="2:4">
      <c r="B10773" s="206"/>
      <c r="C10773" s="59"/>
      <c r="D10773" s="59"/>
    </row>
    <row r="10774" spans="2:4">
      <c r="B10774" s="206"/>
      <c r="C10774" s="59"/>
      <c r="D10774" s="59"/>
    </row>
    <row r="10775" spans="2:4">
      <c r="B10775" s="206"/>
      <c r="C10775" s="59"/>
      <c r="D10775" s="59"/>
    </row>
    <row r="10776" spans="2:4">
      <c r="B10776" s="206"/>
      <c r="C10776" s="59"/>
      <c r="D10776" s="59"/>
    </row>
    <row r="10777" spans="2:4">
      <c r="B10777" s="206"/>
      <c r="C10777" s="59"/>
      <c r="D10777" s="59"/>
    </row>
    <row r="10778" spans="2:4">
      <c r="B10778" s="206"/>
      <c r="C10778" s="59"/>
      <c r="D10778" s="59"/>
    </row>
    <row r="10779" spans="2:4">
      <c r="B10779" s="206"/>
      <c r="C10779" s="59"/>
      <c r="D10779" s="59"/>
    </row>
    <row r="10780" spans="2:4">
      <c r="B10780" s="206"/>
      <c r="C10780" s="59"/>
      <c r="D10780" s="59"/>
    </row>
    <row r="10781" spans="2:4">
      <c r="B10781" s="206"/>
      <c r="C10781" s="59"/>
      <c r="D10781" s="59"/>
    </row>
    <row r="10782" spans="2:4">
      <c r="B10782" s="206"/>
      <c r="C10782" s="59"/>
      <c r="D10782" s="59"/>
    </row>
    <row r="10783" spans="2:4">
      <c r="B10783" s="206"/>
      <c r="C10783" s="59"/>
      <c r="D10783" s="59"/>
    </row>
    <row r="10784" spans="2:4">
      <c r="B10784" s="206"/>
      <c r="C10784" s="59"/>
      <c r="D10784" s="59"/>
    </row>
    <row r="10785" spans="2:4">
      <c r="B10785" s="206"/>
      <c r="C10785" s="59"/>
      <c r="D10785" s="59"/>
    </row>
    <row r="10786" spans="2:4">
      <c r="B10786" s="206"/>
      <c r="C10786" s="59"/>
      <c r="D10786" s="59"/>
    </row>
    <row r="10787" spans="2:4">
      <c r="B10787" s="206"/>
      <c r="C10787" s="59"/>
      <c r="D10787" s="59"/>
    </row>
    <row r="10788" spans="2:4">
      <c r="B10788" s="206"/>
      <c r="C10788" s="59"/>
      <c r="D10788" s="59"/>
    </row>
    <row r="10789" spans="2:4">
      <c r="B10789" s="206"/>
      <c r="C10789" s="59"/>
      <c r="D10789" s="59"/>
    </row>
    <row r="10790" spans="2:4">
      <c r="B10790" s="206"/>
      <c r="C10790" s="59"/>
      <c r="D10790" s="59"/>
    </row>
    <row r="10791" spans="2:4">
      <c r="B10791" s="206"/>
      <c r="C10791" s="59"/>
      <c r="D10791" s="59"/>
    </row>
    <row r="10792" spans="2:4">
      <c r="B10792" s="206"/>
      <c r="C10792" s="59"/>
      <c r="D10792" s="59"/>
    </row>
    <row r="10793" spans="2:4">
      <c r="B10793" s="206"/>
      <c r="C10793" s="59"/>
      <c r="D10793" s="59"/>
    </row>
    <row r="10794" spans="2:4">
      <c r="B10794" s="206"/>
      <c r="C10794" s="59"/>
      <c r="D10794" s="59"/>
    </row>
    <row r="10795" spans="2:4">
      <c r="B10795" s="206"/>
      <c r="C10795" s="59"/>
      <c r="D10795" s="59"/>
    </row>
    <row r="10796" spans="2:4">
      <c r="B10796" s="206"/>
      <c r="C10796" s="59"/>
      <c r="D10796" s="59"/>
    </row>
    <row r="10797" spans="2:4">
      <c r="B10797" s="206"/>
      <c r="C10797" s="59"/>
      <c r="D10797" s="59"/>
    </row>
    <row r="10798" spans="2:4">
      <c r="B10798" s="206"/>
      <c r="C10798" s="59"/>
      <c r="D10798" s="59"/>
    </row>
    <row r="10799" spans="2:4">
      <c r="B10799" s="206"/>
      <c r="C10799" s="59"/>
      <c r="D10799" s="59"/>
    </row>
    <row r="10800" spans="2:4">
      <c r="B10800" s="206"/>
      <c r="C10800" s="59"/>
      <c r="D10800" s="59"/>
    </row>
    <row r="10801" spans="2:4">
      <c r="B10801" s="206"/>
      <c r="C10801" s="59"/>
      <c r="D10801" s="59"/>
    </row>
    <row r="10802" spans="2:4">
      <c r="B10802" s="206"/>
      <c r="C10802" s="59"/>
      <c r="D10802" s="59"/>
    </row>
    <row r="10803" spans="2:4">
      <c r="B10803" s="206"/>
      <c r="C10803" s="59"/>
      <c r="D10803" s="59"/>
    </row>
    <row r="10804" spans="2:4">
      <c r="B10804" s="206"/>
      <c r="C10804" s="59"/>
      <c r="D10804" s="59"/>
    </row>
    <row r="10805" spans="2:4">
      <c r="B10805" s="206"/>
      <c r="C10805" s="59"/>
      <c r="D10805" s="59"/>
    </row>
    <row r="10806" spans="2:4">
      <c r="B10806" s="206"/>
      <c r="C10806" s="59"/>
      <c r="D10806" s="59"/>
    </row>
    <row r="10807" spans="2:4">
      <c r="B10807" s="206"/>
      <c r="C10807" s="59"/>
      <c r="D10807" s="59"/>
    </row>
    <row r="10808" spans="2:4">
      <c r="B10808" s="206"/>
      <c r="C10808" s="59"/>
      <c r="D10808" s="59"/>
    </row>
    <row r="10809" spans="2:4">
      <c r="B10809" s="206"/>
      <c r="C10809" s="59"/>
      <c r="D10809" s="59"/>
    </row>
    <row r="10810" spans="2:4">
      <c r="B10810" s="206"/>
      <c r="C10810" s="59"/>
      <c r="D10810" s="59"/>
    </row>
    <row r="10811" spans="2:4">
      <c r="B10811" s="206"/>
      <c r="C10811" s="59"/>
      <c r="D10811" s="59"/>
    </row>
    <row r="10812" spans="2:4">
      <c r="B10812" s="206"/>
      <c r="C10812" s="59"/>
      <c r="D10812" s="59"/>
    </row>
    <row r="10813" spans="2:4">
      <c r="B10813" s="206"/>
      <c r="C10813" s="59"/>
      <c r="D10813" s="59"/>
    </row>
    <row r="10814" spans="2:4">
      <c r="B10814" s="206"/>
      <c r="C10814" s="59"/>
      <c r="D10814" s="59"/>
    </row>
    <row r="10815" spans="2:4">
      <c r="B10815" s="206"/>
      <c r="C10815" s="59"/>
      <c r="D10815" s="59"/>
    </row>
    <row r="10816" spans="2:4">
      <c r="B10816" s="206"/>
      <c r="C10816" s="59"/>
      <c r="D10816" s="59"/>
    </row>
    <row r="10817" spans="2:4">
      <c r="B10817" s="206"/>
      <c r="C10817" s="59"/>
      <c r="D10817" s="59"/>
    </row>
    <row r="10818" spans="2:4">
      <c r="B10818" s="206"/>
      <c r="C10818" s="59"/>
      <c r="D10818" s="59"/>
    </row>
    <row r="10819" spans="2:4">
      <c r="B10819" s="206"/>
      <c r="C10819" s="59"/>
      <c r="D10819" s="59"/>
    </row>
    <row r="10820" spans="2:4">
      <c r="B10820" s="206"/>
      <c r="C10820" s="59"/>
      <c r="D10820" s="59"/>
    </row>
    <row r="10821" spans="2:4">
      <c r="B10821" s="206"/>
      <c r="C10821" s="59"/>
      <c r="D10821" s="59"/>
    </row>
    <row r="10822" spans="2:4">
      <c r="B10822" s="206"/>
      <c r="C10822" s="59"/>
      <c r="D10822" s="59"/>
    </row>
    <row r="10823" spans="2:4">
      <c r="B10823" s="206"/>
      <c r="C10823" s="59"/>
      <c r="D10823" s="59"/>
    </row>
    <row r="10824" spans="2:4">
      <c r="B10824" s="206"/>
      <c r="C10824" s="59"/>
      <c r="D10824" s="59"/>
    </row>
    <row r="10825" spans="2:4">
      <c r="B10825" s="206"/>
      <c r="C10825" s="59"/>
      <c r="D10825" s="59"/>
    </row>
    <row r="10826" spans="2:4">
      <c r="B10826" s="206"/>
      <c r="C10826" s="59"/>
      <c r="D10826" s="59"/>
    </row>
    <row r="10827" spans="2:4">
      <c r="B10827" s="206"/>
      <c r="C10827" s="59"/>
      <c r="D10827" s="59"/>
    </row>
    <row r="10828" spans="2:4">
      <c r="B10828" s="206"/>
      <c r="C10828" s="59"/>
      <c r="D10828" s="59"/>
    </row>
    <row r="10829" spans="2:4">
      <c r="B10829" s="206"/>
      <c r="C10829" s="59"/>
      <c r="D10829" s="59"/>
    </row>
    <row r="10830" spans="2:4">
      <c r="B10830" s="206"/>
      <c r="C10830" s="59"/>
      <c r="D10830" s="59"/>
    </row>
    <row r="10831" spans="2:4">
      <c r="B10831" s="206"/>
      <c r="C10831" s="59"/>
      <c r="D10831" s="59"/>
    </row>
    <row r="10832" spans="2:4">
      <c r="B10832" s="206"/>
      <c r="C10832" s="59"/>
      <c r="D10832" s="59"/>
    </row>
    <row r="10833" spans="2:4">
      <c r="B10833" s="206"/>
      <c r="C10833" s="59"/>
      <c r="D10833" s="59"/>
    </row>
    <row r="10834" spans="2:4">
      <c r="B10834" s="206"/>
      <c r="C10834" s="59"/>
      <c r="D10834" s="59"/>
    </row>
    <row r="10835" spans="2:4">
      <c r="B10835" s="206"/>
      <c r="C10835" s="59"/>
      <c r="D10835" s="59"/>
    </row>
    <row r="10836" spans="2:4">
      <c r="B10836" s="206"/>
      <c r="C10836" s="59"/>
      <c r="D10836" s="59"/>
    </row>
    <row r="10837" spans="2:4">
      <c r="B10837" s="206"/>
      <c r="C10837" s="59"/>
      <c r="D10837" s="59"/>
    </row>
    <row r="10838" spans="2:4">
      <c r="B10838" s="206"/>
      <c r="C10838" s="59"/>
      <c r="D10838" s="59"/>
    </row>
    <row r="10839" spans="2:4">
      <c r="B10839" s="206"/>
      <c r="C10839" s="59"/>
      <c r="D10839" s="59"/>
    </row>
    <row r="10840" spans="2:4">
      <c r="B10840" s="206"/>
      <c r="C10840" s="59"/>
      <c r="D10840" s="59"/>
    </row>
    <row r="10841" spans="2:4">
      <c r="B10841" s="206"/>
      <c r="C10841" s="59"/>
      <c r="D10841" s="59"/>
    </row>
    <row r="10842" spans="2:4">
      <c r="B10842" s="206"/>
      <c r="C10842" s="59"/>
      <c r="D10842" s="59"/>
    </row>
    <row r="10843" spans="2:4">
      <c r="B10843" s="206"/>
      <c r="C10843" s="59"/>
      <c r="D10843" s="59"/>
    </row>
    <row r="10844" spans="2:4">
      <c r="B10844" s="206"/>
      <c r="C10844" s="59"/>
      <c r="D10844" s="59"/>
    </row>
    <row r="10845" spans="2:4">
      <c r="B10845" s="206"/>
      <c r="C10845" s="59"/>
      <c r="D10845" s="59"/>
    </row>
    <row r="10846" spans="2:4">
      <c r="B10846" s="206"/>
      <c r="C10846" s="59"/>
      <c r="D10846" s="59"/>
    </row>
    <row r="10847" spans="2:4">
      <c r="B10847" s="206"/>
      <c r="C10847" s="59"/>
      <c r="D10847" s="59"/>
    </row>
    <row r="10848" spans="2:4">
      <c r="B10848" s="206"/>
      <c r="C10848" s="59"/>
      <c r="D10848" s="59"/>
    </row>
    <row r="10849" spans="2:4">
      <c r="B10849" s="206"/>
      <c r="C10849" s="59"/>
      <c r="D10849" s="59"/>
    </row>
    <row r="10850" spans="2:4">
      <c r="B10850" s="206"/>
      <c r="C10850" s="59"/>
      <c r="D10850" s="59"/>
    </row>
    <row r="10851" spans="2:4">
      <c r="B10851" s="206"/>
      <c r="C10851" s="59"/>
      <c r="D10851" s="59"/>
    </row>
    <row r="10852" spans="2:4">
      <c r="B10852" s="206"/>
      <c r="C10852" s="59"/>
      <c r="D10852" s="59"/>
    </row>
    <row r="10853" spans="2:4">
      <c r="B10853" s="206"/>
      <c r="C10853" s="59"/>
      <c r="D10853" s="59"/>
    </row>
    <row r="10854" spans="2:4">
      <c r="B10854" s="206"/>
      <c r="C10854" s="59"/>
      <c r="D10854" s="59"/>
    </row>
    <row r="10855" spans="2:4">
      <c r="B10855" s="206"/>
      <c r="C10855" s="59"/>
      <c r="D10855" s="59"/>
    </row>
    <row r="10856" spans="2:4">
      <c r="B10856" s="206"/>
      <c r="C10856" s="59"/>
      <c r="D10856" s="59"/>
    </row>
    <row r="10857" spans="2:4">
      <c r="B10857" s="206"/>
      <c r="C10857" s="59"/>
      <c r="D10857" s="59"/>
    </row>
    <row r="10858" spans="2:4">
      <c r="B10858" s="206"/>
      <c r="C10858" s="59"/>
      <c r="D10858" s="59"/>
    </row>
    <row r="10859" spans="2:4">
      <c r="B10859" s="206"/>
      <c r="C10859" s="59"/>
      <c r="D10859" s="59"/>
    </row>
    <row r="10860" spans="2:4">
      <c r="B10860" s="206"/>
      <c r="C10860" s="59"/>
      <c r="D10860" s="59"/>
    </row>
    <row r="10861" spans="2:4">
      <c r="B10861" s="206"/>
      <c r="C10861" s="59"/>
      <c r="D10861" s="59"/>
    </row>
    <row r="10862" spans="2:4">
      <c r="B10862" s="206"/>
      <c r="C10862" s="59"/>
      <c r="D10862" s="59"/>
    </row>
    <row r="10863" spans="2:4">
      <c r="B10863" s="206"/>
      <c r="C10863" s="59"/>
      <c r="D10863" s="59"/>
    </row>
    <row r="10864" spans="2:4">
      <c r="B10864" s="206"/>
      <c r="C10864" s="59"/>
      <c r="D10864" s="59"/>
    </row>
    <row r="10865" spans="2:4">
      <c r="B10865" s="206"/>
      <c r="C10865" s="59"/>
      <c r="D10865" s="59"/>
    </row>
    <row r="10866" spans="2:4">
      <c r="B10866" s="206"/>
      <c r="C10866" s="59"/>
      <c r="D10866" s="59"/>
    </row>
    <row r="10867" spans="2:4">
      <c r="B10867" s="206"/>
      <c r="C10867" s="59"/>
      <c r="D10867" s="59"/>
    </row>
    <row r="10868" spans="2:4">
      <c r="B10868" s="206"/>
      <c r="C10868" s="59"/>
      <c r="D10868" s="59"/>
    </row>
    <row r="10869" spans="2:4">
      <c r="B10869" s="206"/>
      <c r="C10869" s="59"/>
      <c r="D10869" s="59"/>
    </row>
    <row r="10870" spans="2:4">
      <c r="B10870" s="206"/>
      <c r="C10870" s="59"/>
      <c r="D10870" s="59"/>
    </row>
    <row r="10871" spans="2:4">
      <c r="B10871" s="206"/>
      <c r="C10871" s="59"/>
      <c r="D10871" s="59"/>
    </row>
    <row r="10872" spans="2:4">
      <c r="B10872" s="206"/>
      <c r="C10872" s="59"/>
      <c r="D10872" s="59"/>
    </row>
    <row r="10873" spans="2:4">
      <c r="B10873" s="206"/>
      <c r="C10873" s="59"/>
      <c r="D10873" s="59"/>
    </row>
    <row r="10874" spans="2:4">
      <c r="B10874" s="206"/>
      <c r="C10874" s="59"/>
      <c r="D10874" s="59"/>
    </row>
    <row r="10875" spans="2:4">
      <c r="B10875" s="206"/>
      <c r="C10875" s="59"/>
      <c r="D10875" s="59"/>
    </row>
    <row r="10876" spans="2:4">
      <c r="B10876" s="206"/>
      <c r="C10876" s="59"/>
      <c r="D10876" s="59"/>
    </row>
    <row r="10877" spans="2:4">
      <c r="B10877" s="206"/>
      <c r="C10877" s="59"/>
      <c r="D10877" s="59"/>
    </row>
    <row r="10878" spans="2:4">
      <c r="B10878" s="206"/>
      <c r="C10878" s="59"/>
      <c r="D10878" s="59"/>
    </row>
    <row r="10879" spans="2:4">
      <c r="B10879" s="206"/>
      <c r="C10879" s="59"/>
      <c r="D10879" s="59"/>
    </row>
    <row r="10880" spans="2:4">
      <c r="B10880" s="206"/>
      <c r="C10880" s="59"/>
      <c r="D10880" s="59"/>
    </row>
    <row r="10881" spans="2:4">
      <c r="B10881" s="206"/>
      <c r="C10881" s="59"/>
      <c r="D10881" s="59"/>
    </row>
    <row r="10882" spans="2:4">
      <c r="B10882" s="206"/>
      <c r="C10882" s="59"/>
      <c r="D10882" s="59"/>
    </row>
    <row r="10883" spans="2:4">
      <c r="B10883" s="206"/>
      <c r="C10883" s="59"/>
      <c r="D10883" s="59"/>
    </row>
    <row r="10884" spans="2:4">
      <c r="B10884" s="206"/>
      <c r="C10884" s="59"/>
      <c r="D10884" s="59"/>
    </row>
    <row r="10885" spans="2:4">
      <c r="B10885" s="206"/>
      <c r="C10885" s="59"/>
      <c r="D10885" s="59"/>
    </row>
    <row r="10886" spans="2:4">
      <c r="B10886" s="206"/>
      <c r="C10886" s="59"/>
      <c r="D10886" s="59"/>
    </row>
    <row r="10887" spans="2:4">
      <c r="B10887" s="206"/>
      <c r="C10887" s="59"/>
      <c r="D10887" s="59"/>
    </row>
    <row r="10888" spans="2:4">
      <c r="B10888" s="206"/>
      <c r="C10888" s="59"/>
      <c r="D10888" s="59"/>
    </row>
    <row r="10889" spans="2:4">
      <c r="B10889" s="206"/>
      <c r="C10889" s="59"/>
      <c r="D10889" s="59"/>
    </row>
    <row r="10890" spans="2:4">
      <c r="B10890" s="206"/>
      <c r="C10890" s="59"/>
      <c r="D10890" s="59"/>
    </row>
    <row r="10891" spans="2:4">
      <c r="B10891" s="206"/>
      <c r="C10891" s="59"/>
      <c r="D10891" s="59"/>
    </row>
    <row r="10892" spans="2:4">
      <c r="B10892" s="206"/>
      <c r="C10892" s="59"/>
      <c r="D10892" s="59"/>
    </row>
    <row r="10893" spans="2:4">
      <c r="B10893" s="206"/>
      <c r="C10893" s="59"/>
      <c r="D10893" s="59"/>
    </row>
    <row r="10894" spans="2:4">
      <c r="B10894" s="206"/>
      <c r="C10894" s="59"/>
      <c r="D10894" s="59"/>
    </row>
    <row r="10895" spans="2:4">
      <c r="B10895" s="206"/>
      <c r="C10895" s="59"/>
      <c r="D10895" s="59"/>
    </row>
    <row r="10896" spans="2:4">
      <c r="B10896" s="206"/>
      <c r="C10896" s="59"/>
      <c r="D10896" s="59"/>
    </row>
    <row r="10897" spans="2:4">
      <c r="B10897" s="206"/>
      <c r="C10897" s="59"/>
      <c r="D10897" s="59"/>
    </row>
    <row r="10898" spans="2:4">
      <c r="B10898" s="206"/>
      <c r="C10898" s="59"/>
      <c r="D10898" s="59"/>
    </row>
    <row r="10899" spans="2:4">
      <c r="B10899" s="206"/>
      <c r="C10899" s="59"/>
      <c r="D10899" s="59"/>
    </row>
    <row r="10900" spans="2:4">
      <c r="B10900" s="206"/>
      <c r="C10900" s="59"/>
      <c r="D10900" s="59"/>
    </row>
    <row r="10901" spans="2:4">
      <c r="B10901" s="206"/>
      <c r="C10901" s="59"/>
      <c r="D10901" s="59"/>
    </row>
    <row r="10902" spans="2:4">
      <c r="B10902" s="206"/>
      <c r="C10902" s="59"/>
      <c r="D10902" s="59"/>
    </row>
    <row r="10903" spans="2:4">
      <c r="B10903" s="206"/>
      <c r="C10903" s="59"/>
      <c r="D10903" s="59"/>
    </row>
    <row r="10904" spans="2:4">
      <c r="B10904" s="206"/>
      <c r="C10904" s="59"/>
      <c r="D10904" s="59"/>
    </row>
    <row r="10905" spans="2:4">
      <c r="B10905" s="206"/>
      <c r="C10905" s="59"/>
      <c r="D10905" s="59"/>
    </row>
    <row r="10906" spans="2:4">
      <c r="B10906" s="206"/>
      <c r="C10906" s="59"/>
      <c r="D10906" s="59"/>
    </row>
    <row r="10907" spans="2:4">
      <c r="B10907" s="206"/>
      <c r="C10907" s="59"/>
      <c r="D10907" s="59"/>
    </row>
    <row r="10908" spans="2:4">
      <c r="B10908" s="206"/>
      <c r="C10908" s="59"/>
      <c r="D10908" s="59"/>
    </row>
    <row r="10909" spans="2:4">
      <c r="B10909" s="206"/>
      <c r="C10909" s="59"/>
      <c r="D10909" s="59"/>
    </row>
    <row r="10910" spans="2:4">
      <c r="B10910" s="206"/>
      <c r="C10910" s="59"/>
      <c r="D10910" s="59"/>
    </row>
    <row r="10911" spans="2:4">
      <c r="B10911" s="206"/>
      <c r="C10911" s="59"/>
      <c r="D10911" s="59"/>
    </row>
    <row r="10912" spans="2:4">
      <c r="B10912" s="206"/>
      <c r="C10912" s="59"/>
      <c r="D10912" s="59"/>
    </row>
    <row r="10913" spans="2:4">
      <c r="B10913" s="206"/>
      <c r="C10913" s="59"/>
      <c r="D10913" s="59"/>
    </row>
    <row r="10914" spans="2:4">
      <c r="B10914" s="206"/>
      <c r="C10914" s="59"/>
      <c r="D10914" s="59"/>
    </row>
    <row r="10915" spans="2:4">
      <c r="B10915" s="206"/>
      <c r="C10915" s="59"/>
      <c r="D10915" s="59"/>
    </row>
    <row r="10916" spans="2:4">
      <c r="B10916" s="206"/>
      <c r="C10916" s="59"/>
      <c r="D10916" s="59"/>
    </row>
    <row r="10917" spans="2:4">
      <c r="B10917" s="206"/>
      <c r="C10917" s="59"/>
      <c r="D10917" s="59"/>
    </row>
    <row r="10918" spans="2:4">
      <c r="B10918" s="206"/>
      <c r="C10918" s="59"/>
      <c r="D10918" s="59"/>
    </row>
    <row r="10919" spans="2:4">
      <c r="B10919" s="206"/>
      <c r="C10919" s="59"/>
      <c r="D10919" s="59"/>
    </row>
    <row r="10920" spans="2:4">
      <c r="B10920" s="206"/>
      <c r="C10920" s="59"/>
      <c r="D10920" s="59"/>
    </row>
    <row r="10921" spans="2:4">
      <c r="B10921" s="206"/>
      <c r="C10921" s="59"/>
      <c r="D10921" s="59"/>
    </row>
    <row r="10922" spans="2:4">
      <c r="B10922" s="206"/>
      <c r="C10922" s="59"/>
      <c r="D10922" s="59"/>
    </row>
    <row r="10923" spans="2:4">
      <c r="B10923" s="206"/>
      <c r="C10923" s="59"/>
      <c r="D10923" s="59"/>
    </row>
    <row r="10924" spans="2:4">
      <c r="B10924" s="206"/>
      <c r="C10924" s="59"/>
      <c r="D10924" s="59"/>
    </row>
    <row r="10925" spans="2:4">
      <c r="B10925" s="206"/>
      <c r="C10925" s="59"/>
      <c r="D10925" s="59"/>
    </row>
    <row r="10926" spans="2:4">
      <c r="B10926" s="206"/>
      <c r="C10926" s="59"/>
      <c r="D10926" s="59"/>
    </row>
    <row r="10927" spans="2:4">
      <c r="B10927" s="206"/>
      <c r="C10927" s="59"/>
      <c r="D10927" s="59"/>
    </row>
    <row r="10928" spans="2:4">
      <c r="B10928" s="206"/>
      <c r="C10928" s="59"/>
      <c r="D10928" s="59"/>
    </row>
    <row r="10929" spans="2:4">
      <c r="B10929" s="206"/>
      <c r="C10929" s="59"/>
      <c r="D10929" s="59"/>
    </row>
    <row r="10930" spans="2:4">
      <c r="B10930" s="206"/>
      <c r="C10930" s="59"/>
      <c r="D10930" s="59"/>
    </row>
    <row r="10931" spans="2:4">
      <c r="B10931" s="206"/>
      <c r="C10931" s="59"/>
      <c r="D10931" s="59"/>
    </row>
    <row r="10932" spans="2:4">
      <c r="B10932" s="206"/>
      <c r="C10932" s="59"/>
      <c r="D10932" s="59"/>
    </row>
    <row r="10933" spans="2:4">
      <c r="B10933" s="206"/>
      <c r="C10933" s="59"/>
      <c r="D10933" s="59"/>
    </row>
    <row r="10934" spans="2:4">
      <c r="B10934" s="206"/>
      <c r="C10934" s="59"/>
      <c r="D10934" s="59"/>
    </row>
    <row r="10935" spans="2:4">
      <c r="B10935" s="206"/>
      <c r="C10935" s="59"/>
      <c r="D10935" s="59"/>
    </row>
    <row r="10936" spans="2:4">
      <c r="B10936" s="206"/>
      <c r="C10936" s="59"/>
      <c r="D10936" s="59"/>
    </row>
    <row r="10937" spans="2:4">
      <c r="B10937" s="206"/>
      <c r="C10937" s="59"/>
      <c r="D10937" s="59"/>
    </row>
    <row r="10938" spans="2:4">
      <c r="B10938" s="206"/>
      <c r="C10938" s="59"/>
      <c r="D10938" s="59"/>
    </row>
    <row r="10939" spans="2:4">
      <c r="B10939" s="206"/>
      <c r="C10939" s="59"/>
      <c r="D10939" s="59"/>
    </row>
    <row r="10940" spans="2:4">
      <c r="B10940" s="206"/>
      <c r="C10940" s="59"/>
      <c r="D10940" s="59"/>
    </row>
    <row r="10941" spans="2:4">
      <c r="B10941" s="206"/>
      <c r="C10941" s="59"/>
      <c r="D10941" s="59"/>
    </row>
    <row r="10942" spans="2:4">
      <c r="B10942" s="206"/>
      <c r="C10942" s="59"/>
      <c r="D10942" s="59"/>
    </row>
    <row r="10943" spans="2:4">
      <c r="B10943" s="206"/>
      <c r="C10943" s="59"/>
      <c r="D10943" s="59"/>
    </row>
    <row r="10944" spans="2:4">
      <c r="B10944" s="206"/>
      <c r="C10944" s="59"/>
      <c r="D10944" s="59"/>
    </row>
    <row r="10945" spans="2:4">
      <c r="B10945" s="206"/>
      <c r="C10945" s="59"/>
      <c r="D10945" s="59"/>
    </row>
    <row r="10946" spans="2:4">
      <c r="B10946" s="206"/>
      <c r="C10946" s="59"/>
      <c r="D10946" s="59"/>
    </row>
    <row r="10947" spans="2:4">
      <c r="B10947" s="206"/>
      <c r="C10947" s="59"/>
      <c r="D10947" s="59"/>
    </row>
    <row r="10948" spans="2:4">
      <c r="B10948" s="206"/>
      <c r="C10948" s="59"/>
      <c r="D10948" s="59"/>
    </row>
    <row r="10949" spans="2:4">
      <c r="B10949" s="206"/>
      <c r="C10949" s="59"/>
      <c r="D10949" s="59"/>
    </row>
    <row r="10950" spans="2:4">
      <c r="B10950" s="206"/>
      <c r="C10950" s="59"/>
      <c r="D10950" s="59"/>
    </row>
    <row r="10951" spans="2:4">
      <c r="B10951" s="206"/>
      <c r="C10951" s="59"/>
      <c r="D10951" s="59"/>
    </row>
    <row r="10952" spans="2:4">
      <c r="B10952" s="206"/>
      <c r="C10952" s="59"/>
      <c r="D10952" s="59"/>
    </row>
    <row r="10953" spans="2:4">
      <c r="B10953" s="206"/>
      <c r="C10953" s="59"/>
      <c r="D10953" s="59"/>
    </row>
    <row r="10954" spans="2:4">
      <c r="B10954" s="206"/>
      <c r="C10954" s="59"/>
      <c r="D10954" s="59"/>
    </row>
    <row r="10955" spans="2:4">
      <c r="B10955" s="206"/>
      <c r="C10955" s="59"/>
      <c r="D10955" s="59"/>
    </row>
    <row r="10956" spans="2:4">
      <c r="B10956" s="206"/>
      <c r="C10956" s="59"/>
      <c r="D10956" s="59"/>
    </row>
    <row r="10957" spans="2:4">
      <c r="B10957" s="206"/>
      <c r="C10957" s="59"/>
      <c r="D10957" s="59"/>
    </row>
    <row r="10958" spans="2:4">
      <c r="B10958" s="206"/>
      <c r="C10958" s="59"/>
      <c r="D10958" s="59"/>
    </row>
    <row r="10959" spans="2:4">
      <c r="B10959" s="206"/>
      <c r="C10959" s="59"/>
      <c r="D10959" s="59"/>
    </row>
    <row r="10960" spans="2:4">
      <c r="B10960" s="206"/>
      <c r="C10960" s="59"/>
      <c r="D10960" s="59"/>
    </row>
    <row r="10961" spans="2:4">
      <c r="B10961" s="206"/>
      <c r="C10961" s="59"/>
      <c r="D10961" s="59"/>
    </row>
    <row r="10962" spans="2:4">
      <c r="B10962" s="206"/>
      <c r="C10962" s="59"/>
      <c r="D10962" s="59"/>
    </row>
    <row r="10963" spans="2:4">
      <c r="B10963" s="206"/>
      <c r="C10963" s="59"/>
      <c r="D10963" s="59"/>
    </row>
    <row r="10964" spans="2:4">
      <c r="B10964" s="206"/>
      <c r="C10964" s="59"/>
      <c r="D10964" s="59"/>
    </row>
    <row r="10965" spans="2:4">
      <c r="B10965" s="206"/>
      <c r="C10965" s="59"/>
      <c r="D10965" s="59"/>
    </row>
    <row r="10966" spans="2:4">
      <c r="B10966" s="206"/>
      <c r="C10966" s="59"/>
      <c r="D10966" s="59"/>
    </row>
    <row r="10967" spans="2:4">
      <c r="B10967" s="206"/>
      <c r="C10967" s="59"/>
      <c r="D10967" s="59"/>
    </row>
    <row r="10968" spans="2:4">
      <c r="B10968" s="206"/>
      <c r="C10968" s="59"/>
      <c r="D10968" s="59"/>
    </row>
    <row r="10969" spans="2:4">
      <c r="B10969" s="206"/>
      <c r="C10969" s="59"/>
      <c r="D10969" s="59"/>
    </row>
    <row r="10970" spans="2:4">
      <c r="B10970" s="206"/>
      <c r="C10970" s="59"/>
      <c r="D10970" s="59"/>
    </row>
    <row r="10971" spans="2:4">
      <c r="B10971" s="206"/>
      <c r="C10971" s="59"/>
      <c r="D10971" s="59"/>
    </row>
    <row r="10972" spans="2:4">
      <c r="B10972" s="206"/>
      <c r="C10972" s="59"/>
      <c r="D10972" s="59"/>
    </row>
    <row r="10973" spans="2:4">
      <c r="B10973" s="206"/>
      <c r="C10973" s="59"/>
      <c r="D10973" s="59"/>
    </row>
    <row r="10974" spans="2:4">
      <c r="B10974" s="206"/>
      <c r="C10974" s="59"/>
      <c r="D10974" s="59"/>
    </row>
    <row r="10975" spans="2:4">
      <c r="B10975" s="206"/>
      <c r="C10975" s="59"/>
      <c r="D10975" s="59"/>
    </row>
    <row r="10976" spans="2:4">
      <c r="B10976" s="206"/>
      <c r="C10976" s="59"/>
      <c r="D10976" s="59"/>
    </row>
    <row r="10977" spans="2:4">
      <c r="B10977" s="206"/>
      <c r="C10977" s="59"/>
      <c r="D10977" s="59"/>
    </row>
    <row r="10978" spans="2:4">
      <c r="B10978" s="206"/>
      <c r="C10978" s="59"/>
      <c r="D10978" s="59"/>
    </row>
    <row r="10979" spans="2:4">
      <c r="B10979" s="206"/>
      <c r="C10979" s="59"/>
      <c r="D10979" s="59"/>
    </row>
    <row r="10980" spans="2:4">
      <c r="B10980" s="206"/>
      <c r="C10980" s="59"/>
      <c r="D10980" s="59"/>
    </row>
    <row r="10981" spans="2:4">
      <c r="B10981" s="206"/>
      <c r="C10981" s="59"/>
      <c r="D10981" s="59"/>
    </row>
    <row r="10982" spans="2:4">
      <c r="B10982" s="206"/>
      <c r="C10982" s="59"/>
      <c r="D10982" s="59"/>
    </row>
    <row r="10983" spans="2:4">
      <c r="B10983" s="206"/>
      <c r="C10983" s="59"/>
      <c r="D10983" s="59"/>
    </row>
    <row r="10984" spans="2:4">
      <c r="B10984" s="206"/>
      <c r="C10984" s="59"/>
      <c r="D10984" s="59"/>
    </row>
    <row r="10985" spans="2:4">
      <c r="B10985" s="206"/>
      <c r="C10985" s="59"/>
      <c r="D10985" s="59"/>
    </row>
    <row r="10986" spans="2:4">
      <c r="B10986" s="206"/>
      <c r="C10986" s="59"/>
      <c r="D10986" s="59"/>
    </row>
    <row r="10987" spans="2:4">
      <c r="B10987" s="206"/>
      <c r="C10987" s="59"/>
      <c r="D10987" s="59"/>
    </row>
    <row r="10988" spans="2:4">
      <c r="B10988" s="206"/>
      <c r="C10988" s="59"/>
      <c r="D10988" s="59"/>
    </row>
    <row r="10989" spans="2:4">
      <c r="B10989" s="206"/>
      <c r="C10989" s="59"/>
      <c r="D10989" s="59"/>
    </row>
    <row r="10990" spans="2:4">
      <c r="B10990" s="206"/>
      <c r="C10990" s="59"/>
      <c r="D10990" s="59"/>
    </row>
    <row r="10991" spans="2:4">
      <c r="B10991" s="206"/>
      <c r="C10991" s="59"/>
      <c r="D10991" s="59"/>
    </row>
    <row r="10992" spans="2:4">
      <c r="B10992" s="206"/>
      <c r="C10992" s="59"/>
      <c r="D10992" s="59"/>
    </row>
    <row r="10993" spans="2:4">
      <c r="B10993" s="206"/>
      <c r="C10993" s="59"/>
      <c r="D10993" s="59"/>
    </row>
    <row r="10994" spans="2:4">
      <c r="B10994" s="206"/>
      <c r="C10994" s="59"/>
      <c r="D10994" s="59"/>
    </row>
    <row r="10995" spans="2:4">
      <c r="B10995" s="206"/>
      <c r="C10995" s="59"/>
      <c r="D10995" s="59"/>
    </row>
    <row r="10996" spans="2:4">
      <c r="B10996" s="206"/>
      <c r="C10996" s="59"/>
      <c r="D10996" s="59"/>
    </row>
    <row r="10997" spans="2:4">
      <c r="B10997" s="206"/>
      <c r="C10997" s="59"/>
      <c r="D10997" s="59"/>
    </row>
    <row r="10998" spans="2:4">
      <c r="B10998" s="206"/>
      <c r="C10998" s="59"/>
      <c r="D10998" s="59"/>
    </row>
    <row r="10999" spans="2:4">
      <c r="B10999" s="206"/>
      <c r="C10999" s="59"/>
      <c r="D10999" s="59"/>
    </row>
    <row r="11000" spans="2:4">
      <c r="B11000" s="206"/>
      <c r="C11000" s="59"/>
      <c r="D11000" s="59"/>
    </row>
    <row r="11001" spans="2:4">
      <c r="B11001" s="206"/>
      <c r="C11001" s="59"/>
      <c r="D11001" s="59"/>
    </row>
    <row r="11002" spans="2:4">
      <c r="B11002" s="206"/>
      <c r="C11002" s="59"/>
      <c r="D11002" s="59"/>
    </row>
    <row r="11003" spans="2:4">
      <c r="B11003" s="206"/>
      <c r="C11003" s="59"/>
      <c r="D11003" s="59"/>
    </row>
    <row r="11004" spans="2:4">
      <c r="B11004" s="206"/>
      <c r="C11004" s="59"/>
      <c r="D11004" s="59"/>
    </row>
    <row r="11005" spans="2:4">
      <c r="B11005" s="206"/>
      <c r="C11005" s="59"/>
      <c r="D11005" s="59"/>
    </row>
    <row r="11006" spans="2:4">
      <c r="B11006" s="206"/>
      <c r="C11006" s="59"/>
      <c r="D11006" s="59"/>
    </row>
    <row r="11007" spans="2:4">
      <c r="B11007" s="206"/>
      <c r="C11007" s="59"/>
      <c r="D11007" s="59"/>
    </row>
    <row r="11008" spans="2:4">
      <c r="B11008" s="206"/>
      <c r="C11008" s="59"/>
      <c r="D11008" s="59"/>
    </row>
    <row r="11009" spans="2:4">
      <c r="B11009" s="206"/>
      <c r="C11009" s="59"/>
      <c r="D11009" s="59"/>
    </row>
    <row r="11010" spans="2:4">
      <c r="B11010" s="206"/>
      <c r="C11010" s="59"/>
      <c r="D11010" s="59"/>
    </row>
    <row r="11011" spans="2:4">
      <c r="B11011" s="206"/>
      <c r="C11011" s="59"/>
      <c r="D11011" s="59"/>
    </row>
    <row r="11012" spans="2:4">
      <c r="B11012" s="206"/>
      <c r="C11012" s="59"/>
      <c r="D11012" s="59"/>
    </row>
    <row r="11013" spans="2:4">
      <c r="B11013" s="206"/>
      <c r="C11013" s="59"/>
      <c r="D11013" s="59"/>
    </row>
    <row r="11014" spans="2:4">
      <c r="B11014" s="206"/>
      <c r="C11014" s="59"/>
      <c r="D11014" s="59"/>
    </row>
    <row r="11015" spans="2:4">
      <c r="B11015" s="206"/>
      <c r="C11015" s="59"/>
      <c r="D11015" s="59"/>
    </row>
    <row r="11016" spans="2:4">
      <c r="B11016" s="206"/>
      <c r="C11016" s="59"/>
      <c r="D11016" s="59"/>
    </row>
    <row r="11017" spans="2:4">
      <c r="B11017" s="206"/>
      <c r="C11017" s="59"/>
      <c r="D11017" s="59"/>
    </row>
    <row r="11018" spans="2:4">
      <c r="B11018" s="206"/>
      <c r="C11018" s="59"/>
      <c r="D11018" s="59"/>
    </row>
    <row r="11019" spans="2:4">
      <c r="B11019" s="206"/>
      <c r="C11019" s="59"/>
      <c r="D11019" s="59"/>
    </row>
    <row r="11020" spans="2:4">
      <c r="B11020" s="206"/>
      <c r="C11020" s="59"/>
      <c r="D11020" s="59"/>
    </row>
    <row r="11021" spans="2:4">
      <c r="B11021" s="206"/>
      <c r="C11021" s="59"/>
      <c r="D11021" s="59"/>
    </row>
    <row r="11022" spans="2:4">
      <c r="B11022" s="206"/>
      <c r="C11022" s="59"/>
      <c r="D11022" s="59"/>
    </row>
    <row r="11023" spans="2:4">
      <c r="B11023" s="206"/>
      <c r="C11023" s="59"/>
      <c r="D11023" s="59"/>
    </row>
    <row r="11024" spans="2:4">
      <c r="B11024" s="206"/>
      <c r="C11024" s="59"/>
      <c r="D11024" s="59"/>
    </row>
    <row r="11025" spans="2:4">
      <c r="B11025" s="206"/>
      <c r="C11025" s="59"/>
      <c r="D11025" s="59"/>
    </row>
    <row r="11026" spans="2:4">
      <c r="B11026" s="206"/>
      <c r="C11026" s="59"/>
      <c r="D11026" s="59"/>
    </row>
    <row r="11027" spans="2:4">
      <c r="B11027" s="206"/>
      <c r="C11027" s="59"/>
      <c r="D11027" s="59"/>
    </row>
    <row r="11028" spans="2:4">
      <c r="B11028" s="206"/>
      <c r="C11028" s="59"/>
      <c r="D11028" s="59"/>
    </row>
    <row r="11029" spans="2:4">
      <c r="B11029" s="206"/>
      <c r="C11029" s="59"/>
      <c r="D11029" s="59"/>
    </row>
    <row r="11030" spans="2:4">
      <c r="B11030" s="206"/>
      <c r="C11030" s="59"/>
      <c r="D11030" s="59"/>
    </row>
    <row r="11031" spans="2:4">
      <c r="B11031" s="206"/>
      <c r="C11031" s="59"/>
      <c r="D11031" s="59"/>
    </row>
    <row r="11032" spans="2:4">
      <c r="B11032" s="206"/>
      <c r="C11032" s="59"/>
      <c r="D11032" s="59"/>
    </row>
    <row r="11033" spans="2:4">
      <c r="B11033" s="206"/>
      <c r="C11033" s="59"/>
      <c r="D11033" s="59"/>
    </row>
    <row r="11034" spans="2:4">
      <c r="B11034" s="206"/>
      <c r="C11034" s="59"/>
      <c r="D11034" s="59"/>
    </row>
    <row r="11035" spans="2:4">
      <c r="B11035" s="206"/>
      <c r="C11035" s="59"/>
      <c r="D11035" s="59"/>
    </row>
    <row r="11036" spans="2:4">
      <c r="B11036" s="206"/>
      <c r="C11036" s="59"/>
      <c r="D11036" s="59"/>
    </row>
    <row r="11037" spans="2:4">
      <c r="B11037" s="206"/>
      <c r="C11037" s="59"/>
      <c r="D11037" s="59"/>
    </row>
    <row r="11038" spans="2:4">
      <c r="B11038" s="206"/>
      <c r="C11038" s="59"/>
      <c r="D11038" s="59"/>
    </row>
    <row r="11039" spans="2:4">
      <c r="B11039" s="206"/>
      <c r="C11039" s="59"/>
      <c r="D11039" s="59"/>
    </row>
    <row r="11040" spans="2:4">
      <c r="B11040" s="206"/>
      <c r="C11040" s="59"/>
      <c r="D11040" s="59"/>
    </row>
    <row r="11041" spans="2:4">
      <c r="B11041" s="206"/>
      <c r="C11041" s="59"/>
      <c r="D11041" s="59"/>
    </row>
    <row r="11042" spans="2:4">
      <c r="B11042" s="206"/>
      <c r="C11042" s="59"/>
      <c r="D11042" s="59"/>
    </row>
    <row r="11043" spans="2:4">
      <c r="B11043" s="206"/>
      <c r="C11043" s="59"/>
      <c r="D11043" s="59"/>
    </row>
    <row r="11044" spans="2:4">
      <c r="B11044" s="206"/>
      <c r="C11044" s="59"/>
      <c r="D11044" s="59"/>
    </row>
    <row r="11045" spans="2:4">
      <c r="B11045" s="206"/>
      <c r="C11045" s="59"/>
      <c r="D11045" s="59"/>
    </row>
    <row r="11046" spans="2:4">
      <c r="B11046" s="206"/>
      <c r="C11046" s="59"/>
      <c r="D11046" s="59"/>
    </row>
    <row r="11047" spans="2:4">
      <c r="B11047" s="206"/>
      <c r="C11047" s="59"/>
      <c r="D11047" s="59"/>
    </row>
    <row r="11048" spans="2:4">
      <c r="B11048" s="206"/>
      <c r="C11048" s="59"/>
      <c r="D11048" s="59"/>
    </row>
    <row r="11049" spans="2:4">
      <c r="B11049" s="206"/>
      <c r="C11049" s="59"/>
      <c r="D11049" s="59"/>
    </row>
    <row r="11050" spans="2:4">
      <c r="B11050" s="206"/>
      <c r="C11050" s="59"/>
      <c r="D11050" s="59"/>
    </row>
    <row r="11051" spans="2:4">
      <c r="B11051" s="206"/>
      <c r="C11051" s="59"/>
      <c r="D11051" s="59"/>
    </row>
    <row r="11052" spans="2:4">
      <c r="B11052" s="206"/>
      <c r="C11052" s="59"/>
      <c r="D11052" s="59"/>
    </row>
    <row r="11053" spans="2:4">
      <c r="B11053" s="206"/>
      <c r="C11053" s="59"/>
      <c r="D11053" s="59"/>
    </row>
    <row r="11054" spans="2:4">
      <c r="B11054" s="206"/>
      <c r="C11054" s="59"/>
      <c r="D11054" s="59"/>
    </row>
    <row r="11055" spans="2:4">
      <c r="B11055" s="206"/>
      <c r="C11055" s="59"/>
      <c r="D11055" s="59"/>
    </row>
    <row r="11056" spans="2:4">
      <c r="B11056" s="206"/>
      <c r="C11056" s="59"/>
      <c r="D11056" s="59"/>
    </row>
    <row r="11057" spans="2:4">
      <c r="B11057" s="206"/>
      <c r="C11057" s="59"/>
      <c r="D11057" s="59"/>
    </row>
    <row r="11058" spans="2:4">
      <c r="B11058" s="206"/>
      <c r="C11058" s="59"/>
      <c r="D11058" s="59"/>
    </row>
    <row r="11059" spans="2:4">
      <c r="B11059" s="206"/>
      <c r="C11059" s="59"/>
      <c r="D11059" s="59"/>
    </row>
    <row r="11060" spans="2:4">
      <c r="B11060" s="206"/>
      <c r="C11060" s="59"/>
      <c r="D11060" s="59"/>
    </row>
    <row r="11061" spans="2:4">
      <c r="B11061" s="206"/>
      <c r="C11061" s="59"/>
      <c r="D11061" s="59"/>
    </row>
    <row r="11062" spans="2:4">
      <c r="B11062" s="206"/>
      <c r="C11062" s="59"/>
      <c r="D11062" s="59"/>
    </row>
    <row r="11063" spans="2:4">
      <c r="B11063" s="206"/>
      <c r="C11063" s="59"/>
      <c r="D11063" s="59"/>
    </row>
    <row r="11064" spans="2:4">
      <c r="B11064" s="206"/>
      <c r="C11064" s="59"/>
      <c r="D11064" s="59"/>
    </row>
    <row r="11065" spans="2:4">
      <c r="B11065" s="206"/>
      <c r="C11065" s="59"/>
      <c r="D11065" s="59"/>
    </row>
    <row r="11066" spans="2:4">
      <c r="B11066" s="206"/>
      <c r="C11066" s="59"/>
      <c r="D11066" s="59"/>
    </row>
    <row r="11067" spans="2:4">
      <c r="B11067" s="206"/>
      <c r="C11067" s="59"/>
      <c r="D11067" s="59"/>
    </row>
    <row r="11068" spans="2:4">
      <c r="B11068" s="206"/>
      <c r="C11068" s="59"/>
      <c r="D11068" s="59"/>
    </row>
    <row r="11069" spans="2:4">
      <c r="B11069" s="206"/>
      <c r="C11069" s="59"/>
      <c r="D11069" s="59"/>
    </row>
    <row r="11070" spans="2:4">
      <c r="B11070" s="206"/>
      <c r="C11070" s="59"/>
      <c r="D11070" s="59"/>
    </row>
    <row r="11071" spans="2:4">
      <c r="B11071" s="206"/>
      <c r="C11071" s="59"/>
      <c r="D11071" s="59"/>
    </row>
    <row r="11072" spans="2:4">
      <c r="B11072" s="206"/>
      <c r="C11072" s="59"/>
      <c r="D11072" s="59"/>
    </row>
    <row r="11073" spans="2:4">
      <c r="B11073" s="206"/>
      <c r="C11073" s="59"/>
      <c r="D11073" s="59"/>
    </row>
    <row r="11074" spans="2:4">
      <c r="B11074" s="206"/>
      <c r="C11074" s="59"/>
      <c r="D11074" s="59"/>
    </row>
    <row r="11075" spans="2:4">
      <c r="B11075" s="206"/>
      <c r="C11075" s="59"/>
      <c r="D11075" s="59"/>
    </row>
    <row r="11076" spans="2:4">
      <c r="B11076" s="206"/>
      <c r="C11076" s="59"/>
      <c r="D11076" s="59"/>
    </row>
    <row r="11077" spans="2:4">
      <c r="B11077" s="206"/>
      <c r="C11077" s="59"/>
      <c r="D11077" s="59"/>
    </row>
    <row r="11078" spans="2:4">
      <c r="B11078" s="206"/>
      <c r="C11078" s="59"/>
      <c r="D11078" s="59"/>
    </row>
    <row r="11079" spans="2:4">
      <c r="B11079" s="206"/>
      <c r="C11079" s="59"/>
      <c r="D11079" s="59"/>
    </row>
    <row r="11080" spans="2:4">
      <c r="B11080" s="206"/>
      <c r="C11080" s="59"/>
      <c r="D11080" s="59"/>
    </row>
    <row r="11081" spans="2:4">
      <c r="B11081" s="206"/>
      <c r="C11081" s="59"/>
      <c r="D11081" s="59"/>
    </row>
    <row r="11082" spans="2:4">
      <c r="B11082" s="206"/>
      <c r="C11082" s="59"/>
      <c r="D11082" s="59"/>
    </row>
    <row r="11083" spans="2:4">
      <c r="B11083" s="206"/>
      <c r="C11083" s="59"/>
      <c r="D11083" s="59"/>
    </row>
    <row r="11084" spans="2:4">
      <c r="B11084" s="206"/>
      <c r="C11084" s="59"/>
      <c r="D11084" s="59"/>
    </row>
    <row r="11085" spans="2:4">
      <c r="B11085" s="206"/>
      <c r="C11085" s="59"/>
      <c r="D11085" s="59"/>
    </row>
    <row r="11086" spans="2:4">
      <c r="B11086" s="206"/>
      <c r="C11086" s="59"/>
      <c r="D11086" s="59"/>
    </row>
    <row r="11087" spans="2:4">
      <c r="B11087" s="206"/>
      <c r="C11087" s="59"/>
      <c r="D11087" s="59"/>
    </row>
    <row r="11088" spans="2:4">
      <c r="B11088" s="206"/>
      <c r="C11088" s="59"/>
      <c r="D11088" s="59"/>
    </row>
    <row r="11089" spans="2:4">
      <c r="B11089" s="206"/>
      <c r="C11089" s="59"/>
      <c r="D11089" s="59"/>
    </row>
    <row r="11090" spans="2:4">
      <c r="B11090" s="206"/>
      <c r="C11090" s="59"/>
      <c r="D11090" s="59"/>
    </row>
    <row r="11091" spans="2:4">
      <c r="B11091" s="206"/>
      <c r="C11091" s="59"/>
      <c r="D11091" s="59"/>
    </row>
    <row r="11092" spans="2:4">
      <c r="B11092" s="206"/>
      <c r="C11092" s="59"/>
      <c r="D11092" s="59"/>
    </row>
    <row r="11093" spans="2:4">
      <c r="B11093" s="206"/>
      <c r="C11093" s="59"/>
      <c r="D11093" s="59"/>
    </row>
    <row r="11094" spans="2:4">
      <c r="B11094" s="206"/>
      <c r="C11094" s="59"/>
      <c r="D11094" s="59"/>
    </row>
    <row r="11095" spans="2:4">
      <c r="B11095" s="206"/>
      <c r="C11095" s="59"/>
      <c r="D11095" s="59"/>
    </row>
    <row r="11096" spans="2:4">
      <c r="B11096" s="206"/>
      <c r="C11096" s="59"/>
      <c r="D11096" s="59"/>
    </row>
    <row r="11097" spans="2:4">
      <c r="B11097" s="206"/>
      <c r="C11097" s="59"/>
      <c r="D11097" s="59"/>
    </row>
    <row r="11098" spans="2:4">
      <c r="B11098" s="206"/>
      <c r="C11098" s="59"/>
      <c r="D11098" s="59"/>
    </row>
    <row r="11099" spans="2:4">
      <c r="B11099" s="206"/>
      <c r="C11099" s="59"/>
      <c r="D11099" s="59"/>
    </row>
    <row r="11100" spans="2:4">
      <c r="B11100" s="206"/>
      <c r="C11100" s="59"/>
      <c r="D11100" s="59"/>
    </row>
    <row r="11101" spans="2:4">
      <c r="B11101" s="206"/>
      <c r="C11101" s="59"/>
      <c r="D11101" s="59"/>
    </row>
    <row r="11102" spans="2:4">
      <c r="B11102" s="206"/>
      <c r="C11102" s="59"/>
      <c r="D11102" s="59"/>
    </row>
    <row r="11103" spans="2:4">
      <c r="B11103" s="206"/>
      <c r="C11103" s="59"/>
      <c r="D11103" s="59"/>
    </row>
    <row r="11104" spans="2:4">
      <c r="B11104" s="206"/>
      <c r="C11104" s="59"/>
      <c r="D11104" s="59"/>
    </row>
    <row r="11105" spans="2:4">
      <c r="B11105" s="206"/>
      <c r="C11105" s="59"/>
      <c r="D11105" s="59"/>
    </row>
    <row r="11106" spans="2:4">
      <c r="B11106" s="206"/>
      <c r="C11106" s="59"/>
      <c r="D11106" s="59"/>
    </row>
    <row r="11107" spans="2:4">
      <c r="B11107" s="206"/>
      <c r="C11107" s="59"/>
      <c r="D11107" s="59"/>
    </row>
    <row r="11108" spans="2:4">
      <c r="B11108" s="206"/>
      <c r="C11108" s="59"/>
      <c r="D11108" s="59"/>
    </row>
    <row r="11109" spans="2:4">
      <c r="B11109" s="206"/>
      <c r="C11109" s="59"/>
      <c r="D11109" s="59"/>
    </row>
    <row r="11110" spans="2:4">
      <c r="B11110" s="206"/>
      <c r="C11110" s="59"/>
      <c r="D11110" s="59"/>
    </row>
    <row r="11111" spans="2:4">
      <c r="B11111" s="206"/>
      <c r="C11111" s="59"/>
      <c r="D11111" s="59"/>
    </row>
    <row r="11112" spans="2:4">
      <c r="B11112" s="206"/>
      <c r="C11112" s="59"/>
      <c r="D11112" s="59"/>
    </row>
    <row r="11113" spans="2:4">
      <c r="B11113" s="206"/>
      <c r="C11113" s="59"/>
      <c r="D11113" s="59"/>
    </row>
    <row r="11114" spans="2:4">
      <c r="B11114" s="206"/>
      <c r="C11114" s="59"/>
      <c r="D11114" s="59"/>
    </row>
    <row r="11115" spans="2:4">
      <c r="B11115" s="206"/>
      <c r="C11115" s="59"/>
      <c r="D11115" s="59"/>
    </row>
    <row r="11116" spans="2:4">
      <c r="B11116" s="206"/>
      <c r="C11116" s="59"/>
      <c r="D11116" s="59"/>
    </row>
    <row r="11117" spans="2:4">
      <c r="B11117" s="206"/>
      <c r="C11117" s="59"/>
      <c r="D11117" s="59"/>
    </row>
    <row r="11118" spans="2:4">
      <c r="B11118" s="206"/>
      <c r="C11118" s="59"/>
      <c r="D11118" s="59"/>
    </row>
    <row r="11119" spans="2:4">
      <c r="B11119" s="206"/>
      <c r="C11119" s="59"/>
      <c r="D11119" s="59"/>
    </row>
    <row r="11120" spans="2:4">
      <c r="B11120" s="206"/>
      <c r="C11120" s="59"/>
      <c r="D11120" s="59"/>
    </row>
    <row r="11121" spans="2:4">
      <c r="B11121" s="206"/>
      <c r="C11121" s="59"/>
      <c r="D11121" s="59"/>
    </row>
    <row r="11122" spans="2:4">
      <c r="B11122" s="206"/>
      <c r="C11122" s="59"/>
      <c r="D11122" s="59"/>
    </row>
    <row r="11123" spans="2:4">
      <c r="B11123" s="206"/>
      <c r="C11123" s="59"/>
      <c r="D11123" s="59"/>
    </row>
    <row r="11124" spans="2:4">
      <c r="B11124" s="206"/>
      <c r="C11124" s="59"/>
      <c r="D11124" s="59"/>
    </row>
    <row r="11125" spans="2:4">
      <c r="B11125" s="206"/>
      <c r="C11125" s="59"/>
      <c r="D11125" s="59"/>
    </row>
    <row r="11126" spans="2:4">
      <c r="B11126" s="206"/>
      <c r="C11126" s="59"/>
      <c r="D11126" s="59"/>
    </row>
    <row r="11127" spans="2:4">
      <c r="B11127" s="206"/>
      <c r="C11127" s="59"/>
      <c r="D11127" s="59"/>
    </row>
    <row r="11128" spans="2:4">
      <c r="B11128" s="206"/>
      <c r="C11128" s="59"/>
      <c r="D11128" s="59"/>
    </row>
    <row r="11129" spans="2:4">
      <c r="B11129" s="206"/>
      <c r="C11129" s="59"/>
      <c r="D11129" s="59"/>
    </row>
    <row r="11130" spans="2:4">
      <c r="B11130" s="206"/>
      <c r="C11130" s="59"/>
      <c r="D11130" s="59"/>
    </row>
    <row r="11131" spans="2:4">
      <c r="B11131" s="206"/>
      <c r="C11131" s="59"/>
      <c r="D11131" s="59"/>
    </row>
    <row r="11132" spans="2:4">
      <c r="B11132" s="206"/>
      <c r="C11132" s="59"/>
      <c r="D11132" s="59"/>
    </row>
    <row r="11133" spans="2:4">
      <c r="B11133" s="206"/>
      <c r="C11133" s="59"/>
      <c r="D11133" s="59"/>
    </row>
    <row r="11134" spans="2:4">
      <c r="B11134" s="206"/>
      <c r="C11134" s="59"/>
      <c r="D11134" s="59"/>
    </row>
    <row r="11135" spans="2:4">
      <c r="B11135" s="206"/>
      <c r="C11135" s="59"/>
      <c r="D11135" s="59"/>
    </row>
    <row r="11136" spans="2:4">
      <c r="B11136" s="206"/>
      <c r="C11136" s="59"/>
      <c r="D11136" s="59"/>
    </row>
    <row r="11137" spans="2:4">
      <c r="B11137" s="206"/>
      <c r="C11137" s="59"/>
      <c r="D11137" s="59"/>
    </row>
    <row r="11138" spans="2:4">
      <c r="B11138" s="206"/>
      <c r="C11138" s="59"/>
      <c r="D11138" s="59"/>
    </row>
    <row r="11139" spans="2:4">
      <c r="B11139" s="206"/>
      <c r="C11139" s="59"/>
      <c r="D11139" s="59"/>
    </row>
    <row r="11140" spans="2:4">
      <c r="B11140" s="206"/>
      <c r="C11140" s="59"/>
      <c r="D11140" s="59"/>
    </row>
    <row r="11141" spans="2:4">
      <c r="B11141" s="206"/>
      <c r="C11141" s="59"/>
      <c r="D11141" s="59"/>
    </row>
    <row r="11142" spans="2:4">
      <c r="B11142" s="206"/>
      <c r="C11142" s="59"/>
      <c r="D11142" s="59"/>
    </row>
    <row r="11143" spans="2:4">
      <c r="B11143" s="206"/>
      <c r="C11143" s="59"/>
      <c r="D11143" s="59"/>
    </row>
    <row r="11144" spans="2:4">
      <c r="B11144" s="206"/>
      <c r="C11144" s="59"/>
      <c r="D11144" s="59"/>
    </row>
    <row r="11145" spans="2:4">
      <c r="B11145" s="206"/>
      <c r="C11145" s="59"/>
      <c r="D11145" s="59"/>
    </row>
    <row r="11146" spans="2:4">
      <c r="B11146" s="206"/>
      <c r="C11146" s="59"/>
      <c r="D11146" s="59"/>
    </row>
    <row r="11147" spans="2:4">
      <c r="B11147" s="206"/>
      <c r="C11147" s="59"/>
      <c r="D11147" s="59"/>
    </row>
    <row r="11148" spans="2:4">
      <c r="B11148" s="206"/>
      <c r="C11148" s="59"/>
      <c r="D11148" s="59"/>
    </row>
    <row r="11149" spans="2:4">
      <c r="B11149" s="206"/>
      <c r="C11149" s="59"/>
      <c r="D11149" s="59"/>
    </row>
    <row r="11150" spans="2:4">
      <c r="B11150" s="206"/>
      <c r="C11150" s="59"/>
      <c r="D11150" s="59"/>
    </row>
    <row r="11151" spans="2:4">
      <c r="B11151" s="206"/>
      <c r="C11151" s="59"/>
      <c r="D11151" s="59"/>
    </row>
    <row r="11152" spans="2:4">
      <c r="B11152" s="206"/>
      <c r="C11152" s="59"/>
      <c r="D11152" s="59"/>
    </row>
    <row r="11153" spans="2:4">
      <c r="B11153" s="206"/>
      <c r="C11153" s="59"/>
      <c r="D11153" s="59"/>
    </row>
    <row r="11154" spans="2:4">
      <c r="B11154" s="206"/>
      <c r="C11154" s="59"/>
      <c r="D11154" s="59"/>
    </row>
    <row r="11155" spans="2:4">
      <c r="B11155" s="206"/>
      <c r="C11155" s="59"/>
      <c r="D11155" s="59"/>
    </row>
    <row r="11156" spans="2:4">
      <c r="B11156" s="206"/>
      <c r="C11156" s="59"/>
      <c r="D11156" s="59"/>
    </row>
    <row r="11157" spans="2:4">
      <c r="B11157" s="206"/>
      <c r="C11157" s="59"/>
      <c r="D11157" s="59"/>
    </row>
    <row r="11158" spans="2:4">
      <c r="B11158" s="206"/>
      <c r="C11158" s="59"/>
      <c r="D11158" s="59"/>
    </row>
    <row r="11159" spans="2:4">
      <c r="B11159" s="206"/>
      <c r="C11159" s="59"/>
      <c r="D11159" s="59"/>
    </row>
    <row r="11160" spans="2:4">
      <c r="B11160" s="206"/>
      <c r="C11160" s="59"/>
      <c r="D11160" s="59"/>
    </row>
    <row r="11161" spans="2:4">
      <c r="B11161" s="206"/>
      <c r="C11161" s="59"/>
      <c r="D11161" s="59"/>
    </row>
    <row r="11162" spans="2:4">
      <c r="B11162" s="206"/>
      <c r="C11162" s="59"/>
      <c r="D11162" s="59"/>
    </row>
    <row r="11163" spans="2:4">
      <c r="B11163" s="206"/>
      <c r="C11163" s="59"/>
      <c r="D11163" s="59"/>
    </row>
    <row r="11164" spans="2:4">
      <c r="B11164" s="206"/>
      <c r="C11164" s="59"/>
      <c r="D11164" s="59"/>
    </row>
    <row r="11165" spans="2:4">
      <c r="B11165" s="206"/>
      <c r="C11165" s="59"/>
      <c r="D11165" s="59"/>
    </row>
    <row r="11166" spans="2:4">
      <c r="B11166" s="206"/>
      <c r="C11166" s="59"/>
      <c r="D11166" s="59"/>
    </row>
    <row r="11167" spans="2:4">
      <c r="B11167" s="206"/>
      <c r="C11167" s="59"/>
      <c r="D11167" s="59"/>
    </row>
    <row r="11168" spans="2:4">
      <c r="B11168" s="206"/>
      <c r="C11168" s="59"/>
      <c r="D11168" s="59"/>
    </row>
    <row r="11169" spans="2:4">
      <c r="B11169" s="206"/>
      <c r="C11169" s="59"/>
      <c r="D11169" s="59"/>
    </row>
    <row r="11170" spans="2:4">
      <c r="B11170" s="206"/>
      <c r="C11170" s="59"/>
      <c r="D11170" s="59"/>
    </row>
    <row r="11171" spans="2:4">
      <c r="B11171" s="206"/>
      <c r="C11171" s="59"/>
      <c r="D11171" s="59"/>
    </row>
    <row r="11172" spans="2:4">
      <c r="B11172" s="206"/>
      <c r="C11172" s="59"/>
      <c r="D11172" s="59"/>
    </row>
    <row r="11173" spans="2:4">
      <c r="B11173" s="206"/>
      <c r="C11173" s="59"/>
      <c r="D11173" s="59"/>
    </row>
    <row r="11174" spans="2:4">
      <c r="B11174" s="206"/>
      <c r="C11174" s="59"/>
      <c r="D11174" s="59"/>
    </row>
    <row r="11175" spans="2:4">
      <c r="B11175" s="206"/>
      <c r="C11175" s="59"/>
      <c r="D11175" s="59"/>
    </row>
    <row r="11176" spans="2:4">
      <c r="B11176" s="206"/>
      <c r="C11176" s="59"/>
      <c r="D11176" s="59"/>
    </row>
    <row r="11177" spans="2:4">
      <c r="B11177" s="206"/>
      <c r="C11177" s="59"/>
      <c r="D11177" s="59"/>
    </row>
    <row r="11178" spans="2:4">
      <c r="B11178" s="206"/>
      <c r="C11178" s="59"/>
      <c r="D11178" s="59"/>
    </row>
    <row r="11179" spans="2:4">
      <c r="B11179" s="206"/>
      <c r="C11179" s="59"/>
      <c r="D11179" s="59"/>
    </row>
    <row r="11180" spans="2:4">
      <c r="B11180" s="206"/>
      <c r="C11180" s="59"/>
      <c r="D11180" s="59"/>
    </row>
    <row r="11181" spans="2:4">
      <c r="B11181" s="206"/>
      <c r="C11181" s="59"/>
      <c r="D11181" s="59"/>
    </row>
    <row r="11182" spans="2:4">
      <c r="B11182" s="206"/>
      <c r="C11182" s="59"/>
      <c r="D11182" s="59"/>
    </row>
    <row r="11183" spans="2:4">
      <c r="B11183" s="206"/>
      <c r="C11183" s="59"/>
      <c r="D11183" s="59"/>
    </row>
    <row r="11184" spans="2:4">
      <c r="B11184" s="206"/>
      <c r="C11184" s="59"/>
      <c r="D11184" s="59"/>
    </row>
    <row r="11185" spans="2:4">
      <c r="B11185" s="206"/>
      <c r="C11185" s="59"/>
      <c r="D11185" s="59"/>
    </row>
    <row r="11186" spans="2:4">
      <c r="B11186" s="206"/>
      <c r="C11186" s="59"/>
      <c r="D11186" s="59"/>
    </row>
    <row r="11187" spans="2:4">
      <c r="B11187" s="206"/>
      <c r="C11187" s="59"/>
      <c r="D11187" s="59"/>
    </row>
    <row r="11188" spans="2:4">
      <c r="B11188" s="206"/>
      <c r="C11188" s="59"/>
      <c r="D11188" s="59"/>
    </row>
    <row r="11189" spans="2:4">
      <c r="B11189" s="206"/>
      <c r="C11189" s="59"/>
      <c r="D11189" s="59"/>
    </row>
    <row r="11190" spans="2:4">
      <c r="B11190" s="206"/>
      <c r="C11190" s="59"/>
      <c r="D11190" s="59"/>
    </row>
    <row r="11191" spans="2:4">
      <c r="B11191" s="206"/>
      <c r="C11191" s="59"/>
      <c r="D11191" s="59"/>
    </row>
    <row r="11192" spans="2:4">
      <c r="B11192" s="206"/>
      <c r="C11192" s="59"/>
      <c r="D11192" s="59"/>
    </row>
    <row r="11193" spans="2:4">
      <c r="B11193" s="206"/>
      <c r="C11193" s="59"/>
      <c r="D11193" s="59"/>
    </row>
    <row r="11194" spans="2:4">
      <c r="B11194" s="206"/>
      <c r="C11194" s="59"/>
      <c r="D11194" s="59"/>
    </row>
    <row r="11195" spans="2:4">
      <c r="B11195" s="206"/>
      <c r="C11195" s="59"/>
      <c r="D11195" s="59"/>
    </row>
    <row r="11196" spans="2:4">
      <c r="B11196" s="206"/>
      <c r="C11196" s="59"/>
      <c r="D11196" s="59"/>
    </row>
    <row r="11197" spans="2:4">
      <c r="B11197" s="206"/>
      <c r="C11197" s="59"/>
      <c r="D11197" s="59"/>
    </row>
    <row r="11198" spans="2:4">
      <c r="B11198" s="206"/>
      <c r="C11198" s="59"/>
      <c r="D11198" s="59"/>
    </row>
    <row r="11199" spans="2:4">
      <c r="B11199" s="206"/>
      <c r="C11199" s="59"/>
      <c r="D11199" s="59"/>
    </row>
    <row r="11200" spans="2:4">
      <c r="B11200" s="206"/>
      <c r="C11200" s="59"/>
      <c r="D11200" s="59"/>
    </row>
    <row r="11201" spans="2:4">
      <c r="B11201" s="206"/>
      <c r="C11201" s="59"/>
      <c r="D11201" s="59"/>
    </row>
    <row r="11202" spans="2:4">
      <c r="B11202" s="206"/>
      <c r="C11202" s="59"/>
      <c r="D11202" s="59"/>
    </row>
    <row r="11203" spans="2:4">
      <c r="B11203" s="206"/>
      <c r="C11203" s="59"/>
      <c r="D11203" s="59"/>
    </row>
    <row r="11204" spans="2:4">
      <c r="B11204" s="206"/>
      <c r="C11204" s="59"/>
      <c r="D11204" s="59"/>
    </row>
    <row r="11205" spans="2:4">
      <c r="B11205" s="206"/>
      <c r="C11205" s="59"/>
      <c r="D11205" s="59"/>
    </row>
    <row r="11206" spans="2:4">
      <c r="B11206" s="206"/>
      <c r="C11206" s="59"/>
      <c r="D11206" s="59"/>
    </row>
    <row r="11207" spans="2:4">
      <c r="B11207" s="206"/>
      <c r="C11207" s="59"/>
      <c r="D11207" s="59"/>
    </row>
    <row r="11208" spans="2:4">
      <c r="B11208" s="206"/>
      <c r="C11208" s="59"/>
      <c r="D11208" s="59"/>
    </row>
    <row r="11209" spans="2:4">
      <c r="B11209" s="206"/>
      <c r="C11209" s="59"/>
      <c r="D11209" s="59"/>
    </row>
    <row r="11210" spans="2:4">
      <c r="B11210" s="206"/>
      <c r="C11210" s="59"/>
      <c r="D11210" s="59"/>
    </row>
    <row r="11211" spans="2:4">
      <c r="B11211" s="206"/>
      <c r="C11211" s="59"/>
      <c r="D11211" s="59"/>
    </row>
    <row r="11212" spans="2:4">
      <c r="B11212" s="206"/>
      <c r="C11212" s="59"/>
      <c r="D11212" s="59"/>
    </row>
    <row r="11213" spans="2:4">
      <c r="B11213" s="206"/>
      <c r="C11213" s="59"/>
      <c r="D11213" s="59"/>
    </row>
    <row r="11214" spans="2:4">
      <c r="B11214" s="206"/>
      <c r="C11214" s="59"/>
      <c r="D11214" s="59"/>
    </row>
    <row r="11215" spans="2:4">
      <c r="B11215" s="206"/>
      <c r="C11215" s="59"/>
      <c r="D11215" s="59"/>
    </row>
    <row r="11216" spans="2:4">
      <c r="B11216" s="206"/>
      <c r="C11216" s="59"/>
      <c r="D11216" s="59"/>
    </row>
    <row r="11217" spans="2:4">
      <c r="B11217" s="206"/>
      <c r="C11217" s="59"/>
      <c r="D11217" s="59"/>
    </row>
    <row r="11218" spans="2:4">
      <c r="B11218" s="206"/>
      <c r="C11218" s="59"/>
      <c r="D11218" s="59"/>
    </row>
    <row r="11219" spans="2:4">
      <c r="B11219" s="206"/>
      <c r="C11219" s="59"/>
      <c r="D11219" s="59"/>
    </row>
    <row r="11220" spans="2:4">
      <c r="B11220" s="206"/>
      <c r="C11220" s="59"/>
      <c r="D11220" s="59"/>
    </row>
    <row r="11221" spans="2:4">
      <c r="B11221" s="206"/>
      <c r="C11221" s="59"/>
      <c r="D11221" s="59"/>
    </row>
    <row r="11222" spans="2:4">
      <c r="B11222" s="206"/>
      <c r="C11222" s="59"/>
      <c r="D11222" s="59"/>
    </row>
    <row r="11223" spans="2:4">
      <c r="B11223" s="206"/>
      <c r="C11223" s="59"/>
      <c r="D11223" s="59"/>
    </row>
    <row r="11224" spans="2:4">
      <c r="B11224" s="206"/>
      <c r="C11224" s="59"/>
      <c r="D11224" s="59"/>
    </row>
    <row r="11225" spans="2:4">
      <c r="B11225" s="206"/>
      <c r="C11225" s="59"/>
      <c r="D11225" s="59"/>
    </row>
    <row r="11226" spans="2:4">
      <c r="B11226" s="206"/>
      <c r="C11226" s="59"/>
      <c r="D11226" s="59"/>
    </row>
    <row r="11227" spans="2:4">
      <c r="B11227" s="206"/>
      <c r="C11227" s="59"/>
      <c r="D11227" s="59"/>
    </row>
    <row r="11228" spans="2:4">
      <c r="B11228" s="206"/>
      <c r="C11228" s="59"/>
      <c r="D11228" s="59"/>
    </row>
    <row r="11229" spans="2:4">
      <c r="B11229" s="206"/>
      <c r="C11229" s="59"/>
      <c r="D11229" s="59"/>
    </row>
    <row r="11230" spans="2:4">
      <c r="B11230" s="206"/>
      <c r="C11230" s="59"/>
      <c r="D11230" s="59"/>
    </row>
    <row r="11231" spans="2:4">
      <c r="B11231" s="206"/>
      <c r="C11231" s="59"/>
      <c r="D11231" s="59"/>
    </row>
    <row r="11232" spans="2:4">
      <c r="B11232" s="206"/>
      <c r="C11232" s="59"/>
      <c r="D11232" s="59"/>
    </row>
    <row r="11233" spans="2:4">
      <c r="B11233" s="206"/>
      <c r="C11233" s="59"/>
      <c r="D11233" s="59"/>
    </row>
    <row r="11234" spans="2:4">
      <c r="B11234" s="206"/>
      <c r="C11234" s="59"/>
      <c r="D11234" s="59"/>
    </row>
    <row r="11235" spans="2:4">
      <c r="B11235" s="206"/>
      <c r="C11235" s="59"/>
      <c r="D11235" s="59"/>
    </row>
    <row r="11236" spans="2:4">
      <c r="B11236" s="206"/>
      <c r="C11236" s="59"/>
      <c r="D11236" s="59"/>
    </row>
    <row r="11237" spans="2:4">
      <c r="B11237" s="206"/>
      <c r="C11237" s="59"/>
      <c r="D11237" s="59"/>
    </row>
    <row r="11238" spans="2:4">
      <c r="B11238" s="206"/>
      <c r="C11238" s="59"/>
      <c r="D11238" s="59"/>
    </row>
    <row r="11239" spans="2:4">
      <c r="B11239" s="206"/>
      <c r="C11239" s="59"/>
      <c r="D11239" s="59"/>
    </row>
    <row r="11240" spans="2:4">
      <c r="B11240" s="206"/>
      <c r="C11240" s="59"/>
      <c r="D11240" s="59"/>
    </row>
    <row r="11241" spans="2:4">
      <c r="B11241" s="206"/>
      <c r="C11241" s="59"/>
      <c r="D11241" s="59"/>
    </row>
    <row r="11242" spans="2:4">
      <c r="B11242" s="206"/>
      <c r="C11242" s="59"/>
      <c r="D11242" s="59"/>
    </row>
    <row r="11243" spans="2:4">
      <c r="B11243" s="206"/>
      <c r="C11243" s="59"/>
      <c r="D11243" s="59"/>
    </row>
    <row r="11244" spans="2:4">
      <c r="B11244" s="206"/>
      <c r="C11244" s="59"/>
      <c r="D11244" s="59"/>
    </row>
    <row r="11245" spans="2:4">
      <c r="B11245" s="206"/>
      <c r="C11245" s="59"/>
      <c r="D11245" s="59"/>
    </row>
    <row r="11246" spans="2:4">
      <c r="B11246" s="206"/>
      <c r="C11246" s="59"/>
      <c r="D11246" s="59"/>
    </row>
    <row r="11247" spans="2:4">
      <c r="B11247" s="206"/>
      <c r="C11247" s="59"/>
      <c r="D11247" s="59"/>
    </row>
    <row r="11248" spans="2:4">
      <c r="B11248" s="206"/>
      <c r="C11248" s="59"/>
      <c r="D11248" s="59"/>
    </row>
    <row r="11249" spans="2:4">
      <c r="B11249" s="206"/>
      <c r="C11249" s="59"/>
      <c r="D11249" s="59"/>
    </row>
    <row r="11250" spans="2:4">
      <c r="B11250" s="206"/>
      <c r="C11250" s="59"/>
      <c r="D11250" s="59"/>
    </row>
    <row r="11251" spans="2:4">
      <c r="B11251" s="206"/>
      <c r="C11251" s="59"/>
      <c r="D11251" s="59"/>
    </row>
    <row r="11252" spans="2:4">
      <c r="B11252" s="206"/>
      <c r="C11252" s="59"/>
      <c r="D11252" s="59"/>
    </row>
    <row r="11253" spans="2:4">
      <c r="B11253" s="206"/>
      <c r="C11253" s="59"/>
      <c r="D11253" s="59"/>
    </row>
    <row r="11254" spans="2:4">
      <c r="B11254" s="206"/>
      <c r="C11254" s="59"/>
      <c r="D11254" s="59"/>
    </row>
    <row r="11255" spans="2:4">
      <c r="B11255" s="206"/>
      <c r="C11255" s="59"/>
      <c r="D11255" s="59"/>
    </row>
    <row r="11256" spans="2:4">
      <c r="B11256" s="206"/>
      <c r="C11256" s="59"/>
      <c r="D11256" s="59"/>
    </row>
    <row r="11257" spans="2:4">
      <c r="B11257" s="206"/>
      <c r="C11257" s="59"/>
      <c r="D11257" s="59"/>
    </row>
    <row r="11258" spans="2:4">
      <c r="B11258" s="206"/>
      <c r="C11258" s="59"/>
      <c r="D11258" s="59"/>
    </row>
    <row r="11259" spans="2:4">
      <c r="B11259" s="206"/>
      <c r="C11259" s="59"/>
      <c r="D11259" s="59"/>
    </row>
    <row r="11260" spans="2:4">
      <c r="B11260" s="206"/>
      <c r="C11260" s="59"/>
      <c r="D11260" s="59"/>
    </row>
    <row r="11261" spans="2:4">
      <c r="B11261" s="206"/>
      <c r="C11261" s="59"/>
      <c r="D11261" s="59"/>
    </row>
    <row r="11262" spans="2:4">
      <c r="B11262" s="206"/>
      <c r="C11262" s="59"/>
      <c r="D11262" s="59"/>
    </row>
    <row r="11263" spans="2:4">
      <c r="B11263" s="206"/>
      <c r="C11263" s="59"/>
      <c r="D11263" s="59"/>
    </row>
    <row r="11264" spans="2:4">
      <c r="B11264" s="206"/>
      <c r="C11264" s="59"/>
      <c r="D11264" s="59"/>
    </row>
    <row r="11265" spans="2:4">
      <c r="B11265" s="206"/>
      <c r="C11265" s="59"/>
      <c r="D11265" s="59"/>
    </row>
    <row r="11266" spans="2:4">
      <c r="B11266" s="206"/>
      <c r="C11266" s="59"/>
      <c r="D11266" s="59"/>
    </row>
    <row r="11267" spans="2:4">
      <c r="B11267" s="206"/>
      <c r="C11267" s="59"/>
      <c r="D11267" s="59"/>
    </row>
    <row r="11268" spans="2:4">
      <c r="B11268" s="206"/>
      <c r="C11268" s="59"/>
      <c r="D11268" s="59"/>
    </row>
    <row r="11269" spans="2:4">
      <c r="B11269" s="206"/>
      <c r="C11269" s="59"/>
      <c r="D11269" s="59"/>
    </row>
    <row r="11270" spans="2:4">
      <c r="B11270" s="206"/>
      <c r="C11270" s="59"/>
      <c r="D11270" s="59"/>
    </row>
    <row r="11271" spans="2:4">
      <c r="B11271" s="206"/>
      <c r="C11271" s="59"/>
      <c r="D11271" s="59"/>
    </row>
    <row r="11272" spans="2:4">
      <c r="B11272" s="206"/>
      <c r="C11272" s="59"/>
      <c r="D11272" s="59"/>
    </row>
    <row r="11273" spans="2:4">
      <c r="B11273" s="206"/>
      <c r="C11273" s="59"/>
      <c r="D11273" s="59"/>
    </row>
    <row r="11274" spans="2:4">
      <c r="B11274" s="206"/>
      <c r="C11274" s="59"/>
      <c r="D11274" s="59"/>
    </row>
    <row r="11275" spans="2:4">
      <c r="B11275" s="206"/>
      <c r="C11275" s="59"/>
      <c r="D11275" s="59"/>
    </row>
    <row r="11276" spans="2:4">
      <c r="B11276" s="206"/>
      <c r="C11276" s="59"/>
      <c r="D11276" s="59"/>
    </row>
    <row r="11277" spans="2:4">
      <c r="B11277" s="206"/>
      <c r="C11277" s="59"/>
      <c r="D11277" s="59"/>
    </row>
    <row r="11278" spans="2:4">
      <c r="B11278" s="206"/>
      <c r="C11278" s="59"/>
      <c r="D11278" s="59"/>
    </row>
    <row r="11279" spans="2:4">
      <c r="B11279" s="206"/>
      <c r="C11279" s="59"/>
      <c r="D11279" s="59"/>
    </row>
    <row r="11280" spans="2:4">
      <c r="B11280" s="206"/>
      <c r="C11280" s="59"/>
      <c r="D11280" s="59"/>
    </row>
    <row r="11281" spans="2:4">
      <c r="B11281" s="206"/>
      <c r="C11281" s="59"/>
      <c r="D11281" s="59"/>
    </row>
    <row r="11282" spans="2:4">
      <c r="B11282" s="206"/>
      <c r="C11282" s="59"/>
      <c r="D11282" s="59"/>
    </row>
    <row r="11283" spans="2:4">
      <c r="B11283" s="206"/>
      <c r="C11283" s="59"/>
      <c r="D11283" s="59"/>
    </row>
    <row r="11284" spans="2:4">
      <c r="B11284" s="206"/>
      <c r="C11284" s="59"/>
      <c r="D11284" s="59"/>
    </row>
    <row r="11285" spans="2:4">
      <c r="B11285" s="206"/>
      <c r="C11285" s="59"/>
      <c r="D11285" s="59"/>
    </row>
    <row r="11286" spans="2:4">
      <c r="B11286" s="206"/>
      <c r="C11286" s="59"/>
      <c r="D11286" s="59"/>
    </row>
    <row r="11287" spans="2:4">
      <c r="B11287" s="206"/>
      <c r="C11287" s="59"/>
      <c r="D11287" s="59"/>
    </row>
    <row r="11288" spans="2:4">
      <c r="B11288" s="206"/>
      <c r="C11288" s="59"/>
      <c r="D11288" s="59"/>
    </row>
    <row r="11289" spans="2:4">
      <c r="B11289" s="206"/>
      <c r="C11289" s="59"/>
      <c r="D11289" s="59"/>
    </row>
    <row r="11290" spans="2:4">
      <c r="B11290" s="206"/>
      <c r="C11290" s="59"/>
      <c r="D11290" s="59"/>
    </row>
    <row r="11291" spans="2:4">
      <c r="B11291" s="206"/>
      <c r="C11291" s="59"/>
      <c r="D11291" s="59"/>
    </row>
    <row r="11292" spans="2:4">
      <c r="B11292" s="206"/>
      <c r="C11292" s="59"/>
      <c r="D11292" s="59"/>
    </row>
    <row r="11293" spans="2:4">
      <c r="B11293" s="206"/>
      <c r="C11293" s="59"/>
      <c r="D11293" s="59"/>
    </row>
    <row r="11294" spans="2:4">
      <c r="B11294" s="206"/>
      <c r="C11294" s="59"/>
      <c r="D11294" s="59"/>
    </row>
    <row r="11295" spans="2:4">
      <c r="B11295" s="206"/>
      <c r="C11295" s="59"/>
      <c r="D11295" s="59"/>
    </row>
    <row r="11296" spans="2:4">
      <c r="B11296" s="206"/>
      <c r="C11296" s="59"/>
      <c r="D11296" s="59"/>
    </row>
    <row r="11297" spans="2:4">
      <c r="B11297" s="206"/>
      <c r="C11297" s="59"/>
      <c r="D11297" s="59"/>
    </row>
    <row r="11298" spans="2:4">
      <c r="B11298" s="206"/>
      <c r="C11298" s="59"/>
      <c r="D11298" s="59"/>
    </row>
    <row r="11299" spans="2:4">
      <c r="B11299" s="206"/>
      <c r="C11299" s="59"/>
      <c r="D11299" s="59"/>
    </row>
    <row r="11300" spans="2:4">
      <c r="B11300" s="206"/>
      <c r="C11300" s="59"/>
      <c r="D11300" s="59"/>
    </row>
    <row r="11301" spans="2:4">
      <c r="B11301" s="206"/>
      <c r="C11301" s="59"/>
      <c r="D11301" s="59"/>
    </row>
    <row r="11302" spans="2:4">
      <c r="B11302" s="206"/>
      <c r="C11302" s="59"/>
      <c r="D11302" s="59"/>
    </row>
    <row r="11303" spans="2:4">
      <c r="B11303" s="206"/>
      <c r="C11303" s="59"/>
      <c r="D11303" s="59"/>
    </row>
    <row r="11304" spans="2:4">
      <c r="B11304" s="206"/>
      <c r="C11304" s="59"/>
      <c r="D11304" s="59"/>
    </row>
    <row r="11305" spans="2:4">
      <c r="B11305" s="206"/>
      <c r="C11305" s="59"/>
      <c r="D11305" s="59"/>
    </row>
    <row r="11306" spans="2:4">
      <c r="B11306" s="206"/>
      <c r="C11306" s="59"/>
      <c r="D11306" s="59"/>
    </row>
    <row r="11307" spans="2:4">
      <c r="B11307" s="206"/>
      <c r="C11307" s="59"/>
      <c r="D11307" s="59"/>
    </row>
    <row r="11308" spans="2:4">
      <c r="B11308" s="206"/>
      <c r="C11308" s="59"/>
      <c r="D11308" s="59"/>
    </row>
    <row r="11309" spans="2:4">
      <c r="B11309" s="206"/>
      <c r="C11309" s="59"/>
      <c r="D11309" s="59"/>
    </row>
    <row r="11310" spans="2:4">
      <c r="B11310" s="206"/>
      <c r="C11310" s="59"/>
      <c r="D11310" s="59"/>
    </row>
    <row r="11311" spans="2:4">
      <c r="B11311" s="206"/>
      <c r="C11311" s="59"/>
      <c r="D11311" s="59"/>
    </row>
    <row r="11312" spans="2:4">
      <c r="B11312" s="206"/>
      <c r="C11312" s="59"/>
      <c r="D11312" s="59"/>
    </row>
    <row r="11313" spans="2:4">
      <c r="B11313" s="206"/>
      <c r="C11313" s="59"/>
      <c r="D11313" s="59"/>
    </row>
    <row r="11314" spans="2:4">
      <c r="B11314" s="206"/>
      <c r="C11314" s="59"/>
      <c r="D11314" s="59"/>
    </row>
    <row r="11315" spans="2:4">
      <c r="B11315" s="206"/>
      <c r="C11315" s="59"/>
      <c r="D11315" s="59"/>
    </row>
    <row r="11316" spans="2:4">
      <c r="B11316" s="206"/>
      <c r="C11316" s="59"/>
      <c r="D11316" s="59"/>
    </row>
    <row r="11317" spans="2:4">
      <c r="B11317" s="206"/>
      <c r="C11317" s="59"/>
      <c r="D11317" s="59"/>
    </row>
    <row r="11318" spans="2:4">
      <c r="B11318" s="206"/>
      <c r="C11318" s="59"/>
      <c r="D11318" s="59"/>
    </row>
    <row r="11319" spans="2:4">
      <c r="B11319" s="206"/>
      <c r="C11319" s="59"/>
      <c r="D11319" s="59"/>
    </row>
    <row r="11320" spans="2:4">
      <c r="B11320" s="206"/>
      <c r="C11320" s="59"/>
      <c r="D11320" s="59"/>
    </row>
    <row r="11321" spans="2:4">
      <c r="B11321" s="206"/>
      <c r="C11321" s="59"/>
      <c r="D11321" s="59"/>
    </row>
    <row r="11322" spans="2:4">
      <c r="B11322" s="206"/>
      <c r="C11322" s="59"/>
      <c r="D11322" s="59"/>
    </row>
    <row r="11323" spans="2:4">
      <c r="B11323" s="206"/>
      <c r="C11323" s="59"/>
      <c r="D11323" s="59"/>
    </row>
    <row r="11324" spans="2:4">
      <c r="B11324" s="206"/>
      <c r="C11324" s="59"/>
      <c r="D11324" s="59"/>
    </row>
    <row r="11325" spans="2:4">
      <c r="B11325" s="206"/>
      <c r="C11325" s="59"/>
      <c r="D11325" s="59"/>
    </row>
    <row r="11326" spans="2:4">
      <c r="B11326" s="206"/>
      <c r="C11326" s="59"/>
      <c r="D11326" s="59"/>
    </row>
    <row r="11327" spans="2:4">
      <c r="B11327" s="206"/>
      <c r="C11327" s="59"/>
      <c r="D11327" s="59"/>
    </row>
    <row r="11328" spans="2:4">
      <c r="B11328" s="206"/>
      <c r="C11328" s="59"/>
      <c r="D11328" s="59"/>
    </row>
    <row r="11329" spans="2:4">
      <c r="B11329" s="206"/>
      <c r="C11329" s="59"/>
      <c r="D11329" s="59"/>
    </row>
    <row r="11330" spans="2:4">
      <c r="B11330" s="206"/>
      <c r="C11330" s="59"/>
      <c r="D11330" s="59"/>
    </row>
    <row r="11331" spans="2:4">
      <c r="B11331" s="206"/>
      <c r="C11331" s="59"/>
      <c r="D11331" s="59"/>
    </row>
    <row r="11332" spans="2:4">
      <c r="B11332" s="206"/>
      <c r="C11332" s="59"/>
      <c r="D11332" s="59"/>
    </row>
    <row r="11333" spans="2:4">
      <c r="B11333" s="206"/>
      <c r="C11333" s="59"/>
      <c r="D11333" s="59"/>
    </row>
    <row r="11334" spans="2:4">
      <c r="B11334" s="206"/>
      <c r="C11334" s="59"/>
      <c r="D11334" s="59"/>
    </row>
    <row r="11335" spans="2:4">
      <c r="B11335" s="206"/>
      <c r="C11335" s="59"/>
      <c r="D11335" s="59"/>
    </row>
    <row r="11336" spans="2:4">
      <c r="B11336" s="206"/>
      <c r="C11336" s="59"/>
      <c r="D11336" s="59"/>
    </row>
    <row r="11337" spans="2:4">
      <c r="B11337" s="206"/>
      <c r="C11337" s="59"/>
      <c r="D11337" s="59"/>
    </row>
    <row r="11338" spans="2:4">
      <c r="B11338" s="206"/>
      <c r="C11338" s="59"/>
      <c r="D11338" s="59"/>
    </row>
    <row r="11339" spans="2:4">
      <c r="B11339" s="206"/>
      <c r="C11339" s="59"/>
      <c r="D11339" s="59"/>
    </row>
    <row r="11340" spans="2:4">
      <c r="B11340" s="206"/>
      <c r="C11340" s="59"/>
      <c r="D11340" s="59"/>
    </row>
    <row r="11341" spans="2:4">
      <c r="B11341" s="206"/>
      <c r="C11341" s="59"/>
      <c r="D11341" s="59"/>
    </row>
    <row r="11342" spans="2:4">
      <c r="B11342" s="206"/>
      <c r="C11342" s="59"/>
      <c r="D11342" s="59"/>
    </row>
    <row r="11343" spans="2:4">
      <c r="B11343" s="206"/>
      <c r="C11343" s="59"/>
      <c r="D11343" s="59"/>
    </row>
    <row r="11344" spans="2:4">
      <c r="B11344" s="206"/>
      <c r="C11344" s="59"/>
      <c r="D11344" s="59"/>
    </row>
    <row r="11345" spans="2:4">
      <c r="B11345" s="206"/>
      <c r="C11345" s="59"/>
      <c r="D11345" s="59"/>
    </row>
    <row r="11346" spans="2:4">
      <c r="B11346" s="206"/>
      <c r="C11346" s="59"/>
      <c r="D11346" s="59"/>
    </row>
    <row r="11347" spans="2:4">
      <c r="B11347" s="206"/>
      <c r="C11347" s="59"/>
      <c r="D11347" s="59"/>
    </row>
    <row r="11348" spans="2:4">
      <c r="B11348" s="206"/>
      <c r="C11348" s="59"/>
      <c r="D11348" s="59"/>
    </row>
    <row r="11349" spans="2:4">
      <c r="B11349" s="206"/>
      <c r="C11349" s="59"/>
      <c r="D11349" s="59"/>
    </row>
    <row r="11350" spans="2:4">
      <c r="B11350" s="206"/>
      <c r="C11350" s="59"/>
      <c r="D11350" s="59"/>
    </row>
    <row r="11351" spans="2:4">
      <c r="B11351" s="206"/>
      <c r="C11351" s="59"/>
      <c r="D11351" s="59"/>
    </row>
    <row r="11352" spans="2:4">
      <c r="B11352" s="206"/>
      <c r="C11352" s="59"/>
      <c r="D11352" s="59"/>
    </row>
    <row r="11353" spans="2:4">
      <c r="B11353" s="206"/>
      <c r="C11353" s="59"/>
      <c r="D11353" s="59"/>
    </row>
    <row r="11354" spans="2:4">
      <c r="B11354" s="206"/>
      <c r="C11354" s="59"/>
      <c r="D11354" s="59"/>
    </row>
    <row r="11355" spans="2:4">
      <c r="B11355" s="206"/>
      <c r="C11355" s="59"/>
      <c r="D11355" s="59"/>
    </row>
    <row r="11356" spans="2:4">
      <c r="B11356" s="206"/>
      <c r="C11356" s="59"/>
      <c r="D11356" s="59"/>
    </row>
    <row r="11357" spans="2:4">
      <c r="B11357" s="206"/>
      <c r="C11357" s="59"/>
      <c r="D11357" s="59"/>
    </row>
    <row r="11358" spans="2:4">
      <c r="B11358" s="206"/>
      <c r="C11358" s="59"/>
      <c r="D11358" s="59"/>
    </row>
    <row r="11359" spans="2:4">
      <c r="B11359" s="206"/>
      <c r="C11359" s="59"/>
      <c r="D11359" s="59"/>
    </row>
    <row r="11360" spans="2:4">
      <c r="B11360" s="206"/>
      <c r="C11360" s="59"/>
      <c r="D11360" s="59"/>
    </row>
    <row r="11361" spans="2:4">
      <c r="B11361" s="206"/>
      <c r="C11361" s="59"/>
      <c r="D11361" s="59"/>
    </row>
    <row r="11362" spans="2:4">
      <c r="B11362" s="206"/>
      <c r="C11362" s="59"/>
      <c r="D11362" s="59"/>
    </row>
    <row r="11363" spans="2:4">
      <c r="B11363" s="206"/>
      <c r="C11363" s="59"/>
      <c r="D11363" s="59"/>
    </row>
    <row r="11364" spans="2:4">
      <c r="B11364" s="206"/>
      <c r="C11364" s="59"/>
      <c r="D11364" s="59"/>
    </row>
    <row r="11365" spans="2:4">
      <c r="B11365" s="206"/>
      <c r="C11365" s="59"/>
      <c r="D11365" s="59"/>
    </row>
    <row r="11366" spans="2:4">
      <c r="B11366" s="206"/>
      <c r="C11366" s="59"/>
      <c r="D11366" s="59"/>
    </row>
    <row r="11367" spans="2:4">
      <c r="B11367" s="206"/>
      <c r="C11367" s="59"/>
      <c r="D11367" s="59"/>
    </row>
    <row r="11368" spans="2:4">
      <c r="B11368" s="206"/>
      <c r="C11368" s="59"/>
      <c r="D11368" s="59"/>
    </row>
    <row r="11369" spans="2:4">
      <c r="B11369" s="206"/>
      <c r="C11369" s="59"/>
      <c r="D11369" s="59"/>
    </row>
    <row r="11370" spans="2:4">
      <c r="B11370" s="206"/>
      <c r="C11370" s="59"/>
      <c r="D11370" s="59"/>
    </row>
    <row r="11371" spans="2:4">
      <c r="B11371" s="206"/>
      <c r="C11371" s="59"/>
      <c r="D11371" s="59"/>
    </row>
    <row r="11372" spans="2:4">
      <c r="B11372" s="206"/>
      <c r="C11372" s="59"/>
      <c r="D11372" s="59"/>
    </row>
    <row r="11373" spans="2:4">
      <c r="B11373" s="206"/>
      <c r="C11373" s="59"/>
      <c r="D11373" s="59"/>
    </row>
    <row r="11374" spans="2:4">
      <c r="B11374" s="206"/>
      <c r="C11374" s="59"/>
      <c r="D11374" s="59"/>
    </row>
    <row r="11375" spans="2:4">
      <c r="B11375" s="206"/>
      <c r="C11375" s="59"/>
      <c r="D11375" s="59"/>
    </row>
    <row r="11376" spans="2:4">
      <c r="B11376" s="206"/>
      <c r="C11376" s="59"/>
      <c r="D11376" s="59"/>
    </row>
    <row r="11377" spans="2:4">
      <c r="B11377" s="206"/>
      <c r="C11377" s="59"/>
      <c r="D11377" s="59"/>
    </row>
    <row r="11378" spans="2:4">
      <c r="B11378" s="206"/>
      <c r="C11378" s="59"/>
      <c r="D11378" s="59"/>
    </row>
    <row r="11379" spans="2:4">
      <c r="B11379" s="206"/>
      <c r="C11379" s="59"/>
      <c r="D11379" s="59"/>
    </row>
    <row r="11380" spans="2:4">
      <c r="B11380" s="206"/>
      <c r="C11380" s="59"/>
      <c r="D11380" s="59"/>
    </row>
    <row r="11381" spans="2:4">
      <c r="B11381" s="206"/>
      <c r="C11381" s="59"/>
      <c r="D11381" s="59"/>
    </row>
    <row r="11382" spans="2:4">
      <c r="B11382" s="206"/>
      <c r="C11382" s="59"/>
      <c r="D11382" s="59"/>
    </row>
    <row r="11383" spans="2:4">
      <c r="B11383" s="206"/>
      <c r="C11383" s="59"/>
      <c r="D11383" s="59"/>
    </row>
    <row r="11384" spans="2:4">
      <c r="B11384" s="206"/>
      <c r="C11384" s="59"/>
      <c r="D11384" s="59"/>
    </row>
    <row r="11385" spans="2:4">
      <c r="B11385" s="206"/>
      <c r="C11385" s="59"/>
      <c r="D11385" s="59"/>
    </row>
    <row r="11386" spans="2:4">
      <c r="B11386" s="206"/>
      <c r="C11386" s="59"/>
      <c r="D11386" s="59"/>
    </row>
    <row r="11387" spans="2:4">
      <c r="B11387" s="206"/>
      <c r="C11387" s="59"/>
      <c r="D11387" s="59"/>
    </row>
    <row r="11388" spans="2:4">
      <c r="B11388" s="206"/>
      <c r="C11388" s="59"/>
      <c r="D11388" s="59"/>
    </row>
    <row r="11389" spans="2:4">
      <c r="B11389" s="206"/>
      <c r="C11389" s="59"/>
      <c r="D11389" s="59"/>
    </row>
    <row r="11390" spans="2:4">
      <c r="B11390" s="206"/>
      <c r="C11390" s="59"/>
      <c r="D11390" s="59"/>
    </row>
    <row r="11391" spans="2:4">
      <c r="B11391" s="206"/>
      <c r="C11391" s="59"/>
      <c r="D11391" s="59"/>
    </row>
    <row r="11392" spans="2:4">
      <c r="B11392" s="206"/>
      <c r="C11392" s="59"/>
      <c r="D11392" s="59"/>
    </row>
    <row r="11393" spans="2:4">
      <c r="B11393" s="206"/>
      <c r="C11393" s="59"/>
      <c r="D11393" s="59"/>
    </row>
    <row r="11394" spans="2:4">
      <c r="B11394" s="206"/>
      <c r="C11394" s="59"/>
      <c r="D11394" s="59"/>
    </row>
    <row r="11395" spans="2:4">
      <c r="B11395" s="206"/>
      <c r="C11395" s="59"/>
      <c r="D11395" s="59"/>
    </row>
    <row r="11396" spans="2:4">
      <c r="B11396" s="206"/>
      <c r="C11396" s="59"/>
      <c r="D11396" s="59"/>
    </row>
    <row r="11397" spans="2:4">
      <c r="B11397" s="206"/>
      <c r="C11397" s="59"/>
      <c r="D11397" s="59"/>
    </row>
    <row r="11398" spans="2:4">
      <c r="B11398" s="206"/>
      <c r="C11398" s="59"/>
      <c r="D11398" s="59"/>
    </row>
    <row r="11399" spans="2:4">
      <c r="B11399" s="206"/>
      <c r="C11399" s="59"/>
      <c r="D11399" s="59"/>
    </row>
    <row r="11400" spans="2:4">
      <c r="B11400" s="206"/>
      <c r="C11400" s="59"/>
      <c r="D11400" s="59"/>
    </row>
    <row r="11401" spans="2:4">
      <c r="B11401" s="206"/>
      <c r="C11401" s="59"/>
      <c r="D11401" s="59"/>
    </row>
    <row r="11402" spans="2:4">
      <c r="B11402" s="206"/>
      <c r="C11402" s="59"/>
      <c r="D11402" s="59"/>
    </row>
    <row r="11403" spans="2:4">
      <c r="B11403" s="206"/>
      <c r="C11403" s="59"/>
      <c r="D11403" s="59"/>
    </row>
    <row r="11404" spans="2:4">
      <c r="B11404" s="206"/>
      <c r="C11404" s="59"/>
      <c r="D11404" s="59"/>
    </row>
    <row r="11405" spans="2:4">
      <c r="B11405" s="206"/>
      <c r="C11405" s="59"/>
      <c r="D11405" s="59"/>
    </row>
    <row r="11406" spans="2:4">
      <c r="B11406" s="206"/>
      <c r="C11406" s="59"/>
      <c r="D11406" s="59"/>
    </row>
    <row r="11407" spans="2:4">
      <c r="B11407" s="206"/>
      <c r="C11407" s="59"/>
      <c r="D11407" s="59"/>
    </row>
    <row r="11408" spans="2:4">
      <c r="B11408" s="206"/>
      <c r="C11408" s="59"/>
      <c r="D11408" s="59"/>
    </row>
    <row r="11409" spans="2:4">
      <c r="B11409" s="206"/>
      <c r="C11409" s="59"/>
      <c r="D11409" s="59"/>
    </row>
    <row r="11410" spans="2:4">
      <c r="B11410" s="206"/>
      <c r="C11410" s="59"/>
      <c r="D11410" s="59"/>
    </row>
    <row r="11411" spans="2:4">
      <c r="B11411" s="206"/>
      <c r="C11411" s="59"/>
      <c r="D11411" s="59"/>
    </row>
    <row r="11412" spans="2:4">
      <c r="B11412" s="206"/>
      <c r="C11412" s="59"/>
      <c r="D11412" s="59"/>
    </row>
    <row r="11413" spans="2:4">
      <c r="B11413" s="206"/>
      <c r="C11413" s="59"/>
      <c r="D11413" s="59"/>
    </row>
    <row r="11414" spans="2:4">
      <c r="B11414" s="206"/>
      <c r="C11414" s="59"/>
      <c r="D11414" s="59"/>
    </row>
    <row r="11415" spans="2:4">
      <c r="B11415" s="206"/>
      <c r="C11415" s="59"/>
      <c r="D11415" s="59"/>
    </row>
    <row r="11416" spans="2:4">
      <c r="B11416" s="206"/>
      <c r="C11416" s="59"/>
      <c r="D11416" s="59"/>
    </row>
    <row r="11417" spans="2:4">
      <c r="B11417" s="206"/>
      <c r="C11417" s="59"/>
      <c r="D11417" s="59"/>
    </row>
    <row r="11418" spans="2:4">
      <c r="B11418" s="206"/>
      <c r="C11418" s="59"/>
      <c r="D11418" s="59"/>
    </row>
    <row r="11419" spans="2:4">
      <c r="B11419" s="206"/>
      <c r="C11419" s="59"/>
      <c r="D11419" s="59"/>
    </row>
    <row r="11420" spans="2:4">
      <c r="B11420" s="206"/>
      <c r="C11420" s="59"/>
      <c r="D11420" s="59"/>
    </row>
    <row r="11421" spans="2:4">
      <c r="B11421" s="206"/>
      <c r="C11421" s="59"/>
      <c r="D11421" s="59"/>
    </row>
    <row r="11422" spans="2:4">
      <c r="B11422" s="206"/>
      <c r="C11422" s="59"/>
      <c r="D11422" s="59"/>
    </row>
    <row r="11423" spans="2:4">
      <c r="B11423" s="206"/>
      <c r="C11423" s="59"/>
      <c r="D11423" s="59"/>
    </row>
    <row r="11424" spans="2:4">
      <c r="B11424" s="206"/>
      <c r="C11424" s="59"/>
      <c r="D11424" s="59"/>
    </row>
    <row r="11425" spans="2:4">
      <c r="B11425" s="206"/>
      <c r="C11425" s="59"/>
      <c r="D11425" s="59"/>
    </row>
    <row r="11426" spans="2:4">
      <c r="B11426" s="206"/>
      <c r="C11426" s="59"/>
      <c r="D11426" s="59"/>
    </row>
    <row r="11427" spans="2:4">
      <c r="B11427" s="206"/>
      <c r="C11427" s="59"/>
      <c r="D11427" s="59"/>
    </row>
    <row r="11428" spans="2:4">
      <c r="B11428" s="206"/>
      <c r="C11428" s="59"/>
      <c r="D11428" s="59"/>
    </row>
    <row r="11429" spans="2:4">
      <c r="B11429" s="206"/>
      <c r="C11429" s="59"/>
      <c r="D11429" s="59"/>
    </row>
    <row r="11430" spans="2:4">
      <c r="B11430" s="206"/>
      <c r="C11430" s="59"/>
      <c r="D11430" s="59"/>
    </row>
    <row r="11431" spans="2:4">
      <c r="B11431" s="206"/>
      <c r="C11431" s="59"/>
      <c r="D11431" s="59"/>
    </row>
    <row r="11432" spans="2:4">
      <c r="B11432" s="206"/>
      <c r="C11432" s="59"/>
      <c r="D11432" s="59"/>
    </row>
    <row r="11433" spans="2:4">
      <c r="B11433" s="206"/>
      <c r="C11433" s="59"/>
      <c r="D11433" s="59"/>
    </row>
    <row r="11434" spans="2:4">
      <c r="B11434" s="206"/>
      <c r="C11434" s="59"/>
      <c r="D11434" s="59"/>
    </row>
    <row r="11435" spans="2:4">
      <c r="B11435" s="206"/>
      <c r="C11435" s="59"/>
      <c r="D11435" s="59"/>
    </row>
    <row r="11436" spans="2:4">
      <c r="B11436" s="206"/>
      <c r="C11436" s="59"/>
      <c r="D11436" s="59"/>
    </row>
    <row r="11437" spans="2:4">
      <c r="B11437" s="206"/>
      <c r="C11437" s="59"/>
      <c r="D11437" s="59"/>
    </row>
    <row r="11438" spans="2:4">
      <c r="B11438" s="206"/>
      <c r="C11438" s="59"/>
      <c r="D11438" s="59"/>
    </row>
    <row r="11439" spans="2:4">
      <c r="B11439" s="206"/>
      <c r="C11439" s="59"/>
      <c r="D11439" s="59"/>
    </row>
    <row r="11440" spans="2:4">
      <c r="B11440" s="206"/>
      <c r="C11440" s="59"/>
      <c r="D11440" s="59"/>
    </row>
    <row r="11441" spans="2:4">
      <c r="B11441" s="206"/>
      <c r="C11441" s="59"/>
      <c r="D11441" s="59"/>
    </row>
    <row r="11442" spans="2:4">
      <c r="B11442" s="206"/>
      <c r="C11442" s="59"/>
      <c r="D11442" s="59"/>
    </row>
    <row r="11443" spans="2:4">
      <c r="B11443" s="206"/>
      <c r="C11443" s="59"/>
      <c r="D11443" s="59"/>
    </row>
    <row r="11444" spans="2:4">
      <c r="B11444" s="206"/>
      <c r="C11444" s="59"/>
      <c r="D11444" s="59"/>
    </row>
    <row r="11445" spans="2:4">
      <c r="B11445" s="206"/>
      <c r="C11445" s="59"/>
      <c r="D11445" s="59"/>
    </row>
    <row r="11446" spans="2:4">
      <c r="B11446" s="206"/>
      <c r="C11446" s="59"/>
      <c r="D11446" s="59"/>
    </row>
    <row r="11447" spans="2:4">
      <c r="B11447" s="206"/>
      <c r="C11447" s="59"/>
      <c r="D11447" s="59"/>
    </row>
    <row r="11448" spans="2:4">
      <c r="B11448" s="206"/>
      <c r="C11448" s="59"/>
      <c r="D11448" s="59"/>
    </row>
    <row r="11449" spans="2:4">
      <c r="B11449" s="206"/>
      <c r="C11449" s="59"/>
      <c r="D11449" s="59"/>
    </row>
    <row r="11450" spans="2:4">
      <c r="B11450" s="206"/>
      <c r="C11450" s="59"/>
      <c r="D11450" s="59"/>
    </row>
    <row r="11451" spans="2:4">
      <c r="B11451" s="206"/>
      <c r="C11451" s="59"/>
      <c r="D11451" s="59"/>
    </row>
    <row r="11452" spans="2:4">
      <c r="B11452" s="206"/>
      <c r="C11452" s="59"/>
      <c r="D11452" s="59"/>
    </row>
    <row r="11453" spans="2:4">
      <c r="B11453" s="206"/>
      <c r="C11453" s="59"/>
      <c r="D11453" s="59"/>
    </row>
    <row r="11454" spans="2:4">
      <c r="B11454" s="206"/>
      <c r="C11454" s="59"/>
      <c r="D11454" s="59"/>
    </row>
    <row r="11455" spans="2:4">
      <c r="B11455" s="206"/>
      <c r="C11455" s="59"/>
      <c r="D11455" s="59"/>
    </row>
    <row r="11456" spans="2:4">
      <c r="B11456" s="206"/>
      <c r="C11456" s="59"/>
      <c r="D11456" s="59"/>
    </row>
    <row r="11457" spans="2:4">
      <c r="B11457" s="206"/>
      <c r="C11457" s="59"/>
      <c r="D11457" s="59"/>
    </row>
    <row r="11458" spans="2:4">
      <c r="B11458" s="206"/>
      <c r="C11458" s="59"/>
      <c r="D11458" s="59"/>
    </row>
    <row r="11459" spans="2:4">
      <c r="B11459" s="206"/>
      <c r="C11459" s="59"/>
      <c r="D11459" s="59"/>
    </row>
    <row r="11460" spans="2:4">
      <c r="B11460" s="206"/>
      <c r="C11460" s="59"/>
      <c r="D11460" s="59"/>
    </row>
    <row r="11461" spans="2:4">
      <c r="B11461" s="206"/>
      <c r="C11461" s="59"/>
      <c r="D11461" s="59"/>
    </row>
    <row r="11462" spans="2:4">
      <c r="B11462" s="206"/>
      <c r="C11462" s="59"/>
      <c r="D11462" s="59"/>
    </row>
    <row r="11463" spans="2:4">
      <c r="B11463" s="206"/>
      <c r="C11463" s="59"/>
      <c r="D11463" s="59"/>
    </row>
    <row r="11464" spans="2:4">
      <c r="B11464" s="206"/>
      <c r="C11464" s="59"/>
      <c r="D11464" s="59"/>
    </row>
    <row r="11465" spans="2:4">
      <c r="B11465" s="206"/>
      <c r="C11465" s="59"/>
      <c r="D11465" s="59"/>
    </row>
    <row r="11466" spans="2:4">
      <c r="B11466" s="206"/>
      <c r="C11466" s="59"/>
      <c r="D11466" s="59"/>
    </row>
    <row r="11467" spans="2:4">
      <c r="B11467" s="206"/>
      <c r="C11467" s="59"/>
      <c r="D11467" s="59"/>
    </row>
    <row r="11468" spans="2:4">
      <c r="B11468" s="206"/>
      <c r="C11468" s="59"/>
      <c r="D11468" s="59"/>
    </row>
    <row r="11469" spans="2:4">
      <c r="B11469" s="206"/>
      <c r="C11469" s="59"/>
      <c r="D11469" s="59"/>
    </row>
    <row r="11470" spans="2:4">
      <c r="B11470" s="206"/>
      <c r="C11470" s="59"/>
      <c r="D11470" s="59"/>
    </row>
    <row r="11471" spans="2:4">
      <c r="B11471" s="206"/>
      <c r="C11471" s="59"/>
      <c r="D11471" s="59"/>
    </row>
    <row r="11472" spans="2:4">
      <c r="B11472" s="206"/>
      <c r="C11472" s="59"/>
      <c r="D11472" s="59"/>
    </row>
    <row r="11473" spans="2:4">
      <c r="B11473" s="206"/>
      <c r="C11473" s="59"/>
      <c r="D11473" s="59"/>
    </row>
    <row r="11474" spans="2:4">
      <c r="B11474" s="206"/>
      <c r="C11474" s="59"/>
      <c r="D11474" s="59"/>
    </row>
    <row r="11475" spans="2:4">
      <c r="B11475" s="206"/>
      <c r="C11475" s="59"/>
      <c r="D11475" s="59"/>
    </row>
    <row r="11476" spans="2:4">
      <c r="B11476" s="206"/>
      <c r="C11476" s="59"/>
      <c r="D11476" s="59"/>
    </row>
    <row r="11477" spans="2:4">
      <c r="B11477" s="206"/>
      <c r="C11477" s="59"/>
      <c r="D11477" s="59"/>
    </row>
    <row r="11478" spans="2:4">
      <c r="B11478" s="206"/>
      <c r="C11478" s="59"/>
      <c r="D11478" s="59"/>
    </row>
    <row r="11479" spans="2:4">
      <c r="B11479" s="206"/>
      <c r="C11479" s="59"/>
      <c r="D11479" s="59"/>
    </row>
    <row r="11480" spans="2:4">
      <c r="B11480" s="206"/>
      <c r="C11480" s="59"/>
      <c r="D11480" s="59"/>
    </row>
    <row r="11481" spans="2:4">
      <c r="B11481" s="206"/>
      <c r="C11481" s="59"/>
      <c r="D11481" s="59"/>
    </row>
    <row r="11482" spans="2:4">
      <c r="B11482" s="206"/>
      <c r="C11482" s="59"/>
      <c r="D11482" s="59"/>
    </row>
    <row r="11483" spans="2:4">
      <c r="B11483" s="206"/>
      <c r="C11483" s="59"/>
      <c r="D11483" s="59"/>
    </row>
    <row r="11484" spans="2:4">
      <c r="B11484" s="206"/>
      <c r="C11484" s="59"/>
      <c r="D11484" s="59"/>
    </row>
    <row r="11485" spans="2:4">
      <c r="B11485" s="206"/>
      <c r="C11485" s="59"/>
      <c r="D11485" s="59"/>
    </row>
    <row r="11486" spans="2:4">
      <c r="B11486" s="206"/>
      <c r="C11486" s="59"/>
      <c r="D11486" s="59"/>
    </row>
    <row r="11487" spans="2:4">
      <c r="B11487" s="206"/>
      <c r="C11487" s="59"/>
      <c r="D11487" s="59"/>
    </row>
    <row r="11488" spans="2:4">
      <c r="B11488" s="206"/>
      <c r="C11488" s="59"/>
      <c r="D11488" s="59"/>
    </row>
    <row r="11489" spans="2:4">
      <c r="B11489" s="206"/>
      <c r="C11489" s="59"/>
      <c r="D11489" s="59"/>
    </row>
    <row r="11490" spans="2:4">
      <c r="B11490" s="206"/>
      <c r="C11490" s="59"/>
      <c r="D11490" s="59"/>
    </row>
    <row r="11491" spans="2:4">
      <c r="B11491" s="206"/>
      <c r="C11491" s="59"/>
      <c r="D11491" s="59"/>
    </row>
    <row r="11492" spans="2:4">
      <c r="B11492" s="206"/>
      <c r="C11492" s="59"/>
      <c r="D11492" s="59"/>
    </row>
    <row r="11493" spans="2:4">
      <c r="B11493" s="206"/>
      <c r="C11493" s="59"/>
      <c r="D11493" s="59"/>
    </row>
    <row r="11494" spans="2:4">
      <c r="B11494" s="206"/>
      <c r="C11494" s="59"/>
      <c r="D11494" s="59"/>
    </row>
    <row r="11495" spans="2:4">
      <c r="B11495" s="206"/>
      <c r="C11495" s="59"/>
      <c r="D11495" s="59"/>
    </row>
    <row r="11496" spans="2:4">
      <c r="B11496" s="206"/>
      <c r="C11496" s="59"/>
      <c r="D11496" s="59"/>
    </row>
    <row r="11497" spans="2:4">
      <c r="B11497" s="206"/>
      <c r="C11497" s="59"/>
      <c r="D11497" s="59"/>
    </row>
    <row r="11498" spans="2:4">
      <c r="B11498" s="206"/>
      <c r="C11498" s="59"/>
      <c r="D11498" s="59"/>
    </row>
    <row r="11499" spans="2:4">
      <c r="B11499" s="206"/>
      <c r="C11499" s="59"/>
      <c r="D11499" s="59"/>
    </row>
    <row r="11500" spans="2:4">
      <c r="B11500" s="206"/>
      <c r="C11500" s="59"/>
      <c r="D11500" s="59"/>
    </row>
    <row r="11501" spans="2:4">
      <c r="B11501" s="206"/>
      <c r="C11501" s="59"/>
      <c r="D11501" s="59"/>
    </row>
    <row r="11502" spans="2:4">
      <c r="B11502" s="206"/>
      <c r="C11502" s="59"/>
      <c r="D11502" s="59"/>
    </row>
    <row r="11503" spans="2:4">
      <c r="B11503" s="206"/>
      <c r="C11503" s="59"/>
      <c r="D11503" s="59"/>
    </row>
    <row r="11504" spans="2:4">
      <c r="B11504" s="206"/>
      <c r="C11504" s="59"/>
      <c r="D11504" s="59"/>
    </row>
    <row r="11505" spans="2:4">
      <c r="B11505" s="206"/>
      <c r="C11505" s="59"/>
      <c r="D11505" s="59"/>
    </row>
    <row r="11506" spans="2:4">
      <c r="B11506" s="206"/>
      <c r="C11506" s="59"/>
      <c r="D11506" s="59"/>
    </row>
    <row r="11507" spans="2:4">
      <c r="B11507" s="206"/>
      <c r="C11507" s="59"/>
      <c r="D11507" s="59"/>
    </row>
    <row r="11508" spans="2:4">
      <c r="B11508" s="206"/>
      <c r="C11508" s="59"/>
      <c r="D11508" s="59"/>
    </row>
    <row r="11509" spans="2:4">
      <c r="B11509" s="206"/>
      <c r="C11509" s="59"/>
      <c r="D11509" s="59"/>
    </row>
    <row r="11510" spans="2:4">
      <c r="B11510" s="206"/>
      <c r="C11510" s="59"/>
      <c r="D11510" s="59"/>
    </row>
    <row r="11511" spans="2:4">
      <c r="B11511" s="206"/>
      <c r="C11511" s="59"/>
      <c r="D11511" s="59"/>
    </row>
    <row r="11512" spans="2:4">
      <c r="B11512" s="206"/>
      <c r="C11512" s="59"/>
      <c r="D11512" s="59"/>
    </row>
    <row r="11513" spans="2:4">
      <c r="B11513" s="206"/>
      <c r="C11513" s="59"/>
      <c r="D11513" s="59"/>
    </row>
    <row r="11514" spans="2:4">
      <c r="B11514" s="206"/>
      <c r="C11514" s="59"/>
      <c r="D11514" s="59"/>
    </row>
    <row r="11515" spans="2:4">
      <c r="B11515" s="206"/>
      <c r="C11515" s="59"/>
      <c r="D11515" s="59"/>
    </row>
    <row r="11516" spans="2:4">
      <c r="B11516" s="206"/>
      <c r="C11516" s="59"/>
      <c r="D11516" s="59"/>
    </row>
    <row r="11517" spans="2:4">
      <c r="B11517" s="206"/>
      <c r="C11517" s="59"/>
      <c r="D11517" s="59"/>
    </row>
    <row r="11518" spans="2:4">
      <c r="B11518" s="206"/>
      <c r="C11518" s="59"/>
      <c r="D11518" s="59"/>
    </row>
    <row r="11519" spans="2:4">
      <c r="B11519" s="206"/>
      <c r="C11519" s="59"/>
      <c r="D11519" s="59"/>
    </row>
    <row r="11520" spans="2:4">
      <c r="B11520" s="206"/>
      <c r="C11520" s="59"/>
      <c r="D11520" s="59"/>
    </row>
    <row r="11521" spans="2:4">
      <c r="B11521" s="206"/>
      <c r="C11521" s="59"/>
      <c r="D11521" s="59"/>
    </row>
    <row r="11522" spans="2:4">
      <c r="B11522" s="206"/>
      <c r="C11522" s="59"/>
      <c r="D11522" s="59"/>
    </row>
    <row r="11523" spans="2:4">
      <c r="B11523" s="206"/>
      <c r="C11523" s="59"/>
      <c r="D11523" s="59"/>
    </row>
    <row r="11524" spans="2:4">
      <c r="B11524" s="206"/>
      <c r="C11524" s="59"/>
      <c r="D11524" s="59"/>
    </row>
    <row r="11525" spans="2:4">
      <c r="B11525" s="206"/>
      <c r="C11525" s="59"/>
      <c r="D11525" s="59"/>
    </row>
    <row r="11526" spans="2:4">
      <c r="B11526" s="206"/>
      <c r="C11526" s="59"/>
      <c r="D11526" s="59"/>
    </row>
    <row r="11527" spans="2:4">
      <c r="B11527" s="206"/>
      <c r="C11527" s="59"/>
      <c r="D11527" s="59"/>
    </row>
    <row r="11528" spans="2:4">
      <c r="B11528" s="206"/>
      <c r="C11528" s="59"/>
      <c r="D11528" s="59"/>
    </row>
    <row r="11529" spans="2:4">
      <c r="B11529" s="206"/>
      <c r="C11529" s="59"/>
      <c r="D11529" s="59"/>
    </row>
    <row r="11530" spans="2:4">
      <c r="B11530" s="206"/>
      <c r="C11530" s="59"/>
      <c r="D11530" s="59"/>
    </row>
    <row r="11531" spans="2:4">
      <c r="B11531" s="206"/>
      <c r="C11531" s="59"/>
      <c r="D11531" s="59"/>
    </row>
    <row r="11532" spans="2:4">
      <c r="B11532" s="206"/>
      <c r="C11532" s="59"/>
      <c r="D11532" s="59"/>
    </row>
    <row r="11533" spans="2:4">
      <c r="B11533" s="206"/>
      <c r="C11533" s="59"/>
      <c r="D11533" s="59"/>
    </row>
    <row r="11534" spans="2:4">
      <c r="B11534" s="206"/>
      <c r="C11534" s="59"/>
      <c r="D11534" s="59"/>
    </row>
    <row r="11535" spans="2:4">
      <c r="B11535" s="206"/>
      <c r="C11535" s="59"/>
      <c r="D11535" s="59"/>
    </row>
    <row r="11536" spans="2:4">
      <c r="B11536" s="206"/>
      <c r="C11536" s="59"/>
      <c r="D11536" s="59"/>
    </row>
    <row r="11537" spans="2:4">
      <c r="B11537" s="206"/>
      <c r="C11537" s="59"/>
      <c r="D11537" s="59"/>
    </row>
    <row r="11538" spans="2:4">
      <c r="B11538" s="206"/>
      <c r="C11538" s="59"/>
      <c r="D11538" s="59"/>
    </row>
    <row r="11539" spans="2:4">
      <c r="B11539" s="206"/>
      <c r="C11539" s="59"/>
      <c r="D11539" s="59"/>
    </row>
    <row r="11540" spans="2:4">
      <c r="B11540" s="206"/>
      <c r="C11540" s="59"/>
      <c r="D11540" s="59"/>
    </row>
    <row r="11541" spans="2:4">
      <c r="B11541" s="206"/>
      <c r="C11541" s="59"/>
      <c r="D11541" s="59"/>
    </row>
    <row r="11542" spans="2:4">
      <c r="B11542" s="206"/>
      <c r="C11542" s="59"/>
      <c r="D11542" s="59"/>
    </row>
    <row r="11543" spans="2:4">
      <c r="B11543" s="206"/>
      <c r="C11543" s="59"/>
      <c r="D11543" s="59"/>
    </row>
    <row r="11544" spans="2:4">
      <c r="B11544" s="206"/>
      <c r="C11544" s="59"/>
      <c r="D11544" s="59"/>
    </row>
    <row r="11545" spans="2:4">
      <c r="B11545" s="206"/>
      <c r="C11545" s="59"/>
      <c r="D11545" s="59"/>
    </row>
    <row r="11546" spans="2:4">
      <c r="B11546" s="206"/>
      <c r="C11546" s="59"/>
      <c r="D11546" s="59"/>
    </row>
    <row r="11547" spans="2:4">
      <c r="B11547" s="206"/>
      <c r="C11547" s="59"/>
      <c r="D11547" s="59"/>
    </row>
    <row r="11548" spans="2:4">
      <c r="B11548" s="206"/>
      <c r="C11548" s="59"/>
      <c r="D11548" s="59"/>
    </row>
    <row r="11549" spans="2:4">
      <c r="B11549" s="206"/>
      <c r="C11549" s="59"/>
      <c r="D11549" s="59"/>
    </row>
    <row r="11550" spans="2:4">
      <c r="B11550" s="206"/>
      <c r="C11550" s="59"/>
      <c r="D11550" s="59"/>
    </row>
    <row r="11551" spans="2:4">
      <c r="B11551" s="206"/>
      <c r="C11551" s="59"/>
      <c r="D11551" s="59"/>
    </row>
    <row r="11552" spans="2:4">
      <c r="B11552" s="206"/>
      <c r="C11552" s="59"/>
      <c r="D11552" s="59"/>
    </row>
    <row r="11553" spans="2:4">
      <c r="B11553" s="206"/>
      <c r="C11553" s="59"/>
      <c r="D11553" s="59"/>
    </row>
    <row r="11554" spans="2:4">
      <c r="B11554" s="206"/>
      <c r="C11554" s="59"/>
      <c r="D11554" s="59"/>
    </row>
    <row r="11555" spans="2:4">
      <c r="B11555" s="206"/>
      <c r="C11555" s="59"/>
      <c r="D11555" s="59"/>
    </row>
    <row r="11556" spans="2:4">
      <c r="B11556" s="206"/>
      <c r="C11556" s="59"/>
      <c r="D11556" s="59"/>
    </row>
    <row r="11557" spans="2:4">
      <c r="B11557" s="206"/>
      <c r="C11557" s="59"/>
      <c r="D11557" s="59"/>
    </row>
    <row r="11558" spans="2:4">
      <c r="B11558" s="206"/>
      <c r="C11558" s="59"/>
      <c r="D11558" s="59"/>
    </row>
    <row r="11559" spans="2:4">
      <c r="B11559" s="206"/>
      <c r="C11559" s="59"/>
      <c r="D11559" s="59"/>
    </row>
    <row r="11560" spans="2:4">
      <c r="B11560" s="206"/>
      <c r="C11560" s="59"/>
      <c r="D11560" s="59"/>
    </row>
    <row r="11561" spans="2:4">
      <c r="B11561" s="206"/>
      <c r="C11561" s="59"/>
      <c r="D11561" s="59"/>
    </row>
    <row r="11562" spans="2:4">
      <c r="B11562" s="206"/>
      <c r="C11562" s="59"/>
      <c r="D11562" s="59"/>
    </row>
    <row r="11563" spans="2:4">
      <c r="B11563" s="206"/>
      <c r="C11563" s="59"/>
      <c r="D11563" s="59"/>
    </row>
    <row r="11564" spans="2:4">
      <c r="B11564" s="206"/>
      <c r="C11564" s="59"/>
      <c r="D11564" s="59"/>
    </row>
    <row r="11565" spans="2:4">
      <c r="B11565" s="206"/>
      <c r="C11565" s="59"/>
      <c r="D11565" s="59"/>
    </row>
    <row r="11566" spans="2:4">
      <c r="B11566" s="206"/>
      <c r="C11566" s="59"/>
      <c r="D11566" s="59"/>
    </row>
    <row r="11567" spans="2:4">
      <c r="B11567" s="206"/>
      <c r="C11567" s="59"/>
      <c r="D11567" s="59"/>
    </row>
    <row r="11568" spans="2:4">
      <c r="B11568" s="206"/>
      <c r="C11568" s="59"/>
      <c r="D11568" s="59"/>
    </row>
    <row r="11569" spans="2:4">
      <c r="B11569" s="206"/>
      <c r="C11569" s="59"/>
      <c r="D11569" s="59"/>
    </row>
    <row r="11570" spans="2:4">
      <c r="B11570" s="206"/>
      <c r="C11570" s="59"/>
      <c r="D11570" s="59"/>
    </row>
    <row r="11571" spans="2:4">
      <c r="B11571" s="206"/>
      <c r="C11571" s="59"/>
      <c r="D11571" s="59"/>
    </row>
    <row r="11572" spans="2:4">
      <c r="B11572" s="206"/>
      <c r="C11572" s="59"/>
      <c r="D11572" s="59"/>
    </row>
    <row r="11573" spans="2:4">
      <c r="B11573" s="206"/>
      <c r="C11573" s="59"/>
      <c r="D11573" s="59"/>
    </row>
    <row r="11574" spans="2:4">
      <c r="B11574" s="206"/>
      <c r="C11574" s="59"/>
      <c r="D11574" s="59"/>
    </row>
    <row r="11575" spans="2:4">
      <c r="B11575" s="206"/>
      <c r="C11575" s="59"/>
      <c r="D11575" s="59"/>
    </row>
    <row r="11576" spans="2:4">
      <c r="B11576" s="206"/>
      <c r="C11576" s="59"/>
      <c r="D11576" s="59"/>
    </row>
    <row r="11577" spans="2:4">
      <c r="B11577" s="206"/>
      <c r="C11577" s="59"/>
      <c r="D11577" s="59"/>
    </row>
    <row r="11578" spans="2:4">
      <c r="B11578" s="206"/>
      <c r="C11578" s="59"/>
      <c r="D11578" s="59"/>
    </row>
    <row r="11579" spans="2:4">
      <c r="B11579" s="206"/>
      <c r="C11579" s="59"/>
      <c r="D11579" s="59"/>
    </row>
    <row r="11580" spans="2:4">
      <c r="B11580" s="206"/>
      <c r="C11580" s="59"/>
      <c r="D11580" s="59"/>
    </row>
    <row r="11581" spans="2:4">
      <c r="B11581" s="206"/>
      <c r="C11581" s="59"/>
      <c r="D11581" s="59"/>
    </row>
    <row r="11582" spans="2:4">
      <c r="B11582" s="206"/>
      <c r="C11582" s="59"/>
      <c r="D11582" s="59"/>
    </row>
    <row r="11583" spans="2:4">
      <c r="B11583" s="206"/>
      <c r="C11583" s="59"/>
      <c r="D11583" s="59"/>
    </row>
    <row r="11584" spans="2:4">
      <c r="B11584" s="206"/>
      <c r="C11584" s="59"/>
      <c r="D11584" s="59"/>
    </row>
    <row r="11585" spans="2:4">
      <c r="B11585" s="206"/>
      <c r="C11585" s="59"/>
      <c r="D11585" s="59"/>
    </row>
    <row r="11586" spans="2:4">
      <c r="B11586" s="206"/>
      <c r="C11586" s="59"/>
      <c r="D11586" s="59"/>
    </row>
    <row r="11587" spans="2:4">
      <c r="B11587" s="206"/>
      <c r="C11587" s="59"/>
      <c r="D11587" s="59"/>
    </row>
    <row r="11588" spans="2:4">
      <c r="B11588" s="206"/>
      <c r="C11588" s="59"/>
      <c r="D11588" s="59"/>
    </row>
    <row r="11589" spans="2:4">
      <c r="B11589" s="206"/>
      <c r="C11589" s="59"/>
      <c r="D11589" s="59"/>
    </row>
    <row r="11590" spans="2:4">
      <c r="B11590" s="206"/>
      <c r="C11590" s="59"/>
      <c r="D11590" s="59"/>
    </row>
    <row r="11591" spans="2:4">
      <c r="B11591" s="206"/>
      <c r="C11591" s="59"/>
      <c r="D11591" s="59"/>
    </row>
    <row r="11592" spans="2:4">
      <c r="B11592" s="206"/>
      <c r="C11592" s="59"/>
      <c r="D11592" s="59"/>
    </row>
    <row r="11593" spans="2:4">
      <c r="B11593" s="206"/>
      <c r="C11593" s="59"/>
      <c r="D11593" s="59"/>
    </row>
    <row r="11594" spans="2:4">
      <c r="B11594" s="206"/>
      <c r="C11594" s="59"/>
      <c r="D11594" s="59"/>
    </row>
    <row r="11595" spans="2:4">
      <c r="B11595" s="206"/>
      <c r="C11595" s="59"/>
      <c r="D11595" s="59"/>
    </row>
    <row r="11596" spans="2:4">
      <c r="B11596" s="206"/>
      <c r="C11596" s="59"/>
      <c r="D11596" s="59"/>
    </row>
    <row r="11597" spans="2:4">
      <c r="B11597" s="206"/>
      <c r="C11597" s="59"/>
      <c r="D11597" s="59"/>
    </row>
    <row r="11598" spans="2:4">
      <c r="B11598" s="206"/>
      <c r="C11598" s="59"/>
      <c r="D11598" s="59"/>
    </row>
    <row r="11599" spans="2:4">
      <c r="B11599" s="206"/>
      <c r="C11599" s="59"/>
      <c r="D11599" s="59"/>
    </row>
    <row r="11600" spans="2:4">
      <c r="B11600" s="206"/>
      <c r="C11600" s="59"/>
      <c r="D11600" s="59"/>
    </row>
    <row r="11601" spans="2:4">
      <c r="B11601" s="206"/>
      <c r="C11601" s="59"/>
      <c r="D11601" s="59"/>
    </row>
    <row r="11602" spans="2:4">
      <c r="B11602" s="206"/>
      <c r="C11602" s="59"/>
      <c r="D11602" s="59"/>
    </row>
    <row r="11603" spans="2:4">
      <c r="B11603" s="206"/>
      <c r="C11603" s="59"/>
      <c r="D11603" s="59"/>
    </row>
    <row r="11604" spans="2:4">
      <c r="B11604" s="206"/>
      <c r="C11604" s="59"/>
      <c r="D11604" s="59"/>
    </row>
    <row r="11605" spans="2:4">
      <c r="B11605" s="206"/>
      <c r="C11605" s="59"/>
      <c r="D11605" s="59"/>
    </row>
    <row r="11606" spans="2:4">
      <c r="B11606" s="206"/>
      <c r="C11606" s="59"/>
      <c r="D11606" s="59"/>
    </row>
    <row r="11607" spans="2:4">
      <c r="B11607" s="206"/>
      <c r="C11607" s="59"/>
      <c r="D11607" s="59"/>
    </row>
    <row r="11608" spans="2:4">
      <c r="B11608" s="206"/>
      <c r="C11608" s="59"/>
      <c r="D11608" s="59"/>
    </row>
    <row r="11609" spans="2:4">
      <c r="B11609" s="206"/>
      <c r="C11609" s="59"/>
      <c r="D11609" s="59"/>
    </row>
    <row r="11610" spans="2:4">
      <c r="B11610" s="206"/>
      <c r="C11610" s="59"/>
      <c r="D11610" s="59"/>
    </row>
    <row r="11611" spans="2:4">
      <c r="B11611" s="206"/>
      <c r="C11611" s="59"/>
      <c r="D11611" s="59"/>
    </row>
    <row r="11612" spans="2:4">
      <c r="B11612" s="206"/>
      <c r="C11612" s="59"/>
      <c r="D11612" s="59"/>
    </row>
    <row r="11613" spans="2:4">
      <c r="B11613" s="206"/>
      <c r="C11613" s="59"/>
      <c r="D11613" s="59"/>
    </row>
    <row r="11614" spans="2:4">
      <c r="B11614" s="206"/>
      <c r="C11614" s="59"/>
      <c r="D11614" s="59"/>
    </row>
    <row r="11615" spans="2:4">
      <c r="B11615" s="206"/>
      <c r="C11615" s="59"/>
      <c r="D11615" s="59"/>
    </row>
    <row r="11616" spans="2:4">
      <c r="B11616" s="206"/>
      <c r="C11616" s="59"/>
      <c r="D11616" s="59"/>
    </row>
    <row r="11617" spans="2:4">
      <c r="B11617" s="206"/>
      <c r="C11617" s="59"/>
      <c r="D11617" s="59"/>
    </row>
    <row r="11618" spans="2:4">
      <c r="B11618" s="206"/>
      <c r="C11618" s="59"/>
      <c r="D11618" s="59"/>
    </row>
    <row r="11619" spans="2:4">
      <c r="B11619" s="206"/>
      <c r="C11619" s="59"/>
      <c r="D11619" s="59"/>
    </row>
    <row r="11620" spans="2:4">
      <c r="B11620" s="206"/>
      <c r="C11620" s="59"/>
      <c r="D11620" s="59"/>
    </row>
    <row r="11621" spans="2:4">
      <c r="B11621" s="206"/>
      <c r="C11621" s="59"/>
      <c r="D11621" s="59"/>
    </row>
    <row r="11622" spans="2:4">
      <c r="B11622" s="206"/>
      <c r="C11622" s="59"/>
      <c r="D11622" s="59"/>
    </row>
    <row r="11623" spans="2:4">
      <c r="B11623" s="206"/>
      <c r="C11623" s="59"/>
      <c r="D11623" s="59"/>
    </row>
    <row r="11624" spans="2:4">
      <c r="B11624" s="206"/>
      <c r="C11624" s="59"/>
      <c r="D11624" s="59"/>
    </row>
    <row r="11625" spans="2:4">
      <c r="B11625" s="206"/>
      <c r="C11625" s="59"/>
      <c r="D11625" s="59"/>
    </row>
    <row r="11626" spans="2:4">
      <c r="B11626" s="206"/>
      <c r="C11626" s="59"/>
      <c r="D11626" s="59"/>
    </row>
    <row r="11627" spans="2:4">
      <c r="B11627" s="206"/>
      <c r="C11627" s="59"/>
      <c r="D11627" s="59"/>
    </row>
    <row r="11628" spans="2:4">
      <c r="B11628" s="206"/>
      <c r="C11628" s="59"/>
      <c r="D11628" s="59"/>
    </row>
    <row r="11629" spans="2:4">
      <c r="B11629" s="206"/>
      <c r="C11629" s="59"/>
      <c r="D11629" s="59"/>
    </row>
    <row r="11630" spans="2:4">
      <c r="B11630" s="206"/>
      <c r="C11630" s="59"/>
      <c r="D11630" s="59"/>
    </row>
    <row r="11631" spans="2:4">
      <c r="B11631" s="206"/>
      <c r="C11631" s="59"/>
      <c r="D11631" s="59"/>
    </row>
    <row r="11632" spans="2:4">
      <c r="B11632" s="206"/>
      <c r="C11632" s="59"/>
      <c r="D11632" s="59"/>
    </row>
    <row r="11633" spans="2:4">
      <c r="B11633" s="206"/>
      <c r="C11633" s="59"/>
      <c r="D11633" s="59"/>
    </row>
    <row r="11634" spans="2:4">
      <c r="B11634" s="206"/>
      <c r="C11634" s="59"/>
      <c r="D11634" s="59"/>
    </row>
    <row r="11635" spans="2:4">
      <c r="B11635" s="206"/>
      <c r="C11635" s="59"/>
      <c r="D11635" s="59"/>
    </row>
    <row r="11636" spans="2:4">
      <c r="B11636" s="206"/>
      <c r="C11636" s="59"/>
      <c r="D11636" s="59"/>
    </row>
    <row r="11637" spans="2:4">
      <c r="B11637" s="206"/>
      <c r="C11637" s="59"/>
      <c r="D11637" s="59"/>
    </row>
    <row r="11638" spans="2:4">
      <c r="B11638" s="206"/>
      <c r="C11638" s="59"/>
      <c r="D11638" s="59"/>
    </row>
    <row r="11639" spans="2:4">
      <c r="B11639" s="206"/>
      <c r="C11639" s="59"/>
      <c r="D11639" s="59"/>
    </row>
    <row r="11640" spans="2:4">
      <c r="B11640" s="206"/>
      <c r="C11640" s="59"/>
      <c r="D11640" s="59"/>
    </row>
    <row r="11641" spans="2:4">
      <c r="B11641" s="206"/>
      <c r="C11641" s="59"/>
      <c r="D11641" s="59"/>
    </row>
    <row r="11642" spans="2:4">
      <c r="B11642" s="206"/>
      <c r="C11642" s="59"/>
      <c r="D11642" s="59"/>
    </row>
    <row r="11643" spans="2:4">
      <c r="B11643" s="206"/>
      <c r="C11643" s="59"/>
      <c r="D11643" s="59"/>
    </row>
    <row r="11644" spans="2:4">
      <c r="B11644" s="206"/>
      <c r="C11644" s="59"/>
      <c r="D11644" s="59"/>
    </row>
    <row r="11645" spans="2:4">
      <c r="B11645" s="206"/>
      <c r="C11645" s="59"/>
      <c r="D11645" s="59"/>
    </row>
    <row r="11646" spans="2:4">
      <c r="B11646" s="206"/>
      <c r="C11646" s="59"/>
      <c r="D11646" s="59"/>
    </row>
    <row r="11647" spans="2:4">
      <c r="B11647" s="206"/>
      <c r="C11647" s="59"/>
      <c r="D11647" s="59"/>
    </row>
    <row r="11648" spans="2:4">
      <c r="B11648" s="206"/>
      <c r="C11648" s="59"/>
      <c r="D11648" s="59"/>
    </row>
    <row r="11649" spans="2:4">
      <c r="B11649" s="206"/>
      <c r="C11649" s="59"/>
      <c r="D11649" s="59"/>
    </row>
    <row r="11650" spans="2:4">
      <c r="B11650" s="206"/>
      <c r="C11650" s="59"/>
      <c r="D11650" s="59"/>
    </row>
    <row r="11651" spans="2:4">
      <c r="B11651" s="206"/>
      <c r="C11651" s="59"/>
      <c r="D11651" s="59"/>
    </row>
    <row r="11652" spans="2:4">
      <c r="B11652" s="206"/>
      <c r="C11652" s="59"/>
      <c r="D11652" s="59"/>
    </row>
    <row r="11653" spans="2:4">
      <c r="B11653" s="206"/>
      <c r="C11653" s="59"/>
      <c r="D11653" s="59"/>
    </row>
    <row r="11654" spans="2:4">
      <c r="B11654" s="206"/>
      <c r="C11654" s="59"/>
      <c r="D11654" s="59"/>
    </row>
    <row r="11655" spans="2:4">
      <c r="B11655" s="206"/>
      <c r="C11655" s="59"/>
      <c r="D11655" s="59"/>
    </row>
    <row r="11656" spans="2:4">
      <c r="B11656" s="206"/>
      <c r="C11656" s="59"/>
      <c r="D11656" s="59"/>
    </row>
    <row r="11657" spans="2:4">
      <c r="B11657" s="206"/>
      <c r="C11657" s="59"/>
      <c r="D11657" s="59"/>
    </row>
    <row r="11658" spans="2:4">
      <c r="B11658" s="206"/>
      <c r="C11658" s="59"/>
      <c r="D11658" s="59"/>
    </row>
    <row r="11659" spans="2:4">
      <c r="B11659" s="206"/>
      <c r="C11659" s="59"/>
      <c r="D11659" s="59"/>
    </row>
    <row r="11660" spans="2:4">
      <c r="B11660" s="206"/>
      <c r="C11660" s="59"/>
      <c r="D11660" s="59"/>
    </row>
    <row r="11661" spans="2:4">
      <c r="B11661" s="206"/>
      <c r="C11661" s="59"/>
      <c r="D11661" s="59"/>
    </row>
    <row r="11662" spans="2:4">
      <c r="B11662" s="206"/>
      <c r="C11662" s="59"/>
      <c r="D11662" s="59"/>
    </row>
    <row r="11663" spans="2:4">
      <c r="B11663" s="206"/>
      <c r="C11663" s="59"/>
      <c r="D11663" s="59"/>
    </row>
    <row r="11664" spans="2:4">
      <c r="B11664" s="206"/>
      <c r="C11664" s="59"/>
      <c r="D11664" s="59"/>
    </row>
    <row r="11665" spans="2:4">
      <c r="B11665" s="206"/>
      <c r="C11665" s="59"/>
      <c r="D11665" s="59"/>
    </row>
    <row r="11666" spans="2:4">
      <c r="B11666" s="206"/>
      <c r="C11666" s="59"/>
      <c r="D11666" s="59"/>
    </row>
    <row r="11667" spans="2:4">
      <c r="B11667" s="206"/>
      <c r="C11667" s="59"/>
      <c r="D11667" s="59"/>
    </row>
    <row r="11668" spans="2:4">
      <c r="B11668" s="206"/>
      <c r="C11668" s="59"/>
      <c r="D11668" s="59"/>
    </row>
    <row r="11669" spans="2:4">
      <c r="B11669" s="206"/>
      <c r="C11669" s="59"/>
      <c r="D11669" s="59"/>
    </row>
    <row r="11670" spans="2:4">
      <c r="B11670" s="206"/>
      <c r="C11670" s="59"/>
      <c r="D11670" s="59"/>
    </row>
    <row r="11671" spans="2:4">
      <c r="B11671" s="206"/>
      <c r="C11671" s="59"/>
      <c r="D11671" s="59"/>
    </row>
    <row r="11672" spans="2:4">
      <c r="B11672" s="206"/>
      <c r="C11672" s="59"/>
      <c r="D11672" s="59"/>
    </row>
    <row r="11673" spans="2:4">
      <c r="B11673" s="206"/>
      <c r="C11673" s="59"/>
      <c r="D11673" s="59"/>
    </row>
    <row r="11674" spans="2:4">
      <c r="B11674" s="206"/>
      <c r="C11674" s="59"/>
      <c r="D11674" s="59"/>
    </row>
    <row r="11675" spans="2:4">
      <c r="B11675" s="206"/>
      <c r="C11675" s="59"/>
      <c r="D11675" s="59"/>
    </row>
    <row r="11676" spans="2:4">
      <c r="B11676" s="206"/>
      <c r="C11676" s="59"/>
      <c r="D11676" s="59"/>
    </row>
    <row r="11677" spans="2:4">
      <c r="B11677" s="206"/>
      <c r="C11677" s="59"/>
      <c r="D11677" s="59"/>
    </row>
    <row r="11678" spans="2:4">
      <c r="B11678" s="206"/>
      <c r="C11678" s="59"/>
      <c r="D11678" s="59"/>
    </row>
    <row r="11679" spans="2:4">
      <c r="B11679" s="206"/>
      <c r="C11679" s="59"/>
      <c r="D11679" s="59"/>
    </row>
    <row r="11680" spans="2:4">
      <c r="B11680" s="206"/>
      <c r="C11680" s="59"/>
      <c r="D11680" s="59"/>
    </row>
    <row r="11681" spans="2:4">
      <c r="B11681" s="206"/>
      <c r="C11681" s="59"/>
      <c r="D11681" s="59"/>
    </row>
    <row r="11682" spans="2:4">
      <c r="B11682" s="206"/>
      <c r="C11682" s="59"/>
      <c r="D11682" s="59"/>
    </row>
    <row r="11683" spans="2:4">
      <c r="B11683" s="206"/>
      <c r="C11683" s="59"/>
      <c r="D11683" s="59"/>
    </row>
    <row r="11684" spans="2:4">
      <c r="B11684" s="206"/>
      <c r="C11684" s="59"/>
      <c r="D11684" s="59"/>
    </row>
    <row r="11685" spans="2:4">
      <c r="B11685" s="206"/>
      <c r="C11685" s="59"/>
      <c r="D11685" s="59"/>
    </row>
    <row r="11686" spans="2:4">
      <c r="B11686" s="206"/>
      <c r="C11686" s="59"/>
      <c r="D11686" s="59"/>
    </row>
    <row r="11687" spans="2:4">
      <c r="B11687" s="206"/>
      <c r="C11687" s="59"/>
      <c r="D11687" s="59"/>
    </row>
    <row r="11688" spans="2:4">
      <c r="B11688" s="206"/>
      <c r="C11688" s="59"/>
      <c r="D11688" s="59"/>
    </row>
    <row r="11689" spans="2:4">
      <c r="B11689" s="206"/>
      <c r="C11689" s="59"/>
      <c r="D11689" s="59"/>
    </row>
    <row r="11690" spans="2:4">
      <c r="B11690" s="206"/>
      <c r="C11690" s="59"/>
      <c r="D11690" s="59"/>
    </row>
    <row r="11691" spans="2:4">
      <c r="B11691" s="206"/>
      <c r="C11691" s="59"/>
      <c r="D11691" s="59"/>
    </row>
    <row r="11692" spans="2:4">
      <c r="B11692" s="206"/>
      <c r="C11692" s="59"/>
      <c r="D11692" s="59"/>
    </row>
    <row r="11693" spans="2:4">
      <c r="B11693" s="206"/>
      <c r="C11693" s="59"/>
      <c r="D11693" s="59"/>
    </row>
    <row r="11694" spans="2:4">
      <c r="B11694" s="206"/>
      <c r="C11694" s="59"/>
      <c r="D11694" s="59"/>
    </row>
    <row r="11695" spans="2:4">
      <c r="B11695" s="206"/>
      <c r="C11695" s="59"/>
      <c r="D11695" s="59"/>
    </row>
    <row r="11696" spans="2:4">
      <c r="B11696" s="206"/>
      <c r="C11696" s="59"/>
      <c r="D11696" s="59"/>
    </row>
    <row r="11697" spans="2:4">
      <c r="B11697" s="206"/>
      <c r="C11697" s="59"/>
      <c r="D11697" s="59"/>
    </row>
    <row r="11698" spans="2:4">
      <c r="B11698" s="206"/>
      <c r="C11698" s="59"/>
      <c r="D11698" s="59"/>
    </row>
    <row r="11699" spans="2:4">
      <c r="B11699" s="206"/>
      <c r="C11699" s="59"/>
      <c r="D11699" s="59"/>
    </row>
    <row r="11700" spans="2:4">
      <c r="B11700" s="206"/>
      <c r="C11700" s="59"/>
      <c r="D11700" s="59"/>
    </row>
    <row r="11701" spans="2:4">
      <c r="B11701" s="206"/>
      <c r="C11701" s="59"/>
      <c r="D11701" s="59"/>
    </row>
    <row r="11702" spans="2:4">
      <c r="B11702" s="206"/>
      <c r="C11702" s="59"/>
      <c r="D11702" s="59"/>
    </row>
    <row r="11703" spans="2:4">
      <c r="B11703" s="206"/>
      <c r="C11703" s="59"/>
      <c r="D11703" s="59"/>
    </row>
    <row r="11704" spans="2:4">
      <c r="B11704" s="206"/>
      <c r="C11704" s="59"/>
      <c r="D11704" s="59"/>
    </row>
    <row r="11705" spans="2:4">
      <c r="B11705" s="206"/>
      <c r="C11705" s="59"/>
      <c r="D11705" s="59"/>
    </row>
    <row r="11706" spans="2:4">
      <c r="B11706" s="206"/>
      <c r="C11706" s="59"/>
      <c r="D11706" s="59"/>
    </row>
    <row r="11707" spans="2:4">
      <c r="B11707" s="206"/>
      <c r="C11707" s="59"/>
      <c r="D11707" s="59"/>
    </row>
    <row r="11708" spans="2:4">
      <c r="B11708" s="206"/>
      <c r="C11708" s="59"/>
      <c r="D11708" s="59"/>
    </row>
    <row r="11709" spans="2:4">
      <c r="B11709" s="206"/>
      <c r="C11709" s="59"/>
      <c r="D11709" s="59"/>
    </row>
    <row r="11710" spans="2:4">
      <c r="B11710" s="206"/>
      <c r="C11710" s="59"/>
      <c r="D11710" s="59"/>
    </row>
    <row r="11711" spans="2:4">
      <c r="B11711" s="206"/>
      <c r="C11711" s="59"/>
      <c r="D11711" s="59"/>
    </row>
    <row r="11712" spans="2:4">
      <c r="B11712" s="206"/>
      <c r="C11712" s="59"/>
      <c r="D11712" s="59"/>
    </row>
    <row r="11713" spans="2:4">
      <c r="B11713" s="206"/>
      <c r="C11713" s="59"/>
      <c r="D11713" s="59"/>
    </row>
    <row r="11714" spans="2:4">
      <c r="B11714" s="206"/>
      <c r="C11714" s="59"/>
      <c r="D11714" s="59"/>
    </row>
    <row r="11715" spans="2:4">
      <c r="B11715" s="206"/>
      <c r="C11715" s="59"/>
      <c r="D11715" s="59"/>
    </row>
    <row r="11716" spans="2:4">
      <c r="B11716" s="206"/>
      <c r="C11716" s="59"/>
      <c r="D11716" s="59"/>
    </row>
    <row r="11717" spans="2:4">
      <c r="B11717" s="206"/>
      <c r="C11717" s="59"/>
      <c r="D11717" s="59"/>
    </row>
    <row r="11718" spans="2:4">
      <c r="B11718" s="206"/>
      <c r="C11718" s="59"/>
      <c r="D11718" s="59"/>
    </row>
    <row r="11719" spans="2:4">
      <c r="B11719" s="206"/>
      <c r="C11719" s="59"/>
      <c r="D11719" s="59"/>
    </row>
    <row r="11720" spans="2:4">
      <c r="B11720" s="206"/>
      <c r="C11720" s="59"/>
      <c r="D11720" s="59"/>
    </row>
    <row r="11721" spans="2:4">
      <c r="B11721" s="206"/>
      <c r="C11721" s="59"/>
      <c r="D11721" s="59"/>
    </row>
    <row r="11722" spans="2:4">
      <c r="B11722" s="206"/>
      <c r="C11722" s="59"/>
      <c r="D11722" s="59"/>
    </row>
    <row r="11723" spans="2:4">
      <c r="B11723" s="206"/>
      <c r="C11723" s="59"/>
      <c r="D11723" s="59"/>
    </row>
    <row r="11724" spans="2:4">
      <c r="B11724" s="206"/>
      <c r="C11724" s="59"/>
      <c r="D11724" s="59"/>
    </row>
    <row r="11725" spans="2:4">
      <c r="B11725" s="206"/>
      <c r="C11725" s="59"/>
      <c r="D11725" s="59"/>
    </row>
    <row r="11726" spans="2:4">
      <c r="B11726" s="206"/>
      <c r="C11726" s="59"/>
      <c r="D11726" s="59"/>
    </row>
    <row r="11727" spans="2:4">
      <c r="B11727" s="206"/>
      <c r="C11727" s="59"/>
      <c r="D11727" s="59"/>
    </row>
    <row r="11728" spans="2:4">
      <c r="B11728" s="206"/>
      <c r="C11728" s="59"/>
      <c r="D11728" s="59"/>
    </row>
    <row r="11729" spans="2:4">
      <c r="B11729" s="206"/>
      <c r="C11729" s="59"/>
      <c r="D11729" s="59"/>
    </row>
    <row r="11730" spans="2:4">
      <c r="B11730" s="206"/>
      <c r="C11730" s="59"/>
      <c r="D11730" s="59"/>
    </row>
    <row r="11731" spans="2:4">
      <c r="B11731" s="206"/>
      <c r="C11731" s="59"/>
      <c r="D11731" s="59"/>
    </row>
    <row r="11732" spans="2:4">
      <c r="B11732" s="206"/>
      <c r="C11732" s="59"/>
      <c r="D11732" s="59"/>
    </row>
    <row r="11733" spans="2:4">
      <c r="B11733" s="206"/>
      <c r="C11733" s="59"/>
      <c r="D11733" s="59"/>
    </row>
    <row r="11734" spans="2:4">
      <c r="B11734" s="206"/>
      <c r="C11734" s="59"/>
      <c r="D11734" s="59"/>
    </row>
    <row r="11735" spans="2:4">
      <c r="B11735" s="206"/>
      <c r="C11735" s="59"/>
      <c r="D11735" s="59"/>
    </row>
    <row r="11736" spans="2:4">
      <c r="B11736" s="206"/>
      <c r="C11736" s="59"/>
      <c r="D11736" s="59"/>
    </row>
    <row r="11737" spans="2:4">
      <c r="B11737" s="206"/>
      <c r="C11737" s="59"/>
      <c r="D11737" s="59"/>
    </row>
    <row r="11738" spans="2:4">
      <c r="B11738" s="206"/>
      <c r="C11738" s="59"/>
      <c r="D11738" s="59"/>
    </row>
    <row r="11739" spans="2:4">
      <c r="B11739" s="206"/>
      <c r="C11739" s="59"/>
      <c r="D11739" s="59"/>
    </row>
    <row r="11740" spans="2:4">
      <c r="B11740" s="206"/>
      <c r="C11740" s="59"/>
      <c r="D11740" s="59"/>
    </row>
    <row r="11741" spans="2:4">
      <c r="B11741" s="206"/>
      <c r="C11741" s="59"/>
      <c r="D11741" s="59"/>
    </row>
    <row r="11742" spans="2:4">
      <c r="B11742" s="206"/>
      <c r="C11742" s="59"/>
      <c r="D11742" s="59"/>
    </row>
    <row r="11743" spans="2:4">
      <c r="B11743" s="206"/>
      <c r="C11743" s="59"/>
      <c r="D11743" s="59"/>
    </row>
    <row r="11744" spans="2:4">
      <c r="B11744" s="206"/>
      <c r="C11744" s="59"/>
      <c r="D11744" s="59"/>
    </row>
    <row r="11745" spans="2:4">
      <c r="B11745" s="206"/>
      <c r="C11745" s="59"/>
      <c r="D11745" s="59"/>
    </row>
    <row r="11746" spans="2:4">
      <c r="B11746" s="206"/>
      <c r="C11746" s="59"/>
      <c r="D11746" s="59"/>
    </row>
    <row r="11747" spans="2:4">
      <c r="B11747" s="206"/>
      <c r="C11747" s="59"/>
      <c r="D11747" s="59"/>
    </row>
    <row r="11748" spans="2:4">
      <c r="B11748" s="206"/>
      <c r="C11748" s="59"/>
      <c r="D11748" s="59"/>
    </row>
    <row r="11749" spans="2:4">
      <c r="B11749" s="206"/>
      <c r="C11749" s="59"/>
      <c r="D11749" s="59"/>
    </row>
    <row r="11750" spans="2:4">
      <c r="B11750" s="206"/>
      <c r="C11750" s="59"/>
      <c r="D11750" s="59"/>
    </row>
    <row r="11751" spans="2:4">
      <c r="B11751" s="206"/>
      <c r="C11751" s="59"/>
      <c r="D11751" s="59"/>
    </row>
    <row r="11752" spans="2:4">
      <c r="B11752" s="206"/>
      <c r="C11752" s="59"/>
      <c r="D11752" s="59"/>
    </row>
    <row r="11753" spans="2:4">
      <c r="B11753" s="206"/>
      <c r="C11753" s="59"/>
      <c r="D11753" s="59"/>
    </row>
    <row r="11754" spans="2:4">
      <c r="B11754" s="206"/>
      <c r="C11754" s="59"/>
      <c r="D11754" s="59"/>
    </row>
    <row r="11755" spans="2:4">
      <c r="B11755" s="206"/>
      <c r="C11755" s="59"/>
      <c r="D11755" s="59"/>
    </row>
    <row r="11756" spans="2:4">
      <c r="B11756" s="206"/>
      <c r="C11756" s="59"/>
      <c r="D11756" s="59"/>
    </row>
    <row r="11757" spans="2:4">
      <c r="B11757" s="206"/>
      <c r="C11757" s="59"/>
      <c r="D11757" s="59"/>
    </row>
    <row r="11758" spans="2:4">
      <c r="B11758" s="206"/>
      <c r="C11758" s="59"/>
      <c r="D11758" s="59"/>
    </row>
    <row r="11759" spans="2:4">
      <c r="B11759" s="206"/>
      <c r="C11759" s="59"/>
      <c r="D11759" s="59"/>
    </row>
    <row r="11760" spans="2:4">
      <c r="B11760" s="206"/>
      <c r="C11760" s="59"/>
      <c r="D11760" s="59"/>
    </row>
    <row r="11761" spans="2:4">
      <c r="B11761" s="206"/>
      <c r="C11761" s="59"/>
      <c r="D11761" s="59"/>
    </row>
    <row r="11762" spans="2:4">
      <c r="B11762" s="206"/>
      <c r="C11762" s="59"/>
      <c r="D11762" s="59"/>
    </row>
    <row r="11763" spans="2:4">
      <c r="B11763" s="206"/>
      <c r="C11763" s="59"/>
      <c r="D11763" s="59"/>
    </row>
    <row r="11764" spans="2:4">
      <c r="B11764" s="206"/>
      <c r="C11764" s="59"/>
      <c r="D11764" s="59"/>
    </row>
    <row r="11765" spans="2:4">
      <c r="B11765" s="206"/>
      <c r="C11765" s="59"/>
      <c r="D11765" s="59"/>
    </row>
    <row r="11766" spans="2:4">
      <c r="B11766" s="206"/>
      <c r="C11766" s="59"/>
      <c r="D11766" s="59"/>
    </row>
    <row r="11767" spans="2:4">
      <c r="B11767" s="206"/>
      <c r="C11767" s="59"/>
      <c r="D11767" s="59"/>
    </row>
    <row r="11768" spans="2:4">
      <c r="B11768" s="206"/>
      <c r="C11768" s="59"/>
      <c r="D11768" s="59"/>
    </row>
    <row r="11769" spans="2:4">
      <c r="B11769" s="206"/>
      <c r="C11769" s="59"/>
      <c r="D11769" s="59"/>
    </row>
    <row r="11770" spans="2:4">
      <c r="B11770" s="206"/>
      <c r="C11770" s="59"/>
      <c r="D11770" s="59"/>
    </row>
    <row r="11771" spans="2:4">
      <c r="B11771" s="206"/>
      <c r="C11771" s="59"/>
      <c r="D11771" s="59"/>
    </row>
    <row r="11772" spans="2:4">
      <c r="B11772" s="206"/>
      <c r="C11772" s="59"/>
      <c r="D11772" s="59"/>
    </row>
    <row r="11773" spans="2:4">
      <c r="B11773" s="206"/>
      <c r="C11773" s="59"/>
      <c r="D11773" s="59"/>
    </row>
    <row r="11774" spans="2:4">
      <c r="B11774" s="206"/>
      <c r="C11774" s="59"/>
      <c r="D11774" s="59"/>
    </row>
    <row r="11775" spans="2:4">
      <c r="B11775" s="206"/>
      <c r="C11775" s="59"/>
      <c r="D11775" s="59"/>
    </row>
    <row r="11776" spans="2:4">
      <c r="B11776" s="206"/>
      <c r="C11776" s="59"/>
      <c r="D11776" s="59"/>
    </row>
    <row r="11777" spans="2:4">
      <c r="B11777" s="206"/>
      <c r="C11777" s="59"/>
      <c r="D11777" s="59"/>
    </row>
    <row r="11778" spans="2:4">
      <c r="B11778" s="206"/>
      <c r="C11778" s="59"/>
      <c r="D11778" s="59"/>
    </row>
    <row r="11779" spans="2:4">
      <c r="B11779" s="206"/>
      <c r="C11779" s="59"/>
      <c r="D11779" s="59"/>
    </row>
    <row r="11780" spans="2:4">
      <c r="B11780" s="206"/>
      <c r="C11780" s="59"/>
      <c r="D11780" s="59"/>
    </row>
    <row r="11781" spans="2:4">
      <c r="B11781" s="206"/>
      <c r="C11781" s="59"/>
      <c r="D11781" s="59"/>
    </row>
    <row r="11782" spans="2:4">
      <c r="B11782" s="206"/>
      <c r="C11782" s="59"/>
      <c r="D11782" s="59"/>
    </row>
    <row r="11783" spans="2:4">
      <c r="B11783" s="206"/>
      <c r="C11783" s="59"/>
      <c r="D11783" s="59"/>
    </row>
    <row r="11784" spans="2:4">
      <c r="B11784" s="206"/>
      <c r="C11784" s="59"/>
      <c r="D11784" s="59"/>
    </row>
    <row r="11785" spans="2:4">
      <c r="B11785" s="206"/>
      <c r="C11785" s="59"/>
      <c r="D11785" s="59"/>
    </row>
    <row r="11786" spans="2:4">
      <c r="B11786" s="206"/>
      <c r="C11786" s="59"/>
      <c r="D11786" s="59"/>
    </row>
    <row r="11787" spans="2:4">
      <c r="B11787" s="206"/>
      <c r="C11787" s="59"/>
      <c r="D11787" s="59"/>
    </row>
    <row r="11788" spans="2:4">
      <c r="B11788" s="206"/>
      <c r="C11788" s="59"/>
      <c r="D11788" s="59"/>
    </row>
    <row r="11789" spans="2:4">
      <c r="B11789" s="206"/>
      <c r="C11789" s="59"/>
      <c r="D11789" s="59"/>
    </row>
    <row r="11790" spans="2:4">
      <c r="B11790" s="206"/>
      <c r="C11790" s="59"/>
      <c r="D11790" s="59"/>
    </row>
    <row r="11791" spans="2:4">
      <c r="B11791" s="206"/>
      <c r="C11791" s="59"/>
      <c r="D11791" s="59"/>
    </row>
    <row r="11792" spans="2:4">
      <c r="B11792" s="206"/>
      <c r="C11792" s="59"/>
      <c r="D11792" s="59"/>
    </row>
    <row r="11793" spans="2:4">
      <c r="B11793" s="206"/>
      <c r="C11793" s="59"/>
      <c r="D11793" s="59"/>
    </row>
    <row r="11794" spans="2:4">
      <c r="B11794" s="206"/>
      <c r="C11794" s="59"/>
      <c r="D11794" s="59"/>
    </row>
    <row r="11795" spans="2:4">
      <c r="B11795" s="206"/>
      <c r="C11795" s="59"/>
      <c r="D11795" s="59"/>
    </row>
    <row r="11796" spans="2:4">
      <c r="B11796" s="206"/>
      <c r="C11796" s="59"/>
      <c r="D11796" s="59"/>
    </row>
    <row r="11797" spans="2:4">
      <c r="B11797" s="206"/>
      <c r="C11797" s="59"/>
      <c r="D11797" s="59"/>
    </row>
    <row r="11798" spans="2:4">
      <c r="B11798" s="206"/>
      <c r="C11798" s="59"/>
      <c r="D11798" s="59"/>
    </row>
    <row r="11799" spans="2:4">
      <c r="B11799" s="206"/>
      <c r="C11799" s="59"/>
      <c r="D11799" s="59"/>
    </row>
    <row r="11800" spans="2:4">
      <c r="B11800" s="206"/>
      <c r="C11800" s="59"/>
      <c r="D11800" s="59"/>
    </row>
    <row r="11801" spans="2:4">
      <c r="B11801" s="206"/>
      <c r="C11801" s="59"/>
      <c r="D11801" s="59"/>
    </row>
    <row r="11802" spans="2:4">
      <c r="B11802" s="206"/>
      <c r="C11802" s="59"/>
      <c r="D11802" s="59"/>
    </row>
    <row r="11803" spans="2:4">
      <c r="B11803" s="206"/>
      <c r="C11803" s="59"/>
      <c r="D11803" s="59"/>
    </row>
    <row r="11804" spans="2:4">
      <c r="B11804" s="206"/>
      <c r="C11804" s="59"/>
      <c r="D11804" s="59"/>
    </row>
    <row r="11805" spans="2:4">
      <c r="B11805" s="206"/>
      <c r="C11805" s="59"/>
      <c r="D11805" s="59"/>
    </row>
    <row r="11806" spans="2:4">
      <c r="B11806" s="206"/>
      <c r="C11806" s="59"/>
      <c r="D11806" s="59"/>
    </row>
    <row r="11807" spans="2:4">
      <c r="B11807" s="206"/>
      <c r="C11807" s="59"/>
      <c r="D11807" s="59"/>
    </row>
    <row r="11808" spans="2:4">
      <c r="B11808" s="206"/>
      <c r="C11808" s="59"/>
      <c r="D11808" s="59"/>
    </row>
    <row r="11809" spans="2:4">
      <c r="B11809" s="206"/>
      <c r="C11809" s="59"/>
      <c r="D11809" s="59"/>
    </row>
    <row r="11810" spans="2:4">
      <c r="B11810" s="206"/>
      <c r="C11810" s="59"/>
      <c r="D11810" s="59"/>
    </row>
    <row r="11811" spans="2:4">
      <c r="B11811" s="206"/>
      <c r="C11811" s="59"/>
      <c r="D11811" s="59"/>
    </row>
    <row r="11812" spans="2:4">
      <c r="B11812" s="206"/>
      <c r="C11812" s="59"/>
      <c r="D11812" s="59"/>
    </row>
    <row r="11813" spans="2:4">
      <c r="B11813" s="206"/>
      <c r="C11813" s="59"/>
      <c r="D11813" s="59"/>
    </row>
    <row r="11814" spans="2:4">
      <c r="B11814" s="206"/>
      <c r="C11814" s="59"/>
      <c r="D11814" s="59"/>
    </row>
    <row r="11815" spans="2:4">
      <c r="B11815" s="206"/>
      <c r="C11815" s="59"/>
      <c r="D11815" s="59"/>
    </row>
    <row r="11816" spans="2:4">
      <c r="B11816" s="206"/>
      <c r="C11816" s="59"/>
      <c r="D11816" s="59"/>
    </row>
    <row r="11817" spans="2:4">
      <c r="B11817" s="206"/>
      <c r="C11817" s="59"/>
      <c r="D11817" s="59"/>
    </row>
    <row r="11818" spans="2:4">
      <c r="B11818" s="206"/>
      <c r="C11818" s="59"/>
      <c r="D11818" s="59"/>
    </row>
    <row r="11819" spans="2:4">
      <c r="B11819" s="206"/>
      <c r="C11819" s="59"/>
      <c r="D11819" s="59"/>
    </row>
    <row r="11820" spans="2:4">
      <c r="B11820" s="206"/>
      <c r="C11820" s="59"/>
      <c r="D11820" s="59"/>
    </row>
    <row r="11821" spans="2:4">
      <c r="B11821" s="206"/>
      <c r="C11821" s="59"/>
      <c r="D11821" s="59"/>
    </row>
    <row r="11822" spans="2:4">
      <c r="B11822" s="206"/>
      <c r="C11822" s="59"/>
      <c r="D11822" s="59"/>
    </row>
    <row r="11823" spans="2:4">
      <c r="B11823" s="206"/>
      <c r="C11823" s="59"/>
      <c r="D11823" s="59"/>
    </row>
    <row r="11824" spans="2:4">
      <c r="B11824" s="206"/>
      <c r="C11824" s="59"/>
      <c r="D11824" s="59"/>
    </row>
    <row r="11825" spans="2:4">
      <c r="B11825" s="206"/>
      <c r="C11825" s="59"/>
      <c r="D11825" s="59"/>
    </row>
    <row r="11826" spans="2:4">
      <c r="B11826" s="206"/>
      <c r="C11826" s="59"/>
      <c r="D11826" s="59"/>
    </row>
    <row r="11827" spans="2:4">
      <c r="B11827" s="206"/>
      <c r="C11827" s="59"/>
      <c r="D11827" s="59"/>
    </row>
    <row r="11828" spans="2:4">
      <c r="B11828" s="206"/>
      <c r="C11828" s="59"/>
      <c r="D11828" s="59"/>
    </row>
    <row r="11829" spans="2:4">
      <c r="B11829" s="206"/>
      <c r="C11829" s="59"/>
      <c r="D11829" s="59"/>
    </row>
    <row r="11830" spans="2:4">
      <c r="B11830" s="206"/>
      <c r="C11830" s="59"/>
      <c r="D11830" s="59"/>
    </row>
    <row r="11831" spans="2:4">
      <c r="B11831" s="206"/>
      <c r="C11831" s="59"/>
      <c r="D11831" s="59"/>
    </row>
    <row r="11832" spans="2:4">
      <c r="B11832" s="206"/>
      <c r="C11832" s="59"/>
      <c r="D11832" s="59"/>
    </row>
    <row r="11833" spans="2:4">
      <c r="B11833" s="206"/>
      <c r="C11833" s="59"/>
      <c r="D11833" s="59"/>
    </row>
    <row r="11834" spans="2:4">
      <c r="B11834" s="206"/>
      <c r="C11834" s="59"/>
      <c r="D11834" s="59"/>
    </row>
    <row r="11835" spans="2:4">
      <c r="B11835" s="206"/>
      <c r="C11835" s="59"/>
      <c r="D11835" s="59"/>
    </row>
    <row r="11836" spans="2:4">
      <c r="B11836" s="206"/>
      <c r="C11836" s="59"/>
      <c r="D11836" s="59"/>
    </row>
    <row r="11837" spans="2:4">
      <c r="B11837" s="206"/>
      <c r="C11837" s="59"/>
      <c r="D11837" s="59"/>
    </row>
    <row r="11838" spans="2:4">
      <c r="B11838" s="206"/>
      <c r="C11838" s="59"/>
      <c r="D11838" s="59"/>
    </row>
    <row r="11839" spans="2:4">
      <c r="B11839" s="206"/>
      <c r="C11839" s="59"/>
      <c r="D11839" s="59"/>
    </row>
    <row r="11840" spans="2:4">
      <c r="B11840" s="206"/>
      <c r="C11840" s="59"/>
      <c r="D11840" s="59"/>
    </row>
    <row r="11841" spans="2:4">
      <c r="B11841" s="206"/>
      <c r="C11841" s="59"/>
      <c r="D11841" s="59"/>
    </row>
    <row r="11842" spans="2:4">
      <c r="B11842" s="206"/>
      <c r="C11842" s="59"/>
      <c r="D11842" s="59"/>
    </row>
    <row r="11843" spans="2:4">
      <c r="B11843" s="206"/>
      <c r="C11843" s="59"/>
      <c r="D11843" s="59"/>
    </row>
    <row r="11844" spans="2:4">
      <c r="B11844" s="206"/>
      <c r="C11844" s="59"/>
      <c r="D11844" s="59"/>
    </row>
    <row r="11845" spans="2:4">
      <c r="B11845" s="206"/>
      <c r="C11845" s="59"/>
      <c r="D11845" s="59"/>
    </row>
    <row r="11846" spans="2:4">
      <c r="B11846" s="206"/>
      <c r="C11846" s="59"/>
      <c r="D11846" s="59"/>
    </row>
    <row r="11847" spans="2:4">
      <c r="B11847" s="206"/>
      <c r="C11847" s="59"/>
      <c r="D11847" s="59"/>
    </row>
    <row r="11848" spans="2:4">
      <c r="B11848" s="206"/>
      <c r="C11848" s="59"/>
      <c r="D11848" s="59"/>
    </row>
    <row r="11849" spans="2:4">
      <c r="B11849" s="206"/>
      <c r="C11849" s="59"/>
      <c r="D11849" s="59"/>
    </row>
    <row r="11850" spans="2:4">
      <c r="B11850" s="206"/>
      <c r="C11850" s="59"/>
      <c r="D11850" s="59"/>
    </row>
    <row r="11851" spans="2:4">
      <c r="B11851" s="206"/>
      <c r="C11851" s="59"/>
      <c r="D11851" s="59"/>
    </row>
    <row r="11852" spans="2:4">
      <c r="B11852" s="206"/>
      <c r="C11852" s="59"/>
      <c r="D11852" s="59"/>
    </row>
    <row r="11853" spans="2:4">
      <c r="B11853" s="206"/>
      <c r="C11853" s="59"/>
      <c r="D11853" s="59"/>
    </row>
    <row r="11854" spans="2:4">
      <c r="B11854" s="206"/>
      <c r="C11854" s="59"/>
      <c r="D11854" s="59"/>
    </row>
    <row r="11855" spans="2:4">
      <c r="B11855" s="206"/>
      <c r="C11855" s="59"/>
      <c r="D11855" s="59"/>
    </row>
    <row r="11856" spans="2:4">
      <c r="B11856" s="206"/>
      <c r="C11856" s="59"/>
      <c r="D11856" s="59"/>
    </row>
    <row r="11857" spans="2:4">
      <c r="B11857" s="206"/>
      <c r="C11857" s="59"/>
      <c r="D11857" s="59"/>
    </row>
    <row r="11858" spans="2:4">
      <c r="B11858" s="206"/>
      <c r="C11858" s="59"/>
      <c r="D11858" s="59"/>
    </row>
    <row r="11859" spans="2:4">
      <c r="B11859" s="206"/>
      <c r="C11859" s="59"/>
      <c r="D11859" s="59"/>
    </row>
    <row r="11860" spans="2:4">
      <c r="B11860" s="206"/>
      <c r="C11860" s="59"/>
      <c r="D11860" s="59"/>
    </row>
    <row r="11861" spans="2:4">
      <c r="B11861" s="206"/>
      <c r="C11861" s="59"/>
      <c r="D11861" s="59"/>
    </row>
    <row r="11862" spans="2:4">
      <c r="B11862" s="206"/>
      <c r="C11862" s="59"/>
      <c r="D11862" s="59"/>
    </row>
    <row r="11863" spans="2:4">
      <c r="B11863" s="206"/>
      <c r="C11863" s="59"/>
      <c r="D11863" s="59"/>
    </row>
    <row r="11864" spans="2:4">
      <c r="B11864" s="206"/>
      <c r="C11864" s="59"/>
      <c r="D11864" s="59"/>
    </row>
    <row r="11865" spans="2:4">
      <c r="B11865" s="206"/>
      <c r="C11865" s="59"/>
      <c r="D11865" s="59"/>
    </row>
    <row r="11866" spans="2:4">
      <c r="B11866" s="206"/>
      <c r="C11866" s="59"/>
      <c r="D11866" s="59"/>
    </row>
    <row r="11867" spans="2:4">
      <c r="B11867" s="206"/>
      <c r="C11867" s="59"/>
      <c r="D11867" s="59"/>
    </row>
    <row r="11868" spans="2:4">
      <c r="B11868" s="206"/>
      <c r="C11868" s="59"/>
      <c r="D11868" s="59"/>
    </row>
    <row r="11869" spans="2:4">
      <c r="B11869" s="206"/>
      <c r="C11869" s="59"/>
      <c r="D11869" s="59"/>
    </row>
    <row r="11870" spans="2:4">
      <c r="B11870" s="206"/>
      <c r="C11870" s="59"/>
      <c r="D11870" s="59"/>
    </row>
    <row r="11871" spans="2:4">
      <c r="B11871" s="206"/>
      <c r="C11871" s="59"/>
      <c r="D11871" s="59"/>
    </row>
    <row r="11872" spans="2:4">
      <c r="B11872" s="206"/>
      <c r="C11872" s="59"/>
      <c r="D11872" s="59"/>
    </row>
    <row r="11873" spans="2:4">
      <c r="B11873" s="206"/>
      <c r="C11873" s="59"/>
      <c r="D11873" s="59"/>
    </row>
    <row r="11874" spans="2:4">
      <c r="B11874" s="206"/>
      <c r="C11874" s="59"/>
      <c r="D11874" s="59"/>
    </row>
    <row r="11875" spans="2:4">
      <c r="B11875" s="206"/>
      <c r="C11875" s="59"/>
      <c r="D11875" s="59"/>
    </row>
    <row r="11876" spans="2:4">
      <c r="B11876" s="206"/>
      <c r="C11876" s="59"/>
      <c r="D11876" s="59"/>
    </row>
    <row r="11877" spans="2:4">
      <c r="B11877" s="206"/>
      <c r="C11877" s="59"/>
      <c r="D11877" s="59"/>
    </row>
    <row r="11878" spans="2:4">
      <c r="B11878" s="206"/>
      <c r="C11878" s="59"/>
      <c r="D11878" s="59"/>
    </row>
    <row r="11879" spans="2:4">
      <c r="B11879" s="206"/>
      <c r="C11879" s="59"/>
      <c r="D11879" s="59"/>
    </row>
    <row r="11880" spans="2:4">
      <c r="B11880" s="206"/>
      <c r="C11880" s="59"/>
      <c r="D11880" s="59"/>
    </row>
    <row r="11881" spans="2:4">
      <c r="B11881" s="206"/>
      <c r="C11881" s="59"/>
      <c r="D11881" s="59"/>
    </row>
    <row r="11882" spans="2:4">
      <c r="B11882" s="206"/>
      <c r="C11882" s="59"/>
      <c r="D11882" s="59"/>
    </row>
    <row r="11883" spans="2:4">
      <c r="B11883" s="206"/>
      <c r="C11883" s="59"/>
      <c r="D11883" s="59"/>
    </row>
    <row r="11884" spans="2:4">
      <c r="B11884" s="206"/>
      <c r="C11884" s="59"/>
      <c r="D11884" s="59"/>
    </row>
    <row r="11885" spans="2:4">
      <c r="B11885" s="206"/>
      <c r="C11885" s="59"/>
      <c r="D11885" s="59"/>
    </row>
    <row r="11886" spans="2:4">
      <c r="B11886" s="206"/>
      <c r="C11886" s="59"/>
      <c r="D11886" s="59"/>
    </row>
    <row r="11887" spans="2:4">
      <c r="B11887" s="206"/>
      <c r="C11887" s="59"/>
      <c r="D11887" s="59"/>
    </row>
    <row r="11888" spans="2:4">
      <c r="B11888" s="206"/>
      <c r="C11888" s="59"/>
      <c r="D11888" s="59"/>
    </row>
    <row r="11889" spans="2:4">
      <c r="B11889" s="206"/>
      <c r="C11889" s="59"/>
      <c r="D11889" s="59"/>
    </row>
    <row r="11890" spans="2:4">
      <c r="B11890" s="206"/>
      <c r="C11890" s="59"/>
      <c r="D11890" s="59"/>
    </row>
    <row r="11891" spans="2:4">
      <c r="B11891" s="206"/>
      <c r="C11891" s="59"/>
      <c r="D11891" s="59"/>
    </row>
    <row r="11892" spans="2:4">
      <c r="B11892" s="206"/>
      <c r="C11892" s="59"/>
      <c r="D11892" s="59"/>
    </row>
    <row r="11893" spans="2:4">
      <c r="B11893" s="206"/>
      <c r="C11893" s="59"/>
      <c r="D11893" s="59"/>
    </row>
    <row r="11894" spans="2:4">
      <c r="B11894" s="206"/>
      <c r="C11894" s="59"/>
      <c r="D11894" s="59"/>
    </row>
    <row r="11895" spans="2:4">
      <c r="B11895" s="206"/>
      <c r="C11895" s="59"/>
      <c r="D11895" s="59"/>
    </row>
    <row r="11896" spans="2:4">
      <c r="B11896" s="206"/>
      <c r="C11896" s="59"/>
      <c r="D11896" s="59"/>
    </row>
    <row r="11897" spans="2:4">
      <c r="B11897" s="206"/>
      <c r="C11897" s="59"/>
      <c r="D11897" s="59"/>
    </row>
    <row r="11898" spans="2:4">
      <c r="B11898" s="206"/>
      <c r="C11898" s="59"/>
      <c r="D11898" s="59"/>
    </row>
    <row r="11899" spans="2:4">
      <c r="B11899" s="206"/>
      <c r="C11899" s="59"/>
      <c r="D11899" s="59"/>
    </row>
    <row r="11900" spans="2:4">
      <c r="B11900" s="206"/>
      <c r="C11900" s="59"/>
      <c r="D11900" s="59"/>
    </row>
    <row r="11901" spans="2:4">
      <c r="B11901" s="206"/>
      <c r="C11901" s="59"/>
      <c r="D11901" s="59"/>
    </row>
    <row r="11902" spans="2:4">
      <c r="B11902" s="206"/>
      <c r="C11902" s="59"/>
      <c r="D11902" s="59"/>
    </row>
    <row r="11903" spans="2:4">
      <c r="B11903" s="206"/>
      <c r="C11903" s="59"/>
      <c r="D11903" s="59"/>
    </row>
    <row r="11904" spans="2:4">
      <c r="B11904" s="206"/>
      <c r="C11904" s="59"/>
      <c r="D11904" s="59"/>
    </row>
    <row r="11905" spans="2:4">
      <c r="B11905" s="206"/>
      <c r="C11905" s="59"/>
      <c r="D11905" s="59"/>
    </row>
    <row r="11906" spans="2:4">
      <c r="B11906" s="206"/>
      <c r="C11906" s="59"/>
      <c r="D11906" s="59"/>
    </row>
    <row r="11907" spans="2:4">
      <c r="B11907" s="206"/>
      <c r="C11907" s="59"/>
      <c r="D11907" s="59"/>
    </row>
    <row r="11908" spans="2:4">
      <c r="B11908" s="206"/>
      <c r="C11908" s="59"/>
      <c r="D11908" s="59"/>
    </row>
    <row r="11909" spans="2:4">
      <c r="B11909" s="206"/>
      <c r="C11909" s="59"/>
      <c r="D11909" s="59"/>
    </row>
    <row r="11910" spans="2:4">
      <c r="B11910" s="206"/>
      <c r="C11910" s="59"/>
      <c r="D11910" s="59"/>
    </row>
    <row r="11911" spans="2:4">
      <c r="B11911" s="206"/>
      <c r="C11911" s="59"/>
      <c r="D11911" s="59"/>
    </row>
    <row r="11912" spans="2:4">
      <c r="B11912" s="206"/>
      <c r="C11912" s="59"/>
      <c r="D11912" s="59"/>
    </row>
    <row r="11913" spans="2:4">
      <c r="B11913" s="206"/>
      <c r="C11913" s="59"/>
      <c r="D11913" s="59"/>
    </row>
    <row r="11914" spans="2:4">
      <c r="B11914" s="206"/>
      <c r="C11914" s="59"/>
      <c r="D11914" s="59"/>
    </row>
    <row r="11915" spans="2:4">
      <c r="B11915" s="206"/>
      <c r="C11915" s="59"/>
      <c r="D11915" s="59"/>
    </row>
    <row r="11916" spans="2:4">
      <c r="B11916" s="206"/>
      <c r="C11916" s="59"/>
      <c r="D11916" s="59"/>
    </row>
    <row r="11917" spans="2:4">
      <c r="B11917" s="206"/>
      <c r="C11917" s="59"/>
      <c r="D11917" s="59"/>
    </row>
    <row r="11918" spans="2:4">
      <c r="B11918" s="206"/>
      <c r="C11918" s="59"/>
      <c r="D11918" s="59"/>
    </row>
    <row r="11919" spans="2:4">
      <c r="B11919" s="206"/>
      <c r="C11919" s="59"/>
      <c r="D11919" s="59"/>
    </row>
    <row r="11920" spans="2:4">
      <c r="B11920" s="206"/>
      <c r="C11920" s="59"/>
      <c r="D11920" s="59"/>
    </row>
    <row r="11921" spans="2:4">
      <c r="B11921" s="206"/>
      <c r="C11921" s="59"/>
      <c r="D11921" s="59"/>
    </row>
    <row r="11922" spans="2:4">
      <c r="B11922" s="206"/>
      <c r="C11922" s="59"/>
      <c r="D11922" s="59"/>
    </row>
    <row r="11923" spans="2:4">
      <c r="B11923" s="206"/>
      <c r="C11923" s="59"/>
      <c r="D11923" s="59"/>
    </row>
    <row r="11924" spans="2:4">
      <c r="B11924" s="206"/>
      <c r="C11924" s="59"/>
      <c r="D11924" s="59"/>
    </row>
    <row r="11925" spans="2:4">
      <c r="B11925" s="206"/>
      <c r="C11925" s="59"/>
      <c r="D11925" s="59"/>
    </row>
    <row r="11926" spans="2:4">
      <c r="B11926" s="206"/>
      <c r="C11926" s="59"/>
      <c r="D11926" s="59"/>
    </row>
    <row r="11927" spans="2:4">
      <c r="B11927" s="206"/>
      <c r="C11927" s="59"/>
      <c r="D11927" s="59"/>
    </row>
    <row r="11928" spans="2:4">
      <c r="B11928" s="206"/>
      <c r="C11928" s="59"/>
      <c r="D11928" s="59"/>
    </row>
    <row r="11929" spans="2:4">
      <c r="B11929" s="206"/>
      <c r="C11929" s="59"/>
      <c r="D11929" s="59"/>
    </row>
    <row r="11930" spans="2:4">
      <c r="B11930" s="206"/>
      <c r="C11930" s="59"/>
      <c r="D11930" s="59"/>
    </row>
    <row r="11931" spans="2:4">
      <c r="B11931" s="206"/>
      <c r="C11931" s="59"/>
      <c r="D11931" s="59"/>
    </row>
    <row r="11932" spans="2:4">
      <c r="B11932" s="206"/>
      <c r="C11932" s="59"/>
      <c r="D11932" s="59"/>
    </row>
    <row r="11933" spans="2:4">
      <c r="B11933" s="206"/>
      <c r="C11933" s="59"/>
      <c r="D11933" s="59"/>
    </row>
    <row r="11934" spans="2:4">
      <c r="B11934" s="206"/>
      <c r="C11934" s="59"/>
      <c r="D11934" s="59"/>
    </row>
    <row r="11935" spans="2:4">
      <c r="B11935" s="206"/>
      <c r="C11935" s="59"/>
      <c r="D11935" s="59"/>
    </row>
    <row r="11936" spans="2:4">
      <c r="B11936" s="206"/>
      <c r="C11936" s="59"/>
      <c r="D11936" s="59"/>
    </row>
    <row r="11937" spans="2:4">
      <c r="B11937" s="206"/>
      <c r="C11937" s="59"/>
      <c r="D11937" s="59"/>
    </row>
    <row r="11938" spans="2:4">
      <c r="B11938" s="206"/>
      <c r="C11938" s="59"/>
      <c r="D11938" s="59"/>
    </row>
    <row r="11939" spans="2:4">
      <c r="B11939" s="206"/>
      <c r="C11939" s="59"/>
      <c r="D11939" s="59"/>
    </row>
    <row r="11940" spans="2:4">
      <c r="B11940" s="206"/>
      <c r="C11940" s="59"/>
      <c r="D11940" s="59"/>
    </row>
    <row r="11941" spans="2:4">
      <c r="B11941" s="206"/>
      <c r="C11941" s="59"/>
      <c r="D11941" s="59"/>
    </row>
    <row r="11942" spans="2:4">
      <c r="B11942" s="206"/>
      <c r="C11942" s="59"/>
      <c r="D11942" s="59"/>
    </row>
    <row r="11943" spans="2:4">
      <c r="B11943" s="206"/>
      <c r="C11943" s="59"/>
      <c r="D11943" s="59"/>
    </row>
    <row r="11944" spans="2:4">
      <c r="B11944" s="206"/>
      <c r="C11944" s="59"/>
      <c r="D11944" s="59"/>
    </row>
    <row r="11945" spans="2:4">
      <c r="B11945" s="206"/>
      <c r="C11945" s="59"/>
      <c r="D11945" s="59"/>
    </row>
    <row r="11946" spans="2:4">
      <c r="B11946" s="206"/>
      <c r="C11946" s="59"/>
      <c r="D11946" s="59"/>
    </row>
    <row r="11947" spans="2:4">
      <c r="B11947" s="206"/>
      <c r="C11947" s="59"/>
      <c r="D11947" s="59"/>
    </row>
    <row r="11948" spans="2:4">
      <c r="B11948" s="206"/>
      <c r="C11948" s="59"/>
      <c r="D11948" s="59"/>
    </row>
    <row r="11949" spans="2:4">
      <c r="B11949" s="206"/>
      <c r="C11949" s="59"/>
      <c r="D11949" s="59"/>
    </row>
    <row r="11950" spans="2:4">
      <c r="B11950" s="206"/>
      <c r="C11950" s="59"/>
      <c r="D11950" s="59"/>
    </row>
    <row r="11951" spans="2:4">
      <c r="B11951" s="206"/>
      <c r="C11951" s="59"/>
      <c r="D11951" s="59"/>
    </row>
    <row r="11952" spans="2:4">
      <c r="B11952" s="206"/>
      <c r="C11952" s="59"/>
      <c r="D11952" s="59"/>
    </row>
    <row r="11953" spans="2:4">
      <c r="B11953" s="206"/>
      <c r="C11953" s="59"/>
      <c r="D11953" s="59"/>
    </row>
    <row r="11954" spans="2:4">
      <c r="B11954" s="206"/>
      <c r="C11954" s="59"/>
      <c r="D11954" s="59"/>
    </row>
    <row r="11955" spans="2:4">
      <c r="B11955" s="206"/>
      <c r="C11955" s="59"/>
      <c r="D11955" s="59"/>
    </row>
    <row r="11956" spans="2:4">
      <c r="B11956" s="206"/>
      <c r="C11956" s="59"/>
      <c r="D11956" s="59"/>
    </row>
    <row r="11957" spans="2:4">
      <c r="B11957" s="206"/>
      <c r="C11957" s="59"/>
      <c r="D11957" s="59"/>
    </row>
    <row r="11958" spans="2:4">
      <c r="B11958" s="206"/>
      <c r="C11958" s="59"/>
      <c r="D11958" s="59"/>
    </row>
    <row r="11959" spans="2:4">
      <c r="B11959" s="206"/>
      <c r="C11959" s="59"/>
      <c r="D11959" s="59"/>
    </row>
    <row r="11960" spans="2:4">
      <c r="B11960" s="206"/>
      <c r="C11960" s="59"/>
      <c r="D11960" s="59"/>
    </row>
    <row r="11961" spans="2:4">
      <c r="B11961" s="206"/>
      <c r="C11961" s="59"/>
      <c r="D11961" s="59"/>
    </row>
    <row r="11962" spans="2:4">
      <c r="B11962" s="206"/>
      <c r="C11962" s="59"/>
      <c r="D11962" s="59"/>
    </row>
    <row r="11963" spans="2:4">
      <c r="B11963" s="206"/>
      <c r="C11963" s="59"/>
      <c r="D11963" s="59"/>
    </row>
    <row r="11964" spans="2:4">
      <c r="B11964" s="206"/>
      <c r="C11964" s="59"/>
      <c r="D11964" s="59"/>
    </row>
    <row r="11965" spans="2:4">
      <c r="B11965" s="206"/>
      <c r="C11965" s="59"/>
      <c r="D11965" s="59"/>
    </row>
    <row r="11966" spans="2:4">
      <c r="B11966" s="206"/>
      <c r="C11966" s="59"/>
      <c r="D11966" s="59"/>
    </row>
    <row r="11967" spans="2:4">
      <c r="B11967" s="206"/>
      <c r="C11967" s="59"/>
      <c r="D11967" s="59"/>
    </row>
    <row r="11968" spans="2:4">
      <c r="B11968" s="206"/>
      <c r="C11968" s="59"/>
      <c r="D11968" s="59"/>
    </row>
    <row r="11969" spans="2:4">
      <c r="B11969" s="206"/>
      <c r="C11969" s="59"/>
      <c r="D11969" s="59"/>
    </row>
    <row r="11970" spans="2:4">
      <c r="B11970" s="206"/>
      <c r="C11970" s="59"/>
      <c r="D11970" s="59"/>
    </row>
    <row r="11971" spans="2:4">
      <c r="B11971" s="206"/>
      <c r="C11971" s="59"/>
      <c r="D11971" s="59"/>
    </row>
    <row r="11972" spans="2:4">
      <c r="B11972" s="206"/>
      <c r="C11972" s="59"/>
      <c r="D11972" s="59"/>
    </row>
    <row r="11973" spans="2:4">
      <c r="B11973" s="206"/>
      <c r="C11973" s="59"/>
      <c r="D11973" s="59"/>
    </row>
    <row r="11974" spans="2:4">
      <c r="B11974" s="206"/>
      <c r="C11974" s="59"/>
      <c r="D11974" s="59"/>
    </row>
    <row r="11975" spans="2:4">
      <c r="B11975" s="206"/>
      <c r="C11975" s="59"/>
      <c r="D11975" s="59"/>
    </row>
    <row r="11976" spans="2:4">
      <c r="B11976" s="206"/>
      <c r="C11976" s="59"/>
      <c r="D11976" s="59"/>
    </row>
    <row r="11977" spans="2:4">
      <c r="B11977" s="206"/>
      <c r="C11977" s="59"/>
      <c r="D11977" s="59"/>
    </row>
    <row r="11978" spans="2:4">
      <c r="B11978" s="206"/>
      <c r="C11978" s="59"/>
      <c r="D11978" s="59"/>
    </row>
    <row r="11979" spans="2:4">
      <c r="B11979" s="206"/>
      <c r="C11979" s="59"/>
      <c r="D11979" s="59"/>
    </row>
    <row r="11980" spans="2:4">
      <c r="B11980" s="206"/>
      <c r="C11980" s="59"/>
      <c r="D11980" s="59"/>
    </row>
    <row r="11981" spans="2:4">
      <c r="B11981" s="206"/>
      <c r="C11981" s="59"/>
      <c r="D11981" s="59"/>
    </row>
    <row r="11982" spans="2:4">
      <c r="B11982" s="206"/>
      <c r="C11982" s="59"/>
      <c r="D11982" s="59"/>
    </row>
    <row r="11983" spans="2:4">
      <c r="B11983" s="206"/>
      <c r="C11983" s="59"/>
      <c r="D11983" s="59"/>
    </row>
    <row r="11984" spans="2:4">
      <c r="B11984" s="206"/>
      <c r="C11984" s="59"/>
      <c r="D11984" s="59"/>
    </row>
    <row r="11985" spans="2:4">
      <c r="B11985" s="206"/>
      <c r="C11985" s="59"/>
      <c r="D11985" s="59"/>
    </row>
    <row r="11986" spans="2:4">
      <c r="B11986" s="206"/>
      <c r="C11986" s="59"/>
      <c r="D11986" s="59"/>
    </row>
    <row r="11987" spans="2:4">
      <c r="B11987" s="206"/>
      <c r="C11987" s="59"/>
      <c r="D11987" s="59"/>
    </row>
    <row r="11988" spans="2:4">
      <c r="B11988" s="206"/>
      <c r="C11988" s="59"/>
      <c r="D11988" s="59"/>
    </row>
    <row r="11989" spans="2:4">
      <c r="B11989" s="206"/>
      <c r="C11989" s="59"/>
      <c r="D11989" s="59"/>
    </row>
    <row r="11990" spans="2:4">
      <c r="B11990" s="206"/>
      <c r="C11990" s="59"/>
      <c r="D11990" s="59"/>
    </row>
    <row r="11991" spans="2:4">
      <c r="B11991" s="206"/>
      <c r="C11991" s="59"/>
      <c r="D11991" s="59"/>
    </row>
    <row r="11992" spans="2:4">
      <c r="B11992" s="206"/>
      <c r="C11992" s="59"/>
      <c r="D11992" s="59"/>
    </row>
    <row r="11993" spans="2:4">
      <c r="B11993" s="206"/>
      <c r="C11993" s="59"/>
      <c r="D11993" s="59"/>
    </row>
    <row r="11994" spans="2:4">
      <c r="B11994" s="206"/>
      <c r="C11994" s="59"/>
      <c r="D11994" s="59"/>
    </row>
    <row r="11995" spans="2:4">
      <c r="B11995" s="206"/>
      <c r="C11995" s="59"/>
      <c r="D11995" s="59"/>
    </row>
    <row r="11996" spans="2:4">
      <c r="B11996" s="206"/>
      <c r="C11996" s="59"/>
      <c r="D11996" s="59"/>
    </row>
    <row r="11997" spans="2:4">
      <c r="B11997" s="206"/>
      <c r="C11997" s="59"/>
      <c r="D11997" s="59"/>
    </row>
    <row r="11998" spans="2:4">
      <c r="B11998" s="206"/>
      <c r="C11998" s="59"/>
      <c r="D11998" s="59"/>
    </row>
    <row r="11999" spans="2:4">
      <c r="B11999" s="206"/>
      <c r="C11999" s="59"/>
      <c r="D11999" s="59"/>
    </row>
    <row r="12000" spans="2:4">
      <c r="B12000" s="206"/>
      <c r="C12000" s="59"/>
      <c r="D12000" s="59"/>
    </row>
    <row r="12001" spans="2:4">
      <c r="B12001" s="206"/>
      <c r="C12001" s="59"/>
      <c r="D12001" s="59"/>
    </row>
    <row r="12002" spans="2:4">
      <c r="B12002" s="206"/>
      <c r="C12002" s="59"/>
      <c r="D12002" s="59"/>
    </row>
    <row r="12003" spans="2:4">
      <c r="B12003" s="206"/>
      <c r="C12003" s="59"/>
      <c r="D12003" s="59"/>
    </row>
    <row r="12004" spans="2:4">
      <c r="B12004" s="206"/>
      <c r="C12004" s="59"/>
      <c r="D12004" s="59"/>
    </row>
    <row r="12005" spans="2:4">
      <c r="B12005" s="206"/>
      <c r="C12005" s="59"/>
      <c r="D12005" s="59"/>
    </row>
    <row r="12006" spans="2:4">
      <c r="B12006" s="206"/>
      <c r="C12006" s="59"/>
      <c r="D12006" s="59"/>
    </row>
    <row r="12007" spans="2:4">
      <c r="B12007" s="206"/>
      <c r="C12007" s="59"/>
      <c r="D12007" s="59"/>
    </row>
    <row r="12008" spans="2:4">
      <c r="B12008" s="206"/>
      <c r="C12008" s="59"/>
      <c r="D12008" s="59"/>
    </row>
    <row r="12009" spans="2:4">
      <c r="B12009" s="206"/>
      <c r="C12009" s="59"/>
      <c r="D12009" s="59"/>
    </row>
    <row r="12010" spans="2:4">
      <c r="B12010" s="206"/>
      <c r="C12010" s="59"/>
      <c r="D12010" s="59"/>
    </row>
    <row r="12011" spans="2:4">
      <c r="B12011" s="206"/>
      <c r="C12011" s="59"/>
      <c r="D12011" s="59"/>
    </row>
    <row r="12012" spans="2:4">
      <c r="B12012" s="206"/>
      <c r="C12012" s="59"/>
      <c r="D12012" s="59"/>
    </row>
    <row r="12013" spans="2:4">
      <c r="B12013" s="206"/>
      <c r="C12013" s="59"/>
      <c r="D12013" s="59"/>
    </row>
    <row r="12014" spans="2:4">
      <c r="B12014" s="206"/>
      <c r="C12014" s="59"/>
      <c r="D12014" s="59"/>
    </row>
    <row r="12015" spans="2:4">
      <c r="B12015" s="206"/>
      <c r="C12015" s="59"/>
      <c r="D12015" s="59"/>
    </row>
    <row r="12016" spans="2:4">
      <c r="B12016" s="206"/>
      <c r="C12016" s="59"/>
      <c r="D12016" s="59"/>
    </row>
    <row r="12017" spans="2:4">
      <c r="B12017" s="206"/>
      <c r="C12017" s="59"/>
      <c r="D12017" s="59"/>
    </row>
    <row r="12018" spans="2:4">
      <c r="B12018" s="206"/>
      <c r="C12018" s="59"/>
      <c r="D12018" s="59"/>
    </row>
    <row r="12019" spans="2:4">
      <c r="B12019" s="206"/>
      <c r="C12019" s="59"/>
      <c r="D12019" s="59"/>
    </row>
    <row r="12020" spans="2:4">
      <c r="B12020" s="206"/>
      <c r="C12020" s="59"/>
      <c r="D12020" s="59"/>
    </row>
    <row r="12021" spans="2:4">
      <c r="B12021" s="206"/>
      <c r="C12021" s="59"/>
      <c r="D12021" s="59"/>
    </row>
    <row r="12022" spans="2:4">
      <c r="B12022" s="206"/>
      <c r="C12022" s="59"/>
      <c r="D12022" s="59"/>
    </row>
    <row r="12023" spans="2:4">
      <c r="B12023" s="206"/>
      <c r="C12023" s="59"/>
      <c r="D12023" s="59"/>
    </row>
    <row r="12024" spans="2:4">
      <c r="B12024" s="206"/>
      <c r="C12024" s="59"/>
      <c r="D12024" s="59"/>
    </row>
    <row r="12025" spans="2:4">
      <c r="B12025" s="206"/>
      <c r="C12025" s="59"/>
      <c r="D12025" s="59"/>
    </row>
    <row r="12026" spans="2:4">
      <c r="B12026" s="206"/>
      <c r="C12026" s="59"/>
      <c r="D12026" s="59"/>
    </row>
    <row r="12027" spans="2:4">
      <c r="B12027" s="206"/>
      <c r="C12027" s="59"/>
      <c r="D12027" s="59"/>
    </row>
    <row r="12028" spans="2:4">
      <c r="B12028" s="206"/>
      <c r="C12028" s="59"/>
      <c r="D12028" s="59"/>
    </row>
    <row r="12029" spans="2:4">
      <c r="B12029" s="206"/>
      <c r="C12029" s="59"/>
      <c r="D12029" s="59"/>
    </row>
    <row r="12030" spans="2:4">
      <c r="B12030" s="206"/>
      <c r="C12030" s="59"/>
      <c r="D12030" s="59"/>
    </row>
    <row r="12031" spans="2:4">
      <c r="B12031" s="206"/>
      <c r="C12031" s="59"/>
      <c r="D12031" s="59"/>
    </row>
    <row r="12032" spans="2:4">
      <c r="B12032" s="206"/>
      <c r="C12032" s="59"/>
      <c r="D12032" s="59"/>
    </row>
    <row r="12033" spans="2:4">
      <c r="B12033" s="206"/>
      <c r="C12033" s="59"/>
      <c r="D12033" s="59"/>
    </row>
    <row r="12034" spans="2:4">
      <c r="B12034" s="206"/>
      <c r="C12034" s="59"/>
      <c r="D12034" s="59"/>
    </row>
    <row r="12035" spans="2:4">
      <c r="B12035" s="206"/>
      <c r="C12035" s="59"/>
      <c r="D12035" s="59"/>
    </row>
    <row r="12036" spans="2:4">
      <c r="B12036" s="206"/>
      <c r="C12036" s="59"/>
      <c r="D12036" s="59"/>
    </row>
    <row r="12037" spans="2:4">
      <c r="B12037" s="206"/>
      <c r="C12037" s="59"/>
      <c r="D12037" s="59"/>
    </row>
    <row r="12038" spans="2:4">
      <c r="B12038" s="206"/>
      <c r="C12038" s="59"/>
      <c r="D12038" s="59"/>
    </row>
    <row r="12039" spans="2:4">
      <c r="B12039" s="206"/>
      <c r="C12039" s="59"/>
      <c r="D12039" s="59"/>
    </row>
    <row r="12040" spans="2:4">
      <c r="B12040" s="206"/>
      <c r="C12040" s="59"/>
      <c r="D12040" s="59"/>
    </row>
    <row r="12041" spans="2:4">
      <c r="B12041" s="206"/>
      <c r="C12041" s="59"/>
      <c r="D12041" s="59"/>
    </row>
    <row r="12042" spans="2:4">
      <c r="B12042" s="206"/>
      <c r="C12042" s="59"/>
      <c r="D12042" s="59"/>
    </row>
    <row r="12043" spans="2:4">
      <c r="B12043" s="206"/>
      <c r="C12043" s="59"/>
      <c r="D12043" s="59"/>
    </row>
    <row r="12044" spans="2:4">
      <c r="B12044" s="206"/>
      <c r="C12044" s="59"/>
      <c r="D12044" s="59"/>
    </row>
    <row r="12045" spans="2:4">
      <c r="B12045" s="206"/>
      <c r="C12045" s="59"/>
      <c r="D12045" s="59"/>
    </row>
    <row r="12046" spans="2:4">
      <c r="B12046" s="206"/>
      <c r="C12046" s="59"/>
      <c r="D12046" s="59"/>
    </row>
    <row r="12047" spans="2:4">
      <c r="B12047" s="206"/>
      <c r="C12047" s="59"/>
      <c r="D12047" s="59"/>
    </row>
    <row r="12048" spans="2:4">
      <c r="B12048" s="206"/>
      <c r="C12048" s="59"/>
      <c r="D12048" s="59"/>
    </row>
    <row r="12049" spans="2:4">
      <c r="B12049" s="206"/>
      <c r="C12049" s="59"/>
      <c r="D12049" s="59"/>
    </row>
    <row r="12050" spans="2:4">
      <c r="B12050" s="206"/>
      <c r="C12050" s="59"/>
      <c r="D12050" s="59"/>
    </row>
    <row r="12051" spans="2:4">
      <c r="B12051" s="206"/>
      <c r="C12051" s="59"/>
      <c r="D12051" s="59"/>
    </row>
    <row r="12052" spans="2:4">
      <c r="B12052" s="206"/>
      <c r="C12052" s="59"/>
      <c r="D12052" s="59"/>
    </row>
    <row r="12053" spans="2:4">
      <c r="B12053" s="206"/>
      <c r="C12053" s="59"/>
      <c r="D12053" s="59"/>
    </row>
    <row r="12054" spans="2:4">
      <c r="B12054" s="206"/>
      <c r="C12054" s="59"/>
      <c r="D12054" s="59"/>
    </row>
    <row r="12055" spans="2:4">
      <c r="B12055" s="206"/>
      <c r="C12055" s="59"/>
      <c r="D12055" s="59"/>
    </row>
    <row r="12056" spans="2:4">
      <c r="B12056" s="206"/>
      <c r="C12056" s="59"/>
      <c r="D12056" s="59"/>
    </row>
    <row r="12057" spans="2:4">
      <c r="B12057" s="206"/>
      <c r="C12057" s="59"/>
      <c r="D12057" s="59"/>
    </row>
    <row r="12058" spans="2:4">
      <c r="B12058" s="206"/>
      <c r="C12058" s="59"/>
      <c r="D12058" s="59"/>
    </row>
    <row r="12059" spans="2:4">
      <c r="B12059" s="206"/>
      <c r="C12059" s="59"/>
      <c r="D12059" s="59"/>
    </row>
    <row r="12060" spans="2:4">
      <c r="B12060" s="206"/>
      <c r="C12060" s="59"/>
      <c r="D12060" s="59"/>
    </row>
    <row r="12061" spans="2:4">
      <c r="B12061" s="206"/>
      <c r="C12061" s="59"/>
      <c r="D12061" s="59"/>
    </row>
    <row r="12062" spans="2:4">
      <c r="B12062" s="206"/>
      <c r="C12062" s="59"/>
      <c r="D12062" s="59"/>
    </row>
    <row r="12063" spans="2:4">
      <c r="B12063" s="206"/>
      <c r="C12063" s="59"/>
      <c r="D12063" s="59"/>
    </row>
    <row r="12064" spans="2:4">
      <c r="B12064" s="206"/>
      <c r="C12064" s="59"/>
      <c r="D12064" s="59"/>
    </row>
    <row r="12065" spans="2:4">
      <c r="B12065" s="206"/>
      <c r="C12065" s="59"/>
      <c r="D12065" s="59"/>
    </row>
    <row r="12066" spans="2:4">
      <c r="B12066" s="206"/>
      <c r="C12066" s="59"/>
      <c r="D12066" s="59"/>
    </row>
    <row r="12067" spans="2:4">
      <c r="B12067" s="206"/>
      <c r="C12067" s="59"/>
      <c r="D12067" s="59"/>
    </row>
    <row r="12068" spans="2:4">
      <c r="B12068" s="206"/>
      <c r="C12068" s="59"/>
      <c r="D12068" s="59"/>
    </row>
    <row r="12069" spans="2:4">
      <c r="B12069" s="206"/>
      <c r="C12069" s="59"/>
      <c r="D12069" s="59"/>
    </row>
    <row r="12070" spans="2:4">
      <c r="B12070" s="206"/>
      <c r="C12070" s="59"/>
      <c r="D12070" s="59"/>
    </row>
    <row r="12071" spans="2:4">
      <c r="B12071" s="206"/>
      <c r="C12071" s="59"/>
      <c r="D12071" s="59"/>
    </row>
    <row r="12072" spans="2:4">
      <c r="B12072" s="206"/>
      <c r="C12072" s="59"/>
      <c r="D12072" s="59"/>
    </row>
    <row r="12073" spans="2:4">
      <c r="B12073" s="206"/>
      <c r="C12073" s="59"/>
      <c r="D12073" s="59"/>
    </row>
    <row r="12074" spans="2:4">
      <c r="B12074" s="206"/>
      <c r="C12074" s="59"/>
      <c r="D12074" s="59"/>
    </row>
    <row r="12075" spans="2:4">
      <c r="B12075" s="206"/>
      <c r="C12075" s="59"/>
      <c r="D12075" s="59"/>
    </row>
    <row r="12076" spans="2:4">
      <c r="B12076" s="206"/>
      <c r="C12076" s="59"/>
      <c r="D12076" s="59"/>
    </row>
    <row r="12077" spans="2:4">
      <c r="B12077" s="206"/>
      <c r="C12077" s="59"/>
      <c r="D12077" s="59"/>
    </row>
    <row r="12078" spans="2:4">
      <c r="B12078" s="206"/>
      <c r="C12078" s="59"/>
      <c r="D12078" s="59"/>
    </row>
    <row r="12079" spans="2:4">
      <c r="B12079" s="206"/>
      <c r="C12079" s="59"/>
      <c r="D12079" s="59"/>
    </row>
    <row r="12080" spans="2:4">
      <c r="B12080" s="206"/>
      <c r="C12080" s="59"/>
      <c r="D12080" s="59"/>
    </row>
    <row r="12081" spans="2:4">
      <c r="B12081" s="206"/>
      <c r="C12081" s="59"/>
      <c r="D12081" s="59"/>
    </row>
    <row r="12082" spans="2:4">
      <c r="B12082" s="206"/>
      <c r="C12082" s="59"/>
      <c r="D12082" s="59"/>
    </row>
    <row r="12083" spans="2:4">
      <c r="B12083" s="206"/>
      <c r="C12083" s="59"/>
      <c r="D12083" s="59"/>
    </row>
    <row r="12084" spans="2:4">
      <c r="B12084" s="206"/>
      <c r="C12084" s="59"/>
      <c r="D12084" s="59"/>
    </row>
    <row r="12085" spans="2:4">
      <c r="B12085" s="206"/>
      <c r="C12085" s="59"/>
      <c r="D12085" s="59"/>
    </row>
    <row r="12086" spans="2:4">
      <c r="B12086" s="206"/>
      <c r="C12086" s="59"/>
      <c r="D12086" s="59"/>
    </row>
    <row r="12087" spans="2:4">
      <c r="B12087" s="206"/>
      <c r="C12087" s="59"/>
      <c r="D12087" s="59"/>
    </row>
    <row r="12088" spans="2:4">
      <c r="B12088" s="206"/>
      <c r="C12088" s="59"/>
      <c r="D12088" s="59"/>
    </row>
    <row r="12089" spans="2:4">
      <c r="B12089" s="206"/>
      <c r="C12089" s="59"/>
      <c r="D12089" s="59"/>
    </row>
    <row r="12090" spans="2:4">
      <c r="B12090" s="206"/>
      <c r="C12090" s="59"/>
      <c r="D12090" s="59"/>
    </row>
    <row r="12091" spans="2:4">
      <c r="B12091" s="206"/>
      <c r="C12091" s="59"/>
      <c r="D12091" s="59"/>
    </row>
    <row r="12092" spans="2:4">
      <c r="B12092" s="206"/>
      <c r="C12092" s="59"/>
      <c r="D12092" s="59"/>
    </row>
    <row r="12093" spans="2:4">
      <c r="B12093" s="206"/>
      <c r="C12093" s="59"/>
      <c r="D12093" s="59"/>
    </row>
    <row r="12094" spans="2:4">
      <c r="B12094" s="206"/>
      <c r="C12094" s="59"/>
      <c r="D12094" s="59"/>
    </row>
    <row r="12095" spans="2:4">
      <c r="B12095" s="206"/>
      <c r="C12095" s="59"/>
      <c r="D12095" s="59"/>
    </row>
    <row r="12096" spans="2:4">
      <c r="B12096" s="206"/>
      <c r="C12096" s="59"/>
      <c r="D12096" s="59"/>
    </row>
    <row r="12097" spans="2:4">
      <c r="B12097" s="206"/>
      <c r="C12097" s="59"/>
      <c r="D12097" s="59"/>
    </row>
    <row r="12098" spans="2:4">
      <c r="B12098" s="206"/>
      <c r="C12098" s="59"/>
      <c r="D12098" s="59"/>
    </row>
    <row r="12099" spans="2:4">
      <c r="B12099" s="206"/>
      <c r="C12099" s="59"/>
      <c r="D12099" s="59"/>
    </row>
    <row r="12100" spans="2:4">
      <c r="B12100" s="206"/>
      <c r="C12100" s="59"/>
      <c r="D12100" s="59"/>
    </row>
    <row r="12101" spans="2:4">
      <c r="B12101" s="206"/>
      <c r="C12101" s="59"/>
      <c r="D12101" s="59"/>
    </row>
    <row r="12102" spans="2:4">
      <c r="B12102" s="206"/>
      <c r="C12102" s="59"/>
      <c r="D12102" s="59"/>
    </row>
    <row r="12103" spans="2:4">
      <c r="B12103" s="206"/>
      <c r="C12103" s="59"/>
      <c r="D12103" s="59"/>
    </row>
    <row r="12104" spans="2:4">
      <c r="B12104" s="206"/>
      <c r="C12104" s="59"/>
      <c r="D12104" s="59"/>
    </row>
    <row r="12105" spans="2:4">
      <c r="B12105" s="206"/>
      <c r="C12105" s="59"/>
      <c r="D12105" s="59"/>
    </row>
    <row r="12106" spans="2:4">
      <c r="B12106" s="206"/>
      <c r="C12106" s="59"/>
      <c r="D12106" s="59"/>
    </row>
    <row r="12107" spans="2:4">
      <c r="B12107" s="206"/>
      <c r="C12107" s="59"/>
      <c r="D12107" s="59"/>
    </row>
    <row r="12108" spans="2:4">
      <c r="B12108" s="206"/>
      <c r="C12108" s="59"/>
      <c r="D12108" s="59"/>
    </row>
    <row r="12109" spans="2:4">
      <c r="B12109" s="206"/>
      <c r="C12109" s="59"/>
      <c r="D12109" s="59"/>
    </row>
    <row r="12110" spans="2:4">
      <c r="B12110" s="206"/>
      <c r="C12110" s="59"/>
      <c r="D12110" s="59"/>
    </row>
    <row r="12111" spans="2:4">
      <c r="B12111" s="206"/>
      <c r="C12111" s="59"/>
      <c r="D12111" s="59"/>
    </row>
    <row r="12112" spans="2:4">
      <c r="B12112" s="206"/>
      <c r="C12112" s="59"/>
      <c r="D12112" s="59"/>
    </row>
    <row r="12113" spans="2:4">
      <c r="B12113" s="206"/>
      <c r="C12113" s="59"/>
      <c r="D12113" s="59"/>
    </row>
    <row r="12114" spans="2:4">
      <c r="B12114" s="206"/>
      <c r="C12114" s="59"/>
      <c r="D12114" s="59"/>
    </row>
    <row r="12115" spans="2:4">
      <c r="B12115" s="206"/>
      <c r="C12115" s="59"/>
      <c r="D12115" s="59"/>
    </row>
    <row r="12116" spans="2:4">
      <c r="B12116" s="206"/>
      <c r="C12116" s="59"/>
      <c r="D12116" s="59"/>
    </row>
    <row r="12117" spans="2:4">
      <c r="B12117" s="206"/>
      <c r="C12117" s="59"/>
      <c r="D12117" s="59"/>
    </row>
    <row r="12118" spans="2:4">
      <c r="B12118" s="206"/>
      <c r="C12118" s="59"/>
      <c r="D12118" s="59"/>
    </row>
    <row r="12119" spans="2:4">
      <c r="B12119" s="206"/>
      <c r="C12119" s="59"/>
      <c r="D12119" s="59"/>
    </row>
    <row r="12120" spans="2:4">
      <c r="B12120" s="206"/>
      <c r="C12120" s="59"/>
      <c r="D12120" s="59"/>
    </row>
    <row r="12121" spans="2:4">
      <c r="B12121" s="206"/>
      <c r="C12121" s="59"/>
      <c r="D12121" s="59"/>
    </row>
    <row r="12122" spans="2:4">
      <c r="B12122" s="206"/>
      <c r="C12122" s="59"/>
      <c r="D12122" s="59"/>
    </row>
    <row r="12123" spans="2:4">
      <c r="B12123" s="206"/>
      <c r="C12123" s="59"/>
      <c r="D12123" s="59"/>
    </row>
    <row r="12124" spans="2:4">
      <c r="B12124" s="206"/>
      <c r="C12124" s="59"/>
      <c r="D12124" s="59"/>
    </row>
    <row r="12125" spans="2:4">
      <c r="B12125" s="206"/>
      <c r="C12125" s="59"/>
      <c r="D12125" s="59"/>
    </row>
    <row r="12126" spans="2:4">
      <c r="B12126" s="206"/>
      <c r="C12126" s="59"/>
      <c r="D12126" s="59"/>
    </row>
    <row r="12127" spans="2:4">
      <c r="B12127" s="206"/>
      <c r="C12127" s="59"/>
      <c r="D12127" s="59"/>
    </row>
    <row r="12128" spans="2:4">
      <c r="B12128" s="206"/>
      <c r="C12128" s="59"/>
      <c r="D12128" s="59"/>
    </row>
    <row r="12129" spans="2:4">
      <c r="B12129" s="206"/>
      <c r="C12129" s="59"/>
      <c r="D12129" s="59"/>
    </row>
    <row r="12130" spans="2:4">
      <c r="B12130" s="206"/>
      <c r="C12130" s="59"/>
      <c r="D12130" s="59"/>
    </row>
    <row r="12131" spans="2:4">
      <c r="B12131" s="206"/>
      <c r="C12131" s="59"/>
      <c r="D12131" s="59"/>
    </row>
    <row r="12132" spans="2:4">
      <c r="B12132" s="206"/>
      <c r="C12132" s="59"/>
      <c r="D12132" s="59"/>
    </row>
    <row r="12133" spans="2:4">
      <c r="B12133" s="206"/>
      <c r="C12133" s="59"/>
      <c r="D12133" s="59"/>
    </row>
    <row r="12134" spans="2:4">
      <c r="B12134" s="206"/>
      <c r="C12134" s="59"/>
      <c r="D12134" s="59"/>
    </row>
    <row r="12135" spans="2:4">
      <c r="B12135" s="206"/>
      <c r="C12135" s="59"/>
      <c r="D12135" s="59"/>
    </row>
    <row r="12136" spans="2:4">
      <c r="B12136" s="206"/>
      <c r="C12136" s="59"/>
      <c r="D12136" s="59"/>
    </row>
    <row r="12137" spans="2:4">
      <c r="B12137" s="206"/>
      <c r="C12137" s="59"/>
      <c r="D12137" s="59"/>
    </row>
    <row r="12138" spans="2:4">
      <c r="B12138" s="206"/>
      <c r="C12138" s="59"/>
      <c r="D12138" s="59"/>
    </row>
    <row r="12139" spans="2:4">
      <c r="B12139" s="206"/>
      <c r="C12139" s="59"/>
      <c r="D12139" s="59"/>
    </row>
    <row r="12140" spans="2:4">
      <c r="B12140" s="206"/>
      <c r="C12140" s="59"/>
      <c r="D12140" s="59"/>
    </row>
    <row r="12141" spans="2:4">
      <c r="B12141" s="206"/>
      <c r="C12141" s="59"/>
      <c r="D12141" s="59"/>
    </row>
    <row r="12142" spans="2:4">
      <c r="B12142" s="206"/>
      <c r="C12142" s="59"/>
      <c r="D12142" s="59"/>
    </row>
    <row r="12143" spans="2:4">
      <c r="B12143" s="206"/>
      <c r="C12143" s="59"/>
      <c r="D12143" s="59"/>
    </row>
    <row r="12144" spans="2:4">
      <c r="B12144" s="206"/>
      <c r="C12144" s="59"/>
      <c r="D12144" s="59"/>
    </row>
    <row r="12145" spans="2:4">
      <c r="B12145" s="206"/>
      <c r="C12145" s="59"/>
      <c r="D12145" s="59"/>
    </row>
    <row r="12146" spans="2:4">
      <c r="B12146" s="206"/>
      <c r="C12146" s="59"/>
      <c r="D12146" s="59"/>
    </row>
    <row r="12147" spans="2:4">
      <c r="B12147" s="206"/>
      <c r="C12147" s="59"/>
      <c r="D12147" s="59"/>
    </row>
    <row r="12148" spans="2:4">
      <c r="B12148" s="206"/>
      <c r="C12148" s="59"/>
      <c r="D12148" s="59"/>
    </row>
    <row r="12149" spans="2:4">
      <c r="B12149" s="206"/>
      <c r="C12149" s="59"/>
      <c r="D12149" s="59"/>
    </row>
    <row r="12150" spans="2:4">
      <c r="B12150" s="206"/>
      <c r="C12150" s="59"/>
      <c r="D12150" s="59"/>
    </row>
    <row r="12151" spans="2:4">
      <c r="B12151" s="206"/>
      <c r="C12151" s="59"/>
      <c r="D12151" s="59"/>
    </row>
    <row r="12152" spans="2:4">
      <c r="B12152" s="206"/>
      <c r="C12152" s="59"/>
      <c r="D12152" s="59"/>
    </row>
    <row r="12153" spans="2:4">
      <c r="B12153" s="206"/>
      <c r="C12153" s="59"/>
      <c r="D12153" s="59"/>
    </row>
    <row r="12154" spans="2:4">
      <c r="B12154" s="206"/>
      <c r="C12154" s="59"/>
      <c r="D12154" s="59"/>
    </row>
    <row r="12155" spans="2:4">
      <c r="B12155" s="206"/>
      <c r="C12155" s="59"/>
      <c r="D12155" s="59"/>
    </row>
    <row r="12156" spans="2:4">
      <c r="B12156" s="206"/>
      <c r="C12156" s="59"/>
      <c r="D12156" s="59"/>
    </row>
    <row r="12157" spans="2:4">
      <c r="B12157" s="206"/>
      <c r="C12157" s="59"/>
      <c r="D12157" s="59"/>
    </row>
    <row r="12158" spans="2:4">
      <c r="B12158" s="206"/>
      <c r="C12158" s="59"/>
      <c r="D12158" s="59"/>
    </row>
    <row r="12159" spans="2:4">
      <c r="B12159" s="206"/>
      <c r="C12159" s="59"/>
      <c r="D12159" s="59"/>
    </row>
    <row r="12160" spans="2:4">
      <c r="B12160" s="206"/>
      <c r="C12160" s="59"/>
      <c r="D12160" s="59"/>
    </row>
    <row r="12161" spans="2:4">
      <c r="B12161" s="206"/>
      <c r="C12161" s="59"/>
      <c r="D12161" s="59"/>
    </row>
    <row r="12162" spans="2:4">
      <c r="B12162" s="206"/>
      <c r="C12162" s="59"/>
      <c r="D12162" s="59"/>
    </row>
    <row r="12163" spans="2:4">
      <c r="B12163" s="206"/>
      <c r="C12163" s="59"/>
      <c r="D12163" s="59"/>
    </row>
    <row r="12164" spans="2:4">
      <c r="B12164" s="206"/>
      <c r="C12164" s="59"/>
      <c r="D12164" s="59"/>
    </row>
    <row r="12165" spans="2:4">
      <c r="B12165" s="206"/>
      <c r="C12165" s="59"/>
      <c r="D12165" s="59"/>
    </row>
    <row r="12166" spans="2:4">
      <c r="B12166" s="206"/>
      <c r="C12166" s="59"/>
      <c r="D12166" s="59"/>
    </row>
    <row r="12167" spans="2:4">
      <c r="B12167" s="206"/>
      <c r="C12167" s="59"/>
      <c r="D12167" s="59"/>
    </row>
    <row r="12168" spans="2:4">
      <c r="B12168" s="206"/>
      <c r="C12168" s="59"/>
      <c r="D12168" s="59"/>
    </row>
    <row r="12169" spans="2:4">
      <c r="B12169" s="206"/>
      <c r="C12169" s="59"/>
      <c r="D12169" s="59"/>
    </row>
    <row r="12170" spans="2:4">
      <c r="B12170" s="206"/>
      <c r="C12170" s="59"/>
      <c r="D12170" s="59"/>
    </row>
    <row r="12171" spans="2:4">
      <c r="B12171" s="206"/>
      <c r="C12171" s="59"/>
      <c r="D12171" s="59"/>
    </row>
    <row r="12172" spans="2:4">
      <c r="B12172" s="206"/>
      <c r="C12172" s="59"/>
      <c r="D12172" s="59"/>
    </row>
    <row r="12173" spans="2:4">
      <c r="B12173" s="206"/>
      <c r="C12173" s="59"/>
      <c r="D12173" s="59"/>
    </row>
    <row r="12174" spans="2:4">
      <c r="B12174" s="206"/>
      <c r="C12174" s="59"/>
      <c r="D12174" s="59"/>
    </row>
    <row r="12175" spans="2:4">
      <c r="B12175" s="206"/>
      <c r="C12175" s="59"/>
      <c r="D12175" s="59"/>
    </row>
    <row r="12176" spans="2:4">
      <c r="B12176" s="206"/>
      <c r="C12176" s="59"/>
      <c r="D12176" s="59"/>
    </row>
    <row r="12177" spans="2:4">
      <c r="B12177" s="206"/>
      <c r="C12177" s="59"/>
      <c r="D12177" s="59"/>
    </row>
    <row r="12178" spans="2:4">
      <c r="B12178" s="206"/>
      <c r="C12178" s="59"/>
      <c r="D12178" s="59"/>
    </row>
    <row r="12179" spans="2:4">
      <c r="B12179" s="206"/>
      <c r="C12179" s="59"/>
      <c r="D12179" s="59"/>
    </row>
    <row r="12180" spans="2:4">
      <c r="B12180" s="206"/>
      <c r="C12180" s="59"/>
      <c r="D12180" s="59"/>
    </row>
    <row r="12181" spans="2:4">
      <c r="B12181" s="206"/>
      <c r="C12181" s="59"/>
      <c r="D12181" s="59"/>
    </row>
    <row r="12182" spans="2:4">
      <c r="B12182" s="206"/>
      <c r="C12182" s="59"/>
      <c r="D12182" s="59"/>
    </row>
    <row r="12183" spans="2:4">
      <c r="B12183" s="206"/>
      <c r="C12183" s="59"/>
      <c r="D12183" s="59"/>
    </row>
    <row r="12184" spans="2:4">
      <c r="B12184" s="206"/>
      <c r="C12184" s="59"/>
      <c r="D12184" s="59"/>
    </row>
    <row r="12185" spans="2:4">
      <c r="B12185" s="206"/>
      <c r="C12185" s="59"/>
      <c r="D12185" s="59"/>
    </row>
    <row r="12186" spans="2:4">
      <c r="B12186" s="206"/>
      <c r="C12186" s="59"/>
      <c r="D12186" s="59"/>
    </row>
    <row r="12187" spans="2:4">
      <c r="B12187" s="206"/>
      <c r="C12187" s="59"/>
      <c r="D12187" s="59"/>
    </row>
    <row r="12188" spans="2:4">
      <c r="B12188" s="206"/>
      <c r="C12188" s="59"/>
      <c r="D12188" s="59"/>
    </row>
    <row r="12189" spans="2:4">
      <c r="B12189" s="206"/>
      <c r="C12189" s="59"/>
      <c r="D12189" s="59"/>
    </row>
    <row r="12190" spans="2:4">
      <c r="B12190" s="206"/>
      <c r="C12190" s="59"/>
      <c r="D12190" s="59"/>
    </row>
    <row r="12191" spans="2:4">
      <c r="B12191" s="206"/>
      <c r="C12191" s="59"/>
      <c r="D12191" s="59"/>
    </row>
    <row r="12192" spans="2:4">
      <c r="B12192" s="206"/>
      <c r="C12192" s="59"/>
      <c r="D12192" s="59"/>
    </row>
    <row r="12193" spans="2:4">
      <c r="B12193" s="206"/>
      <c r="C12193" s="59"/>
      <c r="D12193" s="59"/>
    </row>
    <row r="12194" spans="2:4">
      <c r="B12194" s="206"/>
      <c r="C12194" s="59"/>
      <c r="D12194" s="59"/>
    </row>
    <row r="12195" spans="2:4">
      <c r="B12195" s="206"/>
      <c r="C12195" s="59"/>
      <c r="D12195" s="59"/>
    </row>
    <row r="12196" spans="2:4">
      <c r="B12196" s="206"/>
      <c r="C12196" s="59"/>
      <c r="D12196" s="59"/>
    </row>
    <row r="12197" spans="2:4">
      <c r="B12197" s="206"/>
      <c r="C12197" s="59"/>
      <c r="D12197" s="59"/>
    </row>
    <row r="12198" spans="2:4">
      <c r="B12198" s="206"/>
      <c r="C12198" s="59"/>
      <c r="D12198" s="59"/>
    </row>
    <row r="12199" spans="2:4">
      <c r="B12199" s="206"/>
      <c r="C12199" s="59"/>
      <c r="D12199" s="59"/>
    </row>
    <row r="12200" spans="2:4">
      <c r="B12200" s="206"/>
      <c r="C12200" s="59"/>
      <c r="D12200" s="59"/>
    </row>
    <row r="12201" spans="2:4">
      <c r="B12201" s="206"/>
      <c r="C12201" s="59"/>
      <c r="D12201" s="59"/>
    </row>
    <row r="12202" spans="2:4">
      <c r="B12202" s="206"/>
      <c r="C12202" s="59"/>
      <c r="D12202" s="59"/>
    </row>
    <row r="12203" spans="2:4">
      <c r="B12203" s="206"/>
      <c r="C12203" s="59"/>
      <c r="D12203" s="59"/>
    </row>
    <row r="12204" spans="2:4">
      <c r="B12204" s="206"/>
      <c r="C12204" s="59"/>
      <c r="D12204" s="59"/>
    </row>
    <row r="12205" spans="2:4">
      <c r="B12205" s="206"/>
      <c r="C12205" s="59"/>
      <c r="D12205" s="59"/>
    </row>
    <row r="12206" spans="2:4">
      <c r="B12206" s="206"/>
      <c r="C12206" s="59"/>
      <c r="D12206" s="59"/>
    </row>
    <row r="12207" spans="2:4">
      <c r="B12207" s="206"/>
      <c r="C12207" s="59"/>
      <c r="D12207" s="59"/>
    </row>
    <row r="12208" spans="2:4">
      <c r="B12208" s="206"/>
      <c r="C12208" s="59"/>
      <c r="D12208" s="59"/>
    </row>
    <row r="12209" spans="2:4">
      <c r="B12209" s="206"/>
      <c r="C12209" s="59"/>
      <c r="D12209" s="59"/>
    </row>
    <row r="12210" spans="2:4">
      <c r="B12210" s="206"/>
      <c r="C12210" s="59"/>
      <c r="D12210" s="59"/>
    </row>
    <row r="12211" spans="2:4">
      <c r="B12211" s="206"/>
      <c r="C12211" s="59"/>
      <c r="D12211" s="59"/>
    </row>
    <row r="12212" spans="2:4">
      <c r="B12212" s="206"/>
      <c r="C12212" s="59"/>
      <c r="D12212" s="59"/>
    </row>
    <row r="12213" spans="2:4">
      <c r="B12213" s="206"/>
      <c r="C12213" s="59"/>
      <c r="D12213" s="59"/>
    </row>
    <row r="12214" spans="2:4">
      <c r="B12214" s="206"/>
      <c r="C12214" s="59"/>
      <c r="D12214" s="59"/>
    </row>
    <row r="12215" spans="2:4">
      <c r="B12215" s="206"/>
      <c r="C12215" s="59"/>
      <c r="D12215" s="59"/>
    </row>
    <row r="12216" spans="2:4">
      <c r="B12216" s="206"/>
      <c r="C12216" s="59"/>
      <c r="D12216" s="59"/>
    </row>
    <row r="12217" spans="2:4">
      <c r="B12217" s="206"/>
      <c r="C12217" s="59"/>
      <c r="D12217" s="59"/>
    </row>
    <row r="12218" spans="2:4">
      <c r="B12218" s="206"/>
      <c r="C12218" s="59"/>
      <c r="D12218" s="59"/>
    </row>
    <row r="12219" spans="2:4">
      <c r="B12219" s="206"/>
      <c r="C12219" s="59"/>
      <c r="D12219" s="59"/>
    </row>
    <row r="12220" spans="2:4">
      <c r="B12220" s="206"/>
      <c r="C12220" s="59"/>
      <c r="D12220" s="59"/>
    </row>
    <row r="12221" spans="2:4">
      <c r="B12221" s="206"/>
      <c r="C12221" s="59"/>
      <c r="D12221" s="59"/>
    </row>
    <row r="12222" spans="2:4">
      <c r="B12222" s="206"/>
      <c r="C12222" s="59"/>
      <c r="D12222" s="59"/>
    </row>
    <row r="12223" spans="2:4">
      <c r="B12223" s="206"/>
      <c r="C12223" s="59"/>
      <c r="D12223" s="59"/>
    </row>
    <row r="12224" spans="2:4">
      <c r="B12224" s="206"/>
      <c r="C12224" s="59"/>
      <c r="D12224" s="59"/>
    </row>
    <row r="12225" spans="2:4">
      <c r="B12225" s="206"/>
      <c r="C12225" s="59"/>
      <c r="D12225" s="59"/>
    </row>
    <row r="12226" spans="2:4">
      <c r="B12226" s="206"/>
      <c r="C12226" s="59"/>
      <c r="D12226" s="59"/>
    </row>
    <row r="12227" spans="2:4">
      <c r="B12227" s="206"/>
      <c r="C12227" s="59"/>
      <c r="D12227" s="59"/>
    </row>
    <row r="12228" spans="2:4">
      <c r="B12228" s="206"/>
      <c r="C12228" s="59"/>
      <c r="D12228" s="59"/>
    </row>
    <row r="12229" spans="2:4">
      <c r="B12229" s="206"/>
      <c r="C12229" s="59"/>
      <c r="D12229" s="59"/>
    </row>
    <row r="12230" spans="2:4">
      <c r="B12230" s="206"/>
      <c r="C12230" s="59"/>
      <c r="D12230" s="59"/>
    </row>
    <row r="12231" spans="2:4">
      <c r="B12231" s="206"/>
      <c r="C12231" s="59"/>
      <c r="D12231" s="59"/>
    </row>
    <row r="12232" spans="2:4">
      <c r="B12232" s="206"/>
      <c r="C12232" s="59"/>
      <c r="D12232" s="59"/>
    </row>
    <row r="12233" spans="2:4">
      <c r="B12233" s="206"/>
      <c r="C12233" s="59"/>
      <c r="D12233" s="59"/>
    </row>
    <row r="12234" spans="2:4">
      <c r="B12234" s="206"/>
      <c r="C12234" s="59"/>
      <c r="D12234" s="59"/>
    </row>
    <row r="12235" spans="2:4">
      <c r="B12235" s="206"/>
      <c r="C12235" s="59"/>
      <c r="D12235" s="59"/>
    </row>
    <row r="12236" spans="2:4">
      <c r="B12236" s="206"/>
      <c r="C12236" s="59"/>
      <c r="D12236" s="59"/>
    </row>
    <row r="12237" spans="2:4">
      <c r="B12237" s="206"/>
      <c r="C12237" s="59"/>
      <c r="D12237" s="59"/>
    </row>
    <row r="12238" spans="2:4">
      <c r="B12238" s="206"/>
      <c r="C12238" s="59"/>
      <c r="D12238" s="59"/>
    </row>
    <row r="12239" spans="2:4">
      <c r="B12239" s="206"/>
      <c r="C12239" s="59"/>
      <c r="D12239" s="59"/>
    </row>
    <row r="12240" spans="2:4">
      <c r="B12240" s="206"/>
      <c r="C12240" s="59"/>
      <c r="D12240" s="59"/>
    </row>
    <row r="12241" spans="2:4">
      <c r="B12241" s="206"/>
      <c r="C12241" s="59"/>
      <c r="D12241" s="59"/>
    </row>
    <row r="12242" spans="2:4">
      <c r="B12242" s="206"/>
      <c r="C12242" s="59"/>
      <c r="D12242" s="59"/>
    </row>
    <row r="12243" spans="2:4">
      <c r="B12243" s="206"/>
      <c r="C12243" s="59"/>
      <c r="D12243" s="59"/>
    </row>
    <row r="12244" spans="2:4">
      <c r="B12244" s="206"/>
      <c r="C12244" s="59"/>
      <c r="D12244" s="59"/>
    </row>
    <row r="12245" spans="2:4">
      <c r="B12245" s="206"/>
      <c r="C12245" s="59"/>
      <c r="D12245" s="59"/>
    </row>
    <row r="12246" spans="2:4">
      <c r="B12246" s="206"/>
      <c r="C12246" s="59"/>
      <c r="D12246" s="59"/>
    </row>
    <row r="12247" spans="2:4">
      <c r="B12247" s="206"/>
      <c r="C12247" s="59"/>
      <c r="D12247" s="59"/>
    </row>
    <row r="12248" spans="2:4">
      <c r="B12248" s="206"/>
      <c r="C12248" s="59"/>
      <c r="D12248" s="59"/>
    </row>
    <row r="12249" spans="2:4">
      <c r="B12249" s="206"/>
      <c r="C12249" s="59"/>
      <c r="D12249" s="59"/>
    </row>
    <row r="12250" spans="2:4">
      <c r="B12250" s="206"/>
      <c r="C12250" s="59"/>
      <c r="D12250" s="59"/>
    </row>
    <row r="12251" spans="2:4">
      <c r="B12251" s="206"/>
      <c r="C12251" s="59"/>
      <c r="D12251" s="59"/>
    </row>
    <row r="12252" spans="2:4">
      <c r="B12252" s="206"/>
      <c r="C12252" s="59"/>
      <c r="D12252" s="59"/>
    </row>
    <row r="12253" spans="2:4">
      <c r="B12253" s="206"/>
      <c r="C12253" s="59"/>
      <c r="D12253" s="59"/>
    </row>
    <row r="12254" spans="2:4">
      <c r="B12254" s="206"/>
      <c r="C12254" s="59"/>
      <c r="D12254" s="59"/>
    </row>
    <row r="12255" spans="2:4">
      <c r="B12255" s="206"/>
      <c r="C12255" s="59"/>
      <c r="D12255" s="59"/>
    </row>
    <row r="12256" spans="2:4">
      <c r="B12256" s="206"/>
      <c r="C12256" s="59"/>
      <c r="D12256" s="59"/>
    </row>
    <row r="12257" spans="2:4">
      <c r="B12257" s="206"/>
      <c r="C12257" s="59"/>
      <c r="D12257" s="59"/>
    </row>
    <row r="12258" spans="2:4">
      <c r="B12258" s="206"/>
      <c r="C12258" s="59"/>
      <c r="D12258" s="59"/>
    </row>
    <row r="12259" spans="2:4">
      <c r="B12259" s="206"/>
      <c r="C12259" s="59"/>
      <c r="D12259" s="59"/>
    </row>
    <row r="12260" spans="2:4">
      <c r="B12260" s="206"/>
      <c r="C12260" s="59"/>
      <c r="D12260" s="59"/>
    </row>
    <row r="12261" spans="2:4">
      <c r="B12261" s="206"/>
      <c r="C12261" s="59"/>
      <c r="D12261" s="59"/>
    </row>
    <row r="12262" spans="2:4">
      <c r="B12262" s="206"/>
      <c r="C12262" s="59"/>
      <c r="D12262" s="59"/>
    </row>
    <row r="12263" spans="2:4">
      <c r="B12263" s="206"/>
      <c r="C12263" s="59"/>
      <c r="D12263" s="59"/>
    </row>
    <row r="12264" spans="2:4">
      <c r="B12264" s="206"/>
      <c r="C12264" s="59"/>
      <c r="D12264" s="59"/>
    </row>
    <row r="12265" spans="2:4">
      <c r="B12265" s="206"/>
      <c r="C12265" s="59"/>
      <c r="D12265" s="59"/>
    </row>
    <row r="12266" spans="2:4">
      <c r="B12266" s="206"/>
      <c r="C12266" s="59"/>
      <c r="D12266" s="59"/>
    </row>
    <row r="12267" spans="2:4">
      <c r="B12267" s="206"/>
      <c r="C12267" s="59"/>
      <c r="D12267" s="59"/>
    </row>
    <row r="12268" spans="2:4">
      <c r="B12268" s="206"/>
      <c r="C12268" s="59"/>
      <c r="D12268" s="59"/>
    </row>
    <row r="12269" spans="2:4">
      <c r="B12269" s="206"/>
      <c r="C12269" s="59"/>
      <c r="D12269" s="59"/>
    </row>
    <row r="12270" spans="2:4">
      <c r="B12270" s="206"/>
      <c r="C12270" s="59"/>
      <c r="D12270" s="59"/>
    </row>
    <row r="12271" spans="2:4">
      <c r="B12271" s="206"/>
      <c r="C12271" s="59"/>
      <c r="D12271" s="59"/>
    </row>
    <row r="12272" spans="2:4">
      <c r="B12272" s="206"/>
      <c r="C12272" s="59"/>
      <c r="D12272" s="59"/>
    </row>
    <row r="12273" spans="2:4">
      <c r="B12273" s="206"/>
      <c r="C12273" s="59"/>
      <c r="D12273" s="59"/>
    </row>
    <row r="12274" spans="2:4">
      <c r="B12274" s="206"/>
      <c r="C12274" s="59"/>
      <c r="D12274" s="59"/>
    </row>
    <row r="12275" spans="2:4">
      <c r="B12275" s="206"/>
      <c r="C12275" s="59"/>
      <c r="D12275" s="59"/>
    </row>
    <row r="12276" spans="2:4">
      <c r="B12276" s="206"/>
      <c r="C12276" s="59"/>
      <c r="D12276" s="59"/>
    </row>
    <row r="12277" spans="2:4">
      <c r="B12277" s="206"/>
      <c r="C12277" s="59"/>
      <c r="D12277" s="59"/>
    </row>
    <row r="12278" spans="2:4">
      <c r="B12278" s="206"/>
      <c r="C12278" s="59"/>
      <c r="D12278" s="59"/>
    </row>
    <row r="12279" spans="2:4">
      <c r="B12279" s="206"/>
      <c r="C12279" s="59"/>
      <c r="D12279" s="59"/>
    </row>
    <row r="12280" spans="2:4">
      <c r="B12280" s="206"/>
      <c r="C12280" s="59"/>
      <c r="D12280" s="59"/>
    </row>
    <row r="12281" spans="2:4">
      <c r="B12281" s="206"/>
      <c r="C12281" s="59"/>
      <c r="D12281" s="59"/>
    </row>
    <row r="12282" spans="2:4">
      <c r="B12282" s="206"/>
      <c r="C12282" s="59"/>
      <c r="D12282" s="59"/>
    </row>
    <row r="12283" spans="2:4">
      <c r="B12283" s="206"/>
      <c r="C12283" s="59"/>
      <c r="D12283" s="59"/>
    </row>
    <row r="12284" spans="2:4">
      <c r="B12284" s="206"/>
      <c r="C12284" s="59"/>
      <c r="D12284" s="59"/>
    </row>
    <row r="12285" spans="2:4">
      <c r="B12285" s="206"/>
      <c r="C12285" s="59"/>
      <c r="D12285" s="59"/>
    </row>
    <row r="12286" spans="2:4">
      <c r="B12286" s="206"/>
      <c r="C12286" s="59"/>
      <c r="D12286" s="59"/>
    </row>
    <row r="12287" spans="2:4">
      <c r="B12287" s="206"/>
      <c r="C12287" s="59"/>
      <c r="D12287" s="59"/>
    </row>
    <row r="12288" spans="2:4">
      <c r="B12288" s="206"/>
      <c r="C12288" s="59"/>
      <c r="D12288" s="59"/>
    </row>
    <row r="12289" spans="2:4">
      <c r="B12289" s="206"/>
      <c r="C12289" s="59"/>
      <c r="D12289" s="59"/>
    </row>
    <row r="12290" spans="2:4">
      <c r="B12290" s="206"/>
      <c r="C12290" s="59"/>
      <c r="D12290" s="59"/>
    </row>
    <row r="12291" spans="2:4">
      <c r="B12291" s="206"/>
      <c r="C12291" s="59"/>
      <c r="D12291" s="59"/>
    </row>
    <row r="12292" spans="2:4">
      <c r="B12292" s="206"/>
      <c r="C12292" s="59"/>
      <c r="D12292" s="59"/>
    </row>
    <row r="12293" spans="2:4">
      <c r="B12293" s="206"/>
      <c r="C12293" s="59"/>
      <c r="D12293" s="59"/>
    </row>
    <row r="12294" spans="2:4">
      <c r="B12294" s="206"/>
      <c r="C12294" s="59"/>
      <c r="D12294" s="59"/>
    </row>
    <row r="12295" spans="2:4">
      <c r="B12295" s="206"/>
      <c r="C12295" s="59"/>
      <c r="D12295" s="59"/>
    </row>
    <row r="12296" spans="2:4">
      <c r="B12296" s="206"/>
      <c r="C12296" s="59"/>
      <c r="D12296" s="59"/>
    </row>
    <row r="12297" spans="2:4">
      <c r="B12297" s="206"/>
      <c r="C12297" s="59"/>
      <c r="D12297" s="59"/>
    </row>
    <row r="12298" spans="2:4">
      <c r="B12298" s="206"/>
      <c r="C12298" s="59"/>
      <c r="D12298" s="59"/>
    </row>
    <row r="12299" spans="2:4">
      <c r="B12299" s="206"/>
      <c r="C12299" s="59"/>
      <c r="D12299" s="59"/>
    </row>
    <row r="12300" spans="2:4">
      <c r="B12300" s="206"/>
      <c r="C12300" s="59"/>
      <c r="D12300" s="59"/>
    </row>
    <row r="12301" spans="2:4">
      <c r="B12301" s="206"/>
      <c r="C12301" s="59"/>
      <c r="D12301" s="59"/>
    </row>
    <row r="12302" spans="2:4">
      <c r="B12302" s="206"/>
      <c r="C12302" s="59"/>
      <c r="D12302" s="59"/>
    </row>
    <row r="12303" spans="2:4">
      <c r="B12303" s="206"/>
      <c r="C12303" s="59"/>
      <c r="D12303" s="59"/>
    </row>
    <row r="12304" spans="2:4">
      <c r="B12304" s="206"/>
      <c r="C12304" s="59"/>
      <c r="D12304" s="59"/>
    </row>
    <row r="12305" spans="2:4">
      <c r="B12305" s="206"/>
      <c r="C12305" s="59"/>
      <c r="D12305" s="59"/>
    </row>
    <row r="12306" spans="2:4">
      <c r="B12306" s="206"/>
      <c r="C12306" s="59"/>
      <c r="D12306" s="59"/>
    </row>
    <row r="12307" spans="2:4">
      <c r="B12307" s="206"/>
      <c r="C12307" s="59"/>
      <c r="D12307" s="59"/>
    </row>
    <row r="12308" spans="2:4">
      <c r="B12308" s="206"/>
      <c r="C12308" s="59"/>
      <c r="D12308" s="59"/>
    </row>
    <row r="12309" spans="2:4">
      <c r="B12309" s="206"/>
      <c r="C12309" s="59"/>
      <c r="D12309" s="59"/>
    </row>
    <row r="12310" spans="2:4">
      <c r="B12310" s="206"/>
      <c r="C12310" s="59"/>
      <c r="D12310" s="59"/>
    </row>
    <row r="12311" spans="2:4">
      <c r="B12311" s="206"/>
      <c r="C12311" s="59"/>
      <c r="D12311" s="59"/>
    </row>
    <row r="12312" spans="2:4">
      <c r="B12312" s="206"/>
      <c r="C12312" s="59"/>
      <c r="D12312" s="59"/>
    </row>
    <row r="12313" spans="2:4">
      <c r="B12313" s="206"/>
      <c r="C12313" s="59"/>
      <c r="D12313" s="59"/>
    </row>
    <row r="12314" spans="2:4">
      <c r="B12314" s="206"/>
      <c r="C12314" s="59"/>
      <c r="D12314" s="59"/>
    </row>
    <row r="12315" spans="2:4">
      <c r="B12315" s="206"/>
      <c r="C12315" s="59"/>
      <c r="D12315" s="59"/>
    </row>
    <row r="12316" spans="2:4">
      <c r="B12316" s="206"/>
      <c r="C12316" s="59"/>
      <c r="D12316" s="59"/>
    </row>
    <row r="12317" spans="2:4">
      <c r="B12317" s="206"/>
      <c r="C12317" s="59"/>
      <c r="D12317" s="59"/>
    </row>
    <row r="12318" spans="2:4">
      <c r="B12318" s="206"/>
      <c r="C12318" s="59"/>
      <c r="D12318" s="59"/>
    </row>
    <row r="12319" spans="2:4">
      <c r="B12319" s="206"/>
      <c r="C12319" s="59"/>
      <c r="D12319" s="59"/>
    </row>
    <row r="12320" spans="2:4">
      <c r="B12320" s="206"/>
      <c r="C12320" s="59"/>
      <c r="D12320" s="59"/>
    </row>
    <row r="12321" spans="2:4">
      <c r="B12321" s="206"/>
      <c r="C12321" s="59"/>
      <c r="D12321" s="59"/>
    </row>
    <row r="12322" spans="2:4">
      <c r="B12322" s="206"/>
      <c r="C12322" s="59"/>
      <c r="D12322" s="59"/>
    </row>
    <row r="12323" spans="2:4">
      <c r="B12323" s="206"/>
      <c r="C12323" s="59"/>
      <c r="D12323" s="59"/>
    </row>
    <row r="12324" spans="2:4">
      <c r="B12324" s="206"/>
      <c r="C12324" s="59"/>
      <c r="D12324" s="59"/>
    </row>
    <row r="12325" spans="2:4">
      <c r="B12325" s="206"/>
      <c r="C12325" s="59"/>
      <c r="D12325" s="59"/>
    </row>
    <row r="12326" spans="2:4">
      <c r="B12326" s="206"/>
      <c r="C12326" s="59"/>
      <c r="D12326" s="59"/>
    </row>
    <row r="12327" spans="2:4">
      <c r="B12327" s="206"/>
      <c r="C12327" s="59"/>
      <c r="D12327" s="59"/>
    </row>
    <row r="12328" spans="2:4">
      <c r="B12328" s="206"/>
      <c r="C12328" s="59"/>
      <c r="D12328" s="59"/>
    </row>
    <row r="12329" spans="2:4">
      <c r="B12329" s="206"/>
      <c r="C12329" s="59"/>
      <c r="D12329" s="59"/>
    </row>
    <row r="12330" spans="2:4">
      <c r="B12330" s="206"/>
      <c r="C12330" s="59"/>
      <c r="D12330" s="59"/>
    </row>
    <row r="12331" spans="2:4">
      <c r="B12331" s="206"/>
      <c r="C12331" s="59"/>
      <c r="D12331" s="59"/>
    </row>
    <row r="12332" spans="2:4">
      <c r="B12332" s="206"/>
      <c r="C12332" s="59"/>
      <c r="D12332" s="59"/>
    </row>
    <row r="12333" spans="2:4">
      <c r="B12333" s="206"/>
      <c r="C12333" s="59"/>
      <c r="D12333" s="59"/>
    </row>
    <row r="12334" spans="2:4">
      <c r="B12334" s="206"/>
      <c r="C12334" s="59"/>
      <c r="D12334" s="59"/>
    </row>
    <row r="12335" spans="2:4">
      <c r="B12335" s="206"/>
      <c r="C12335" s="59"/>
      <c r="D12335" s="59"/>
    </row>
    <row r="12336" spans="2:4">
      <c r="B12336" s="206"/>
      <c r="C12336" s="59"/>
      <c r="D12336" s="59"/>
    </row>
    <row r="12337" spans="2:4">
      <c r="B12337" s="206"/>
      <c r="C12337" s="59"/>
      <c r="D12337" s="59"/>
    </row>
    <row r="12338" spans="2:4">
      <c r="B12338" s="206"/>
      <c r="C12338" s="59"/>
      <c r="D12338" s="59"/>
    </row>
    <row r="12339" spans="2:4">
      <c r="B12339" s="206"/>
      <c r="C12339" s="59"/>
      <c r="D12339" s="59"/>
    </row>
    <row r="12340" spans="2:4">
      <c r="B12340" s="206"/>
      <c r="C12340" s="59"/>
      <c r="D12340" s="59"/>
    </row>
    <row r="12341" spans="2:4">
      <c r="B12341" s="206"/>
      <c r="C12341" s="59"/>
      <c r="D12341" s="59"/>
    </row>
    <row r="12342" spans="2:4">
      <c r="B12342" s="206"/>
      <c r="C12342" s="59"/>
      <c r="D12342" s="59"/>
    </row>
    <row r="12343" spans="2:4">
      <c r="B12343" s="206"/>
      <c r="C12343" s="59"/>
      <c r="D12343" s="59"/>
    </row>
    <row r="12344" spans="2:4">
      <c r="B12344" s="206"/>
      <c r="C12344" s="59"/>
      <c r="D12344" s="59"/>
    </row>
    <row r="12345" spans="2:4">
      <c r="B12345" s="206"/>
      <c r="C12345" s="59"/>
      <c r="D12345" s="59"/>
    </row>
    <row r="12346" spans="2:4">
      <c r="B12346" s="206"/>
      <c r="C12346" s="59"/>
      <c r="D12346" s="59"/>
    </row>
    <row r="12347" spans="2:4">
      <c r="B12347" s="206"/>
      <c r="C12347" s="59"/>
      <c r="D12347" s="59"/>
    </row>
    <row r="12348" spans="2:4">
      <c r="B12348" s="206"/>
      <c r="C12348" s="59"/>
      <c r="D12348" s="59"/>
    </row>
    <row r="12349" spans="2:4">
      <c r="B12349" s="206"/>
      <c r="C12349" s="59"/>
      <c r="D12349" s="59"/>
    </row>
    <row r="12350" spans="2:4">
      <c r="B12350" s="206"/>
      <c r="C12350" s="59"/>
      <c r="D12350" s="59"/>
    </row>
    <row r="12351" spans="2:4">
      <c r="B12351" s="206"/>
      <c r="C12351" s="59"/>
      <c r="D12351" s="59"/>
    </row>
    <row r="12352" spans="2:4">
      <c r="B12352" s="206"/>
      <c r="C12352" s="59"/>
      <c r="D12352" s="59"/>
    </row>
    <row r="12353" spans="2:4">
      <c r="B12353" s="206"/>
      <c r="C12353" s="59"/>
      <c r="D12353" s="59"/>
    </row>
    <row r="12354" spans="2:4">
      <c r="B12354" s="206"/>
      <c r="C12354" s="59"/>
      <c r="D12354" s="59"/>
    </row>
    <row r="12355" spans="2:4">
      <c r="B12355" s="206"/>
      <c r="C12355" s="59"/>
      <c r="D12355" s="59"/>
    </row>
    <row r="12356" spans="2:4">
      <c r="B12356" s="206"/>
      <c r="C12356" s="59"/>
      <c r="D12356" s="59"/>
    </row>
    <row r="12357" spans="2:4">
      <c r="B12357" s="206"/>
      <c r="C12357" s="59"/>
      <c r="D12357" s="59"/>
    </row>
    <row r="12358" spans="2:4">
      <c r="B12358" s="206"/>
      <c r="C12358" s="59"/>
      <c r="D12358" s="59"/>
    </row>
    <row r="12359" spans="2:4">
      <c r="B12359" s="206"/>
      <c r="C12359" s="59"/>
      <c r="D12359" s="59"/>
    </row>
    <row r="12360" spans="2:4">
      <c r="B12360" s="206"/>
      <c r="C12360" s="59"/>
      <c r="D12360" s="59"/>
    </row>
    <row r="12361" spans="2:4">
      <c r="B12361" s="206"/>
      <c r="C12361" s="59"/>
      <c r="D12361" s="59"/>
    </row>
    <row r="12362" spans="2:4">
      <c r="B12362" s="206"/>
      <c r="C12362" s="59"/>
      <c r="D12362" s="59"/>
    </row>
    <row r="12363" spans="2:4">
      <c r="B12363" s="206"/>
      <c r="C12363" s="59"/>
      <c r="D12363" s="59"/>
    </row>
    <row r="12364" spans="2:4">
      <c r="B12364" s="206"/>
      <c r="C12364" s="59"/>
      <c r="D12364" s="59"/>
    </row>
    <row r="12365" spans="2:4">
      <c r="B12365" s="206"/>
      <c r="C12365" s="59"/>
      <c r="D12365" s="59"/>
    </row>
    <row r="12366" spans="2:4">
      <c r="B12366" s="206"/>
      <c r="C12366" s="59"/>
      <c r="D12366" s="59"/>
    </row>
    <row r="12367" spans="2:4">
      <c r="B12367" s="206"/>
      <c r="C12367" s="59"/>
      <c r="D12367" s="59"/>
    </row>
    <row r="12368" spans="2:4">
      <c r="B12368" s="206"/>
      <c r="C12368" s="59"/>
      <c r="D12368" s="59"/>
    </row>
    <row r="12369" spans="2:4">
      <c r="B12369" s="206"/>
      <c r="C12369" s="59"/>
      <c r="D12369" s="59"/>
    </row>
    <row r="12370" spans="2:4">
      <c r="B12370" s="206"/>
      <c r="C12370" s="59"/>
      <c r="D12370" s="59"/>
    </row>
    <row r="12371" spans="2:4">
      <c r="B12371" s="206"/>
      <c r="C12371" s="59"/>
      <c r="D12371" s="59"/>
    </row>
    <row r="12372" spans="2:4">
      <c r="B12372" s="206"/>
      <c r="C12372" s="59"/>
      <c r="D12372" s="59"/>
    </row>
    <row r="12373" spans="2:4">
      <c r="B12373" s="206"/>
      <c r="C12373" s="59"/>
      <c r="D12373" s="59"/>
    </row>
    <row r="12374" spans="2:4">
      <c r="B12374" s="206"/>
      <c r="C12374" s="59"/>
      <c r="D12374" s="59"/>
    </row>
    <row r="12375" spans="2:4">
      <c r="B12375" s="206"/>
      <c r="C12375" s="59"/>
      <c r="D12375" s="59"/>
    </row>
    <row r="12376" spans="2:4">
      <c r="B12376" s="206"/>
      <c r="C12376" s="59"/>
      <c r="D12376" s="59"/>
    </row>
    <row r="12377" spans="2:4">
      <c r="B12377" s="206"/>
      <c r="C12377" s="59"/>
      <c r="D12377" s="59"/>
    </row>
    <row r="12378" spans="2:4">
      <c r="B12378" s="206"/>
      <c r="C12378" s="59"/>
      <c r="D12378" s="59"/>
    </row>
    <row r="12379" spans="2:4">
      <c r="B12379" s="206"/>
      <c r="C12379" s="59"/>
      <c r="D12379" s="59"/>
    </row>
    <row r="12380" spans="2:4">
      <c r="B12380" s="206"/>
      <c r="C12380" s="59"/>
      <c r="D12380" s="59"/>
    </row>
    <row r="12381" spans="2:4">
      <c r="B12381" s="206"/>
      <c r="C12381" s="59"/>
      <c r="D12381" s="59"/>
    </row>
    <row r="12382" spans="2:4">
      <c r="B12382" s="206"/>
      <c r="C12382" s="59"/>
      <c r="D12382" s="59"/>
    </row>
    <row r="12383" spans="2:4">
      <c r="B12383" s="206"/>
      <c r="C12383" s="59"/>
      <c r="D12383" s="59"/>
    </row>
    <row r="12384" spans="2:4">
      <c r="B12384" s="206"/>
      <c r="C12384" s="59"/>
      <c r="D12384" s="59"/>
    </row>
    <row r="12385" spans="2:4">
      <c r="B12385" s="206"/>
      <c r="C12385" s="59"/>
      <c r="D12385" s="59"/>
    </row>
    <row r="12386" spans="2:4">
      <c r="B12386" s="206"/>
      <c r="C12386" s="59"/>
      <c r="D12386" s="59"/>
    </row>
    <row r="12387" spans="2:4">
      <c r="B12387" s="206"/>
      <c r="C12387" s="59"/>
      <c r="D12387" s="59"/>
    </row>
    <row r="12388" spans="2:4">
      <c r="B12388" s="206"/>
      <c r="C12388" s="59"/>
      <c r="D12388" s="59"/>
    </row>
    <row r="12389" spans="2:4">
      <c r="B12389" s="206"/>
      <c r="C12389" s="59"/>
      <c r="D12389" s="59"/>
    </row>
    <row r="12390" spans="2:4">
      <c r="B12390" s="206"/>
      <c r="C12390" s="59"/>
      <c r="D12390" s="59"/>
    </row>
    <row r="12391" spans="2:4">
      <c r="B12391" s="206"/>
      <c r="C12391" s="59"/>
      <c r="D12391" s="59"/>
    </row>
    <row r="12392" spans="2:4">
      <c r="B12392" s="206"/>
      <c r="C12392" s="59"/>
      <c r="D12392" s="59"/>
    </row>
    <row r="12393" spans="2:4">
      <c r="B12393" s="206"/>
      <c r="C12393" s="59"/>
      <c r="D12393" s="59"/>
    </row>
    <row r="12394" spans="2:4">
      <c r="B12394" s="206"/>
      <c r="C12394" s="59"/>
      <c r="D12394" s="59"/>
    </row>
    <row r="12395" spans="2:4">
      <c r="B12395" s="206"/>
      <c r="C12395" s="59"/>
      <c r="D12395" s="59"/>
    </row>
    <row r="12396" spans="2:4">
      <c r="B12396" s="206"/>
      <c r="C12396" s="59"/>
      <c r="D12396" s="59"/>
    </row>
    <row r="12397" spans="2:4">
      <c r="B12397" s="206"/>
      <c r="C12397" s="59"/>
      <c r="D12397" s="59"/>
    </row>
    <row r="12398" spans="2:4">
      <c r="B12398" s="206"/>
      <c r="C12398" s="59"/>
      <c r="D12398" s="59"/>
    </row>
    <row r="12399" spans="2:4">
      <c r="B12399" s="206"/>
      <c r="C12399" s="59"/>
      <c r="D12399" s="59"/>
    </row>
    <row r="12400" spans="2:4">
      <c r="B12400" s="206"/>
      <c r="C12400" s="59"/>
      <c r="D12400" s="59"/>
    </row>
    <row r="12401" spans="2:4">
      <c r="B12401" s="206"/>
      <c r="C12401" s="59"/>
      <c r="D12401" s="59"/>
    </row>
    <row r="12402" spans="2:4">
      <c r="B12402" s="206"/>
      <c r="C12402" s="59"/>
      <c r="D12402" s="59"/>
    </row>
    <row r="12403" spans="2:4">
      <c r="B12403" s="206"/>
      <c r="C12403" s="59"/>
      <c r="D12403" s="59"/>
    </row>
    <row r="12404" spans="2:4">
      <c r="B12404" s="206"/>
      <c r="C12404" s="59"/>
      <c r="D12404" s="59"/>
    </row>
    <row r="12405" spans="2:4">
      <c r="B12405" s="206"/>
      <c r="C12405" s="59"/>
      <c r="D12405" s="59"/>
    </row>
    <row r="12406" spans="2:4">
      <c r="B12406" s="206"/>
      <c r="C12406" s="59"/>
      <c r="D12406" s="59"/>
    </row>
    <row r="12407" spans="2:4">
      <c r="B12407" s="206"/>
      <c r="C12407" s="59"/>
      <c r="D12407" s="59"/>
    </row>
    <row r="12408" spans="2:4">
      <c r="B12408" s="206"/>
      <c r="C12408" s="59"/>
      <c r="D12408" s="59"/>
    </row>
    <row r="12409" spans="2:4">
      <c r="B12409" s="206"/>
      <c r="C12409" s="59"/>
      <c r="D12409" s="59"/>
    </row>
    <row r="12410" spans="2:4">
      <c r="B12410" s="206"/>
      <c r="C12410" s="59"/>
      <c r="D12410" s="59"/>
    </row>
    <row r="12411" spans="2:4">
      <c r="B12411" s="206"/>
      <c r="C12411" s="59"/>
      <c r="D12411" s="59"/>
    </row>
    <row r="12412" spans="2:4">
      <c r="B12412" s="206"/>
      <c r="C12412" s="59"/>
      <c r="D12412" s="59"/>
    </row>
    <row r="12413" spans="2:4">
      <c r="B12413" s="206"/>
      <c r="C12413" s="59"/>
      <c r="D12413" s="59"/>
    </row>
    <row r="12414" spans="2:4">
      <c r="B12414" s="206"/>
      <c r="C12414" s="59"/>
      <c r="D12414" s="59"/>
    </row>
    <row r="12415" spans="2:4">
      <c r="B12415" s="206"/>
      <c r="C12415" s="59"/>
      <c r="D12415" s="59"/>
    </row>
    <row r="12416" spans="2:4">
      <c r="B12416" s="206"/>
      <c r="C12416" s="59"/>
      <c r="D12416" s="59"/>
    </row>
    <row r="12417" spans="2:4">
      <c r="B12417" s="206"/>
      <c r="C12417" s="59"/>
      <c r="D12417" s="59"/>
    </row>
    <row r="12418" spans="2:4">
      <c r="B12418" s="206"/>
      <c r="C12418" s="59"/>
      <c r="D12418" s="59"/>
    </row>
    <row r="12419" spans="2:4">
      <c r="B12419" s="206"/>
      <c r="C12419" s="59"/>
      <c r="D12419" s="59"/>
    </row>
    <row r="12420" spans="2:4">
      <c r="B12420" s="206"/>
      <c r="C12420" s="59"/>
      <c r="D12420" s="59"/>
    </row>
    <row r="12421" spans="2:4">
      <c r="B12421" s="206"/>
      <c r="C12421" s="59"/>
      <c r="D12421" s="59"/>
    </row>
    <row r="12422" spans="2:4">
      <c r="B12422" s="206"/>
      <c r="C12422" s="59"/>
      <c r="D12422" s="59"/>
    </row>
    <row r="12423" spans="2:4">
      <c r="B12423" s="206"/>
      <c r="C12423" s="59"/>
      <c r="D12423" s="59"/>
    </row>
    <row r="12424" spans="2:4">
      <c r="B12424" s="206"/>
      <c r="C12424" s="59"/>
      <c r="D12424" s="59"/>
    </row>
    <row r="12425" spans="2:4">
      <c r="B12425" s="206"/>
      <c r="C12425" s="59"/>
      <c r="D12425" s="59"/>
    </row>
    <row r="12426" spans="2:4">
      <c r="B12426" s="206"/>
      <c r="C12426" s="59"/>
      <c r="D12426" s="59"/>
    </row>
    <row r="12427" spans="2:4">
      <c r="B12427" s="206"/>
      <c r="C12427" s="59"/>
      <c r="D12427" s="59"/>
    </row>
    <row r="12428" spans="2:4">
      <c r="B12428" s="206"/>
      <c r="C12428" s="59"/>
      <c r="D12428" s="59"/>
    </row>
    <row r="12429" spans="2:4">
      <c r="B12429" s="206"/>
      <c r="C12429" s="59"/>
      <c r="D12429" s="59"/>
    </row>
    <row r="12430" spans="2:4">
      <c r="B12430" s="206"/>
      <c r="C12430" s="59"/>
      <c r="D12430" s="59"/>
    </row>
    <row r="12431" spans="2:4">
      <c r="B12431" s="206"/>
      <c r="C12431" s="59"/>
      <c r="D12431" s="59"/>
    </row>
    <row r="12432" spans="2:4">
      <c r="B12432" s="206"/>
      <c r="C12432" s="59"/>
      <c r="D12432" s="59"/>
    </row>
    <row r="12433" spans="2:4">
      <c r="B12433" s="206"/>
      <c r="C12433" s="59"/>
      <c r="D12433" s="59"/>
    </row>
    <row r="12434" spans="2:4">
      <c r="B12434" s="206"/>
      <c r="C12434" s="59"/>
      <c r="D12434" s="59"/>
    </row>
    <row r="12435" spans="2:4">
      <c r="B12435" s="206"/>
      <c r="C12435" s="59"/>
      <c r="D12435" s="59"/>
    </row>
    <row r="12436" spans="2:4">
      <c r="B12436" s="206"/>
      <c r="C12436" s="59"/>
      <c r="D12436" s="59"/>
    </row>
    <row r="12437" spans="2:4">
      <c r="B12437" s="206"/>
      <c r="C12437" s="59"/>
      <c r="D12437" s="59"/>
    </row>
    <row r="12438" spans="2:4">
      <c r="B12438" s="206"/>
      <c r="C12438" s="59"/>
      <c r="D12438" s="59"/>
    </row>
    <row r="12439" spans="2:4">
      <c r="B12439" s="206"/>
      <c r="C12439" s="59"/>
      <c r="D12439" s="59"/>
    </row>
    <row r="12440" spans="2:4">
      <c r="B12440" s="206"/>
      <c r="C12440" s="59"/>
      <c r="D12440" s="59"/>
    </row>
    <row r="12441" spans="2:4">
      <c r="B12441" s="206"/>
      <c r="C12441" s="59"/>
      <c r="D12441" s="59"/>
    </row>
    <row r="12442" spans="2:4">
      <c r="B12442" s="206"/>
      <c r="C12442" s="59"/>
      <c r="D12442" s="59"/>
    </row>
    <row r="12443" spans="2:4">
      <c r="B12443" s="206"/>
      <c r="C12443" s="59"/>
      <c r="D12443" s="59"/>
    </row>
    <row r="12444" spans="2:4">
      <c r="B12444" s="206"/>
      <c r="C12444" s="59"/>
      <c r="D12444" s="59"/>
    </row>
    <row r="12445" spans="2:4">
      <c r="B12445" s="206"/>
      <c r="C12445" s="59"/>
      <c r="D12445" s="59"/>
    </row>
    <row r="12446" spans="2:4">
      <c r="B12446" s="206"/>
      <c r="C12446" s="59"/>
      <c r="D12446" s="59"/>
    </row>
    <row r="12447" spans="2:4">
      <c r="B12447" s="206"/>
      <c r="C12447" s="59"/>
      <c r="D12447" s="59"/>
    </row>
    <row r="12448" spans="2:4">
      <c r="B12448" s="206"/>
      <c r="C12448" s="59"/>
      <c r="D12448" s="59"/>
    </row>
    <row r="12449" spans="2:4">
      <c r="B12449" s="206"/>
      <c r="C12449" s="59"/>
      <c r="D12449" s="59"/>
    </row>
    <row r="12450" spans="2:4">
      <c r="B12450" s="206"/>
      <c r="C12450" s="59"/>
      <c r="D12450" s="59"/>
    </row>
    <row r="12451" spans="2:4">
      <c r="B12451" s="206"/>
      <c r="C12451" s="59"/>
      <c r="D12451" s="59"/>
    </row>
    <row r="12452" spans="2:4">
      <c r="B12452" s="206"/>
      <c r="C12452" s="59"/>
      <c r="D12452" s="59"/>
    </row>
    <row r="12453" spans="2:4">
      <c r="B12453" s="206"/>
      <c r="C12453" s="59"/>
      <c r="D12453" s="59"/>
    </row>
    <row r="12454" spans="2:4">
      <c r="B12454" s="206"/>
      <c r="C12454" s="59"/>
      <c r="D12454" s="59"/>
    </row>
    <row r="12455" spans="2:4">
      <c r="B12455" s="206"/>
      <c r="C12455" s="59"/>
      <c r="D12455" s="59"/>
    </row>
    <row r="12456" spans="2:4">
      <c r="B12456" s="206"/>
      <c r="C12456" s="59"/>
      <c r="D12456" s="59"/>
    </row>
    <row r="12457" spans="2:4">
      <c r="B12457" s="206"/>
      <c r="C12457" s="59"/>
      <c r="D12457" s="59"/>
    </row>
    <row r="12458" spans="2:4">
      <c r="B12458" s="206"/>
      <c r="C12458" s="59"/>
      <c r="D12458" s="59"/>
    </row>
    <row r="12459" spans="2:4">
      <c r="B12459" s="206"/>
      <c r="C12459" s="59"/>
      <c r="D12459" s="59"/>
    </row>
    <row r="12460" spans="2:4">
      <c r="B12460" s="206"/>
      <c r="C12460" s="59"/>
      <c r="D12460" s="59"/>
    </row>
    <row r="12461" spans="2:4">
      <c r="B12461" s="206"/>
      <c r="C12461" s="59"/>
      <c r="D12461" s="59"/>
    </row>
    <row r="12462" spans="2:4">
      <c r="B12462" s="206"/>
      <c r="C12462" s="59"/>
      <c r="D12462" s="59"/>
    </row>
    <row r="12463" spans="2:4">
      <c r="B12463" s="206"/>
      <c r="C12463" s="59"/>
      <c r="D12463" s="59"/>
    </row>
    <row r="12464" spans="2:4">
      <c r="B12464" s="206"/>
      <c r="C12464" s="59"/>
      <c r="D12464" s="59"/>
    </row>
    <row r="12465" spans="2:4">
      <c r="B12465" s="206"/>
      <c r="C12465" s="59"/>
      <c r="D12465" s="59"/>
    </row>
    <row r="12466" spans="2:4">
      <c r="B12466" s="206"/>
      <c r="C12466" s="59"/>
      <c r="D12466" s="59"/>
    </row>
    <row r="12467" spans="2:4">
      <c r="B12467" s="206"/>
      <c r="C12467" s="59"/>
      <c r="D12467" s="59"/>
    </row>
    <row r="12468" spans="2:4">
      <c r="B12468" s="206"/>
      <c r="C12468" s="59"/>
      <c r="D12468" s="59"/>
    </row>
    <row r="12469" spans="2:4">
      <c r="B12469" s="206"/>
      <c r="C12469" s="59"/>
      <c r="D12469" s="59"/>
    </row>
    <row r="12470" spans="2:4">
      <c r="B12470" s="206"/>
      <c r="C12470" s="59"/>
      <c r="D12470" s="59"/>
    </row>
    <row r="12471" spans="2:4">
      <c r="B12471" s="206"/>
      <c r="C12471" s="59"/>
      <c r="D12471" s="59"/>
    </row>
    <row r="12472" spans="2:4">
      <c r="B12472" s="206"/>
      <c r="C12472" s="59"/>
      <c r="D12472" s="59"/>
    </row>
    <row r="12473" spans="2:4">
      <c r="B12473" s="206"/>
      <c r="C12473" s="59"/>
      <c r="D12473" s="59"/>
    </row>
    <row r="12474" spans="2:4">
      <c r="B12474" s="206"/>
      <c r="C12474" s="59"/>
      <c r="D12474" s="59"/>
    </row>
    <row r="12475" spans="2:4">
      <c r="B12475" s="206"/>
      <c r="C12475" s="59"/>
      <c r="D12475" s="59"/>
    </row>
    <row r="12476" spans="2:4">
      <c r="B12476" s="206"/>
      <c r="C12476" s="59"/>
      <c r="D12476" s="59"/>
    </row>
    <row r="12477" spans="2:4">
      <c r="B12477" s="206"/>
      <c r="C12477" s="59"/>
      <c r="D12477" s="59"/>
    </row>
    <row r="12478" spans="2:4">
      <c r="B12478" s="206"/>
      <c r="C12478" s="59"/>
      <c r="D12478" s="59"/>
    </row>
    <row r="12479" spans="2:4">
      <c r="B12479" s="206"/>
      <c r="C12479" s="59"/>
      <c r="D12479" s="59"/>
    </row>
    <row r="12480" spans="2:4">
      <c r="B12480" s="206"/>
      <c r="C12480" s="59"/>
      <c r="D12480" s="59"/>
    </row>
    <row r="12481" spans="2:4">
      <c r="B12481" s="206"/>
      <c r="C12481" s="59"/>
      <c r="D12481" s="59"/>
    </row>
    <row r="12482" spans="2:4">
      <c r="B12482" s="206"/>
      <c r="C12482" s="59"/>
      <c r="D12482" s="59"/>
    </row>
    <row r="12483" spans="2:4">
      <c r="B12483" s="206"/>
      <c r="C12483" s="59"/>
      <c r="D12483" s="59"/>
    </row>
    <row r="12484" spans="2:4">
      <c r="B12484" s="206"/>
      <c r="C12484" s="59"/>
      <c r="D12484" s="59"/>
    </row>
    <row r="12485" spans="2:4">
      <c r="B12485" s="206"/>
      <c r="C12485" s="59"/>
      <c r="D12485" s="59"/>
    </row>
    <row r="12486" spans="2:4">
      <c r="B12486" s="206"/>
      <c r="C12486" s="59"/>
      <c r="D12486" s="59"/>
    </row>
    <row r="12487" spans="2:4">
      <c r="B12487" s="206"/>
      <c r="C12487" s="59"/>
      <c r="D12487" s="59"/>
    </row>
    <row r="12488" spans="2:4">
      <c r="B12488" s="206"/>
      <c r="C12488" s="59"/>
      <c r="D12488" s="59"/>
    </row>
    <row r="12489" spans="2:4">
      <c r="B12489" s="206"/>
      <c r="C12489" s="59"/>
      <c r="D12489" s="59"/>
    </row>
    <row r="12490" spans="2:4">
      <c r="B12490" s="206"/>
      <c r="C12490" s="59"/>
      <c r="D12490" s="59"/>
    </row>
    <row r="12491" spans="2:4">
      <c r="B12491" s="206"/>
      <c r="C12491" s="59"/>
      <c r="D12491" s="59"/>
    </row>
    <row r="12492" spans="2:4">
      <c r="B12492" s="206"/>
      <c r="C12492" s="59"/>
      <c r="D12492" s="59"/>
    </row>
    <row r="12493" spans="2:4">
      <c r="B12493" s="206"/>
      <c r="C12493" s="59"/>
      <c r="D12493" s="59"/>
    </row>
    <row r="12494" spans="2:4">
      <c r="B12494" s="206"/>
      <c r="C12494" s="59"/>
      <c r="D12494" s="59"/>
    </row>
    <row r="12495" spans="2:4">
      <c r="B12495" s="206"/>
      <c r="C12495" s="59"/>
      <c r="D12495" s="59"/>
    </row>
    <row r="12496" spans="2:4">
      <c r="B12496" s="206"/>
      <c r="C12496" s="59"/>
      <c r="D12496" s="59"/>
    </row>
    <row r="12497" spans="2:4">
      <c r="B12497" s="206"/>
      <c r="C12497" s="59"/>
      <c r="D12497" s="59"/>
    </row>
    <row r="12498" spans="2:4">
      <c r="B12498" s="206"/>
      <c r="C12498" s="59"/>
      <c r="D12498" s="59"/>
    </row>
    <row r="12499" spans="2:4">
      <c r="B12499" s="206"/>
      <c r="C12499" s="59"/>
      <c r="D12499" s="59"/>
    </row>
    <row r="12500" spans="2:4">
      <c r="B12500" s="206"/>
      <c r="C12500" s="59"/>
      <c r="D12500" s="59"/>
    </row>
    <row r="12501" spans="2:4">
      <c r="B12501" s="206"/>
      <c r="C12501" s="59"/>
      <c r="D12501" s="59"/>
    </row>
    <row r="12502" spans="2:4">
      <c r="B12502" s="206"/>
      <c r="C12502" s="59"/>
      <c r="D12502" s="59"/>
    </row>
    <row r="12503" spans="2:4">
      <c r="B12503" s="206"/>
      <c r="C12503" s="59"/>
      <c r="D12503" s="59"/>
    </row>
    <row r="12504" spans="2:4">
      <c r="B12504" s="206"/>
      <c r="C12504" s="59"/>
      <c r="D12504" s="59"/>
    </row>
    <row r="12505" spans="2:4">
      <c r="B12505" s="206"/>
      <c r="C12505" s="59"/>
      <c r="D12505" s="59"/>
    </row>
    <row r="12506" spans="2:4">
      <c r="B12506" s="206"/>
      <c r="C12506" s="59"/>
      <c r="D12506" s="59"/>
    </row>
    <row r="12507" spans="2:4">
      <c r="B12507" s="206"/>
      <c r="C12507" s="59"/>
      <c r="D12507" s="59"/>
    </row>
    <row r="12508" spans="2:4">
      <c r="B12508" s="206"/>
      <c r="C12508" s="59"/>
      <c r="D12508" s="59"/>
    </row>
    <row r="12509" spans="2:4">
      <c r="B12509" s="206"/>
      <c r="C12509" s="59"/>
      <c r="D12509" s="59"/>
    </row>
    <row r="12510" spans="2:4">
      <c r="B12510" s="206"/>
      <c r="C12510" s="59"/>
      <c r="D12510" s="59"/>
    </row>
    <row r="12511" spans="2:4">
      <c r="B12511" s="206"/>
      <c r="C12511" s="59"/>
      <c r="D12511" s="59"/>
    </row>
    <row r="12512" spans="2:4">
      <c r="B12512" s="206"/>
      <c r="C12512" s="59"/>
      <c r="D12512" s="59"/>
    </row>
    <row r="12513" spans="2:4">
      <c r="B12513" s="206"/>
      <c r="C12513" s="59"/>
      <c r="D12513" s="59"/>
    </row>
    <row r="12514" spans="2:4">
      <c r="B12514" s="206"/>
      <c r="C12514" s="59"/>
      <c r="D12514" s="59"/>
    </row>
    <row r="12515" spans="2:4">
      <c r="B12515" s="206"/>
      <c r="C12515" s="59"/>
      <c r="D12515" s="59"/>
    </row>
    <row r="12516" spans="2:4">
      <c r="B12516" s="206"/>
      <c r="C12516" s="59"/>
      <c r="D12516" s="59"/>
    </row>
    <row r="12517" spans="2:4">
      <c r="B12517" s="206"/>
      <c r="C12517" s="59"/>
      <c r="D12517" s="59"/>
    </row>
    <row r="12518" spans="2:4">
      <c r="B12518" s="206"/>
      <c r="C12518" s="59"/>
      <c r="D12518" s="59"/>
    </row>
    <row r="12519" spans="2:4">
      <c r="B12519" s="206"/>
      <c r="C12519" s="59"/>
      <c r="D12519" s="59"/>
    </row>
    <row r="12520" spans="2:4">
      <c r="B12520" s="206"/>
      <c r="C12520" s="59"/>
      <c r="D12520" s="59"/>
    </row>
    <row r="12521" spans="2:4">
      <c r="B12521" s="206"/>
      <c r="C12521" s="59"/>
      <c r="D12521" s="59"/>
    </row>
    <row r="12522" spans="2:4">
      <c r="B12522" s="206"/>
      <c r="C12522" s="59"/>
      <c r="D12522" s="59"/>
    </row>
    <row r="12523" spans="2:4">
      <c r="B12523" s="206"/>
      <c r="C12523" s="59"/>
      <c r="D12523" s="59"/>
    </row>
    <row r="12524" spans="2:4">
      <c r="B12524" s="206"/>
      <c r="C12524" s="59"/>
      <c r="D12524" s="59"/>
    </row>
    <row r="12525" spans="2:4">
      <c r="B12525" s="206"/>
      <c r="C12525" s="59"/>
      <c r="D12525" s="59"/>
    </row>
    <row r="12526" spans="2:4">
      <c r="B12526" s="206"/>
      <c r="C12526" s="59"/>
      <c r="D12526" s="59"/>
    </row>
    <row r="12527" spans="2:4">
      <c r="B12527" s="206"/>
      <c r="C12527" s="59"/>
      <c r="D12527" s="59"/>
    </row>
    <row r="12528" spans="2:4">
      <c r="B12528" s="206"/>
      <c r="C12528" s="59"/>
      <c r="D12528" s="59"/>
    </row>
    <row r="12529" spans="2:4">
      <c r="B12529" s="206"/>
      <c r="C12529" s="59"/>
      <c r="D12529" s="59"/>
    </row>
    <row r="12530" spans="2:4">
      <c r="B12530" s="206"/>
      <c r="C12530" s="59"/>
      <c r="D12530" s="59"/>
    </row>
    <row r="12531" spans="2:4">
      <c r="B12531" s="206"/>
      <c r="C12531" s="59"/>
      <c r="D12531" s="59"/>
    </row>
    <row r="12532" spans="2:4">
      <c r="B12532" s="206"/>
      <c r="C12532" s="59"/>
      <c r="D12532" s="59"/>
    </row>
    <row r="12533" spans="2:4">
      <c r="B12533" s="206"/>
      <c r="C12533" s="59"/>
      <c r="D12533" s="59"/>
    </row>
    <row r="12534" spans="2:4">
      <c r="B12534" s="206"/>
      <c r="C12534" s="59"/>
      <c r="D12534" s="59"/>
    </row>
    <row r="12535" spans="2:4">
      <c r="B12535" s="206"/>
      <c r="C12535" s="59"/>
      <c r="D12535" s="59"/>
    </row>
    <row r="12536" spans="2:4">
      <c r="B12536" s="206"/>
      <c r="C12536" s="59"/>
      <c r="D12536" s="59"/>
    </row>
    <row r="12537" spans="2:4">
      <c r="B12537" s="206"/>
      <c r="C12537" s="59"/>
      <c r="D12537" s="59"/>
    </row>
    <row r="12538" spans="2:4">
      <c r="B12538" s="206"/>
      <c r="C12538" s="59"/>
      <c r="D12538" s="59"/>
    </row>
    <row r="12539" spans="2:4">
      <c r="B12539" s="206"/>
      <c r="C12539" s="59"/>
      <c r="D12539" s="59"/>
    </row>
    <row r="12540" spans="2:4">
      <c r="B12540" s="206"/>
      <c r="C12540" s="59"/>
      <c r="D12540" s="59"/>
    </row>
    <row r="12541" spans="2:4">
      <c r="B12541" s="206"/>
      <c r="C12541" s="59"/>
      <c r="D12541" s="59"/>
    </row>
    <row r="12542" spans="2:4">
      <c r="B12542" s="206"/>
      <c r="C12542" s="59"/>
      <c r="D12542" s="59"/>
    </row>
    <row r="12543" spans="2:4">
      <c r="B12543" s="206"/>
      <c r="C12543" s="59"/>
      <c r="D12543" s="59"/>
    </row>
    <row r="12544" spans="2:4">
      <c r="B12544" s="206"/>
      <c r="C12544" s="59"/>
      <c r="D12544" s="59"/>
    </row>
    <row r="12545" spans="2:4">
      <c r="B12545" s="206"/>
      <c r="C12545" s="59"/>
      <c r="D12545" s="59"/>
    </row>
    <row r="12546" spans="2:4">
      <c r="B12546" s="206"/>
      <c r="C12546" s="59"/>
      <c r="D12546" s="59"/>
    </row>
    <row r="12547" spans="2:4">
      <c r="B12547" s="206"/>
      <c r="C12547" s="59"/>
      <c r="D12547" s="59"/>
    </row>
    <row r="12548" spans="2:4">
      <c r="B12548" s="206"/>
      <c r="C12548" s="59"/>
      <c r="D12548" s="59"/>
    </row>
    <row r="12549" spans="2:4">
      <c r="B12549" s="206"/>
      <c r="C12549" s="59"/>
      <c r="D12549" s="59"/>
    </row>
    <row r="12550" spans="2:4">
      <c r="B12550" s="206"/>
      <c r="C12550" s="59"/>
      <c r="D12550" s="59"/>
    </row>
    <row r="12551" spans="2:4">
      <c r="B12551" s="206"/>
      <c r="C12551" s="59"/>
      <c r="D12551" s="59"/>
    </row>
    <row r="12552" spans="2:4">
      <c r="B12552" s="206"/>
      <c r="C12552" s="59"/>
      <c r="D12552" s="59"/>
    </row>
    <row r="12553" spans="2:4">
      <c r="B12553" s="206"/>
      <c r="C12553" s="59"/>
      <c r="D12553" s="59"/>
    </row>
    <row r="12554" spans="2:4">
      <c r="B12554" s="206"/>
      <c r="C12554" s="59"/>
      <c r="D12554" s="59"/>
    </row>
    <row r="12555" spans="2:4">
      <c r="B12555" s="206"/>
      <c r="C12555" s="59"/>
      <c r="D12555" s="59"/>
    </row>
    <row r="12556" spans="2:4">
      <c r="B12556" s="206"/>
      <c r="C12556" s="59"/>
      <c r="D12556" s="59"/>
    </row>
    <row r="12557" spans="2:4">
      <c r="B12557" s="206"/>
      <c r="C12557" s="59"/>
      <c r="D12557" s="59"/>
    </row>
    <row r="12558" spans="2:4">
      <c r="B12558" s="206"/>
      <c r="C12558" s="59"/>
      <c r="D12558" s="59"/>
    </row>
    <row r="12559" spans="2:4">
      <c r="B12559" s="206"/>
      <c r="C12559" s="59"/>
      <c r="D12559" s="59"/>
    </row>
    <row r="12560" spans="2:4">
      <c r="B12560" s="206"/>
      <c r="C12560" s="59"/>
      <c r="D12560" s="59"/>
    </row>
    <row r="12561" spans="2:4">
      <c r="B12561" s="206"/>
      <c r="C12561" s="59"/>
      <c r="D12561" s="59"/>
    </row>
    <row r="12562" spans="2:4">
      <c r="B12562" s="206"/>
      <c r="C12562" s="59"/>
      <c r="D12562" s="59"/>
    </row>
    <row r="12563" spans="2:4">
      <c r="B12563" s="206"/>
      <c r="C12563" s="59"/>
      <c r="D12563" s="59"/>
    </row>
    <row r="12564" spans="2:4">
      <c r="B12564" s="206"/>
      <c r="C12564" s="59"/>
      <c r="D12564" s="59"/>
    </row>
    <row r="12565" spans="2:4">
      <c r="B12565" s="206"/>
      <c r="C12565" s="59"/>
      <c r="D12565" s="59"/>
    </row>
    <row r="12566" spans="2:4">
      <c r="B12566" s="206"/>
      <c r="C12566" s="59"/>
      <c r="D12566" s="59"/>
    </row>
    <row r="12567" spans="2:4">
      <c r="B12567" s="206"/>
      <c r="C12567" s="59"/>
      <c r="D12567" s="59"/>
    </row>
    <row r="12568" spans="2:4">
      <c r="B12568" s="206"/>
      <c r="C12568" s="59"/>
      <c r="D12568" s="59"/>
    </row>
    <row r="12569" spans="2:4">
      <c r="B12569" s="206"/>
      <c r="C12569" s="59"/>
      <c r="D12569" s="59"/>
    </row>
    <row r="12570" spans="2:4">
      <c r="B12570" s="206"/>
      <c r="C12570" s="59"/>
      <c r="D12570" s="59"/>
    </row>
    <row r="12571" spans="2:4">
      <c r="B12571" s="206"/>
      <c r="C12571" s="59"/>
      <c r="D12571" s="59"/>
    </row>
    <row r="12572" spans="2:4">
      <c r="B12572" s="206"/>
      <c r="C12572" s="59"/>
      <c r="D12572" s="59"/>
    </row>
    <row r="12573" spans="2:4">
      <c r="B12573" s="206"/>
      <c r="C12573" s="59"/>
      <c r="D12573" s="59"/>
    </row>
    <row r="12574" spans="2:4">
      <c r="B12574" s="206"/>
      <c r="C12574" s="59"/>
      <c r="D12574" s="59"/>
    </row>
    <row r="12575" spans="2:4">
      <c r="B12575" s="206"/>
      <c r="C12575" s="59"/>
      <c r="D12575" s="59"/>
    </row>
    <row r="12576" spans="2:4">
      <c r="B12576" s="206"/>
      <c r="C12576" s="59"/>
      <c r="D12576" s="59"/>
    </row>
    <row r="12577" spans="2:4">
      <c r="B12577" s="206"/>
      <c r="C12577" s="59"/>
      <c r="D12577" s="59"/>
    </row>
    <row r="12578" spans="2:4">
      <c r="B12578" s="206"/>
      <c r="C12578" s="59"/>
      <c r="D12578" s="59"/>
    </row>
    <row r="12579" spans="2:4">
      <c r="B12579" s="206"/>
      <c r="C12579" s="59"/>
      <c r="D12579" s="59"/>
    </row>
    <row r="12580" spans="2:4">
      <c r="B12580" s="206"/>
      <c r="C12580" s="59"/>
      <c r="D12580" s="59"/>
    </row>
    <row r="12581" spans="2:4">
      <c r="B12581" s="206"/>
      <c r="C12581" s="59"/>
      <c r="D12581" s="59"/>
    </row>
    <row r="12582" spans="2:4">
      <c r="B12582" s="206"/>
      <c r="C12582" s="59"/>
      <c r="D12582" s="59"/>
    </row>
    <row r="12583" spans="2:4">
      <c r="B12583" s="206"/>
      <c r="C12583" s="59"/>
      <c r="D12583" s="59"/>
    </row>
    <row r="12584" spans="2:4">
      <c r="B12584" s="206"/>
      <c r="C12584" s="59"/>
      <c r="D12584" s="59"/>
    </row>
    <row r="12585" spans="2:4">
      <c r="B12585" s="206"/>
      <c r="C12585" s="59"/>
      <c r="D12585" s="59"/>
    </row>
    <row r="12586" spans="2:4">
      <c r="B12586" s="206"/>
      <c r="C12586" s="59"/>
      <c r="D12586" s="59"/>
    </row>
    <row r="12587" spans="2:4">
      <c r="B12587" s="206"/>
      <c r="C12587" s="59"/>
      <c r="D12587" s="59"/>
    </row>
    <row r="12588" spans="2:4">
      <c r="B12588" s="206"/>
      <c r="C12588" s="59"/>
      <c r="D12588" s="59"/>
    </row>
    <row r="12589" spans="2:4">
      <c r="B12589" s="206"/>
      <c r="C12589" s="59"/>
      <c r="D12589" s="59"/>
    </row>
    <row r="12590" spans="2:4">
      <c r="B12590" s="206"/>
      <c r="C12590" s="59"/>
      <c r="D12590" s="59"/>
    </row>
    <row r="12591" spans="2:4">
      <c r="B12591" s="206"/>
      <c r="C12591" s="59"/>
      <c r="D12591" s="59"/>
    </row>
    <row r="12592" spans="2:4">
      <c r="B12592" s="206"/>
      <c r="C12592" s="59"/>
      <c r="D12592" s="59"/>
    </row>
    <row r="12593" spans="2:4">
      <c r="B12593" s="206"/>
      <c r="C12593" s="59"/>
      <c r="D12593" s="59"/>
    </row>
    <row r="12594" spans="2:4">
      <c r="B12594" s="206"/>
      <c r="C12594" s="59"/>
      <c r="D12594" s="59"/>
    </row>
    <row r="12595" spans="2:4">
      <c r="B12595" s="206"/>
      <c r="C12595" s="59"/>
      <c r="D12595" s="59"/>
    </row>
    <row r="12596" spans="2:4">
      <c r="B12596" s="206"/>
      <c r="C12596" s="59"/>
      <c r="D12596" s="59"/>
    </row>
    <row r="12597" spans="2:4">
      <c r="B12597" s="206"/>
      <c r="C12597" s="59"/>
      <c r="D12597" s="59"/>
    </row>
    <row r="12598" spans="2:4">
      <c r="B12598" s="206"/>
      <c r="C12598" s="59"/>
      <c r="D12598" s="59"/>
    </row>
    <row r="12599" spans="2:4">
      <c r="B12599" s="206"/>
      <c r="C12599" s="59"/>
      <c r="D12599" s="59"/>
    </row>
    <row r="12600" spans="2:4">
      <c r="B12600" s="206"/>
      <c r="C12600" s="59"/>
      <c r="D12600" s="59"/>
    </row>
    <row r="12601" spans="2:4">
      <c r="B12601" s="206"/>
      <c r="C12601" s="59"/>
      <c r="D12601" s="59"/>
    </row>
    <row r="12602" spans="2:4">
      <c r="B12602" s="206"/>
      <c r="C12602" s="59"/>
      <c r="D12602" s="59"/>
    </row>
    <row r="12603" spans="2:4">
      <c r="B12603" s="206"/>
      <c r="C12603" s="59"/>
      <c r="D12603" s="59"/>
    </row>
    <row r="12604" spans="2:4">
      <c r="B12604" s="206"/>
      <c r="C12604" s="59"/>
      <c r="D12604" s="59"/>
    </row>
    <row r="12605" spans="2:4">
      <c r="B12605" s="206"/>
      <c r="C12605" s="59"/>
      <c r="D12605" s="59"/>
    </row>
    <row r="12606" spans="2:4">
      <c r="B12606" s="206"/>
      <c r="C12606" s="59"/>
      <c r="D12606" s="59"/>
    </row>
    <row r="12607" spans="2:4">
      <c r="B12607" s="206"/>
      <c r="C12607" s="59"/>
      <c r="D12607" s="59"/>
    </row>
    <row r="12608" spans="2:4">
      <c r="B12608" s="206"/>
      <c r="C12608" s="59"/>
      <c r="D12608" s="59"/>
    </row>
    <row r="12609" spans="2:4">
      <c r="B12609" s="206"/>
      <c r="C12609" s="59"/>
      <c r="D12609" s="59"/>
    </row>
    <row r="12610" spans="2:4">
      <c r="B12610" s="206"/>
      <c r="C12610" s="59"/>
      <c r="D12610" s="59"/>
    </row>
    <row r="12611" spans="2:4">
      <c r="B12611" s="206"/>
      <c r="C12611" s="59"/>
      <c r="D12611" s="59"/>
    </row>
    <row r="12612" spans="2:4">
      <c r="B12612" s="206"/>
      <c r="C12612" s="59"/>
      <c r="D12612" s="59"/>
    </row>
    <row r="12613" spans="2:4">
      <c r="B12613" s="206"/>
      <c r="C12613" s="59"/>
      <c r="D12613" s="59"/>
    </row>
    <row r="12614" spans="2:4">
      <c r="B12614" s="206"/>
      <c r="C12614" s="59"/>
      <c r="D12614" s="59"/>
    </row>
    <row r="12615" spans="2:4">
      <c r="B12615" s="206"/>
      <c r="C12615" s="59"/>
      <c r="D12615" s="59"/>
    </row>
    <row r="12616" spans="2:4">
      <c r="B12616" s="206"/>
      <c r="C12616" s="59"/>
      <c r="D12616" s="59"/>
    </row>
    <row r="12617" spans="2:4">
      <c r="B12617" s="206"/>
      <c r="C12617" s="59"/>
      <c r="D12617" s="59"/>
    </row>
    <row r="12618" spans="2:4">
      <c r="B12618" s="206"/>
      <c r="C12618" s="59"/>
      <c r="D12618" s="59"/>
    </row>
    <row r="12619" spans="2:4">
      <c r="B12619" s="206"/>
      <c r="C12619" s="59"/>
      <c r="D12619" s="59"/>
    </row>
    <row r="12620" spans="2:4">
      <c r="B12620" s="206"/>
      <c r="C12620" s="59"/>
      <c r="D12620" s="59"/>
    </row>
    <row r="12621" spans="2:4">
      <c r="B12621" s="206"/>
      <c r="C12621" s="59"/>
      <c r="D12621" s="59"/>
    </row>
    <row r="12622" spans="2:4">
      <c r="B12622" s="206"/>
      <c r="C12622" s="59"/>
      <c r="D12622" s="59"/>
    </row>
    <row r="12623" spans="2:4">
      <c r="B12623" s="206"/>
      <c r="C12623" s="59"/>
      <c r="D12623" s="59"/>
    </row>
    <row r="12624" spans="2:4">
      <c r="B12624" s="206"/>
      <c r="C12624" s="59"/>
      <c r="D12624" s="59"/>
    </row>
    <row r="12625" spans="2:4">
      <c r="B12625" s="206"/>
      <c r="C12625" s="59"/>
      <c r="D12625" s="59"/>
    </row>
    <row r="12626" spans="2:4">
      <c r="B12626" s="206"/>
      <c r="C12626" s="59"/>
      <c r="D12626" s="59"/>
    </row>
    <row r="12627" spans="2:4">
      <c r="B12627" s="206"/>
      <c r="C12627" s="59"/>
      <c r="D12627" s="59"/>
    </row>
    <row r="12628" spans="2:4">
      <c r="B12628" s="206"/>
      <c r="C12628" s="59"/>
      <c r="D12628" s="59"/>
    </row>
    <row r="12629" spans="2:4">
      <c r="B12629" s="206"/>
      <c r="C12629" s="59"/>
      <c r="D12629" s="59"/>
    </row>
    <row r="12630" spans="2:4">
      <c r="B12630" s="206"/>
      <c r="C12630" s="59"/>
      <c r="D12630" s="59"/>
    </row>
    <row r="12631" spans="2:4">
      <c r="B12631" s="206"/>
      <c r="C12631" s="59"/>
      <c r="D12631" s="59"/>
    </row>
    <row r="12632" spans="2:4">
      <c r="B12632" s="206"/>
      <c r="C12632" s="59"/>
      <c r="D12632" s="59"/>
    </row>
    <row r="12633" spans="2:4">
      <c r="B12633" s="206"/>
      <c r="C12633" s="59"/>
      <c r="D12633" s="59"/>
    </row>
    <row r="12634" spans="2:4">
      <c r="B12634" s="206"/>
      <c r="C12634" s="59"/>
      <c r="D12634" s="59"/>
    </row>
    <row r="12635" spans="2:4">
      <c r="B12635" s="206"/>
      <c r="C12635" s="59"/>
      <c r="D12635" s="59"/>
    </row>
    <row r="12636" spans="2:4">
      <c r="B12636" s="206"/>
      <c r="C12636" s="59"/>
      <c r="D12636" s="59"/>
    </row>
    <row r="12637" spans="2:4">
      <c r="B12637" s="206"/>
      <c r="C12637" s="59"/>
      <c r="D12637" s="59"/>
    </row>
    <row r="12638" spans="2:4">
      <c r="B12638" s="206"/>
      <c r="C12638" s="59"/>
      <c r="D12638" s="59"/>
    </row>
    <row r="12639" spans="2:4">
      <c r="B12639" s="206"/>
      <c r="C12639" s="59"/>
      <c r="D12639" s="59"/>
    </row>
    <row r="12640" spans="2:4">
      <c r="B12640" s="206"/>
      <c r="C12640" s="59"/>
      <c r="D12640" s="59"/>
    </row>
    <row r="12641" spans="2:4">
      <c r="B12641" s="206"/>
      <c r="C12641" s="59"/>
      <c r="D12641" s="59"/>
    </row>
    <row r="12642" spans="2:4">
      <c r="B12642" s="206"/>
      <c r="C12642" s="59"/>
      <c r="D12642" s="59"/>
    </row>
    <row r="12643" spans="2:4">
      <c r="B12643" s="206"/>
      <c r="C12643" s="59"/>
      <c r="D12643" s="59"/>
    </row>
    <row r="12644" spans="2:4">
      <c r="B12644" s="206"/>
      <c r="C12644" s="59"/>
      <c r="D12644" s="59"/>
    </row>
    <row r="12645" spans="2:4">
      <c r="B12645" s="206"/>
      <c r="C12645" s="59"/>
      <c r="D12645" s="59"/>
    </row>
    <row r="12646" spans="2:4">
      <c r="B12646" s="206"/>
      <c r="C12646" s="59"/>
      <c r="D12646" s="59"/>
    </row>
    <row r="12647" spans="2:4">
      <c r="B12647" s="206"/>
      <c r="C12647" s="59"/>
      <c r="D12647" s="59"/>
    </row>
    <row r="12648" spans="2:4">
      <c r="B12648" s="206"/>
      <c r="C12648" s="59"/>
      <c r="D12648" s="59"/>
    </row>
    <row r="12649" spans="2:4">
      <c r="B12649" s="206"/>
      <c r="C12649" s="59"/>
      <c r="D12649" s="59"/>
    </row>
    <row r="12650" spans="2:4">
      <c r="B12650" s="206"/>
      <c r="C12650" s="59"/>
      <c r="D12650" s="59"/>
    </row>
    <row r="12651" spans="2:4">
      <c r="B12651" s="206"/>
      <c r="C12651" s="59"/>
      <c r="D12651" s="59"/>
    </row>
    <row r="12652" spans="2:4">
      <c r="B12652" s="206"/>
      <c r="C12652" s="59"/>
      <c r="D12652" s="59"/>
    </row>
    <row r="12653" spans="2:4">
      <c r="B12653" s="206"/>
      <c r="C12653" s="59"/>
      <c r="D12653" s="59"/>
    </row>
    <row r="12654" spans="2:4">
      <c r="B12654" s="206"/>
      <c r="C12654" s="59"/>
      <c r="D12654" s="59"/>
    </row>
    <row r="12655" spans="2:4">
      <c r="B12655" s="206"/>
      <c r="C12655" s="59"/>
      <c r="D12655" s="59"/>
    </row>
    <row r="12656" spans="2:4">
      <c r="B12656" s="206"/>
      <c r="C12656" s="59"/>
      <c r="D12656" s="59"/>
    </row>
    <row r="12657" spans="2:4">
      <c r="B12657" s="206"/>
      <c r="C12657" s="59"/>
      <c r="D12657" s="59"/>
    </row>
    <row r="12658" spans="2:4">
      <c r="B12658" s="206"/>
      <c r="C12658" s="59"/>
      <c r="D12658" s="59"/>
    </row>
    <row r="12659" spans="2:4">
      <c r="B12659" s="206"/>
      <c r="C12659" s="59"/>
      <c r="D12659" s="59"/>
    </row>
    <row r="12660" spans="2:4">
      <c r="B12660" s="206"/>
      <c r="C12660" s="59"/>
      <c r="D12660" s="59"/>
    </row>
    <row r="12661" spans="2:4">
      <c r="B12661" s="206"/>
      <c r="C12661" s="59"/>
      <c r="D12661" s="59"/>
    </row>
    <row r="12662" spans="2:4">
      <c r="B12662" s="206"/>
      <c r="C12662" s="59"/>
      <c r="D12662" s="59"/>
    </row>
    <row r="12663" spans="2:4">
      <c r="B12663" s="206"/>
      <c r="C12663" s="59"/>
      <c r="D12663" s="59"/>
    </row>
    <row r="12664" spans="2:4">
      <c r="B12664" s="206"/>
      <c r="C12664" s="59"/>
      <c r="D12664" s="59"/>
    </row>
    <row r="12665" spans="2:4">
      <c r="B12665" s="206"/>
      <c r="C12665" s="59"/>
      <c r="D12665" s="59"/>
    </row>
    <row r="12666" spans="2:4">
      <c r="B12666" s="206"/>
      <c r="C12666" s="59"/>
      <c r="D12666" s="59"/>
    </row>
    <row r="12667" spans="2:4">
      <c r="B12667" s="206"/>
      <c r="C12667" s="59"/>
      <c r="D12667" s="59"/>
    </row>
    <row r="12668" spans="2:4">
      <c r="B12668" s="206"/>
      <c r="C12668" s="59"/>
      <c r="D12668" s="59"/>
    </row>
    <row r="12669" spans="2:4">
      <c r="B12669" s="206"/>
      <c r="C12669" s="59"/>
      <c r="D12669" s="59"/>
    </row>
    <row r="12670" spans="2:4">
      <c r="B12670" s="206"/>
      <c r="C12670" s="59"/>
      <c r="D12670" s="59"/>
    </row>
    <row r="12671" spans="2:4">
      <c r="B12671" s="206"/>
      <c r="C12671" s="59"/>
      <c r="D12671" s="59"/>
    </row>
    <row r="12672" spans="2:4">
      <c r="B12672" s="206"/>
      <c r="C12672" s="59"/>
      <c r="D12672" s="59"/>
    </row>
    <row r="12673" spans="2:4">
      <c r="B12673" s="206"/>
      <c r="C12673" s="59"/>
      <c r="D12673" s="59"/>
    </row>
    <row r="12674" spans="2:4">
      <c r="B12674" s="206"/>
      <c r="C12674" s="59"/>
      <c r="D12674" s="59"/>
    </row>
    <row r="12675" spans="2:4">
      <c r="B12675" s="206"/>
      <c r="C12675" s="59"/>
      <c r="D12675" s="59"/>
    </row>
    <row r="12676" spans="2:4">
      <c r="B12676" s="206"/>
      <c r="C12676" s="59"/>
      <c r="D12676" s="59"/>
    </row>
    <row r="12677" spans="2:4">
      <c r="B12677" s="206"/>
      <c r="C12677" s="59"/>
      <c r="D12677" s="59"/>
    </row>
    <row r="12678" spans="2:4">
      <c r="B12678" s="206"/>
      <c r="C12678" s="59"/>
      <c r="D12678" s="59"/>
    </row>
    <row r="12679" spans="2:4">
      <c r="B12679" s="206"/>
      <c r="C12679" s="59"/>
      <c r="D12679" s="59"/>
    </row>
    <row r="12680" spans="2:4">
      <c r="B12680" s="206"/>
      <c r="C12680" s="59"/>
      <c r="D12680" s="59"/>
    </row>
    <row r="12681" spans="2:4">
      <c r="B12681" s="206"/>
      <c r="C12681" s="59"/>
      <c r="D12681" s="59"/>
    </row>
    <row r="12682" spans="2:4">
      <c r="B12682" s="206"/>
      <c r="C12682" s="59"/>
      <c r="D12682" s="59"/>
    </row>
    <row r="12683" spans="2:4">
      <c r="B12683" s="206"/>
      <c r="C12683" s="59"/>
      <c r="D12683" s="59"/>
    </row>
    <row r="12684" spans="2:4">
      <c r="B12684" s="206"/>
      <c r="C12684" s="59"/>
      <c r="D12684" s="59"/>
    </row>
    <row r="12685" spans="2:4">
      <c r="B12685" s="206"/>
      <c r="C12685" s="59"/>
      <c r="D12685" s="59"/>
    </row>
    <row r="12686" spans="2:4">
      <c r="B12686" s="206"/>
      <c r="C12686" s="59"/>
      <c r="D12686" s="59"/>
    </row>
    <row r="12687" spans="2:4">
      <c r="B12687" s="206"/>
      <c r="C12687" s="59"/>
      <c r="D12687" s="59"/>
    </row>
    <row r="12688" spans="2:4">
      <c r="B12688" s="206"/>
      <c r="C12688" s="59"/>
      <c r="D12688" s="59"/>
    </row>
    <row r="12689" spans="2:4">
      <c r="B12689" s="206"/>
      <c r="C12689" s="59"/>
      <c r="D12689" s="59"/>
    </row>
    <row r="12690" spans="2:4">
      <c r="B12690" s="206"/>
      <c r="C12690" s="59"/>
      <c r="D12690" s="59"/>
    </row>
    <row r="12691" spans="2:4">
      <c r="B12691" s="206"/>
      <c r="C12691" s="59"/>
      <c r="D12691" s="59"/>
    </row>
    <row r="12692" spans="2:4">
      <c r="B12692" s="206"/>
      <c r="C12692" s="59"/>
      <c r="D12692" s="59"/>
    </row>
    <row r="12693" spans="2:4">
      <c r="B12693" s="206"/>
      <c r="C12693" s="59"/>
      <c r="D12693" s="59"/>
    </row>
    <row r="12694" spans="2:4">
      <c r="B12694" s="206"/>
      <c r="C12694" s="59"/>
      <c r="D12694" s="59"/>
    </row>
    <row r="12695" spans="2:4">
      <c r="B12695" s="206"/>
      <c r="C12695" s="59"/>
      <c r="D12695" s="59"/>
    </row>
    <row r="12696" spans="2:4">
      <c r="B12696" s="206"/>
      <c r="C12696" s="59"/>
      <c r="D12696" s="59"/>
    </row>
    <row r="12697" spans="2:4">
      <c r="B12697" s="206"/>
      <c r="C12697" s="59"/>
      <c r="D12697" s="59"/>
    </row>
    <row r="12698" spans="2:4">
      <c r="B12698" s="206"/>
      <c r="C12698" s="59"/>
      <c r="D12698" s="59"/>
    </row>
    <row r="12699" spans="2:4">
      <c r="B12699" s="206"/>
      <c r="C12699" s="59"/>
      <c r="D12699" s="59"/>
    </row>
    <row r="12700" spans="2:4">
      <c r="B12700" s="206"/>
      <c r="C12700" s="59"/>
      <c r="D12700" s="59"/>
    </row>
    <row r="12701" spans="2:4">
      <c r="B12701" s="206"/>
      <c r="C12701" s="59"/>
      <c r="D12701" s="59"/>
    </row>
    <row r="12702" spans="2:4">
      <c r="B12702" s="206"/>
      <c r="C12702" s="59"/>
      <c r="D12702" s="59"/>
    </row>
    <row r="12703" spans="2:4">
      <c r="B12703" s="206"/>
      <c r="C12703" s="59"/>
      <c r="D12703" s="59"/>
    </row>
    <row r="12704" spans="2:4">
      <c r="B12704" s="206"/>
      <c r="C12704" s="59"/>
      <c r="D12704" s="59"/>
    </row>
    <row r="12705" spans="2:4">
      <c r="B12705" s="206"/>
      <c r="C12705" s="59"/>
      <c r="D12705" s="59"/>
    </row>
    <row r="12706" spans="2:4">
      <c r="B12706" s="206"/>
      <c r="C12706" s="59"/>
      <c r="D12706" s="59"/>
    </row>
    <row r="12707" spans="2:4">
      <c r="B12707" s="206"/>
      <c r="C12707" s="59"/>
      <c r="D12707" s="59"/>
    </row>
    <row r="12708" spans="2:4">
      <c r="B12708" s="206"/>
      <c r="C12708" s="59"/>
      <c r="D12708" s="59"/>
    </row>
    <row r="12709" spans="2:4">
      <c r="B12709" s="206"/>
      <c r="C12709" s="59"/>
      <c r="D12709" s="59"/>
    </row>
    <row r="12710" spans="2:4">
      <c r="B12710" s="206"/>
      <c r="C12710" s="59"/>
      <c r="D12710" s="59"/>
    </row>
    <row r="12711" spans="2:4">
      <c r="B12711" s="206"/>
      <c r="C12711" s="59"/>
      <c r="D12711" s="59"/>
    </row>
    <row r="12712" spans="2:4">
      <c r="B12712" s="206"/>
      <c r="C12712" s="59"/>
      <c r="D12712" s="59"/>
    </row>
    <row r="12713" spans="2:4">
      <c r="B12713" s="206"/>
      <c r="C12713" s="59"/>
      <c r="D12713" s="59"/>
    </row>
    <row r="12714" spans="2:4">
      <c r="B12714" s="206"/>
      <c r="C12714" s="59"/>
      <c r="D12714" s="59"/>
    </row>
    <row r="12715" spans="2:4">
      <c r="B12715" s="206"/>
      <c r="C12715" s="59"/>
      <c r="D12715" s="59"/>
    </row>
    <row r="12716" spans="2:4">
      <c r="B12716" s="206"/>
      <c r="C12716" s="59"/>
      <c r="D12716" s="59"/>
    </row>
    <row r="12717" spans="2:4">
      <c r="B12717" s="206"/>
      <c r="C12717" s="59"/>
      <c r="D12717" s="59"/>
    </row>
    <row r="12718" spans="2:4">
      <c r="B12718" s="206"/>
      <c r="C12718" s="59"/>
      <c r="D12718" s="59"/>
    </row>
    <row r="12719" spans="2:4">
      <c r="B12719" s="206"/>
      <c r="C12719" s="59"/>
      <c r="D12719" s="59"/>
    </row>
    <row r="12720" spans="2:4">
      <c r="B12720" s="206"/>
      <c r="C12720" s="59"/>
      <c r="D12720" s="59"/>
    </row>
    <row r="12721" spans="2:4">
      <c r="B12721" s="206"/>
      <c r="C12721" s="59"/>
      <c r="D12721" s="59"/>
    </row>
    <row r="12722" spans="2:4">
      <c r="B12722" s="206"/>
      <c r="C12722" s="59"/>
      <c r="D12722" s="59"/>
    </row>
    <row r="12723" spans="2:4">
      <c r="B12723" s="206"/>
      <c r="C12723" s="59"/>
      <c r="D12723" s="59"/>
    </row>
    <row r="12724" spans="2:4">
      <c r="B12724" s="206"/>
      <c r="C12724" s="59"/>
      <c r="D12724" s="59"/>
    </row>
    <row r="12725" spans="2:4">
      <c r="B12725" s="206"/>
      <c r="C12725" s="59"/>
      <c r="D12725" s="59"/>
    </row>
    <row r="12726" spans="2:4">
      <c r="B12726" s="206"/>
      <c r="C12726" s="59"/>
      <c r="D12726" s="59"/>
    </row>
    <row r="12727" spans="2:4">
      <c r="B12727" s="206"/>
      <c r="C12727" s="59"/>
      <c r="D12727" s="59"/>
    </row>
    <row r="12728" spans="2:4">
      <c r="B12728" s="206"/>
      <c r="C12728" s="59"/>
      <c r="D12728" s="59"/>
    </row>
    <row r="12729" spans="2:4">
      <c r="B12729" s="206"/>
      <c r="C12729" s="59"/>
      <c r="D12729" s="59"/>
    </row>
    <row r="12730" spans="2:4">
      <c r="B12730" s="206"/>
      <c r="C12730" s="59"/>
      <c r="D12730" s="59"/>
    </row>
    <row r="12731" spans="2:4">
      <c r="B12731" s="206"/>
      <c r="C12731" s="59"/>
      <c r="D12731" s="59"/>
    </row>
    <row r="12732" spans="2:4">
      <c r="B12732" s="206"/>
      <c r="C12732" s="59"/>
      <c r="D12732" s="59"/>
    </row>
    <row r="12733" spans="2:4">
      <c r="B12733" s="206"/>
      <c r="C12733" s="59"/>
      <c r="D12733" s="59"/>
    </row>
    <row r="12734" spans="2:4">
      <c r="B12734" s="206"/>
      <c r="C12734" s="59"/>
      <c r="D12734" s="59"/>
    </row>
    <row r="12735" spans="2:4">
      <c r="B12735" s="206"/>
      <c r="C12735" s="59"/>
      <c r="D12735" s="59"/>
    </row>
    <row r="12736" spans="2:4">
      <c r="B12736" s="206"/>
      <c r="C12736" s="59"/>
      <c r="D12736" s="59"/>
    </row>
    <row r="12737" spans="2:4">
      <c r="B12737" s="206"/>
      <c r="C12737" s="59"/>
      <c r="D12737" s="59"/>
    </row>
    <row r="12738" spans="2:4">
      <c r="B12738" s="206"/>
      <c r="C12738" s="59"/>
      <c r="D12738" s="59"/>
    </row>
    <row r="12739" spans="2:4">
      <c r="B12739" s="206"/>
      <c r="C12739" s="59"/>
      <c r="D12739" s="59"/>
    </row>
    <row r="12740" spans="2:4">
      <c r="B12740" s="206"/>
      <c r="C12740" s="59"/>
      <c r="D12740" s="59"/>
    </row>
    <row r="12741" spans="2:4">
      <c r="B12741" s="206"/>
      <c r="C12741" s="59"/>
      <c r="D12741" s="59"/>
    </row>
    <row r="12742" spans="2:4">
      <c r="B12742" s="206"/>
      <c r="C12742" s="59"/>
      <c r="D12742" s="59"/>
    </row>
    <row r="12743" spans="2:4">
      <c r="B12743" s="206"/>
      <c r="C12743" s="59"/>
      <c r="D12743" s="59"/>
    </row>
    <row r="12744" spans="2:4">
      <c r="B12744" s="206"/>
      <c r="C12744" s="59"/>
      <c r="D12744" s="59"/>
    </row>
    <row r="12745" spans="2:4">
      <c r="B12745" s="206"/>
      <c r="C12745" s="59"/>
      <c r="D12745" s="59"/>
    </row>
    <row r="12746" spans="2:4">
      <c r="B12746" s="206"/>
      <c r="C12746" s="59"/>
      <c r="D12746" s="59"/>
    </row>
    <row r="12747" spans="2:4">
      <c r="B12747" s="206"/>
      <c r="C12747" s="59"/>
      <c r="D12747" s="59"/>
    </row>
    <row r="12748" spans="2:4">
      <c r="B12748" s="206"/>
      <c r="C12748" s="59"/>
      <c r="D12748" s="59"/>
    </row>
    <row r="12749" spans="2:4">
      <c r="B12749" s="206"/>
      <c r="C12749" s="59"/>
      <c r="D12749" s="59"/>
    </row>
    <row r="12750" spans="2:4">
      <c r="B12750" s="206"/>
      <c r="C12750" s="59"/>
      <c r="D12750" s="59"/>
    </row>
    <row r="12751" spans="2:4">
      <c r="B12751" s="206"/>
      <c r="C12751" s="59"/>
      <c r="D12751" s="59"/>
    </row>
    <row r="12752" spans="2:4">
      <c r="B12752" s="206"/>
      <c r="C12752" s="59"/>
      <c r="D12752" s="59"/>
    </row>
    <row r="12753" spans="2:4">
      <c r="B12753" s="206"/>
      <c r="C12753" s="59"/>
      <c r="D12753" s="59"/>
    </row>
    <row r="12754" spans="2:4">
      <c r="B12754" s="206"/>
      <c r="C12754" s="59"/>
      <c r="D12754" s="59"/>
    </row>
    <row r="12755" spans="2:4">
      <c r="B12755" s="206"/>
      <c r="C12755" s="59"/>
      <c r="D12755" s="59"/>
    </row>
    <row r="12756" spans="2:4">
      <c r="B12756" s="206"/>
      <c r="C12756" s="59"/>
      <c r="D12756" s="59"/>
    </row>
    <row r="12757" spans="2:4">
      <c r="B12757" s="206"/>
      <c r="C12757" s="59"/>
      <c r="D12757" s="59"/>
    </row>
    <row r="12758" spans="2:4">
      <c r="B12758" s="206"/>
      <c r="C12758" s="59"/>
      <c r="D12758" s="59"/>
    </row>
    <row r="12759" spans="2:4">
      <c r="B12759" s="206"/>
      <c r="C12759" s="59"/>
      <c r="D12759" s="59"/>
    </row>
    <row r="12760" spans="2:4">
      <c r="B12760" s="206"/>
      <c r="C12760" s="59"/>
      <c r="D12760" s="59"/>
    </row>
    <row r="12761" spans="2:4">
      <c r="B12761" s="206"/>
      <c r="C12761" s="59"/>
      <c r="D12761" s="59"/>
    </row>
    <row r="12762" spans="2:4">
      <c r="B12762" s="206"/>
      <c r="C12762" s="59"/>
      <c r="D12762" s="59"/>
    </row>
    <row r="12763" spans="2:4">
      <c r="B12763" s="206"/>
      <c r="C12763" s="59"/>
      <c r="D12763" s="59"/>
    </row>
    <row r="12764" spans="2:4">
      <c r="B12764" s="206"/>
      <c r="C12764" s="59"/>
      <c r="D12764" s="59"/>
    </row>
    <row r="12765" spans="2:4">
      <c r="B12765" s="206"/>
      <c r="C12765" s="59"/>
      <c r="D12765" s="59"/>
    </row>
    <row r="12766" spans="2:4">
      <c r="B12766" s="206"/>
      <c r="C12766" s="59"/>
      <c r="D12766" s="59"/>
    </row>
    <row r="12767" spans="2:4">
      <c r="B12767" s="206"/>
      <c r="C12767" s="59"/>
      <c r="D12767" s="59"/>
    </row>
    <row r="12768" spans="2:4">
      <c r="B12768" s="206"/>
      <c r="C12768" s="59"/>
      <c r="D12768" s="59"/>
    </row>
    <row r="12769" spans="2:4">
      <c r="B12769" s="206"/>
      <c r="C12769" s="59"/>
      <c r="D12769" s="59"/>
    </row>
    <row r="12770" spans="2:4">
      <c r="B12770" s="206"/>
      <c r="C12770" s="59"/>
      <c r="D12770" s="59"/>
    </row>
    <row r="12771" spans="2:4">
      <c r="B12771" s="206"/>
      <c r="C12771" s="59"/>
      <c r="D12771" s="59"/>
    </row>
    <row r="12772" spans="2:4">
      <c r="B12772" s="206"/>
      <c r="C12772" s="59"/>
      <c r="D12772" s="59"/>
    </row>
    <row r="12773" spans="2:4">
      <c r="B12773" s="206"/>
      <c r="C12773" s="59"/>
      <c r="D12773" s="59"/>
    </row>
    <row r="12774" spans="2:4">
      <c r="B12774" s="206"/>
      <c r="C12774" s="59"/>
      <c r="D12774" s="59"/>
    </row>
    <row r="12775" spans="2:4">
      <c r="B12775" s="206"/>
      <c r="C12775" s="59"/>
      <c r="D12775" s="59"/>
    </row>
    <row r="12776" spans="2:4">
      <c r="B12776" s="206"/>
      <c r="C12776" s="59"/>
      <c r="D12776" s="59"/>
    </row>
    <row r="12777" spans="2:4">
      <c r="B12777" s="206"/>
      <c r="C12777" s="59"/>
      <c r="D12777" s="59"/>
    </row>
    <row r="12778" spans="2:4">
      <c r="B12778" s="206"/>
      <c r="C12778" s="59"/>
      <c r="D12778" s="59"/>
    </row>
    <row r="12779" spans="2:4">
      <c r="B12779" s="206"/>
      <c r="C12779" s="59"/>
      <c r="D12779" s="59"/>
    </row>
    <row r="12780" spans="2:4">
      <c r="B12780" s="206"/>
      <c r="C12780" s="59"/>
      <c r="D12780" s="59"/>
    </row>
    <row r="12781" spans="2:4">
      <c r="B12781" s="206"/>
      <c r="C12781" s="59"/>
      <c r="D12781" s="59"/>
    </row>
    <row r="12782" spans="2:4">
      <c r="B12782" s="206"/>
      <c r="C12782" s="59"/>
      <c r="D12782" s="59"/>
    </row>
    <row r="12783" spans="2:4">
      <c r="B12783" s="206"/>
      <c r="C12783" s="59"/>
      <c r="D12783" s="59"/>
    </row>
    <row r="12784" spans="2:4">
      <c r="B12784" s="206"/>
      <c r="C12784" s="59"/>
      <c r="D12784" s="59"/>
    </row>
    <row r="12785" spans="2:4">
      <c r="B12785" s="206"/>
      <c r="C12785" s="59"/>
      <c r="D12785" s="59"/>
    </row>
    <row r="12786" spans="2:4">
      <c r="B12786" s="206"/>
      <c r="C12786" s="59"/>
      <c r="D12786" s="59"/>
    </row>
    <row r="12787" spans="2:4">
      <c r="B12787" s="206"/>
      <c r="C12787" s="59"/>
      <c r="D12787" s="59"/>
    </row>
    <row r="12788" spans="2:4">
      <c r="B12788" s="206"/>
      <c r="C12788" s="59"/>
      <c r="D12788" s="59"/>
    </row>
    <row r="12789" spans="2:4">
      <c r="B12789" s="206"/>
      <c r="C12789" s="59"/>
      <c r="D12789" s="59"/>
    </row>
    <row r="12790" spans="2:4">
      <c r="B12790" s="206"/>
      <c r="C12790" s="59"/>
      <c r="D12790" s="59"/>
    </row>
    <row r="12791" spans="2:4">
      <c r="B12791" s="206"/>
      <c r="C12791" s="59"/>
      <c r="D12791" s="59"/>
    </row>
    <row r="12792" spans="2:4">
      <c r="B12792" s="206"/>
      <c r="C12792" s="59"/>
      <c r="D12792" s="59"/>
    </row>
    <row r="12793" spans="2:4">
      <c r="B12793" s="206"/>
      <c r="C12793" s="59"/>
      <c r="D12793" s="59"/>
    </row>
    <row r="12794" spans="2:4">
      <c r="B12794" s="206"/>
      <c r="C12794" s="59"/>
      <c r="D12794" s="59"/>
    </row>
    <row r="12795" spans="2:4">
      <c r="B12795" s="206"/>
      <c r="C12795" s="59"/>
      <c r="D12795" s="59"/>
    </row>
    <row r="12796" spans="2:4">
      <c r="B12796" s="206"/>
      <c r="C12796" s="59"/>
      <c r="D12796" s="59"/>
    </row>
    <row r="12797" spans="2:4">
      <c r="B12797" s="206"/>
      <c r="C12797" s="59"/>
      <c r="D12797" s="59"/>
    </row>
    <row r="12798" spans="2:4">
      <c r="B12798" s="206"/>
      <c r="C12798" s="59"/>
      <c r="D12798" s="59"/>
    </row>
    <row r="12799" spans="2:4">
      <c r="B12799" s="206"/>
      <c r="C12799" s="59"/>
      <c r="D12799" s="59"/>
    </row>
    <row r="12800" spans="2:4">
      <c r="B12800" s="206"/>
      <c r="C12800" s="59"/>
      <c r="D12800" s="59"/>
    </row>
    <row r="12801" spans="2:4">
      <c r="B12801" s="206"/>
      <c r="C12801" s="59"/>
      <c r="D12801" s="59"/>
    </row>
    <row r="12802" spans="2:4">
      <c r="B12802" s="206"/>
      <c r="C12802" s="59"/>
      <c r="D12802" s="59"/>
    </row>
    <row r="12803" spans="2:4">
      <c r="B12803" s="206"/>
      <c r="C12803" s="59"/>
      <c r="D12803" s="59"/>
    </row>
    <row r="12804" spans="2:4">
      <c r="B12804" s="206"/>
      <c r="C12804" s="59"/>
      <c r="D12804" s="59"/>
    </row>
    <row r="12805" spans="2:4">
      <c r="B12805" s="206"/>
      <c r="C12805" s="59"/>
      <c r="D12805" s="59"/>
    </row>
    <row r="12806" spans="2:4">
      <c r="B12806" s="206"/>
      <c r="C12806" s="59"/>
      <c r="D12806" s="59"/>
    </row>
    <row r="12807" spans="2:4">
      <c r="B12807" s="206"/>
      <c r="C12807" s="59"/>
      <c r="D12807" s="59"/>
    </row>
    <row r="12808" spans="2:4">
      <c r="B12808" s="206"/>
      <c r="C12808" s="59"/>
      <c r="D12808" s="59"/>
    </row>
    <row r="12809" spans="2:4">
      <c r="B12809" s="206"/>
      <c r="C12809" s="59"/>
      <c r="D12809" s="59"/>
    </row>
    <row r="12810" spans="2:4">
      <c r="B12810" s="206"/>
      <c r="C12810" s="59"/>
      <c r="D12810" s="59"/>
    </row>
    <row r="12811" spans="2:4">
      <c r="B12811" s="206"/>
      <c r="C12811" s="59"/>
      <c r="D12811" s="59"/>
    </row>
    <row r="12812" spans="2:4">
      <c r="B12812" s="206"/>
      <c r="C12812" s="59"/>
      <c r="D12812" s="59"/>
    </row>
    <row r="12813" spans="2:4">
      <c r="B12813" s="206"/>
      <c r="C12813" s="59"/>
      <c r="D12813" s="59"/>
    </row>
    <row r="12814" spans="2:4">
      <c r="B12814" s="206"/>
      <c r="C12814" s="59"/>
      <c r="D12814" s="59"/>
    </row>
    <row r="12815" spans="2:4">
      <c r="B12815" s="206"/>
      <c r="C12815" s="59"/>
      <c r="D12815" s="59"/>
    </row>
    <row r="12816" spans="2:4">
      <c r="B12816" s="206"/>
      <c r="C12816" s="59"/>
      <c r="D12816" s="59"/>
    </row>
    <row r="12817" spans="2:4">
      <c r="B12817" s="206"/>
      <c r="C12817" s="59"/>
      <c r="D12817" s="59"/>
    </row>
    <row r="12818" spans="2:4">
      <c r="B12818" s="206"/>
      <c r="C12818" s="59"/>
      <c r="D12818" s="59"/>
    </row>
    <row r="12819" spans="2:4">
      <c r="B12819" s="206"/>
      <c r="C12819" s="59"/>
      <c r="D12819" s="59"/>
    </row>
    <row r="12820" spans="2:4">
      <c r="B12820" s="206"/>
      <c r="C12820" s="59"/>
      <c r="D12820" s="59"/>
    </row>
    <row r="12821" spans="2:4">
      <c r="B12821" s="206"/>
      <c r="C12821" s="59"/>
      <c r="D12821" s="59"/>
    </row>
    <row r="12822" spans="2:4">
      <c r="B12822" s="206"/>
      <c r="C12822" s="59"/>
      <c r="D12822" s="59"/>
    </row>
    <row r="12823" spans="2:4">
      <c r="B12823" s="206"/>
      <c r="C12823" s="59"/>
      <c r="D12823" s="59"/>
    </row>
    <row r="12824" spans="2:4">
      <c r="B12824" s="206"/>
      <c r="C12824" s="59"/>
      <c r="D12824" s="59"/>
    </row>
    <row r="12825" spans="2:4">
      <c r="B12825" s="206"/>
      <c r="C12825" s="59"/>
      <c r="D12825" s="59"/>
    </row>
    <row r="12826" spans="2:4">
      <c r="B12826" s="206"/>
      <c r="C12826" s="59"/>
      <c r="D12826" s="59"/>
    </row>
    <row r="12827" spans="2:4">
      <c r="B12827" s="206"/>
      <c r="C12827" s="59"/>
      <c r="D12827" s="59"/>
    </row>
    <row r="12828" spans="2:4">
      <c r="B12828" s="206"/>
      <c r="C12828" s="59"/>
      <c r="D12828" s="59"/>
    </row>
    <row r="12829" spans="2:4">
      <c r="B12829" s="206"/>
      <c r="C12829" s="59"/>
      <c r="D12829" s="59"/>
    </row>
    <row r="12830" spans="2:4">
      <c r="B12830" s="206"/>
      <c r="C12830" s="59"/>
      <c r="D12830" s="59"/>
    </row>
    <row r="12831" spans="2:4">
      <c r="B12831" s="206"/>
      <c r="C12831" s="59"/>
      <c r="D12831" s="59"/>
    </row>
    <row r="12832" spans="2:4">
      <c r="B12832" s="206"/>
      <c r="C12832" s="59"/>
      <c r="D12832" s="59"/>
    </row>
    <row r="12833" spans="2:4">
      <c r="B12833" s="206"/>
      <c r="C12833" s="59"/>
      <c r="D12833" s="59"/>
    </row>
    <row r="12834" spans="2:4">
      <c r="B12834" s="206"/>
      <c r="C12834" s="59"/>
      <c r="D12834" s="59"/>
    </row>
    <row r="12835" spans="2:4">
      <c r="B12835" s="206"/>
      <c r="C12835" s="59"/>
      <c r="D12835" s="59"/>
    </row>
    <row r="12836" spans="2:4">
      <c r="B12836" s="206"/>
      <c r="C12836" s="59"/>
      <c r="D12836" s="59"/>
    </row>
    <row r="12837" spans="2:4">
      <c r="B12837" s="206"/>
      <c r="C12837" s="59"/>
      <c r="D12837" s="59"/>
    </row>
    <row r="12838" spans="2:4">
      <c r="B12838" s="206"/>
      <c r="C12838" s="59"/>
      <c r="D12838" s="59"/>
    </row>
    <row r="12839" spans="2:4">
      <c r="B12839" s="206"/>
      <c r="C12839" s="59"/>
      <c r="D12839" s="59"/>
    </row>
    <row r="12840" spans="2:4">
      <c r="B12840" s="206"/>
      <c r="C12840" s="59"/>
      <c r="D12840" s="59"/>
    </row>
    <row r="12841" spans="2:4">
      <c r="B12841" s="206"/>
      <c r="C12841" s="59"/>
      <c r="D12841" s="59"/>
    </row>
    <row r="12842" spans="2:4">
      <c r="B12842" s="206"/>
      <c r="C12842" s="59"/>
      <c r="D12842" s="59"/>
    </row>
    <row r="12843" spans="2:4">
      <c r="B12843" s="206"/>
      <c r="C12843" s="59"/>
      <c r="D12843" s="59"/>
    </row>
    <row r="12844" spans="2:4">
      <c r="B12844" s="206"/>
      <c r="C12844" s="59"/>
      <c r="D12844" s="59"/>
    </row>
    <row r="12845" spans="2:4">
      <c r="B12845" s="206"/>
      <c r="C12845" s="59"/>
      <c r="D12845" s="59"/>
    </row>
    <row r="12846" spans="2:4">
      <c r="B12846" s="206"/>
      <c r="C12846" s="59"/>
      <c r="D12846" s="59"/>
    </row>
    <row r="12847" spans="2:4">
      <c r="B12847" s="206"/>
      <c r="C12847" s="59"/>
      <c r="D12847" s="59"/>
    </row>
    <row r="12848" spans="2:4">
      <c r="B12848" s="206"/>
      <c r="C12848" s="59"/>
      <c r="D12848" s="59"/>
    </row>
    <row r="12849" spans="2:4">
      <c r="B12849" s="206"/>
      <c r="C12849" s="59"/>
      <c r="D12849" s="59"/>
    </row>
    <row r="12850" spans="2:4">
      <c r="B12850" s="206"/>
      <c r="C12850" s="59"/>
      <c r="D12850" s="59"/>
    </row>
    <row r="12851" spans="2:4">
      <c r="B12851" s="206"/>
      <c r="C12851" s="59"/>
      <c r="D12851" s="59"/>
    </row>
    <row r="12852" spans="2:4">
      <c r="B12852" s="206"/>
      <c r="C12852" s="59"/>
      <c r="D12852" s="59"/>
    </row>
    <row r="12853" spans="2:4">
      <c r="B12853" s="206"/>
      <c r="C12853" s="59"/>
      <c r="D12853" s="59"/>
    </row>
    <row r="12854" spans="2:4">
      <c r="B12854" s="206"/>
      <c r="C12854" s="59"/>
      <c r="D12854" s="59"/>
    </row>
    <row r="12855" spans="2:4">
      <c r="B12855" s="206"/>
      <c r="C12855" s="59"/>
      <c r="D12855" s="59"/>
    </row>
    <row r="12856" spans="2:4">
      <c r="B12856" s="206"/>
      <c r="C12856" s="59"/>
      <c r="D12856" s="59"/>
    </row>
    <row r="12857" spans="2:4">
      <c r="B12857" s="206"/>
      <c r="C12857" s="59"/>
      <c r="D12857" s="59"/>
    </row>
    <row r="12858" spans="2:4">
      <c r="B12858" s="206"/>
      <c r="C12858" s="59"/>
      <c r="D12858" s="59"/>
    </row>
    <row r="12859" spans="2:4">
      <c r="B12859" s="206"/>
      <c r="C12859" s="59"/>
      <c r="D12859" s="59"/>
    </row>
    <row r="12860" spans="2:4">
      <c r="B12860" s="206"/>
      <c r="C12860" s="59"/>
      <c r="D12860" s="59"/>
    </row>
    <row r="12861" spans="2:4">
      <c r="B12861" s="206"/>
      <c r="C12861" s="59"/>
      <c r="D12861" s="59"/>
    </row>
    <row r="12862" spans="2:4">
      <c r="B12862" s="206"/>
      <c r="C12862" s="59"/>
      <c r="D12862" s="59"/>
    </row>
    <row r="12863" spans="2:4">
      <c r="B12863" s="206"/>
      <c r="C12863" s="59"/>
      <c r="D12863" s="59"/>
    </row>
    <row r="12864" spans="2:4">
      <c r="B12864" s="206"/>
      <c r="C12864" s="59"/>
      <c r="D12864" s="59"/>
    </row>
    <row r="12865" spans="2:4">
      <c r="B12865" s="206"/>
      <c r="C12865" s="59"/>
      <c r="D12865" s="59"/>
    </row>
    <row r="12866" spans="2:4">
      <c r="B12866" s="206"/>
      <c r="C12866" s="59"/>
      <c r="D12866" s="59"/>
    </row>
    <row r="12867" spans="2:4">
      <c r="B12867" s="206"/>
      <c r="C12867" s="59"/>
      <c r="D12867" s="59"/>
    </row>
    <row r="12868" spans="2:4">
      <c r="B12868" s="206"/>
      <c r="C12868" s="59"/>
      <c r="D12868" s="59"/>
    </row>
    <row r="12869" spans="2:4">
      <c r="B12869" s="206"/>
      <c r="C12869" s="59"/>
      <c r="D12869" s="59"/>
    </row>
    <row r="12870" spans="2:4">
      <c r="B12870" s="206"/>
      <c r="C12870" s="59"/>
      <c r="D12870" s="59"/>
    </row>
    <row r="12871" spans="2:4">
      <c r="B12871" s="206"/>
      <c r="C12871" s="59"/>
      <c r="D12871" s="59"/>
    </row>
    <row r="12872" spans="2:4">
      <c r="B12872" s="206"/>
      <c r="C12872" s="59"/>
      <c r="D12872" s="59"/>
    </row>
    <row r="12873" spans="2:4">
      <c r="B12873" s="206"/>
      <c r="C12873" s="59"/>
      <c r="D12873" s="59"/>
    </row>
    <row r="12874" spans="2:4">
      <c r="B12874" s="206"/>
      <c r="C12874" s="59"/>
      <c r="D12874" s="59"/>
    </row>
    <row r="12875" spans="2:4">
      <c r="B12875" s="206"/>
      <c r="C12875" s="59"/>
      <c r="D12875" s="59"/>
    </row>
    <row r="12876" spans="2:4">
      <c r="B12876" s="206"/>
      <c r="C12876" s="59"/>
      <c r="D12876" s="59"/>
    </row>
    <row r="12877" spans="2:4">
      <c r="B12877" s="206"/>
      <c r="C12877" s="59"/>
      <c r="D12877" s="59"/>
    </row>
    <row r="12878" spans="2:4">
      <c r="B12878" s="206"/>
      <c r="C12878" s="59"/>
      <c r="D12878" s="59"/>
    </row>
    <row r="12879" spans="2:4">
      <c r="B12879" s="206"/>
      <c r="C12879" s="59"/>
      <c r="D12879" s="59"/>
    </row>
    <row r="12880" spans="2:4">
      <c r="B12880" s="206"/>
      <c r="C12880" s="59"/>
      <c r="D12880" s="59"/>
    </row>
    <row r="12881" spans="2:4">
      <c r="B12881" s="206"/>
      <c r="C12881" s="59"/>
      <c r="D12881" s="59"/>
    </row>
    <row r="12882" spans="2:4">
      <c r="B12882" s="206"/>
      <c r="C12882" s="59"/>
      <c r="D12882" s="59"/>
    </row>
    <row r="12883" spans="2:4">
      <c r="B12883" s="206"/>
      <c r="C12883" s="59"/>
      <c r="D12883" s="59"/>
    </row>
    <row r="12884" spans="2:4">
      <c r="B12884" s="206"/>
      <c r="C12884" s="59"/>
      <c r="D12884" s="59"/>
    </row>
    <row r="12885" spans="2:4">
      <c r="B12885" s="206"/>
      <c r="C12885" s="59"/>
      <c r="D12885" s="59"/>
    </row>
    <row r="12886" spans="2:4">
      <c r="B12886" s="206"/>
      <c r="C12886" s="59"/>
      <c r="D12886" s="59"/>
    </row>
    <row r="12887" spans="2:4">
      <c r="B12887" s="206"/>
      <c r="C12887" s="59"/>
      <c r="D12887" s="59"/>
    </row>
    <row r="12888" spans="2:4">
      <c r="B12888" s="206"/>
      <c r="C12888" s="59"/>
      <c r="D12888" s="59"/>
    </row>
    <row r="12889" spans="2:4">
      <c r="B12889" s="206"/>
      <c r="C12889" s="59"/>
      <c r="D12889" s="59"/>
    </row>
    <row r="12890" spans="2:4">
      <c r="B12890" s="206"/>
      <c r="C12890" s="59"/>
      <c r="D12890" s="59"/>
    </row>
    <row r="12891" spans="2:4">
      <c r="B12891" s="206"/>
      <c r="C12891" s="59"/>
      <c r="D12891" s="59"/>
    </row>
    <row r="12892" spans="2:4">
      <c r="B12892" s="206"/>
      <c r="C12892" s="59"/>
      <c r="D12892" s="59"/>
    </row>
    <row r="12893" spans="2:4">
      <c r="B12893" s="206"/>
      <c r="C12893" s="59"/>
      <c r="D12893" s="59"/>
    </row>
    <row r="12894" spans="2:4">
      <c r="B12894" s="206"/>
      <c r="C12894" s="59"/>
      <c r="D12894" s="59"/>
    </row>
    <row r="12895" spans="2:4">
      <c r="B12895" s="206"/>
      <c r="C12895" s="59"/>
      <c r="D12895" s="59"/>
    </row>
    <row r="12896" spans="2:4">
      <c r="B12896" s="206"/>
      <c r="C12896" s="59"/>
      <c r="D12896" s="59"/>
    </row>
    <row r="12897" spans="2:4">
      <c r="B12897" s="206"/>
      <c r="C12897" s="59"/>
      <c r="D12897" s="59"/>
    </row>
    <row r="12898" spans="2:4">
      <c r="B12898" s="206"/>
      <c r="C12898" s="59"/>
      <c r="D12898" s="59"/>
    </row>
    <row r="12899" spans="2:4">
      <c r="B12899" s="206"/>
      <c r="C12899" s="59"/>
      <c r="D12899" s="59"/>
    </row>
    <row r="12900" spans="2:4">
      <c r="B12900" s="206"/>
      <c r="C12900" s="59"/>
      <c r="D12900" s="59"/>
    </row>
    <row r="12901" spans="2:4">
      <c r="B12901" s="206"/>
      <c r="C12901" s="59"/>
      <c r="D12901" s="59"/>
    </row>
    <row r="12902" spans="2:4">
      <c r="B12902" s="206"/>
      <c r="C12902" s="59"/>
      <c r="D12902" s="59"/>
    </row>
    <row r="12903" spans="2:4">
      <c r="B12903" s="206"/>
      <c r="C12903" s="59"/>
      <c r="D12903" s="59"/>
    </row>
    <row r="12904" spans="2:4">
      <c r="B12904" s="206"/>
      <c r="C12904" s="59"/>
      <c r="D12904" s="59"/>
    </row>
    <row r="12905" spans="2:4">
      <c r="B12905" s="206"/>
      <c r="C12905" s="59"/>
      <c r="D12905" s="59"/>
    </row>
    <row r="12906" spans="2:4">
      <c r="B12906" s="206"/>
      <c r="C12906" s="59"/>
      <c r="D12906" s="59"/>
    </row>
    <row r="12907" spans="2:4">
      <c r="B12907" s="206"/>
      <c r="C12907" s="59"/>
      <c r="D12907" s="59"/>
    </row>
    <row r="12908" spans="2:4">
      <c r="B12908" s="206"/>
      <c r="C12908" s="59"/>
      <c r="D12908" s="59"/>
    </row>
    <row r="12909" spans="2:4">
      <c r="B12909" s="206"/>
      <c r="C12909" s="59"/>
      <c r="D12909" s="59"/>
    </row>
    <row r="12910" spans="2:4">
      <c r="B12910" s="206"/>
      <c r="C12910" s="59"/>
      <c r="D12910" s="59"/>
    </row>
    <row r="12911" spans="2:4">
      <c r="B12911" s="206"/>
      <c r="C12911" s="59"/>
      <c r="D12911" s="59"/>
    </row>
    <row r="12912" spans="2:4">
      <c r="B12912" s="206"/>
      <c r="C12912" s="59"/>
      <c r="D12912" s="59"/>
    </row>
    <row r="12913" spans="2:4">
      <c r="B12913" s="206"/>
      <c r="C12913" s="59"/>
      <c r="D12913" s="59"/>
    </row>
    <row r="12914" spans="2:4">
      <c r="B12914" s="206"/>
      <c r="C12914" s="59"/>
      <c r="D12914" s="59"/>
    </row>
    <row r="12915" spans="2:4">
      <c r="B12915" s="206"/>
      <c r="C12915" s="59"/>
      <c r="D12915" s="59"/>
    </row>
    <row r="12916" spans="2:4">
      <c r="B12916" s="206"/>
      <c r="C12916" s="59"/>
      <c r="D12916" s="59"/>
    </row>
    <row r="12917" spans="2:4">
      <c r="B12917" s="206"/>
      <c r="C12917" s="59"/>
      <c r="D12917" s="59"/>
    </row>
    <row r="12918" spans="2:4">
      <c r="B12918" s="206"/>
      <c r="C12918" s="59"/>
      <c r="D12918" s="59"/>
    </row>
    <row r="12919" spans="2:4">
      <c r="B12919" s="206"/>
      <c r="C12919" s="59"/>
      <c r="D12919" s="59"/>
    </row>
    <row r="12920" spans="2:4">
      <c r="B12920" s="206"/>
      <c r="C12920" s="59"/>
      <c r="D12920" s="59"/>
    </row>
    <row r="12921" spans="2:4">
      <c r="B12921" s="206"/>
      <c r="C12921" s="59"/>
      <c r="D12921" s="59"/>
    </row>
    <row r="12922" spans="2:4">
      <c r="B12922" s="206"/>
      <c r="C12922" s="59"/>
      <c r="D12922" s="59"/>
    </row>
    <row r="12923" spans="2:4">
      <c r="B12923" s="206"/>
      <c r="C12923" s="59"/>
      <c r="D12923" s="59"/>
    </row>
    <row r="12924" spans="2:4">
      <c r="B12924" s="206"/>
      <c r="C12924" s="59"/>
      <c r="D12924" s="59"/>
    </row>
    <row r="12925" spans="2:4">
      <c r="B12925" s="206"/>
      <c r="C12925" s="59"/>
      <c r="D12925" s="59"/>
    </row>
    <row r="12926" spans="2:4">
      <c r="B12926" s="206"/>
      <c r="C12926" s="59"/>
      <c r="D12926" s="59"/>
    </row>
    <row r="12927" spans="2:4">
      <c r="B12927" s="206"/>
      <c r="C12927" s="59"/>
      <c r="D12927" s="59"/>
    </row>
    <row r="12928" spans="2:4">
      <c r="B12928" s="206"/>
      <c r="C12928" s="59"/>
      <c r="D12928" s="59"/>
    </row>
    <row r="12929" spans="2:4">
      <c r="B12929" s="206"/>
      <c r="C12929" s="59"/>
      <c r="D12929" s="59"/>
    </row>
    <row r="12930" spans="2:4">
      <c r="B12930" s="206"/>
      <c r="C12930" s="59"/>
      <c r="D12930" s="59"/>
    </row>
    <row r="12931" spans="2:4">
      <c r="B12931" s="206"/>
      <c r="C12931" s="59"/>
      <c r="D12931" s="59"/>
    </row>
    <row r="12932" spans="2:4">
      <c r="B12932" s="206"/>
      <c r="C12932" s="59"/>
      <c r="D12932" s="59"/>
    </row>
    <row r="12933" spans="2:4">
      <c r="B12933" s="206"/>
      <c r="C12933" s="59"/>
      <c r="D12933" s="59"/>
    </row>
    <row r="12934" spans="2:4">
      <c r="B12934" s="206"/>
      <c r="C12934" s="59"/>
      <c r="D12934" s="59"/>
    </row>
    <row r="12935" spans="2:4">
      <c r="B12935" s="206"/>
      <c r="C12935" s="59"/>
      <c r="D12935" s="59"/>
    </row>
    <row r="12936" spans="2:4">
      <c r="B12936" s="206"/>
      <c r="C12936" s="59"/>
      <c r="D12936" s="59"/>
    </row>
    <row r="12937" spans="2:4">
      <c r="B12937" s="206"/>
      <c r="C12937" s="59"/>
      <c r="D12937" s="59"/>
    </row>
    <row r="12938" spans="2:4">
      <c r="B12938" s="206"/>
      <c r="C12938" s="59"/>
      <c r="D12938" s="59"/>
    </row>
    <row r="12939" spans="2:4">
      <c r="B12939" s="206"/>
      <c r="C12939" s="59"/>
      <c r="D12939" s="59"/>
    </row>
    <row r="12940" spans="2:4">
      <c r="B12940" s="206"/>
      <c r="C12940" s="59"/>
      <c r="D12940" s="59"/>
    </row>
    <row r="12941" spans="2:4">
      <c r="B12941" s="206"/>
      <c r="C12941" s="59"/>
      <c r="D12941" s="59"/>
    </row>
    <row r="12942" spans="2:4">
      <c r="B12942" s="206"/>
      <c r="C12942" s="59"/>
      <c r="D12942" s="59"/>
    </row>
    <row r="12943" spans="2:4">
      <c r="B12943" s="206"/>
      <c r="C12943" s="59"/>
      <c r="D12943" s="59"/>
    </row>
    <row r="12944" spans="2:4">
      <c r="B12944" s="206"/>
      <c r="C12944" s="59"/>
      <c r="D12944" s="59"/>
    </row>
    <row r="12945" spans="2:4">
      <c r="B12945" s="206"/>
      <c r="C12945" s="59"/>
      <c r="D12945" s="59"/>
    </row>
    <row r="12946" spans="2:4">
      <c r="B12946" s="206"/>
      <c r="C12946" s="59"/>
      <c r="D12946" s="59"/>
    </row>
    <row r="12947" spans="2:4">
      <c r="B12947" s="206"/>
      <c r="C12947" s="59"/>
      <c r="D12947" s="59"/>
    </row>
    <row r="12948" spans="2:4">
      <c r="B12948" s="206"/>
      <c r="C12948" s="59"/>
      <c r="D12948" s="59"/>
    </row>
    <row r="12949" spans="2:4">
      <c r="B12949" s="206"/>
      <c r="C12949" s="59"/>
      <c r="D12949" s="59"/>
    </row>
    <row r="12950" spans="2:4">
      <c r="B12950" s="206"/>
      <c r="C12950" s="59"/>
      <c r="D12950" s="59"/>
    </row>
    <row r="12951" spans="2:4">
      <c r="B12951" s="206"/>
      <c r="C12951" s="59"/>
      <c r="D12951" s="59"/>
    </row>
    <row r="12952" spans="2:4">
      <c r="B12952" s="206"/>
      <c r="C12952" s="59"/>
      <c r="D12952" s="59"/>
    </row>
    <row r="12953" spans="2:4">
      <c r="B12953" s="206"/>
      <c r="C12953" s="59"/>
      <c r="D12953" s="59"/>
    </row>
    <row r="12954" spans="2:4">
      <c r="B12954" s="206"/>
      <c r="C12954" s="59"/>
      <c r="D12954" s="59"/>
    </row>
    <row r="12955" spans="2:4">
      <c r="B12955" s="206"/>
      <c r="C12955" s="59"/>
      <c r="D12955" s="59"/>
    </row>
    <row r="12956" spans="2:4">
      <c r="B12956" s="206"/>
      <c r="C12956" s="59"/>
      <c r="D12956" s="59"/>
    </row>
    <row r="12957" spans="2:4">
      <c r="B12957" s="206"/>
      <c r="C12957" s="59"/>
      <c r="D12957" s="59"/>
    </row>
    <row r="12958" spans="2:4">
      <c r="B12958" s="206"/>
      <c r="C12958" s="59"/>
      <c r="D12958" s="59"/>
    </row>
    <row r="12959" spans="2:4">
      <c r="B12959" s="206"/>
      <c r="C12959" s="59"/>
      <c r="D12959" s="59"/>
    </row>
    <row r="12960" spans="2:4">
      <c r="B12960" s="206"/>
      <c r="C12960" s="59"/>
      <c r="D12960" s="59"/>
    </row>
    <row r="12961" spans="2:4">
      <c r="B12961" s="206"/>
      <c r="C12961" s="59"/>
      <c r="D12961" s="59"/>
    </row>
    <row r="12962" spans="2:4">
      <c r="B12962" s="206"/>
      <c r="C12962" s="59"/>
      <c r="D12962" s="59"/>
    </row>
    <row r="12963" spans="2:4">
      <c r="B12963" s="206"/>
      <c r="C12963" s="59"/>
      <c r="D12963" s="59"/>
    </row>
    <row r="12964" spans="2:4">
      <c r="B12964" s="206"/>
      <c r="C12964" s="59"/>
      <c r="D12964" s="59"/>
    </row>
    <row r="12965" spans="2:4">
      <c r="B12965" s="206"/>
      <c r="C12965" s="59"/>
      <c r="D12965" s="59"/>
    </row>
    <row r="12966" spans="2:4">
      <c r="B12966" s="206"/>
      <c r="C12966" s="59"/>
      <c r="D12966" s="59"/>
    </row>
    <row r="12967" spans="2:4">
      <c r="B12967" s="206"/>
      <c r="C12967" s="59"/>
      <c r="D12967" s="59"/>
    </row>
    <row r="12968" spans="2:4">
      <c r="B12968" s="206"/>
      <c r="C12968" s="59"/>
      <c r="D12968" s="59"/>
    </row>
    <row r="12969" spans="2:4">
      <c r="B12969" s="206"/>
      <c r="C12969" s="59"/>
      <c r="D12969" s="59"/>
    </row>
    <row r="12970" spans="2:4">
      <c r="B12970" s="206"/>
      <c r="C12970" s="59"/>
      <c r="D12970" s="59"/>
    </row>
    <row r="12971" spans="2:4">
      <c r="B12971" s="206"/>
      <c r="C12971" s="59"/>
      <c r="D12971" s="59"/>
    </row>
    <row r="12972" spans="2:4">
      <c r="B12972" s="206"/>
      <c r="C12972" s="59"/>
      <c r="D12972" s="59"/>
    </row>
    <row r="12973" spans="2:4">
      <c r="B12973" s="206"/>
      <c r="C12973" s="59"/>
      <c r="D12973" s="59"/>
    </row>
    <row r="12974" spans="2:4">
      <c r="B12974" s="206"/>
      <c r="C12974" s="59"/>
      <c r="D12974" s="59"/>
    </row>
    <row r="12975" spans="2:4">
      <c r="B12975" s="206"/>
      <c r="C12975" s="59"/>
      <c r="D12975" s="59"/>
    </row>
    <row r="12976" spans="2:4">
      <c r="B12976" s="206"/>
      <c r="C12976" s="59"/>
      <c r="D12976" s="59"/>
    </row>
    <row r="12977" spans="2:4">
      <c r="B12977" s="206"/>
      <c r="C12977" s="59"/>
      <c r="D12977" s="59"/>
    </row>
    <row r="12978" spans="2:4">
      <c r="B12978" s="206"/>
      <c r="C12978" s="59"/>
      <c r="D12978" s="59"/>
    </row>
    <row r="12979" spans="2:4">
      <c r="B12979" s="206"/>
      <c r="C12979" s="59"/>
      <c r="D12979" s="59"/>
    </row>
    <row r="12980" spans="2:4">
      <c r="B12980" s="206"/>
      <c r="C12980" s="59"/>
      <c r="D12980" s="59"/>
    </row>
    <row r="12981" spans="2:4">
      <c r="B12981" s="206"/>
      <c r="C12981" s="59"/>
      <c r="D12981" s="59"/>
    </row>
    <row r="12982" spans="2:4">
      <c r="B12982" s="206"/>
      <c r="C12982" s="59"/>
      <c r="D12982" s="59"/>
    </row>
    <row r="12983" spans="2:4">
      <c r="B12983" s="206"/>
      <c r="C12983" s="59"/>
      <c r="D12983" s="59"/>
    </row>
    <row r="12984" spans="2:4">
      <c r="B12984" s="206"/>
      <c r="C12984" s="59"/>
      <c r="D12984" s="59"/>
    </row>
    <row r="12985" spans="2:4">
      <c r="B12985" s="206"/>
      <c r="C12985" s="59"/>
      <c r="D12985" s="59"/>
    </row>
    <row r="12986" spans="2:4">
      <c r="B12986" s="206"/>
      <c r="C12986" s="59"/>
      <c r="D12986" s="59"/>
    </row>
    <row r="12987" spans="2:4">
      <c r="B12987" s="206"/>
      <c r="C12987" s="59"/>
      <c r="D12987" s="59"/>
    </row>
    <row r="12988" spans="2:4">
      <c r="B12988" s="206"/>
      <c r="C12988" s="59"/>
      <c r="D12988" s="59"/>
    </row>
    <row r="12989" spans="2:4">
      <c r="B12989" s="206"/>
      <c r="C12989" s="59"/>
      <c r="D12989" s="59"/>
    </row>
    <row r="12990" spans="2:4">
      <c r="B12990" s="206"/>
      <c r="C12990" s="59"/>
      <c r="D12990" s="59"/>
    </row>
    <row r="12991" spans="2:4">
      <c r="B12991" s="206"/>
      <c r="C12991" s="59"/>
      <c r="D12991" s="59"/>
    </row>
    <row r="12992" spans="2:4">
      <c r="B12992" s="206"/>
      <c r="C12992" s="59"/>
      <c r="D12992" s="59"/>
    </row>
    <row r="12993" spans="2:4">
      <c r="B12993" s="206"/>
      <c r="C12993" s="59"/>
      <c r="D12993" s="59"/>
    </row>
    <row r="12994" spans="2:4">
      <c r="B12994" s="206"/>
      <c r="C12994" s="59"/>
      <c r="D12994" s="59"/>
    </row>
    <row r="12995" spans="2:4">
      <c r="B12995" s="206"/>
      <c r="C12995" s="59"/>
      <c r="D12995" s="59"/>
    </row>
    <row r="12996" spans="2:4">
      <c r="B12996" s="206"/>
      <c r="C12996" s="59"/>
      <c r="D12996" s="59"/>
    </row>
    <row r="12997" spans="2:4">
      <c r="B12997" s="206"/>
      <c r="C12997" s="59"/>
      <c r="D12997" s="59"/>
    </row>
    <row r="12998" spans="2:4">
      <c r="B12998" s="206"/>
      <c r="C12998" s="59"/>
      <c r="D12998" s="59"/>
    </row>
    <row r="12999" spans="2:4">
      <c r="B12999" s="206"/>
      <c r="C12999" s="59"/>
      <c r="D12999" s="59"/>
    </row>
    <row r="13000" spans="2:4">
      <c r="B13000" s="206"/>
      <c r="C13000" s="59"/>
      <c r="D13000" s="59"/>
    </row>
    <row r="13001" spans="2:4">
      <c r="B13001" s="206"/>
      <c r="C13001" s="59"/>
      <c r="D13001" s="59"/>
    </row>
    <row r="13002" spans="2:4">
      <c r="B13002" s="206"/>
      <c r="C13002" s="59"/>
      <c r="D13002" s="59"/>
    </row>
    <row r="13003" spans="2:4">
      <c r="B13003" s="206"/>
      <c r="C13003" s="59"/>
      <c r="D13003" s="59"/>
    </row>
    <row r="13004" spans="2:4">
      <c r="B13004" s="206"/>
      <c r="C13004" s="59"/>
      <c r="D13004" s="59"/>
    </row>
    <row r="13005" spans="2:4">
      <c r="B13005" s="206"/>
      <c r="C13005" s="59"/>
      <c r="D13005" s="59"/>
    </row>
    <row r="13006" spans="2:4">
      <c r="B13006" s="206"/>
      <c r="C13006" s="59"/>
      <c r="D13006" s="59"/>
    </row>
    <row r="13007" spans="2:4">
      <c r="B13007" s="206"/>
      <c r="C13007" s="59"/>
      <c r="D13007" s="59"/>
    </row>
    <row r="13008" spans="2:4">
      <c r="B13008" s="206"/>
      <c r="C13008" s="59"/>
      <c r="D13008" s="59"/>
    </row>
    <row r="13009" spans="2:4">
      <c r="B13009" s="206"/>
      <c r="C13009" s="59"/>
      <c r="D13009" s="59"/>
    </row>
    <row r="13010" spans="2:4">
      <c r="B13010" s="206"/>
      <c r="C13010" s="59"/>
      <c r="D13010" s="59"/>
    </row>
    <row r="13011" spans="2:4">
      <c r="B13011" s="206"/>
      <c r="C13011" s="59"/>
      <c r="D13011" s="59"/>
    </row>
    <row r="13012" spans="2:4">
      <c r="B13012" s="206"/>
      <c r="C13012" s="59"/>
      <c r="D13012" s="59"/>
    </row>
    <row r="13013" spans="2:4">
      <c r="B13013" s="206"/>
      <c r="C13013" s="59"/>
      <c r="D13013" s="59"/>
    </row>
    <row r="13014" spans="2:4">
      <c r="B13014" s="206"/>
      <c r="C13014" s="59"/>
      <c r="D13014" s="59"/>
    </row>
    <row r="13015" spans="2:4">
      <c r="B13015" s="206"/>
      <c r="C13015" s="59"/>
      <c r="D13015" s="59"/>
    </row>
    <row r="13016" spans="2:4">
      <c r="B13016" s="206"/>
      <c r="C13016" s="59"/>
      <c r="D13016" s="59"/>
    </row>
    <row r="13017" spans="2:4">
      <c r="B13017" s="206"/>
      <c r="C13017" s="59"/>
      <c r="D13017" s="59"/>
    </row>
    <row r="13018" spans="2:4">
      <c r="B13018" s="206"/>
      <c r="C13018" s="59"/>
      <c r="D13018" s="59"/>
    </row>
    <row r="13019" spans="2:4">
      <c r="B13019" s="206"/>
      <c r="C13019" s="59"/>
      <c r="D13019" s="59"/>
    </row>
    <row r="13020" spans="2:4">
      <c r="B13020" s="206"/>
      <c r="C13020" s="59"/>
      <c r="D13020" s="59"/>
    </row>
    <row r="13021" spans="2:4">
      <c r="B13021" s="206"/>
      <c r="C13021" s="59"/>
      <c r="D13021" s="59"/>
    </row>
    <row r="13022" spans="2:4">
      <c r="B13022" s="206"/>
      <c r="C13022" s="59"/>
      <c r="D13022" s="59"/>
    </row>
    <row r="13023" spans="2:4">
      <c r="B13023" s="206"/>
      <c r="C13023" s="59"/>
      <c r="D13023" s="59"/>
    </row>
    <row r="13024" spans="2:4">
      <c r="B13024" s="206"/>
      <c r="C13024" s="59"/>
      <c r="D13024" s="59"/>
    </row>
    <row r="13025" spans="2:4">
      <c r="B13025" s="206"/>
      <c r="C13025" s="59"/>
      <c r="D13025" s="59"/>
    </row>
    <row r="13026" spans="2:4">
      <c r="B13026" s="206"/>
      <c r="C13026" s="59"/>
      <c r="D13026" s="59"/>
    </row>
    <row r="13027" spans="2:4">
      <c r="B13027" s="206"/>
      <c r="C13027" s="59"/>
      <c r="D13027" s="59"/>
    </row>
    <row r="13028" spans="2:4">
      <c r="B13028" s="206"/>
      <c r="C13028" s="59"/>
      <c r="D13028" s="59"/>
    </row>
    <row r="13029" spans="2:4">
      <c r="B13029" s="206"/>
      <c r="C13029" s="59"/>
      <c r="D13029" s="59"/>
    </row>
    <row r="13030" spans="2:4">
      <c r="B13030" s="206"/>
      <c r="C13030" s="59"/>
      <c r="D13030" s="59"/>
    </row>
    <row r="13031" spans="2:4">
      <c r="B13031" s="206"/>
      <c r="C13031" s="59"/>
      <c r="D13031" s="59"/>
    </row>
    <row r="13032" spans="2:4">
      <c r="B13032" s="206"/>
      <c r="C13032" s="59"/>
      <c r="D13032" s="59"/>
    </row>
    <row r="13033" spans="2:4">
      <c r="B13033" s="206"/>
      <c r="C13033" s="59"/>
      <c r="D13033" s="59"/>
    </row>
    <row r="13034" spans="2:4">
      <c r="B13034" s="206"/>
      <c r="C13034" s="59"/>
      <c r="D13034" s="59"/>
    </row>
    <row r="13035" spans="2:4">
      <c r="B13035" s="206"/>
      <c r="C13035" s="59"/>
      <c r="D13035" s="59"/>
    </row>
    <row r="13036" spans="2:4">
      <c r="B13036" s="206"/>
      <c r="C13036" s="59"/>
      <c r="D13036" s="59"/>
    </row>
    <row r="13037" spans="2:4">
      <c r="B13037" s="206"/>
      <c r="C13037" s="59"/>
      <c r="D13037" s="59"/>
    </row>
    <row r="13038" spans="2:4">
      <c r="B13038" s="206"/>
      <c r="C13038" s="59"/>
      <c r="D13038" s="59"/>
    </row>
    <row r="13039" spans="2:4">
      <c r="B13039" s="206"/>
      <c r="C13039" s="59"/>
      <c r="D13039" s="59"/>
    </row>
    <row r="13040" spans="2:4">
      <c r="B13040" s="206"/>
      <c r="C13040" s="59"/>
      <c r="D13040" s="59"/>
    </row>
    <row r="13041" spans="2:4">
      <c r="B13041" s="206"/>
      <c r="C13041" s="59"/>
      <c r="D13041" s="59"/>
    </row>
    <row r="13042" spans="2:4">
      <c r="B13042" s="206"/>
      <c r="C13042" s="59"/>
      <c r="D13042" s="59"/>
    </row>
    <row r="13043" spans="2:4">
      <c r="B13043" s="206"/>
      <c r="C13043" s="59"/>
      <c r="D13043" s="59"/>
    </row>
    <row r="13044" spans="2:4">
      <c r="B13044" s="206"/>
      <c r="C13044" s="59"/>
      <c r="D13044" s="59"/>
    </row>
    <row r="13045" spans="2:4">
      <c r="B13045" s="206"/>
      <c r="C13045" s="59"/>
      <c r="D13045" s="59"/>
    </row>
    <row r="13046" spans="2:4">
      <c r="B13046" s="206"/>
      <c r="C13046" s="59"/>
      <c r="D13046" s="59"/>
    </row>
    <row r="13047" spans="2:4">
      <c r="B13047" s="206"/>
      <c r="C13047" s="59"/>
      <c r="D13047" s="59"/>
    </row>
    <row r="13048" spans="2:4">
      <c r="B13048" s="206"/>
      <c r="C13048" s="59"/>
      <c r="D13048" s="59"/>
    </row>
    <row r="13049" spans="2:4">
      <c r="B13049" s="206"/>
      <c r="C13049" s="59"/>
      <c r="D13049" s="59"/>
    </row>
    <row r="13050" spans="2:4">
      <c r="B13050" s="206"/>
      <c r="C13050" s="59"/>
      <c r="D13050" s="59"/>
    </row>
    <row r="13051" spans="2:4">
      <c r="B13051" s="206"/>
      <c r="C13051" s="59"/>
      <c r="D13051" s="59"/>
    </row>
    <row r="13052" spans="2:4">
      <c r="B13052" s="206"/>
      <c r="C13052" s="59"/>
      <c r="D13052" s="59"/>
    </row>
    <row r="13053" spans="2:4">
      <c r="B13053" s="206"/>
      <c r="C13053" s="59"/>
      <c r="D13053" s="59"/>
    </row>
    <row r="13054" spans="2:4">
      <c r="B13054" s="206"/>
      <c r="C13054" s="59"/>
      <c r="D13054" s="59"/>
    </row>
    <row r="13055" spans="2:4">
      <c r="B13055" s="206"/>
      <c r="C13055" s="59"/>
      <c r="D13055" s="59"/>
    </row>
    <row r="13056" spans="2:4">
      <c r="B13056" s="206"/>
      <c r="C13056" s="59"/>
      <c r="D13056" s="59"/>
    </row>
    <row r="13057" spans="2:4">
      <c r="B13057" s="206"/>
      <c r="C13057" s="59"/>
      <c r="D13057" s="59"/>
    </row>
    <row r="13058" spans="2:4">
      <c r="B13058" s="206"/>
      <c r="C13058" s="59"/>
      <c r="D13058" s="59"/>
    </row>
    <row r="13059" spans="2:4">
      <c r="B13059" s="206"/>
      <c r="C13059" s="59"/>
      <c r="D13059" s="59"/>
    </row>
    <row r="13060" spans="2:4">
      <c r="B13060" s="206"/>
      <c r="C13060" s="59"/>
      <c r="D13060" s="59"/>
    </row>
    <row r="13061" spans="2:4">
      <c r="B13061" s="206"/>
      <c r="C13061" s="59"/>
      <c r="D13061" s="59"/>
    </row>
    <row r="13062" spans="2:4">
      <c r="B13062" s="206"/>
      <c r="C13062" s="59"/>
      <c r="D13062" s="59"/>
    </row>
    <row r="13063" spans="2:4">
      <c r="B13063" s="206"/>
      <c r="C13063" s="59"/>
      <c r="D13063" s="59"/>
    </row>
    <row r="13064" spans="2:4">
      <c r="B13064" s="206"/>
      <c r="C13064" s="59"/>
      <c r="D13064" s="59"/>
    </row>
    <row r="13065" spans="2:4">
      <c r="B13065" s="206"/>
      <c r="C13065" s="59"/>
      <c r="D13065" s="59"/>
    </row>
    <row r="13066" spans="2:4">
      <c r="B13066" s="206"/>
      <c r="C13066" s="59"/>
      <c r="D13066" s="59"/>
    </row>
    <row r="13067" spans="2:4">
      <c r="B13067" s="206"/>
      <c r="C13067" s="59"/>
      <c r="D13067" s="59"/>
    </row>
    <row r="13068" spans="2:4">
      <c r="B13068" s="206"/>
      <c r="C13068" s="59"/>
      <c r="D13068" s="59"/>
    </row>
    <row r="13069" spans="2:4">
      <c r="B13069" s="206"/>
      <c r="C13069" s="59"/>
      <c r="D13069" s="59"/>
    </row>
    <row r="13070" spans="2:4">
      <c r="B13070" s="206"/>
      <c r="C13070" s="59"/>
      <c r="D13070" s="59"/>
    </row>
    <row r="13071" spans="2:4">
      <c r="B13071" s="206"/>
      <c r="C13071" s="59"/>
      <c r="D13071" s="59"/>
    </row>
    <row r="13072" spans="2:4">
      <c r="B13072" s="206"/>
      <c r="C13072" s="59"/>
      <c r="D13072" s="59"/>
    </row>
    <row r="13073" spans="2:4">
      <c r="B13073" s="206"/>
      <c r="C13073" s="59"/>
      <c r="D13073" s="59"/>
    </row>
    <row r="13074" spans="2:4">
      <c r="B13074" s="206"/>
      <c r="C13074" s="59"/>
      <c r="D13074" s="59"/>
    </row>
    <row r="13075" spans="2:4">
      <c r="B13075" s="206"/>
      <c r="C13075" s="59"/>
      <c r="D13075" s="59"/>
    </row>
    <row r="13076" spans="2:4">
      <c r="B13076" s="206"/>
      <c r="C13076" s="59"/>
      <c r="D13076" s="59"/>
    </row>
    <row r="13077" spans="2:4">
      <c r="B13077" s="206"/>
      <c r="C13077" s="59"/>
      <c r="D13077" s="59"/>
    </row>
    <row r="13078" spans="2:4">
      <c r="B13078" s="206"/>
      <c r="C13078" s="59"/>
      <c r="D13078" s="59"/>
    </row>
    <row r="13079" spans="2:4">
      <c r="B13079" s="206"/>
      <c r="C13079" s="59"/>
      <c r="D13079" s="59"/>
    </row>
    <row r="13080" spans="2:4">
      <c r="B13080" s="206"/>
      <c r="C13080" s="59"/>
      <c r="D13080" s="59"/>
    </row>
    <row r="13081" spans="2:4">
      <c r="B13081" s="206"/>
      <c r="C13081" s="59"/>
      <c r="D13081" s="59"/>
    </row>
    <row r="13082" spans="2:4">
      <c r="B13082" s="206"/>
      <c r="C13082" s="59"/>
      <c r="D13082" s="59"/>
    </row>
    <row r="13083" spans="2:4">
      <c r="B13083" s="206"/>
      <c r="C13083" s="59"/>
      <c r="D13083" s="59"/>
    </row>
    <row r="13084" spans="2:4">
      <c r="B13084" s="206"/>
      <c r="C13084" s="59"/>
      <c r="D13084" s="59"/>
    </row>
    <row r="13085" spans="2:4">
      <c r="B13085" s="206"/>
      <c r="C13085" s="59"/>
      <c r="D13085" s="59"/>
    </row>
    <row r="13086" spans="2:4">
      <c r="B13086" s="206"/>
      <c r="C13086" s="59"/>
      <c r="D13086" s="59"/>
    </row>
    <row r="13087" spans="2:4">
      <c r="B13087" s="206"/>
      <c r="C13087" s="59"/>
      <c r="D13087" s="59"/>
    </row>
    <row r="13088" spans="2:4">
      <c r="B13088" s="206"/>
      <c r="C13088" s="59"/>
      <c r="D13088" s="59"/>
    </row>
    <row r="13089" spans="2:4">
      <c r="B13089" s="206"/>
      <c r="C13089" s="59"/>
      <c r="D13089" s="59"/>
    </row>
    <row r="13090" spans="2:4">
      <c r="B13090" s="206"/>
      <c r="C13090" s="59"/>
      <c r="D13090" s="59"/>
    </row>
    <row r="13091" spans="2:4">
      <c r="B13091" s="206"/>
      <c r="C13091" s="59"/>
      <c r="D13091" s="59"/>
    </row>
    <row r="13092" spans="2:4">
      <c r="B13092" s="206"/>
      <c r="C13092" s="59"/>
      <c r="D13092" s="59"/>
    </row>
    <row r="13093" spans="2:4">
      <c r="B13093" s="206"/>
      <c r="C13093" s="59"/>
      <c r="D13093" s="59"/>
    </row>
    <row r="13094" spans="2:4">
      <c r="B13094" s="206"/>
      <c r="C13094" s="59"/>
      <c r="D13094" s="59"/>
    </row>
    <row r="13095" spans="2:4">
      <c r="B13095" s="206"/>
      <c r="C13095" s="59"/>
      <c r="D13095" s="59"/>
    </row>
    <row r="13096" spans="2:4">
      <c r="B13096" s="206"/>
      <c r="C13096" s="59"/>
      <c r="D13096" s="59"/>
    </row>
    <row r="13097" spans="2:4">
      <c r="B13097" s="206"/>
      <c r="C13097" s="59"/>
      <c r="D13097" s="59"/>
    </row>
    <row r="13098" spans="2:4">
      <c r="B13098" s="206"/>
      <c r="C13098" s="59"/>
      <c r="D13098" s="59"/>
    </row>
    <row r="13099" spans="2:4">
      <c r="B13099" s="206"/>
      <c r="C13099" s="59"/>
      <c r="D13099" s="59"/>
    </row>
    <row r="13100" spans="2:4">
      <c r="B13100" s="206"/>
      <c r="C13100" s="59"/>
      <c r="D13100" s="59"/>
    </row>
    <row r="13101" spans="2:4">
      <c r="B13101" s="206"/>
      <c r="C13101" s="59"/>
      <c r="D13101" s="59"/>
    </row>
    <row r="13102" spans="2:4">
      <c r="B13102" s="206"/>
      <c r="C13102" s="59"/>
      <c r="D13102" s="59"/>
    </row>
    <row r="13103" spans="2:4">
      <c r="B13103" s="206"/>
      <c r="C13103" s="59"/>
      <c r="D13103" s="59"/>
    </row>
    <row r="13104" spans="2:4">
      <c r="B13104" s="206"/>
      <c r="C13104" s="59"/>
      <c r="D13104" s="59"/>
    </row>
    <row r="13105" spans="2:4">
      <c r="B13105" s="206"/>
      <c r="C13105" s="59"/>
      <c r="D13105" s="59"/>
    </row>
    <row r="13106" spans="2:4">
      <c r="B13106" s="206"/>
      <c r="C13106" s="59"/>
      <c r="D13106" s="59"/>
    </row>
    <row r="13107" spans="2:4">
      <c r="B13107" s="206"/>
      <c r="C13107" s="59"/>
      <c r="D13107" s="59"/>
    </row>
    <row r="13108" spans="2:4">
      <c r="B13108" s="206"/>
      <c r="C13108" s="59"/>
      <c r="D13108" s="59"/>
    </row>
    <row r="13109" spans="2:4">
      <c r="B13109" s="206"/>
      <c r="C13109" s="59"/>
      <c r="D13109" s="59"/>
    </row>
    <row r="13110" spans="2:4">
      <c r="B13110" s="206"/>
      <c r="C13110" s="59"/>
      <c r="D13110" s="59"/>
    </row>
    <row r="13111" spans="2:4">
      <c r="B13111" s="206"/>
      <c r="C13111" s="59"/>
      <c r="D13111" s="59"/>
    </row>
    <row r="13112" spans="2:4">
      <c r="B13112" s="206"/>
      <c r="C13112" s="59"/>
      <c r="D13112" s="59"/>
    </row>
    <row r="13113" spans="2:4">
      <c r="B13113" s="206"/>
      <c r="C13113" s="59"/>
      <c r="D13113" s="59"/>
    </row>
    <row r="13114" spans="2:4">
      <c r="B13114" s="206"/>
      <c r="C13114" s="59"/>
      <c r="D13114" s="59"/>
    </row>
    <row r="13115" spans="2:4">
      <c r="B13115" s="206"/>
      <c r="C13115" s="59"/>
      <c r="D13115" s="59"/>
    </row>
    <row r="13116" spans="2:4">
      <c r="B13116" s="206"/>
      <c r="C13116" s="59"/>
      <c r="D13116" s="59"/>
    </row>
    <row r="13117" spans="2:4">
      <c r="B13117" s="206"/>
      <c r="C13117" s="59"/>
      <c r="D13117" s="59"/>
    </row>
    <row r="13118" spans="2:4">
      <c r="B13118" s="206"/>
      <c r="C13118" s="59"/>
      <c r="D13118" s="59"/>
    </row>
    <row r="13119" spans="2:4">
      <c r="B13119" s="206"/>
      <c r="C13119" s="59"/>
      <c r="D13119" s="59"/>
    </row>
    <row r="13120" spans="2:4">
      <c r="B13120" s="206"/>
      <c r="C13120" s="59"/>
      <c r="D13120" s="59"/>
    </row>
    <row r="13121" spans="2:4">
      <c r="B13121" s="206"/>
      <c r="C13121" s="59"/>
      <c r="D13121" s="59"/>
    </row>
    <row r="13122" spans="2:4">
      <c r="B13122" s="206"/>
      <c r="C13122" s="59"/>
      <c r="D13122" s="59"/>
    </row>
    <row r="13123" spans="2:4">
      <c r="B13123" s="206"/>
      <c r="C13123" s="59"/>
      <c r="D13123" s="59"/>
    </row>
    <row r="13124" spans="2:4">
      <c r="B13124" s="206"/>
      <c r="C13124" s="59"/>
      <c r="D13124" s="59"/>
    </row>
    <row r="13125" spans="2:4">
      <c r="B13125" s="206"/>
      <c r="C13125" s="59"/>
      <c r="D13125" s="59"/>
    </row>
    <row r="13126" spans="2:4">
      <c r="B13126" s="206"/>
      <c r="C13126" s="59"/>
      <c r="D13126" s="59"/>
    </row>
    <row r="13127" spans="2:4">
      <c r="B13127" s="206"/>
      <c r="C13127" s="59"/>
      <c r="D13127" s="59"/>
    </row>
    <row r="13128" spans="2:4">
      <c r="B13128" s="206"/>
      <c r="C13128" s="59"/>
      <c r="D13128" s="59"/>
    </row>
    <row r="13129" spans="2:4">
      <c r="B13129" s="206"/>
      <c r="C13129" s="59"/>
      <c r="D13129" s="59"/>
    </row>
    <row r="13130" spans="2:4">
      <c r="B13130" s="206"/>
      <c r="C13130" s="59"/>
      <c r="D13130" s="59"/>
    </row>
    <row r="13131" spans="2:4">
      <c r="B13131" s="206"/>
      <c r="C13131" s="59"/>
      <c r="D13131" s="59"/>
    </row>
    <row r="13132" spans="2:4">
      <c r="B13132" s="206"/>
      <c r="C13132" s="59"/>
      <c r="D13132" s="59"/>
    </row>
    <row r="13133" spans="2:4">
      <c r="B13133" s="206"/>
      <c r="C13133" s="59"/>
      <c r="D13133" s="59"/>
    </row>
    <row r="13134" spans="2:4">
      <c r="B13134" s="206"/>
      <c r="C13134" s="59"/>
      <c r="D13134" s="59"/>
    </row>
    <row r="13135" spans="2:4">
      <c r="B13135" s="206"/>
      <c r="C13135" s="59"/>
      <c r="D13135" s="59"/>
    </row>
    <row r="13136" spans="2:4">
      <c r="B13136" s="206"/>
      <c r="C13136" s="59"/>
      <c r="D13136" s="59"/>
    </row>
    <row r="13137" spans="2:4">
      <c r="B13137" s="206"/>
      <c r="C13137" s="59"/>
      <c r="D13137" s="59"/>
    </row>
    <row r="13138" spans="2:4">
      <c r="B13138" s="206"/>
      <c r="C13138" s="59"/>
      <c r="D13138" s="59"/>
    </row>
    <row r="13139" spans="2:4">
      <c r="B13139" s="206"/>
      <c r="C13139" s="59"/>
      <c r="D13139" s="59"/>
    </row>
    <row r="13140" spans="2:4">
      <c r="B13140" s="206"/>
      <c r="C13140" s="59"/>
      <c r="D13140" s="59"/>
    </row>
    <row r="13141" spans="2:4">
      <c r="B13141" s="206"/>
      <c r="C13141" s="59"/>
      <c r="D13141" s="59"/>
    </row>
    <row r="13142" spans="2:4">
      <c r="B13142" s="206"/>
      <c r="C13142" s="59"/>
      <c r="D13142" s="59"/>
    </row>
    <row r="13143" spans="2:4">
      <c r="B13143" s="206"/>
      <c r="C13143" s="59"/>
      <c r="D13143" s="59"/>
    </row>
    <row r="13144" spans="2:4">
      <c r="B13144" s="206"/>
      <c r="C13144" s="59"/>
      <c r="D13144" s="59"/>
    </row>
    <row r="13145" spans="2:4">
      <c r="B13145" s="206"/>
      <c r="C13145" s="59"/>
      <c r="D13145" s="59"/>
    </row>
    <row r="13146" spans="2:4">
      <c r="B13146" s="206"/>
      <c r="C13146" s="59"/>
      <c r="D13146" s="59"/>
    </row>
    <row r="13147" spans="2:4">
      <c r="B13147" s="206"/>
      <c r="C13147" s="59"/>
      <c r="D13147" s="59"/>
    </row>
    <row r="13148" spans="2:4">
      <c r="B13148" s="206"/>
      <c r="C13148" s="59"/>
      <c r="D13148" s="59"/>
    </row>
    <row r="13149" spans="2:4">
      <c r="B13149" s="206"/>
      <c r="C13149" s="59"/>
      <c r="D13149" s="59"/>
    </row>
    <row r="13150" spans="2:4">
      <c r="B13150" s="206"/>
      <c r="C13150" s="59"/>
      <c r="D13150" s="59"/>
    </row>
    <row r="13151" spans="2:4">
      <c r="B13151" s="206"/>
      <c r="C13151" s="59"/>
      <c r="D13151" s="59"/>
    </row>
    <row r="13152" spans="2:4">
      <c r="B13152" s="206"/>
      <c r="C13152" s="59"/>
      <c r="D13152" s="59"/>
    </row>
    <row r="13153" spans="2:4">
      <c r="B13153" s="206"/>
      <c r="C13153" s="59"/>
      <c r="D13153" s="59"/>
    </row>
    <row r="13154" spans="2:4">
      <c r="B13154" s="206"/>
      <c r="C13154" s="59"/>
      <c r="D13154" s="59"/>
    </row>
    <row r="13155" spans="2:4">
      <c r="B13155" s="206"/>
      <c r="C13155" s="59"/>
      <c r="D13155" s="59"/>
    </row>
    <row r="13156" spans="2:4">
      <c r="B13156" s="206"/>
      <c r="C13156" s="59"/>
      <c r="D13156" s="59"/>
    </row>
    <row r="13157" spans="2:4">
      <c r="B13157" s="206"/>
      <c r="C13157" s="59"/>
      <c r="D13157" s="59"/>
    </row>
    <row r="13158" spans="2:4">
      <c r="B13158" s="206"/>
      <c r="C13158" s="59"/>
      <c r="D13158" s="59"/>
    </row>
    <row r="13159" spans="2:4">
      <c r="B13159" s="206"/>
      <c r="C13159" s="59"/>
      <c r="D13159" s="59"/>
    </row>
    <row r="13160" spans="2:4">
      <c r="B13160" s="206"/>
      <c r="C13160" s="59"/>
      <c r="D13160" s="59"/>
    </row>
    <row r="13161" spans="2:4">
      <c r="B13161" s="206"/>
      <c r="C13161" s="59"/>
      <c r="D13161" s="59"/>
    </row>
    <row r="13162" spans="2:4">
      <c r="B13162" s="206"/>
      <c r="C13162" s="59"/>
      <c r="D13162" s="59"/>
    </row>
    <row r="13163" spans="2:4">
      <c r="B13163" s="206"/>
      <c r="C13163" s="59"/>
      <c r="D13163" s="59"/>
    </row>
    <row r="13164" spans="2:4">
      <c r="B13164" s="206"/>
      <c r="C13164" s="59"/>
      <c r="D13164" s="59"/>
    </row>
    <row r="13165" spans="2:4">
      <c r="B13165" s="206"/>
      <c r="C13165" s="59"/>
      <c r="D13165" s="59"/>
    </row>
    <row r="13166" spans="2:4">
      <c r="B13166" s="206"/>
      <c r="C13166" s="59"/>
      <c r="D13166" s="59"/>
    </row>
    <row r="13167" spans="2:4">
      <c r="B13167" s="206"/>
      <c r="C13167" s="59"/>
      <c r="D13167" s="59"/>
    </row>
    <row r="13168" spans="2:4">
      <c r="B13168" s="206"/>
      <c r="C13168" s="59"/>
      <c r="D13168" s="59"/>
    </row>
    <row r="13169" spans="2:4">
      <c r="B13169" s="206"/>
      <c r="C13169" s="59"/>
      <c r="D13169" s="59"/>
    </row>
    <row r="13170" spans="2:4">
      <c r="B13170" s="206"/>
      <c r="C13170" s="59"/>
      <c r="D13170" s="59"/>
    </row>
    <row r="13171" spans="2:4">
      <c r="B13171" s="206"/>
      <c r="C13171" s="59"/>
      <c r="D13171" s="59"/>
    </row>
    <row r="13172" spans="2:4">
      <c r="B13172" s="206"/>
      <c r="C13172" s="59"/>
      <c r="D13172" s="59"/>
    </row>
    <row r="13173" spans="2:4">
      <c r="B13173" s="206"/>
      <c r="C13173" s="59"/>
      <c r="D13173" s="59"/>
    </row>
    <row r="13174" spans="2:4">
      <c r="B13174" s="206"/>
      <c r="C13174" s="59"/>
      <c r="D13174" s="59"/>
    </row>
    <row r="13175" spans="2:4">
      <c r="B13175" s="206"/>
      <c r="C13175" s="59"/>
      <c r="D13175" s="59"/>
    </row>
    <row r="13176" spans="2:4">
      <c r="B13176" s="206"/>
      <c r="C13176" s="59"/>
      <c r="D13176" s="59"/>
    </row>
    <row r="13177" spans="2:4">
      <c r="B13177" s="206"/>
      <c r="C13177" s="59"/>
      <c r="D13177" s="59"/>
    </row>
    <row r="13178" spans="2:4">
      <c r="B13178" s="206"/>
      <c r="C13178" s="59"/>
      <c r="D13178" s="59"/>
    </row>
    <row r="13179" spans="2:4">
      <c r="B13179" s="206"/>
      <c r="C13179" s="59"/>
      <c r="D13179" s="59"/>
    </row>
    <row r="13180" spans="2:4">
      <c r="B13180" s="206"/>
      <c r="C13180" s="59"/>
      <c r="D13180" s="59"/>
    </row>
    <row r="13181" spans="2:4">
      <c r="B13181" s="206"/>
      <c r="C13181" s="59"/>
      <c r="D13181" s="59"/>
    </row>
    <row r="13182" spans="2:4">
      <c r="B13182" s="206"/>
      <c r="C13182" s="59"/>
      <c r="D13182" s="59"/>
    </row>
    <row r="13183" spans="2:4">
      <c r="B13183" s="206"/>
      <c r="C13183" s="59"/>
      <c r="D13183" s="59"/>
    </row>
    <row r="13184" spans="2:4">
      <c r="B13184" s="206"/>
      <c r="C13184" s="59"/>
      <c r="D13184" s="59"/>
    </row>
    <row r="13185" spans="2:4">
      <c r="B13185" s="206"/>
      <c r="C13185" s="59"/>
      <c r="D13185" s="59"/>
    </row>
    <row r="13186" spans="2:4">
      <c r="B13186" s="206"/>
      <c r="C13186" s="59"/>
      <c r="D13186" s="59"/>
    </row>
    <row r="13187" spans="2:4">
      <c r="B13187" s="206"/>
      <c r="C13187" s="59"/>
      <c r="D13187" s="59"/>
    </row>
    <row r="13188" spans="2:4">
      <c r="B13188" s="206"/>
      <c r="C13188" s="59"/>
      <c r="D13188" s="59"/>
    </row>
    <row r="13189" spans="2:4">
      <c r="B13189" s="206"/>
      <c r="C13189" s="59"/>
      <c r="D13189" s="59"/>
    </row>
    <row r="13190" spans="2:4">
      <c r="B13190" s="206"/>
      <c r="C13190" s="59"/>
      <c r="D13190" s="59"/>
    </row>
    <row r="13191" spans="2:4">
      <c r="B13191" s="206"/>
      <c r="C13191" s="59"/>
      <c r="D13191" s="59"/>
    </row>
    <row r="13192" spans="2:4">
      <c r="B13192" s="206"/>
      <c r="C13192" s="59"/>
      <c r="D13192" s="59"/>
    </row>
    <row r="13193" spans="2:4">
      <c r="B13193" s="206"/>
      <c r="C13193" s="59"/>
      <c r="D13193" s="59"/>
    </row>
    <row r="13194" spans="2:4">
      <c r="B13194" s="206"/>
      <c r="C13194" s="59"/>
      <c r="D13194" s="59"/>
    </row>
    <row r="13195" spans="2:4">
      <c r="B13195" s="206"/>
      <c r="C13195" s="59"/>
      <c r="D13195" s="59"/>
    </row>
    <row r="13196" spans="2:4">
      <c r="B13196" s="206"/>
      <c r="C13196" s="59"/>
      <c r="D13196" s="59"/>
    </row>
    <row r="13197" spans="2:4">
      <c r="B13197" s="206"/>
      <c r="C13197" s="59"/>
      <c r="D13197" s="59"/>
    </row>
    <row r="13198" spans="2:4">
      <c r="B13198" s="206"/>
      <c r="C13198" s="59"/>
      <c r="D13198" s="59"/>
    </row>
    <row r="13199" spans="2:4">
      <c r="B13199" s="206"/>
      <c r="C13199" s="59"/>
      <c r="D13199" s="59"/>
    </row>
    <row r="13200" spans="2:4">
      <c r="B13200" s="206"/>
      <c r="C13200" s="59"/>
      <c r="D13200" s="59"/>
    </row>
    <row r="13201" spans="2:4">
      <c r="B13201" s="206"/>
      <c r="C13201" s="59"/>
      <c r="D13201" s="59"/>
    </row>
    <row r="13202" spans="2:4">
      <c r="B13202" s="206"/>
      <c r="C13202" s="59"/>
      <c r="D13202" s="59"/>
    </row>
    <row r="13203" spans="2:4">
      <c r="B13203" s="206"/>
      <c r="C13203" s="59"/>
      <c r="D13203" s="59"/>
    </row>
    <row r="13204" spans="2:4">
      <c r="B13204" s="206"/>
      <c r="C13204" s="59"/>
      <c r="D13204" s="59"/>
    </row>
    <row r="13205" spans="2:4">
      <c r="B13205" s="206"/>
      <c r="C13205" s="59"/>
      <c r="D13205" s="59"/>
    </row>
    <row r="13206" spans="2:4">
      <c r="B13206" s="206"/>
      <c r="C13206" s="59"/>
      <c r="D13206" s="59"/>
    </row>
    <row r="13207" spans="2:4">
      <c r="B13207" s="206"/>
      <c r="C13207" s="59"/>
      <c r="D13207" s="59"/>
    </row>
    <row r="13208" spans="2:4">
      <c r="B13208" s="206"/>
      <c r="C13208" s="59"/>
      <c r="D13208" s="59"/>
    </row>
    <row r="13209" spans="2:4">
      <c r="B13209" s="206"/>
      <c r="C13209" s="59"/>
      <c r="D13209" s="59"/>
    </row>
    <row r="13210" spans="2:4">
      <c r="B13210" s="206"/>
      <c r="C13210" s="59"/>
      <c r="D13210" s="59"/>
    </row>
    <row r="13211" spans="2:4">
      <c r="B13211" s="206"/>
      <c r="C13211" s="59"/>
      <c r="D13211" s="59"/>
    </row>
    <row r="13212" spans="2:4">
      <c r="B13212" s="206"/>
      <c r="C13212" s="59"/>
      <c r="D13212" s="59"/>
    </row>
    <row r="13213" spans="2:4">
      <c r="B13213" s="206"/>
      <c r="C13213" s="59"/>
      <c r="D13213" s="59"/>
    </row>
    <row r="13214" spans="2:4">
      <c r="B13214" s="206"/>
      <c r="C13214" s="59"/>
      <c r="D13214" s="59"/>
    </row>
    <row r="13215" spans="2:4">
      <c r="B13215" s="206"/>
      <c r="C13215" s="59"/>
      <c r="D13215" s="59"/>
    </row>
    <row r="13216" spans="2:4">
      <c r="B13216" s="206"/>
      <c r="C13216" s="59"/>
      <c r="D13216" s="59"/>
    </row>
    <row r="13217" spans="2:4">
      <c r="B13217" s="206"/>
      <c r="C13217" s="59"/>
      <c r="D13217" s="59"/>
    </row>
    <row r="13218" spans="2:4">
      <c r="B13218" s="206"/>
      <c r="C13218" s="59"/>
      <c r="D13218" s="59"/>
    </row>
    <row r="13219" spans="2:4">
      <c r="B13219" s="206"/>
      <c r="C13219" s="59"/>
      <c r="D13219" s="59"/>
    </row>
    <row r="13220" spans="2:4">
      <c r="B13220" s="206"/>
      <c r="C13220" s="59"/>
      <c r="D13220" s="59"/>
    </row>
    <row r="13221" spans="2:4">
      <c r="B13221" s="206"/>
      <c r="C13221" s="59"/>
      <c r="D13221" s="59"/>
    </row>
    <row r="13222" spans="2:4">
      <c r="B13222" s="206"/>
      <c r="C13222" s="59"/>
      <c r="D13222" s="59"/>
    </row>
    <row r="13223" spans="2:4">
      <c r="B13223" s="206"/>
      <c r="C13223" s="59"/>
      <c r="D13223" s="59"/>
    </row>
    <row r="13224" spans="2:4">
      <c r="B13224" s="206"/>
      <c r="C13224" s="59"/>
      <c r="D13224" s="59"/>
    </row>
    <row r="13225" spans="2:4">
      <c r="B13225" s="206"/>
      <c r="C13225" s="59"/>
      <c r="D13225" s="59"/>
    </row>
    <row r="13226" spans="2:4">
      <c r="B13226" s="206"/>
      <c r="C13226" s="59"/>
      <c r="D13226" s="59"/>
    </row>
    <row r="13227" spans="2:4">
      <c r="B13227" s="206"/>
      <c r="C13227" s="59"/>
      <c r="D13227" s="59"/>
    </row>
    <row r="13228" spans="2:4">
      <c r="B13228" s="206"/>
      <c r="C13228" s="59"/>
      <c r="D13228" s="59"/>
    </row>
    <row r="13229" spans="2:4">
      <c r="B13229" s="206"/>
      <c r="C13229" s="59"/>
      <c r="D13229" s="59"/>
    </row>
    <row r="13230" spans="2:4">
      <c r="B13230" s="206"/>
      <c r="C13230" s="59"/>
      <c r="D13230" s="59"/>
    </row>
    <row r="13231" spans="2:4">
      <c r="B13231" s="206"/>
      <c r="C13231" s="59"/>
      <c r="D13231" s="59"/>
    </row>
    <row r="13232" spans="2:4">
      <c r="B13232" s="206"/>
      <c r="C13232" s="59"/>
      <c r="D13232" s="59"/>
    </row>
    <row r="13233" spans="2:4">
      <c r="B13233" s="206"/>
      <c r="C13233" s="59"/>
      <c r="D13233" s="59"/>
    </row>
    <row r="13234" spans="2:4">
      <c r="B13234" s="206"/>
      <c r="C13234" s="59"/>
      <c r="D13234" s="59"/>
    </row>
    <row r="13235" spans="2:4">
      <c r="B13235" s="206"/>
      <c r="C13235" s="59"/>
      <c r="D13235" s="59"/>
    </row>
    <row r="13236" spans="2:4">
      <c r="B13236" s="206"/>
      <c r="C13236" s="59"/>
      <c r="D13236" s="59"/>
    </row>
    <row r="13237" spans="2:4">
      <c r="B13237" s="206"/>
      <c r="C13237" s="59"/>
      <c r="D13237" s="59"/>
    </row>
    <row r="13238" spans="2:4">
      <c r="B13238" s="206"/>
      <c r="C13238" s="59"/>
      <c r="D13238" s="59"/>
    </row>
    <row r="13239" spans="2:4">
      <c r="B13239" s="206"/>
      <c r="C13239" s="59"/>
      <c r="D13239" s="59"/>
    </row>
    <row r="13240" spans="2:4">
      <c r="B13240" s="206"/>
      <c r="C13240" s="59"/>
      <c r="D13240" s="59"/>
    </row>
    <row r="13241" spans="2:4">
      <c r="B13241" s="206"/>
      <c r="C13241" s="59"/>
      <c r="D13241" s="59"/>
    </row>
    <row r="13242" spans="2:4">
      <c r="B13242" s="206"/>
      <c r="C13242" s="59"/>
      <c r="D13242" s="59"/>
    </row>
    <row r="13243" spans="2:4">
      <c r="B13243" s="206"/>
      <c r="C13243" s="59"/>
      <c r="D13243" s="59"/>
    </row>
    <row r="13244" spans="2:4">
      <c r="B13244" s="206"/>
      <c r="C13244" s="59"/>
      <c r="D13244" s="59"/>
    </row>
    <row r="13245" spans="2:4">
      <c r="B13245" s="206"/>
      <c r="C13245" s="59"/>
      <c r="D13245" s="59"/>
    </row>
    <row r="13246" spans="2:4">
      <c r="B13246" s="206"/>
      <c r="C13246" s="59"/>
      <c r="D13246" s="59"/>
    </row>
    <row r="13247" spans="2:4">
      <c r="B13247" s="206"/>
      <c r="C13247" s="59"/>
      <c r="D13247" s="59"/>
    </row>
    <row r="13248" spans="2:4">
      <c r="B13248" s="206"/>
      <c r="C13248" s="59"/>
      <c r="D13248" s="59"/>
    </row>
    <row r="13249" spans="2:4">
      <c r="B13249" s="206"/>
      <c r="C13249" s="59"/>
      <c r="D13249" s="59"/>
    </row>
    <row r="13250" spans="2:4">
      <c r="B13250" s="206"/>
      <c r="C13250" s="59"/>
      <c r="D13250" s="59"/>
    </row>
    <row r="13251" spans="2:4">
      <c r="B13251" s="206"/>
      <c r="C13251" s="59"/>
      <c r="D13251" s="59"/>
    </row>
    <row r="13252" spans="2:4">
      <c r="B13252" s="206"/>
      <c r="C13252" s="59"/>
      <c r="D13252" s="59"/>
    </row>
    <row r="13253" spans="2:4">
      <c r="B13253" s="206"/>
      <c r="C13253" s="59"/>
      <c r="D13253" s="59"/>
    </row>
    <row r="13254" spans="2:4">
      <c r="B13254" s="206"/>
      <c r="C13254" s="59"/>
      <c r="D13254" s="59"/>
    </row>
    <row r="13255" spans="2:4">
      <c r="B13255" s="206"/>
      <c r="C13255" s="59"/>
      <c r="D13255" s="59"/>
    </row>
    <row r="13256" spans="2:4">
      <c r="B13256" s="206"/>
      <c r="C13256" s="59"/>
      <c r="D13256" s="59"/>
    </row>
    <row r="13257" spans="2:4">
      <c r="B13257" s="206"/>
      <c r="C13257" s="59"/>
      <c r="D13257" s="59"/>
    </row>
    <row r="13258" spans="2:4">
      <c r="B13258" s="206"/>
      <c r="C13258" s="59"/>
      <c r="D13258" s="59"/>
    </row>
    <row r="13259" spans="2:4">
      <c r="B13259" s="206"/>
      <c r="C13259" s="59"/>
      <c r="D13259" s="59"/>
    </row>
    <row r="13260" spans="2:4">
      <c r="B13260" s="206"/>
      <c r="C13260" s="59"/>
      <c r="D13260" s="59"/>
    </row>
    <row r="13261" spans="2:4">
      <c r="B13261" s="206"/>
      <c r="C13261" s="59"/>
      <c r="D13261" s="59"/>
    </row>
    <row r="13262" spans="2:4">
      <c r="B13262" s="206"/>
      <c r="C13262" s="59"/>
      <c r="D13262" s="59"/>
    </row>
    <row r="13263" spans="2:4">
      <c r="B13263" s="206"/>
      <c r="C13263" s="59"/>
      <c r="D13263" s="59"/>
    </row>
    <row r="13264" spans="2:4">
      <c r="B13264" s="206"/>
      <c r="C13264" s="59"/>
      <c r="D13264" s="59"/>
    </row>
    <row r="13265" spans="2:4">
      <c r="B13265" s="206"/>
      <c r="C13265" s="59"/>
      <c r="D13265" s="59"/>
    </row>
    <row r="13266" spans="2:4">
      <c r="B13266" s="206"/>
      <c r="C13266" s="59"/>
      <c r="D13266" s="59"/>
    </row>
    <row r="13267" spans="2:4">
      <c r="B13267" s="206"/>
      <c r="C13267" s="59"/>
      <c r="D13267" s="59"/>
    </row>
    <row r="13268" spans="2:4">
      <c r="B13268" s="206"/>
      <c r="C13268" s="59"/>
      <c r="D13268" s="59"/>
    </row>
    <row r="13269" spans="2:4">
      <c r="B13269" s="206"/>
      <c r="C13269" s="59"/>
      <c r="D13269" s="59"/>
    </row>
    <row r="13270" spans="2:4">
      <c r="B13270" s="206"/>
      <c r="C13270" s="59"/>
      <c r="D13270" s="59"/>
    </row>
    <row r="13271" spans="2:4">
      <c r="B13271" s="206"/>
      <c r="C13271" s="59"/>
      <c r="D13271" s="59"/>
    </row>
    <row r="13272" spans="2:4">
      <c r="B13272" s="206"/>
      <c r="C13272" s="59"/>
      <c r="D13272" s="59"/>
    </row>
    <row r="13273" spans="2:4">
      <c r="B13273" s="206"/>
      <c r="C13273" s="59"/>
      <c r="D13273" s="59"/>
    </row>
    <row r="13274" spans="2:4">
      <c r="B13274" s="206"/>
      <c r="C13274" s="59"/>
      <c r="D13274" s="59"/>
    </row>
    <row r="13275" spans="2:4">
      <c r="B13275" s="206"/>
      <c r="C13275" s="59"/>
      <c r="D13275" s="59"/>
    </row>
    <row r="13276" spans="2:4">
      <c r="B13276" s="206"/>
      <c r="C13276" s="59"/>
      <c r="D13276" s="59"/>
    </row>
    <row r="13277" spans="2:4">
      <c r="B13277" s="206"/>
      <c r="C13277" s="59"/>
      <c r="D13277" s="59"/>
    </row>
    <row r="13278" spans="2:4">
      <c r="B13278" s="206"/>
      <c r="C13278" s="59"/>
      <c r="D13278" s="59"/>
    </row>
    <row r="13279" spans="2:4">
      <c r="B13279" s="206"/>
      <c r="C13279" s="59"/>
      <c r="D13279" s="59"/>
    </row>
    <row r="13280" spans="2:4">
      <c r="B13280" s="206"/>
      <c r="C13280" s="59"/>
      <c r="D13280" s="59"/>
    </row>
    <row r="13281" spans="2:4">
      <c r="B13281" s="206"/>
      <c r="C13281" s="59"/>
      <c r="D13281" s="59"/>
    </row>
    <row r="13282" spans="2:4">
      <c r="B13282" s="335"/>
      <c r="C13282" s="323"/>
      <c r="D13282" s="324"/>
    </row>
    <row r="13283" spans="2:4">
      <c r="B13283" s="335"/>
      <c r="C13283" s="323"/>
      <c r="D13283" s="324"/>
    </row>
    <row r="13284" spans="2:4">
      <c r="B13284" s="335"/>
      <c r="C13284" s="323"/>
      <c r="D13284" s="324"/>
    </row>
    <row r="13285" spans="2:4" ht="17.25" thickBot="1">
      <c r="B13285" s="336"/>
      <c r="C13285" s="323"/>
      <c r="D13285" s="324"/>
    </row>
    <row r="13286" spans="2:4">
      <c r="B13286" s="335"/>
      <c r="C13286" s="323"/>
      <c r="D13286" s="324"/>
    </row>
    <row r="13287" spans="2:4">
      <c r="B13287" s="335"/>
      <c r="C13287" s="323"/>
      <c r="D13287" s="324"/>
    </row>
    <row r="13288" spans="2:4">
      <c r="B13288" s="335"/>
      <c r="C13288" s="323"/>
      <c r="D13288" s="324"/>
    </row>
    <row r="13289" spans="2:4">
      <c r="B13289" s="335"/>
      <c r="C13289" s="323"/>
      <c r="D13289" s="324"/>
    </row>
    <row r="13290" spans="2:4">
      <c r="B13290" s="335"/>
      <c r="C13290" s="323"/>
      <c r="D13290" s="324"/>
    </row>
    <row r="13291" spans="2:4">
      <c r="B13291" s="335"/>
      <c r="C13291" s="323"/>
      <c r="D13291" s="324"/>
    </row>
    <row r="13292" spans="2:4">
      <c r="B13292" s="335"/>
      <c r="C13292" s="323"/>
      <c r="D13292" s="324"/>
    </row>
    <row r="13293" spans="2:4">
      <c r="B13293" s="335"/>
      <c r="C13293" s="323"/>
      <c r="D13293" s="324"/>
    </row>
    <row r="13294" spans="2:4">
      <c r="B13294" s="335"/>
      <c r="C13294" s="323"/>
      <c r="D13294" s="324"/>
    </row>
    <row r="13295" spans="2:4">
      <c r="B13295" s="335"/>
      <c r="C13295" s="323"/>
      <c r="D13295" s="324"/>
    </row>
    <row r="13296" spans="2:4">
      <c r="B13296" s="335"/>
      <c r="C13296" s="323"/>
      <c r="D13296" s="324"/>
    </row>
    <row r="13297" spans="2:4">
      <c r="B13297" s="335"/>
      <c r="C13297" s="323"/>
      <c r="D13297" s="324"/>
    </row>
    <row r="13298" spans="2:4">
      <c r="B13298" s="335"/>
      <c r="C13298" s="323"/>
      <c r="D13298" s="324"/>
    </row>
    <row r="13299" spans="2:4">
      <c r="B13299" s="335"/>
      <c r="C13299" s="323"/>
      <c r="D13299" s="324"/>
    </row>
    <row r="13300" spans="2:4">
      <c r="B13300" s="335"/>
      <c r="C13300" s="323"/>
      <c r="D13300" s="324"/>
    </row>
    <row r="13301" spans="2:4">
      <c r="B13301" s="335"/>
      <c r="C13301" s="323"/>
      <c r="D13301" s="324"/>
    </row>
    <row r="13302" spans="2:4">
      <c r="B13302" s="335"/>
      <c r="C13302" s="323"/>
      <c r="D13302" s="324"/>
    </row>
    <row r="13303" spans="2:4">
      <c r="B13303" s="335"/>
      <c r="C13303" s="323"/>
      <c r="D13303" s="324"/>
    </row>
    <row r="13304" spans="2:4">
      <c r="B13304" s="335"/>
      <c r="C13304" s="323"/>
      <c r="D13304" s="324"/>
    </row>
    <row r="13305" spans="2:4">
      <c r="B13305" s="335"/>
      <c r="C13305" s="323"/>
      <c r="D13305" s="324"/>
    </row>
    <row r="13306" spans="2:4" ht="17.25" thickBot="1">
      <c r="B13306" s="336"/>
      <c r="C13306" s="323"/>
      <c r="D13306" s="324"/>
    </row>
    <row r="13307" spans="2:4">
      <c r="B13307" s="335"/>
      <c r="C13307" s="323"/>
      <c r="D13307" s="324"/>
    </row>
    <row r="13308" spans="2:4">
      <c r="B13308" s="335"/>
      <c r="C13308" s="323"/>
      <c r="D13308" s="324"/>
    </row>
    <row r="13309" spans="2:4">
      <c r="B13309" s="335"/>
      <c r="C13309" s="323"/>
      <c r="D13309" s="324"/>
    </row>
    <row r="13310" spans="2:4">
      <c r="B13310" s="335"/>
      <c r="C13310" s="323"/>
      <c r="D13310" s="324"/>
    </row>
    <row r="13311" spans="2:4">
      <c r="B13311" s="335"/>
      <c r="C13311" s="323"/>
      <c r="D13311" s="324"/>
    </row>
    <row r="13312" spans="2:4">
      <c r="B13312" s="335"/>
      <c r="C13312" s="323"/>
      <c r="D13312" s="324"/>
    </row>
    <row r="13313" spans="2:4">
      <c r="B13313" s="335"/>
      <c r="C13313" s="323"/>
      <c r="D13313" s="324"/>
    </row>
    <row r="13314" spans="2:4">
      <c r="B13314" s="335"/>
      <c r="C13314" s="323"/>
      <c r="D13314" s="324"/>
    </row>
    <row r="13315" spans="2:4">
      <c r="B13315" s="335"/>
      <c r="C13315" s="323"/>
      <c r="D13315" s="324"/>
    </row>
    <row r="13316" spans="2:4" ht="17.25" thickBot="1">
      <c r="B13316" s="336"/>
      <c r="C13316" s="323"/>
      <c r="D13316" s="324"/>
    </row>
    <row r="13317" spans="2:4">
      <c r="B13317" s="335"/>
      <c r="C13317" s="323"/>
      <c r="D13317" s="324"/>
    </row>
    <row r="13318" spans="2:4">
      <c r="B13318" s="335"/>
      <c r="C13318" s="323"/>
      <c r="D13318" s="324"/>
    </row>
    <row r="13319" spans="2:4">
      <c r="B13319" s="335"/>
      <c r="C13319" s="323"/>
      <c r="D13319" s="324"/>
    </row>
    <row r="13320" spans="2:4">
      <c r="B13320" s="335"/>
      <c r="C13320" s="323"/>
      <c r="D13320" s="324"/>
    </row>
    <row r="13321" spans="2:4">
      <c r="B13321" s="335"/>
      <c r="C13321" s="323"/>
      <c r="D13321" s="324"/>
    </row>
    <row r="13322" spans="2:4">
      <c r="B13322" s="335"/>
      <c r="C13322" s="323"/>
      <c r="D13322" s="324"/>
    </row>
    <row r="13323" spans="2:4">
      <c r="B13323" s="335"/>
      <c r="C13323" s="323"/>
      <c r="D13323" s="324"/>
    </row>
    <row r="13324" spans="2:4">
      <c r="B13324" s="335"/>
      <c r="C13324" s="323"/>
      <c r="D13324" s="324"/>
    </row>
    <row r="13325" spans="2:4">
      <c r="B13325" s="335"/>
      <c r="C13325" s="323"/>
      <c r="D13325" s="324"/>
    </row>
    <row r="13326" spans="2:4">
      <c r="B13326" s="335"/>
      <c r="C13326" s="323"/>
      <c r="D13326" s="324"/>
    </row>
    <row r="13327" spans="2:4">
      <c r="B13327" s="335"/>
      <c r="C13327" s="323"/>
      <c r="D13327" s="324"/>
    </row>
    <row r="13328" spans="2:4">
      <c r="B13328" s="335"/>
      <c r="C13328" s="323"/>
      <c r="D13328" s="324"/>
    </row>
    <row r="13329" spans="2:4">
      <c r="B13329" s="335"/>
      <c r="C13329" s="323"/>
      <c r="D13329" s="324"/>
    </row>
    <row r="13330" spans="2:4">
      <c r="B13330" s="335"/>
      <c r="C13330" s="323"/>
      <c r="D13330" s="324"/>
    </row>
    <row r="13331" spans="2:4">
      <c r="B13331" s="335"/>
      <c r="C13331" s="323"/>
      <c r="D13331" s="324"/>
    </row>
    <row r="13332" spans="2:4">
      <c r="B13332" s="335"/>
      <c r="C13332" s="323"/>
      <c r="D13332" s="324"/>
    </row>
    <row r="13333" spans="2:4">
      <c r="B13333" s="335"/>
      <c r="C13333" s="323"/>
      <c r="D13333" s="324"/>
    </row>
    <row r="13334" spans="2:4">
      <c r="B13334" s="337"/>
      <c r="C13334" s="323"/>
      <c r="D13334" s="324"/>
    </row>
    <row r="13335" spans="2:4" ht="17.25" thickBot="1">
      <c r="B13335" s="336"/>
      <c r="C13335" s="323"/>
      <c r="D13335" s="324"/>
    </row>
    <row r="13336" spans="2:4">
      <c r="B13336" s="335"/>
      <c r="C13336" s="323"/>
      <c r="D13336" s="324"/>
    </row>
    <row r="13337" spans="2:4">
      <c r="B13337" s="335"/>
      <c r="C13337" s="323"/>
      <c r="D13337" s="324"/>
    </row>
    <row r="13338" spans="2:4">
      <c r="B13338" s="335"/>
      <c r="C13338" s="323"/>
      <c r="D13338" s="324"/>
    </row>
    <row r="13339" spans="2:4">
      <c r="B13339" s="335"/>
      <c r="C13339" s="323"/>
      <c r="D13339" s="324"/>
    </row>
    <row r="13340" spans="2:4">
      <c r="B13340" s="335"/>
      <c r="C13340" s="323"/>
      <c r="D13340" s="324"/>
    </row>
    <row r="13341" spans="2:4">
      <c r="B13341" s="335"/>
      <c r="C13341" s="323"/>
      <c r="D13341" s="324"/>
    </row>
    <row r="13342" spans="2:4">
      <c r="B13342" s="335"/>
      <c r="C13342" s="323"/>
      <c r="D13342" s="324"/>
    </row>
    <row r="13343" spans="2:4">
      <c r="B13343" s="335"/>
      <c r="C13343" s="323"/>
      <c r="D13343" s="324"/>
    </row>
    <row r="13344" spans="2:4">
      <c r="B13344" s="335"/>
      <c r="C13344" s="323"/>
      <c r="D13344" s="324"/>
    </row>
    <row r="13345" spans="2:4">
      <c r="B13345" s="335"/>
      <c r="C13345" s="323"/>
      <c r="D13345" s="324"/>
    </row>
    <row r="13346" spans="2:4" ht="17.25" thickBot="1">
      <c r="B13346" s="336"/>
      <c r="C13346" s="323"/>
      <c r="D13346" s="324"/>
    </row>
    <row r="13347" spans="2:4">
      <c r="B13347" s="335"/>
      <c r="C13347" s="323"/>
      <c r="D13347" s="324"/>
    </row>
    <row r="13348" spans="2:4">
      <c r="B13348" s="335"/>
      <c r="C13348" s="323"/>
      <c r="D13348" s="324"/>
    </row>
    <row r="13349" spans="2:4">
      <c r="B13349" s="335"/>
      <c r="C13349" s="323"/>
      <c r="D13349" s="324"/>
    </row>
    <row r="13350" spans="2:4">
      <c r="B13350" s="335"/>
      <c r="C13350" s="323"/>
      <c r="D13350" s="324"/>
    </row>
    <row r="13351" spans="2:4">
      <c r="B13351" s="335"/>
      <c r="C13351" s="323"/>
      <c r="D13351" s="324"/>
    </row>
    <row r="13352" spans="2:4">
      <c r="B13352" s="335"/>
      <c r="C13352" s="323"/>
      <c r="D13352" s="324"/>
    </row>
    <row r="13353" spans="2:4">
      <c r="B13353" s="335"/>
      <c r="C13353" s="323"/>
      <c r="D13353" s="324"/>
    </row>
    <row r="13354" spans="2:4">
      <c r="B13354" s="335"/>
      <c r="C13354" s="323"/>
      <c r="D13354" s="324"/>
    </row>
    <row r="13355" spans="2:4">
      <c r="B13355" s="335"/>
      <c r="C13355" s="323"/>
      <c r="D13355" s="324"/>
    </row>
    <row r="13356" spans="2:4">
      <c r="B13356" s="337"/>
      <c r="C13356" s="323"/>
      <c r="D13356" s="324"/>
    </row>
    <row r="13357" spans="2:4" ht="17.25" thickBot="1">
      <c r="B13357" s="336"/>
      <c r="C13357" s="323"/>
      <c r="D13357" s="324"/>
    </row>
    <row r="13358" spans="2:4">
      <c r="B13358" s="335"/>
      <c r="C13358" s="323"/>
      <c r="D13358" s="324"/>
    </row>
    <row r="13359" spans="2:4">
      <c r="B13359" s="335"/>
      <c r="C13359" s="323"/>
      <c r="D13359" s="324"/>
    </row>
    <row r="13360" spans="2:4">
      <c r="B13360" s="335"/>
      <c r="C13360" s="323"/>
      <c r="D13360" s="324"/>
    </row>
    <row r="13361" spans="2:4">
      <c r="B13361" s="335"/>
      <c r="C13361" s="323"/>
      <c r="D13361" s="324"/>
    </row>
    <row r="13362" spans="2:4">
      <c r="B13362" s="335"/>
      <c r="C13362" s="323"/>
      <c r="D13362" s="324"/>
    </row>
    <row r="13363" spans="2:4">
      <c r="B13363" s="335"/>
      <c r="C13363" s="323"/>
      <c r="D13363" s="324"/>
    </row>
    <row r="13364" spans="2:4" ht="17.25" thickBot="1">
      <c r="B13364" s="336"/>
      <c r="C13364" s="323"/>
      <c r="D13364" s="324"/>
    </row>
    <row r="13365" spans="2:4">
      <c r="B13365" s="335"/>
      <c r="C13365" s="323"/>
      <c r="D13365" s="324"/>
    </row>
    <row r="13366" spans="2:4">
      <c r="B13366" s="335"/>
      <c r="C13366" s="323"/>
      <c r="D13366" s="324"/>
    </row>
    <row r="13367" spans="2:4">
      <c r="B13367" s="335"/>
      <c r="C13367" s="323"/>
      <c r="D13367" s="324"/>
    </row>
    <row r="13368" spans="2:4">
      <c r="B13368" s="335"/>
      <c r="C13368" s="323"/>
      <c r="D13368" s="324"/>
    </row>
    <row r="13369" spans="2:4">
      <c r="B13369" s="335"/>
      <c r="C13369" s="323"/>
      <c r="D13369" s="324"/>
    </row>
    <row r="13370" spans="2:4">
      <c r="B13370" s="335"/>
      <c r="C13370" s="323"/>
      <c r="D13370" s="324"/>
    </row>
    <row r="13371" spans="2:4">
      <c r="B13371" s="335"/>
      <c r="C13371" s="323"/>
      <c r="D13371" s="324"/>
    </row>
    <row r="13372" spans="2:4">
      <c r="B13372" s="335"/>
      <c r="C13372" s="323"/>
      <c r="D13372" s="324"/>
    </row>
    <row r="13373" spans="2:4">
      <c r="B13373" s="335"/>
      <c r="C13373" s="323"/>
      <c r="D13373" s="324"/>
    </row>
    <row r="13374" spans="2:4">
      <c r="B13374" s="335"/>
      <c r="C13374" s="323"/>
      <c r="D13374" s="324"/>
    </row>
    <row r="13375" spans="2:4">
      <c r="B13375" s="335"/>
      <c r="C13375" s="323"/>
      <c r="D13375" s="324"/>
    </row>
    <row r="13376" spans="2:4">
      <c r="B13376" s="335"/>
      <c r="C13376" s="323"/>
      <c r="D13376" s="324"/>
    </row>
    <row r="13377" spans="2:4">
      <c r="B13377" s="335"/>
      <c r="C13377" s="323"/>
      <c r="D13377" s="324"/>
    </row>
    <row r="13378" spans="2:4">
      <c r="B13378" s="335"/>
      <c r="C13378" s="323"/>
      <c r="D13378" s="324"/>
    </row>
    <row r="13379" spans="2:4">
      <c r="B13379" s="335"/>
      <c r="C13379" s="323"/>
      <c r="D13379" s="324"/>
    </row>
    <row r="13380" spans="2:4" ht="17.25" thickBot="1">
      <c r="B13380" s="336"/>
      <c r="C13380" s="323"/>
      <c r="D13380" s="324"/>
    </row>
    <row r="13381" spans="2:4">
      <c r="B13381" s="335"/>
      <c r="C13381" s="323"/>
      <c r="D13381" s="324"/>
    </row>
    <row r="13382" spans="2:4">
      <c r="B13382" s="335"/>
      <c r="C13382" s="323"/>
      <c r="D13382" s="324"/>
    </row>
    <row r="13383" spans="2:4">
      <c r="B13383" s="335"/>
      <c r="C13383" s="323"/>
      <c r="D13383" s="324"/>
    </row>
    <row r="13384" spans="2:4">
      <c r="B13384" s="335"/>
      <c r="C13384" s="323"/>
      <c r="D13384" s="324"/>
    </row>
    <row r="13385" spans="2:4">
      <c r="B13385" s="335"/>
      <c r="C13385" s="323"/>
      <c r="D13385" s="324"/>
    </row>
    <row r="13386" spans="2:4">
      <c r="B13386" s="335"/>
      <c r="C13386" s="323"/>
      <c r="D13386" s="324"/>
    </row>
    <row r="13387" spans="2:4">
      <c r="B13387" s="335"/>
      <c r="C13387" s="323"/>
      <c r="D13387" s="324"/>
    </row>
    <row r="13388" spans="2:4">
      <c r="B13388" s="335"/>
      <c r="C13388" s="323"/>
      <c r="D13388" s="324"/>
    </row>
    <row r="13389" spans="2:4">
      <c r="B13389" s="335"/>
      <c r="C13389" s="323"/>
      <c r="D13389" s="324"/>
    </row>
    <row r="13390" spans="2:4">
      <c r="B13390" s="335"/>
      <c r="C13390" s="323"/>
      <c r="D13390" s="324"/>
    </row>
    <row r="13391" spans="2:4">
      <c r="B13391" s="335"/>
      <c r="C13391" s="323"/>
      <c r="D13391" s="324"/>
    </row>
    <row r="13392" spans="2:4">
      <c r="B13392" s="335"/>
      <c r="C13392" s="323"/>
      <c r="D13392" s="324"/>
    </row>
    <row r="13393" spans="2:4">
      <c r="B13393" s="337"/>
      <c r="C13393" s="323"/>
      <c r="D13393" s="324"/>
    </row>
    <row r="13394" spans="2:4">
      <c r="B13394" s="335"/>
      <c r="C13394" s="323"/>
      <c r="D13394" s="324"/>
    </row>
    <row r="13395" spans="2:4">
      <c r="B13395" s="335"/>
      <c r="C13395" s="323"/>
      <c r="D13395" s="324"/>
    </row>
    <row r="13396" spans="2:4">
      <c r="B13396" s="335"/>
      <c r="C13396" s="323"/>
      <c r="D13396" s="324"/>
    </row>
    <row r="13397" spans="2:4">
      <c r="B13397" s="335"/>
      <c r="C13397" s="323"/>
      <c r="D13397" s="324"/>
    </row>
    <row r="13398" spans="2:4">
      <c r="B13398" s="335"/>
      <c r="C13398" s="323"/>
      <c r="D13398" s="324"/>
    </row>
    <row r="13399" spans="2:4">
      <c r="B13399" s="335"/>
      <c r="C13399" s="323"/>
      <c r="D13399" s="324"/>
    </row>
    <row r="13400" spans="2:4">
      <c r="B13400" s="335"/>
      <c r="C13400" s="323"/>
      <c r="D13400" s="324"/>
    </row>
    <row r="13401" spans="2:4">
      <c r="B13401" s="335"/>
      <c r="C13401" s="323"/>
      <c r="D13401" s="324"/>
    </row>
    <row r="13402" spans="2:4">
      <c r="B13402" s="335"/>
      <c r="C13402" s="323"/>
      <c r="D13402" s="324"/>
    </row>
    <row r="13403" spans="2:4">
      <c r="B13403" s="335"/>
      <c r="C13403" s="323"/>
      <c r="D13403" s="324"/>
    </row>
    <row r="13404" spans="2:4">
      <c r="B13404" s="335"/>
      <c r="C13404" s="323"/>
      <c r="D13404" s="324"/>
    </row>
    <row r="13405" spans="2:4">
      <c r="B13405" s="335"/>
      <c r="C13405" s="323"/>
      <c r="D13405" s="324"/>
    </row>
    <row r="13406" spans="2:4">
      <c r="B13406" s="335"/>
      <c r="C13406" s="323"/>
      <c r="D13406" s="324"/>
    </row>
    <row r="13407" spans="2:4">
      <c r="B13407" s="335"/>
      <c r="C13407" s="323"/>
      <c r="D13407" s="324"/>
    </row>
    <row r="13408" spans="2:4">
      <c r="B13408" s="335"/>
      <c r="C13408" s="323"/>
      <c r="D13408" s="324"/>
    </row>
    <row r="13409" spans="2:4" ht="17.25" thickBot="1">
      <c r="B13409" s="336"/>
      <c r="C13409" s="323"/>
      <c r="D13409" s="324"/>
    </row>
    <row r="13410" spans="2:4">
      <c r="B13410" s="335"/>
      <c r="C13410" s="323"/>
      <c r="D13410" s="324"/>
    </row>
    <row r="13411" spans="2:4">
      <c r="B13411" s="335"/>
      <c r="C13411" s="323"/>
      <c r="D13411" s="324"/>
    </row>
    <row r="13412" spans="2:4">
      <c r="B13412" s="335"/>
      <c r="C13412" s="323"/>
      <c r="D13412" s="324"/>
    </row>
    <row r="13413" spans="2:4">
      <c r="B13413" s="335"/>
      <c r="C13413" s="323"/>
      <c r="D13413" s="324"/>
    </row>
    <row r="13414" spans="2:4">
      <c r="B13414" s="335"/>
      <c r="C13414" s="323"/>
      <c r="D13414" s="324"/>
    </row>
    <row r="13415" spans="2:4">
      <c r="B13415" s="337"/>
      <c r="C13415" s="323"/>
      <c r="D13415" s="324"/>
    </row>
    <row r="13416" spans="2:4">
      <c r="B13416" s="335"/>
      <c r="C13416" s="323"/>
      <c r="D13416" s="324"/>
    </row>
    <row r="13417" spans="2:4">
      <c r="B13417" s="335"/>
      <c r="C13417" s="323"/>
      <c r="D13417" s="324"/>
    </row>
    <row r="13418" spans="2:4">
      <c r="B13418" s="335"/>
      <c r="C13418" s="323"/>
      <c r="D13418" s="324"/>
    </row>
    <row r="13419" spans="2:4">
      <c r="B13419" s="335"/>
      <c r="C13419" s="323"/>
      <c r="D13419" s="324"/>
    </row>
    <row r="13420" spans="2:4">
      <c r="B13420" s="335"/>
      <c r="C13420" s="323"/>
      <c r="D13420" s="324"/>
    </row>
    <row r="13421" spans="2:4">
      <c r="B13421" s="335"/>
      <c r="C13421" s="323"/>
      <c r="D13421" s="324"/>
    </row>
    <row r="13422" spans="2:4">
      <c r="B13422" s="335"/>
      <c r="C13422" s="323"/>
      <c r="D13422" s="324"/>
    </row>
    <row r="13423" spans="2:4">
      <c r="B13423" s="335"/>
      <c r="C13423" s="323"/>
      <c r="D13423" s="324"/>
    </row>
    <row r="13424" spans="2:4">
      <c r="B13424" s="335"/>
      <c r="C13424" s="323"/>
      <c r="D13424" s="324"/>
    </row>
    <row r="13425" spans="2:4">
      <c r="B13425" s="335"/>
      <c r="C13425" s="323"/>
      <c r="D13425" s="324"/>
    </row>
    <row r="13426" spans="2:4">
      <c r="B13426" s="335"/>
      <c r="C13426" s="323"/>
      <c r="D13426" s="324"/>
    </row>
    <row r="13427" spans="2:4">
      <c r="B13427" s="337"/>
      <c r="C13427" s="323"/>
      <c r="D13427" s="324"/>
    </row>
    <row r="13428" spans="2:4">
      <c r="B13428" s="335"/>
      <c r="C13428" s="323"/>
      <c r="D13428" s="324"/>
    </row>
    <row r="13429" spans="2:4">
      <c r="B13429" s="335"/>
      <c r="C13429" s="323"/>
      <c r="D13429" s="324"/>
    </row>
    <row r="13430" spans="2:4">
      <c r="B13430" s="335"/>
      <c r="C13430" s="323"/>
      <c r="D13430" s="324"/>
    </row>
    <row r="13431" spans="2:4">
      <c r="B13431" s="335"/>
      <c r="C13431" s="323"/>
      <c r="D13431" s="324"/>
    </row>
    <row r="13432" spans="2:4">
      <c r="B13432" s="335"/>
      <c r="C13432" s="323"/>
      <c r="D13432" s="324"/>
    </row>
    <row r="13433" spans="2:4">
      <c r="B13433" s="335"/>
      <c r="C13433" s="323"/>
      <c r="D13433" s="324"/>
    </row>
    <row r="13434" spans="2:4">
      <c r="B13434" s="335"/>
      <c r="C13434" s="323"/>
      <c r="D13434" s="324"/>
    </row>
    <row r="13435" spans="2:4">
      <c r="B13435" s="337"/>
      <c r="C13435" s="323"/>
      <c r="D13435" s="324"/>
    </row>
    <row r="13436" spans="2:4" ht="17.25" thickBot="1">
      <c r="B13436" s="336"/>
      <c r="C13436" s="323"/>
      <c r="D13436" s="324"/>
    </row>
    <row r="13437" spans="2:4">
      <c r="B13437" s="335"/>
      <c r="C13437" s="323"/>
      <c r="D13437" s="324"/>
    </row>
    <row r="13438" spans="2:4">
      <c r="B13438" s="335"/>
      <c r="C13438" s="323"/>
      <c r="D13438" s="324"/>
    </row>
    <row r="13439" spans="2:4">
      <c r="B13439" s="335"/>
      <c r="C13439" s="323"/>
      <c r="D13439" s="324"/>
    </row>
    <row r="13440" spans="2:4">
      <c r="B13440" s="335"/>
      <c r="C13440" s="323"/>
      <c r="D13440" s="324"/>
    </row>
    <row r="13441" spans="2:4">
      <c r="B13441" s="335"/>
      <c r="C13441" s="323"/>
      <c r="D13441" s="324"/>
    </row>
    <row r="13442" spans="2:4">
      <c r="B13442" s="335"/>
      <c r="C13442" s="323"/>
      <c r="D13442" s="324"/>
    </row>
    <row r="13443" spans="2:4">
      <c r="B13443" s="335"/>
      <c r="C13443" s="323"/>
      <c r="D13443" s="324"/>
    </row>
    <row r="13444" spans="2:4">
      <c r="B13444" s="335"/>
      <c r="C13444" s="323"/>
      <c r="D13444" s="324"/>
    </row>
    <row r="13445" spans="2:4">
      <c r="B13445" s="335"/>
      <c r="C13445" s="323"/>
      <c r="D13445" s="324"/>
    </row>
    <row r="13446" spans="2:4">
      <c r="B13446" s="335"/>
      <c r="C13446" s="323"/>
      <c r="D13446" s="324"/>
    </row>
    <row r="13447" spans="2:4">
      <c r="B13447" s="335"/>
      <c r="C13447" s="323"/>
      <c r="D13447" s="324"/>
    </row>
    <row r="13448" spans="2:4">
      <c r="B13448" s="335"/>
      <c r="C13448" s="323"/>
      <c r="D13448" s="324"/>
    </row>
    <row r="13449" spans="2:4">
      <c r="B13449" s="335"/>
      <c r="C13449" s="323"/>
      <c r="D13449" s="324"/>
    </row>
    <row r="13450" spans="2:4">
      <c r="B13450" s="335"/>
      <c r="C13450" s="323"/>
      <c r="D13450" s="324"/>
    </row>
    <row r="13451" spans="2:4">
      <c r="B13451" s="335"/>
      <c r="C13451" s="323"/>
      <c r="D13451" s="324"/>
    </row>
    <row r="13452" spans="2:4">
      <c r="B13452" s="335"/>
      <c r="C13452" s="323"/>
      <c r="D13452" s="324"/>
    </row>
    <row r="13453" spans="2:4">
      <c r="B13453" s="335"/>
      <c r="C13453" s="323"/>
      <c r="D13453" s="324"/>
    </row>
    <row r="13454" spans="2:4">
      <c r="B13454" s="335"/>
      <c r="C13454" s="323"/>
      <c r="D13454" s="324"/>
    </row>
    <row r="13455" spans="2:4">
      <c r="B13455" s="335"/>
      <c r="C13455" s="323"/>
      <c r="D13455" s="324"/>
    </row>
    <row r="13456" spans="2:4">
      <c r="B13456" s="335"/>
      <c r="C13456" s="323"/>
      <c r="D13456" s="324"/>
    </row>
    <row r="13457" spans="2:4">
      <c r="B13457" s="337"/>
      <c r="C13457" s="323"/>
      <c r="D13457" s="324"/>
    </row>
    <row r="13458" spans="2:4" ht="17.25" thickBot="1">
      <c r="B13458" s="336"/>
      <c r="C13458" s="323"/>
      <c r="D13458" s="324"/>
    </row>
    <row r="13459" spans="2:4">
      <c r="B13459" s="335"/>
      <c r="C13459" s="323"/>
      <c r="D13459" s="324"/>
    </row>
    <row r="13460" spans="2:4">
      <c r="B13460" s="335"/>
      <c r="C13460" s="323"/>
      <c r="D13460" s="324"/>
    </row>
    <row r="13461" spans="2:4">
      <c r="B13461" s="335"/>
      <c r="C13461" s="323"/>
      <c r="D13461" s="324"/>
    </row>
    <row r="13462" spans="2:4">
      <c r="B13462" s="335"/>
      <c r="C13462" s="323"/>
      <c r="D13462" s="324"/>
    </row>
    <row r="13463" spans="2:4">
      <c r="B13463" s="335"/>
      <c r="C13463" s="323"/>
      <c r="D13463" s="324"/>
    </row>
    <row r="13464" spans="2:4">
      <c r="B13464" s="335"/>
      <c r="C13464" s="323"/>
      <c r="D13464" s="324"/>
    </row>
    <row r="13465" spans="2:4">
      <c r="B13465" s="335"/>
      <c r="C13465" s="323"/>
      <c r="D13465" s="324"/>
    </row>
    <row r="13466" spans="2:4">
      <c r="B13466" s="335"/>
      <c r="C13466" s="323"/>
      <c r="D13466" s="324"/>
    </row>
    <row r="13467" spans="2:4">
      <c r="B13467" s="335"/>
      <c r="C13467" s="323"/>
      <c r="D13467" s="324"/>
    </row>
    <row r="13468" spans="2:4">
      <c r="B13468" s="335"/>
      <c r="C13468" s="323"/>
      <c r="D13468" s="324"/>
    </row>
    <row r="13469" spans="2:4">
      <c r="B13469" s="335"/>
      <c r="C13469" s="323"/>
      <c r="D13469" s="324"/>
    </row>
    <row r="13470" spans="2:4">
      <c r="B13470" s="335"/>
      <c r="C13470" s="323"/>
      <c r="D13470" s="324"/>
    </row>
    <row r="13471" spans="2:4">
      <c r="B13471" s="335"/>
      <c r="C13471" s="323"/>
      <c r="D13471" s="324"/>
    </row>
    <row r="13472" spans="2:4">
      <c r="B13472" s="335"/>
      <c r="C13472" s="323"/>
      <c r="D13472" s="324"/>
    </row>
    <row r="13473" spans="2:4">
      <c r="B13473" s="335"/>
      <c r="C13473" s="323"/>
      <c r="D13473" s="324"/>
    </row>
    <row r="13474" spans="2:4">
      <c r="B13474" s="335"/>
      <c r="C13474" s="323"/>
      <c r="D13474" s="324"/>
    </row>
    <row r="13475" spans="2:4">
      <c r="B13475" s="335"/>
      <c r="C13475" s="323"/>
      <c r="D13475" s="324"/>
    </row>
    <row r="13476" spans="2:4">
      <c r="B13476" s="337"/>
      <c r="C13476" s="323"/>
      <c r="D13476" s="324"/>
    </row>
    <row r="13477" spans="2:4">
      <c r="B13477" s="335"/>
      <c r="C13477" s="323"/>
      <c r="D13477" s="324"/>
    </row>
    <row r="13478" spans="2:4">
      <c r="B13478" s="335"/>
      <c r="C13478" s="323"/>
      <c r="D13478" s="324"/>
    </row>
    <row r="13479" spans="2:4">
      <c r="B13479" s="335"/>
      <c r="C13479" s="323"/>
      <c r="D13479" s="324"/>
    </row>
    <row r="13480" spans="2:4">
      <c r="B13480" s="335"/>
      <c r="C13480" s="323"/>
      <c r="D13480" s="324"/>
    </row>
    <row r="13481" spans="2:4">
      <c r="B13481" s="335"/>
      <c r="C13481" s="323"/>
      <c r="D13481" s="324"/>
    </row>
    <row r="13482" spans="2:4">
      <c r="B13482" s="335"/>
      <c r="C13482" s="323"/>
      <c r="D13482" s="324"/>
    </row>
    <row r="13483" spans="2:4">
      <c r="B13483" s="335"/>
      <c r="C13483" s="323"/>
      <c r="D13483" s="324"/>
    </row>
    <row r="13484" spans="2:4" ht="17.25" thickBot="1">
      <c r="B13484" s="336"/>
      <c r="C13484" s="323"/>
      <c r="D13484" s="324"/>
    </row>
    <row r="13485" spans="2:4">
      <c r="B13485" s="335"/>
      <c r="C13485" s="323"/>
      <c r="D13485" s="324"/>
    </row>
    <row r="13486" spans="2:4">
      <c r="B13486" s="335"/>
      <c r="C13486" s="323"/>
      <c r="D13486" s="324"/>
    </row>
    <row r="13487" spans="2:4">
      <c r="B13487" s="335"/>
      <c r="C13487" s="323"/>
      <c r="D13487" s="324"/>
    </row>
    <row r="13488" spans="2:4">
      <c r="B13488" s="335"/>
      <c r="C13488" s="323"/>
      <c r="D13488" s="324"/>
    </row>
    <row r="13489" spans="2:4">
      <c r="B13489" s="335"/>
      <c r="C13489" s="323"/>
      <c r="D13489" s="324"/>
    </row>
    <row r="13490" spans="2:4">
      <c r="B13490" s="335"/>
      <c r="C13490" s="323"/>
      <c r="D13490" s="324"/>
    </row>
    <row r="13491" spans="2:4">
      <c r="B13491" s="335"/>
      <c r="C13491" s="323"/>
      <c r="D13491" s="324"/>
    </row>
    <row r="13492" spans="2:4">
      <c r="B13492" s="335"/>
      <c r="C13492" s="323"/>
      <c r="D13492" s="324"/>
    </row>
    <row r="13493" spans="2:4">
      <c r="B13493" s="335"/>
      <c r="C13493" s="323"/>
      <c r="D13493" s="324"/>
    </row>
    <row r="13494" spans="2:4">
      <c r="B13494" s="335"/>
      <c r="C13494" s="323"/>
      <c r="D13494" s="324"/>
    </row>
    <row r="13495" spans="2:4">
      <c r="B13495" s="335"/>
      <c r="C13495" s="323"/>
      <c r="D13495" s="324"/>
    </row>
    <row r="13496" spans="2:4">
      <c r="B13496" s="335"/>
      <c r="C13496" s="323"/>
      <c r="D13496" s="324"/>
    </row>
    <row r="13497" spans="2:4">
      <c r="B13497" s="337"/>
      <c r="C13497" s="323"/>
      <c r="D13497" s="324"/>
    </row>
    <row r="13498" spans="2:4" ht="17.25" thickBot="1">
      <c r="B13498" s="336"/>
      <c r="C13498" s="323"/>
      <c r="D13498" s="324"/>
    </row>
    <row r="13499" spans="2:4">
      <c r="B13499" s="335"/>
      <c r="C13499" s="323"/>
      <c r="D13499" s="324"/>
    </row>
    <row r="13500" spans="2:4">
      <c r="B13500" s="335"/>
      <c r="C13500" s="323"/>
      <c r="D13500" s="324"/>
    </row>
    <row r="13501" spans="2:4">
      <c r="B13501" s="335"/>
      <c r="C13501" s="323"/>
      <c r="D13501" s="324"/>
    </row>
    <row r="13502" spans="2:4">
      <c r="B13502" s="335"/>
      <c r="C13502" s="323"/>
      <c r="D13502" s="324"/>
    </row>
    <row r="13503" spans="2:4">
      <c r="B13503" s="335"/>
      <c r="C13503" s="323"/>
      <c r="D13503" s="324"/>
    </row>
    <row r="13504" spans="2:4">
      <c r="B13504" s="335"/>
      <c r="C13504" s="323"/>
      <c r="D13504" s="324"/>
    </row>
    <row r="13505" spans="2:4">
      <c r="B13505" s="335"/>
      <c r="C13505" s="323"/>
      <c r="D13505" s="324"/>
    </row>
    <row r="13506" spans="2:4">
      <c r="B13506" s="335"/>
      <c r="C13506" s="323"/>
      <c r="D13506" s="324"/>
    </row>
    <row r="13507" spans="2:4">
      <c r="B13507" s="335"/>
      <c r="C13507" s="323"/>
      <c r="D13507" s="324"/>
    </row>
    <row r="13508" spans="2:4">
      <c r="B13508" s="335"/>
      <c r="C13508" s="323"/>
      <c r="D13508" s="324"/>
    </row>
    <row r="13509" spans="2:4">
      <c r="B13509" s="335"/>
      <c r="C13509" s="323"/>
      <c r="D13509" s="324"/>
    </row>
    <row r="13510" spans="2:4">
      <c r="B13510" s="335"/>
      <c r="C13510" s="323"/>
      <c r="D13510" s="324"/>
    </row>
    <row r="13511" spans="2:4">
      <c r="B13511" s="335"/>
      <c r="C13511" s="323"/>
      <c r="D13511" s="324"/>
    </row>
    <row r="13512" spans="2:4">
      <c r="B13512" s="335"/>
      <c r="C13512" s="323"/>
      <c r="D13512" s="324"/>
    </row>
    <row r="13513" spans="2:4">
      <c r="B13513" s="335"/>
      <c r="C13513" s="323"/>
      <c r="D13513" s="324"/>
    </row>
    <row r="13514" spans="2:4">
      <c r="B13514" s="335"/>
      <c r="C13514" s="323"/>
      <c r="D13514" s="324"/>
    </row>
    <row r="13515" spans="2:4">
      <c r="B13515" s="335"/>
      <c r="C13515" s="323"/>
      <c r="D13515" s="324"/>
    </row>
    <row r="13516" spans="2:4">
      <c r="B13516" s="335"/>
      <c r="C13516" s="323"/>
      <c r="D13516" s="324"/>
    </row>
    <row r="13517" spans="2:4">
      <c r="B13517" s="335"/>
      <c r="C13517" s="323"/>
      <c r="D13517" s="324"/>
    </row>
    <row r="13518" spans="2:4">
      <c r="B13518" s="335"/>
      <c r="C13518" s="323"/>
      <c r="D13518" s="324"/>
    </row>
    <row r="13519" spans="2:4">
      <c r="B13519" s="335"/>
      <c r="C13519" s="323"/>
      <c r="D13519" s="324"/>
    </row>
    <row r="13520" spans="2:4">
      <c r="B13520" s="335"/>
      <c r="C13520" s="323"/>
      <c r="D13520" s="324"/>
    </row>
    <row r="13521" spans="2:4">
      <c r="B13521" s="335"/>
      <c r="C13521" s="323"/>
      <c r="D13521" s="324"/>
    </row>
    <row r="13522" spans="2:4">
      <c r="B13522" s="335"/>
      <c r="C13522" s="323"/>
      <c r="D13522" s="324"/>
    </row>
    <row r="13523" spans="2:4">
      <c r="B13523" s="335"/>
      <c r="C13523" s="323"/>
      <c r="D13523" s="324"/>
    </row>
    <row r="13524" spans="2:4">
      <c r="B13524" s="335"/>
      <c r="C13524" s="323"/>
      <c r="D13524" s="324"/>
    </row>
    <row r="13525" spans="2:4">
      <c r="B13525" s="337"/>
      <c r="C13525" s="323"/>
      <c r="D13525" s="324"/>
    </row>
    <row r="13526" spans="2:4">
      <c r="B13526" s="335"/>
      <c r="C13526" s="323"/>
      <c r="D13526" s="324"/>
    </row>
    <row r="13527" spans="2:4">
      <c r="B13527" s="335"/>
      <c r="C13527" s="323"/>
      <c r="D13527" s="324"/>
    </row>
    <row r="13528" spans="2:4">
      <c r="B13528" s="335"/>
      <c r="C13528" s="323"/>
      <c r="D13528" s="324"/>
    </row>
    <row r="13529" spans="2:4" ht="17.25" thickBot="1">
      <c r="B13529" s="336"/>
      <c r="C13529" s="323"/>
      <c r="D13529" s="324"/>
    </row>
    <row r="13530" spans="2:4">
      <c r="B13530" s="335"/>
      <c r="C13530" s="323"/>
      <c r="D13530" s="324"/>
    </row>
    <row r="13531" spans="2:4">
      <c r="B13531" s="335"/>
      <c r="C13531" s="323"/>
      <c r="D13531" s="324"/>
    </row>
    <row r="13532" spans="2:4">
      <c r="B13532" s="335"/>
      <c r="C13532" s="323"/>
      <c r="D13532" s="324"/>
    </row>
    <row r="13533" spans="2:4">
      <c r="B13533" s="335"/>
      <c r="C13533" s="323"/>
      <c r="D13533" s="324"/>
    </row>
    <row r="13534" spans="2:4">
      <c r="B13534" s="335"/>
      <c r="C13534" s="323"/>
      <c r="D13534" s="324"/>
    </row>
    <row r="13535" spans="2:4">
      <c r="B13535" s="335"/>
      <c r="C13535" s="323"/>
      <c r="D13535" s="324"/>
    </row>
  </sheetData>
  <autoFilter ref="B10:D6821"/>
  <sortState ref="B11:D13857">
    <sortCondition ref="B11"/>
  </sortState>
  <mergeCells count="1">
    <mergeCell ref="B1:D1"/>
  </mergeCells>
  <phoneticPr fontId="3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8875"/>
  <sheetViews>
    <sheetView topLeftCell="A10" zoomScale="85" zoomScaleNormal="85" workbookViewId="0">
      <pane xSplit="1" ySplit="1" topLeftCell="B4010" activePane="bottomRight" state="frozen"/>
      <selection activeCell="A10" sqref="A10"/>
      <selection pane="topRight" activeCell="B10" sqref="B10"/>
      <selection pane="bottomLeft" activeCell="A11" sqref="A11"/>
      <selection pane="bottomRight" activeCell="H4006" sqref="H4006"/>
    </sheetView>
  </sheetViews>
  <sheetFormatPr defaultRowHeight="16.5"/>
  <cols>
    <col min="1" max="1" width="9" style="54"/>
    <col min="2" max="2" width="63.5" style="59" bestFit="1" customWidth="1"/>
    <col min="3" max="4" width="49.5" style="59" customWidth="1"/>
  </cols>
  <sheetData>
    <row r="1" spans="2:5" s="54" customFormat="1">
      <c r="B1" s="431" t="s">
        <v>2346</v>
      </c>
      <c r="C1" s="431"/>
      <c r="D1" s="431"/>
    </row>
    <row r="2" spans="2:5" s="54" customFormat="1">
      <c r="B2" s="59"/>
      <c r="C2" s="59"/>
      <c r="D2" s="59"/>
    </row>
    <row r="3" spans="2:5" s="54" customFormat="1">
      <c r="B3" s="59"/>
      <c r="C3" s="59"/>
      <c r="D3" s="59"/>
    </row>
    <row r="4" spans="2:5" s="54" customFormat="1">
      <c r="B4" s="59"/>
      <c r="C4" s="59"/>
      <c r="D4" s="59"/>
    </row>
    <row r="5" spans="2:5" s="54" customFormat="1">
      <c r="B5" s="59"/>
      <c r="C5" s="59"/>
      <c r="D5" s="59"/>
    </row>
    <row r="6" spans="2:5" s="54" customFormat="1">
      <c r="B6" s="59"/>
      <c r="C6" s="59"/>
      <c r="D6" s="59"/>
    </row>
    <row r="7" spans="2:5" s="54" customFormat="1">
      <c r="B7" s="59"/>
      <c r="C7" s="59"/>
      <c r="D7" s="59"/>
    </row>
    <row r="8" spans="2:5" s="54" customFormat="1">
      <c r="B8" s="59"/>
      <c r="C8" s="59"/>
      <c r="D8" s="59"/>
    </row>
    <row r="9" spans="2:5" s="54" customFormat="1">
      <c r="B9" s="59"/>
      <c r="C9" s="59"/>
      <c r="D9" s="59"/>
    </row>
    <row r="10" spans="2:5">
      <c r="B10" s="312" t="s">
        <v>916</v>
      </c>
      <c r="C10" s="312" t="s">
        <v>139</v>
      </c>
      <c r="D10" s="312" t="s">
        <v>140</v>
      </c>
    </row>
    <row r="11" spans="2:5">
      <c r="B11" s="354" t="s">
        <v>2354</v>
      </c>
      <c r="C11" s="353" t="s">
        <v>3244</v>
      </c>
      <c r="D11" s="353" t="s">
        <v>3246</v>
      </c>
      <c r="E11" s="102">
        <f>COUNTIF(자재별CO2!H:H, B11)</f>
        <v>1</v>
      </c>
    </row>
    <row r="12" spans="2:5">
      <c r="B12" s="354" t="s">
        <v>2354</v>
      </c>
      <c r="C12" s="353" t="s">
        <v>3244</v>
      </c>
      <c r="D12" s="353" t="s">
        <v>3247</v>
      </c>
      <c r="E12" s="102">
        <f>COUNTIF(자재별CO2!H:H, B12)</f>
        <v>1</v>
      </c>
    </row>
    <row r="13" spans="2:5">
      <c r="B13" s="354" t="s">
        <v>2354</v>
      </c>
      <c r="C13" s="353" t="s">
        <v>3244</v>
      </c>
      <c r="D13" s="353" t="s">
        <v>6416</v>
      </c>
      <c r="E13" s="102">
        <f>COUNTIF(자재별CO2!H:H, B13)</f>
        <v>1</v>
      </c>
    </row>
    <row r="14" spans="2:5">
      <c r="B14" s="354" t="s">
        <v>2354</v>
      </c>
      <c r="C14" s="353" t="s">
        <v>3244</v>
      </c>
      <c r="D14" s="353" t="s">
        <v>3245</v>
      </c>
      <c r="E14" s="102">
        <f>COUNTIF(자재별CO2!H:H, B14)</f>
        <v>1</v>
      </c>
    </row>
    <row r="15" spans="2:5">
      <c r="B15" s="354" t="s">
        <v>2354</v>
      </c>
      <c r="C15" s="353" t="s">
        <v>3244</v>
      </c>
      <c r="D15" s="353" t="s">
        <v>6417</v>
      </c>
      <c r="E15" s="102">
        <f>COUNTIF(자재별CO2!H:H, B15)</f>
        <v>1</v>
      </c>
    </row>
    <row r="16" spans="2:5">
      <c r="B16" s="354" t="s">
        <v>2354</v>
      </c>
      <c r="C16" s="353" t="s">
        <v>3244</v>
      </c>
      <c r="D16" s="353" t="s">
        <v>4277</v>
      </c>
      <c r="E16" s="102">
        <f>COUNTIF(자재별CO2!H:H, B16)</f>
        <v>1</v>
      </c>
    </row>
    <row r="17" spans="2:5">
      <c r="B17" s="354" t="s">
        <v>2354</v>
      </c>
      <c r="C17" s="353" t="s">
        <v>3078</v>
      </c>
      <c r="D17" s="353" t="s">
        <v>4331</v>
      </c>
      <c r="E17" s="102">
        <f>COUNTIF(자재별CO2!H:H, B17)</f>
        <v>1</v>
      </c>
    </row>
    <row r="18" spans="2:5">
      <c r="B18" s="354" t="s">
        <v>2354</v>
      </c>
      <c r="C18" s="353" t="s">
        <v>3078</v>
      </c>
      <c r="D18" s="353" t="s">
        <v>3080</v>
      </c>
      <c r="E18" s="102">
        <f>COUNTIF(자재별CO2!H:H, B18)</f>
        <v>1</v>
      </c>
    </row>
    <row r="19" spans="2:5">
      <c r="B19" s="354" t="s">
        <v>2354</v>
      </c>
      <c r="C19" s="353" t="s">
        <v>3078</v>
      </c>
      <c r="D19" s="353" t="s">
        <v>3081</v>
      </c>
      <c r="E19" s="102">
        <f>COUNTIF(자재별CO2!H:H, B19)</f>
        <v>1</v>
      </c>
    </row>
    <row r="20" spans="2:5">
      <c r="B20" s="354" t="s">
        <v>2354</v>
      </c>
      <c r="C20" s="353" t="s">
        <v>3078</v>
      </c>
      <c r="D20" s="353" t="s">
        <v>3128</v>
      </c>
      <c r="E20" s="102">
        <f>COUNTIF(자재별CO2!H:H, B20)</f>
        <v>1</v>
      </c>
    </row>
    <row r="21" spans="2:5">
      <c r="B21" s="354" t="s">
        <v>2354</v>
      </c>
      <c r="C21" s="353" t="s">
        <v>3078</v>
      </c>
      <c r="D21" s="353" t="s">
        <v>3079</v>
      </c>
      <c r="E21" s="102">
        <f>COUNTIF(자재별CO2!H:H, B21)</f>
        <v>1</v>
      </c>
    </row>
    <row r="22" spans="2:5">
      <c r="B22" s="354" t="s">
        <v>2354</v>
      </c>
      <c r="C22" s="353" t="s">
        <v>3078</v>
      </c>
      <c r="D22" s="353" t="s">
        <v>3129</v>
      </c>
      <c r="E22" s="102">
        <f>COUNTIF(자재별CO2!H:H, B22)</f>
        <v>1</v>
      </c>
    </row>
    <row r="23" spans="2:5">
      <c r="B23" s="354" t="s">
        <v>2354</v>
      </c>
      <c r="C23" s="353" t="s">
        <v>3078</v>
      </c>
      <c r="D23" s="353" t="s">
        <v>3245</v>
      </c>
      <c r="E23" s="102">
        <f>COUNTIF(자재별CO2!H:H, B23)</f>
        <v>1</v>
      </c>
    </row>
    <row r="24" spans="2:5">
      <c r="B24" s="354" t="s">
        <v>2354</v>
      </c>
      <c r="C24" s="353" t="s">
        <v>3078</v>
      </c>
      <c r="D24" s="353" t="s">
        <v>4341</v>
      </c>
      <c r="E24" s="102">
        <f>COUNTIF(자재별CO2!H:H, B24)</f>
        <v>1</v>
      </c>
    </row>
    <row r="25" spans="2:5">
      <c r="B25" s="354" t="s">
        <v>2354</v>
      </c>
      <c r="C25" s="353" t="s">
        <v>3078</v>
      </c>
      <c r="D25" s="353" t="s">
        <v>4499</v>
      </c>
      <c r="E25" s="102">
        <f>COUNTIF(자재별CO2!H:H, B25)</f>
        <v>1</v>
      </c>
    </row>
    <row r="26" spans="2:5">
      <c r="B26" s="354" t="s">
        <v>2354</v>
      </c>
      <c r="C26" s="353" t="s">
        <v>3078</v>
      </c>
      <c r="D26" s="353" t="s">
        <v>4353</v>
      </c>
      <c r="E26" s="102">
        <f>COUNTIF(자재별CO2!H:H, B26)</f>
        <v>1</v>
      </c>
    </row>
    <row r="27" spans="2:5">
      <c r="B27" s="354" t="s">
        <v>2354</v>
      </c>
      <c r="C27" s="353" t="s">
        <v>3078</v>
      </c>
      <c r="D27" s="353" t="s">
        <v>4498</v>
      </c>
      <c r="E27" s="102">
        <f>COUNTIF(자재별CO2!H:H, B27)</f>
        <v>1</v>
      </c>
    </row>
    <row r="28" spans="2:5">
      <c r="B28" s="354" t="s">
        <v>2354</v>
      </c>
      <c r="C28" s="353" t="s">
        <v>3078</v>
      </c>
      <c r="D28" s="353" t="s">
        <v>3130</v>
      </c>
      <c r="E28" s="102">
        <f>COUNTIF(자재별CO2!H:H, B28)</f>
        <v>1</v>
      </c>
    </row>
    <row r="29" spans="2:5">
      <c r="B29" s="354" t="s">
        <v>2354</v>
      </c>
      <c r="C29" s="353" t="s">
        <v>3078</v>
      </c>
      <c r="D29" s="353" t="s">
        <v>3131</v>
      </c>
      <c r="E29" s="102">
        <f>COUNTIF(자재별CO2!H:H, B29)</f>
        <v>1</v>
      </c>
    </row>
    <row r="30" spans="2:5">
      <c r="B30" s="354" t="s">
        <v>2354</v>
      </c>
      <c r="C30" s="353" t="s">
        <v>3078</v>
      </c>
      <c r="D30" s="353" t="s">
        <v>3132</v>
      </c>
      <c r="E30" s="102">
        <f>COUNTIF(자재별CO2!H:H, B30)</f>
        <v>1</v>
      </c>
    </row>
    <row r="31" spans="2:5">
      <c r="B31" s="354" t="s">
        <v>2354</v>
      </c>
      <c r="C31" s="353" t="s">
        <v>3078</v>
      </c>
      <c r="D31" s="353" t="s">
        <v>3133</v>
      </c>
      <c r="E31" s="102">
        <f>COUNTIF(자재별CO2!H:H, B31)</f>
        <v>1</v>
      </c>
    </row>
    <row r="32" spans="2:5">
      <c r="B32" s="354" t="s">
        <v>2354</v>
      </c>
      <c r="C32" s="353" t="s">
        <v>4393</v>
      </c>
      <c r="D32" s="353" t="s">
        <v>4447</v>
      </c>
      <c r="E32" s="102">
        <f>COUNTIF(자재별CO2!H:H, B32)</f>
        <v>1</v>
      </c>
    </row>
    <row r="33" spans="2:5">
      <c r="B33" s="354" t="s">
        <v>2354</v>
      </c>
      <c r="C33" s="353" t="s">
        <v>4393</v>
      </c>
      <c r="D33" s="353" t="s">
        <v>4500</v>
      </c>
      <c r="E33" s="102">
        <f>COUNTIF(자재별CO2!H:H, B33)</f>
        <v>1</v>
      </c>
    </row>
    <row r="34" spans="2:5">
      <c r="B34" s="354" t="s">
        <v>2354</v>
      </c>
      <c r="C34" s="353" t="s">
        <v>4393</v>
      </c>
      <c r="D34" s="353" t="s">
        <v>4446</v>
      </c>
      <c r="E34" s="102">
        <f>COUNTIF(자재별CO2!H:H, B34)</f>
        <v>1</v>
      </c>
    </row>
    <row r="35" spans="2:5">
      <c r="B35" s="354" t="s">
        <v>2354</v>
      </c>
      <c r="C35" s="353" t="s">
        <v>4393</v>
      </c>
      <c r="D35" s="353" t="s">
        <v>4392</v>
      </c>
      <c r="E35" s="102">
        <f>COUNTIF(자재별CO2!H:H, B35)</f>
        <v>1</v>
      </c>
    </row>
    <row r="36" spans="2:5">
      <c r="B36" s="354" t="s">
        <v>2354</v>
      </c>
      <c r="C36" s="353" t="s">
        <v>4393</v>
      </c>
      <c r="D36" s="353" t="s">
        <v>4445</v>
      </c>
      <c r="E36" s="102">
        <f>COUNTIF(자재별CO2!H:H, B36)</f>
        <v>1</v>
      </c>
    </row>
    <row r="37" spans="2:5">
      <c r="B37" s="354" t="s">
        <v>2354</v>
      </c>
      <c r="C37" s="353" t="s">
        <v>4393</v>
      </c>
      <c r="D37" s="353" t="s">
        <v>4444</v>
      </c>
      <c r="E37" s="102">
        <f>COUNTIF(자재별CO2!H:H, B37)</f>
        <v>1</v>
      </c>
    </row>
    <row r="38" spans="2:5">
      <c r="B38" s="354" t="s">
        <v>2354</v>
      </c>
      <c r="C38" s="353" t="s">
        <v>4393</v>
      </c>
      <c r="D38" s="353" t="s">
        <v>4443</v>
      </c>
      <c r="E38" s="102">
        <f>COUNTIF(자재별CO2!H:H, B38)</f>
        <v>1</v>
      </c>
    </row>
    <row r="39" spans="2:5">
      <c r="B39" s="354" t="s">
        <v>2354</v>
      </c>
      <c r="C39" s="353" t="s">
        <v>4393</v>
      </c>
      <c r="D39" s="353" t="s">
        <v>4442</v>
      </c>
      <c r="E39" s="102">
        <f>COUNTIF(자재별CO2!H:H, B39)</f>
        <v>1</v>
      </c>
    </row>
    <row r="40" spans="2:5">
      <c r="B40" s="354" t="s">
        <v>2354</v>
      </c>
      <c r="C40" s="353" t="s">
        <v>4393</v>
      </c>
      <c r="D40" s="353" t="s">
        <v>4439</v>
      </c>
      <c r="E40" s="102">
        <f>COUNTIF(자재별CO2!H:H, B40)</f>
        <v>1</v>
      </c>
    </row>
    <row r="41" spans="2:5">
      <c r="B41" s="364" t="s">
        <v>2164</v>
      </c>
      <c r="C41" s="355" t="s">
        <v>3743</v>
      </c>
      <c r="D41" s="355" t="s">
        <v>3744</v>
      </c>
      <c r="E41" s="102">
        <f>COUNTIF(자재별CO2!H:H, B41)</f>
        <v>1</v>
      </c>
    </row>
    <row r="42" spans="2:5">
      <c r="B42" s="354" t="s">
        <v>6418</v>
      </c>
      <c r="C42" s="353" t="s">
        <v>3210</v>
      </c>
      <c r="D42" s="353" t="s">
        <v>406</v>
      </c>
      <c r="E42" s="102">
        <f>COUNTIF(자재별CO2!H:H, B42)</f>
        <v>1</v>
      </c>
    </row>
    <row r="43" spans="2:5">
      <c r="B43" s="354" t="s">
        <v>6418</v>
      </c>
      <c r="C43" s="353" t="s">
        <v>3210</v>
      </c>
      <c r="D43" s="353" t="s">
        <v>4312</v>
      </c>
      <c r="E43" s="102">
        <f>COUNTIF(자재별CO2!H:H, B43)</f>
        <v>1</v>
      </c>
    </row>
    <row r="44" spans="2:5">
      <c r="B44" s="354" t="s">
        <v>6418</v>
      </c>
      <c r="C44" s="353" t="s">
        <v>3210</v>
      </c>
      <c r="D44" s="353" t="s">
        <v>4394</v>
      </c>
      <c r="E44" s="325">
        <f>COUNTIF(자재별CO2!H:H, B44)</f>
        <v>1</v>
      </c>
    </row>
    <row r="45" spans="2:5">
      <c r="B45" s="354" t="s">
        <v>6418</v>
      </c>
      <c r="C45" s="353" t="s">
        <v>3210</v>
      </c>
      <c r="D45" s="353" t="s">
        <v>4311</v>
      </c>
      <c r="E45" s="102">
        <f>COUNTIF(자재별CO2!H:H, B45)</f>
        <v>1</v>
      </c>
    </row>
    <row r="46" spans="2:5">
      <c r="B46" s="354" t="s">
        <v>6418</v>
      </c>
      <c r="C46" s="353" t="s">
        <v>3210</v>
      </c>
      <c r="D46" s="353" t="s">
        <v>4310</v>
      </c>
      <c r="E46" s="102">
        <f>COUNTIF(자재별CO2!H:H, B46)</f>
        <v>1</v>
      </c>
    </row>
    <row r="47" spans="2:5">
      <c r="B47" s="354" t="s">
        <v>6418</v>
      </c>
      <c r="C47" s="353" t="s">
        <v>3210</v>
      </c>
      <c r="D47" s="353" t="s">
        <v>4516</v>
      </c>
      <c r="E47" s="102">
        <f>COUNTIF(자재별CO2!H:H, B47)</f>
        <v>1</v>
      </c>
    </row>
    <row r="48" spans="2:5">
      <c r="B48" s="354" t="s">
        <v>6418</v>
      </c>
      <c r="C48" s="353" t="s">
        <v>3210</v>
      </c>
      <c r="D48" s="353" t="s">
        <v>4515</v>
      </c>
      <c r="E48" s="102">
        <f>COUNTIF(자재별CO2!H:H, B48)</f>
        <v>1</v>
      </c>
    </row>
    <row r="49" spans="2:5">
      <c r="B49" s="354" t="s">
        <v>6418</v>
      </c>
      <c r="C49" s="353" t="s">
        <v>3210</v>
      </c>
      <c r="D49" s="353" t="s">
        <v>4514</v>
      </c>
      <c r="E49" s="102">
        <f>COUNTIF(자재별CO2!H:H, B49)</f>
        <v>1</v>
      </c>
    </row>
    <row r="50" spans="2:5">
      <c r="B50" s="354" t="s">
        <v>6418</v>
      </c>
      <c r="C50" s="353" t="s">
        <v>3210</v>
      </c>
      <c r="D50" s="353" t="s">
        <v>4513</v>
      </c>
      <c r="E50" s="102">
        <f>COUNTIF(자재별CO2!H:H, B50)</f>
        <v>1</v>
      </c>
    </row>
    <row r="51" spans="2:5">
      <c r="B51" s="354" t="s">
        <v>6418</v>
      </c>
      <c r="C51" s="353" t="s">
        <v>3210</v>
      </c>
      <c r="D51" s="353" t="s">
        <v>4374</v>
      </c>
      <c r="E51" s="102">
        <f>COUNTIF(자재별CO2!H:H, B51)</f>
        <v>1</v>
      </c>
    </row>
    <row r="52" spans="2:5">
      <c r="B52" s="354" t="s">
        <v>2354</v>
      </c>
      <c r="C52" s="353" t="s">
        <v>405</v>
      </c>
      <c r="D52" s="353" t="s">
        <v>3206</v>
      </c>
      <c r="E52" s="102">
        <f>COUNTIF(자재별CO2!H:H, B52)</f>
        <v>1</v>
      </c>
    </row>
    <row r="53" spans="2:5">
      <c r="B53" s="354" t="s">
        <v>2354</v>
      </c>
      <c r="C53" s="353" t="s">
        <v>405</v>
      </c>
      <c r="D53" s="353" t="s">
        <v>4315</v>
      </c>
      <c r="E53" s="102">
        <f>COUNTIF(자재별CO2!H:H, B53)</f>
        <v>1</v>
      </c>
    </row>
    <row r="54" spans="2:5">
      <c r="B54" s="354" t="s">
        <v>2354</v>
      </c>
      <c r="C54" s="353" t="s">
        <v>405</v>
      </c>
      <c r="D54" s="353" t="s">
        <v>4395</v>
      </c>
      <c r="E54" s="102">
        <f>COUNTIF(자재별CO2!H:H, B54)</f>
        <v>1</v>
      </c>
    </row>
    <row r="55" spans="2:5">
      <c r="B55" s="354" t="s">
        <v>2354</v>
      </c>
      <c r="C55" s="353" t="s">
        <v>405</v>
      </c>
      <c r="D55" s="353" t="s">
        <v>4314</v>
      </c>
      <c r="E55" s="102">
        <f>COUNTIF(자재별CO2!H:H, B55)</f>
        <v>1</v>
      </c>
    </row>
    <row r="56" spans="2:5">
      <c r="B56" s="354" t="s">
        <v>2354</v>
      </c>
      <c r="C56" s="353" t="s">
        <v>405</v>
      </c>
      <c r="D56" s="353" t="s">
        <v>4313</v>
      </c>
      <c r="E56" s="102">
        <f>COUNTIF(자재별CO2!H:H, B56)</f>
        <v>1</v>
      </c>
    </row>
    <row r="57" spans="2:5">
      <c r="B57" s="354" t="s">
        <v>2354</v>
      </c>
      <c r="C57" s="353" t="s">
        <v>405</v>
      </c>
      <c r="D57" s="353" t="s">
        <v>4520</v>
      </c>
      <c r="E57" s="102">
        <f>COUNTIF(자재별CO2!H:H, B57)</f>
        <v>1</v>
      </c>
    </row>
    <row r="58" spans="2:5">
      <c r="B58" s="354" t="s">
        <v>2354</v>
      </c>
      <c r="C58" s="353" t="s">
        <v>405</v>
      </c>
      <c r="D58" s="353" t="s">
        <v>4519</v>
      </c>
      <c r="E58" s="102">
        <f>COUNTIF(자재별CO2!H:H, B58)</f>
        <v>1</v>
      </c>
    </row>
    <row r="59" spans="2:5">
      <c r="B59" s="354" t="s">
        <v>2354</v>
      </c>
      <c r="C59" s="353" t="s">
        <v>405</v>
      </c>
      <c r="D59" s="353" t="s">
        <v>4518</v>
      </c>
      <c r="E59" s="102">
        <f>COUNTIF(자재별CO2!H:H, B59)</f>
        <v>1</v>
      </c>
    </row>
    <row r="60" spans="2:5">
      <c r="B60" s="354" t="s">
        <v>2354</v>
      </c>
      <c r="C60" s="353" t="s">
        <v>405</v>
      </c>
      <c r="D60" s="353" t="s">
        <v>4517</v>
      </c>
      <c r="E60" s="102">
        <f>COUNTIF(자재별CO2!H:H, B60)</f>
        <v>1</v>
      </c>
    </row>
    <row r="61" spans="2:5">
      <c r="B61" s="354" t="s">
        <v>2354</v>
      </c>
      <c r="C61" s="353" t="s">
        <v>6419</v>
      </c>
      <c r="D61" s="353" t="s">
        <v>4375</v>
      </c>
      <c r="E61" s="102">
        <f>COUNTIF(자재별CO2!H:H, B61)</f>
        <v>1</v>
      </c>
    </row>
    <row r="62" spans="2:5">
      <c r="B62" s="354" t="s">
        <v>2354</v>
      </c>
      <c r="C62" s="353" t="s">
        <v>4329</v>
      </c>
      <c r="D62" s="353" t="s">
        <v>4328</v>
      </c>
      <c r="E62" s="102">
        <f>COUNTIF(자재별CO2!H:H, B62)</f>
        <v>1</v>
      </c>
    </row>
    <row r="63" spans="2:5">
      <c r="B63" s="354" t="s">
        <v>2354</v>
      </c>
      <c r="C63" s="353" t="s">
        <v>4329</v>
      </c>
      <c r="D63" s="353" t="s">
        <v>4330</v>
      </c>
      <c r="E63" s="102">
        <f>COUNTIF(자재별CO2!H:H, B63)</f>
        <v>1</v>
      </c>
    </row>
    <row r="64" spans="2:5">
      <c r="B64" s="354" t="s">
        <v>2507</v>
      </c>
      <c r="C64" s="353" t="s">
        <v>4775</v>
      </c>
      <c r="D64" s="353" t="s">
        <v>4776</v>
      </c>
      <c r="E64" s="102">
        <f>COUNTIF(자재별CO2!H:H, B64)</f>
        <v>1</v>
      </c>
    </row>
    <row r="65" spans="2:5">
      <c r="B65" s="365" t="s">
        <v>2347</v>
      </c>
      <c r="C65" s="353" t="s">
        <v>4480</v>
      </c>
      <c r="D65" s="353" t="s">
        <v>613</v>
      </c>
      <c r="E65" s="102">
        <f>COUNTIF(자재별CO2!H:H, B65)</f>
        <v>1</v>
      </c>
    </row>
    <row r="66" spans="2:5">
      <c r="B66" s="354" t="s">
        <v>2354</v>
      </c>
      <c r="C66" s="353" t="s">
        <v>6420</v>
      </c>
      <c r="D66" s="353" t="s">
        <v>6421</v>
      </c>
      <c r="E66" s="102">
        <f>COUNTIF(자재별CO2!H:H, B66)</f>
        <v>1</v>
      </c>
    </row>
    <row r="67" spans="2:5">
      <c r="B67" s="354" t="s">
        <v>2354</v>
      </c>
      <c r="C67" s="353" t="s">
        <v>4197</v>
      </c>
      <c r="D67" s="353" t="s">
        <v>4357</v>
      </c>
      <c r="E67" s="102">
        <f>COUNTIF(자재별CO2!H:H, B67)</f>
        <v>1</v>
      </c>
    </row>
    <row r="68" spans="2:5">
      <c r="B68" s="354" t="s">
        <v>2354</v>
      </c>
      <c r="C68" s="353" t="s">
        <v>4197</v>
      </c>
      <c r="D68" s="353" t="s">
        <v>4356</v>
      </c>
      <c r="E68" s="102">
        <f>COUNTIF(자재별CO2!H:H, B68)</f>
        <v>1</v>
      </c>
    </row>
    <row r="69" spans="2:5">
      <c r="B69" s="354" t="s">
        <v>2354</v>
      </c>
      <c r="C69" s="353" t="s">
        <v>4197</v>
      </c>
      <c r="D69" s="353" t="s">
        <v>4483</v>
      </c>
      <c r="E69" s="102">
        <f>COUNTIF(자재별CO2!H:H, B69)</f>
        <v>1</v>
      </c>
    </row>
    <row r="70" spans="2:5">
      <c r="B70" s="354" t="s">
        <v>2354</v>
      </c>
      <c r="C70" s="353" t="s">
        <v>4197</v>
      </c>
      <c r="D70" s="353" t="s">
        <v>4344</v>
      </c>
      <c r="E70" s="102">
        <f>COUNTIF(자재별CO2!H:H, B70)</f>
        <v>1</v>
      </c>
    </row>
    <row r="71" spans="2:5">
      <c r="B71" s="354" t="s">
        <v>2354</v>
      </c>
      <c r="C71" s="353" t="s">
        <v>4197</v>
      </c>
      <c r="D71" s="353" t="s">
        <v>4355</v>
      </c>
      <c r="E71" s="102">
        <f>COUNTIF(자재별CO2!H:H, B71)</f>
        <v>1</v>
      </c>
    </row>
    <row r="72" spans="2:5">
      <c r="B72" s="354" t="s">
        <v>2354</v>
      </c>
      <c r="C72" s="353" t="s">
        <v>4197</v>
      </c>
      <c r="D72" s="353" t="s">
        <v>4307</v>
      </c>
      <c r="E72" s="102">
        <f>COUNTIF(자재별CO2!H:H, B72)</f>
        <v>1</v>
      </c>
    </row>
    <row r="73" spans="2:5">
      <c r="B73" s="354" t="s">
        <v>2354</v>
      </c>
      <c r="C73" s="353" t="s">
        <v>4197</v>
      </c>
      <c r="D73" s="353" t="s">
        <v>4252</v>
      </c>
      <c r="E73" s="102">
        <f>COUNTIF(자재별CO2!H:H, B73)</f>
        <v>1</v>
      </c>
    </row>
    <row r="74" spans="2:5">
      <c r="B74" s="354" t="s">
        <v>2354</v>
      </c>
      <c r="C74" s="353" t="s">
        <v>3242</v>
      </c>
      <c r="D74" s="353" t="s">
        <v>3243</v>
      </c>
      <c r="E74" s="102">
        <f>COUNTIF(자재별CO2!H:H, B74)</f>
        <v>1</v>
      </c>
    </row>
    <row r="75" spans="2:5">
      <c r="B75" s="354" t="s">
        <v>2354</v>
      </c>
      <c r="C75" s="353" t="s">
        <v>3242</v>
      </c>
      <c r="D75" s="353" t="s">
        <v>3279</v>
      </c>
      <c r="E75" s="102">
        <f>COUNTIF(자재별CO2!H:H, B75)</f>
        <v>1</v>
      </c>
    </row>
    <row r="76" spans="2:5">
      <c r="B76" s="366" t="s">
        <v>2240</v>
      </c>
      <c r="C76" s="355" t="s">
        <v>709</v>
      </c>
      <c r="D76" s="355" t="s">
        <v>2559</v>
      </c>
      <c r="E76" s="102">
        <f>COUNTIF(자재별CO2!H:H, B76)</f>
        <v>1</v>
      </c>
    </row>
    <row r="77" spans="2:5">
      <c r="B77" s="365" t="s">
        <v>6422</v>
      </c>
      <c r="C77" s="353" t="s">
        <v>449</v>
      </c>
      <c r="D77" s="353" t="s">
        <v>4888</v>
      </c>
      <c r="E77" s="102">
        <f>COUNTIF(자재별CO2!H:H, B77)</f>
        <v>1</v>
      </c>
    </row>
    <row r="78" spans="2:5">
      <c r="B78" s="365" t="s">
        <v>6422</v>
      </c>
      <c r="C78" s="353" t="s">
        <v>449</v>
      </c>
      <c r="D78" s="353" t="s">
        <v>438</v>
      </c>
      <c r="E78" s="102">
        <f>COUNTIF(자재별CO2!H:H, B78)</f>
        <v>1</v>
      </c>
    </row>
    <row r="79" spans="2:5">
      <c r="B79" s="354" t="s">
        <v>2192</v>
      </c>
      <c r="C79" s="353" t="s">
        <v>3260</v>
      </c>
      <c r="D79" s="353" t="s">
        <v>3267</v>
      </c>
      <c r="E79" s="102">
        <f>COUNTIF(자재별CO2!H:H, B79)</f>
        <v>1</v>
      </c>
    </row>
    <row r="80" spans="2:5">
      <c r="B80" s="354" t="s">
        <v>2192</v>
      </c>
      <c r="C80" s="353" t="s">
        <v>3260</v>
      </c>
      <c r="D80" s="353" t="s">
        <v>3266</v>
      </c>
      <c r="E80" s="102">
        <f>COUNTIF(자재별CO2!H:H, B80)</f>
        <v>1</v>
      </c>
    </row>
    <row r="81" spans="2:5">
      <c r="B81" s="354" t="s">
        <v>2192</v>
      </c>
      <c r="C81" s="353" t="s">
        <v>3260</v>
      </c>
      <c r="D81" s="353" t="s">
        <v>3262</v>
      </c>
      <c r="E81" s="102">
        <f>COUNTIF(자재별CO2!H:H, B81)</f>
        <v>1</v>
      </c>
    </row>
    <row r="82" spans="2:5">
      <c r="B82" s="354" t="s">
        <v>2192</v>
      </c>
      <c r="C82" s="353" t="s">
        <v>3260</v>
      </c>
      <c r="D82" s="353" t="s">
        <v>3261</v>
      </c>
      <c r="E82" s="102">
        <f>COUNTIF(자재별CO2!H:H, B82)</f>
        <v>1</v>
      </c>
    </row>
    <row r="83" spans="2:5">
      <c r="B83" s="354" t="s">
        <v>2192</v>
      </c>
      <c r="C83" s="353" t="s">
        <v>3260</v>
      </c>
      <c r="D83" s="353" t="s">
        <v>3263</v>
      </c>
      <c r="E83" s="102">
        <f>COUNTIF(자재별CO2!H:H, B83)</f>
        <v>1</v>
      </c>
    </row>
    <row r="84" spans="2:5">
      <c r="B84" s="354" t="s">
        <v>2192</v>
      </c>
      <c r="C84" s="353" t="s">
        <v>3260</v>
      </c>
      <c r="D84" s="353" t="s">
        <v>3265</v>
      </c>
      <c r="E84" s="102">
        <f>COUNTIF(자재별CO2!H:H, B84)</f>
        <v>1</v>
      </c>
    </row>
    <row r="85" spans="2:5">
      <c r="B85" s="354" t="s">
        <v>2192</v>
      </c>
      <c r="C85" s="353" t="s">
        <v>3260</v>
      </c>
      <c r="D85" s="353" t="s">
        <v>3264</v>
      </c>
      <c r="E85" s="102">
        <f>COUNTIF(자재별CO2!H:H, B85)</f>
        <v>1</v>
      </c>
    </row>
    <row r="86" spans="2:5">
      <c r="B86" s="354" t="s">
        <v>2192</v>
      </c>
      <c r="C86" s="353" t="s">
        <v>3260</v>
      </c>
      <c r="D86" s="353" t="s">
        <v>3270</v>
      </c>
      <c r="E86" s="102">
        <f>COUNTIF(자재별CO2!H:H, B86)</f>
        <v>1</v>
      </c>
    </row>
    <row r="87" spans="2:5">
      <c r="B87" s="354" t="s">
        <v>2192</v>
      </c>
      <c r="C87" s="353" t="s">
        <v>3260</v>
      </c>
      <c r="D87" s="353" t="s">
        <v>3269</v>
      </c>
      <c r="E87" s="102">
        <f>COUNTIF(자재별CO2!H:H, B87)</f>
        <v>1</v>
      </c>
    </row>
    <row r="88" spans="2:5">
      <c r="B88" s="354" t="s">
        <v>2192</v>
      </c>
      <c r="C88" s="353" t="s">
        <v>3260</v>
      </c>
      <c r="D88" s="353" t="s">
        <v>3268</v>
      </c>
      <c r="E88" s="102">
        <f>COUNTIF(자재별CO2!H:H, B88)</f>
        <v>1</v>
      </c>
    </row>
    <row r="89" spans="2:5">
      <c r="B89" s="365" t="s">
        <v>6422</v>
      </c>
      <c r="C89" s="353" t="s">
        <v>4889</v>
      </c>
      <c r="D89" s="353" t="s">
        <v>4890</v>
      </c>
      <c r="E89" s="102">
        <f>COUNTIF(자재별CO2!H:H, B89)</f>
        <v>1</v>
      </c>
    </row>
    <row r="90" spans="2:5">
      <c r="B90" s="365" t="s">
        <v>6422</v>
      </c>
      <c r="C90" s="353" t="s">
        <v>4891</v>
      </c>
      <c r="D90" s="353" t="s">
        <v>4892</v>
      </c>
      <c r="E90" s="102">
        <f>COUNTIF(자재별CO2!H:H, B90)</f>
        <v>1</v>
      </c>
    </row>
    <row r="91" spans="2:5">
      <c r="B91" s="365" t="s">
        <v>6422</v>
      </c>
      <c r="C91" s="353" t="s">
        <v>4893</v>
      </c>
      <c r="D91" s="353" t="s">
        <v>4894</v>
      </c>
      <c r="E91" s="102">
        <f>COUNTIF(자재별CO2!H:H, B91)</f>
        <v>1</v>
      </c>
    </row>
    <row r="92" spans="2:5">
      <c r="B92" s="365" t="s">
        <v>2211</v>
      </c>
      <c r="C92" s="353" t="s">
        <v>4895</v>
      </c>
      <c r="D92" s="353" t="s">
        <v>463</v>
      </c>
      <c r="E92" s="102">
        <f>COUNTIF(자재별CO2!H:H, B92)</f>
        <v>1</v>
      </c>
    </row>
    <row r="93" spans="2:5">
      <c r="B93" s="365" t="s">
        <v>2211</v>
      </c>
      <c r="C93" s="353" t="s">
        <v>4895</v>
      </c>
      <c r="D93" s="353" t="s">
        <v>4896</v>
      </c>
      <c r="E93" s="102">
        <f>COUNTIF(자재별CO2!H:H, B93)</f>
        <v>1</v>
      </c>
    </row>
    <row r="94" spans="2:5">
      <c r="B94" s="365" t="s">
        <v>2211</v>
      </c>
      <c r="C94" s="353" t="s">
        <v>4897</v>
      </c>
      <c r="D94" s="353" t="s">
        <v>309</v>
      </c>
      <c r="E94" s="102">
        <f>COUNTIF(자재별CO2!H:H, B94)</f>
        <v>1</v>
      </c>
    </row>
    <row r="95" spans="2:5">
      <c r="B95" s="365" t="s">
        <v>2211</v>
      </c>
      <c r="C95" s="353" t="s">
        <v>4898</v>
      </c>
      <c r="D95" s="353" t="s">
        <v>308</v>
      </c>
      <c r="E95" s="102">
        <f>COUNTIF(자재별CO2!H:H, B95)</f>
        <v>1</v>
      </c>
    </row>
    <row r="96" spans="2:5">
      <c r="B96" s="365" t="s">
        <v>2211</v>
      </c>
      <c r="C96" s="353" t="s">
        <v>4898</v>
      </c>
      <c r="D96" s="353" t="s">
        <v>450</v>
      </c>
      <c r="E96" s="102">
        <f>COUNTIF(자재별CO2!H:H, B96)</f>
        <v>1</v>
      </c>
    </row>
    <row r="97" spans="2:5">
      <c r="B97" s="365" t="s">
        <v>2211</v>
      </c>
      <c r="C97" s="353" t="s">
        <v>4898</v>
      </c>
      <c r="D97" s="353" t="s">
        <v>463</v>
      </c>
      <c r="E97" s="102">
        <f>COUNTIF(자재별CO2!H:H, B97)</f>
        <v>1</v>
      </c>
    </row>
    <row r="98" spans="2:5">
      <c r="B98" s="365" t="s">
        <v>2211</v>
      </c>
      <c r="C98" s="353" t="s">
        <v>4898</v>
      </c>
      <c r="D98" s="353" t="s">
        <v>4896</v>
      </c>
      <c r="E98" s="102">
        <f>COUNTIF(자재별CO2!H:H, B98)</f>
        <v>1</v>
      </c>
    </row>
    <row r="99" spans="2:5">
      <c r="B99" s="365" t="s">
        <v>2211</v>
      </c>
      <c r="C99" s="353" t="s">
        <v>4899</v>
      </c>
      <c r="D99" s="353" t="s">
        <v>4900</v>
      </c>
      <c r="E99" s="102">
        <f>COUNTIF(자재별CO2!H:H, B99)</f>
        <v>1</v>
      </c>
    </row>
    <row r="100" spans="2:5">
      <c r="B100" s="365" t="s">
        <v>2211</v>
      </c>
      <c r="C100" s="353" t="s">
        <v>4899</v>
      </c>
      <c r="D100" s="353" t="s">
        <v>4901</v>
      </c>
      <c r="E100" s="102">
        <f>COUNTIF(자재별CO2!H:H, B100)</f>
        <v>1</v>
      </c>
    </row>
    <row r="101" spans="2:5">
      <c r="B101" s="366" t="s">
        <v>2283</v>
      </c>
      <c r="C101" s="355" t="s">
        <v>2751</v>
      </c>
      <c r="D101" s="355" t="s">
        <v>2752</v>
      </c>
      <c r="E101" s="102">
        <f>COUNTIF(자재별CO2!H:H, B101)</f>
        <v>1</v>
      </c>
    </row>
    <row r="102" spans="2:5">
      <c r="B102" s="366" t="s">
        <v>2283</v>
      </c>
      <c r="C102" s="355" t="s">
        <v>762</v>
      </c>
      <c r="D102" s="355" t="s">
        <v>2654</v>
      </c>
      <c r="E102" s="102">
        <f>COUNTIF(자재별CO2!H:H, B102)</f>
        <v>1</v>
      </c>
    </row>
    <row r="103" spans="2:5">
      <c r="B103" s="366" t="s">
        <v>2283</v>
      </c>
      <c r="C103" s="355" t="s">
        <v>2657</v>
      </c>
      <c r="D103" s="355" t="s">
        <v>2658</v>
      </c>
      <c r="E103" s="102">
        <f>COUNTIF(자재별CO2!H:H, B103)</f>
        <v>1</v>
      </c>
    </row>
    <row r="104" spans="2:5">
      <c r="B104" s="365" t="s">
        <v>2268</v>
      </c>
      <c r="C104" s="353" t="s">
        <v>4902</v>
      </c>
      <c r="D104" s="353" t="s">
        <v>4903</v>
      </c>
      <c r="E104" s="102">
        <f>COUNTIF(자재별CO2!H:H, B104)</f>
        <v>1</v>
      </c>
    </row>
    <row r="105" spans="2:5">
      <c r="B105" s="366" t="s">
        <v>2283</v>
      </c>
      <c r="C105" s="355" t="s">
        <v>2655</v>
      </c>
      <c r="D105" s="355" t="s">
        <v>2659</v>
      </c>
      <c r="E105" s="102">
        <f>COUNTIF(자재별CO2!H:H, B105)</f>
        <v>1</v>
      </c>
    </row>
    <row r="106" spans="2:5">
      <c r="B106" s="366" t="s">
        <v>2283</v>
      </c>
      <c r="C106" s="355" t="s">
        <v>2655</v>
      </c>
      <c r="D106" s="355" t="s">
        <v>2656</v>
      </c>
      <c r="E106" s="102">
        <f>COUNTIF(자재별CO2!H:H, B106)</f>
        <v>1</v>
      </c>
    </row>
    <row r="107" spans="2:5">
      <c r="B107" s="366" t="s">
        <v>2283</v>
      </c>
      <c r="C107" s="355" t="s">
        <v>2660</v>
      </c>
      <c r="D107" s="355" t="s">
        <v>2661</v>
      </c>
      <c r="E107" s="102">
        <f>COUNTIF(자재별CO2!H:H, B107)</f>
        <v>1</v>
      </c>
    </row>
    <row r="108" spans="2:5">
      <c r="B108" s="364" t="s">
        <v>2164</v>
      </c>
      <c r="C108" s="355" t="s">
        <v>3679</v>
      </c>
      <c r="D108" s="355" t="s">
        <v>3680</v>
      </c>
      <c r="E108" s="102">
        <f>COUNTIF(자재별CO2!H:H, B108)</f>
        <v>1</v>
      </c>
    </row>
    <row r="109" spans="2:5">
      <c r="B109" s="366" t="s">
        <v>2314</v>
      </c>
      <c r="C109" s="355" t="s">
        <v>352</v>
      </c>
      <c r="D109" s="355" t="s">
        <v>353</v>
      </c>
      <c r="E109" s="102">
        <f>COUNTIF(자재별CO2!H:H, B109)</f>
        <v>1</v>
      </c>
    </row>
    <row r="110" spans="2:5">
      <c r="B110" s="365" t="s">
        <v>2181</v>
      </c>
      <c r="C110" s="353" t="s">
        <v>4904</v>
      </c>
      <c r="D110" s="353" t="s">
        <v>4905</v>
      </c>
      <c r="E110" s="102">
        <f>COUNTIF(자재별CO2!H:H, B110)</f>
        <v>1</v>
      </c>
    </row>
    <row r="111" spans="2:5">
      <c r="B111" s="365" t="s">
        <v>2181</v>
      </c>
      <c r="C111" s="353" t="s">
        <v>4906</v>
      </c>
      <c r="D111" s="353" t="s">
        <v>4907</v>
      </c>
      <c r="E111" s="102">
        <f>COUNTIF(자재별CO2!H:H, B111)</f>
        <v>1</v>
      </c>
    </row>
    <row r="112" spans="2:5">
      <c r="B112" s="365" t="s">
        <v>2181</v>
      </c>
      <c r="C112" s="353" t="s">
        <v>4908</v>
      </c>
      <c r="D112" s="353" t="s">
        <v>4907</v>
      </c>
      <c r="E112" s="102">
        <f>COUNTIF(자재별CO2!H:H, B112)</f>
        <v>1</v>
      </c>
    </row>
    <row r="113" spans="2:5">
      <c r="B113" s="365" t="s">
        <v>2181</v>
      </c>
      <c r="C113" s="353" t="s">
        <v>4909</v>
      </c>
      <c r="D113" s="353" t="s">
        <v>4907</v>
      </c>
      <c r="E113" s="102">
        <f>COUNTIF(자재별CO2!H:H, B113)</f>
        <v>1</v>
      </c>
    </row>
    <row r="114" spans="2:5">
      <c r="B114" s="365" t="s">
        <v>2181</v>
      </c>
      <c r="C114" s="353" t="s">
        <v>4910</v>
      </c>
      <c r="D114" s="353" t="s">
        <v>4907</v>
      </c>
      <c r="E114" s="102">
        <f>COUNTIF(자재별CO2!H:H, B114)</f>
        <v>1</v>
      </c>
    </row>
    <row r="115" spans="2:5">
      <c r="B115" s="366" t="s">
        <v>2240</v>
      </c>
      <c r="C115" s="355" t="s">
        <v>2617</v>
      </c>
      <c r="D115" s="355" t="s">
        <v>2616</v>
      </c>
      <c r="E115" s="102">
        <f>COUNTIF(자재별CO2!H:H, B115)</f>
        <v>1</v>
      </c>
    </row>
    <row r="116" spans="2:5">
      <c r="B116" s="366" t="s">
        <v>2240</v>
      </c>
      <c r="C116" s="355" t="s">
        <v>2628</v>
      </c>
      <c r="D116" s="355" t="s">
        <v>2629</v>
      </c>
      <c r="E116" s="102">
        <f>COUNTIF(자재별CO2!H:H, B116)</f>
        <v>1</v>
      </c>
    </row>
    <row r="117" spans="2:5">
      <c r="B117" s="366" t="s">
        <v>2314</v>
      </c>
      <c r="C117" s="355" t="s">
        <v>3868</v>
      </c>
      <c r="D117" s="355" t="s">
        <v>3869</v>
      </c>
      <c r="E117" s="102">
        <f>COUNTIF(자재별CO2!H:H, B117)</f>
        <v>1</v>
      </c>
    </row>
    <row r="118" spans="2:5">
      <c r="B118" s="354" t="s">
        <v>6423</v>
      </c>
      <c r="C118" s="353" t="s">
        <v>6424</v>
      </c>
      <c r="D118" s="353" t="s">
        <v>6425</v>
      </c>
      <c r="E118" s="102">
        <f>COUNTIF(자재별CO2!H:H, B118)</f>
        <v>1</v>
      </c>
    </row>
    <row r="119" spans="2:5">
      <c r="B119" s="366" t="s">
        <v>2314</v>
      </c>
      <c r="C119" s="355" t="s">
        <v>2700</v>
      </c>
      <c r="D119" s="355" t="s">
        <v>2701</v>
      </c>
      <c r="E119" s="102">
        <f>COUNTIF(자재별CO2!H:H, B119)</f>
        <v>1</v>
      </c>
    </row>
    <row r="120" spans="2:5">
      <c r="B120" s="354" t="s">
        <v>2192</v>
      </c>
      <c r="C120" s="353" t="s">
        <v>3239</v>
      </c>
      <c r="D120" s="353"/>
      <c r="E120" s="102">
        <f>COUNTIF(자재별CO2!H:H, B120)</f>
        <v>1</v>
      </c>
    </row>
    <row r="121" spans="2:5">
      <c r="B121" s="354" t="s">
        <v>2192</v>
      </c>
      <c r="C121" s="353" t="s">
        <v>3255</v>
      </c>
      <c r="D121" s="353" t="s">
        <v>3256</v>
      </c>
      <c r="E121" s="102">
        <f>COUNTIF(자재별CO2!H:H, B121)</f>
        <v>1</v>
      </c>
    </row>
    <row r="122" spans="2:5">
      <c r="B122" s="354" t="s">
        <v>2192</v>
      </c>
      <c r="C122" s="353" t="s">
        <v>3255</v>
      </c>
      <c r="D122" s="353" t="s">
        <v>3145</v>
      </c>
      <c r="E122" s="102">
        <f>COUNTIF(자재별CO2!H:H, B122)</f>
        <v>1</v>
      </c>
    </row>
    <row r="123" spans="2:5">
      <c r="B123" s="354" t="s">
        <v>2192</v>
      </c>
      <c r="C123" s="353" t="s">
        <v>3255</v>
      </c>
      <c r="D123" s="353" t="s">
        <v>4192</v>
      </c>
      <c r="E123" s="102">
        <f>COUNTIF(자재별CO2!H:H, B123)</f>
        <v>1</v>
      </c>
    </row>
    <row r="124" spans="2:5">
      <c r="B124" s="354" t="s">
        <v>2192</v>
      </c>
      <c r="C124" s="353" t="s">
        <v>3255</v>
      </c>
      <c r="D124" s="353" t="s">
        <v>3257</v>
      </c>
      <c r="E124" s="102">
        <f>COUNTIF(자재별CO2!H:H, B124)</f>
        <v>1</v>
      </c>
    </row>
    <row r="125" spans="2:5">
      <c r="B125" s="354" t="s">
        <v>2192</v>
      </c>
      <c r="C125" s="353" t="s">
        <v>3255</v>
      </c>
      <c r="D125" s="353" t="s">
        <v>3258</v>
      </c>
      <c r="E125" s="102">
        <f>COUNTIF(자재별CO2!H:H, B125)</f>
        <v>1</v>
      </c>
    </row>
    <row r="126" spans="2:5">
      <c r="B126" s="365" t="s">
        <v>2268</v>
      </c>
      <c r="C126" s="353" t="s">
        <v>4911</v>
      </c>
      <c r="D126" s="353" t="s">
        <v>442</v>
      </c>
      <c r="E126" s="102">
        <f>COUNTIF(자재별CO2!H:H, B126)</f>
        <v>1</v>
      </c>
    </row>
    <row r="127" spans="2:5">
      <c r="B127" s="365" t="s">
        <v>2268</v>
      </c>
      <c r="C127" s="353" t="s">
        <v>4911</v>
      </c>
      <c r="D127" s="353" t="s">
        <v>444</v>
      </c>
      <c r="E127" s="102">
        <f>COUNTIF(자재별CO2!H:H, B127)</f>
        <v>1</v>
      </c>
    </row>
    <row r="128" spans="2:5">
      <c r="B128" s="365" t="s">
        <v>2268</v>
      </c>
      <c r="C128" s="353" t="s">
        <v>4912</v>
      </c>
      <c r="D128" s="353"/>
      <c r="E128" s="102">
        <f>COUNTIF(자재별CO2!H:H, B128)</f>
        <v>1</v>
      </c>
    </row>
    <row r="129" spans="2:5">
      <c r="B129" s="365" t="s">
        <v>2211</v>
      </c>
      <c r="C129" s="353" t="s">
        <v>4913</v>
      </c>
      <c r="D129" s="353" t="s">
        <v>4914</v>
      </c>
      <c r="E129" s="102">
        <f>COUNTIF(자재별CO2!H:H, B129)</f>
        <v>1</v>
      </c>
    </row>
    <row r="130" spans="2:5">
      <c r="B130" s="354" t="s">
        <v>2507</v>
      </c>
      <c r="C130" s="353" t="s">
        <v>4777</v>
      </c>
      <c r="D130" s="353" t="s">
        <v>4778</v>
      </c>
      <c r="E130" s="102">
        <f>COUNTIF(자재별CO2!H:H, B130)</f>
        <v>1</v>
      </c>
    </row>
    <row r="131" spans="2:5">
      <c r="B131" s="364" t="s">
        <v>2239</v>
      </c>
      <c r="C131" s="355" t="s">
        <v>805</v>
      </c>
      <c r="D131" s="355" t="s">
        <v>2577</v>
      </c>
      <c r="E131" s="102">
        <f>COUNTIF(자재별CO2!H:H, B131)</f>
        <v>1</v>
      </c>
    </row>
    <row r="132" spans="2:5">
      <c r="B132" s="354" t="s">
        <v>2239</v>
      </c>
      <c r="C132" s="353" t="s">
        <v>805</v>
      </c>
      <c r="D132" s="353" t="s">
        <v>4779</v>
      </c>
      <c r="E132" s="102">
        <f>COUNTIF(자재별CO2!H:H, B132)</f>
        <v>1</v>
      </c>
    </row>
    <row r="133" spans="2:5">
      <c r="B133" s="354" t="s">
        <v>2289</v>
      </c>
      <c r="C133" s="353" t="s">
        <v>4290</v>
      </c>
      <c r="D133" s="353"/>
      <c r="E133" s="102">
        <f>COUNTIF(자재별CO2!H:H, B133)</f>
        <v>1</v>
      </c>
    </row>
    <row r="134" spans="2:5">
      <c r="B134" s="364" t="s">
        <v>2239</v>
      </c>
      <c r="C134" s="355" t="s">
        <v>815</v>
      </c>
      <c r="D134" s="355" t="s">
        <v>2583</v>
      </c>
      <c r="E134" s="102">
        <f>COUNTIF(자재별CO2!H:H, B134)</f>
        <v>1</v>
      </c>
    </row>
    <row r="135" spans="2:5">
      <c r="B135" s="364" t="s">
        <v>2239</v>
      </c>
      <c r="C135" s="355" t="s">
        <v>815</v>
      </c>
      <c r="D135" s="355" t="s">
        <v>4522</v>
      </c>
      <c r="E135" s="102">
        <f>COUNTIF(자재별CO2!H:H, B135)</f>
        <v>1</v>
      </c>
    </row>
    <row r="136" spans="2:5">
      <c r="B136" s="364" t="s">
        <v>2239</v>
      </c>
      <c r="C136" s="355" t="s">
        <v>815</v>
      </c>
      <c r="D136" s="355" t="s">
        <v>2575</v>
      </c>
      <c r="E136" s="102">
        <f>COUNTIF(자재별CO2!H:H, B136)</f>
        <v>1</v>
      </c>
    </row>
    <row r="137" spans="2:5">
      <c r="B137" s="364" t="s">
        <v>2239</v>
      </c>
      <c r="C137" s="355" t="s">
        <v>815</v>
      </c>
      <c r="D137" s="355" t="s">
        <v>4523</v>
      </c>
      <c r="E137" s="102">
        <f>COUNTIF(자재별CO2!H:H, B137)</f>
        <v>1</v>
      </c>
    </row>
    <row r="138" spans="2:5">
      <c r="B138" s="354" t="s">
        <v>2239</v>
      </c>
      <c r="C138" s="353" t="s">
        <v>815</v>
      </c>
      <c r="D138" s="353" t="s">
        <v>4780</v>
      </c>
      <c r="E138" s="102">
        <f>COUNTIF(자재별CO2!H:H, B138)</f>
        <v>1</v>
      </c>
    </row>
    <row r="139" spans="2:5">
      <c r="B139" s="364" t="s">
        <v>2239</v>
      </c>
      <c r="C139" s="355" t="s">
        <v>815</v>
      </c>
      <c r="D139" s="355" t="s">
        <v>4524</v>
      </c>
      <c r="E139" s="102">
        <f>COUNTIF(자재별CO2!H:H, B139)</f>
        <v>1</v>
      </c>
    </row>
    <row r="140" spans="2:5">
      <c r="B140" s="364" t="s">
        <v>2239</v>
      </c>
      <c r="C140" s="355" t="s">
        <v>580</v>
      </c>
      <c r="D140" s="355" t="s">
        <v>2584</v>
      </c>
      <c r="E140" s="102">
        <f>COUNTIF(자재별CO2!H:H, B140)</f>
        <v>1</v>
      </c>
    </row>
    <row r="141" spans="2:5">
      <c r="B141" s="364" t="s">
        <v>2239</v>
      </c>
      <c r="C141" s="355" t="s">
        <v>580</v>
      </c>
      <c r="D141" s="355" t="s">
        <v>4525</v>
      </c>
      <c r="E141" s="102">
        <f>COUNTIF(자재별CO2!H:H, B141)</f>
        <v>1</v>
      </c>
    </row>
    <row r="142" spans="2:5">
      <c r="B142" s="364" t="s">
        <v>2239</v>
      </c>
      <c r="C142" s="355" t="s">
        <v>580</v>
      </c>
      <c r="D142" s="355" t="s">
        <v>2576</v>
      </c>
      <c r="E142" s="102">
        <f>COUNTIF(자재별CO2!H:H, B142)</f>
        <v>1</v>
      </c>
    </row>
    <row r="143" spans="2:5">
      <c r="B143" s="364" t="s">
        <v>2239</v>
      </c>
      <c r="C143" s="355" t="s">
        <v>580</v>
      </c>
      <c r="D143" s="355" t="s">
        <v>4526</v>
      </c>
      <c r="E143" s="102">
        <f>COUNTIF(자재별CO2!H:H, B143)</f>
        <v>1</v>
      </c>
    </row>
    <row r="144" spans="2:5">
      <c r="B144" s="364" t="s">
        <v>2239</v>
      </c>
      <c r="C144" s="353" t="s">
        <v>580</v>
      </c>
      <c r="D144" s="353" t="s">
        <v>4781</v>
      </c>
      <c r="E144" s="102">
        <f>COUNTIF(자재별CO2!H:H, B144)</f>
        <v>1</v>
      </c>
    </row>
    <row r="145" spans="2:5">
      <c r="B145" s="364" t="s">
        <v>2239</v>
      </c>
      <c r="C145" s="355" t="s">
        <v>580</v>
      </c>
      <c r="D145" s="355" t="s">
        <v>4527</v>
      </c>
      <c r="E145" s="102">
        <f>COUNTIF(자재별CO2!H:H, B145)</f>
        <v>1</v>
      </c>
    </row>
    <row r="146" spans="2:5">
      <c r="B146" s="366" t="s">
        <v>2314</v>
      </c>
      <c r="C146" s="355" t="s">
        <v>2706</v>
      </c>
      <c r="D146" s="355" t="s">
        <v>2707</v>
      </c>
      <c r="E146" s="102">
        <f>COUNTIF(자재별CO2!H:H, B146)</f>
        <v>1</v>
      </c>
    </row>
    <row r="147" spans="2:5">
      <c r="B147" s="365" t="s">
        <v>2211</v>
      </c>
      <c r="C147" s="353" t="s">
        <v>4915</v>
      </c>
      <c r="D147" s="353" t="s">
        <v>4916</v>
      </c>
      <c r="E147" s="102">
        <f>COUNTIF(자재별CO2!H:H, B147)</f>
        <v>1</v>
      </c>
    </row>
    <row r="148" spans="2:5">
      <c r="B148" s="366" t="s">
        <v>2314</v>
      </c>
      <c r="C148" s="355" t="s">
        <v>2639</v>
      </c>
      <c r="D148" s="355" t="s">
        <v>2616</v>
      </c>
      <c r="E148" s="102">
        <f>COUNTIF(자재별CO2!H:H, B148)</f>
        <v>1</v>
      </c>
    </row>
    <row r="149" spans="2:5">
      <c r="B149" s="365" t="s">
        <v>6422</v>
      </c>
      <c r="C149" s="353" t="s">
        <v>4917</v>
      </c>
      <c r="D149" s="353" t="s">
        <v>4918</v>
      </c>
      <c r="E149" s="102">
        <f>COUNTIF(자재별CO2!H:H, B149)</f>
        <v>1</v>
      </c>
    </row>
    <row r="150" spans="2:5">
      <c r="B150" s="365" t="s">
        <v>6422</v>
      </c>
      <c r="C150" s="353" t="s">
        <v>4919</v>
      </c>
      <c r="D150" s="353" t="s">
        <v>3145</v>
      </c>
      <c r="E150" s="102">
        <f>COUNTIF(자재별CO2!H:H, B150)</f>
        <v>1</v>
      </c>
    </row>
    <row r="151" spans="2:5">
      <c r="B151" s="365" t="s">
        <v>6422</v>
      </c>
      <c r="C151" s="353" t="s">
        <v>4919</v>
      </c>
      <c r="D151" s="353" t="s">
        <v>4189</v>
      </c>
      <c r="E151" s="102">
        <f>COUNTIF(자재별CO2!H:H, B151)</f>
        <v>1</v>
      </c>
    </row>
    <row r="152" spans="2:5">
      <c r="B152" s="366" t="s">
        <v>2314</v>
      </c>
      <c r="C152" s="355" t="s">
        <v>2702</v>
      </c>
      <c r="D152" s="355" t="s">
        <v>2703</v>
      </c>
      <c r="E152" s="102">
        <f>COUNTIF(자재별CO2!H:H, B152)</f>
        <v>1</v>
      </c>
    </row>
    <row r="153" spans="2:5">
      <c r="B153" s="366" t="s">
        <v>2314</v>
      </c>
      <c r="C153" s="355" t="s">
        <v>2721</v>
      </c>
      <c r="D153" s="355" t="s">
        <v>2722</v>
      </c>
      <c r="E153" s="102">
        <f>COUNTIF(자재별CO2!H:H, B153)</f>
        <v>1</v>
      </c>
    </row>
    <row r="154" spans="2:5">
      <c r="B154" s="366" t="s">
        <v>2314</v>
      </c>
      <c r="C154" s="355" t="s">
        <v>358</v>
      </c>
      <c r="D154" s="355" t="s">
        <v>359</v>
      </c>
      <c r="E154" s="102">
        <f>COUNTIF(자재별CO2!H:H, B154)</f>
        <v>1</v>
      </c>
    </row>
    <row r="155" spans="2:5">
      <c r="B155" s="365" t="s">
        <v>2268</v>
      </c>
      <c r="C155" s="353" t="s">
        <v>6426</v>
      </c>
      <c r="D155" s="353" t="s">
        <v>4920</v>
      </c>
      <c r="E155" s="102">
        <f>COUNTIF(자재별CO2!H:H, B155)</f>
        <v>1</v>
      </c>
    </row>
    <row r="156" spans="2:5">
      <c r="B156" s="365" t="s">
        <v>2268</v>
      </c>
      <c r="C156" s="353" t="s">
        <v>4921</v>
      </c>
      <c r="D156" s="353" t="s">
        <v>661</v>
      </c>
      <c r="E156" s="102">
        <f>COUNTIF(자재별CO2!H:H, B156)</f>
        <v>1</v>
      </c>
    </row>
    <row r="157" spans="2:5">
      <c r="B157" s="365" t="s">
        <v>2268</v>
      </c>
      <c r="C157" s="353" t="s">
        <v>4922</v>
      </c>
      <c r="D157" s="353" t="s">
        <v>4923</v>
      </c>
      <c r="E157" s="102">
        <f>COUNTIF(자재별CO2!H:H, B157)</f>
        <v>1</v>
      </c>
    </row>
    <row r="158" spans="2:5">
      <c r="B158" s="365" t="s">
        <v>2268</v>
      </c>
      <c r="C158" s="353" t="s">
        <v>4922</v>
      </c>
      <c r="D158" s="353" t="s">
        <v>4920</v>
      </c>
      <c r="E158" s="102">
        <f>COUNTIF(자재별CO2!H:H, B158)</f>
        <v>1</v>
      </c>
    </row>
    <row r="159" spans="2:5">
      <c r="B159" s="366" t="s">
        <v>2314</v>
      </c>
      <c r="C159" s="355" t="s">
        <v>2712</v>
      </c>
      <c r="D159" s="355" t="s">
        <v>2713</v>
      </c>
      <c r="E159" s="102">
        <f>COUNTIF(자재별CO2!H:H, B159)</f>
        <v>1</v>
      </c>
    </row>
    <row r="160" spans="2:5">
      <c r="B160" s="366" t="s">
        <v>2314</v>
      </c>
      <c r="C160" s="355" t="s">
        <v>354</v>
      </c>
      <c r="D160" s="355" t="s">
        <v>2720</v>
      </c>
      <c r="E160" s="102">
        <f>COUNTIF(자재별CO2!H:H, B160)</f>
        <v>1</v>
      </c>
    </row>
    <row r="161" spans="2:5">
      <c r="B161" s="354" t="s">
        <v>6427</v>
      </c>
      <c r="C161" s="353" t="s">
        <v>3294</v>
      </c>
      <c r="D161" s="353" t="s">
        <v>4377</v>
      </c>
      <c r="E161" s="102">
        <f>COUNTIF(자재별CO2!H:H, B161)</f>
        <v>1</v>
      </c>
    </row>
    <row r="162" spans="2:5">
      <c r="B162" s="354" t="s">
        <v>6427</v>
      </c>
      <c r="C162" s="353" t="s">
        <v>3294</v>
      </c>
      <c r="D162" s="353" t="s">
        <v>3293</v>
      </c>
      <c r="E162" s="102">
        <f>COUNTIF(자재별CO2!H:H, B162)</f>
        <v>1</v>
      </c>
    </row>
    <row r="163" spans="2:5">
      <c r="B163" s="354" t="s">
        <v>6427</v>
      </c>
      <c r="C163" s="353" t="s">
        <v>3294</v>
      </c>
      <c r="D163" s="353" t="s">
        <v>3295</v>
      </c>
      <c r="E163" s="102">
        <f>COUNTIF(자재별CO2!H:H, B163)</f>
        <v>1</v>
      </c>
    </row>
    <row r="164" spans="2:5">
      <c r="B164" s="354" t="s">
        <v>6427</v>
      </c>
      <c r="C164" s="353" t="s">
        <v>3294</v>
      </c>
      <c r="D164" s="353" t="s">
        <v>4407</v>
      </c>
      <c r="E164" s="102">
        <f>COUNTIF(자재별CO2!H:H, B164)</f>
        <v>1</v>
      </c>
    </row>
    <row r="165" spans="2:5">
      <c r="B165" s="354" t="s">
        <v>6427</v>
      </c>
      <c r="C165" s="353" t="s">
        <v>3294</v>
      </c>
      <c r="D165" s="353" t="s">
        <v>4406</v>
      </c>
      <c r="E165" s="102">
        <f>COUNTIF(자재별CO2!H:H, B165)</f>
        <v>1</v>
      </c>
    </row>
    <row r="166" spans="2:5">
      <c r="B166" s="354" t="s">
        <v>6427</v>
      </c>
      <c r="C166" s="353" t="s">
        <v>3294</v>
      </c>
      <c r="D166" s="353" t="s">
        <v>4195</v>
      </c>
      <c r="E166" s="102">
        <f>COUNTIF(자재별CO2!H:H, B166)</f>
        <v>1</v>
      </c>
    </row>
    <row r="167" spans="2:5">
      <c r="B167" s="365" t="s">
        <v>6428</v>
      </c>
      <c r="C167" s="353" t="s">
        <v>4924</v>
      </c>
      <c r="D167" s="353" t="s">
        <v>4925</v>
      </c>
      <c r="E167" s="102">
        <f>COUNTIF(자재별CO2!H:H, B167)</f>
        <v>1</v>
      </c>
    </row>
    <row r="168" spans="2:5">
      <c r="B168" s="365" t="s">
        <v>6428</v>
      </c>
      <c r="C168" s="353" t="s">
        <v>4926</v>
      </c>
      <c r="D168" s="353" t="s">
        <v>4925</v>
      </c>
      <c r="E168" s="102">
        <f>COUNTIF(자재별CO2!H:H, B168)</f>
        <v>1</v>
      </c>
    </row>
    <row r="169" spans="2:5">
      <c r="B169" s="365" t="s">
        <v>6428</v>
      </c>
      <c r="C169" s="353" t="s">
        <v>4927</v>
      </c>
      <c r="D169" s="353" t="s">
        <v>4928</v>
      </c>
      <c r="E169" s="102">
        <f>COUNTIF(자재별CO2!H:H, B169)</f>
        <v>1</v>
      </c>
    </row>
    <row r="170" spans="2:5">
      <c r="B170" s="365" t="s">
        <v>6428</v>
      </c>
      <c r="C170" s="353" t="s">
        <v>4929</v>
      </c>
      <c r="D170" s="353" t="s">
        <v>4930</v>
      </c>
      <c r="E170" s="102">
        <f>COUNTIF(자재별CO2!H:H, B170)</f>
        <v>1</v>
      </c>
    </row>
    <row r="171" spans="2:5">
      <c r="B171" s="365" t="s">
        <v>6428</v>
      </c>
      <c r="C171" s="353" t="s">
        <v>4931</v>
      </c>
      <c r="D171" s="353" t="s">
        <v>4932</v>
      </c>
      <c r="E171" s="102">
        <f>COUNTIF(자재별CO2!H:H, B171)</f>
        <v>1</v>
      </c>
    </row>
    <row r="172" spans="2:5">
      <c r="B172" s="365" t="s">
        <v>6428</v>
      </c>
      <c r="C172" s="353" t="s">
        <v>4933</v>
      </c>
      <c r="D172" s="353" t="s">
        <v>4934</v>
      </c>
      <c r="E172" s="102">
        <f>COUNTIF(자재별CO2!H:H, B172)</f>
        <v>1</v>
      </c>
    </row>
    <row r="173" spans="2:5">
      <c r="B173" s="365" t="s">
        <v>6428</v>
      </c>
      <c r="C173" s="353" t="s">
        <v>4935</v>
      </c>
      <c r="D173" s="353" t="s">
        <v>4936</v>
      </c>
      <c r="E173" s="325">
        <f>COUNTIF(자재별CO2!H:H, B173)</f>
        <v>1</v>
      </c>
    </row>
    <row r="174" spans="2:5">
      <c r="B174" s="365" t="s">
        <v>6428</v>
      </c>
      <c r="C174" s="353" t="s">
        <v>4937</v>
      </c>
      <c r="D174" s="353" t="s">
        <v>4938</v>
      </c>
      <c r="E174" s="325">
        <f>COUNTIF(자재별CO2!H:H, B174)</f>
        <v>1</v>
      </c>
    </row>
    <row r="175" spans="2:5">
      <c r="B175" s="365" t="s">
        <v>6428</v>
      </c>
      <c r="C175" s="353" t="s">
        <v>4939</v>
      </c>
      <c r="D175" s="353" t="s">
        <v>4940</v>
      </c>
      <c r="E175" s="325">
        <f>COUNTIF(자재별CO2!H:H, B175)</f>
        <v>1</v>
      </c>
    </row>
    <row r="176" spans="2:5">
      <c r="B176" s="365" t="s">
        <v>6428</v>
      </c>
      <c r="C176" s="353" t="s">
        <v>4941</v>
      </c>
      <c r="D176" s="353" t="s">
        <v>4942</v>
      </c>
      <c r="E176" s="325">
        <f>COUNTIF(자재별CO2!H:H, B176)</f>
        <v>1</v>
      </c>
    </row>
    <row r="177" spans="2:5">
      <c r="B177" s="365" t="s">
        <v>6428</v>
      </c>
      <c r="C177" s="353" t="s">
        <v>4943</v>
      </c>
      <c r="D177" s="353" t="s">
        <v>4944</v>
      </c>
      <c r="E177" s="102">
        <f>COUNTIF(자재별CO2!H:H, B177)</f>
        <v>1</v>
      </c>
    </row>
    <row r="178" spans="2:5">
      <c r="B178" s="365" t="s">
        <v>6428</v>
      </c>
      <c r="C178" s="353" t="s">
        <v>4945</v>
      </c>
      <c r="D178" s="353" t="s">
        <v>4946</v>
      </c>
      <c r="E178" s="102">
        <f>COUNTIF(자재별CO2!H:H, B178)</f>
        <v>1</v>
      </c>
    </row>
    <row r="179" spans="2:5">
      <c r="B179" s="365" t="s">
        <v>6428</v>
      </c>
      <c r="C179" s="353" t="s">
        <v>4947</v>
      </c>
      <c r="D179" s="353" t="s">
        <v>4948</v>
      </c>
      <c r="E179" s="102">
        <f>COUNTIF(자재별CO2!H:H, B179)</f>
        <v>1</v>
      </c>
    </row>
    <row r="180" spans="2:5">
      <c r="B180" s="365" t="s">
        <v>6428</v>
      </c>
      <c r="C180" s="353" t="s">
        <v>4949</v>
      </c>
      <c r="D180" s="353" t="s">
        <v>4950</v>
      </c>
      <c r="E180" s="102">
        <f>COUNTIF(자재별CO2!H:H, B180)</f>
        <v>1</v>
      </c>
    </row>
    <row r="181" spans="2:5">
      <c r="B181" s="365" t="s">
        <v>6428</v>
      </c>
      <c r="C181" s="353" t="s">
        <v>4951</v>
      </c>
      <c r="D181" s="353" t="s">
        <v>4952</v>
      </c>
      <c r="E181" s="102">
        <f>COUNTIF(자재별CO2!H:H, B181)</f>
        <v>1</v>
      </c>
    </row>
    <row r="182" spans="2:5">
      <c r="B182" s="365" t="s">
        <v>6428</v>
      </c>
      <c r="C182" s="353" t="s">
        <v>4953</v>
      </c>
      <c r="D182" s="353" t="s">
        <v>4954</v>
      </c>
      <c r="E182" s="102">
        <f>COUNTIF(자재별CO2!H:H, B182)</f>
        <v>1</v>
      </c>
    </row>
    <row r="183" spans="2:5">
      <c r="B183" s="365" t="s">
        <v>6428</v>
      </c>
      <c r="C183" s="353" t="s">
        <v>4955</v>
      </c>
      <c r="D183" s="353" t="s">
        <v>4956</v>
      </c>
      <c r="E183" s="102">
        <f>COUNTIF(자재별CO2!H:H, B183)</f>
        <v>1</v>
      </c>
    </row>
    <row r="184" spans="2:5">
      <c r="B184" s="365" t="s">
        <v>6428</v>
      </c>
      <c r="C184" s="353" t="s">
        <v>4957</v>
      </c>
      <c r="D184" s="353" t="s">
        <v>4958</v>
      </c>
      <c r="E184" s="102">
        <f>COUNTIF(자재별CO2!H:H, B184)</f>
        <v>1</v>
      </c>
    </row>
    <row r="185" spans="2:5">
      <c r="B185" s="365" t="s">
        <v>6428</v>
      </c>
      <c r="C185" s="353" t="s">
        <v>4959</v>
      </c>
      <c r="D185" s="353" t="s">
        <v>4960</v>
      </c>
      <c r="E185" s="102">
        <f>COUNTIF(자재별CO2!H:H, B185)</f>
        <v>1</v>
      </c>
    </row>
    <row r="186" spans="2:5">
      <c r="B186" s="365" t="s">
        <v>6428</v>
      </c>
      <c r="C186" s="353" t="s">
        <v>4961</v>
      </c>
      <c r="D186" s="353" t="s">
        <v>4962</v>
      </c>
      <c r="E186" s="102">
        <f>COUNTIF(자재별CO2!H:H, B186)</f>
        <v>1</v>
      </c>
    </row>
    <row r="187" spans="2:5">
      <c r="B187" s="365" t="s">
        <v>6428</v>
      </c>
      <c r="C187" s="353" t="s">
        <v>4963</v>
      </c>
      <c r="D187" s="353" t="s">
        <v>4964</v>
      </c>
      <c r="E187" s="102">
        <f>COUNTIF(자재별CO2!H:H, B187)</f>
        <v>1</v>
      </c>
    </row>
    <row r="188" spans="2:5">
      <c r="B188" s="365" t="s">
        <v>6428</v>
      </c>
      <c r="C188" s="353" t="s">
        <v>4965</v>
      </c>
      <c r="D188" s="353" t="s">
        <v>4966</v>
      </c>
      <c r="E188" s="102">
        <f>COUNTIF(자재별CO2!H:H, B188)</f>
        <v>1</v>
      </c>
    </row>
    <row r="189" spans="2:5">
      <c r="B189" s="365" t="s">
        <v>6428</v>
      </c>
      <c r="C189" s="353" t="s">
        <v>4967</v>
      </c>
      <c r="D189" s="353" t="s">
        <v>4966</v>
      </c>
      <c r="E189" s="102">
        <f>COUNTIF(자재별CO2!H:H, B189)</f>
        <v>1</v>
      </c>
    </row>
    <row r="190" spans="2:5">
      <c r="B190" s="365" t="s">
        <v>6428</v>
      </c>
      <c r="C190" s="353" t="s">
        <v>4968</v>
      </c>
      <c r="D190" s="353" t="s">
        <v>4969</v>
      </c>
      <c r="E190" s="102">
        <f>COUNTIF(자재별CO2!H:H, B190)</f>
        <v>1</v>
      </c>
    </row>
    <row r="191" spans="2:5">
      <c r="B191" s="365" t="s">
        <v>6428</v>
      </c>
      <c r="C191" s="353" t="s">
        <v>4970</v>
      </c>
      <c r="D191" s="353" t="s">
        <v>4930</v>
      </c>
      <c r="E191" s="102">
        <f>COUNTIF(자재별CO2!H:H, B191)</f>
        <v>1</v>
      </c>
    </row>
    <row r="192" spans="2:5">
      <c r="B192" s="365" t="s">
        <v>6428</v>
      </c>
      <c r="C192" s="353" t="s">
        <v>4971</v>
      </c>
      <c r="D192" s="353" t="s">
        <v>4972</v>
      </c>
      <c r="E192" s="102">
        <f>COUNTIF(자재별CO2!H:H, B192)</f>
        <v>1</v>
      </c>
    </row>
    <row r="193" spans="2:5">
      <c r="B193" s="365" t="s">
        <v>6428</v>
      </c>
      <c r="C193" s="353" t="s">
        <v>4973</v>
      </c>
      <c r="D193" s="353" t="s">
        <v>4974</v>
      </c>
      <c r="E193" s="102">
        <f>COUNTIF(자재별CO2!H:H, B193)</f>
        <v>1</v>
      </c>
    </row>
    <row r="194" spans="2:5">
      <c r="B194" s="365" t="s">
        <v>6428</v>
      </c>
      <c r="C194" s="353" t="s">
        <v>4975</v>
      </c>
      <c r="D194" s="353" t="s">
        <v>4976</v>
      </c>
      <c r="E194" s="102">
        <f>COUNTIF(자재별CO2!H:H, B194)</f>
        <v>1</v>
      </c>
    </row>
    <row r="195" spans="2:5">
      <c r="B195" s="365" t="s">
        <v>6428</v>
      </c>
      <c r="C195" s="353" t="s">
        <v>4977</v>
      </c>
      <c r="D195" s="353" t="s">
        <v>4978</v>
      </c>
      <c r="E195" s="102">
        <f>COUNTIF(자재별CO2!H:H, B195)</f>
        <v>1</v>
      </c>
    </row>
    <row r="196" spans="2:5">
      <c r="B196" s="365" t="s">
        <v>6428</v>
      </c>
      <c r="C196" s="353" t="s">
        <v>4979</v>
      </c>
      <c r="D196" s="353" t="s">
        <v>4980</v>
      </c>
      <c r="E196" s="102">
        <f>COUNTIF(자재별CO2!H:H, B196)</f>
        <v>1</v>
      </c>
    </row>
    <row r="197" spans="2:5">
      <c r="B197" s="365" t="s">
        <v>6428</v>
      </c>
      <c r="C197" s="353" t="s">
        <v>4981</v>
      </c>
      <c r="D197" s="353" t="s">
        <v>4982</v>
      </c>
      <c r="E197" s="102">
        <f>COUNTIF(자재별CO2!H:H, B197)</f>
        <v>1</v>
      </c>
    </row>
    <row r="198" spans="2:5">
      <c r="B198" s="365" t="s">
        <v>6428</v>
      </c>
      <c r="C198" s="353" t="s">
        <v>4983</v>
      </c>
      <c r="D198" s="353" t="s">
        <v>4984</v>
      </c>
      <c r="E198" s="102">
        <f>COUNTIF(자재별CO2!H:H, B198)</f>
        <v>1</v>
      </c>
    </row>
    <row r="199" spans="2:5">
      <c r="B199" s="365" t="s">
        <v>6428</v>
      </c>
      <c r="C199" s="353" t="s">
        <v>4985</v>
      </c>
      <c r="D199" s="353" t="s">
        <v>4986</v>
      </c>
      <c r="E199" s="102">
        <f>COUNTIF(자재별CO2!H:H, B199)</f>
        <v>1</v>
      </c>
    </row>
    <row r="200" spans="2:5">
      <c r="B200" s="365" t="s">
        <v>6428</v>
      </c>
      <c r="C200" s="353" t="s">
        <v>4987</v>
      </c>
      <c r="D200" s="353" t="s">
        <v>4988</v>
      </c>
      <c r="E200" s="102">
        <f>COUNTIF(자재별CO2!H:H, B200)</f>
        <v>1</v>
      </c>
    </row>
    <row r="201" spans="2:5">
      <c r="B201" s="365" t="s">
        <v>6428</v>
      </c>
      <c r="C201" s="353" t="s">
        <v>4989</v>
      </c>
      <c r="D201" s="353" t="s">
        <v>4988</v>
      </c>
      <c r="E201" s="102">
        <f>COUNTIF(자재별CO2!H:H, B201)</f>
        <v>1</v>
      </c>
    </row>
    <row r="202" spans="2:5">
      <c r="B202" s="365" t="s">
        <v>6428</v>
      </c>
      <c r="C202" s="353" t="s">
        <v>4990</v>
      </c>
      <c r="D202" s="353" t="s">
        <v>4991</v>
      </c>
      <c r="E202" s="102">
        <f>COUNTIF(자재별CO2!H:H, B202)</f>
        <v>1</v>
      </c>
    </row>
    <row r="203" spans="2:5">
      <c r="B203" s="365" t="s">
        <v>6428</v>
      </c>
      <c r="C203" s="353" t="s">
        <v>4992</v>
      </c>
      <c r="D203" s="353" t="s">
        <v>4993</v>
      </c>
      <c r="E203" s="102">
        <f>COUNTIF(자재별CO2!H:H, B203)</f>
        <v>1</v>
      </c>
    </row>
    <row r="204" spans="2:5">
      <c r="B204" s="365" t="s">
        <v>6428</v>
      </c>
      <c r="C204" s="353" t="s">
        <v>4994</v>
      </c>
      <c r="D204" s="353" t="s">
        <v>4995</v>
      </c>
      <c r="E204" s="102">
        <f>COUNTIF(자재별CO2!H:H, B204)</f>
        <v>1</v>
      </c>
    </row>
    <row r="205" spans="2:5">
      <c r="B205" s="365" t="s">
        <v>6428</v>
      </c>
      <c r="C205" s="353" t="s">
        <v>4996</v>
      </c>
      <c r="D205" s="353" t="s">
        <v>4995</v>
      </c>
      <c r="E205" s="102">
        <f>COUNTIF(자재별CO2!H:H, B205)</f>
        <v>1</v>
      </c>
    </row>
    <row r="206" spans="2:5">
      <c r="B206" s="365" t="s">
        <v>6428</v>
      </c>
      <c r="C206" s="353" t="s">
        <v>4997</v>
      </c>
      <c r="D206" s="353" t="s">
        <v>4998</v>
      </c>
      <c r="E206" s="102">
        <f>COUNTIF(자재별CO2!H:H, B206)</f>
        <v>1</v>
      </c>
    </row>
    <row r="207" spans="2:5">
      <c r="B207" s="365" t="s">
        <v>6428</v>
      </c>
      <c r="C207" s="353" t="s">
        <v>4999</v>
      </c>
      <c r="D207" s="353" t="s">
        <v>5000</v>
      </c>
      <c r="E207" s="102">
        <f>COUNTIF(자재별CO2!H:H, B207)</f>
        <v>1</v>
      </c>
    </row>
    <row r="208" spans="2:5">
      <c r="B208" s="365" t="s">
        <v>6428</v>
      </c>
      <c r="C208" s="353" t="s">
        <v>5001</v>
      </c>
      <c r="D208" s="353" t="s">
        <v>5002</v>
      </c>
      <c r="E208" s="102">
        <f>COUNTIF(자재별CO2!H:H, B208)</f>
        <v>1</v>
      </c>
    </row>
    <row r="209" spans="2:5">
      <c r="B209" s="365" t="s">
        <v>6428</v>
      </c>
      <c r="C209" s="353" t="s">
        <v>5003</v>
      </c>
      <c r="D209" s="353" t="s">
        <v>5004</v>
      </c>
      <c r="E209" s="102">
        <f>COUNTIF(자재별CO2!H:H, B209)</f>
        <v>1</v>
      </c>
    </row>
    <row r="210" spans="2:5">
      <c r="B210" s="365" t="s">
        <v>6428</v>
      </c>
      <c r="C210" s="353" t="s">
        <v>5005</v>
      </c>
      <c r="D210" s="353" t="s">
        <v>5006</v>
      </c>
      <c r="E210" s="102">
        <f>COUNTIF(자재별CO2!H:H, B210)</f>
        <v>1</v>
      </c>
    </row>
    <row r="211" spans="2:5">
      <c r="B211" s="365" t="s">
        <v>6428</v>
      </c>
      <c r="C211" s="353" t="s">
        <v>5007</v>
      </c>
      <c r="D211" s="353" t="s">
        <v>5008</v>
      </c>
      <c r="E211" s="102">
        <f>COUNTIF(자재별CO2!H:H, B211)</f>
        <v>1</v>
      </c>
    </row>
    <row r="212" spans="2:5">
      <c r="B212" s="365" t="s">
        <v>6428</v>
      </c>
      <c r="C212" s="353" t="s">
        <v>5009</v>
      </c>
      <c r="D212" s="353" t="s">
        <v>5008</v>
      </c>
      <c r="E212" s="102">
        <f>COUNTIF(자재별CO2!H:H, B212)</f>
        <v>1</v>
      </c>
    </row>
    <row r="213" spans="2:5">
      <c r="B213" s="365" t="s">
        <v>6428</v>
      </c>
      <c r="C213" s="353" t="s">
        <v>5010</v>
      </c>
      <c r="D213" s="353" t="s">
        <v>5011</v>
      </c>
      <c r="E213" s="102">
        <f>COUNTIF(자재별CO2!H:H, B213)</f>
        <v>1</v>
      </c>
    </row>
    <row r="214" spans="2:5">
      <c r="B214" s="365" t="s">
        <v>6428</v>
      </c>
      <c r="C214" s="353" t="s">
        <v>5012</v>
      </c>
      <c r="D214" s="353" t="s">
        <v>5013</v>
      </c>
      <c r="E214" s="102">
        <f>COUNTIF(자재별CO2!H:H, B214)</f>
        <v>1</v>
      </c>
    </row>
    <row r="215" spans="2:5">
      <c r="B215" s="365" t="s">
        <v>6428</v>
      </c>
      <c r="C215" s="353" t="s">
        <v>5014</v>
      </c>
      <c r="D215" s="353" t="s">
        <v>5015</v>
      </c>
      <c r="E215" s="102">
        <f>COUNTIF(자재별CO2!H:H, B215)</f>
        <v>1</v>
      </c>
    </row>
    <row r="216" spans="2:5">
      <c r="B216" s="365" t="s">
        <v>6428</v>
      </c>
      <c r="C216" s="353" t="s">
        <v>5016</v>
      </c>
      <c r="D216" s="353" t="s">
        <v>5017</v>
      </c>
      <c r="E216" s="102">
        <f>COUNTIF(자재별CO2!H:H, B216)</f>
        <v>1</v>
      </c>
    </row>
    <row r="217" spans="2:5">
      <c r="B217" s="365" t="s">
        <v>6428</v>
      </c>
      <c r="C217" s="353" t="s">
        <v>5018</v>
      </c>
      <c r="D217" s="353" t="s">
        <v>5019</v>
      </c>
      <c r="E217" s="102">
        <f>COUNTIF(자재별CO2!H:H, B217)</f>
        <v>1</v>
      </c>
    </row>
    <row r="218" spans="2:5">
      <c r="B218" s="365" t="s">
        <v>6428</v>
      </c>
      <c r="C218" s="353" t="s">
        <v>5020</v>
      </c>
      <c r="D218" s="353" t="s">
        <v>5021</v>
      </c>
      <c r="E218" s="102">
        <f>COUNTIF(자재별CO2!H:H, B218)</f>
        <v>1</v>
      </c>
    </row>
    <row r="219" spans="2:5">
      <c r="B219" s="365" t="s">
        <v>6428</v>
      </c>
      <c r="C219" s="353" t="s">
        <v>5022</v>
      </c>
      <c r="D219" s="353" t="s">
        <v>5006</v>
      </c>
      <c r="E219" s="102">
        <f>COUNTIF(자재별CO2!H:H, B219)</f>
        <v>1</v>
      </c>
    </row>
    <row r="220" spans="2:5">
      <c r="B220" s="365" t="s">
        <v>2268</v>
      </c>
      <c r="C220" s="353" t="s">
        <v>5023</v>
      </c>
      <c r="D220" s="353" t="s">
        <v>5024</v>
      </c>
      <c r="E220" s="102">
        <f>COUNTIF(자재별CO2!H:H, B220)</f>
        <v>1</v>
      </c>
    </row>
    <row r="221" spans="2:5">
      <c r="B221" s="365" t="s">
        <v>6429</v>
      </c>
      <c r="C221" s="353" t="s">
        <v>5023</v>
      </c>
      <c r="D221" s="353" t="s">
        <v>5025</v>
      </c>
      <c r="E221" s="102">
        <f>COUNTIF(자재별CO2!H:H, B221)</f>
        <v>1</v>
      </c>
    </row>
    <row r="222" spans="2:5">
      <c r="B222" s="365" t="s">
        <v>6422</v>
      </c>
      <c r="C222" s="353" t="s">
        <v>5026</v>
      </c>
      <c r="D222" s="353" t="s">
        <v>4196</v>
      </c>
      <c r="E222" s="102">
        <f>COUNTIF(자재별CO2!H:H, B222)</f>
        <v>1</v>
      </c>
    </row>
    <row r="223" spans="2:5">
      <c r="B223" s="365" t="s">
        <v>6422</v>
      </c>
      <c r="C223" s="353" t="s">
        <v>5026</v>
      </c>
      <c r="D223" s="353" t="s">
        <v>4214</v>
      </c>
      <c r="E223" s="102">
        <f>COUNTIF(자재별CO2!H:H, B223)</f>
        <v>1</v>
      </c>
    </row>
    <row r="224" spans="2:5">
      <c r="B224" s="365" t="s">
        <v>6422</v>
      </c>
      <c r="C224" s="353" t="s">
        <v>5026</v>
      </c>
      <c r="D224" s="353" t="s">
        <v>3256</v>
      </c>
      <c r="E224" s="102">
        <f>COUNTIF(자재별CO2!H:H, B224)</f>
        <v>1</v>
      </c>
    </row>
    <row r="225" spans="2:5">
      <c r="B225" s="365" t="s">
        <v>6422</v>
      </c>
      <c r="C225" s="353" t="s">
        <v>5026</v>
      </c>
      <c r="D225" s="353" t="s">
        <v>3145</v>
      </c>
      <c r="E225" s="102">
        <f>COUNTIF(자재별CO2!H:H, B225)</f>
        <v>1</v>
      </c>
    </row>
    <row r="226" spans="2:5">
      <c r="B226" s="365" t="s">
        <v>6422</v>
      </c>
      <c r="C226" s="353" t="s">
        <v>5026</v>
      </c>
      <c r="D226" s="353" t="s">
        <v>4337</v>
      </c>
      <c r="E226" s="102">
        <f>COUNTIF(자재별CO2!H:H, B226)</f>
        <v>1</v>
      </c>
    </row>
    <row r="227" spans="2:5">
      <c r="B227" s="365" t="s">
        <v>6422</v>
      </c>
      <c r="C227" s="353" t="s">
        <v>5026</v>
      </c>
      <c r="D227" s="353" t="s">
        <v>4189</v>
      </c>
      <c r="E227" s="102">
        <f>COUNTIF(자재별CO2!H:H, B227)</f>
        <v>1</v>
      </c>
    </row>
    <row r="228" spans="2:5">
      <c r="B228" s="365" t="s">
        <v>6422</v>
      </c>
      <c r="C228" s="353" t="s">
        <v>5026</v>
      </c>
      <c r="D228" s="353" t="s">
        <v>3278</v>
      </c>
      <c r="E228" s="102">
        <f>COUNTIF(자재별CO2!H:H, B228)</f>
        <v>1</v>
      </c>
    </row>
    <row r="229" spans="2:5">
      <c r="B229" s="364" t="s">
        <v>2287</v>
      </c>
      <c r="C229" s="355" t="s">
        <v>3748</v>
      </c>
      <c r="D229" s="355"/>
      <c r="E229" s="102">
        <f>COUNTIF(자재별CO2!H:H, B229)</f>
        <v>1</v>
      </c>
    </row>
    <row r="230" spans="2:5">
      <c r="B230" s="365" t="s">
        <v>6430</v>
      </c>
      <c r="C230" s="353" t="s">
        <v>5027</v>
      </c>
      <c r="D230" s="353" t="s">
        <v>5028</v>
      </c>
      <c r="E230" s="102">
        <f>COUNTIF(자재별CO2!H:H, B230)</f>
        <v>1</v>
      </c>
    </row>
    <row r="231" spans="2:5">
      <c r="B231" s="365" t="s">
        <v>2181</v>
      </c>
      <c r="C231" s="353" t="s">
        <v>5029</v>
      </c>
      <c r="D231" s="353" t="s">
        <v>5030</v>
      </c>
      <c r="E231" s="102">
        <f>COUNTIF(자재별CO2!H:H, B231)</f>
        <v>1</v>
      </c>
    </row>
    <row r="232" spans="2:5">
      <c r="B232" s="366" t="s">
        <v>2314</v>
      </c>
      <c r="C232" s="355" t="s">
        <v>2704</v>
      </c>
      <c r="D232" s="355" t="s">
        <v>2705</v>
      </c>
      <c r="E232" s="102">
        <f>COUNTIF(자재별CO2!H:H, B232)</f>
        <v>1</v>
      </c>
    </row>
    <row r="233" spans="2:5">
      <c r="B233" s="354" t="s">
        <v>6431</v>
      </c>
      <c r="C233" s="353" t="s">
        <v>6432</v>
      </c>
      <c r="D233" s="353" t="s">
        <v>6433</v>
      </c>
      <c r="E233" s="102">
        <f>COUNTIF(자재별CO2!H:H, B233)</f>
        <v>1</v>
      </c>
    </row>
    <row r="234" spans="2:5">
      <c r="B234" s="365" t="s">
        <v>6422</v>
      </c>
      <c r="C234" s="353" t="s">
        <v>5031</v>
      </c>
      <c r="D234" s="353" t="s">
        <v>437</v>
      </c>
      <c r="E234" s="102">
        <f>COUNTIF(자재별CO2!H:H, B234)</f>
        <v>1</v>
      </c>
    </row>
    <row r="235" spans="2:5">
      <c r="B235" s="365" t="s">
        <v>6422</v>
      </c>
      <c r="C235" s="353" t="s">
        <v>5032</v>
      </c>
      <c r="D235" s="353" t="s">
        <v>437</v>
      </c>
      <c r="E235" s="102">
        <f>COUNTIF(자재별CO2!H:H, B235)</f>
        <v>1</v>
      </c>
    </row>
    <row r="236" spans="2:5">
      <c r="B236" s="365" t="s">
        <v>6422</v>
      </c>
      <c r="C236" s="353" t="s">
        <v>5033</v>
      </c>
      <c r="D236" s="353" t="s">
        <v>5034</v>
      </c>
      <c r="E236" s="102">
        <f>COUNTIF(자재별CO2!H:H, B236)</f>
        <v>1</v>
      </c>
    </row>
    <row r="237" spans="2:5">
      <c r="B237" s="366" t="s">
        <v>2251</v>
      </c>
      <c r="C237" s="355" t="s">
        <v>2618</v>
      </c>
      <c r="D237" s="355" t="s">
        <v>563</v>
      </c>
      <c r="E237" s="102">
        <f>COUNTIF(자재별CO2!H:H, B237)</f>
        <v>1</v>
      </c>
    </row>
    <row r="238" spans="2:5">
      <c r="B238" s="354" t="s">
        <v>2161</v>
      </c>
      <c r="C238" s="353" t="s">
        <v>876</v>
      </c>
      <c r="D238" s="353" t="s">
        <v>4376</v>
      </c>
      <c r="E238" s="102">
        <f>COUNTIF(자재별CO2!H:H, B238)</f>
        <v>1</v>
      </c>
    </row>
    <row r="239" spans="2:5">
      <c r="B239" s="354" t="s">
        <v>2161</v>
      </c>
      <c r="C239" s="353" t="s">
        <v>876</v>
      </c>
      <c r="D239" s="353" t="s">
        <v>3296</v>
      </c>
      <c r="E239" s="102">
        <f>COUNTIF(자재별CO2!H:H, B239)</f>
        <v>1</v>
      </c>
    </row>
    <row r="240" spans="2:5">
      <c r="B240" s="354" t="s">
        <v>2161</v>
      </c>
      <c r="C240" s="353" t="s">
        <v>876</v>
      </c>
      <c r="D240" s="353" t="s">
        <v>3297</v>
      </c>
      <c r="E240" s="102">
        <f>COUNTIF(자재별CO2!H:H, B240)</f>
        <v>1</v>
      </c>
    </row>
    <row r="241" spans="2:5">
      <c r="B241" s="354" t="s">
        <v>2161</v>
      </c>
      <c r="C241" s="353" t="s">
        <v>876</v>
      </c>
      <c r="D241" s="353" t="s">
        <v>3298</v>
      </c>
      <c r="E241" s="102">
        <f>COUNTIF(자재별CO2!H:H, B241)</f>
        <v>1</v>
      </c>
    </row>
    <row r="242" spans="2:5">
      <c r="B242" s="354" t="s">
        <v>2161</v>
      </c>
      <c r="C242" s="353" t="s">
        <v>876</v>
      </c>
      <c r="D242" s="353" t="s">
        <v>4405</v>
      </c>
      <c r="E242" s="102">
        <f>COUNTIF(자재별CO2!H:H, B242)</f>
        <v>1</v>
      </c>
    </row>
    <row r="243" spans="2:5">
      <c r="B243" s="354" t="s">
        <v>2161</v>
      </c>
      <c r="C243" s="353" t="s">
        <v>876</v>
      </c>
      <c r="D243" s="353" t="s">
        <v>4404</v>
      </c>
      <c r="E243" s="102">
        <f>COUNTIF(자재별CO2!H:H, B243)</f>
        <v>1</v>
      </c>
    </row>
    <row r="244" spans="2:5">
      <c r="B244" s="354" t="s">
        <v>2161</v>
      </c>
      <c r="C244" s="353" t="s">
        <v>876</v>
      </c>
      <c r="D244" s="353" t="s">
        <v>4403</v>
      </c>
      <c r="E244" s="102">
        <f>COUNTIF(자재별CO2!H:H, B244)</f>
        <v>1</v>
      </c>
    </row>
    <row r="245" spans="2:5">
      <c r="B245" s="366" t="s">
        <v>2314</v>
      </c>
      <c r="C245" s="355" t="s">
        <v>355</v>
      </c>
      <c r="D245" s="355" t="s">
        <v>3867</v>
      </c>
      <c r="E245" s="102">
        <f>COUNTIF(자재별CO2!H:H, B245)</f>
        <v>1</v>
      </c>
    </row>
    <row r="246" spans="2:5">
      <c r="B246" s="366" t="s">
        <v>2314</v>
      </c>
      <c r="C246" s="355" t="s">
        <v>356</v>
      </c>
      <c r="D246" s="355" t="s">
        <v>2717</v>
      </c>
      <c r="E246" s="102">
        <f>COUNTIF(자재별CO2!H:H, B246)</f>
        <v>1</v>
      </c>
    </row>
    <row r="247" spans="2:5">
      <c r="B247" s="366" t="s">
        <v>2314</v>
      </c>
      <c r="C247" s="355" t="s">
        <v>2718</v>
      </c>
      <c r="D247" s="355" t="s">
        <v>2719</v>
      </c>
      <c r="E247" s="102">
        <f>COUNTIF(자재별CO2!H:H, B247)</f>
        <v>1</v>
      </c>
    </row>
    <row r="248" spans="2:5">
      <c r="B248" s="366" t="s">
        <v>2314</v>
      </c>
      <c r="C248" s="355" t="s">
        <v>360</v>
      </c>
      <c r="D248" s="355" t="s">
        <v>2714</v>
      </c>
      <c r="E248" s="102">
        <f>COUNTIF(자재별CO2!H:H, B248)</f>
        <v>1</v>
      </c>
    </row>
    <row r="249" spans="2:5">
      <c r="B249" s="366" t="s">
        <v>2314</v>
      </c>
      <c r="C249" s="355" t="s">
        <v>2715</v>
      </c>
      <c r="D249" s="355" t="s">
        <v>2716</v>
      </c>
      <c r="E249" s="102">
        <f>COUNTIF(자재별CO2!H:H, B249)</f>
        <v>1</v>
      </c>
    </row>
    <row r="250" spans="2:5">
      <c r="B250" s="354" t="s">
        <v>2194</v>
      </c>
      <c r="C250" s="353" t="s">
        <v>3305</v>
      </c>
      <c r="D250" s="353"/>
      <c r="E250" s="102">
        <f>COUNTIF(자재별CO2!H:H, B250)</f>
        <v>1</v>
      </c>
    </row>
    <row r="251" spans="2:5">
      <c r="B251" s="357" t="s">
        <v>2351</v>
      </c>
      <c r="C251" s="356" t="s">
        <v>5911</v>
      </c>
      <c r="D251" s="356" t="s">
        <v>5912</v>
      </c>
      <c r="E251" s="102">
        <f>COUNTIF(자재별CO2!H:H, B251)</f>
        <v>1</v>
      </c>
    </row>
    <row r="252" spans="2:5">
      <c r="B252" s="357" t="s">
        <v>2351</v>
      </c>
      <c r="C252" s="356" t="s">
        <v>5913</v>
      </c>
      <c r="D252" s="356" t="s">
        <v>5912</v>
      </c>
      <c r="E252" s="102">
        <f>COUNTIF(자재별CO2!H:H, B252)</f>
        <v>1</v>
      </c>
    </row>
    <row r="253" spans="2:5">
      <c r="B253" s="357" t="s">
        <v>2351</v>
      </c>
      <c r="C253" s="356" t="s">
        <v>5914</v>
      </c>
      <c r="D253" s="356" t="s">
        <v>5915</v>
      </c>
      <c r="E253" s="102">
        <f>COUNTIF(자재별CO2!H:H, B253)</f>
        <v>1</v>
      </c>
    </row>
    <row r="254" spans="2:5">
      <c r="B254" s="357" t="s">
        <v>2351</v>
      </c>
      <c r="C254" s="357" t="s">
        <v>5916</v>
      </c>
      <c r="D254" s="357" t="s">
        <v>5915</v>
      </c>
      <c r="E254" s="102">
        <f>COUNTIF(자재별CO2!H:H, B254)</f>
        <v>1</v>
      </c>
    </row>
    <row r="255" spans="2:5">
      <c r="B255" s="357" t="s">
        <v>2351</v>
      </c>
      <c r="C255" s="356" t="s">
        <v>5917</v>
      </c>
      <c r="D255" s="356" t="s">
        <v>5918</v>
      </c>
      <c r="E255" s="102">
        <f>COUNTIF(자재별CO2!H:H, B255)</f>
        <v>1</v>
      </c>
    </row>
    <row r="256" spans="2:5">
      <c r="B256" s="357" t="s">
        <v>2351</v>
      </c>
      <c r="C256" s="357" t="s">
        <v>5919</v>
      </c>
      <c r="D256" s="357" t="s">
        <v>5920</v>
      </c>
      <c r="E256" s="102">
        <f>COUNTIF(자재별CO2!H:H, B256)</f>
        <v>1</v>
      </c>
    </row>
    <row r="257" spans="2:5">
      <c r="B257" s="357" t="s">
        <v>2351</v>
      </c>
      <c r="C257" s="357" t="s">
        <v>5921</v>
      </c>
      <c r="D257" s="357" t="s">
        <v>5922</v>
      </c>
      <c r="E257" s="102">
        <f>COUNTIF(자재별CO2!H:H, B257)</f>
        <v>1</v>
      </c>
    </row>
    <row r="258" spans="2:5">
      <c r="B258" s="357" t="s">
        <v>2351</v>
      </c>
      <c r="C258" s="357" t="s">
        <v>5923</v>
      </c>
      <c r="D258" s="357" t="s">
        <v>5922</v>
      </c>
      <c r="E258" s="102">
        <f>COUNTIF(자재별CO2!H:H, B258)</f>
        <v>1</v>
      </c>
    </row>
    <row r="259" spans="2:5">
      <c r="B259" s="357" t="s">
        <v>2351</v>
      </c>
      <c r="C259" s="357" t="s">
        <v>5924</v>
      </c>
      <c r="D259" s="357" t="s">
        <v>5918</v>
      </c>
      <c r="E259" s="102">
        <f>COUNTIF(자재별CO2!H:H, B259)</f>
        <v>1</v>
      </c>
    </row>
    <row r="260" spans="2:5">
      <c r="B260" s="357" t="s">
        <v>2352</v>
      </c>
      <c r="C260" s="356" t="s">
        <v>5925</v>
      </c>
      <c r="D260" s="356" t="s">
        <v>5926</v>
      </c>
      <c r="E260" s="102">
        <f>COUNTIF(자재별CO2!H:H, B260)</f>
        <v>1</v>
      </c>
    </row>
    <row r="261" spans="2:5">
      <c r="B261" s="357" t="s">
        <v>2352</v>
      </c>
      <c r="C261" s="356" t="s">
        <v>5927</v>
      </c>
      <c r="D261" s="356" t="s">
        <v>5928</v>
      </c>
      <c r="E261" s="102">
        <f>COUNTIF(자재별CO2!H:H, B261)</f>
        <v>1</v>
      </c>
    </row>
    <row r="262" spans="2:5">
      <c r="B262" s="357" t="s">
        <v>2352</v>
      </c>
      <c r="C262" s="357" t="s">
        <v>5929</v>
      </c>
      <c r="D262" s="357" t="s">
        <v>5930</v>
      </c>
      <c r="E262" s="102">
        <f>COUNTIF(자재별CO2!H:H, B262)</f>
        <v>1</v>
      </c>
    </row>
    <row r="263" spans="2:5">
      <c r="B263" s="357" t="s">
        <v>2352</v>
      </c>
      <c r="C263" s="357" t="s">
        <v>5931</v>
      </c>
      <c r="D263" s="357" t="s">
        <v>5932</v>
      </c>
      <c r="E263" s="102">
        <f>COUNTIF(자재별CO2!H:H, B263)</f>
        <v>1</v>
      </c>
    </row>
    <row r="264" spans="2:5">
      <c r="B264" s="365" t="s">
        <v>6422</v>
      </c>
      <c r="C264" s="353" t="s">
        <v>5035</v>
      </c>
      <c r="D264" s="353" t="s">
        <v>555</v>
      </c>
      <c r="E264" s="102">
        <f>COUNTIF(자재별CO2!H:H, B264)</f>
        <v>1</v>
      </c>
    </row>
    <row r="265" spans="2:5">
      <c r="B265" s="365" t="s">
        <v>6422</v>
      </c>
      <c r="C265" s="353" t="s">
        <v>5036</v>
      </c>
      <c r="D265" s="353" t="s">
        <v>555</v>
      </c>
      <c r="E265" s="102">
        <f>COUNTIF(자재별CO2!H:H, B265)</f>
        <v>1</v>
      </c>
    </row>
    <row r="266" spans="2:5">
      <c r="B266" s="365" t="s">
        <v>6422</v>
      </c>
      <c r="C266" s="353" t="s">
        <v>5037</v>
      </c>
      <c r="D266" s="353" t="s">
        <v>5038</v>
      </c>
      <c r="E266" s="102">
        <f>COUNTIF(자재별CO2!H:H, B266)</f>
        <v>1</v>
      </c>
    </row>
    <row r="267" spans="2:5">
      <c r="B267" s="365" t="s">
        <v>6422</v>
      </c>
      <c r="C267" s="353" t="s">
        <v>5039</v>
      </c>
      <c r="D267" s="353" t="s">
        <v>5040</v>
      </c>
      <c r="E267" s="102">
        <f>COUNTIF(자재별CO2!H:H, B267)</f>
        <v>1</v>
      </c>
    </row>
    <row r="268" spans="2:5">
      <c r="B268" s="365" t="s">
        <v>6422</v>
      </c>
      <c r="C268" s="353" t="s">
        <v>5041</v>
      </c>
      <c r="D268" s="353" t="s">
        <v>5042</v>
      </c>
      <c r="E268" s="102">
        <f>COUNTIF(자재별CO2!H:H, B268)</f>
        <v>1</v>
      </c>
    </row>
    <row r="269" spans="2:5">
      <c r="B269" s="365" t="s">
        <v>6422</v>
      </c>
      <c r="C269" s="353" t="s">
        <v>5043</v>
      </c>
      <c r="D269" s="353" t="s">
        <v>5044</v>
      </c>
      <c r="E269" s="102">
        <f>COUNTIF(자재별CO2!H:H, B269)</f>
        <v>1</v>
      </c>
    </row>
    <row r="270" spans="2:5">
      <c r="B270" s="365" t="s">
        <v>2211</v>
      </c>
      <c r="C270" s="353" t="s">
        <v>5045</v>
      </c>
      <c r="D270" s="353" t="s">
        <v>4914</v>
      </c>
      <c r="E270" s="102">
        <f>COUNTIF(자재별CO2!H:H, B270)</f>
        <v>1</v>
      </c>
    </row>
    <row r="271" spans="2:5">
      <c r="B271" s="365" t="s">
        <v>6422</v>
      </c>
      <c r="C271" s="353" t="s">
        <v>4782</v>
      </c>
      <c r="D271" s="353" t="s">
        <v>4783</v>
      </c>
      <c r="E271" s="102">
        <f>COUNTIF(자재별CO2!H:H, B271)</f>
        <v>1</v>
      </c>
    </row>
    <row r="272" spans="2:5">
      <c r="B272" s="365" t="s">
        <v>6422</v>
      </c>
      <c r="C272" s="353" t="s">
        <v>5046</v>
      </c>
      <c r="D272" s="353" t="s">
        <v>438</v>
      </c>
      <c r="E272" s="102">
        <f>COUNTIF(자재별CO2!H:H, B272)</f>
        <v>1</v>
      </c>
    </row>
    <row r="273" spans="2:5">
      <c r="B273" s="364" t="s">
        <v>2287</v>
      </c>
      <c r="C273" s="355" t="s">
        <v>361</v>
      </c>
      <c r="D273" s="355"/>
      <c r="E273" s="102">
        <f>COUNTIF(자재별CO2!H:H, B273)</f>
        <v>1</v>
      </c>
    </row>
    <row r="274" spans="2:5">
      <c r="B274" s="365" t="s">
        <v>2268</v>
      </c>
      <c r="C274" s="353" t="s">
        <v>5047</v>
      </c>
      <c r="D274" s="353" t="s">
        <v>5024</v>
      </c>
      <c r="E274" s="102">
        <f>COUNTIF(자재별CO2!H:H, B274)</f>
        <v>1</v>
      </c>
    </row>
    <row r="275" spans="2:5">
      <c r="B275" s="365" t="s">
        <v>6429</v>
      </c>
      <c r="C275" s="353" t="s">
        <v>5047</v>
      </c>
      <c r="D275" s="353" t="s">
        <v>5025</v>
      </c>
      <c r="E275" s="102">
        <f>COUNTIF(자재별CO2!H:H, B275)</f>
        <v>1</v>
      </c>
    </row>
    <row r="276" spans="2:5">
      <c r="B276" s="365" t="s">
        <v>6434</v>
      </c>
      <c r="C276" s="353" t="s">
        <v>5048</v>
      </c>
      <c r="D276" s="353" t="s">
        <v>5049</v>
      </c>
      <c r="E276" s="102">
        <f>COUNTIF(자재별CO2!H:H, B276)</f>
        <v>1</v>
      </c>
    </row>
    <row r="277" spans="2:5">
      <c r="B277" s="365" t="s">
        <v>2268</v>
      </c>
      <c r="C277" s="353" t="s">
        <v>5050</v>
      </c>
      <c r="D277" s="353" t="s">
        <v>585</v>
      </c>
      <c r="E277" s="102">
        <f>COUNTIF(자재별CO2!H:H, B277)</f>
        <v>1</v>
      </c>
    </row>
    <row r="278" spans="2:5">
      <c r="B278" s="354" t="s">
        <v>2161</v>
      </c>
      <c r="C278" s="353" t="s">
        <v>3282</v>
      </c>
      <c r="D278" s="353" t="s">
        <v>3283</v>
      </c>
      <c r="E278" s="102">
        <f>COUNTIF(자재별CO2!H:H, B278)</f>
        <v>1</v>
      </c>
    </row>
    <row r="279" spans="2:5">
      <c r="B279" s="354" t="s">
        <v>2161</v>
      </c>
      <c r="C279" s="353" t="s">
        <v>3282</v>
      </c>
      <c r="D279" s="353" t="s">
        <v>3284</v>
      </c>
      <c r="E279" s="102">
        <f>COUNTIF(자재별CO2!H:H, B279)</f>
        <v>1</v>
      </c>
    </row>
    <row r="280" spans="2:5">
      <c r="B280" s="354" t="s">
        <v>2161</v>
      </c>
      <c r="C280" s="353" t="s">
        <v>3282</v>
      </c>
      <c r="D280" s="353" t="s">
        <v>3285</v>
      </c>
      <c r="E280" s="102">
        <f>COUNTIF(자재별CO2!H:H, B280)</f>
        <v>1</v>
      </c>
    </row>
    <row r="281" spans="2:5">
      <c r="B281" s="354" t="s">
        <v>2161</v>
      </c>
      <c r="C281" s="353" t="s">
        <v>3282</v>
      </c>
      <c r="D281" s="353" t="s">
        <v>6435</v>
      </c>
      <c r="E281" s="102">
        <f>COUNTIF(자재별CO2!H:H, B281)</f>
        <v>1</v>
      </c>
    </row>
    <row r="282" spans="2:5">
      <c r="B282" s="354" t="s">
        <v>6436</v>
      </c>
      <c r="C282" s="353" t="s">
        <v>3290</v>
      </c>
      <c r="D282" s="353" t="s">
        <v>3287</v>
      </c>
      <c r="E282" s="102">
        <f>COUNTIF(자재별CO2!H:H, B282)</f>
        <v>1</v>
      </c>
    </row>
    <row r="283" spans="2:5">
      <c r="B283" s="354" t="s">
        <v>6436</v>
      </c>
      <c r="C283" s="353" t="s">
        <v>3290</v>
      </c>
      <c r="D283" s="353" t="s">
        <v>3288</v>
      </c>
      <c r="E283" s="102">
        <f>COUNTIF(자재별CO2!H:H, B283)</f>
        <v>1</v>
      </c>
    </row>
    <row r="284" spans="2:5">
      <c r="B284" s="365" t="s">
        <v>2181</v>
      </c>
      <c r="C284" s="353" t="s">
        <v>5051</v>
      </c>
      <c r="D284" s="353" t="s">
        <v>5052</v>
      </c>
      <c r="E284" s="102">
        <f>COUNTIF(자재별CO2!H:H, B284)</f>
        <v>1</v>
      </c>
    </row>
    <row r="285" spans="2:5">
      <c r="B285" s="365" t="s">
        <v>2181</v>
      </c>
      <c r="C285" s="353" t="s">
        <v>5053</v>
      </c>
      <c r="D285" s="353" t="s">
        <v>5052</v>
      </c>
      <c r="E285" s="102">
        <f>COUNTIF(자재별CO2!H:H, B285)</f>
        <v>1</v>
      </c>
    </row>
    <row r="286" spans="2:5">
      <c r="B286" s="366" t="s">
        <v>2314</v>
      </c>
      <c r="C286" s="355" t="s">
        <v>3803</v>
      </c>
      <c r="D286" s="355" t="s">
        <v>3804</v>
      </c>
      <c r="E286" s="102">
        <f>COUNTIF(자재별CO2!H:H, B286)</f>
        <v>1</v>
      </c>
    </row>
    <row r="287" spans="2:5">
      <c r="B287" s="366" t="s">
        <v>2251</v>
      </c>
      <c r="C287" s="355" t="s">
        <v>2619</v>
      </c>
      <c r="D287" s="355" t="s">
        <v>563</v>
      </c>
      <c r="E287" s="102">
        <f>COUNTIF(자재별CO2!H:H, B287)</f>
        <v>1</v>
      </c>
    </row>
    <row r="288" spans="2:5">
      <c r="B288" s="354" t="s">
        <v>6423</v>
      </c>
      <c r="C288" s="353" t="s">
        <v>3286</v>
      </c>
      <c r="D288" s="353" t="s">
        <v>3287</v>
      </c>
      <c r="E288" s="102">
        <f>COUNTIF(자재별CO2!H:H, B288)</f>
        <v>1</v>
      </c>
    </row>
    <row r="289" spans="2:5">
      <c r="B289" s="354" t="s">
        <v>6423</v>
      </c>
      <c r="C289" s="353" t="s">
        <v>3286</v>
      </c>
      <c r="D289" s="353" t="s">
        <v>3288</v>
      </c>
      <c r="E289" s="102">
        <f>COUNTIF(자재별CO2!H:H, B289)</f>
        <v>1</v>
      </c>
    </row>
    <row r="290" spans="2:5">
      <c r="B290" s="354" t="s">
        <v>6423</v>
      </c>
      <c r="C290" s="353" t="s">
        <v>3286</v>
      </c>
      <c r="D290" s="353" t="s">
        <v>3289</v>
      </c>
      <c r="E290" s="102">
        <f>COUNTIF(자재별CO2!H:H, B290)</f>
        <v>1</v>
      </c>
    </row>
    <row r="291" spans="2:5">
      <c r="B291" s="354" t="s">
        <v>6423</v>
      </c>
      <c r="C291" s="353" t="s">
        <v>3286</v>
      </c>
      <c r="D291" s="353" t="s">
        <v>6437</v>
      </c>
      <c r="E291" s="102">
        <f>COUNTIF(자재별CO2!H:H, B291)</f>
        <v>1</v>
      </c>
    </row>
    <row r="292" spans="2:5">
      <c r="B292" s="354" t="s">
        <v>6431</v>
      </c>
      <c r="C292" s="353" t="s">
        <v>4309</v>
      </c>
      <c r="D292" s="353" t="s">
        <v>4308</v>
      </c>
      <c r="E292" s="102">
        <f>COUNTIF(자재별CO2!H:H, B292)</f>
        <v>1</v>
      </c>
    </row>
    <row r="293" spans="2:5">
      <c r="B293" s="366" t="s">
        <v>2314</v>
      </c>
      <c r="C293" s="355" t="s">
        <v>362</v>
      </c>
      <c r="D293" s="355"/>
      <c r="E293" s="102">
        <f>COUNTIF(자재별CO2!H:H, B293)</f>
        <v>1</v>
      </c>
    </row>
    <row r="294" spans="2:5">
      <c r="B294" s="354" t="s">
        <v>2193</v>
      </c>
      <c r="C294" s="353" t="s">
        <v>3301</v>
      </c>
      <c r="D294" s="353"/>
      <c r="E294" s="102">
        <f>COUNTIF(자재별CO2!H:H, B294)</f>
        <v>1</v>
      </c>
    </row>
    <row r="295" spans="2:5">
      <c r="B295" s="354" t="s">
        <v>2242</v>
      </c>
      <c r="C295" s="353" t="s">
        <v>4269</v>
      </c>
      <c r="D295" s="353" t="s">
        <v>4268</v>
      </c>
      <c r="E295" s="102">
        <f>COUNTIF(자재별CO2!H:H, B295)</f>
        <v>1</v>
      </c>
    </row>
    <row r="296" spans="2:5">
      <c r="B296" s="365" t="s">
        <v>2181</v>
      </c>
      <c r="C296" s="353" t="s">
        <v>5054</v>
      </c>
      <c r="D296" s="353" t="s">
        <v>5055</v>
      </c>
      <c r="E296" s="102">
        <f>COUNTIF(자재별CO2!H:H, B296)</f>
        <v>1</v>
      </c>
    </row>
    <row r="297" spans="2:5">
      <c r="B297" s="365" t="s">
        <v>2181</v>
      </c>
      <c r="C297" s="353" t="s">
        <v>5054</v>
      </c>
      <c r="D297" s="353" t="s">
        <v>5056</v>
      </c>
      <c r="E297" s="102">
        <f>COUNTIF(자재별CO2!H:H, B297)</f>
        <v>1</v>
      </c>
    </row>
    <row r="298" spans="2:5">
      <c r="B298" s="365" t="s">
        <v>2181</v>
      </c>
      <c r="C298" s="353" t="s">
        <v>5054</v>
      </c>
      <c r="D298" s="353" t="s">
        <v>5057</v>
      </c>
      <c r="E298" s="102">
        <f>COUNTIF(자재별CO2!H:H, B298)</f>
        <v>1</v>
      </c>
    </row>
    <row r="299" spans="2:5">
      <c r="B299" s="365" t="s">
        <v>2181</v>
      </c>
      <c r="C299" s="353" t="s">
        <v>5054</v>
      </c>
      <c r="D299" s="353" t="s">
        <v>5058</v>
      </c>
      <c r="E299" s="102">
        <f>COUNTIF(자재별CO2!H:H, B299)</f>
        <v>1</v>
      </c>
    </row>
    <row r="300" spans="2:5">
      <c r="B300" s="365" t="s">
        <v>2181</v>
      </c>
      <c r="C300" s="353" t="s">
        <v>5054</v>
      </c>
      <c r="D300" s="353" t="s">
        <v>5059</v>
      </c>
      <c r="E300" s="102">
        <f>COUNTIF(자재별CO2!H:H, B300)</f>
        <v>1</v>
      </c>
    </row>
    <row r="301" spans="2:5">
      <c r="B301" s="365" t="s">
        <v>2181</v>
      </c>
      <c r="C301" s="353" t="s">
        <v>5054</v>
      </c>
      <c r="D301" s="353" t="s">
        <v>5060</v>
      </c>
      <c r="E301" s="102">
        <f>COUNTIF(자재별CO2!H:H, B301)</f>
        <v>1</v>
      </c>
    </row>
    <row r="302" spans="2:5">
      <c r="B302" s="365" t="s">
        <v>2181</v>
      </c>
      <c r="C302" s="353" t="s">
        <v>5054</v>
      </c>
      <c r="D302" s="353" t="s">
        <v>5061</v>
      </c>
      <c r="E302" s="102">
        <f>COUNTIF(자재별CO2!H:H, B302)</f>
        <v>1</v>
      </c>
    </row>
    <row r="303" spans="2:5">
      <c r="B303" s="365" t="s">
        <v>2181</v>
      </c>
      <c r="C303" s="353" t="s">
        <v>5054</v>
      </c>
      <c r="D303" s="353" t="s">
        <v>5062</v>
      </c>
      <c r="E303" s="102">
        <f>COUNTIF(자재별CO2!H:H, B303)</f>
        <v>1</v>
      </c>
    </row>
    <row r="304" spans="2:5">
      <c r="B304" s="365" t="s">
        <v>2284</v>
      </c>
      <c r="C304" s="353" t="s">
        <v>5063</v>
      </c>
      <c r="D304" s="353" t="s">
        <v>5064</v>
      </c>
      <c r="E304" s="102">
        <f>COUNTIF(자재별CO2!H:H, B304)</f>
        <v>1</v>
      </c>
    </row>
    <row r="305" spans="2:5">
      <c r="B305" s="365" t="s">
        <v>2180</v>
      </c>
      <c r="C305" s="353" t="s">
        <v>5065</v>
      </c>
      <c r="D305" s="353" t="s">
        <v>5066</v>
      </c>
      <c r="E305" s="102">
        <f>COUNTIF(자재별CO2!H:H, B305)</f>
        <v>1</v>
      </c>
    </row>
    <row r="306" spans="2:5">
      <c r="B306" s="365" t="s">
        <v>2180</v>
      </c>
      <c r="C306" s="353" t="s">
        <v>5065</v>
      </c>
      <c r="D306" s="353" t="s">
        <v>5067</v>
      </c>
      <c r="E306" s="102">
        <f>COUNTIF(자재별CO2!H:H, B306)</f>
        <v>1</v>
      </c>
    </row>
    <row r="307" spans="2:5">
      <c r="B307" s="365" t="s">
        <v>2180</v>
      </c>
      <c r="C307" s="353" t="s">
        <v>5065</v>
      </c>
      <c r="D307" s="353" t="s">
        <v>5068</v>
      </c>
      <c r="E307" s="102">
        <f>COUNTIF(자재별CO2!H:H, B307)</f>
        <v>1</v>
      </c>
    </row>
    <row r="308" spans="2:5">
      <c r="B308" s="364" t="s">
        <v>2156</v>
      </c>
      <c r="C308" s="355" t="s">
        <v>2744</v>
      </c>
      <c r="D308" s="355" t="s">
        <v>2745</v>
      </c>
      <c r="E308" s="102">
        <f>COUNTIF(자재별CO2!H:H, B308)</f>
        <v>1</v>
      </c>
    </row>
    <row r="309" spans="2:5">
      <c r="B309" s="364" t="s">
        <v>2156</v>
      </c>
      <c r="C309" s="355" t="s">
        <v>2744</v>
      </c>
      <c r="D309" s="355" t="s">
        <v>4528</v>
      </c>
      <c r="E309" s="102">
        <f>COUNTIF(자재별CO2!H:H, B309)</f>
        <v>1</v>
      </c>
    </row>
    <row r="310" spans="2:5">
      <c r="B310" s="364" t="s">
        <v>2156</v>
      </c>
      <c r="C310" s="355" t="s">
        <v>2744</v>
      </c>
      <c r="D310" s="355" t="s">
        <v>4529</v>
      </c>
      <c r="E310" s="102">
        <f>COUNTIF(자재별CO2!H:H, B310)</f>
        <v>1</v>
      </c>
    </row>
    <row r="311" spans="2:5">
      <c r="B311" s="364" t="s">
        <v>2156</v>
      </c>
      <c r="C311" s="355" t="s">
        <v>2744</v>
      </c>
      <c r="D311" s="355" t="s">
        <v>4530</v>
      </c>
      <c r="E311" s="102">
        <f>COUNTIF(자재별CO2!H:H, B311)</f>
        <v>1</v>
      </c>
    </row>
    <row r="312" spans="2:5">
      <c r="B312" s="364" t="s">
        <v>2156</v>
      </c>
      <c r="C312" s="355" t="s">
        <v>2744</v>
      </c>
      <c r="D312" s="355" t="s">
        <v>4531</v>
      </c>
      <c r="E312" s="102">
        <f>COUNTIF(자재별CO2!H:H, B312)</f>
        <v>1</v>
      </c>
    </row>
    <row r="313" spans="2:5">
      <c r="B313" s="364" t="s">
        <v>2156</v>
      </c>
      <c r="C313" s="355" t="s">
        <v>2744</v>
      </c>
      <c r="D313" s="355" t="s">
        <v>4532</v>
      </c>
      <c r="E313" s="102">
        <f>COUNTIF(자재별CO2!H:H, B313)</f>
        <v>1</v>
      </c>
    </row>
    <row r="314" spans="2:5">
      <c r="B314" s="364" t="s">
        <v>2156</v>
      </c>
      <c r="C314" s="355" t="s">
        <v>2744</v>
      </c>
      <c r="D314" s="355" t="s">
        <v>4533</v>
      </c>
      <c r="E314" s="102">
        <f>COUNTIF(자재별CO2!H:H, B314)</f>
        <v>1</v>
      </c>
    </row>
    <row r="315" spans="2:5">
      <c r="B315" s="354" t="s">
        <v>6431</v>
      </c>
      <c r="C315" s="353" t="s">
        <v>4352</v>
      </c>
      <c r="D315" s="353" t="s">
        <v>4496</v>
      </c>
      <c r="E315" s="102">
        <f>COUNTIF(자재별CO2!H:H, B315)</f>
        <v>1</v>
      </c>
    </row>
    <row r="316" spans="2:5">
      <c r="B316" s="354" t="s">
        <v>6431</v>
      </c>
      <c r="C316" s="353" t="s">
        <v>4352</v>
      </c>
      <c r="D316" s="353" t="s">
        <v>4351</v>
      </c>
      <c r="E316" s="102">
        <f>COUNTIF(자재별CO2!H:H, B316)</f>
        <v>1</v>
      </c>
    </row>
    <row r="317" spans="2:5">
      <c r="B317" s="354" t="s">
        <v>6431</v>
      </c>
      <c r="C317" s="353" t="s">
        <v>4352</v>
      </c>
      <c r="D317" s="353" t="s">
        <v>4495</v>
      </c>
      <c r="E317" s="102">
        <f>COUNTIF(자재별CO2!H:H, B317)</f>
        <v>1</v>
      </c>
    </row>
    <row r="318" spans="2:5">
      <c r="B318" s="365" t="s">
        <v>2303</v>
      </c>
      <c r="C318" s="353" t="s">
        <v>514</v>
      </c>
      <c r="D318" s="353"/>
      <c r="E318" s="102">
        <f>COUNTIF(자재별CO2!H:H, B318)</f>
        <v>1</v>
      </c>
    </row>
    <row r="319" spans="2:5">
      <c r="B319" s="354" t="s">
        <v>2290</v>
      </c>
      <c r="C319" s="353" t="s">
        <v>822</v>
      </c>
      <c r="D319" s="353" t="s">
        <v>4784</v>
      </c>
      <c r="E319" s="102">
        <f>COUNTIF(자재별CO2!H:H, B319)</f>
        <v>1</v>
      </c>
    </row>
    <row r="320" spans="2:5">
      <c r="B320" s="366" t="s">
        <v>2240</v>
      </c>
      <c r="C320" s="355" t="s">
        <v>808</v>
      </c>
      <c r="D320" s="355" t="s">
        <v>2578</v>
      </c>
      <c r="E320" s="102">
        <f>COUNTIF(자재별CO2!H:H, B320)</f>
        <v>1</v>
      </c>
    </row>
    <row r="321" spans="2:5">
      <c r="B321" s="354" t="s">
        <v>2240</v>
      </c>
      <c r="C321" s="353" t="s">
        <v>808</v>
      </c>
      <c r="D321" s="353" t="s">
        <v>4785</v>
      </c>
      <c r="E321" s="102">
        <f>COUNTIF(자재별CO2!H:H, B321)</f>
        <v>1</v>
      </c>
    </row>
    <row r="322" spans="2:5">
      <c r="B322" s="366" t="s">
        <v>2314</v>
      </c>
      <c r="C322" s="355" t="s">
        <v>2708</v>
      </c>
      <c r="D322" s="355" t="s">
        <v>2709</v>
      </c>
      <c r="E322" s="102">
        <f>COUNTIF(자재별CO2!H:H, B322)</f>
        <v>1</v>
      </c>
    </row>
    <row r="323" spans="2:5">
      <c r="B323" s="365" t="s">
        <v>2180</v>
      </c>
      <c r="C323" s="353" t="s">
        <v>5069</v>
      </c>
      <c r="D323" s="353" t="s">
        <v>5070</v>
      </c>
      <c r="E323" s="102">
        <f>COUNTIF(자재별CO2!H:H, B323)</f>
        <v>1</v>
      </c>
    </row>
    <row r="324" spans="2:5">
      <c r="B324" s="365" t="s">
        <v>2180</v>
      </c>
      <c r="C324" s="353" t="s">
        <v>5069</v>
      </c>
      <c r="D324" s="353" t="s">
        <v>5071</v>
      </c>
      <c r="E324" s="102">
        <f>COUNTIF(자재별CO2!H:H, B324)</f>
        <v>1</v>
      </c>
    </row>
    <row r="325" spans="2:5">
      <c r="B325" s="365" t="s">
        <v>2180</v>
      </c>
      <c r="C325" s="353" t="s">
        <v>5069</v>
      </c>
      <c r="D325" s="353" t="s">
        <v>5072</v>
      </c>
      <c r="E325" s="102">
        <f>COUNTIF(자재별CO2!H:H, B325)</f>
        <v>1</v>
      </c>
    </row>
    <row r="326" spans="2:5">
      <c r="B326" s="365" t="s">
        <v>2180</v>
      </c>
      <c r="C326" s="353" t="s">
        <v>5069</v>
      </c>
      <c r="D326" s="353" t="s">
        <v>5073</v>
      </c>
      <c r="E326" s="102">
        <f>COUNTIF(자재별CO2!H:H, B326)</f>
        <v>1</v>
      </c>
    </row>
    <row r="327" spans="2:5">
      <c r="B327" s="365" t="s">
        <v>2180</v>
      </c>
      <c r="C327" s="353" t="s">
        <v>5069</v>
      </c>
      <c r="D327" s="353" t="s">
        <v>5074</v>
      </c>
      <c r="E327" s="102">
        <f>COUNTIF(자재별CO2!H:H, B327)</f>
        <v>1</v>
      </c>
    </row>
    <row r="328" spans="2:5">
      <c r="B328" s="365" t="s">
        <v>2180</v>
      </c>
      <c r="C328" s="353" t="s">
        <v>5069</v>
      </c>
      <c r="D328" s="353" t="s">
        <v>5075</v>
      </c>
      <c r="E328" s="102">
        <f>COUNTIF(자재별CO2!H:H, B328)</f>
        <v>1</v>
      </c>
    </row>
    <row r="329" spans="2:5">
      <c r="B329" s="365" t="s">
        <v>2180</v>
      </c>
      <c r="C329" s="353" t="s">
        <v>5069</v>
      </c>
      <c r="D329" s="353" t="s">
        <v>5076</v>
      </c>
      <c r="E329" s="102">
        <f>COUNTIF(자재별CO2!H:H, B329)</f>
        <v>1</v>
      </c>
    </row>
    <row r="330" spans="2:5">
      <c r="B330" s="365" t="s">
        <v>2180</v>
      </c>
      <c r="C330" s="353" t="s">
        <v>5069</v>
      </c>
      <c r="D330" s="353" t="s">
        <v>5077</v>
      </c>
      <c r="E330" s="102">
        <f>COUNTIF(자재별CO2!H:H, B330)</f>
        <v>1</v>
      </c>
    </row>
    <row r="331" spans="2:5">
      <c r="B331" s="365" t="s">
        <v>2180</v>
      </c>
      <c r="C331" s="353" t="s">
        <v>5069</v>
      </c>
      <c r="D331" s="353" t="s">
        <v>5078</v>
      </c>
      <c r="E331" s="102">
        <f>COUNTIF(자재별CO2!H:H, B331)</f>
        <v>1</v>
      </c>
    </row>
    <row r="332" spans="2:5">
      <c r="B332" s="365" t="s">
        <v>2180</v>
      </c>
      <c r="C332" s="353" t="s">
        <v>5069</v>
      </c>
      <c r="D332" s="353" t="s">
        <v>5079</v>
      </c>
      <c r="E332" s="102">
        <f>COUNTIF(자재별CO2!H:H, B332)</f>
        <v>1</v>
      </c>
    </row>
    <row r="333" spans="2:5">
      <c r="B333" s="365" t="s">
        <v>2180</v>
      </c>
      <c r="C333" s="353" t="s">
        <v>5069</v>
      </c>
      <c r="D333" s="353" t="s">
        <v>5080</v>
      </c>
      <c r="E333" s="102">
        <f>COUNTIF(자재별CO2!H:H, B333)</f>
        <v>1</v>
      </c>
    </row>
    <row r="334" spans="2:5">
      <c r="B334" s="365" t="s">
        <v>2180</v>
      </c>
      <c r="C334" s="353" t="s">
        <v>5069</v>
      </c>
      <c r="D334" s="353" t="s">
        <v>5081</v>
      </c>
      <c r="E334" s="102">
        <f>COUNTIF(자재별CO2!H:H, B334)</f>
        <v>1</v>
      </c>
    </row>
    <row r="335" spans="2:5">
      <c r="B335" s="365" t="s">
        <v>2180</v>
      </c>
      <c r="C335" s="353" t="s">
        <v>5069</v>
      </c>
      <c r="D335" s="353" t="s">
        <v>5082</v>
      </c>
      <c r="E335" s="102">
        <f>COUNTIF(자재별CO2!H:H, B335)</f>
        <v>1</v>
      </c>
    </row>
    <row r="336" spans="2:5">
      <c r="B336" s="365" t="s">
        <v>2180</v>
      </c>
      <c r="C336" s="353" t="s">
        <v>5069</v>
      </c>
      <c r="D336" s="353" t="s">
        <v>5083</v>
      </c>
      <c r="E336" s="102">
        <f>COUNTIF(자재별CO2!H:H, B336)</f>
        <v>1</v>
      </c>
    </row>
    <row r="337" spans="2:5">
      <c r="B337" s="365" t="s">
        <v>2180</v>
      </c>
      <c r="C337" s="353" t="s">
        <v>5069</v>
      </c>
      <c r="D337" s="353" t="s">
        <v>5084</v>
      </c>
      <c r="E337" s="102">
        <f>COUNTIF(자재별CO2!H:H, B337)</f>
        <v>1</v>
      </c>
    </row>
    <row r="338" spans="2:5">
      <c r="B338" s="365" t="s">
        <v>2180</v>
      </c>
      <c r="C338" s="353" t="s">
        <v>5085</v>
      </c>
      <c r="D338" s="353" t="s">
        <v>5086</v>
      </c>
      <c r="E338" s="102">
        <f>COUNTIF(자재별CO2!H:H, B338)</f>
        <v>1</v>
      </c>
    </row>
    <row r="339" spans="2:5">
      <c r="B339" s="365" t="s">
        <v>2180</v>
      </c>
      <c r="C339" s="353" t="s">
        <v>5085</v>
      </c>
      <c r="D339" s="353" t="s">
        <v>5087</v>
      </c>
      <c r="E339" s="102">
        <f>COUNTIF(자재별CO2!H:H, B339)</f>
        <v>1</v>
      </c>
    </row>
    <row r="340" spans="2:5">
      <c r="B340" s="365" t="s">
        <v>2180</v>
      </c>
      <c r="C340" s="353" t="s">
        <v>5085</v>
      </c>
      <c r="D340" s="353" t="s">
        <v>5088</v>
      </c>
      <c r="E340" s="102">
        <f>COUNTIF(자재별CO2!H:H, B340)</f>
        <v>1</v>
      </c>
    </row>
    <row r="341" spans="2:5">
      <c r="B341" s="365" t="s">
        <v>2180</v>
      </c>
      <c r="C341" s="353" t="s">
        <v>5089</v>
      </c>
      <c r="D341" s="353" t="s">
        <v>5090</v>
      </c>
      <c r="E341" s="102">
        <f>COUNTIF(자재별CO2!H:H, B341)</f>
        <v>1</v>
      </c>
    </row>
    <row r="342" spans="2:5">
      <c r="B342" s="365" t="s">
        <v>2180</v>
      </c>
      <c r="C342" s="353" t="s">
        <v>5089</v>
      </c>
      <c r="D342" s="353" t="s">
        <v>5091</v>
      </c>
      <c r="E342" s="102">
        <f>COUNTIF(자재별CO2!H:H, B342)</f>
        <v>1</v>
      </c>
    </row>
    <row r="343" spans="2:5">
      <c r="B343" s="365" t="s">
        <v>2180</v>
      </c>
      <c r="C343" s="353" t="s">
        <v>5089</v>
      </c>
      <c r="D343" s="353" t="s">
        <v>5092</v>
      </c>
      <c r="E343" s="102">
        <f>COUNTIF(자재별CO2!H:H, B343)</f>
        <v>1</v>
      </c>
    </row>
    <row r="344" spans="2:5">
      <c r="B344" s="365" t="s">
        <v>2180</v>
      </c>
      <c r="C344" s="353" t="s">
        <v>5089</v>
      </c>
      <c r="D344" s="353" t="s">
        <v>5093</v>
      </c>
      <c r="E344" s="102">
        <f>COUNTIF(자재별CO2!H:H, B344)</f>
        <v>1</v>
      </c>
    </row>
    <row r="345" spans="2:5">
      <c r="B345" s="365" t="s">
        <v>2180</v>
      </c>
      <c r="C345" s="353" t="s">
        <v>5089</v>
      </c>
      <c r="D345" s="353" t="s">
        <v>5094</v>
      </c>
      <c r="E345" s="102">
        <f>COUNTIF(자재별CO2!H:H, B345)</f>
        <v>1</v>
      </c>
    </row>
    <row r="346" spans="2:5">
      <c r="B346" s="365" t="s">
        <v>2180</v>
      </c>
      <c r="C346" s="353" t="s">
        <v>5089</v>
      </c>
      <c r="D346" s="353" t="s">
        <v>5095</v>
      </c>
      <c r="E346" s="102">
        <f>COUNTIF(자재별CO2!H:H, B346)</f>
        <v>1</v>
      </c>
    </row>
    <row r="347" spans="2:5">
      <c r="B347" s="365" t="s">
        <v>2180</v>
      </c>
      <c r="C347" s="353" t="s">
        <v>5089</v>
      </c>
      <c r="D347" s="353" t="s">
        <v>5096</v>
      </c>
      <c r="E347" s="325">
        <f>COUNTIF(자재별CO2!H:H, B347)</f>
        <v>1</v>
      </c>
    </row>
    <row r="348" spans="2:5">
      <c r="B348" s="365" t="s">
        <v>2284</v>
      </c>
      <c r="C348" s="353" t="s">
        <v>5097</v>
      </c>
      <c r="D348" s="353" t="s">
        <v>5098</v>
      </c>
      <c r="E348" s="102">
        <f>COUNTIF(자재별CO2!H:H, B348)</f>
        <v>1</v>
      </c>
    </row>
    <row r="349" spans="2:5">
      <c r="B349" s="365" t="s">
        <v>2284</v>
      </c>
      <c r="C349" s="353" t="s">
        <v>5099</v>
      </c>
      <c r="D349" s="353" t="s">
        <v>5100</v>
      </c>
      <c r="E349" s="102">
        <f>COUNTIF(자재별CO2!H:H, B349)</f>
        <v>1</v>
      </c>
    </row>
    <row r="350" spans="2:5">
      <c r="B350" s="364" t="s">
        <v>2289</v>
      </c>
      <c r="C350" s="355" t="s">
        <v>2735</v>
      </c>
      <c r="D350" s="355"/>
      <c r="E350" s="102">
        <f>COUNTIF(자재별CO2!H:H, B350)</f>
        <v>1</v>
      </c>
    </row>
    <row r="351" spans="2:5">
      <c r="B351" s="354" t="s">
        <v>2221</v>
      </c>
      <c r="C351" s="353" t="s">
        <v>3226</v>
      </c>
      <c r="D351" s="353" t="s">
        <v>6438</v>
      </c>
      <c r="E351" s="102">
        <f>COUNTIF(자재별CO2!H:H, B351)</f>
        <v>1</v>
      </c>
    </row>
    <row r="352" spans="2:5">
      <c r="B352" s="354" t="s">
        <v>2221</v>
      </c>
      <c r="C352" s="353" t="s">
        <v>3226</v>
      </c>
      <c r="D352" s="353" t="s">
        <v>3227</v>
      </c>
      <c r="E352" s="102">
        <f>COUNTIF(자재별CO2!H:H, B352)</f>
        <v>1</v>
      </c>
    </row>
    <row r="353" spans="2:5">
      <c r="B353" s="354" t="s">
        <v>2221</v>
      </c>
      <c r="C353" s="353" t="s">
        <v>3226</v>
      </c>
      <c r="D353" s="353" t="s">
        <v>6439</v>
      </c>
      <c r="E353" s="102">
        <f>COUNTIF(자재별CO2!H:H, B353)</f>
        <v>1</v>
      </c>
    </row>
    <row r="354" spans="2:5">
      <c r="B354" s="354" t="s">
        <v>2221</v>
      </c>
      <c r="C354" s="353" t="s">
        <v>3226</v>
      </c>
      <c r="D354" s="353" t="s">
        <v>3228</v>
      </c>
      <c r="E354" s="102">
        <f>COUNTIF(자재별CO2!H:H, B354)</f>
        <v>1</v>
      </c>
    </row>
    <row r="355" spans="2:5">
      <c r="B355" s="365" t="s">
        <v>2268</v>
      </c>
      <c r="C355" s="353" t="s">
        <v>651</v>
      </c>
      <c r="D355" s="353"/>
      <c r="E355" s="102">
        <f>COUNTIF(자재별CO2!H:H, B355)</f>
        <v>1</v>
      </c>
    </row>
    <row r="356" spans="2:5">
      <c r="B356" s="365" t="s">
        <v>6440</v>
      </c>
      <c r="C356" s="353" t="s">
        <v>5101</v>
      </c>
      <c r="D356" s="353" t="s">
        <v>5102</v>
      </c>
      <c r="E356" s="102">
        <f>COUNTIF(자재별CO2!H:H, B356)</f>
        <v>1</v>
      </c>
    </row>
    <row r="357" spans="2:5">
      <c r="B357" s="365" t="s">
        <v>6440</v>
      </c>
      <c r="C357" s="353" t="s">
        <v>5103</v>
      </c>
      <c r="D357" s="353" t="s">
        <v>5104</v>
      </c>
      <c r="E357" s="102">
        <f>COUNTIF(자재별CO2!H:H, B357)</f>
        <v>1</v>
      </c>
    </row>
    <row r="358" spans="2:5">
      <c r="B358" s="365" t="s">
        <v>6440</v>
      </c>
      <c r="C358" s="353" t="s">
        <v>5105</v>
      </c>
      <c r="D358" s="353" t="s">
        <v>5106</v>
      </c>
      <c r="E358" s="102">
        <f>COUNTIF(자재별CO2!H:H, B358)</f>
        <v>1</v>
      </c>
    </row>
    <row r="359" spans="2:5">
      <c r="B359" s="365" t="s">
        <v>6440</v>
      </c>
      <c r="C359" s="353" t="s">
        <v>5107</v>
      </c>
      <c r="D359" s="353" t="s">
        <v>5108</v>
      </c>
      <c r="E359" s="102">
        <f>COUNTIF(자재별CO2!H:H, B359)</f>
        <v>1</v>
      </c>
    </row>
    <row r="360" spans="2:5">
      <c r="B360" s="365" t="s">
        <v>6440</v>
      </c>
      <c r="C360" s="353" t="s">
        <v>5109</v>
      </c>
      <c r="D360" s="353" t="s">
        <v>5110</v>
      </c>
      <c r="E360" s="102">
        <f>COUNTIF(자재별CO2!H:H, B360)</f>
        <v>1</v>
      </c>
    </row>
    <row r="361" spans="2:5">
      <c r="B361" s="365" t="s">
        <v>6440</v>
      </c>
      <c r="C361" s="353" t="s">
        <v>5111</v>
      </c>
      <c r="D361" s="353" t="s">
        <v>5112</v>
      </c>
      <c r="E361" s="102">
        <f>COUNTIF(자재별CO2!H:H, B361)</f>
        <v>1</v>
      </c>
    </row>
    <row r="362" spans="2:5">
      <c r="B362" s="365" t="s">
        <v>6440</v>
      </c>
      <c r="C362" s="353" t="s">
        <v>5113</v>
      </c>
      <c r="D362" s="353" t="s">
        <v>5114</v>
      </c>
      <c r="E362" s="102">
        <f>COUNTIF(자재별CO2!H:H, B362)</f>
        <v>1</v>
      </c>
    </row>
    <row r="363" spans="2:5">
      <c r="B363" s="365" t="s">
        <v>6440</v>
      </c>
      <c r="C363" s="353" t="s">
        <v>5115</v>
      </c>
      <c r="D363" s="353" t="s">
        <v>5116</v>
      </c>
      <c r="E363" s="102">
        <f>COUNTIF(자재별CO2!H:H, B363)</f>
        <v>1</v>
      </c>
    </row>
    <row r="364" spans="2:5">
      <c r="B364" s="365" t="s">
        <v>6440</v>
      </c>
      <c r="C364" s="353" t="s">
        <v>5117</v>
      </c>
      <c r="D364" s="353" t="s">
        <v>5118</v>
      </c>
      <c r="E364" s="102">
        <f>COUNTIF(자재별CO2!H:H, B364)</f>
        <v>1</v>
      </c>
    </row>
    <row r="365" spans="2:5">
      <c r="B365" s="365" t="s">
        <v>6440</v>
      </c>
      <c r="C365" s="353" t="s">
        <v>5119</v>
      </c>
      <c r="D365" s="353" t="s">
        <v>5120</v>
      </c>
      <c r="E365" s="102">
        <f>COUNTIF(자재별CO2!H:H, B365)</f>
        <v>1</v>
      </c>
    </row>
    <row r="366" spans="2:5">
      <c r="B366" s="365" t="s">
        <v>6440</v>
      </c>
      <c r="C366" s="353" t="s">
        <v>5121</v>
      </c>
      <c r="D366" s="353" t="s">
        <v>5122</v>
      </c>
      <c r="E366" s="102">
        <f>COUNTIF(자재별CO2!H:H, B366)</f>
        <v>1</v>
      </c>
    </row>
    <row r="367" spans="2:5">
      <c r="B367" s="365" t="s">
        <v>6440</v>
      </c>
      <c r="C367" s="353" t="s">
        <v>5123</v>
      </c>
      <c r="D367" s="353" t="s">
        <v>5124</v>
      </c>
      <c r="E367" s="102">
        <f>COUNTIF(자재별CO2!H:H, B367)</f>
        <v>1</v>
      </c>
    </row>
    <row r="368" spans="2:5">
      <c r="B368" s="365" t="s">
        <v>6440</v>
      </c>
      <c r="C368" s="353" t="s">
        <v>5125</v>
      </c>
      <c r="D368" s="353" t="s">
        <v>5124</v>
      </c>
      <c r="E368" s="102">
        <f>COUNTIF(자재별CO2!H:H, B368)</f>
        <v>1</v>
      </c>
    </row>
    <row r="369" spans="2:5">
      <c r="B369" s="365" t="s">
        <v>6440</v>
      </c>
      <c r="C369" s="353" t="s">
        <v>5126</v>
      </c>
      <c r="D369" s="353" t="s">
        <v>5127</v>
      </c>
      <c r="E369" s="102">
        <f>COUNTIF(자재별CO2!H:H, B369)</f>
        <v>1</v>
      </c>
    </row>
    <row r="370" spans="2:5">
      <c r="B370" s="365" t="s">
        <v>6440</v>
      </c>
      <c r="C370" s="353" t="s">
        <v>5128</v>
      </c>
      <c r="D370" s="353" t="s">
        <v>5129</v>
      </c>
      <c r="E370" s="102">
        <f>COUNTIF(자재별CO2!H:H, B370)</f>
        <v>1</v>
      </c>
    </row>
    <row r="371" spans="2:5">
      <c r="B371" s="365" t="s">
        <v>6440</v>
      </c>
      <c r="C371" s="353" t="s">
        <v>5130</v>
      </c>
      <c r="D371" s="353" t="s">
        <v>5131</v>
      </c>
      <c r="E371" s="102">
        <f>COUNTIF(자재별CO2!H:H, B371)</f>
        <v>1</v>
      </c>
    </row>
    <row r="372" spans="2:5">
      <c r="B372" s="365" t="s">
        <v>6440</v>
      </c>
      <c r="C372" s="353" t="s">
        <v>5132</v>
      </c>
      <c r="D372" s="353" t="s">
        <v>5133</v>
      </c>
      <c r="E372" s="102">
        <f>COUNTIF(자재별CO2!H:H, B372)</f>
        <v>1</v>
      </c>
    </row>
    <row r="373" spans="2:5">
      <c r="B373" s="365" t="s">
        <v>6440</v>
      </c>
      <c r="C373" s="353" t="s">
        <v>5134</v>
      </c>
      <c r="D373" s="353" t="s">
        <v>5135</v>
      </c>
      <c r="E373" s="102">
        <f>COUNTIF(자재별CO2!H:H, B373)</f>
        <v>1</v>
      </c>
    </row>
    <row r="374" spans="2:5">
      <c r="B374" s="365" t="s">
        <v>6440</v>
      </c>
      <c r="C374" s="353" t="s">
        <v>5136</v>
      </c>
      <c r="D374" s="353" t="s">
        <v>5137</v>
      </c>
      <c r="E374" s="102">
        <f>COUNTIF(자재별CO2!H:H, B374)</f>
        <v>1</v>
      </c>
    </row>
    <row r="375" spans="2:5">
      <c r="B375" s="365" t="s">
        <v>6440</v>
      </c>
      <c r="C375" s="353" t="s">
        <v>5138</v>
      </c>
      <c r="D375" s="353" t="s">
        <v>5139</v>
      </c>
      <c r="E375" s="102">
        <f>COUNTIF(자재별CO2!H:H, B375)</f>
        <v>1</v>
      </c>
    </row>
    <row r="376" spans="2:5">
      <c r="B376" s="365" t="s">
        <v>6440</v>
      </c>
      <c r="C376" s="353" t="s">
        <v>5140</v>
      </c>
      <c r="D376" s="353" t="s">
        <v>5141</v>
      </c>
      <c r="E376" s="102">
        <f>COUNTIF(자재별CO2!H:H, B376)</f>
        <v>1</v>
      </c>
    </row>
    <row r="377" spans="2:5">
      <c r="B377" s="365" t="s">
        <v>6440</v>
      </c>
      <c r="C377" s="353" t="s">
        <v>5142</v>
      </c>
      <c r="D377" s="353" t="s">
        <v>5143</v>
      </c>
      <c r="E377" s="102">
        <f>COUNTIF(자재별CO2!H:H, B377)</f>
        <v>1</v>
      </c>
    </row>
    <row r="378" spans="2:5">
      <c r="B378" s="365" t="s">
        <v>6440</v>
      </c>
      <c r="C378" s="353" t="s">
        <v>5144</v>
      </c>
      <c r="D378" s="353" t="s">
        <v>5145</v>
      </c>
      <c r="E378" s="102">
        <f>COUNTIF(자재별CO2!H:H, B378)</f>
        <v>1</v>
      </c>
    </row>
    <row r="379" spans="2:5">
      <c r="B379" s="365" t="s">
        <v>6440</v>
      </c>
      <c r="C379" s="353" t="s">
        <v>5146</v>
      </c>
      <c r="D379" s="353" t="s">
        <v>5147</v>
      </c>
      <c r="E379" s="102">
        <f>COUNTIF(자재별CO2!H:H, B379)</f>
        <v>1</v>
      </c>
    </row>
    <row r="380" spans="2:5">
      <c r="B380" s="365" t="s">
        <v>6440</v>
      </c>
      <c r="C380" s="353" t="s">
        <v>5148</v>
      </c>
      <c r="D380" s="353" t="s">
        <v>5149</v>
      </c>
      <c r="E380" s="102">
        <f>COUNTIF(자재별CO2!H:H, B380)</f>
        <v>1</v>
      </c>
    </row>
    <row r="381" spans="2:5">
      <c r="B381" s="365" t="s">
        <v>6440</v>
      </c>
      <c r="C381" s="353" t="s">
        <v>5150</v>
      </c>
      <c r="D381" s="353" t="s">
        <v>5151</v>
      </c>
      <c r="E381" s="102">
        <f>COUNTIF(자재별CO2!H:H, B381)</f>
        <v>1</v>
      </c>
    </row>
    <row r="382" spans="2:5">
      <c r="B382" s="365" t="s">
        <v>6440</v>
      </c>
      <c r="C382" s="353" t="s">
        <v>5152</v>
      </c>
      <c r="D382" s="353" t="s">
        <v>5153</v>
      </c>
      <c r="E382" s="102">
        <f>COUNTIF(자재별CO2!H:H, B382)</f>
        <v>1</v>
      </c>
    </row>
    <row r="383" spans="2:5">
      <c r="B383" s="365" t="s">
        <v>6440</v>
      </c>
      <c r="C383" s="353" t="s">
        <v>5154</v>
      </c>
      <c r="D383" s="353" t="s">
        <v>5155</v>
      </c>
      <c r="E383" s="102">
        <f>COUNTIF(자재별CO2!H:H, B383)</f>
        <v>1</v>
      </c>
    </row>
    <row r="384" spans="2:5">
      <c r="B384" s="365" t="s">
        <v>6440</v>
      </c>
      <c r="C384" s="353" t="s">
        <v>5156</v>
      </c>
      <c r="D384" s="353" t="s">
        <v>5157</v>
      </c>
      <c r="E384" s="102">
        <f>COUNTIF(자재별CO2!H:H, B384)</f>
        <v>1</v>
      </c>
    </row>
    <row r="385" spans="2:5">
      <c r="B385" s="365" t="s">
        <v>6440</v>
      </c>
      <c r="C385" s="353" t="s">
        <v>5158</v>
      </c>
      <c r="D385" s="353" t="s">
        <v>5147</v>
      </c>
      <c r="E385" s="102">
        <f>COUNTIF(자재별CO2!H:H, B385)</f>
        <v>1</v>
      </c>
    </row>
    <row r="386" spans="2:5">
      <c r="B386" s="365" t="s">
        <v>6440</v>
      </c>
      <c r="C386" s="353" t="s">
        <v>5159</v>
      </c>
      <c r="D386" s="353" t="s">
        <v>5149</v>
      </c>
      <c r="E386" s="102">
        <f>COUNTIF(자재별CO2!H:H, B386)</f>
        <v>1</v>
      </c>
    </row>
    <row r="387" spans="2:5">
      <c r="B387" s="365" t="s">
        <v>6440</v>
      </c>
      <c r="C387" s="353" t="s">
        <v>5160</v>
      </c>
      <c r="D387" s="353" t="s">
        <v>5151</v>
      </c>
      <c r="E387" s="102">
        <f>COUNTIF(자재별CO2!H:H, B387)</f>
        <v>1</v>
      </c>
    </row>
    <row r="388" spans="2:5">
      <c r="B388" s="365" t="s">
        <v>6440</v>
      </c>
      <c r="C388" s="353" t="s">
        <v>5161</v>
      </c>
      <c r="D388" s="353" t="s">
        <v>5153</v>
      </c>
      <c r="E388" s="102">
        <f>COUNTIF(자재별CO2!H:H, B388)</f>
        <v>1</v>
      </c>
    </row>
    <row r="389" spans="2:5">
      <c r="B389" s="365" t="s">
        <v>6440</v>
      </c>
      <c r="C389" s="353" t="s">
        <v>5162</v>
      </c>
      <c r="D389" s="353" t="s">
        <v>5163</v>
      </c>
      <c r="E389" s="102">
        <f>COUNTIF(자재별CO2!H:H, B389)</f>
        <v>1</v>
      </c>
    </row>
    <row r="390" spans="2:5">
      <c r="B390" s="365" t="s">
        <v>6428</v>
      </c>
      <c r="C390" s="353" t="s">
        <v>5164</v>
      </c>
      <c r="D390" s="353" t="s">
        <v>5165</v>
      </c>
      <c r="E390" s="102">
        <f>COUNTIF(자재별CO2!H:H, B390)</f>
        <v>1</v>
      </c>
    </row>
    <row r="391" spans="2:5">
      <c r="B391" s="365" t="s">
        <v>6428</v>
      </c>
      <c r="C391" s="353" t="s">
        <v>5166</v>
      </c>
      <c r="D391" s="353" t="s">
        <v>5167</v>
      </c>
      <c r="E391" s="102">
        <f>COUNTIF(자재별CO2!H:H, B391)</f>
        <v>1</v>
      </c>
    </row>
    <row r="392" spans="2:5">
      <c r="B392" s="365" t="s">
        <v>6428</v>
      </c>
      <c r="C392" s="353" t="s">
        <v>5168</v>
      </c>
      <c r="D392" s="353" t="s">
        <v>5169</v>
      </c>
      <c r="E392" s="102">
        <f>COUNTIF(자재별CO2!H:H, B392)</f>
        <v>1</v>
      </c>
    </row>
    <row r="393" spans="2:5">
      <c r="B393" s="365" t="s">
        <v>6428</v>
      </c>
      <c r="C393" s="353" t="s">
        <v>5170</v>
      </c>
      <c r="D393" s="353" t="s">
        <v>5167</v>
      </c>
      <c r="E393" s="102">
        <f>COUNTIF(자재별CO2!H:H, B393)</f>
        <v>1</v>
      </c>
    </row>
    <row r="394" spans="2:5">
      <c r="B394" s="365" t="s">
        <v>6428</v>
      </c>
      <c r="C394" s="353" t="s">
        <v>5171</v>
      </c>
      <c r="D394" s="353" t="s">
        <v>5172</v>
      </c>
      <c r="E394" s="102">
        <f>COUNTIF(자재별CO2!H:H, B394)</f>
        <v>1</v>
      </c>
    </row>
    <row r="395" spans="2:5">
      <c r="B395" s="365" t="s">
        <v>6428</v>
      </c>
      <c r="C395" s="353" t="s">
        <v>5173</v>
      </c>
      <c r="D395" s="353" t="s">
        <v>5174</v>
      </c>
      <c r="E395" s="102">
        <f>COUNTIF(자재별CO2!H:H, B395)</f>
        <v>1</v>
      </c>
    </row>
    <row r="396" spans="2:5">
      <c r="B396" s="365" t="s">
        <v>6428</v>
      </c>
      <c r="C396" s="353" t="s">
        <v>5175</v>
      </c>
      <c r="D396" s="353" t="s">
        <v>5172</v>
      </c>
      <c r="E396" s="102">
        <f>COUNTIF(자재별CO2!H:H, B396)</f>
        <v>1</v>
      </c>
    </row>
    <row r="397" spans="2:5">
      <c r="B397" s="365" t="s">
        <v>2507</v>
      </c>
      <c r="C397" s="353" t="s">
        <v>5176</v>
      </c>
      <c r="D397" s="353"/>
      <c r="E397" s="102">
        <f>COUNTIF(자재별CO2!H:H, B397)</f>
        <v>1</v>
      </c>
    </row>
    <row r="398" spans="2:5">
      <c r="B398" s="354" t="s">
        <v>2191</v>
      </c>
      <c r="C398" s="353" t="s">
        <v>907</v>
      </c>
      <c r="D398" s="353" t="s">
        <v>6441</v>
      </c>
      <c r="E398" s="102">
        <f>COUNTIF(자재별CO2!H:H, B398)</f>
        <v>1</v>
      </c>
    </row>
    <row r="399" spans="2:5">
      <c r="B399" s="354" t="s">
        <v>2191</v>
      </c>
      <c r="C399" s="353" t="s">
        <v>907</v>
      </c>
      <c r="D399" s="353" t="s">
        <v>3252</v>
      </c>
      <c r="E399" s="102">
        <f>COUNTIF(자재별CO2!H:H, B399)</f>
        <v>1</v>
      </c>
    </row>
    <row r="400" spans="2:5">
      <c r="B400" s="354" t="s">
        <v>2191</v>
      </c>
      <c r="C400" s="353" t="s">
        <v>907</v>
      </c>
      <c r="D400" s="353" t="s">
        <v>3250</v>
      </c>
      <c r="E400" s="102">
        <f>COUNTIF(자재별CO2!H:H, B400)</f>
        <v>1</v>
      </c>
    </row>
    <row r="401" spans="2:5">
      <c r="B401" s="354" t="s">
        <v>2191</v>
      </c>
      <c r="C401" s="353" t="s">
        <v>907</v>
      </c>
      <c r="D401" s="353" t="s">
        <v>3251</v>
      </c>
      <c r="E401" s="102">
        <f>COUNTIF(자재별CO2!H:H, B401)</f>
        <v>1</v>
      </c>
    </row>
    <row r="402" spans="2:5">
      <c r="B402" s="354" t="s">
        <v>2191</v>
      </c>
      <c r="C402" s="353" t="s">
        <v>907</v>
      </c>
      <c r="D402" s="353" t="s">
        <v>906</v>
      </c>
      <c r="E402" s="102">
        <f>COUNTIF(자재별CO2!H:H, B402)</f>
        <v>1</v>
      </c>
    </row>
    <row r="403" spans="2:5">
      <c r="B403" s="354" t="s">
        <v>2191</v>
      </c>
      <c r="C403" s="353" t="s">
        <v>907</v>
      </c>
      <c r="D403" s="353" t="s">
        <v>4190</v>
      </c>
      <c r="E403" s="102">
        <f>COUNTIF(자재별CO2!H:H, B403)</f>
        <v>1</v>
      </c>
    </row>
    <row r="404" spans="2:5">
      <c r="B404" s="365" t="s">
        <v>2268</v>
      </c>
      <c r="C404" s="353" t="s">
        <v>5177</v>
      </c>
      <c r="D404" s="353" t="s">
        <v>5178</v>
      </c>
      <c r="E404" s="102">
        <f>COUNTIF(자재별CO2!H:H, B404)</f>
        <v>1</v>
      </c>
    </row>
    <row r="405" spans="2:5">
      <c r="B405" s="365" t="s">
        <v>2268</v>
      </c>
      <c r="C405" s="353" t="s">
        <v>5179</v>
      </c>
      <c r="D405" s="353" t="s">
        <v>440</v>
      </c>
      <c r="E405" s="102">
        <f>COUNTIF(자재별CO2!H:H, B405)</f>
        <v>1</v>
      </c>
    </row>
    <row r="406" spans="2:5">
      <c r="B406" s="365" t="s">
        <v>2268</v>
      </c>
      <c r="C406" s="353" t="s">
        <v>5179</v>
      </c>
      <c r="D406" s="353" t="s">
        <v>5178</v>
      </c>
      <c r="E406" s="102">
        <f>COUNTIF(자재별CO2!H:H, B406)</f>
        <v>1</v>
      </c>
    </row>
    <row r="407" spans="2:5">
      <c r="B407" s="365" t="s">
        <v>2268</v>
      </c>
      <c r="C407" s="353" t="s">
        <v>5180</v>
      </c>
      <c r="D407" s="353" t="s">
        <v>440</v>
      </c>
      <c r="E407" s="102">
        <f>COUNTIF(자재별CO2!H:H, B407)</f>
        <v>1</v>
      </c>
    </row>
    <row r="408" spans="2:5">
      <c r="B408" s="365" t="s">
        <v>2268</v>
      </c>
      <c r="C408" s="353" t="s">
        <v>5181</v>
      </c>
      <c r="D408" s="353" t="s">
        <v>465</v>
      </c>
      <c r="E408" s="102">
        <f>COUNTIF(자재별CO2!H:H, B408)</f>
        <v>1</v>
      </c>
    </row>
    <row r="409" spans="2:5">
      <c r="B409" s="365" t="s">
        <v>2268</v>
      </c>
      <c r="C409" s="353" t="s">
        <v>5182</v>
      </c>
      <c r="D409" s="353" t="s">
        <v>465</v>
      </c>
      <c r="E409" s="102">
        <f>COUNTIF(자재별CO2!H:H, B409)</f>
        <v>1</v>
      </c>
    </row>
    <row r="410" spans="2:5">
      <c r="B410" s="365" t="s">
        <v>6422</v>
      </c>
      <c r="C410" s="353" t="s">
        <v>5183</v>
      </c>
      <c r="D410" s="353"/>
      <c r="E410" s="102">
        <f>COUNTIF(자재별CO2!H:H, B410)</f>
        <v>1</v>
      </c>
    </row>
    <row r="411" spans="2:5">
      <c r="B411" s="365" t="s">
        <v>6442</v>
      </c>
      <c r="C411" s="353" t="s">
        <v>5184</v>
      </c>
      <c r="D411" s="353" t="s">
        <v>5185</v>
      </c>
      <c r="E411" s="102">
        <f>COUNTIF(자재별CO2!H:H, B411)</f>
        <v>1</v>
      </c>
    </row>
    <row r="412" spans="2:5">
      <c r="B412" s="354" t="s">
        <v>2354</v>
      </c>
      <c r="C412" s="353" t="s">
        <v>6443</v>
      </c>
      <c r="D412" s="353" t="s">
        <v>6444</v>
      </c>
      <c r="E412" s="102">
        <f>COUNTIF(자재별CO2!H:H, B412)</f>
        <v>1</v>
      </c>
    </row>
    <row r="413" spans="2:5">
      <c r="B413" s="365" t="s">
        <v>6422</v>
      </c>
      <c r="C413" s="353" t="s">
        <v>5186</v>
      </c>
      <c r="D413" s="353" t="s">
        <v>308</v>
      </c>
      <c r="E413" s="102">
        <f>COUNTIF(자재별CO2!H:H, B413)</f>
        <v>1</v>
      </c>
    </row>
    <row r="414" spans="2:5">
      <c r="B414" s="365" t="s">
        <v>2177</v>
      </c>
      <c r="C414" s="353" t="s">
        <v>5187</v>
      </c>
      <c r="D414" s="353" t="s">
        <v>5188</v>
      </c>
      <c r="E414" s="102">
        <f>COUNTIF(자재별CO2!H:H, B414)</f>
        <v>1</v>
      </c>
    </row>
    <row r="415" spans="2:5">
      <c r="B415" s="365" t="s">
        <v>2268</v>
      </c>
      <c r="C415" s="353" t="s">
        <v>5189</v>
      </c>
      <c r="D415" s="353" t="s">
        <v>5190</v>
      </c>
      <c r="E415" s="102">
        <f>COUNTIF(자재별CO2!H:H, B415)</f>
        <v>1</v>
      </c>
    </row>
    <row r="416" spans="2:5">
      <c r="B416" s="365" t="s">
        <v>2268</v>
      </c>
      <c r="C416" s="353" t="s">
        <v>5189</v>
      </c>
      <c r="D416" s="353" t="s">
        <v>5188</v>
      </c>
      <c r="E416" s="102">
        <f>COUNTIF(자재별CO2!H:H, B416)</f>
        <v>1</v>
      </c>
    </row>
    <row r="417" spans="2:5">
      <c r="B417" s="365" t="s">
        <v>2268</v>
      </c>
      <c r="C417" s="353" t="s">
        <v>5189</v>
      </c>
      <c r="D417" s="353" t="s">
        <v>5191</v>
      </c>
      <c r="E417" s="102">
        <f>COUNTIF(자재별CO2!H:H, B417)</f>
        <v>1</v>
      </c>
    </row>
    <row r="418" spans="2:5">
      <c r="B418" s="365" t="s">
        <v>2268</v>
      </c>
      <c r="C418" s="353" t="s">
        <v>5192</v>
      </c>
      <c r="D418" s="353" t="s">
        <v>5193</v>
      </c>
      <c r="E418" s="102">
        <f>COUNTIF(자재별CO2!H:H, B418)</f>
        <v>1</v>
      </c>
    </row>
    <row r="419" spans="2:5">
      <c r="B419" s="365" t="s">
        <v>2268</v>
      </c>
      <c r="C419" s="353" t="s">
        <v>5192</v>
      </c>
      <c r="D419" s="353" t="s">
        <v>5194</v>
      </c>
      <c r="E419" s="102">
        <f>COUNTIF(자재별CO2!H:H, B419)</f>
        <v>1</v>
      </c>
    </row>
    <row r="420" spans="2:5">
      <c r="B420" s="365" t="s">
        <v>2268</v>
      </c>
      <c r="C420" s="353" t="s">
        <v>5192</v>
      </c>
      <c r="D420" s="353" t="s">
        <v>5195</v>
      </c>
      <c r="E420" s="102">
        <f>COUNTIF(자재별CO2!H:H, B420)</f>
        <v>1</v>
      </c>
    </row>
    <row r="421" spans="2:5">
      <c r="B421" s="365" t="s">
        <v>2268</v>
      </c>
      <c r="C421" s="353" t="s">
        <v>5196</v>
      </c>
      <c r="D421" s="353" t="s">
        <v>5188</v>
      </c>
      <c r="E421" s="102">
        <f>COUNTIF(자재별CO2!H:H, B421)</f>
        <v>1</v>
      </c>
    </row>
    <row r="422" spans="2:5">
      <c r="B422" s="365" t="s">
        <v>2268</v>
      </c>
      <c r="C422" s="353" t="s">
        <v>622</v>
      </c>
      <c r="D422" s="353" t="s">
        <v>531</v>
      </c>
      <c r="E422" s="102">
        <f>COUNTIF(자재별CO2!H:H, B422)</f>
        <v>1</v>
      </c>
    </row>
    <row r="423" spans="2:5">
      <c r="B423" s="365" t="s">
        <v>2268</v>
      </c>
      <c r="C423" s="353" t="s">
        <v>622</v>
      </c>
      <c r="D423" s="353" t="s">
        <v>308</v>
      </c>
      <c r="E423" s="102">
        <f>COUNTIF(자재별CO2!H:H, B423)</f>
        <v>1</v>
      </c>
    </row>
    <row r="424" spans="2:5">
      <c r="B424" s="365" t="s">
        <v>2268</v>
      </c>
      <c r="C424" s="353" t="s">
        <v>5197</v>
      </c>
      <c r="D424" s="353"/>
      <c r="E424" s="102">
        <f>COUNTIF(자재별CO2!H:H, B424)</f>
        <v>1</v>
      </c>
    </row>
    <row r="425" spans="2:5">
      <c r="B425" s="365" t="s">
        <v>2268</v>
      </c>
      <c r="C425" s="353" t="s">
        <v>5198</v>
      </c>
      <c r="D425" s="353" t="s">
        <v>5190</v>
      </c>
      <c r="E425" s="102">
        <f>COUNTIF(자재별CO2!H:H, B425)</f>
        <v>1</v>
      </c>
    </row>
    <row r="426" spans="2:5">
      <c r="B426" s="365" t="s">
        <v>2268</v>
      </c>
      <c r="C426" s="353" t="s">
        <v>5198</v>
      </c>
      <c r="D426" s="353" t="s">
        <v>5188</v>
      </c>
      <c r="E426" s="102">
        <f>COUNTIF(자재별CO2!H:H, B426)</f>
        <v>1</v>
      </c>
    </row>
    <row r="427" spans="2:5">
      <c r="B427" s="365" t="s">
        <v>2268</v>
      </c>
      <c r="C427" s="353" t="s">
        <v>5198</v>
      </c>
      <c r="D427" s="353" t="s">
        <v>5191</v>
      </c>
      <c r="E427" s="102">
        <f>COUNTIF(자재별CO2!H:H, B427)</f>
        <v>1</v>
      </c>
    </row>
    <row r="428" spans="2:5">
      <c r="B428" s="365" t="s">
        <v>2268</v>
      </c>
      <c r="C428" s="353" t="s">
        <v>5199</v>
      </c>
      <c r="D428" s="353"/>
      <c r="E428" s="102">
        <f>COUNTIF(자재별CO2!H:H, B428)</f>
        <v>1</v>
      </c>
    </row>
    <row r="429" spans="2:5">
      <c r="B429" s="365" t="s">
        <v>2268</v>
      </c>
      <c r="C429" s="353" t="s">
        <v>5200</v>
      </c>
      <c r="D429" s="353"/>
      <c r="E429" s="102">
        <f>COUNTIF(자재별CO2!H:H, B429)</f>
        <v>1</v>
      </c>
    </row>
    <row r="430" spans="2:5">
      <c r="B430" s="365" t="s">
        <v>2268</v>
      </c>
      <c r="C430" s="353" t="s">
        <v>5201</v>
      </c>
      <c r="D430" s="353"/>
      <c r="E430" s="102">
        <f>COUNTIF(자재별CO2!H:H, B430)</f>
        <v>1</v>
      </c>
    </row>
    <row r="431" spans="2:5">
      <c r="B431" s="365" t="s">
        <v>2268</v>
      </c>
      <c r="C431" s="353" t="s">
        <v>5202</v>
      </c>
      <c r="D431" s="353" t="s">
        <v>5188</v>
      </c>
      <c r="E431" s="102">
        <f>COUNTIF(자재별CO2!H:H, B431)</f>
        <v>1</v>
      </c>
    </row>
    <row r="432" spans="2:5">
      <c r="B432" s="365" t="s">
        <v>2268</v>
      </c>
      <c r="C432" s="353" t="s">
        <v>5202</v>
      </c>
      <c r="D432" s="353" t="s">
        <v>5191</v>
      </c>
      <c r="E432" s="102">
        <f>COUNTIF(자재별CO2!H:H, B432)</f>
        <v>1</v>
      </c>
    </row>
    <row r="433" spans="2:5">
      <c r="B433" s="365" t="s">
        <v>2268</v>
      </c>
      <c r="C433" s="353" t="s">
        <v>643</v>
      </c>
      <c r="D433" s="353" t="s">
        <v>308</v>
      </c>
      <c r="E433" s="325">
        <f>COUNTIF(자재별CO2!H:H, B433)</f>
        <v>1</v>
      </c>
    </row>
    <row r="434" spans="2:5">
      <c r="B434" s="365" t="s">
        <v>2268</v>
      </c>
      <c r="C434" s="353" t="s">
        <v>5203</v>
      </c>
      <c r="D434" s="353" t="s">
        <v>5204</v>
      </c>
      <c r="E434" s="325">
        <f>COUNTIF(자재별CO2!H:H, B434)</f>
        <v>1</v>
      </c>
    </row>
    <row r="435" spans="2:5">
      <c r="B435" s="365" t="s">
        <v>2268</v>
      </c>
      <c r="C435" s="353" t="s">
        <v>5205</v>
      </c>
      <c r="D435" s="353" t="s">
        <v>5206</v>
      </c>
      <c r="E435" s="325">
        <f>COUNTIF(자재별CO2!H:H, B435)</f>
        <v>1</v>
      </c>
    </row>
    <row r="436" spans="2:5">
      <c r="B436" s="366" t="s">
        <v>2314</v>
      </c>
      <c r="C436" s="355" t="s">
        <v>3801</v>
      </c>
      <c r="D436" s="355" t="s">
        <v>3802</v>
      </c>
      <c r="E436" s="325">
        <f>COUNTIF(자재별CO2!H:H, B436)</f>
        <v>1</v>
      </c>
    </row>
    <row r="437" spans="2:5">
      <c r="B437" s="365" t="s">
        <v>2159</v>
      </c>
      <c r="C437" s="353" t="s">
        <v>5207</v>
      </c>
      <c r="D437" s="353" t="s">
        <v>438</v>
      </c>
      <c r="E437" s="325">
        <f>COUNTIF(자재별CO2!H:H, B437)</f>
        <v>1</v>
      </c>
    </row>
    <row r="438" spans="2:5">
      <c r="B438" s="365" t="s">
        <v>2159</v>
      </c>
      <c r="C438" s="353" t="s">
        <v>5207</v>
      </c>
      <c r="D438" s="353" t="s">
        <v>308</v>
      </c>
      <c r="E438" s="325">
        <f>COUNTIF(자재별CO2!H:H, B438)</f>
        <v>1</v>
      </c>
    </row>
    <row r="439" spans="2:5">
      <c r="B439" s="365" t="s">
        <v>2159</v>
      </c>
      <c r="C439" s="353" t="s">
        <v>5207</v>
      </c>
      <c r="D439" s="353" t="s">
        <v>450</v>
      </c>
      <c r="E439" s="325">
        <f>COUNTIF(자재별CO2!H:H, B439)</f>
        <v>1</v>
      </c>
    </row>
    <row r="440" spans="2:5">
      <c r="B440" s="365" t="s">
        <v>2159</v>
      </c>
      <c r="C440" s="353" t="s">
        <v>5207</v>
      </c>
      <c r="D440" s="353" t="s">
        <v>376</v>
      </c>
      <c r="E440" s="325">
        <f>COUNTIF(자재별CO2!H:H, B440)</f>
        <v>1</v>
      </c>
    </row>
    <row r="441" spans="2:5">
      <c r="B441" s="365" t="s">
        <v>2159</v>
      </c>
      <c r="C441" s="353" t="s">
        <v>5208</v>
      </c>
      <c r="D441" s="353" t="s">
        <v>450</v>
      </c>
      <c r="E441" s="325">
        <f>COUNTIF(자재별CO2!H:H, B441)</f>
        <v>1</v>
      </c>
    </row>
    <row r="442" spans="2:5">
      <c r="B442" s="365" t="s">
        <v>2159</v>
      </c>
      <c r="C442" s="353" t="s">
        <v>647</v>
      </c>
      <c r="D442" s="353" t="s">
        <v>438</v>
      </c>
      <c r="E442" s="325">
        <f>COUNTIF(자재별CO2!H:H, B442)</f>
        <v>1</v>
      </c>
    </row>
    <row r="443" spans="2:5">
      <c r="B443" s="365" t="s">
        <v>2159</v>
      </c>
      <c r="C443" s="353" t="s">
        <v>647</v>
      </c>
      <c r="D443" s="353" t="s">
        <v>308</v>
      </c>
      <c r="E443" s="325">
        <f>COUNTIF(자재별CO2!H:H, B443)</f>
        <v>1</v>
      </c>
    </row>
    <row r="444" spans="2:5">
      <c r="B444" s="365" t="s">
        <v>2159</v>
      </c>
      <c r="C444" s="353" t="s">
        <v>647</v>
      </c>
      <c r="D444" s="353" t="s">
        <v>450</v>
      </c>
      <c r="E444" s="325">
        <f>COUNTIF(자재별CO2!H:H, B444)</f>
        <v>1</v>
      </c>
    </row>
    <row r="445" spans="2:5">
      <c r="B445" s="365" t="s">
        <v>2159</v>
      </c>
      <c r="C445" s="353" t="s">
        <v>647</v>
      </c>
      <c r="D445" s="353" t="s">
        <v>376</v>
      </c>
      <c r="E445" s="325">
        <f>COUNTIF(자재별CO2!H:H, B445)</f>
        <v>1</v>
      </c>
    </row>
    <row r="446" spans="2:5">
      <c r="B446" s="365" t="s">
        <v>2159</v>
      </c>
      <c r="C446" s="353" t="s">
        <v>5209</v>
      </c>
      <c r="D446" s="353" t="s">
        <v>308</v>
      </c>
      <c r="E446" s="325">
        <f>COUNTIF(자재별CO2!H:H, B446)</f>
        <v>1</v>
      </c>
    </row>
    <row r="447" spans="2:5">
      <c r="B447" s="365" t="s">
        <v>2159</v>
      </c>
      <c r="C447" s="353" t="s">
        <v>5209</v>
      </c>
      <c r="D447" s="353" t="s">
        <v>450</v>
      </c>
      <c r="E447" s="325">
        <f>COUNTIF(자재별CO2!H:H, B447)</f>
        <v>1</v>
      </c>
    </row>
    <row r="448" spans="2:5">
      <c r="B448" s="365" t="s">
        <v>2159</v>
      </c>
      <c r="C448" s="353" t="s">
        <v>5209</v>
      </c>
      <c r="D448" s="353" t="s">
        <v>376</v>
      </c>
      <c r="E448" s="325">
        <f>COUNTIF(자재별CO2!H:H, B448)</f>
        <v>1</v>
      </c>
    </row>
    <row r="449" spans="2:5">
      <c r="B449" s="366" t="s">
        <v>2507</v>
      </c>
      <c r="C449" s="355" t="s">
        <v>770</v>
      </c>
      <c r="D449" s="355" t="s">
        <v>2650</v>
      </c>
      <c r="E449" s="325">
        <f>COUNTIF(자재별CO2!H:H, B449)</f>
        <v>1</v>
      </c>
    </row>
    <row r="450" spans="2:5">
      <c r="B450" s="365" t="s">
        <v>2289</v>
      </c>
      <c r="C450" s="353" t="s">
        <v>434</v>
      </c>
      <c r="D450" s="353" t="s">
        <v>447</v>
      </c>
      <c r="E450" s="325">
        <f>COUNTIF(자재별CO2!H:H, B450)</f>
        <v>1</v>
      </c>
    </row>
    <row r="451" spans="2:5">
      <c r="B451" s="366" t="s">
        <v>2314</v>
      </c>
      <c r="C451" s="355" t="s">
        <v>3805</v>
      </c>
      <c r="D451" s="355">
        <v>6010</v>
      </c>
      <c r="E451" s="325">
        <f>COUNTIF(자재별CO2!H:H, B451)</f>
        <v>1</v>
      </c>
    </row>
    <row r="452" spans="2:5">
      <c r="B452" s="366" t="s">
        <v>2314</v>
      </c>
      <c r="C452" s="355" t="s">
        <v>3805</v>
      </c>
      <c r="D452" s="355" t="s">
        <v>3806</v>
      </c>
      <c r="E452" s="325">
        <f>COUNTIF(자재별CO2!H:H, B452)</f>
        <v>1</v>
      </c>
    </row>
    <row r="453" spans="2:5">
      <c r="B453" s="365" t="s">
        <v>2268</v>
      </c>
      <c r="C453" s="353" t="s">
        <v>5210</v>
      </c>
      <c r="D453" s="353" t="s">
        <v>437</v>
      </c>
      <c r="E453" s="325">
        <f>COUNTIF(자재별CO2!H:H, B453)</f>
        <v>1</v>
      </c>
    </row>
    <row r="454" spans="2:5">
      <c r="B454" s="365" t="s">
        <v>2268</v>
      </c>
      <c r="C454" s="353" t="s">
        <v>5210</v>
      </c>
      <c r="D454" s="353" t="s">
        <v>531</v>
      </c>
      <c r="E454" s="325">
        <f>COUNTIF(자재별CO2!H:H, B454)</f>
        <v>1</v>
      </c>
    </row>
    <row r="455" spans="2:5">
      <c r="B455" s="365" t="s">
        <v>2268</v>
      </c>
      <c r="C455" s="353" t="s">
        <v>5210</v>
      </c>
      <c r="D455" s="353" t="s">
        <v>308</v>
      </c>
      <c r="E455" s="325">
        <f>COUNTIF(자재별CO2!H:H, B455)</f>
        <v>1</v>
      </c>
    </row>
    <row r="456" spans="2:5">
      <c r="B456" s="365" t="s">
        <v>2268</v>
      </c>
      <c r="C456" s="353" t="s">
        <v>5211</v>
      </c>
      <c r="D456" s="353" t="s">
        <v>437</v>
      </c>
      <c r="E456" s="325">
        <f>COUNTIF(자재별CO2!H:H, B456)</f>
        <v>1</v>
      </c>
    </row>
    <row r="457" spans="2:5">
      <c r="B457" s="365" t="s">
        <v>2268</v>
      </c>
      <c r="C457" s="353" t="s">
        <v>5211</v>
      </c>
      <c r="D457" s="353" t="s">
        <v>531</v>
      </c>
      <c r="E457" s="325">
        <f>COUNTIF(자재별CO2!H:H, B457)</f>
        <v>1</v>
      </c>
    </row>
    <row r="458" spans="2:5">
      <c r="B458" s="365" t="s">
        <v>2268</v>
      </c>
      <c r="C458" s="353" t="s">
        <v>5211</v>
      </c>
      <c r="D458" s="353" t="s">
        <v>308</v>
      </c>
      <c r="E458" s="325">
        <f>COUNTIF(자재별CO2!H:H, B458)</f>
        <v>1</v>
      </c>
    </row>
    <row r="459" spans="2:5">
      <c r="B459" s="365" t="s">
        <v>2268</v>
      </c>
      <c r="C459" s="353" t="s">
        <v>529</v>
      </c>
      <c r="D459" s="353" t="s">
        <v>5212</v>
      </c>
      <c r="E459" s="325">
        <f>COUNTIF(자재별CO2!H:H, B459)</f>
        <v>1</v>
      </c>
    </row>
    <row r="460" spans="2:5">
      <c r="B460" s="365" t="s">
        <v>2268</v>
      </c>
      <c r="C460" s="353" t="s">
        <v>529</v>
      </c>
      <c r="D460" s="353" t="s">
        <v>437</v>
      </c>
      <c r="E460" s="325">
        <f>COUNTIF(자재별CO2!H:H, B460)</f>
        <v>1</v>
      </c>
    </row>
    <row r="461" spans="2:5">
      <c r="B461" s="365" t="s">
        <v>2268</v>
      </c>
      <c r="C461" s="353" t="s">
        <v>529</v>
      </c>
      <c r="D461" s="353" t="s">
        <v>531</v>
      </c>
      <c r="E461" s="102">
        <f>COUNTIF(자재별CO2!H:H, B461)</f>
        <v>1</v>
      </c>
    </row>
    <row r="462" spans="2:5">
      <c r="B462" s="365" t="s">
        <v>2268</v>
      </c>
      <c r="C462" s="353" t="s">
        <v>529</v>
      </c>
      <c r="D462" s="353" t="s">
        <v>308</v>
      </c>
      <c r="E462" s="102">
        <f>COUNTIF(자재별CO2!H:H, B462)</f>
        <v>1</v>
      </c>
    </row>
    <row r="463" spans="2:5">
      <c r="B463" s="365" t="s">
        <v>2268</v>
      </c>
      <c r="C463" s="353" t="s">
        <v>529</v>
      </c>
      <c r="D463" s="353" t="s">
        <v>309</v>
      </c>
      <c r="E463" s="102">
        <f>COUNTIF(자재별CO2!H:H, B463)</f>
        <v>1</v>
      </c>
    </row>
    <row r="464" spans="2:5">
      <c r="B464" s="365" t="s">
        <v>2268</v>
      </c>
      <c r="C464" s="353" t="s">
        <v>5213</v>
      </c>
      <c r="D464" s="353" t="s">
        <v>437</v>
      </c>
      <c r="E464" s="102">
        <f>COUNTIF(자재별CO2!H:H, B464)</f>
        <v>1</v>
      </c>
    </row>
    <row r="465" spans="2:5">
      <c r="B465" s="365" t="s">
        <v>2268</v>
      </c>
      <c r="C465" s="353" t="s">
        <v>5213</v>
      </c>
      <c r="D465" s="353" t="s">
        <v>531</v>
      </c>
      <c r="E465" s="102">
        <f>COUNTIF(자재별CO2!H:H, B465)</f>
        <v>1</v>
      </c>
    </row>
    <row r="466" spans="2:5">
      <c r="B466" s="365" t="s">
        <v>2268</v>
      </c>
      <c r="C466" s="353" t="s">
        <v>5213</v>
      </c>
      <c r="D466" s="353" t="s">
        <v>308</v>
      </c>
      <c r="E466" s="102">
        <f>COUNTIF(자재별CO2!H:H, B466)</f>
        <v>1</v>
      </c>
    </row>
    <row r="467" spans="2:5">
      <c r="B467" s="365" t="s">
        <v>2268</v>
      </c>
      <c r="C467" s="353" t="s">
        <v>5214</v>
      </c>
      <c r="D467" s="353" t="s">
        <v>437</v>
      </c>
      <c r="E467" s="102">
        <f>COUNTIF(자재별CO2!H:H, B467)</f>
        <v>1</v>
      </c>
    </row>
    <row r="468" spans="2:5">
      <c r="B468" s="365" t="s">
        <v>2268</v>
      </c>
      <c r="C468" s="353" t="s">
        <v>5214</v>
      </c>
      <c r="D468" s="353" t="s">
        <v>531</v>
      </c>
      <c r="E468" s="102">
        <f>COUNTIF(자재별CO2!H:H, B468)</f>
        <v>1</v>
      </c>
    </row>
    <row r="469" spans="2:5">
      <c r="B469" s="365" t="s">
        <v>2268</v>
      </c>
      <c r="C469" s="353" t="s">
        <v>5214</v>
      </c>
      <c r="D469" s="353" t="s">
        <v>308</v>
      </c>
      <c r="E469" s="102">
        <f>COUNTIF(자재별CO2!H:H, B469)</f>
        <v>1</v>
      </c>
    </row>
    <row r="470" spans="2:5">
      <c r="B470" s="365" t="s">
        <v>2268</v>
      </c>
      <c r="C470" s="353" t="s">
        <v>5215</v>
      </c>
      <c r="D470" s="353" t="s">
        <v>5216</v>
      </c>
      <c r="E470" s="102">
        <f>COUNTIF(자재별CO2!H:H, B470)</f>
        <v>1</v>
      </c>
    </row>
    <row r="471" spans="2:5">
      <c r="B471" s="365" t="s">
        <v>2268</v>
      </c>
      <c r="C471" s="353" t="s">
        <v>5215</v>
      </c>
      <c r="D471" s="353" t="s">
        <v>4923</v>
      </c>
      <c r="E471" s="102">
        <f>COUNTIF(자재별CO2!H:H, B471)</f>
        <v>1</v>
      </c>
    </row>
    <row r="472" spans="2:5">
      <c r="B472" s="365" t="s">
        <v>2268</v>
      </c>
      <c r="C472" s="353" t="s">
        <v>5215</v>
      </c>
      <c r="D472" s="353" t="s">
        <v>5217</v>
      </c>
      <c r="E472" s="102">
        <f>COUNTIF(자재별CO2!H:H, B472)</f>
        <v>1</v>
      </c>
    </row>
    <row r="473" spans="2:5">
      <c r="B473" s="365" t="s">
        <v>2268</v>
      </c>
      <c r="C473" s="353" t="s">
        <v>5215</v>
      </c>
      <c r="D473" s="353" t="s">
        <v>5218</v>
      </c>
      <c r="E473" s="102">
        <f>COUNTIF(자재별CO2!H:H, B473)</f>
        <v>1</v>
      </c>
    </row>
    <row r="474" spans="2:5">
      <c r="B474" s="365" t="s">
        <v>2268</v>
      </c>
      <c r="C474" s="353" t="s">
        <v>5215</v>
      </c>
      <c r="D474" s="353" t="s">
        <v>661</v>
      </c>
      <c r="E474" s="102">
        <f>COUNTIF(자재별CO2!H:H, B474)</f>
        <v>1</v>
      </c>
    </row>
    <row r="475" spans="2:5">
      <c r="B475" s="365" t="s">
        <v>2268</v>
      </c>
      <c r="C475" s="353" t="s">
        <v>5219</v>
      </c>
      <c r="D475" s="353" t="s">
        <v>437</v>
      </c>
      <c r="E475" s="102">
        <f>COUNTIF(자재별CO2!H:H, B475)</f>
        <v>1</v>
      </c>
    </row>
    <row r="476" spans="2:5">
      <c r="B476" s="365" t="s">
        <v>2268</v>
      </c>
      <c r="C476" s="353" t="s">
        <v>5219</v>
      </c>
      <c r="D476" s="353" t="s">
        <v>531</v>
      </c>
      <c r="E476" s="102">
        <f>COUNTIF(자재별CO2!H:H, B476)</f>
        <v>1</v>
      </c>
    </row>
    <row r="477" spans="2:5">
      <c r="B477" s="365" t="s">
        <v>2268</v>
      </c>
      <c r="C477" s="353" t="s">
        <v>5220</v>
      </c>
      <c r="D477" s="353" t="s">
        <v>437</v>
      </c>
      <c r="E477" s="102">
        <f>COUNTIF(자재별CO2!H:H, B477)</f>
        <v>1</v>
      </c>
    </row>
    <row r="478" spans="2:5">
      <c r="B478" s="365" t="s">
        <v>2268</v>
      </c>
      <c r="C478" s="353" t="s">
        <v>5220</v>
      </c>
      <c r="D478" s="353" t="s">
        <v>531</v>
      </c>
      <c r="E478" s="102">
        <f>COUNTIF(자재별CO2!H:H, B478)</f>
        <v>1</v>
      </c>
    </row>
    <row r="479" spans="2:5">
      <c r="B479" s="365" t="s">
        <v>2268</v>
      </c>
      <c r="C479" s="353" t="s">
        <v>5221</v>
      </c>
      <c r="D479" s="353" t="s">
        <v>437</v>
      </c>
      <c r="E479" s="102">
        <f>COUNTIF(자재별CO2!H:H, B479)</f>
        <v>1</v>
      </c>
    </row>
    <row r="480" spans="2:5">
      <c r="B480" s="365" t="s">
        <v>2268</v>
      </c>
      <c r="C480" s="353" t="s">
        <v>5221</v>
      </c>
      <c r="D480" s="353" t="s">
        <v>308</v>
      </c>
      <c r="E480" s="102">
        <f>COUNTIF(자재별CO2!H:H, B480)</f>
        <v>1</v>
      </c>
    </row>
    <row r="481" spans="2:5">
      <c r="B481" s="365" t="s">
        <v>2268</v>
      </c>
      <c r="C481" s="353" t="s">
        <v>5222</v>
      </c>
      <c r="D481" s="353" t="s">
        <v>437</v>
      </c>
      <c r="E481" s="102">
        <f>COUNTIF(자재별CO2!H:H, B481)</f>
        <v>1</v>
      </c>
    </row>
    <row r="482" spans="2:5">
      <c r="B482" s="365" t="s">
        <v>2268</v>
      </c>
      <c r="C482" s="353" t="s">
        <v>5223</v>
      </c>
      <c r="D482" s="353" t="s">
        <v>5216</v>
      </c>
      <c r="E482" s="102">
        <f>COUNTIF(자재별CO2!H:H, B482)</f>
        <v>1</v>
      </c>
    </row>
    <row r="483" spans="2:5">
      <c r="B483" s="365" t="s">
        <v>2268</v>
      </c>
      <c r="C483" s="353" t="s">
        <v>5223</v>
      </c>
      <c r="D483" s="353" t="s">
        <v>661</v>
      </c>
      <c r="E483" s="102">
        <f>COUNTIF(자재별CO2!H:H, B483)</f>
        <v>1</v>
      </c>
    </row>
    <row r="484" spans="2:5">
      <c r="B484" s="365" t="s">
        <v>2268</v>
      </c>
      <c r="C484" s="353" t="s">
        <v>5224</v>
      </c>
      <c r="D484" s="353" t="s">
        <v>437</v>
      </c>
      <c r="E484" s="102">
        <f>COUNTIF(자재별CO2!H:H, B484)</f>
        <v>1</v>
      </c>
    </row>
    <row r="485" spans="2:5">
      <c r="B485" s="365" t="s">
        <v>2268</v>
      </c>
      <c r="C485" s="353" t="s">
        <v>5225</v>
      </c>
      <c r="D485" s="353" t="s">
        <v>5216</v>
      </c>
      <c r="E485" s="102">
        <f>COUNTIF(자재별CO2!H:H, B485)</f>
        <v>1</v>
      </c>
    </row>
    <row r="486" spans="2:5">
      <c r="B486" s="365" t="s">
        <v>2268</v>
      </c>
      <c r="C486" s="353" t="s">
        <v>5226</v>
      </c>
      <c r="D486" s="353" t="s">
        <v>5216</v>
      </c>
      <c r="E486" s="102">
        <f>COUNTIF(자재별CO2!H:H, B486)</f>
        <v>1</v>
      </c>
    </row>
    <row r="487" spans="2:5">
      <c r="B487" s="365" t="s">
        <v>2268</v>
      </c>
      <c r="C487" s="353" t="s">
        <v>5226</v>
      </c>
      <c r="D487" s="353" t="s">
        <v>4923</v>
      </c>
      <c r="E487" s="102">
        <f>COUNTIF(자재별CO2!H:H, B487)</f>
        <v>1</v>
      </c>
    </row>
    <row r="488" spans="2:5">
      <c r="B488" s="365" t="s">
        <v>2268</v>
      </c>
      <c r="C488" s="353" t="s">
        <v>5226</v>
      </c>
      <c r="D488" s="353" t="s">
        <v>4920</v>
      </c>
      <c r="E488" s="102">
        <f>COUNTIF(자재별CO2!H:H, B488)</f>
        <v>1</v>
      </c>
    </row>
    <row r="489" spans="2:5">
      <c r="B489" s="365" t="s">
        <v>2268</v>
      </c>
      <c r="C489" s="353" t="s">
        <v>5226</v>
      </c>
      <c r="D489" s="353" t="s">
        <v>661</v>
      </c>
      <c r="E489" s="102">
        <f>COUNTIF(자재별CO2!H:H, B489)</f>
        <v>1</v>
      </c>
    </row>
    <row r="490" spans="2:5">
      <c r="B490" s="365" t="s">
        <v>2268</v>
      </c>
      <c r="C490" s="353" t="s">
        <v>5226</v>
      </c>
      <c r="D490" s="353" t="s">
        <v>5227</v>
      </c>
      <c r="E490" s="102">
        <f>COUNTIF(자재별CO2!H:H, B490)</f>
        <v>1</v>
      </c>
    </row>
    <row r="491" spans="2:5">
      <c r="B491" s="365" t="s">
        <v>2268</v>
      </c>
      <c r="C491" s="353" t="s">
        <v>5226</v>
      </c>
      <c r="D491" s="353" t="s">
        <v>5228</v>
      </c>
      <c r="E491" s="102">
        <f>COUNTIF(자재별CO2!H:H, B491)</f>
        <v>1</v>
      </c>
    </row>
    <row r="492" spans="2:5">
      <c r="B492" s="365" t="s">
        <v>2268</v>
      </c>
      <c r="C492" s="353" t="s">
        <v>5229</v>
      </c>
      <c r="D492" s="353" t="s">
        <v>5216</v>
      </c>
      <c r="E492" s="102">
        <f>COUNTIF(자재별CO2!H:H, B492)</f>
        <v>1</v>
      </c>
    </row>
    <row r="493" spans="2:5">
      <c r="B493" s="365" t="s">
        <v>2268</v>
      </c>
      <c r="C493" s="353" t="s">
        <v>5229</v>
      </c>
      <c r="D493" s="353" t="s">
        <v>4923</v>
      </c>
      <c r="E493" s="102">
        <f>COUNTIF(자재별CO2!H:H, B493)</f>
        <v>1</v>
      </c>
    </row>
    <row r="494" spans="2:5">
      <c r="B494" s="365" t="s">
        <v>2268</v>
      </c>
      <c r="C494" s="353" t="s">
        <v>5229</v>
      </c>
      <c r="D494" s="353" t="s">
        <v>4920</v>
      </c>
      <c r="E494" s="102">
        <f>COUNTIF(자재별CO2!H:H, B494)</f>
        <v>1</v>
      </c>
    </row>
    <row r="495" spans="2:5">
      <c r="B495" s="365" t="s">
        <v>2268</v>
      </c>
      <c r="C495" s="353" t="s">
        <v>5229</v>
      </c>
      <c r="D495" s="353" t="s">
        <v>661</v>
      </c>
      <c r="E495" s="102">
        <f>COUNTIF(자재별CO2!H:H, B495)</f>
        <v>1</v>
      </c>
    </row>
    <row r="496" spans="2:5">
      <c r="B496" s="365" t="s">
        <v>2268</v>
      </c>
      <c r="C496" s="353" t="s">
        <v>5229</v>
      </c>
      <c r="D496" s="353" t="s">
        <v>5230</v>
      </c>
      <c r="E496" s="102">
        <f>COUNTIF(자재별CO2!H:H, B496)</f>
        <v>1</v>
      </c>
    </row>
    <row r="497" spans="2:5">
      <c r="B497" s="365" t="s">
        <v>2268</v>
      </c>
      <c r="C497" s="353" t="s">
        <v>5229</v>
      </c>
      <c r="D497" s="353" t="s">
        <v>5227</v>
      </c>
      <c r="E497" s="102">
        <f>COUNTIF(자재별CO2!H:H, B497)</f>
        <v>1</v>
      </c>
    </row>
    <row r="498" spans="2:5">
      <c r="B498" s="365" t="s">
        <v>2268</v>
      </c>
      <c r="C498" s="353" t="s">
        <v>5229</v>
      </c>
      <c r="D498" s="353" t="s">
        <v>5228</v>
      </c>
      <c r="E498" s="102">
        <f>COUNTIF(자재별CO2!H:H, B498)</f>
        <v>1</v>
      </c>
    </row>
    <row r="499" spans="2:5">
      <c r="B499" s="365" t="s">
        <v>2268</v>
      </c>
      <c r="C499" s="353" t="s">
        <v>5231</v>
      </c>
      <c r="D499" s="353" t="s">
        <v>5216</v>
      </c>
      <c r="E499" s="102">
        <f>COUNTIF(자재별CO2!H:H, B499)</f>
        <v>1</v>
      </c>
    </row>
    <row r="500" spans="2:5">
      <c r="B500" s="365" t="s">
        <v>2268</v>
      </c>
      <c r="C500" s="353" t="s">
        <v>5231</v>
      </c>
      <c r="D500" s="353" t="s">
        <v>4923</v>
      </c>
      <c r="E500" s="102">
        <f>COUNTIF(자재별CO2!H:H, B500)</f>
        <v>1</v>
      </c>
    </row>
    <row r="501" spans="2:5">
      <c r="B501" s="365" t="s">
        <v>2268</v>
      </c>
      <c r="C501" s="353" t="s">
        <v>5231</v>
      </c>
      <c r="D501" s="353" t="s">
        <v>5217</v>
      </c>
      <c r="E501" s="102">
        <f>COUNTIF(자재별CO2!H:H, B501)</f>
        <v>1</v>
      </c>
    </row>
    <row r="502" spans="2:5">
      <c r="B502" s="365" t="s">
        <v>2268</v>
      </c>
      <c r="C502" s="353" t="s">
        <v>5231</v>
      </c>
      <c r="D502" s="353" t="s">
        <v>5218</v>
      </c>
      <c r="E502" s="102">
        <f>COUNTIF(자재별CO2!H:H, B502)</f>
        <v>1</v>
      </c>
    </row>
    <row r="503" spans="2:5">
      <c r="B503" s="365" t="s">
        <v>2268</v>
      </c>
      <c r="C503" s="353" t="s">
        <v>5231</v>
      </c>
      <c r="D503" s="353" t="s">
        <v>661</v>
      </c>
      <c r="E503" s="102">
        <f>COUNTIF(자재별CO2!H:H, B503)</f>
        <v>1</v>
      </c>
    </row>
    <row r="504" spans="2:5">
      <c r="B504" s="365" t="s">
        <v>2268</v>
      </c>
      <c r="C504" s="353" t="s">
        <v>5232</v>
      </c>
      <c r="D504" s="353" t="s">
        <v>5216</v>
      </c>
      <c r="E504" s="102">
        <f>COUNTIF(자재별CO2!H:H, B504)</f>
        <v>1</v>
      </c>
    </row>
    <row r="505" spans="2:5">
      <c r="B505" s="365" t="s">
        <v>2268</v>
      </c>
      <c r="C505" s="353" t="s">
        <v>5232</v>
      </c>
      <c r="D505" s="353" t="s">
        <v>4923</v>
      </c>
      <c r="E505" s="102">
        <f>COUNTIF(자재별CO2!H:H, B505)</f>
        <v>1</v>
      </c>
    </row>
    <row r="506" spans="2:5">
      <c r="B506" s="365" t="s">
        <v>2268</v>
      </c>
      <c r="C506" s="353" t="s">
        <v>5232</v>
      </c>
      <c r="D506" s="353" t="s">
        <v>5217</v>
      </c>
      <c r="E506" s="102">
        <f>COUNTIF(자재별CO2!H:H, B506)</f>
        <v>1</v>
      </c>
    </row>
    <row r="507" spans="2:5">
      <c r="B507" s="365" t="s">
        <v>2268</v>
      </c>
      <c r="C507" s="353" t="s">
        <v>5232</v>
      </c>
      <c r="D507" s="353" t="s">
        <v>5218</v>
      </c>
      <c r="E507" s="102">
        <f>COUNTIF(자재별CO2!H:H, B507)</f>
        <v>1</v>
      </c>
    </row>
    <row r="508" spans="2:5">
      <c r="B508" s="365" t="s">
        <v>2268</v>
      </c>
      <c r="C508" s="353" t="s">
        <v>5232</v>
      </c>
      <c r="D508" s="353" t="s">
        <v>661</v>
      </c>
      <c r="E508" s="102">
        <f>COUNTIF(자재별CO2!H:H, B508)</f>
        <v>1</v>
      </c>
    </row>
    <row r="509" spans="2:5">
      <c r="B509" s="365" t="s">
        <v>2268</v>
      </c>
      <c r="C509" s="353" t="s">
        <v>5233</v>
      </c>
      <c r="D509" s="353" t="s">
        <v>5234</v>
      </c>
      <c r="E509" s="102">
        <f>COUNTIF(자재별CO2!H:H, B509)</f>
        <v>1</v>
      </c>
    </row>
    <row r="510" spans="2:5">
      <c r="B510" s="365" t="s">
        <v>2268</v>
      </c>
      <c r="C510" s="353" t="s">
        <v>530</v>
      </c>
      <c r="D510" s="353" t="s">
        <v>5234</v>
      </c>
      <c r="E510" s="102">
        <f>COUNTIF(자재별CO2!H:H, B510)</f>
        <v>1</v>
      </c>
    </row>
    <row r="511" spans="2:5">
      <c r="B511" s="365" t="s">
        <v>2268</v>
      </c>
      <c r="C511" s="353" t="s">
        <v>5235</v>
      </c>
      <c r="D511" s="353" t="s">
        <v>437</v>
      </c>
      <c r="E511" s="102">
        <f>COUNTIF(자재별CO2!H:H, B511)</f>
        <v>1</v>
      </c>
    </row>
    <row r="512" spans="2:5">
      <c r="B512" s="365" t="s">
        <v>2268</v>
      </c>
      <c r="C512" s="353" t="s">
        <v>5235</v>
      </c>
      <c r="D512" s="353" t="s">
        <v>531</v>
      </c>
      <c r="E512" s="102">
        <f>COUNTIF(자재별CO2!H:H, B512)</f>
        <v>1</v>
      </c>
    </row>
    <row r="513" spans="2:5">
      <c r="B513" s="365" t="s">
        <v>2268</v>
      </c>
      <c r="C513" s="353" t="s">
        <v>5235</v>
      </c>
      <c r="D513" s="353" t="s">
        <v>308</v>
      </c>
      <c r="E513" s="102">
        <f>COUNTIF(자재별CO2!H:H, B513)</f>
        <v>1</v>
      </c>
    </row>
    <row r="514" spans="2:5">
      <c r="B514" s="365" t="s">
        <v>2268</v>
      </c>
      <c r="C514" s="353" t="s">
        <v>5235</v>
      </c>
      <c r="D514" s="353" t="s">
        <v>450</v>
      </c>
      <c r="E514" s="102">
        <f>COUNTIF(자재별CO2!H:H, B514)</f>
        <v>1</v>
      </c>
    </row>
    <row r="515" spans="2:5">
      <c r="B515" s="365" t="s">
        <v>2268</v>
      </c>
      <c r="C515" s="353" t="s">
        <v>5236</v>
      </c>
      <c r="D515" s="353" t="s">
        <v>437</v>
      </c>
      <c r="E515" s="102">
        <f>COUNTIF(자재별CO2!H:H, B515)</f>
        <v>1</v>
      </c>
    </row>
    <row r="516" spans="2:5">
      <c r="B516" s="365" t="s">
        <v>2268</v>
      </c>
      <c r="C516" s="353" t="s">
        <v>5236</v>
      </c>
      <c r="D516" s="353" t="s">
        <v>531</v>
      </c>
      <c r="E516" s="102">
        <f>COUNTIF(자재별CO2!H:H, B516)</f>
        <v>1</v>
      </c>
    </row>
    <row r="517" spans="2:5">
      <c r="B517" s="365" t="s">
        <v>2268</v>
      </c>
      <c r="C517" s="353" t="s">
        <v>5236</v>
      </c>
      <c r="D517" s="353" t="s">
        <v>308</v>
      </c>
      <c r="E517" s="102">
        <f>COUNTIF(자재별CO2!H:H, B517)</f>
        <v>1</v>
      </c>
    </row>
    <row r="518" spans="2:5">
      <c r="B518" s="365" t="s">
        <v>2268</v>
      </c>
      <c r="C518" s="353" t="s">
        <v>5236</v>
      </c>
      <c r="D518" s="353" t="s">
        <v>450</v>
      </c>
      <c r="E518" s="102">
        <f>COUNTIF(자재별CO2!H:H, B518)</f>
        <v>1</v>
      </c>
    </row>
    <row r="519" spans="2:5">
      <c r="B519" s="365" t="s">
        <v>2268</v>
      </c>
      <c r="C519" s="353" t="s">
        <v>5236</v>
      </c>
      <c r="D519" s="353" t="s">
        <v>309</v>
      </c>
      <c r="E519" s="102">
        <f>COUNTIF(자재별CO2!H:H, B519)</f>
        <v>1</v>
      </c>
    </row>
    <row r="520" spans="2:5">
      <c r="B520" s="365" t="s">
        <v>2268</v>
      </c>
      <c r="C520" s="353" t="s">
        <v>5237</v>
      </c>
      <c r="D520" s="353" t="s">
        <v>531</v>
      </c>
      <c r="E520" s="102">
        <f>COUNTIF(자재별CO2!H:H, B520)</f>
        <v>1</v>
      </c>
    </row>
    <row r="521" spans="2:5">
      <c r="B521" s="365" t="s">
        <v>2268</v>
      </c>
      <c r="C521" s="353" t="s">
        <v>5237</v>
      </c>
      <c r="D521" s="353" t="s">
        <v>308</v>
      </c>
      <c r="E521" s="102">
        <f>COUNTIF(자재별CO2!H:H, B521)</f>
        <v>1</v>
      </c>
    </row>
    <row r="522" spans="2:5">
      <c r="B522" s="365" t="s">
        <v>2268</v>
      </c>
      <c r="C522" s="353" t="s">
        <v>5238</v>
      </c>
      <c r="D522" s="353" t="s">
        <v>437</v>
      </c>
      <c r="E522" s="102">
        <f>COUNTIF(자재별CO2!H:H, B522)</f>
        <v>1</v>
      </c>
    </row>
    <row r="523" spans="2:5">
      <c r="B523" s="365" t="s">
        <v>2268</v>
      </c>
      <c r="C523" s="353" t="s">
        <v>5238</v>
      </c>
      <c r="D523" s="353" t="s">
        <v>308</v>
      </c>
      <c r="E523" s="102">
        <f>COUNTIF(자재별CO2!H:H, B523)</f>
        <v>1</v>
      </c>
    </row>
    <row r="524" spans="2:5">
      <c r="B524" s="365" t="s">
        <v>2268</v>
      </c>
      <c r="C524" s="353" t="s">
        <v>536</v>
      </c>
      <c r="D524" s="353" t="s">
        <v>5212</v>
      </c>
      <c r="E524" s="102">
        <f>COUNTIF(자재별CO2!H:H, B524)</f>
        <v>1</v>
      </c>
    </row>
    <row r="525" spans="2:5">
      <c r="B525" s="365" t="s">
        <v>2268</v>
      </c>
      <c r="C525" s="353" t="s">
        <v>536</v>
      </c>
      <c r="D525" s="353" t="s">
        <v>437</v>
      </c>
      <c r="E525" s="102">
        <f>COUNTIF(자재별CO2!H:H, B525)</f>
        <v>1</v>
      </c>
    </row>
    <row r="526" spans="2:5">
      <c r="B526" s="365" t="s">
        <v>2268</v>
      </c>
      <c r="C526" s="353" t="s">
        <v>536</v>
      </c>
      <c r="D526" s="353" t="s">
        <v>531</v>
      </c>
      <c r="E526" s="102">
        <f>COUNTIF(자재별CO2!H:H, B526)</f>
        <v>1</v>
      </c>
    </row>
    <row r="527" spans="2:5">
      <c r="B527" s="365" t="s">
        <v>2268</v>
      </c>
      <c r="C527" s="353" t="s">
        <v>536</v>
      </c>
      <c r="D527" s="353" t="s">
        <v>308</v>
      </c>
      <c r="E527" s="102">
        <f>COUNTIF(자재별CO2!H:H, B527)</f>
        <v>1</v>
      </c>
    </row>
    <row r="528" spans="2:5">
      <c r="B528" s="365" t="s">
        <v>2268</v>
      </c>
      <c r="C528" s="353" t="s">
        <v>536</v>
      </c>
      <c r="D528" s="353" t="s">
        <v>450</v>
      </c>
      <c r="E528" s="102">
        <f>COUNTIF(자재별CO2!H:H, B528)</f>
        <v>1</v>
      </c>
    </row>
    <row r="529" spans="2:5">
      <c r="B529" s="365" t="s">
        <v>2268</v>
      </c>
      <c r="C529" s="353" t="s">
        <v>536</v>
      </c>
      <c r="D529" s="353" t="s">
        <v>309</v>
      </c>
      <c r="E529" s="102">
        <f>COUNTIF(자재별CO2!H:H, B529)</f>
        <v>1</v>
      </c>
    </row>
    <row r="530" spans="2:5">
      <c r="B530" s="365" t="s">
        <v>2268</v>
      </c>
      <c r="C530" s="353" t="s">
        <v>5239</v>
      </c>
      <c r="D530" s="353" t="s">
        <v>437</v>
      </c>
      <c r="E530" s="102">
        <f>COUNTIF(자재별CO2!H:H, B530)</f>
        <v>1</v>
      </c>
    </row>
    <row r="531" spans="2:5">
      <c r="B531" s="365" t="s">
        <v>2268</v>
      </c>
      <c r="C531" s="353" t="s">
        <v>5239</v>
      </c>
      <c r="D531" s="353" t="s">
        <v>531</v>
      </c>
      <c r="E531" s="102">
        <f>COUNTIF(자재별CO2!H:H, B531)</f>
        <v>1</v>
      </c>
    </row>
    <row r="532" spans="2:5">
      <c r="B532" s="365" t="s">
        <v>2268</v>
      </c>
      <c r="C532" s="353" t="s">
        <v>5239</v>
      </c>
      <c r="D532" s="353" t="s">
        <v>308</v>
      </c>
      <c r="E532" s="102">
        <f>COUNTIF(자재별CO2!H:H, B532)</f>
        <v>1</v>
      </c>
    </row>
    <row r="533" spans="2:5">
      <c r="B533" s="365" t="s">
        <v>2268</v>
      </c>
      <c r="C533" s="353" t="s">
        <v>5239</v>
      </c>
      <c r="D533" s="353" t="s">
        <v>450</v>
      </c>
      <c r="E533" s="102">
        <f>COUNTIF(자재별CO2!H:H, B533)</f>
        <v>1</v>
      </c>
    </row>
    <row r="534" spans="2:5">
      <c r="B534" s="365" t="s">
        <v>2268</v>
      </c>
      <c r="C534" s="353" t="s">
        <v>5240</v>
      </c>
      <c r="D534" s="353" t="s">
        <v>437</v>
      </c>
      <c r="E534" s="102">
        <f>COUNTIF(자재별CO2!H:H, B534)</f>
        <v>1</v>
      </c>
    </row>
    <row r="535" spans="2:5">
      <c r="B535" s="365" t="s">
        <v>2268</v>
      </c>
      <c r="C535" s="353" t="s">
        <v>5240</v>
      </c>
      <c r="D535" s="353" t="s">
        <v>531</v>
      </c>
      <c r="E535" s="102">
        <f>COUNTIF(자재별CO2!H:H, B535)</f>
        <v>1</v>
      </c>
    </row>
    <row r="536" spans="2:5">
      <c r="B536" s="365" t="s">
        <v>2268</v>
      </c>
      <c r="C536" s="353" t="s">
        <v>5240</v>
      </c>
      <c r="D536" s="353" t="s">
        <v>308</v>
      </c>
      <c r="E536" s="102">
        <f>COUNTIF(자재별CO2!H:H, B536)</f>
        <v>1</v>
      </c>
    </row>
    <row r="537" spans="2:5">
      <c r="B537" s="365" t="s">
        <v>2268</v>
      </c>
      <c r="C537" s="353" t="s">
        <v>5240</v>
      </c>
      <c r="D537" s="353" t="s">
        <v>450</v>
      </c>
      <c r="E537" s="325">
        <f>COUNTIF(자재별CO2!H:H, B537)</f>
        <v>1</v>
      </c>
    </row>
    <row r="538" spans="2:5">
      <c r="B538" s="365" t="s">
        <v>2268</v>
      </c>
      <c r="C538" s="355" t="s">
        <v>3648</v>
      </c>
      <c r="D538" s="355" t="s">
        <v>3649</v>
      </c>
      <c r="E538" s="325">
        <f>COUNTIF(자재별CO2!H:H, B538)</f>
        <v>1</v>
      </c>
    </row>
    <row r="539" spans="2:5">
      <c r="B539" s="365" t="s">
        <v>2268</v>
      </c>
      <c r="C539" s="355" t="s">
        <v>3648</v>
      </c>
      <c r="D539" s="355" t="s">
        <v>3652</v>
      </c>
      <c r="E539" s="102">
        <f>COUNTIF(자재별CO2!H:H, B539)</f>
        <v>1</v>
      </c>
    </row>
    <row r="540" spans="2:5">
      <c r="B540" s="365" t="s">
        <v>2268</v>
      </c>
      <c r="C540" s="355" t="s">
        <v>4723</v>
      </c>
      <c r="D540" s="355" t="s">
        <v>2758</v>
      </c>
      <c r="E540" s="102">
        <f>COUNTIF(자재별CO2!H:H, B540)</f>
        <v>1</v>
      </c>
    </row>
    <row r="541" spans="2:5">
      <c r="B541" s="354" t="s">
        <v>2268</v>
      </c>
      <c r="C541" s="353" t="s">
        <v>6183</v>
      </c>
      <c r="D541" s="353" t="s">
        <v>656</v>
      </c>
      <c r="E541" s="102">
        <f>COUNTIF(자재별CO2!H:H, B541)</f>
        <v>1</v>
      </c>
    </row>
    <row r="542" spans="2:5">
      <c r="B542" s="364" t="s">
        <v>2156</v>
      </c>
      <c r="C542" s="355" t="s">
        <v>317</v>
      </c>
      <c r="D542" s="355" t="s">
        <v>4001</v>
      </c>
      <c r="E542" s="102">
        <f>COUNTIF(자재별CO2!H:H, B542)</f>
        <v>1</v>
      </c>
    </row>
    <row r="543" spans="2:5">
      <c r="B543" s="364" t="s">
        <v>2156</v>
      </c>
      <c r="C543" s="355" t="s">
        <v>317</v>
      </c>
      <c r="D543" s="355" t="s">
        <v>4002</v>
      </c>
      <c r="E543" s="102">
        <f>COUNTIF(자재별CO2!H:H, B543)</f>
        <v>1</v>
      </c>
    </row>
    <row r="544" spans="2:5">
      <c r="B544" s="364" t="s">
        <v>2156</v>
      </c>
      <c r="C544" s="355" t="s">
        <v>317</v>
      </c>
      <c r="D544" s="355" t="s">
        <v>4003</v>
      </c>
      <c r="E544" s="102">
        <f>COUNTIF(자재별CO2!H:H, B544)</f>
        <v>1</v>
      </c>
    </row>
    <row r="545" spans="2:5">
      <c r="B545" s="364" t="s">
        <v>2156</v>
      </c>
      <c r="C545" s="355" t="s">
        <v>317</v>
      </c>
      <c r="D545" s="355" t="s">
        <v>2545</v>
      </c>
      <c r="E545" s="102">
        <f>COUNTIF(자재별CO2!H:H, B545)</f>
        <v>1</v>
      </c>
    </row>
    <row r="546" spans="2:5">
      <c r="B546" s="364" t="s">
        <v>2156</v>
      </c>
      <c r="C546" s="355" t="s">
        <v>317</v>
      </c>
      <c r="D546" s="355" t="s">
        <v>3998</v>
      </c>
      <c r="E546" s="102">
        <f>COUNTIF(자재별CO2!H:H, B546)</f>
        <v>1</v>
      </c>
    </row>
    <row r="547" spans="2:5">
      <c r="B547" s="364" t="s">
        <v>2156</v>
      </c>
      <c r="C547" s="355" t="s">
        <v>317</v>
      </c>
      <c r="D547" s="355" t="s">
        <v>2546</v>
      </c>
      <c r="E547" s="102">
        <f>COUNTIF(자재별CO2!H:H, B547)</f>
        <v>1</v>
      </c>
    </row>
    <row r="548" spans="2:5">
      <c r="B548" s="364" t="s">
        <v>2156</v>
      </c>
      <c r="C548" s="355" t="s">
        <v>317</v>
      </c>
      <c r="D548" s="355" t="s">
        <v>3999</v>
      </c>
      <c r="E548" s="102">
        <f>COUNTIF(자재별CO2!H:H, B548)</f>
        <v>1</v>
      </c>
    </row>
    <row r="549" spans="2:5">
      <c r="B549" s="364" t="s">
        <v>2156</v>
      </c>
      <c r="C549" s="355" t="s">
        <v>317</v>
      </c>
      <c r="D549" s="355" t="s">
        <v>4000</v>
      </c>
      <c r="E549" s="102">
        <f>COUNTIF(자재별CO2!H:H, B549)</f>
        <v>1</v>
      </c>
    </row>
    <row r="550" spans="2:5">
      <c r="B550" s="364" t="s">
        <v>2156</v>
      </c>
      <c r="C550" s="355" t="s">
        <v>317</v>
      </c>
      <c r="D550" s="355" t="s">
        <v>3956</v>
      </c>
      <c r="E550" s="102">
        <f>COUNTIF(자재별CO2!H:H, B550)</f>
        <v>1</v>
      </c>
    </row>
    <row r="551" spans="2:5">
      <c r="B551" s="354" t="s">
        <v>2312</v>
      </c>
      <c r="C551" s="353" t="s">
        <v>4256</v>
      </c>
      <c r="D551" s="353"/>
      <c r="E551" s="102">
        <f>COUNTIF(자재별CO2!H:H, B551)</f>
        <v>1</v>
      </c>
    </row>
    <row r="552" spans="2:5">
      <c r="B552" s="354" t="s">
        <v>3276</v>
      </c>
      <c r="C552" s="353" t="s">
        <v>895</v>
      </c>
      <c r="D552" s="353" t="s">
        <v>4291</v>
      </c>
      <c r="E552" s="102">
        <f>COUNTIF(자재별CO2!H:H, B552)</f>
        <v>1</v>
      </c>
    </row>
    <row r="553" spans="2:5">
      <c r="B553" s="354" t="s">
        <v>2289</v>
      </c>
      <c r="C553" s="353" t="s">
        <v>4295</v>
      </c>
      <c r="D553" s="353" t="s">
        <v>886</v>
      </c>
      <c r="E553" s="102">
        <f>COUNTIF(자재별CO2!H:H, B553)</f>
        <v>1</v>
      </c>
    </row>
    <row r="554" spans="2:5">
      <c r="B554" s="364" t="s">
        <v>2245</v>
      </c>
      <c r="C554" s="355" t="s">
        <v>4637</v>
      </c>
      <c r="D554" s="355"/>
      <c r="E554" s="102">
        <f>COUNTIF(자재별CO2!H:H, B554)</f>
        <v>1</v>
      </c>
    </row>
    <row r="555" spans="2:5">
      <c r="B555" s="365" t="s">
        <v>2239</v>
      </c>
      <c r="C555" s="353" t="s">
        <v>6445</v>
      </c>
      <c r="D555" s="353" t="s">
        <v>438</v>
      </c>
      <c r="E555" s="102">
        <f>COUNTIF(자재별CO2!H:H, B555)</f>
        <v>1</v>
      </c>
    </row>
    <row r="556" spans="2:5">
      <c r="B556" s="354" t="s">
        <v>2242</v>
      </c>
      <c r="C556" s="353" t="s">
        <v>521</v>
      </c>
      <c r="D556" s="353" t="s">
        <v>4257</v>
      </c>
      <c r="E556" s="102">
        <f>COUNTIF(자재별CO2!H:H, B556)</f>
        <v>1</v>
      </c>
    </row>
    <row r="557" spans="2:5">
      <c r="B557" s="365" t="s">
        <v>6428</v>
      </c>
      <c r="C557" s="353" t="s">
        <v>5241</v>
      </c>
      <c r="D557" s="353" t="s">
        <v>4925</v>
      </c>
      <c r="E557" s="102">
        <f>COUNTIF(자재별CO2!H:H, B557)</f>
        <v>1</v>
      </c>
    </row>
    <row r="558" spans="2:5">
      <c r="B558" s="365" t="s">
        <v>6428</v>
      </c>
      <c r="C558" s="353" t="s">
        <v>5242</v>
      </c>
      <c r="D558" s="353" t="s">
        <v>4925</v>
      </c>
      <c r="E558" s="102">
        <f>COUNTIF(자재별CO2!H:H, B558)</f>
        <v>1</v>
      </c>
    </row>
    <row r="559" spans="2:5">
      <c r="B559" s="365" t="s">
        <v>6428</v>
      </c>
      <c r="C559" s="353" t="s">
        <v>5243</v>
      </c>
      <c r="D559" s="353" t="s">
        <v>4928</v>
      </c>
      <c r="E559" s="102">
        <f>COUNTIF(자재별CO2!H:H, B559)</f>
        <v>1</v>
      </c>
    </row>
    <row r="560" spans="2:5">
      <c r="B560" s="365" t="s">
        <v>6428</v>
      </c>
      <c r="C560" s="353" t="s">
        <v>5244</v>
      </c>
      <c r="D560" s="353" t="s">
        <v>4930</v>
      </c>
      <c r="E560" s="102">
        <f>COUNTIF(자재별CO2!H:H, B560)</f>
        <v>1</v>
      </c>
    </row>
    <row r="561" spans="2:5">
      <c r="B561" s="365" t="s">
        <v>6428</v>
      </c>
      <c r="C561" s="353" t="s">
        <v>5245</v>
      </c>
      <c r="D561" s="353" t="s">
        <v>4932</v>
      </c>
      <c r="E561" s="102">
        <f>COUNTIF(자재별CO2!H:H, B561)</f>
        <v>1</v>
      </c>
    </row>
    <row r="562" spans="2:5">
      <c r="B562" s="365" t="s">
        <v>6428</v>
      </c>
      <c r="C562" s="353" t="s">
        <v>5246</v>
      </c>
      <c r="D562" s="353" t="s">
        <v>4934</v>
      </c>
      <c r="E562" s="102">
        <f>COUNTIF(자재별CO2!H:H, B562)</f>
        <v>1</v>
      </c>
    </row>
    <row r="563" spans="2:5">
      <c r="B563" s="365" t="s">
        <v>6428</v>
      </c>
      <c r="C563" s="353" t="s">
        <v>5247</v>
      </c>
      <c r="D563" s="353" t="s">
        <v>5248</v>
      </c>
      <c r="E563" s="102">
        <f>COUNTIF(자재별CO2!H:H, B563)</f>
        <v>1</v>
      </c>
    </row>
    <row r="564" spans="2:5">
      <c r="B564" s="365" t="s">
        <v>6428</v>
      </c>
      <c r="C564" s="353" t="s">
        <v>5249</v>
      </c>
      <c r="D564" s="353" t="s">
        <v>4938</v>
      </c>
      <c r="E564" s="102">
        <f>COUNTIF(자재별CO2!H:H, B564)</f>
        <v>1</v>
      </c>
    </row>
    <row r="565" spans="2:5">
      <c r="B565" s="365" t="s">
        <v>6428</v>
      </c>
      <c r="C565" s="353" t="s">
        <v>5250</v>
      </c>
      <c r="D565" s="353" t="s">
        <v>4940</v>
      </c>
      <c r="E565" s="102">
        <f>COUNTIF(자재별CO2!H:H, B565)</f>
        <v>1</v>
      </c>
    </row>
    <row r="566" spans="2:5">
      <c r="B566" s="365" t="s">
        <v>6428</v>
      </c>
      <c r="C566" s="353" t="s">
        <v>5251</v>
      </c>
      <c r="D566" s="353" t="s">
        <v>5252</v>
      </c>
      <c r="E566" s="102">
        <f>COUNTIF(자재별CO2!H:H, B566)</f>
        <v>1</v>
      </c>
    </row>
    <row r="567" spans="2:5">
      <c r="B567" s="365" t="s">
        <v>6428</v>
      </c>
      <c r="C567" s="353" t="s">
        <v>5253</v>
      </c>
      <c r="D567" s="353" t="s">
        <v>4966</v>
      </c>
      <c r="E567" s="102">
        <f>COUNTIF(자재별CO2!H:H, B567)</f>
        <v>1</v>
      </c>
    </row>
    <row r="568" spans="2:5">
      <c r="B568" s="365" t="s">
        <v>6428</v>
      </c>
      <c r="C568" s="353" t="s">
        <v>5254</v>
      </c>
      <c r="D568" s="353" t="s">
        <v>4966</v>
      </c>
      <c r="E568" s="102">
        <f>COUNTIF(자재별CO2!H:H, B568)</f>
        <v>1</v>
      </c>
    </row>
    <row r="569" spans="2:5">
      <c r="B569" s="365" t="s">
        <v>6428</v>
      </c>
      <c r="C569" s="353" t="s">
        <v>5255</v>
      </c>
      <c r="D569" s="353" t="s">
        <v>4969</v>
      </c>
      <c r="E569" s="102">
        <f>COUNTIF(자재별CO2!H:H, B569)</f>
        <v>1</v>
      </c>
    </row>
    <row r="570" spans="2:5">
      <c r="B570" s="365" t="s">
        <v>6428</v>
      </c>
      <c r="C570" s="353" t="s">
        <v>5256</v>
      </c>
      <c r="D570" s="353" t="s">
        <v>4930</v>
      </c>
      <c r="E570" s="102">
        <f>COUNTIF(자재별CO2!H:H, B570)</f>
        <v>1</v>
      </c>
    </row>
    <row r="571" spans="2:5">
      <c r="B571" s="365" t="s">
        <v>6428</v>
      </c>
      <c r="C571" s="353" t="s">
        <v>5257</v>
      </c>
      <c r="D571" s="353" t="s">
        <v>4972</v>
      </c>
      <c r="E571" s="102">
        <f>COUNTIF(자재별CO2!H:H, B571)</f>
        <v>1</v>
      </c>
    </row>
    <row r="572" spans="2:5">
      <c r="B572" s="365" t="s">
        <v>6428</v>
      </c>
      <c r="C572" s="353" t="s">
        <v>5258</v>
      </c>
      <c r="D572" s="353" t="s">
        <v>4974</v>
      </c>
      <c r="E572" s="102">
        <f>COUNTIF(자재별CO2!H:H, B572)</f>
        <v>1</v>
      </c>
    </row>
    <row r="573" spans="2:5">
      <c r="B573" s="365" t="s">
        <v>6428</v>
      </c>
      <c r="C573" s="353" t="s">
        <v>5259</v>
      </c>
      <c r="D573" s="353" t="s">
        <v>4976</v>
      </c>
      <c r="E573" s="102">
        <f>COUNTIF(자재별CO2!H:H, B573)</f>
        <v>1</v>
      </c>
    </row>
    <row r="574" spans="2:5">
      <c r="B574" s="365" t="s">
        <v>6428</v>
      </c>
      <c r="C574" s="353" t="s">
        <v>5260</v>
      </c>
      <c r="D574" s="353" t="s">
        <v>4982</v>
      </c>
      <c r="E574" s="102">
        <f>COUNTIF(자재별CO2!H:H, B574)</f>
        <v>1</v>
      </c>
    </row>
    <row r="575" spans="2:5">
      <c r="B575" s="365" t="s">
        <v>6428</v>
      </c>
      <c r="C575" s="353" t="s">
        <v>5261</v>
      </c>
      <c r="D575" s="353" t="s">
        <v>4995</v>
      </c>
      <c r="E575" s="102">
        <f>COUNTIF(자재별CO2!H:H, B575)</f>
        <v>1</v>
      </c>
    </row>
    <row r="576" spans="2:5">
      <c r="B576" s="365" t="s">
        <v>6428</v>
      </c>
      <c r="C576" s="353" t="s">
        <v>5262</v>
      </c>
      <c r="D576" s="353" t="s">
        <v>4995</v>
      </c>
      <c r="E576" s="102">
        <f>COUNTIF(자재별CO2!H:H, B576)</f>
        <v>1</v>
      </c>
    </row>
    <row r="577" spans="2:5">
      <c r="B577" s="365" t="s">
        <v>6428</v>
      </c>
      <c r="C577" s="353" t="s">
        <v>5263</v>
      </c>
      <c r="D577" s="353" t="s">
        <v>4998</v>
      </c>
      <c r="E577" s="102">
        <f>COUNTIF(자재별CO2!H:H, B577)</f>
        <v>1</v>
      </c>
    </row>
    <row r="578" spans="2:5">
      <c r="B578" s="365" t="s">
        <v>6428</v>
      </c>
      <c r="C578" s="353" t="s">
        <v>5264</v>
      </c>
      <c r="D578" s="353" t="s">
        <v>5000</v>
      </c>
      <c r="E578" s="102">
        <f>COUNTIF(자재별CO2!H:H, B578)</f>
        <v>1</v>
      </c>
    </row>
    <row r="579" spans="2:5">
      <c r="B579" s="365" t="s">
        <v>6428</v>
      </c>
      <c r="C579" s="353" t="s">
        <v>5265</v>
      </c>
      <c r="D579" s="353" t="s">
        <v>5002</v>
      </c>
      <c r="E579" s="102">
        <f>COUNTIF(자재별CO2!H:H, B579)</f>
        <v>1</v>
      </c>
    </row>
    <row r="580" spans="2:5">
      <c r="B580" s="365" t="s">
        <v>6428</v>
      </c>
      <c r="C580" s="353" t="s">
        <v>5266</v>
      </c>
      <c r="D580" s="353" t="s">
        <v>5004</v>
      </c>
      <c r="E580" s="102">
        <f>COUNTIF(자재별CO2!H:H, B580)</f>
        <v>1</v>
      </c>
    </row>
    <row r="581" spans="2:5">
      <c r="B581" s="365" t="s">
        <v>6428</v>
      </c>
      <c r="C581" s="353" t="s">
        <v>5267</v>
      </c>
      <c r="D581" s="353" t="s">
        <v>5008</v>
      </c>
      <c r="E581" s="102">
        <f>COUNTIF(자재별CO2!H:H, B581)</f>
        <v>1</v>
      </c>
    </row>
    <row r="582" spans="2:5">
      <c r="B582" s="365" t="s">
        <v>6428</v>
      </c>
      <c r="C582" s="353" t="s">
        <v>5268</v>
      </c>
      <c r="D582" s="353" t="s">
        <v>5008</v>
      </c>
      <c r="E582" s="102">
        <f>COUNTIF(자재별CO2!H:H, B582)</f>
        <v>1</v>
      </c>
    </row>
    <row r="583" spans="2:5">
      <c r="B583" s="365" t="s">
        <v>6428</v>
      </c>
      <c r="C583" s="353" t="s">
        <v>5269</v>
      </c>
      <c r="D583" s="353" t="s">
        <v>5011</v>
      </c>
      <c r="E583" s="102">
        <f>COUNTIF(자재별CO2!H:H, B583)</f>
        <v>1</v>
      </c>
    </row>
    <row r="584" spans="2:5">
      <c r="B584" s="365" t="s">
        <v>6428</v>
      </c>
      <c r="C584" s="353" t="s">
        <v>5270</v>
      </c>
      <c r="D584" s="353" t="s">
        <v>5013</v>
      </c>
      <c r="E584" s="102">
        <f>COUNTIF(자재별CO2!H:H, B584)</f>
        <v>1</v>
      </c>
    </row>
    <row r="585" spans="2:5">
      <c r="B585" s="365" t="s">
        <v>6428</v>
      </c>
      <c r="C585" s="353" t="s">
        <v>5271</v>
      </c>
      <c r="D585" s="353" t="s">
        <v>5015</v>
      </c>
      <c r="E585" s="102">
        <f>COUNTIF(자재별CO2!H:H, B585)</f>
        <v>1</v>
      </c>
    </row>
    <row r="586" spans="2:5">
      <c r="B586" s="365" t="s">
        <v>6428</v>
      </c>
      <c r="C586" s="353" t="s">
        <v>5272</v>
      </c>
      <c r="D586" s="353" t="s">
        <v>5017</v>
      </c>
      <c r="E586" s="102">
        <f>COUNTIF(자재별CO2!H:H, B586)</f>
        <v>1</v>
      </c>
    </row>
    <row r="587" spans="2:5">
      <c r="B587" s="365" t="s">
        <v>6428</v>
      </c>
      <c r="C587" s="353" t="s">
        <v>5273</v>
      </c>
      <c r="D587" s="353" t="s">
        <v>5019</v>
      </c>
      <c r="E587" s="102">
        <f>COUNTIF(자재별CO2!H:H, B587)</f>
        <v>1</v>
      </c>
    </row>
    <row r="588" spans="2:5">
      <c r="B588" s="365" t="s">
        <v>6428</v>
      </c>
      <c r="C588" s="353" t="s">
        <v>5274</v>
      </c>
      <c r="D588" s="353" t="s">
        <v>5021</v>
      </c>
      <c r="E588" s="102">
        <f>COUNTIF(자재별CO2!H:H, B588)</f>
        <v>1</v>
      </c>
    </row>
    <row r="589" spans="2:5">
      <c r="B589" s="366" t="s">
        <v>6446</v>
      </c>
      <c r="C589" s="355" t="s">
        <v>2590</v>
      </c>
      <c r="D589" s="355" t="s">
        <v>2591</v>
      </c>
      <c r="E589" s="102">
        <f>COUNTIF(자재별CO2!H:H, B589)</f>
        <v>1</v>
      </c>
    </row>
    <row r="590" spans="2:5">
      <c r="B590" s="366" t="s">
        <v>2507</v>
      </c>
      <c r="C590" s="355" t="s">
        <v>2590</v>
      </c>
      <c r="D590" s="355" t="s">
        <v>2592</v>
      </c>
      <c r="E590" s="102">
        <f>COUNTIF(자재별CO2!H:H, B590)</f>
        <v>1</v>
      </c>
    </row>
    <row r="591" spans="2:5">
      <c r="B591" s="357" t="s">
        <v>2161</v>
      </c>
      <c r="C591" s="357" t="s">
        <v>5933</v>
      </c>
      <c r="D591" s="357" t="s">
        <v>5934</v>
      </c>
      <c r="E591" s="102">
        <f>COUNTIF(자재별CO2!H:H, B591)</f>
        <v>1</v>
      </c>
    </row>
    <row r="592" spans="2:5">
      <c r="B592" s="366" t="s">
        <v>2251</v>
      </c>
      <c r="C592" s="355" t="s">
        <v>736</v>
      </c>
      <c r="D592" s="355" t="s">
        <v>737</v>
      </c>
      <c r="E592" s="102">
        <f>COUNTIF(자재별CO2!H:H, B592)</f>
        <v>1</v>
      </c>
    </row>
    <row r="593" spans="2:5">
      <c r="B593" s="366" t="s">
        <v>2251</v>
      </c>
      <c r="C593" s="355" t="s">
        <v>4690</v>
      </c>
      <c r="D593" s="355" t="s">
        <v>739</v>
      </c>
      <c r="E593" s="102">
        <f>COUNTIF(자재별CO2!H:H, B593)</f>
        <v>1</v>
      </c>
    </row>
    <row r="594" spans="2:5">
      <c r="B594" s="364" t="s">
        <v>2289</v>
      </c>
      <c r="C594" s="355" t="s">
        <v>2600</v>
      </c>
      <c r="D594" s="355" t="s">
        <v>740</v>
      </c>
      <c r="E594" s="102">
        <f>COUNTIF(자재별CO2!H:H, B594)</f>
        <v>1</v>
      </c>
    </row>
    <row r="595" spans="2:5">
      <c r="B595" s="364" t="s">
        <v>2289</v>
      </c>
      <c r="C595" s="355" t="s">
        <v>2600</v>
      </c>
      <c r="D595" s="355" t="s">
        <v>744</v>
      </c>
      <c r="E595" s="102">
        <f>COUNTIF(자재별CO2!H:H, B595)</f>
        <v>1</v>
      </c>
    </row>
    <row r="596" spans="2:5">
      <c r="B596" s="366" t="s">
        <v>2288</v>
      </c>
      <c r="C596" s="355" t="s">
        <v>4674</v>
      </c>
      <c r="D596" s="355" t="s">
        <v>4675</v>
      </c>
      <c r="E596" s="102">
        <f>COUNTIF(자재별CO2!H:H, B596)</f>
        <v>1</v>
      </c>
    </row>
    <row r="597" spans="2:5">
      <c r="B597" s="366" t="s">
        <v>2288</v>
      </c>
      <c r="C597" s="355" t="s">
        <v>2596</v>
      </c>
      <c r="D597" s="355" t="s">
        <v>2597</v>
      </c>
      <c r="E597" s="102">
        <f>COUNTIF(자재별CO2!H:H, B597)</f>
        <v>1</v>
      </c>
    </row>
    <row r="598" spans="2:5">
      <c r="B598" s="366" t="s">
        <v>2288</v>
      </c>
      <c r="C598" s="355" t="s">
        <v>2598</v>
      </c>
      <c r="D598" s="355" t="s">
        <v>742</v>
      </c>
      <c r="E598" s="102">
        <f>COUNTIF(자재별CO2!H:H, B598)</f>
        <v>1</v>
      </c>
    </row>
    <row r="599" spans="2:5">
      <c r="B599" s="366" t="s">
        <v>2288</v>
      </c>
      <c r="C599" s="355" t="s">
        <v>2598</v>
      </c>
      <c r="D599" s="355" t="s">
        <v>738</v>
      </c>
      <c r="E599" s="102">
        <f>COUNTIF(자재별CO2!H:H, B599)</f>
        <v>1</v>
      </c>
    </row>
    <row r="600" spans="2:5">
      <c r="B600" s="366" t="s">
        <v>2288</v>
      </c>
      <c r="C600" s="355" t="s">
        <v>2599</v>
      </c>
      <c r="D600" s="355" t="s">
        <v>743</v>
      </c>
      <c r="E600" s="102">
        <f>COUNTIF(자재별CO2!H:H, B600)</f>
        <v>1</v>
      </c>
    </row>
    <row r="601" spans="2:5">
      <c r="B601" s="366" t="s">
        <v>2288</v>
      </c>
      <c r="C601" s="355" t="s">
        <v>2595</v>
      </c>
      <c r="D601" s="355" t="s">
        <v>734</v>
      </c>
      <c r="E601" s="102">
        <f>COUNTIF(자재별CO2!H:H, B601)</f>
        <v>1</v>
      </c>
    </row>
    <row r="602" spans="2:5">
      <c r="B602" s="364" t="s">
        <v>2251</v>
      </c>
      <c r="C602" s="355" t="s">
        <v>2603</v>
      </c>
      <c r="D602" s="355" t="s">
        <v>741</v>
      </c>
      <c r="E602" s="102">
        <f>COUNTIF(자재별CO2!H:H, B602)</f>
        <v>1</v>
      </c>
    </row>
    <row r="603" spans="2:5">
      <c r="B603" s="354" t="s">
        <v>2262</v>
      </c>
      <c r="C603" s="353" t="s">
        <v>4786</v>
      </c>
      <c r="D603" s="353"/>
      <c r="E603" s="102">
        <f>COUNTIF(자재별CO2!H:H, B603)</f>
        <v>1</v>
      </c>
    </row>
    <row r="604" spans="2:5">
      <c r="B604" s="366" t="s">
        <v>2314</v>
      </c>
      <c r="C604" s="355" t="s">
        <v>2625</v>
      </c>
      <c r="D604" s="355" t="s">
        <v>2627</v>
      </c>
      <c r="E604" s="102">
        <f>COUNTIF(자재별CO2!H:H, B604)</f>
        <v>1</v>
      </c>
    </row>
    <row r="605" spans="2:5">
      <c r="B605" s="366" t="s">
        <v>2314</v>
      </c>
      <c r="C605" s="355" t="s">
        <v>2625</v>
      </c>
      <c r="D605" s="355" t="s">
        <v>2626</v>
      </c>
      <c r="E605" s="102">
        <f>COUNTIF(자재별CO2!H:H, B605)</f>
        <v>1</v>
      </c>
    </row>
    <row r="606" spans="2:5">
      <c r="B606" s="366" t="s">
        <v>2314</v>
      </c>
      <c r="C606" s="355" t="s">
        <v>2623</v>
      </c>
      <c r="D606" s="355" t="s">
        <v>2624</v>
      </c>
      <c r="E606" s="102">
        <f>COUNTIF(자재별CO2!H:H, B606)</f>
        <v>1</v>
      </c>
    </row>
    <row r="607" spans="2:5">
      <c r="B607" s="365" t="s">
        <v>2159</v>
      </c>
      <c r="C607" s="353" t="s">
        <v>5275</v>
      </c>
      <c r="D607" s="353" t="s">
        <v>5276</v>
      </c>
      <c r="E607" s="102">
        <f>COUNTIF(자재별CO2!H:H, B607)</f>
        <v>1</v>
      </c>
    </row>
    <row r="608" spans="2:5">
      <c r="B608" s="365" t="s">
        <v>2159</v>
      </c>
      <c r="C608" s="353" t="s">
        <v>5275</v>
      </c>
      <c r="D608" s="353" t="s">
        <v>5277</v>
      </c>
      <c r="E608" s="102">
        <f>COUNTIF(자재별CO2!H:H, B608)</f>
        <v>1</v>
      </c>
    </row>
    <row r="609" spans="2:5">
      <c r="B609" s="365" t="s">
        <v>2159</v>
      </c>
      <c r="C609" s="353" t="s">
        <v>5275</v>
      </c>
      <c r="D609" s="353" t="s">
        <v>5278</v>
      </c>
      <c r="E609" s="102">
        <f>COUNTIF(자재별CO2!H:H, B609)</f>
        <v>1</v>
      </c>
    </row>
    <row r="610" spans="2:5">
      <c r="B610" s="365" t="s">
        <v>2159</v>
      </c>
      <c r="C610" s="353" t="s">
        <v>5275</v>
      </c>
      <c r="D610" s="353" t="s">
        <v>5279</v>
      </c>
      <c r="E610" s="102">
        <f>COUNTIF(자재별CO2!H:H, B610)</f>
        <v>1</v>
      </c>
    </row>
    <row r="611" spans="2:5">
      <c r="B611" s="365" t="s">
        <v>2159</v>
      </c>
      <c r="C611" s="353" t="s">
        <v>5275</v>
      </c>
      <c r="D611" s="353" t="s">
        <v>5280</v>
      </c>
      <c r="E611" s="102">
        <f>COUNTIF(자재별CO2!H:H, B611)</f>
        <v>1</v>
      </c>
    </row>
    <row r="612" spans="2:5">
      <c r="B612" s="365" t="s">
        <v>2159</v>
      </c>
      <c r="C612" s="353" t="s">
        <v>5275</v>
      </c>
      <c r="D612" s="353" t="s">
        <v>5281</v>
      </c>
      <c r="E612" s="102">
        <f>COUNTIF(자재별CO2!H:H, B612)</f>
        <v>1</v>
      </c>
    </row>
    <row r="613" spans="2:5">
      <c r="B613" s="365" t="s">
        <v>2159</v>
      </c>
      <c r="C613" s="353" t="s">
        <v>553</v>
      </c>
      <c r="D613" s="353" t="s">
        <v>308</v>
      </c>
      <c r="E613" s="102">
        <f>COUNTIF(자재별CO2!H:H, B613)</f>
        <v>1</v>
      </c>
    </row>
    <row r="614" spans="2:5">
      <c r="B614" s="365" t="s">
        <v>2159</v>
      </c>
      <c r="C614" s="353" t="s">
        <v>553</v>
      </c>
      <c r="D614" s="353" t="s">
        <v>450</v>
      </c>
      <c r="E614" s="102">
        <f>COUNTIF(자재별CO2!H:H, B614)</f>
        <v>1</v>
      </c>
    </row>
    <row r="615" spans="2:5">
      <c r="B615" s="365" t="s">
        <v>2159</v>
      </c>
      <c r="C615" s="353" t="s">
        <v>553</v>
      </c>
      <c r="D615" s="353" t="s">
        <v>5282</v>
      </c>
      <c r="E615" s="102">
        <f>COUNTIF(자재별CO2!H:H, B615)</f>
        <v>1</v>
      </c>
    </row>
    <row r="616" spans="2:5">
      <c r="B616" s="365" t="s">
        <v>2159</v>
      </c>
      <c r="C616" s="353" t="s">
        <v>5283</v>
      </c>
      <c r="D616" s="353" t="s">
        <v>5284</v>
      </c>
      <c r="E616" s="325">
        <f>COUNTIF(자재별CO2!H:H, B616)</f>
        <v>1</v>
      </c>
    </row>
    <row r="617" spans="2:5">
      <c r="B617" s="365" t="s">
        <v>2159</v>
      </c>
      <c r="C617" s="353" t="s">
        <v>5283</v>
      </c>
      <c r="D617" s="353" t="s">
        <v>5285</v>
      </c>
      <c r="E617" s="325">
        <f>COUNTIF(자재별CO2!H:H, B617)</f>
        <v>1</v>
      </c>
    </row>
    <row r="618" spans="2:5">
      <c r="B618" s="365" t="s">
        <v>2159</v>
      </c>
      <c r="C618" s="353" t="s">
        <v>5283</v>
      </c>
      <c r="D618" s="353" t="s">
        <v>5286</v>
      </c>
      <c r="E618" s="325">
        <f>COUNTIF(자재별CO2!H:H, B618)</f>
        <v>1</v>
      </c>
    </row>
    <row r="619" spans="2:5">
      <c r="B619" s="365" t="s">
        <v>2159</v>
      </c>
      <c r="C619" s="353" t="s">
        <v>5283</v>
      </c>
      <c r="D619" s="353" t="s">
        <v>5287</v>
      </c>
      <c r="E619" s="325">
        <f>COUNTIF(자재별CO2!H:H, B619)</f>
        <v>1</v>
      </c>
    </row>
    <row r="620" spans="2:5">
      <c r="B620" s="365" t="s">
        <v>2159</v>
      </c>
      <c r="C620" s="353" t="s">
        <v>5283</v>
      </c>
      <c r="D620" s="353" t="s">
        <v>5288</v>
      </c>
      <c r="E620" s="325">
        <f>COUNTIF(자재별CO2!H:H, B620)</f>
        <v>1</v>
      </c>
    </row>
    <row r="621" spans="2:5">
      <c r="B621" s="365" t="s">
        <v>2159</v>
      </c>
      <c r="C621" s="353" t="s">
        <v>5283</v>
      </c>
      <c r="D621" s="353" t="s">
        <v>5289</v>
      </c>
      <c r="E621" s="325">
        <f>COUNTIF(자재별CO2!H:H, B621)</f>
        <v>1</v>
      </c>
    </row>
    <row r="622" spans="2:5">
      <c r="B622" s="365" t="s">
        <v>2159</v>
      </c>
      <c r="C622" s="353" t="s">
        <v>506</v>
      </c>
      <c r="D622" s="353" t="s">
        <v>440</v>
      </c>
      <c r="E622" s="102">
        <f>COUNTIF(자재별CO2!H:H, B622)</f>
        <v>1</v>
      </c>
    </row>
    <row r="623" spans="2:5">
      <c r="B623" s="365" t="s">
        <v>2159</v>
      </c>
      <c r="C623" s="353" t="s">
        <v>506</v>
      </c>
      <c r="D623" s="353" t="s">
        <v>465</v>
      </c>
      <c r="E623" s="102">
        <f>COUNTIF(자재별CO2!H:H, B623)</f>
        <v>1</v>
      </c>
    </row>
    <row r="624" spans="2:5">
      <c r="B624" s="365" t="s">
        <v>2159</v>
      </c>
      <c r="C624" s="353" t="s">
        <v>506</v>
      </c>
      <c r="D624" s="353" t="s">
        <v>474</v>
      </c>
      <c r="E624" s="102">
        <f>COUNTIF(자재별CO2!H:H, B624)</f>
        <v>1</v>
      </c>
    </row>
    <row r="625" spans="2:5">
      <c r="B625" s="365" t="s">
        <v>2159</v>
      </c>
      <c r="C625" s="353" t="s">
        <v>506</v>
      </c>
      <c r="D625" s="353" t="s">
        <v>4888</v>
      </c>
      <c r="E625" s="102">
        <f>COUNTIF(자재별CO2!H:H, B625)</f>
        <v>1</v>
      </c>
    </row>
    <row r="626" spans="2:5">
      <c r="B626" s="365" t="s">
        <v>2159</v>
      </c>
      <c r="C626" s="353" t="s">
        <v>506</v>
      </c>
      <c r="D626" s="353" t="s">
        <v>5290</v>
      </c>
      <c r="E626" s="102">
        <f>COUNTIF(자재별CO2!H:H, B626)</f>
        <v>1</v>
      </c>
    </row>
    <row r="627" spans="2:5">
      <c r="B627" s="365" t="s">
        <v>2159</v>
      </c>
      <c r="C627" s="353" t="s">
        <v>506</v>
      </c>
      <c r="D627" s="353" t="s">
        <v>437</v>
      </c>
      <c r="E627" s="102">
        <f>COUNTIF(자재별CO2!H:H, B627)</f>
        <v>1</v>
      </c>
    </row>
    <row r="628" spans="2:5">
      <c r="B628" s="365" t="s">
        <v>2159</v>
      </c>
      <c r="C628" s="353" t="s">
        <v>5291</v>
      </c>
      <c r="D628" s="353" t="s">
        <v>5278</v>
      </c>
      <c r="E628" s="102">
        <f>COUNTIF(자재별CO2!H:H, B628)</f>
        <v>1</v>
      </c>
    </row>
    <row r="629" spans="2:5">
      <c r="B629" s="365" t="s">
        <v>2159</v>
      </c>
      <c r="C629" s="353" t="s">
        <v>5291</v>
      </c>
      <c r="D629" s="353" t="s">
        <v>5279</v>
      </c>
      <c r="E629" s="102">
        <f>COUNTIF(자재별CO2!H:H, B629)</f>
        <v>1</v>
      </c>
    </row>
    <row r="630" spans="2:5">
      <c r="B630" s="365" t="s">
        <v>2159</v>
      </c>
      <c r="C630" s="353" t="s">
        <v>5291</v>
      </c>
      <c r="D630" s="353" t="s">
        <v>5280</v>
      </c>
      <c r="E630" s="102">
        <f>COUNTIF(자재별CO2!H:H, B630)</f>
        <v>1</v>
      </c>
    </row>
    <row r="631" spans="2:5">
      <c r="B631" s="365" t="s">
        <v>2159</v>
      </c>
      <c r="C631" s="353" t="s">
        <v>5291</v>
      </c>
      <c r="D631" s="353" t="s">
        <v>5281</v>
      </c>
      <c r="E631" s="102">
        <f>COUNTIF(자재별CO2!H:H, B631)</f>
        <v>1</v>
      </c>
    </row>
    <row r="632" spans="2:5">
      <c r="B632" s="365" t="s">
        <v>2159</v>
      </c>
      <c r="C632" s="353" t="s">
        <v>505</v>
      </c>
      <c r="D632" s="353" t="s">
        <v>5292</v>
      </c>
      <c r="E632" s="102">
        <f>COUNTIF(자재별CO2!H:H, B632)</f>
        <v>1</v>
      </c>
    </row>
    <row r="633" spans="2:5">
      <c r="B633" s="365" t="s">
        <v>2159</v>
      </c>
      <c r="C633" s="353" t="s">
        <v>505</v>
      </c>
      <c r="D633" s="353" t="s">
        <v>5293</v>
      </c>
      <c r="E633" s="102">
        <f>COUNTIF(자재별CO2!H:H, B633)</f>
        <v>1</v>
      </c>
    </row>
    <row r="634" spans="2:5">
      <c r="B634" s="365" t="s">
        <v>2159</v>
      </c>
      <c r="C634" s="353" t="s">
        <v>505</v>
      </c>
      <c r="D634" s="353" t="s">
        <v>5294</v>
      </c>
      <c r="E634" s="102">
        <f>COUNTIF(자재별CO2!H:H, B634)</f>
        <v>1</v>
      </c>
    </row>
    <row r="635" spans="2:5">
      <c r="B635" s="365" t="s">
        <v>2159</v>
      </c>
      <c r="C635" s="353" t="s">
        <v>505</v>
      </c>
      <c r="D635" s="353" t="s">
        <v>5295</v>
      </c>
      <c r="E635" s="102">
        <f>COUNTIF(자재별CO2!H:H, B635)</f>
        <v>1</v>
      </c>
    </row>
    <row r="636" spans="2:5">
      <c r="B636" s="365" t="s">
        <v>2159</v>
      </c>
      <c r="C636" s="353" t="s">
        <v>505</v>
      </c>
      <c r="D636" s="353" t="s">
        <v>5296</v>
      </c>
      <c r="E636" s="102">
        <f>COUNTIF(자재별CO2!H:H, B636)</f>
        <v>1</v>
      </c>
    </row>
    <row r="637" spans="2:5">
      <c r="B637" s="365" t="s">
        <v>2159</v>
      </c>
      <c r="C637" s="353" t="s">
        <v>505</v>
      </c>
      <c r="D637" s="353" t="s">
        <v>5297</v>
      </c>
      <c r="E637" s="102">
        <f>COUNTIF(자재별CO2!H:H, B637)</f>
        <v>1</v>
      </c>
    </row>
    <row r="638" spans="2:5">
      <c r="B638" s="365" t="s">
        <v>2159</v>
      </c>
      <c r="C638" s="353" t="s">
        <v>505</v>
      </c>
      <c r="D638" s="353" t="s">
        <v>5298</v>
      </c>
      <c r="E638" s="102">
        <f>COUNTIF(자재별CO2!H:H, B638)</f>
        <v>1</v>
      </c>
    </row>
    <row r="639" spans="2:5">
      <c r="B639" s="365" t="s">
        <v>2159</v>
      </c>
      <c r="C639" s="353" t="s">
        <v>505</v>
      </c>
      <c r="D639" s="353" t="s">
        <v>5299</v>
      </c>
      <c r="E639" s="102">
        <f>COUNTIF(자재별CO2!H:H, B639)</f>
        <v>1</v>
      </c>
    </row>
    <row r="640" spans="2:5">
      <c r="B640" s="365" t="s">
        <v>2159</v>
      </c>
      <c r="C640" s="353" t="s">
        <v>502</v>
      </c>
      <c r="D640" s="353" t="s">
        <v>5300</v>
      </c>
      <c r="E640" s="102">
        <f>COUNTIF(자재별CO2!H:H, B640)</f>
        <v>1</v>
      </c>
    </row>
    <row r="641" spans="2:5">
      <c r="B641" s="365" t="s">
        <v>2159</v>
      </c>
      <c r="C641" s="353" t="s">
        <v>507</v>
      </c>
      <c r="D641" s="353" t="s">
        <v>438</v>
      </c>
      <c r="E641" s="102">
        <f>COUNTIF(자재별CO2!H:H, B641)</f>
        <v>1</v>
      </c>
    </row>
    <row r="642" spans="2:5">
      <c r="B642" s="365" t="s">
        <v>2159</v>
      </c>
      <c r="C642" s="353" t="s">
        <v>507</v>
      </c>
      <c r="D642" s="353" t="s">
        <v>439</v>
      </c>
      <c r="E642" s="102">
        <f>COUNTIF(자재별CO2!H:H, B642)</f>
        <v>1</v>
      </c>
    </row>
    <row r="643" spans="2:5">
      <c r="B643" s="365" t="s">
        <v>2159</v>
      </c>
      <c r="C643" s="353" t="s">
        <v>507</v>
      </c>
      <c r="D643" s="353" t="s">
        <v>308</v>
      </c>
      <c r="E643" s="102">
        <f>COUNTIF(자재별CO2!H:H, B643)</f>
        <v>1</v>
      </c>
    </row>
    <row r="644" spans="2:5">
      <c r="B644" s="365" t="s">
        <v>2159</v>
      </c>
      <c r="C644" s="353" t="s">
        <v>507</v>
      </c>
      <c r="D644" s="353" t="s">
        <v>309</v>
      </c>
      <c r="E644" s="102">
        <f>COUNTIF(자재별CO2!H:H, B644)</f>
        <v>1</v>
      </c>
    </row>
    <row r="645" spans="2:5">
      <c r="B645" s="365" t="s">
        <v>2159</v>
      </c>
      <c r="C645" s="353" t="s">
        <v>5301</v>
      </c>
      <c r="D645" s="353" t="s">
        <v>5276</v>
      </c>
      <c r="E645" s="102">
        <f>COUNTIF(자재별CO2!H:H, B645)</f>
        <v>1</v>
      </c>
    </row>
    <row r="646" spans="2:5">
      <c r="B646" s="365" t="s">
        <v>2159</v>
      </c>
      <c r="C646" s="353" t="s">
        <v>5301</v>
      </c>
      <c r="D646" s="353" t="s">
        <v>5277</v>
      </c>
      <c r="E646" s="102">
        <f>COUNTIF(자재별CO2!H:H, B646)</f>
        <v>1</v>
      </c>
    </row>
    <row r="647" spans="2:5">
      <c r="B647" s="365" t="s">
        <v>2159</v>
      </c>
      <c r="C647" s="353" t="s">
        <v>5301</v>
      </c>
      <c r="D647" s="353" t="s">
        <v>5278</v>
      </c>
      <c r="E647" s="102">
        <f>COUNTIF(자재별CO2!H:H, B647)</f>
        <v>1</v>
      </c>
    </row>
    <row r="648" spans="2:5">
      <c r="B648" s="365" t="s">
        <v>2159</v>
      </c>
      <c r="C648" s="353" t="s">
        <v>5301</v>
      </c>
      <c r="D648" s="353" t="s">
        <v>5279</v>
      </c>
      <c r="E648" s="102">
        <f>COUNTIF(자재별CO2!H:H, B648)</f>
        <v>1</v>
      </c>
    </row>
    <row r="649" spans="2:5">
      <c r="B649" s="365" t="s">
        <v>2159</v>
      </c>
      <c r="C649" s="353" t="s">
        <v>5301</v>
      </c>
      <c r="D649" s="353" t="s">
        <v>5280</v>
      </c>
      <c r="E649" s="102">
        <f>COUNTIF(자재별CO2!H:H, B649)</f>
        <v>1</v>
      </c>
    </row>
    <row r="650" spans="2:5">
      <c r="B650" s="365" t="s">
        <v>2159</v>
      </c>
      <c r="C650" s="353" t="s">
        <v>5301</v>
      </c>
      <c r="D650" s="353" t="s">
        <v>5281</v>
      </c>
      <c r="E650" s="102">
        <f>COUNTIF(자재별CO2!H:H, B650)</f>
        <v>1</v>
      </c>
    </row>
    <row r="651" spans="2:5">
      <c r="B651" s="365" t="s">
        <v>2159</v>
      </c>
      <c r="C651" s="353" t="s">
        <v>640</v>
      </c>
      <c r="D651" s="353" t="s">
        <v>440</v>
      </c>
      <c r="E651" s="102">
        <f>COUNTIF(자재별CO2!H:H, B651)</f>
        <v>1</v>
      </c>
    </row>
    <row r="652" spans="2:5">
      <c r="B652" s="365" t="s">
        <v>2159</v>
      </c>
      <c r="C652" s="353" t="s">
        <v>5302</v>
      </c>
      <c r="D652" s="353" t="s">
        <v>5284</v>
      </c>
      <c r="E652" s="102">
        <f>COUNTIF(자재별CO2!H:H, B652)</f>
        <v>1</v>
      </c>
    </row>
    <row r="653" spans="2:5">
      <c r="B653" s="365" t="s">
        <v>2159</v>
      </c>
      <c r="C653" s="353" t="s">
        <v>5302</v>
      </c>
      <c r="D653" s="353" t="s">
        <v>5303</v>
      </c>
      <c r="E653" s="102">
        <f>COUNTIF(자재별CO2!H:H, B653)</f>
        <v>1</v>
      </c>
    </row>
    <row r="654" spans="2:5">
      <c r="B654" s="365" t="s">
        <v>2159</v>
      </c>
      <c r="C654" s="353" t="s">
        <v>5302</v>
      </c>
      <c r="D654" s="353" t="s">
        <v>5286</v>
      </c>
      <c r="E654" s="102">
        <f>COUNTIF(자재별CO2!H:H, B654)</f>
        <v>1</v>
      </c>
    </row>
    <row r="655" spans="2:5">
      <c r="B655" s="365" t="s">
        <v>2159</v>
      </c>
      <c r="C655" s="353" t="s">
        <v>5304</v>
      </c>
      <c r="D655" s="353" t="s">
        <v>5284</v>
      </c>
      <c r="E655" s="102">
        <f>COUNTIF(자재별CO2!H:H, B655)</f>
        <v>1</v>
      </c>
    </row>
    <row r="656" spans="2:5">
      <c r="B656" s="365" t="s">
        <v>2159</v>
      </c>
      <c r="C656" s="353" t="s">
        <v>5305</v>
      </c>
      <c r="D656" s="353" t="s">
        <v>5284</v>
      </c>
      <c r="E656" s="102">
        <f>COUNTIF(자재별CO2!H:H, B656)</f>
        <v>1</v>
      </c>
    </row>
    <row r="657" spans="2:5">
      <c r="B657" s="365" t="s">
        <v>2159</v>
      </c>
      <c r="C657" s="353" t="s">
        <v>5305</v>
      </c>
      <c r="D657" s="353" t="s">
        <v>5285</v>
      </c>
      <c r="E657" s="102">
        <f>COUNTIF(자재별CO2!H:H, B657)</f>
        <v>1</v>
      </c>
    </row>
    <row r="658" spans="2:5">
      <c r="B658" s="365" t="s">
        <v>2159</v>
      </c>
      <c r="C658" s="353" t="s">
        <v>5305</v>
      </c>
      <c r="D658" s="353" t="s">
        <v>5286</v>
      </c>
      <c r="E658" s="102">
        <f>COUNTIF(자재별CO2!H:H, B658)</f>
        <v>1</v>
      </c>
    </row>
    <row r="659" spans="2:5">
      <c r="B659" s="365" t="s">
        <v>2159</v>
      </c>
      <c r="C659" s="353" t="s">
        <v>5305</v>
      </c>
      <c r="D659" s="353" t="s">
        <v>5287</v>
      </c>
      <c r="E659" s="102">
        <f>COUNTIF(자재별CO2!H:H, B659)</f>
        <v>1</v>
      </c>
    </row>
    <row r="660" spans="2:5">
      <c r="B660" s="365" t="s">
        <v>2159</v>
      </c>
      <c r="C660" s="353" t="s">
        <v>5305</v>
      </c>
      <c r="D660" s="353" t="s">
        <v>5288</v>
      </c>
      <c r="E660" s="102">
        <f>COUNTIF(자재별CO2!H:H, B660)</f>
        <v>1</v>
      </c>
    </row>
    <row r="661" spans="2:5">
      <c r="B661" s="365" t="s">
        <v>2159</v>
      </c>
      <c r="C661" s="353" t="s">
        <v>5305</v>
      </c>
      <c r="D661" s="353" t="s">
        <v>5289</v>
      </c>
      <c r="E661" s="102">
        <f>COUNTIF(자재별CO2!H:H, B661)</f>
        <v>1</v>
      </c>
    </row>
    <row r="662" spans="2:5">
      <c r="B662" s="365" t="s">
        <v>2159</v>
      </c>
      <c r="C662" s="353" t="s">
        <v>5306</v>
      </c>
      <c r="D662" s="353" t="s">
        <v>440</v>
      </c>
      <c r="E662" s="102">
        <f>COUNTIF(자재별CO2!H:H, B662)</f>
        <v>1</v>
      </c>
    </row>
    <row r="663" spans="2:5">
      <c r="B663" s="365" t="s">
        <v>2159</v>
      </c>
      <c r="C663" s="353" t="s">
        <v>5306</v>
      </c>
      <c r="D663" s="353" t="s">
        <v>465</v>
      </c>
      <c r="E663" s="102">
        <f>COUNTIF(자재별CO2!H:H, B663)</f>
        <v>1</v>
      </c>
    </row>
    <row r="664" spans="2:5">
      <c r="B664" s="365" t="s">
        <v>2159</v>
      </c>
      <c r="C664" s="353" t="s">
        <v>5306</v>
      </c>
      <c r="D664" s="353" t="s">
        <v>474</v>
      </c>
      <c r="E664" s="102">
        <f>COUNTIF(자재별CO2!H:H, B664)</f>
        <v>1</v>
      </c>
    </row>
    <row r="665" spans="2:5">
      <c r="B665" s="365" t="s">
        <v>2159</v>
      </c>
      <c r="C665" s="353" t="s">
        <v>5306</v>
      </c>
      <c r="D665" s="353" t="s">
        <v>5290</v>
      </c>
      <c r="E665" s="102">
        <f>COUNTIF(자재별CO2!H:H, B665)</f>
        <v>1</v>
      </c>
    </row>
    <row r="666" spans="2:5">
      <c r="B666" s="365" t="s">
        <v>2159</v>
      </c>
      <c r="C666" s="353" t="s">
        <v>5306</v>
      </c>
      <c r="D666" s="353" t="s">
        <v>437</v>
      </c>
      <c r="E666" s="102">
        <f>COUNTIF(자재별CO2!H:H, B666)</f>
        <v>1</v>
      </c>
    </row>
    <row r="667" spans="2:5">
      <c r="B667" s="365" t="s">
        <v>2159</v>
      </c>
      <c r="C667" s="353" t="s">
        <v>464</v>
      </c>
      <c r="D667" s="353" t="s">
        <v>5307</v>
      </c>
      <c r="E667" s="102">
        <f>COUNTIF(자재별CO2!H:H, B667)</f>
        <v>1</v>
      </c>
    </row>
    <row r="668" spans="2:5">
      <c r="B668" s="365" t="s">
        <v>2159</v>
      </c>
      <c r="C668" s="353" t="s">
        <v>464</v>
      </c>
      <c r="D668" s="353" t="s">
        <v>5308</v>
      </c>
      <c r="E668" s="102">
        <f>COUNTIF(자재별CO2!H:H, B668)</f>
        <v>1</v>
      </c>
    </row>
    <row r="669" spans="2:5">
      <c r="B669" s="365" t="s">
        <v>2159</v>
      </c>
      <c r="C669" s="353" t="s">
        <v>464</v>
      </c>
      <c r="D669" s="353" t="s">
        <v>5292</v>
      </c>
      <c r="E669" s="102">
        <f>COUNTIF(자재별CO2!H:H, B669)</f>
        <v>1</v>
      </c>
    </row>
    <row r="670" spans="2:5">
      <c r="B670" s="365" t="s">
        <v>2159</v>
      </c>
      <c r="C670" s="353" t="s">
        <v>464</v>
      </c>
      <c r="D670" s="353" t="s">
        <v>5293</v>
      </c>
      <c r="E670" s="102">
        <f>COUNTIF(자재별CO2!H:H, B670)</f>
        <v>1</v>
      </c>
    </row>
    <row r="671" spans="2:5">
      <c r="B671" s="365" t="s">
        <v>2159</v>
      </c>
      <c r="C671" s="353" t="s">
        <v>464</v>
      </c>
      <c r="D671" s="353" t="s">
        <v>5294</v>
      </c>
      <c r="E671" s="102">
        <f>COUNTIF(자재별CO2!H:H, B671)</f>
        <v>1</v>
      </c>
    </row>
    <row r="672" spans="2:5">
      <c r="B672" s="365" t="s">
        <v>2159</v>
      </c>
      <c r="C672" s="353" t="s">
        <v>464</v>
      </c>
      <c r="D672" s="353" t="s">
        <v>5295</v>
      </c>
      <c r="E672" s="102">
        <f>COUNTIF(자재별CO2!H:H, B672)</f>
        <v>1</v>
      </c>
    </row>
    <row r="673" spans="2:5">
      <c r="B673" s="365" t="s">
        <v>2159</v>
      </c>
      <c r="C673" s="353" t="s">
        <v>464</v>
      </c>
      <c r="D673" s="353" t="s">
        <v>5296</v>
      </c>
      <c r="E673" s="102">
        <f>COUNTIF(자재별CO2!H:H, B673)</f>
        <v>1</v>
      </c>
    </row>
    <row r="674" spans="2:5">
      <c r="B674" s="365" t="s">
        <v>2159</v>
      </c>
      <c r="C674" s="353" t="s">
        <v>464</v>
      </c>
      <c r="D674" s="353" t="s">
        <v>5297</v>
      </c>
      <c r="E674" s="102">
        <f>COUNTIF(자재별CO2!H:H, B674)</f>
        <v>1</v>
      </c>
    </row>
    <row r="675" spans="2:5">
      <c r="B675" s="365" t="s">
        <v>2159</v>
      </c>
      <c r="C675" s="353" t="s">
        <v>464</v>
      </c>
      <c r="D675" s="353" t="s">
        <v>5298</v>
      </c>
      <c r="E675" s="102">
        <f>COUNTIF(자재별CO2!H:H, B675)</f>
        <v>1</v>
      </c>
    </row>
    <row r="676" spans="2:5">
      <c r="B676" s="365" t="s">
        <v>2159</v>
      </c>
      <c r="C676" s="353" t="s">
        <v>464</v>
      </c>
      <c r="D676" s="353" t="s">
        <v>5299</v>
      </c>
      <c r="E676" s="102">
        <f>COUNTIF(자재별CO2!H:H, B676)</f>
        <v>1</v>
      </c>
    </row>
    <row r="677" spans="2:5">
      <c r="B677" s="365" t="s">
        <v>2159</v>
      </c>
      <c r="C677" s="353" t="s">
        <v>464</v>
      </c>
      <c r="D677" s="353" t="s">
        <v>5309</v>
      </c>
      <c r="E677" s="102">
        <f>COUNTIF(자재별CO2!H:H, B677)</f>
        <v>1</v>
      </c>
    </row>
    <row r="678" spans="2:5">
      <c r="B678" s="365" t="s">
        <v>2159</v>
      </c>
      <c r="C678" s="353" t="s">
        <v>637</v>
      </c>
      <c r="D678" s="353" t="s">
        <v>440</v>
      </c>
      <c r="E678" s="102">
        <f>COUNTIF(자재별CO2!H:H, B678)</f>
        <v>1</v>
      </c>
    </row>
    <row r="679" spans="2:5">
      <c r="B679" s="365" t="s">
        <v>2159</v>
      </c>
      <c r="C679" s="353" t="s">
        <v>637</v>
      </c>
      <c r="D679" s="353" t="s">
        <v>465</v>
      </c>
      <c r="E679" s="102">
        <f>COUNTIF(자재별CO2!H:H, B679)</f>
        <v>1</v>
      </c>
    </row>
    <row r="680" spans="2:5">
      <c r="B680" s="365" t="s">
        <v>2159</v>
      </c>
      <c r="C680" s="353" t="s">
        <v>637</v>
      </c>
      <c r="D680" s="353" t="s">
        <v>474</v>
      </c>
      <c r="E680" s="102">
        <f>COUNTIF(자재별CO2!H:H, B680)</f>
        <v>1</v>
      </c>
    </row>
    <row r="681" spans="2:5">
      <c r="B681" s="365" t="s">
        <v>2159</v>
      </c>
      <c r="C681" s="353" t="s">
        <v>637</v>
      </c>
      <c r="D681" s="353" t="s">
        <v>4888</v>
      </c>
      <c r="E681" s="102">
        <f>COUNTIF(자재별CO2!H:H, B681)</f>
        <v>1</v>
      </c>
    </row>
    <row r="682" spans="2:5">
      <c r="B682" s="365" t="s">
        <v>2159</v>
      </c>
      <c r="C682" s="353" t="s">
        <v>637</v>
      </c>
      <c r="D682" s="353" t="s">
        <v>5290</v>
      </c>
      <c r="E682" s="102">
        <f>COUNTIF(자재별CO2!H:H, B682)</f>
        <v>1</v>
      </c>
    </row>
    <row r="683" spans="2:5">
      <c r="B683" s="365" t="s">
        <v>2159</v>
      </c>
      <c r="C683" s="353" t="s">
        <v>637</v>
      </c>
      <c r="D683" s="353" t="s">
        <v>437</v>
      </c>
      <c r="E683" s="102">
        <f>COUNTIF(자재별CO2!H:H, B683)</f>
        <v>1</v>
      </c>
    </row>
    <row r="684" spans="2:5">
      <c r="B684" s="365" t="s">
        <v>2159</v>
      </c>
      <c r="C684" s="353" t="s">
        <v>663</v>
      </c>
      <c r="D684" s="353" t="s">
        <v>4577</v>
      </c>
      <c r="E684" s="102">
        <f>COUNTIF(자재별CO2!H:H, B684)</f>
        <v>1</v>
      </c>
    </row>
    <row r="685" spans="2:5">
      <c r="B685" s="365" t="s">
        <v>2159</v>
      </c>
      <c r="C685" s="353" t="s">
        <v>663</v>
      </c>
      <c r="D685" s="353" t="s">
        <v>5310</v>
      </c>
      <c r="E685" s="102">
        <f>COUNTIF(자재별CO2!H:H, B685)</f>
        <v>1</v>
      </c>
    </row>
    <row r="686" spans="2:5">
      <c r="B686" s="365" t="s">
        <v>2159</v>
      </c>
      <c r="C686" s="353" t="s">
        <v>5311</v>
      </c>
      <c r="D686" s="353" t="s">
        <v>5276</v>
      </c>
      <c r="E686" s="102">
        <f>COUNTIF(자재별CO2!H:H, B686)</f>
        <v>1</v>
      </c>
    </row>
    <row r="687" spans="2:5">
      <c r="B687" s="365" t="s">
        <v>2159</v>
      </c>
      <c r="C687" s="353" t="s">
        <v>5311</v>
      </c>
      <c r="D687" s="353" t="s">
        <v>5277</v>
      </c>
      <c r="E687" s="102">
        <f>COUNTIF(자재별CO2!H:H, B687)</f>
        <v>1</v>
      </c>
    </row>
    <row r="688" spans="2:5">
      <c r="B688" s="365" t="s">
        <v>2159</v>
      </c>
      <c r="C688" s="353" t="s">
        <v>5311</v>
      </c>
      <c r="D688" s="353" t="s">
        <v>5278</v>
      </c>
      <c r="E688" s="102">
        <f>COUNTIF(자재별CO2!H:H, B688)</f>
        <v>1</v>
      </c>
    </row>
    <row r="689" spans="2:5">
      <c r="B689" s="365" t="s">
        <v>2159</v>
      </c>
      <c r="C689" s="353" t="s">
        <v>5311</v>
      </c>
      <c r="D689" s="353" t="s">
        <v>5279</v>
      </c>
      <c r="E689" s="102">
        <f>COUNTIF(자재별CO2!H:H, B689)</f>
        <v>1</v>
      </c>
    </row>
    <row r="690" spans="2:5">
      <c r="B690" s="365" t="s">
        <v>2159</v>
      </c>
      <c r="C690" s="353" t="s">
        <v>5311</v>
      </c>
      <c r="D690" s="353" t="s">
        <v>5280</v>
      </c>
      <c r="E690" s="102">
        <f>COUNTIF(자재별CO2!H:H, B690)</f>
        <v>1</v>
      </c>
    </row>
    <row r="691" spans="2:5">
      <c r="B691" s="365" t="s">
        <v>2159</v>
      </c>
      <c r="C691" s="353" t="s">
        <v>5311</v>
      </c>
      <c r="D691" s="353" t="s">
        <v>5281</v>
      </c>
      <c r="E691" s="102">
        <f>COUNTIF(자재별CO2!H:H, B691)</f>
        <v>1</v>
      </c>
    </row>
    <row r="692" spans="2:5">
      <c r="B692" s="365" t="s">
        <v>2159</v>
      </c>
      <c r="C692" s="353" t="s">
        <v>639</v>
      </c>
      <c r="D692" s="353" t="s">
        <v>5307</v>
      </c>
      <c r="E692" s="102">
        <f>COUNTIF(자재별CO2!H:H, B692)</f>
        <v>1</v>
      </c>
    </row>
    <row r="693" spans="2:5">
      <c r="B693" s="365" t="s">
        <v>2159</v>
      </c>
      <c r="C693" s="353" t="s">
        <v>639</v>
      </c>
      <c r="D693" s="353" t="s">
        <v>5308</v>
      </c>
      <c r="E693" s="102">
        <f>COUNTIF(자재별CO2!H:H, B693)</f>
        <v>1</v>
      </c>
    </row>
    <row r="694" spans="2:5">
      <c r="B694" s="365" t="s">
        <v>2159</v>
      </c>
      <c r="C694" s="353" t="s">
        <v>639</v>
      </c>
      <c r="D694" s="353" t="s">
        <v>5292</v>
      </c>
      <c r="E694" s="102">
        <f>COUNTIF(자재별CO2!H:H, B694)</f>
        <v>1</v>
      </c>
    </row>
    <row r="695" spans="2:5">
      <c r="B695" s="365" t="s">
        <v>2159</v>
      </c>
      <c r="C695" s="353" t="s">
        <v>639</v>
      </c>
      <c r="D695" s="353" t="s">
        <v>5293</v>
      </c>
      <c r="E695" s="102">
        <f>COUNTIF(자재별CO2!H:H, B695)</f>
        <v>1</v>
      </c>
    </row>
    <row r="696" spans="2:5">
      <c r="B696" s="365" t="s">
        <v>2159</v>
      </c>
      <c r="C696" s="353" t="s">
        <v>639</v>
      </c>
      <c r="D696" s="353" t="s">
        <v>5294</v>
      </c>
      <c r="E696" s="102">
        <f>COUNTIF(자재별CO2!H:H, B696)</f>
        <v>1</v>
      </c>
    </row>
    <row r="697" spans="2:5">
      <c r="B697" s="365" t="s">
        <v>2159</v>
      </c>
      <c r="C697" s="353" t="s">
        <v>639</v>
      </c>
      <c r="D697" s="353" t="s">
        <v>5295</v>
      </c>
      <c r="E697" s="102">
        <f>COUNTIF(자재별CO2!H:H, B697)</f>
        <v>1</v>
      </c>
    </row>
    <row r="698" spans="2:5">
      <c r="B698" s="365" t="s">
        <v>2159</v>
      </c>
      <c r="C698" s="353" t="s">
        <v>5312</v>
      </c>
      <c r="D698" s="353" t="s">
        <v>5276</v>
      </c>
      <c r="E698" s="102">
        <f>COUNTIF(자재별CO2!H:H, B698)</f>
        <v>1</v>
      </c>
    </row>
    <row r="699" spans="2:5">
      <c r="B699" s="365" t="s">
        <v>2159</v>
      </c>
      <c r="C699" s="353" t="s">
        <v>5312</v>
      </c>
      <c r="D699" s="353" t="s">
        <v>5277</v>
      </c>
      <c r="E699" s="102">
        <f>COUNTIF(자재별CO2!H:H, B699)</f>
        <v>1</v>
      </c>
    </row>
    <row r="700" spans="2:5">
      <c r="B700" s="365" t="s">
        <v>2159</v>
      </c>
      <c r="C700" s="353" t="s">
        <v>5312</v>
      </c>
      <c r="D700" s="353" t="s">
        <v>5278</v>
      </c>
      <c r="E700" s="102">
        <f>COUNTIF(자재별CO2!H:H, B700)</f>
        <v>1</v>
      </c>
    </row>
    <row r="701" spans="2:5">
      <c r="B701" s="365" t="s">
        <v>2159</v>
      </c>
      <c r="C701" s="353" t="s">
        <v>5312</v>
      </c>
      <c r="D701" s="353" t="s">
        <v>5279</v>
      </c>
      <c r="E701" s="102">
        <f>COUNTIF(자재별CO2!H:H, B701)</f>
        <v>1</v>
      </c>
    </row>
    <row r="702" spans="2:5">
      <c r="B702" s="365" t="s">
        <v>2159</v>
      </c>
      <c r="C702" s="353" t="s">
        <v>5312</v>
      </c>
      <c r="D702" s="353" t="s">
        <v>5280</v>
      </c>
      <c r="E702" s="102">
        <f>COUNTIF(자재별CO2!H:H, B702)</f>
        <v>1</v>
      </c>
    </row>
    <row r="703" spans="2:5">
      <c r="B703" s="365" t="s">
        <v>2159</v>
      </c>
      <c r="C703" s="353" t="s">
        <v>5312</v>
      </c>
      <c r="D703" s="353" t="s">
        <v>5281</v>
      </c>
      <c r="E703" s="102">
        <f>COUNTIF(자재별CO2!H:H, B703)</f>
        <v>1</v>
      </c>
    </row>
    <row r="704" spans="2:5">
      <c r="B704" s="365" t="s">
        <v>2159</v>
      </c>
      <c r="C704" s="353" t="s">
        <v>5313</v>
      </c>
      <c r="D704" s="353" t="s">
        <v>440</v>
      </c>
      <c r="E704" s="102">
        <f>COUNTIF(자재별CO2!H:H, B704)</f>
        <v>1</v>
      </c>
    </row>
    <row r="705" spans="2:5">
      <c r="B705" s="365" t="s">
        <v>2159</v>
      </c>
      <c r="C705" s="353" t="s">
        <v>5313</v>
      </c>
      <c r="D705" s="353" t="s">
        <v>5290</v>
      </c>
      <c r="E705" s="102">
        <f>COUNTIF(자재별CO2!H:H, B705)</f>
        <v>1</v>
      </c>
    </row>
    <row r="706" spans="2:5">
      <c r="B706" s="365" t="s">
        <v>2159</v>
      </c>
      <c r="C706" s="353" t="s">
        <v>5313</v>
      </c>
      <c r="D706" s="353" t="s">
        <v>437</v>
      </c>
      <c r="E706" s="102">
        <f>COUNTIF(자재별CO2!H:H, B706)</f>
        <v>1</v>
      </c>
    </row>
    <row r="707" spans="2:5">
      <c r="B707" s="365" t="s">
        <v>2159</v>
      </c>
      <c r="C707" s="353" t="s">
        <v>504</v>
      </c>
      <c r="D707" s="353" t="s">
        <v>5308</v>
      </c>
      <c r="E707" s="102">
        <f>COUNTIF(자재별CO2!H:H, B707)</f>
        <v>1</v>
      </c>
    </row>
    <row r="708" spans="2:5">
      <c r="B708" s="365" t="s">
        <v>2159</v>
      </c>
      <c r="C708" s="353" t="s">
        <v>504</v>
      </c>
      <c r="D708" s="353" t="s">
        <v>5292</v>
      </c>
      <c r="E708" s="102">
        <f>COUNTIF(자재별CO2!H:H, B708)</f>
        <v>1</v>
      </c>
    </row>
    <row r="709" spans="2:5">
      <c r="B709" s="365" t="s">
        <v>2159</v>
      </c>
      <c r="C709" s="353" t="s">
        <v>504</v>
      </c>
      <c r="D709" s="353" t="s">
        <v>5293</v>
      </c>
      <c r="E709" s="102">
        <f>COUNTIF(자재별CO2!H:H, B709)</f>
        <v>1</v>
      </c>
    </row>
    <row r="710" spans="2:5">
      <c r="B710" s="365" t="s">
        <v>2159</v>
      </c>
      <c r="C710" s="353" t="s">
        <v>504</v>
      </c>
      <c r="D710" s="353" t="s">
        <v>5294</v>
      </c>
      <c r="E710" s="102">
        <f>COUNTIF(자재별CO2!H:H, B710)</f>
        <v>1</v>
      </c>
    </row>
    <row r="711" spans="2:5">
      <c r="B711" s="365" t="s">
        <v>2159</v>
      </c>
      <c r="C711" s="353" t="s">
        <v>504</v>
      </c>
      <c r="D711" s="353" t="s">
        <v>5295</v>
      </c>
      <c r="E711" s="102">
        <f>COUNTIF(자재별CO2!H:H, B711)</f>
        <v>1</v>
      </c>
    </row>
    <row r="712" spans="2:5">
      <c r="B712" s="365" t="s">
        <v>2159</v>
      </c>
      <c r="C712" s="353" t="s">
        <v>504</v>
      </c>
      <c r="D712" s="353" t="s">
        <v>5296</v>
      </c>
      <c r="E712" s="102">
        <f>COUNTIF(자재별CO2!H:H, B712)</f>
        <v>1</v>
      </c>
    </row>
    <row r="713" spans="2:5">
      <c r="B713" s="365" t="s">
        <v>2159</v>
      </c>
      <c r="C713" s="353" t="s">
        <v>504</v>
      </c>
      <c r="D713" s="353" t="s">
        <v>5297</v>
      </c>
      <c r="E713" s="102">
        <f>COUNTIF(자재별CO2!H:H, B713)</f>
        <v>1</v>
      </c>
    </row>
    <row r="714" spans="2:5">
      <c r="B714" s="365" t="s">
        <v>2159</v>
      </c>
      <c r="C714" s="353" t="s">
        <v>504</v>
      </c>
      <c r="D714" s="353" t="s">
        <v>5298</v>
      </c>
      <c r="E714" s="102">
        <f>COUNTIF(자재별CO2!H:H, B714)</f>
        <v>1</v>
      </c>
    </row>
    <row r="715" spans="2:5">
      <c r="B715" s="365" t="s">
        <v>2159</v>
      </c>
      <c r="C715" s="353" t="s">
        <v>504</v>
      </c>
      <c r="D715" s="353" t="s">
        <v>5299</v>
      </c>
      <c r="E715" s="102">
        <f>COUNTIF(자재별CO2!H:H, B715)</f>
        <v>1</v>
      </c>
    </row>
    <row r="716" spans="2:5">
      <c r="B716" s="365" t="s">
        <v>2159</v>
      </c>
      <c r="C716" s="353" t="s">
        <v>504</v>
      </c>
      <c r="D716" s="353" t="s">
        <v>5309</v>
      </c>
      <c r="E716" s="102">
        <f>COUNTIF(자재별CO2!H:H, B716)</f>
        <v>1</v>
      </c>
    </row>
    <row r="717" spans="2:5">
      <c r="B717" s="365" t="s">
        <v>2159</v>
      </c>
      <c r="C717" s="353" t="s">
        <v>5314</v>
      </c>
      <c r="D717" s="353" t="s">
        <v>5290</v>
      </c>
      <c r="E717" s="102">
        <f>COUNTIF(자재별CO2!H:H, B717)</f>
        <v>1</v>
      </c>
    </row>
    <row r="718" spans="2:5">
      <c r="B718" s="365" t="s">
        <v>2159</v>
      </c>
      <c r="C718" s="353" t="s">
        <v>5314</v>
      </c>
      <c r="D718" s="353" t="s">
        <v>437</v>
      </c>
      <c r="E718" s="102">
        <f>COUNTIF(자재별CO2!H:H, B718)</f>
        <v>1</v>
      </c>
    </row>
    <row r="719" spans="2:5">
      <c r="B719" s="365" t="s">
        <v>2159</v>
      </c>
      <c r="C719" s="353" t="s">
        <v>5314</v>
      </c>
      <c r="D719" s="353" t="s">
        <v>438</v>
      </c>
      <c r="E719" s="102">
        <f>COUNTIF(자재별CO2!H:H, B719)</f>
        <v>1</v>
      </c>
    </row>
    <row r="720" spans="2:5">
      <c r="B720" s="365" t="s">
        <v>2159</v>
      </c>
      <c r="C720" s="353" t="s">
        <v>5314</v>
      </c>
      <c r="D720" s="353" t="s">
        <v>439</v>
      </c>
      <c r="E720" s="102">
        <f>COUNTIF(자재별CO2!H:H, B720)</f>
        <v>1</v>
      </c>
    </row>
    <row r="721" spans="2:5">
      <c r="B721" s="365" t="s">
        <v>2159</v>
      </c>
      <c r="C721" s="353" t="s">
        <v>5314</v>
      </c>
      <c r="D721" s="353" t="s">
        <v>308</v>
      </c>
      <c r="E721" s="102">
        <f>COUNTIF(자재별CO2!H:H, B721)</f>
        <v>1</v>
      </c>
    </row>
    <row r="722" spans="2:5">
      <c r="B722" s="365" t="s">
        <v>2159</v>
      </c>
      <c r="C722" s="353" t="s">
        <v>5314</v>
      </c>
      <c r="D722" s="353" t="s">
        <v>450</v>
      </c>
      <c r="E722" s="102">
        <f>COUNTIF(자재별CO2!H:H, B722)</f>
        <v>1</v>
      </c>
    </row>
    <row r="723" spans="2:5">
      <c r="B723" s="365" t="s">
        <v>2159</v>
      </c>
      <c r="C723" s="353" t="s">
        <v>5314</v>
      </c>
      <c r="D723" s="353" t="s">
        <v>309</v>
      </c>
      <c r="E723" s="102">
        <f>COUNTIF(자재별CO2!H:H, B723)</f>
        <v>1</v>
      </c>
    </row>
    <row r="724" spans="2:5">
      <c r="B724" s="365" t="s">
        <v>2159</v>
      </c>
      <c r="C724" s="353" t="s">
        <v>5315</v>
      </c>
      <c r="D724" s="353" t="s">
        <v>5307</v>
      </c>
      <c r="E724" s="102">
        <f>COUNTIF(자재별CO2!H:H, B724)</f>
        <v>1</v>
      </c>
    </row>
    <row r="725" spans="2:5">
      <c r="B725" s="365" t="s">
        <v>2159</v>
      </c>
      <c r="C725" s="353" t="s">
        <v>5315</v>
      </c>
      <c r="D725" s="353" t="s">
        <v>5316</v>
      </c>
      <c r="E725" s="102">
        <f>COUNTIF(자재별CO2!H:H, B725)</f>
        <v>1</v>
      </c>
    </row>
    <row r="726" spans="2:5">
      <c r="B726" s="365" t="s">
        <v>2159</v>
      </c>
      <c r="C726" s="353" t="s">
        <v>5315</v>
      </c>
      <c r="D726" s="353" t="s">
        <v>5308</v>
      </c>
      <c r="E726" s="102">
        <f>COUNTIF(자재별CO2!H:H, B726)</f>
        <v>1</v>
      </c>
    </row>
    <row r="727" spans="2:5">
      <c r="B727" s="365" t="s">
        <v>2159</v>
      </c>
      <c r="C727" s="353" t="s">
        <v>5315</v>
      </c>
      <c r="D727" s="353" t="s">
        <v>5292</v>
      </c>
      <c r="E727" s="102">
        <f>COUNTIF(자재별CO2!H:H, B727)</f>
        <v>1</v>
      </c>
    </row>
    <row r="728" spans="2:5">
      <c r="B728" s="365" t="s">
        <v>2159</v>
      </c>
      <c r="C728" s="353" t="s">
        <v>5315</v>
      </c>
      <c r="D728" s="353" t="s">
        <v>5293</v>
      </c>
      <c r="E728" s="102">
        <f>COUNTIF(자재별CO2!H:H, B728)</f>
        <v>1</v>
      </c>
    </row>
    <row r="729" spans="2:5">
      <c r="B729" s="365" t="s">
        <v>2159</v>
      </c>
      <c r="C729" s="353" t="s">
        <v>5315</v>
      </c>
      <c r="D729" s="353" t="s">
        <v>5294</v>
      </c>
      <c r="E729" s="102">
        <f>COUNTIF(자재별CO2!H:H, B729)</f>
        <v>1</v>
      </c>
    </row>
    <row r="730" spans="2:5">
      <c r="B730" s="365" t="s">
        <v>2159</v>
      </c>
      <c r="C730" s="353" t="s">
        <v>5315</v>
      </c>
      <c r="D730" s="353" t="s">
        <v>5295</v>
      </c>
      <c r="E730" s="102">
        <f>COUNTIF(자재별CO2!H:H, B730)</f>
        <v>1</v>
      </c>
    </row>
    <row r="731" spans="2:5">
      <c r="B731" s="365" t="s">
        <v>2159</v>
      </c>
      <c r="C731" s="353" t="s">
        <v>5315</v>
      </c>
      <c r="D731" s="353" t="s">
        <v>5296</v>
      </c>
      <c r="E731" s="102">
        <f>COUNTIF(자재별CO2!H:H, B731)</f>
        <v>1</v>
      </c>
    </row>
    <row r="732" spans="2:5">
      <c r="B732" s="365" t="s">
        <v>2159</v>
      </c>
      <c r="C732" s="353" t="s">
        <v>5315</v>
      </c>
      <c r="D732" s="353" t="s">
        <v>5297</v>
      </c>
      <c r="E732" s="102">
        <f>COUNTIF(자재별CO2!H:H, B732)</f>
        <v>1</v>
      </c>
    </row>
    <row r="733" spans="2:5">
      <c r="B733" s="365" t="s">
        <v>2159</v>
      </c>
      <c r="C733" s="353" t="s">
        <v>5315</v>
      </c>
      <c r="D733" s="353" t="s">
        <v>5298</v>
      </c>
      <c r="E733" s="102">
        <f>COUNTIF(자재별CO2!H:H, B733)</f>
        <v>1</v>
      </c>
    </row>
    <row r="734" spans="2:5">
      <c r="B734" s="365" t="s">
        <v>2159</v>
      </c>
      <c r="C734" s="353" t="s">
        <v>5315</v>
      </c>
      <c r="D734" s="353" t="s">
        <v>5317</v>
      </c>
      <c r="E734" s="102">
        <f>COUNTIF(자재별CO2!H:H, B734)</f>
        <v>1</v>
      </c>
    </row>
    <row r="735" spans="2:5">
      <c r="B735" s="365" t="s">
        <v>2159</v>
      </c>
      <c r="C735" s="353" t="s">
        <v>5315</v>
      </c>
      <c r="D735" s="353" t="s">
        <v>5299</v>
      </c>
      <c r="E735" s="102">
        <f>COUNTIF(자재별CO2!H:H, B735)</f>
        <v>1</v>
      </c>
    </row>
    <row r="736" spans="2:5">
      <c r="B736" s="365" t="s">
        <v>2159</v>
      </c>
      <c r="C736" s="353" t="s">
        <v>5315</v>
      </c>
      <c r="D736" s="353" t="s">
        <v>5309</v>
      </c>
      <c r="E736" s="102">
        <f>COUNTIF(자재별CO2!H:H, B736)</f>
        <v>1</v>
      </c>
    </row>
    <row r="737" spans="2:5">
      <c r="B737" s="365" t="s">
        <v>2159</v>
      </c>
      <c r="C737" s="356" t="s">
        <v>5935</v>
      </c>
      <c r="D737" s="356" t="s">
        <v>5936</v>
      </c>
      <c r="E737" s="102">
        <f>COUNTIF(자재별CO2!H:H, B737)</f>
        <v>1</v>
      </c>
    </row>
    <row r="738" spans="2:5">
      <c r="B738" s="365" t="s">
        <v>2159</v>
      </c>
      <c r="C738" s="353" t="s">
        <v>503</v>
      </c>
      <c r="D738" s="353" t="s">
        <v>5276</v>
      </c>
      <c r="E738" s="102">
        <f>COUNTIF(자재별CO2!H:H, B738)</f>
        <v>1</v>
      </c>
    </row>
    <row r="739" spans="2:5">
      <c r="B739" s="365" t="s">
        <v>2159</v>
      </c>
      <c r="C739" s="353" t="s">
        <v>503</v>
      </c>
      <c r="D739" s="353" t="s">
        <v>5277</v>
      </c>
      <c r="E739" s="102">
        <f>COUNTIF(자재별CO2!H:H, B739)</f>
        <v>1</v>
      </c>
    </row>
    <row r="740" spans="2:5">
      <c r="B740" s="365" t="s">
        <v>2159</v>
      </c>
      <c r="C740" s="353" t="s">
        <v>503</v>
      </c>
      <c r="D740" s="353" t="s">
        <v>5278</v>
      </c>
      <c r="E740" s="102">
        <f>COUNTIF(자재별CO2!H:H, B740)</f>
        <v>1</v>
      </c>
    </row>
    <row r="741" spans="2:5">
      <c r="B741" s="365" t="s">
        <v>2159</v>
      </c>
      <c r="C741" s="353" t="s">
        <v>503</v>
      </c>
      <c r="D741" s="353" t="s">
        <v>5279</v>
      </c>
      <c r="E741" s="102">
        <f>COUNTIF(자재별CO2!H:H, B741)</f>
        <v>1</v>
      </c>
    </row>
    <row r="742" spans="2:5">
      <c r="B742" s="365" t="s">
        <v>2159</v>
      </c>
      <c r="C742" s="353" t="s">
        <v>503</v>
      </c>
      <c r="D742" s="353" t="s">
        <v>5280</v>
      </c>
      <c r="E742" s="102">
        <f>COUNTIF(자재별CO2!H:H, B742)</f>
        <v>1</v>
      </c>
    </row>
    <row r="743" spans="2:5">
      <c r="B743" s="365" t="s">
        <v>2159</v>
      </c>
      <c r="C743" s="353" t="s">
        <v>503</v>
      </c>
      <c r="D743" s="353" t="s">
        <v>5281</v>
      </c>
      <c r="E743" s="102">
        <f>COUNTIF(자재별CO2!H:H, B743)</f>
        <v>1</v>
      </c>
    </row>
    <row r="744" spans="2:5">
      <c r="B744" s="354" t="s">
        <v>2239</v>
      </c>
      <c r="C744" s="353" t="s">
        <v>803</v>
      </c>
      <c r="D744" s="353">
        <v>75</v>
      </c>
      <c r="E744" s="102">
        <f>COUNTIF(자재별CO2!H:H, B744)</f>
        <v>1</v>
      </c>
    </row>
    <row r="745" spans="2:5">
      <c r="B745" s="364" t="s">
        <v>2239</v>
      </c>
      <c r="C745" s="355" t="s">
        <v>803</v>
      </c>
      <c r="D745" s="355" t="s">
        <v>804</v>
      </c>
      <c r="E745" s="102">
        <f>COUNTIF(자재별CO2!H:H, B745)</f>
        <v>1</v>
      </c>
    </row>
    <row r="746" spans="2:5">
      <c r="B746" s="354" t="s">
        <v>2221</v>
      </c>
      <c r="C746" s="353" t="s">
        <v>3224</v>
      </c>
      <c r="D746" s="353" t="s">
        <v>3225</v>
      </c>
      <c r="E746" s="102">
        <f>COUNTIF(자재별CO2!H:H, B746)</f>
        <v>1</v>
      </c>
    </row>
    <row r="747" spans="2:5">
      <c r="B747" s="365" t="s">
        <v>2211</v>
      </c>
      <c r="C747" s="353" t="s">
        <v>5318</v>
      </c>
      <c r="D747" s="353" t="s">
        <v>4914</v>
      </c>
      <c r="E747" s="102">
        <f>COUNTIF(자재별CO2!H:H, B747)</f>
        <v>1</v>
      </c>
    </row>
    <row r="748" spans="2:5">
      <c r="B748" s="365" t="s">
        <v>6447</v>
      </c>
      <c r="C748" s="353" t="s">
        <v>5319</v>
      </c>
      <c r="D748" s="353" t="s">
        <v>5320</v>
      </c>
      <c r="E748" s="102">
        <f>COUNTIF(자재별CO2!H:H, B748)</f>
        <v>1</v>
      </c>
    </row>
    <row r="749" spans="2:5">
      <c r="B749" s="365" t="s">
        <v>6447</v>
      </c>
      <c r="C749" s="353" t="s">
        <v>5321</v>
      </c>
      <c r="D749" s="353" t="s">
        <v>5322</v>
      </c>
      <c r="E749" s="102">
        <f>COUNTIF(자재별CO2!H:H, B749)</f>
        <v>1</v>
      </c>
    </row>
    <row r="750" spans="2:5">
      <c r="B750" s="365" t="s">
        <v>6447</v>
      </c>
      <c r="C750" s="353" t="s">
        <v>5323</v>
      </c>
      <c r="D750" s="353" t="s">
        <v>5324</v>
      </c>
      <c r="E750" s="102">
        <f>COUNTIF(자재별CO2!H:H, B750)</f>
        <v>1</v>
      </c>
    </row>
    <row r="751" spans="2:5">
      <c r="B751" s="365" t="s">
        <v>6447</v>
      </c>
      <c r="C751" s="353" t="s">
        <v>5325</v>
      </c>
      <c r="D751" s="353" t="s">
        <v>5322</v>
      </c>
      <c r="E751" s="102">
        <f>COUNTIF(자재별CO2!H:H, B751)</f>
        <v>1</v>
      </c>
    </row>
    <row r="752" spans="2:5">
      <c r="B752" s="365" t="s">
        <v>6447</v>
      </c>
      <c r="C752" s="353" t="s">
        <v>5326</v>
      </c>
      <c r="D752" s="353" t="s">
        <v>5327</v>
      </c>
      <c r="E752" s="102">
        <f>COUNTIF(자재별CO2!H:H, B752)</f>
        <v>1</v>
      </c>
    </row>
    <row r="753" spans="2:5">
      <c r="B753" s="365" t="s">
        <v>6447</v>
      </c>
      <c r="C753" s="353" t="s">
        <v>5328</v>
      </c>
      <c r="D753" s="353" t="s">
        <v>5329</v>
      </c>
      <c r="E753" s="102">
        <f>COUNTIF(자재별CO2!H:H, B753)</f>
        <v>1</v>
      </c>
    </row>
    <row r="754" spans="2:5">
      <c r="B754" s="365" t="s">
        <v>6447</v>
      </c>
      <c r="C754" s="353" t="s">
        <v>5330</v>
      </c>
      <c r="D754" s="353" t="s">
        <v>5331</v>
      </c>
      <c r="E754" s="102">
        <f>COUNTIF(자재별CO2!H:H, B754)</f>
        <v>1</v>
      </c>
    </row>
    <row r="755" spans="2:5">
      <c r="B755" s="365" t="s">
        <v>6447</v>
      </c>
      <c r="C755" s="353" t="s">
        <v>5332</v>
      </c>
      <c r="D755" s="353" t="s">
        <v>5333</v>
      </c>
      <c r="E755" s="102">
        <f>COUNTIF(자재별CO2!H:H, B755)</f>
        <v>1</v>
      </c>
    </row>
    <row r="756" spans="2:5">
      <c r="B756" s="365" t="s">
        <v>6447</v>
      </c>
      <c r="C756" s="353" t="s">
        <v>5334</v>
      </c>
      <c r="D756" s="353" t="s">
        <v>5335</v>
      </c>
      <c r="E756" s="102">
        <f>COUNTIF(자재별CO2!H:H, B756)</f>
        <v>1</v>
      </c>
    </row>
    <row r="757" spans="2:5">
      <c r="B757" s="365" t="s">
        <v>6447</v>
      </c>
      <c r="C757" s="353" t="s">
        <v>5336</v>
      </c>
      <c r="D757" s="353" t="s">
        <v>5337</v>
      </c>
      <c r="E757" s="102">
        <f>COUNTIF(자재별CO2!H:H, B757)</f>
        <v>1</v>
      </c>
    </row>
    <row r="758" spans="2:5">
      <c r="B758" s="354" t="s">
        <v>2242</v>
      </c>
      <c r="C758" s="353" t="s">
        <v>4271</v>
      </c>
      <c r="D758" s="353" t="s">
        <v>4270</v>
      </c>
      <c r="E758" s="102">
        <f>COUNTIF(자재별CO2!H:H, B758)</f>
        <v>1</v>
      </c>
    </row>
    <row r="759" spans="2:5">
      <c r="B759" s="354" t="s">
        <v>6436</v>
      </c>
      <c r="C759" s="353" t="s">
        <v>3292</v>
      </c>
      <c r="D759" s="353" t="s">
        <v>3287</v>
      </c>
      <c r="E759" s="102">
        <f>COUNTIF(자재별CO2!H:H, B759)</f>
        <v>1</v>
      </c>
    </row>
    <row r="760" spans="2:5">
      <c r="B760" s="354" t="s">
        <v>6436</v>
      </c>
      <c r="C760" s="353" t="s">
        <v>3292</v>
      </c>
      <c r="D760" s="353" t="s">
        <v>3288</v>
      </c>
      <c r="E760" s="102">
        <f>COUNTIF(자재별CO2!H:H, B760)</f>
        <v>1</v>
      </c>
    </row>
    <row r="761" spans="2:5">
      <c r="B761" s="365" t="s">
        <v>2289</v>
      </c>
      <c r="C761" s="353" t="s">
        <v>516</v>
      </c>
      <c r="D761" s="353"/>
      <c r="E761" s="102">
        <f>COUNTIF(자재별CO2!H:H, B761)</f>
        <v>1</v>
      </c>
    </row>
    <row r="762" spans="2:5">
      <c r="B762" s="366" t="s">
        <v>2507</v>
      </c>
      <c r="C762" s="355" t="s">
        <v>2632</v>
      </c>
      <c r="D762" s="355"/>
      <c r="E762" s="102">
        <f>COUNTIF(자재별CO2!H:H, B762)</f>
        <v>1</v>
      </c>
    </row>
    <row r="763" spans="2:5">
      <c r="B763" s="366" t="s">
        <v>2314</v>
      </c>
      <c r="C763" s="355" t="s">
        <v>2710</v>
      </c>
      <c r="D763" s="355" t="s">
        <v>2711</v>
      </c>
      <c r="E763" s="102">
        <f>COUNTIF(자재별CO2!H:H, B763)</f>
        <v>1</v>
      </c>
    </row>
    <row r="764" spans="2:5">
      <c r="B764" s="354" t="s">
        <v>2192</v>
      </c>
      <c r="C764" s="353" t="s">
        <v>6448</v>
      </c>
      <c r="D764" s="353" t="s">
        <v>6449</v>
      </c>
      <c r="E764" s="102">
        <f>COUNTIF(자재별CO2!H:H, B764)</f>
        <v>1</v>
      </c>
    </row>
    <row r="765" spans="2:5">
      <c r="B765" s="354" t="s">
        <v>2192</v>
      </c>
      <c r="C765" s="353" t="s">
        <v>6448</v>
      </c>
      <c r="D765" s="353" t="s">
        <v>6450</v>
      </c>
      <c r="E765" s="102">
        <f>COUNTIF(자재별CO2!H:H, B765)</f>
        <v>1</v>
      </c>
    </row>
    <row r="766" spans="2:5">
      <c r="B766" s="364" t="s">
        <v>2274</v>
      </c>
      <c r="C766" s="355" t="s">
        <v>3792</v>
      </c>
      <c r="D766" s="355" t="s">
        <v>3793</v>
      </c>
      <c r="E766" s="102">
        <f>COUNTIF(자재별CO2!H:H, B766)</f>
        <v>1</v>
      </c>
    </row>
    <row r="767" spans="2:5">
      <c r="B767" s="364" t="s">
        <v>2274</v>
      </c>
      <c r="C767" s="355" t="s">
        <v>3794</v>
      </c>
      <c r="D767" s="355" t="s">
        <v>3795</v>
      </c>
      <c r="E767" s="102">
        <f>COUNTIF(자재별CO2!H:H, B767)</f>
        <v>1</v>
      </c>
    </row>
    <row r="768" spans="2:5">
      <c r="B768" s="364" t="s">
        <v>2274</v>
      </c>
      <c r="C768" s="355" t="s">
        <v>3788</v>
      </c>
      <c r="D768" s="355" t="s">
        <v>3789</v>
      </c>
      <c r="E768" s="102">
        <f>COUNTIF(자재별CO2!H:H, B768)</f>
        <v>1</v>
      </c>
    </row>
    <row r="769" spans="2:5">
      <c r="B769" s="354" t="s">
        <v>2192</v>
      </c>
      <c r="C769" s="353" t="s">
        <v>3240</v>
      </c>
      <c r="D769" s="353"/>
      <c r="E769" s="102">
        <f>COUNTIF(자재별CO2!H:H, B769)</f>
        <v>1</v>
      </c>
    </row>
    <row r="770" spans="2:5">
      <c r="B770" s="365" t="s">
        <v>2240</v>
      </c>
      <c r="C770" s="353" t="s">
        <v>5338</v>
      </c>
      <c r="D770" s="353" t="s">
        <v>437</v>
      </c>
      <c r="E770" s="102">
        <f>COUNTIF(자재별CO2!H:H, B770)</f>
        <v>1</v>
      </c>
    </row>
    <row r="771" spans="2:5">
      <c r="B771" s="365" t="s">
        <v>2240</v>
      </c>
      <c r="C771" s="353" t="s">
        <v>5338</v>
      </c>
      <c r="D771" s="353" t="s">
        <v>438</v>
      </c>
      <c r="E771" s="102">
        <f>COUNTIF(자재별CO2!H:H, B771)</f>
        <v>1</v>
      </c>
    </row>
    <row r="772" spans="2:5">
      <c r="B772" s="365" t="s">
        <v>2240</v>
      </c>
      <c r="C772" s="353" t="s">
        <v>5338</v>
      </c>
      <c r="D772" s="353" t="s">
        <v>439</v>
      </c>
      <c r="E772" s="102">
        <f>COUNTIF(자재별CO2!H:H, B772)</f>
        <v>1</v>
      </c>
    </row>
    <row r="773" spans="2:5">
      <c r="B773" s="365" t="s">
        <v>2240</v>
      </c>
      <c r="C773" s="353" t="s">
        <v>5338</v>
      </c>
      <c r="D773" s="353" t="s">
        <v>308</v>
      </c>
      <c r="E773" s="102">
        <f>COUNTIF(자재별CO2!H:H, B773)</f>
        <v>1</v>
      </c>
    </row>
    <row r="774" spans="2:5">
      <c r="B774" s="365" t="s">
        <v>2240</v>
      </c>
      <c r="C774" s="353" t="s">
        <v>5338</v>
      </c>
      <c r="D774" s="353" t="s">
        <v>450</v>
      </c>
      <c r="E774" s="102">
        <f>COUNTIF(자재별CO2!H:H, B774)</f>
        <v>1</v>
      </c>
    </row>
    <row r="775" spans="2:5">
      <c r="B775" s="357" t="s">
        <v>2240</v>
      </c>
      <c r="C775" s="357" t="s">
        <v>5338</v>
      </c>
      <c r="D775" s="357" t="s">
        <v>376</v>
      </c>
      <c r="E775" s="102">
        <f>COUNTIF(자재별CO2!H:H, B775)</f>
        <v>1</v>
      </c>
    </row>
    <row r="776" spans="2:5">
      <c r="B776" s="365" t="s">
        <v>2240</v>
      </c>
      <c r="C776" s="353" t="s">
        <v>5338</v>
      </c>
      <c r="D776" s="353" t="s">
        <v>309</v>
      </c>
      <c r="E776" s="102">
        <f>COUNTIF(자재별CO2!H:H, B776)</f>
        <v>1</v>
      </c>
    </row>
    <row r="777" spans="2:5">
      <c r="B777" s="365" t="s">
        <v>2240</v>
      </c>
      <c r="C777" s="353" t="s">
        <v>5338</v>
      </c>
      <c r="D777" s="353" t="s">
        <v>463</v>
      </c>
      <c r="E777" s="102">
        <f>COUNTIF(자재별CO2!H:H, B777)</f>
        <v>1</v>
      </c>
    </row>
    <row r="778" spans="2:5">
      <c r="B778" s="365" t="s">
        <v>2240</v>
      </c>
      <c r="C778" s="353" t="s">
        <v>475</v>
      </c>
      <c r="D778" s="353" t="s">
        <v>465</v>
      </c>
      <c r="E778" s="102">
        <f>COUNTIF(자재별CO2!H:H, B778)</f>
        <v>1</v>
      </c>
    </row>
    <row r="779" spans="2:5">
      <c r="B779" s="365" t="s">
        <v>2240</v>
      </c>
      <c r="C779" s="353" t="s">
        <v>475</v>
      </c>
      <c r="D779" s="353" t="s">
        <v>474</v>
      </c>
      <c r="E779" s="102">
        <f>COUNTIF(자재별CO2!H:H, B779)</f>
        <v>1</v>
      </c>
    </row>
    <row r="780" spans="2:5">
      <c r="B780" s="365" t="s">
        <v>2240</v>
      </c>
      <c r="C780" s="353" t="s">
        <v>475</v>
      </c>
      <c r="D780" s="353" t="s">
        <v>4888</v>
      </c>
      <c r="E780" s="102">
        <f>COUNTIF(자재별CO2!H:H, B780)</f>
        <v>1</v>
      </c>
    </row>
    <row r="781" spans="2:5">
      <c r="B781" s="365" t="s">
        <v>2240</v>
      </c>
      <c r="C781" s="353" t="s">
        <v>475</v>
      </c>
      <c r="D781" s="353" t="s">
        <v>5290</v>
      </c>
      <c r="E781" s="102">
        <f>COUNTIF(자재별CO2!H:H, B781)</f>
        <v>1</v>
      </c>
    </row>
    <row r="782" spans="2:5">
      <c r="B782" s="365" t="s">
        <v>2240</v>
      </c>
      <c r="C782" s="353" t="s">
        <v>475</v>
      </c>
      <c r="D782" s="353" t="s">
        <v>437</v>
      </c>
      <c r="E782" s="102">
        <f>COUNTIF(자재별CO2!H:H, B782)</f>
        <v>1</v>
      </c>
    </row>
    <row r="783" spans="2:5">
      <c r="B783" s="365" t="s">
        <v>2240</v>
      </c>
      <c r="C783" s="353" t="s">
        <v>475</v>
      </c>
      <c r="D783" s="353" t="s">
        <v>438</v>
      </c>
      <c r="E783" s="102">
        <f>COUNTIF(자재별CO2!H:H, B783)</f>
        <v>1</v>
      </c>
    </row>
    <row r="784" spans="2:5">
      <c r="B784" s="365" t="s">
        <v>2240</v>
      </c>
      <c r="C784" s="353" t="s">
        <v>475</v>
      </c>
      <c r="D784" s="353" t="s">
        <v>439</v>
      </c>
      <c r="E784" s="102">
        <f>COUNTIF(자재별CO2!H:H, B784)</f>
        <v>1</v>
      </c>
    </row>
    <row r="785" spans="2:5">
      <c r="B785" s="365" t="s">
        <v>2240</v>
      </c>
      <c r="C785" s="353" t="s">
        <v>475</v>
      </c>
      <c r="D785" s="353" t="s">
        <v>308</v>
      </c>
      <c r="E785" s="102">
        <f>COUNTIF(자재별CO2!H:H, B785)</f>
        <v>1</v>
      </c>
    </row>
    <row r="786" spans="2:5">
      <c r="B786" s="365" t="s">
        <v>2240</v>
      </c>
      <c r="C786" s="353" t="s">
        <v>475</v>
      </c>
      <c r="D786" s="353" t="s">
        <v>450</v>
      </c>
      <c r="E786" s="102">
        <f>COUNTIF(자재별CO2!H:H, B786)</f>
        <v>1</v>
      </c>
    </row>
    <row r="787" spans="2:5">
      <c r="B787" s="357" t="s">
        <v>2240</v>
      </c>
      <c r="C787" s="356" t="s">
        <v>475</v>
      </c>
      <c r="D787" s="356" t="s">
        <v>376</v>
      </c>
      <c r="E787" s="102">
        <f>COUNTIF(자재별CO2!H:H, B787)</f>
        <v>1</v>
      </c>
    </row>
    <row r="788" spans="2:5">
      <c r="B788" s="365" t="s">
        <v>2240</v>
      </c>
      <c r="C788" s="353" t="s">
        <v>475</v>
      </c>
      <c r="D788" s="353" t="s">
        <v>309</v>
      </c>
      <c r="E788" s="102">
        <f>COUNTIF(자재별CO2!H:H, B788)</f>
        <v>1</v>
      </c>
    </row>
    <row r="789" spans="2:5">
      <c r="B789" s="365" t="s">
        <v>6428</v>
      </c>
      <c r="C789" s="353" t="s">
        <v>5339</v>
      </c>
      <c r="D789" s="353" t="s">
        <v>5340</v>
      </c>
      <c r="E789" s="102">
        <f>COUNTIF(자재별CO2!H:H, B789)</f>
        <v>1</v>
      </c>
    </row>
    <row r="790" spans="2:5">
      <c r="B790" s="365" t="s">
        <v>6428</v>
      </c>
      <c r="C790" s="353" t="s">
        <v>5341</v>
      </c>
      <c r="D790" s="353" t="s">
        <v>5340</v>
      </c>
      <c r="E790" s="102">
        <f>COUNTIF(자재별CO2!H:H, B790)</f>
        <v>1</v>
      </c>
    </row>
    <row r="791" spans="2:5">
      <c r="B791" s="354" t="s">
        <v>2354</v>
      </c>
      <c r="C791" s="353" t="s">
        <v>380</v>
      </c>
      <c r="D791" s="353" t="s">
        <v>3280</v>
      </c>
      <c r="E791" s="102">
        <f>COUNTIF(자재별CO2!H:H, B791)</f>
        <v>1</v>
      </c>
    </row>
    <row r="792" spans="2:5">
      <c r="B792" s="354" t="s">
        <v>2354</v>
      </c>
      <c r="C792" s="353" t="s">
        <v>380</v>
      </c>
      <c r="D792" s="353" t="s">
        <v>3218</v>
      </c>
      <c r="E792" s="102">
        <f>COUNTIF(자재별CO2!H:H, B792)</f>
        <v>1</v>
      </c>
    </row>
    <row r="793" spans="2:5">
      <c r="B793" s="354" t="s">
        <v>2354</v>
      </c>
      <c r="C793" s="353" t="s">
        <v>380</v>
      </c>
      <c r="D793" s="353" t="s">
        <v>3248</v>
      </c>
      <c r="E793" s="102">
        <f>COUNTIF(자재별CO2!H:H, B793)</f>
        <v>1</v>
      </c>
    </row>
    <row r="794" spans="2:5">
      <c r="B794" s="354" t="s">
        <v>2354</v>
      </c>
      <c r="C794" s="353" t="s">
        <v>380</v>
      </c>
      <c r="D794" s="353" t="s">
        <v>3219</v>
      </c>
      <c r="E794" s="102">
        <f>COUNTIF(자재별CO2!H:H, B794)</f>
        <v>1</v>
      </c>
    </row>
    <row r="795" spans="2:5">
      <c r="B795" s="365" t="s">
        <v>2211</v>
      </c>
      <c r="C795" s="353" t="s">
        <v>5342</v>
      </c>
      <c r="D795" s="353" t="s">
        <v>4914</v>
      </c>
      <c r="E795" s="102">
        <f>COUNTIF(자재별CO2!H:H, B795)</f>
        <v>1</v>
      </c>
    </row>
    <row r="796" spans="2:5">
      <c r="B796" s="365" t="s">
        <v>2268</v>
      </c>
      <c r="C796" s="353" t="s">
        <v>5343</v>
      </c>
      <c r="D796" s="353" t="s">
        <v>308</v>
      </c>
      <c r="E796" s="102">
        <f>COUNTIF(자재별CO2!H:H, B796)</f>
        <v>1</v>
      </c>
    </row>
    <row r="797" spans="2:5">
      <c r="B797" s="365" t="s">
        <v>2268</v>
      </c>
      <c r="C797" s="353" t="s">
        <v>5343</v>
      </c>
      <c r="D797" s="353" t="s">
        <v>450</v>
      </c>
      <c r="E797" s="102">
        <f>COUNTIF(자재별CO2!H:H, B797)</f>
        <v>1</v>
      </c>
    </row>
    <row r="798" spans="2:5">
      <c r="B798" s="365" t="s">
        <v>2160</v>
      </c>
      <c r="C798" s="353" t="s">
        <v>5344</v>
      </c>
      <c r="D798" s="353" t="s">
        <v>308</v>
      </c>
      <c r="E798" s="102">
        <f>COUNTIF(자재별CO2!H:H, B798)</f>
        <v>1</v>
      </c>
    </row>
    <row r="799" spans="2:5">
      <c r="B799" s="365" t="s">
        <v>2160</v>
      </c>
      <c r="C799" s="353" t="s">
        <v>5344</v>
      </c>
      <c r="D799" s="353" t="s">
        <v>450</v>
      </c>
      <c r="E799" s="102">
        <f>COUNTIF(자재별CO2!H:H, B799)</f>
        <v>1</v>
      </c>
    </row>
    <row r="800" spans="2:5">
      <c r="B800" s="365" t="s">
        <v>2268</v>
      </c>
      <c r="C800" s="353" t="s">
        <v>5345</v>
      </c>
      <c r="D800" s="353" t="s">
        <v>437</v>
      </c>
      <c r="E800" s="102">
        <f>COUNTIF(자재별CO2!H:H, B800)</f>
        <v>1</v>
      </c>
    </row>
    <row r="801" spans="2:5">
      <c r="B801" s="365" t="s">
        <v>2160</v>
      </c>
      <c r="C801" s="353" t="s">
        <v>534</v>
      </c>
      <c r="D801" s="353" t="s">
        <v>437</v>
      </c>
      <c r="E801" s="102">
        <f>COUNTIF(자재별CO2!H:H, B801)</f>
        <v>1</v>
      </c>
    </row>
    <row r="802" spans="2:5">
      <c r="B802" s="354" t="s">
        <v>6436</v>
      </c>
      <c r="C802" s="353" t="s">
        <v>3291</v>
      </c>
      <c r="D802" s="353" t="s">
        <v>3287</v>
      </c>
      <c r="E802" s="102">
        <f>COUNTIF(자재별CO2!H:H, B802)</f>
        <v>1</v>
      </c>
    </row>
    <row r="803" spans="2:5">
      <c r="B803" s="354" t="s">
        <v>6436</v>
      </c>
      <c r="C803" s="353" t="s">
        <v>3291</v>
      </c>
      <c r="D803" s="353" t="s">
        <v>3288</v>
      </c>
      <c r="E803" s="102">
        <f>COUNTIF(자재별CO2!H:H, B803)</f>
        <v>1</v>
      </c>
    </row>
    <row r="804" spans="2:5">
      <c r="B804" s="366" t="s">
        <v>2314</v>
      </c>
      <c r="C804" s="355" t="s">
        <v>357</v>
      </c>
      <c r="D804" s="355" t="s">
        <v>4126</v>
      </c>
      <c r="E804" s="102">
        <f>COUNTIF(자재별CO2!H:H, B804)</f>
        <v>1</v>
      </c>
    </row>
    <row r="805" spans="2:5">
      <c r="B805" s="365" t="s">
        <v>6422</v>
      </c>
      <c r="C805" s="353" t="s">
        <v>5346</v>
      </c>
      <c r="D805" s="353" t="s">
        <v>5347</v>
      </c>
      <c r="E805" s="102">
        <f>COUNTIF(자재별CO2!H:H, B805)</f>
        <v>1</v>
      </c>
    </row>
    <row r="806" spans="2:5">
      <c r="B806" s="365" t="s">
        <v>6422</v>
      </c>
      <c r="C806" s="353" t="s">
        <v>5348</v>
      </c>
      <c r="D806" s="353" t="s">
        <v>440</v>
      </c>
      <c r="E806" s="102">
        <f>COUNTIF(자재별CO2!H:H, B806)</f>
        <v>1</v>
      </c>
    </row>
    <row r="807" spans="2:5">
      <c r="B807" s="365" t="s">
        <v>6422</v>
      </c>
      <c r="C807" s="353" t="s">
        <v>5349</v>
      </c>
      <c r="D807" s="353" t="s">
        <v>5350</v>
      </c>
      <c r="E807" s="102">
        <f>COUNTIF(자재별CO2!H:H, B807)</f>
        <v>1</v>
      </c>
    </row>
    <row r="808" spans="2:5">
      <c r="B808" s="365" t="s">
        <v>6422</v>
      </c>
      <c r="C808" s="353" t="s">
        <v>5351</v>
      </c>
      <c r="D808" s="353" t="s">
        <v>5352</v>
      </c>
      <c r="E808" s="102">
        <f>COUNTIF(자재별CO2!H:H, B808)</f>
        <v>1</v>
      </c>
    </row>
    <row r="809" spans="2:5">
      <c r="B809" s="366" t="s">
        <v>2156</v>
      </c>
      <c r="C809" s="355" t="s">
        <v>600</v>
      </c>
      <c r="D809" s="355" t="s">
        <v>708</v>
      </c>
      <c r="E809" s="102">
        <f>COUNTIF(자재별CO2!H:H, B809)</f>
        <v>1</v>
      </c>
    </row>
    <row r="810" spans="2:5">
      <c r="B810" s="366" t="s">
        <v>2156</v>
      </c>
      <c r="C810" s="355" t="s">
        <v>600</v>
      </c>
      <c r="D810" s="355" t="s">
        <v>4004</v>
      </c>
      <c r="E810" s="102">
        <f>COUNTIF(자재별CO2!H:H, B810)</f>
        <v>1</v>
      </c>
    </row>
    <row r="811" spans="2:5">
      <c r="B811" s="354" t="s">
        <v>2354</v>
      </c>
      <c r="C811" s="353" t="s">
        <v>3076</v>
      </c>
      <c r="D811" s="353" t="s">
        <v>3121</v>
      </c>
      <c r="E811" s="102">
        <f>COUNTIF(자재별CO2!H:H, B811)</f>
        <v>1</v>
      </c>
    </row>
    <row r="812" spans="2:5">
      <c r="B812" s="354" t="s">
        <v>2354</v>
      </c>
      <c r="C812" s="353" t="s">
        <v>3076</v>
      </c>
      <c r="D812" s="353" t="s">
        <v>3122</v>
      </c>
      <c r="E812" s="102">
        <f>COUNTIF(자재별CO2!H:H, B812)</f>
        <v>1</v>
      </c>
    </row>
    <row r="813" spans="2:5">
      <c r="B813" s="354" t="s">
        <v>2354</v>
      </c>
      <c r="C813" s="353" t="s">
        <v>3076</v>
      </c>
      <c r="D813" s="353" t="s">
        <v>4397</v>
      </c>
      <c r="E813" s="102">
        <f>COUNTIF(자재별CO2!H:H, B813)</f>
        <v>1</v>
      </c>
    </row>
    <row r="814" spans="2:5">
      <c r="B814" s="354" t="s">
        <v>2354</v>
      </c>
      <c r="C814" s="353" t="s">
        <v>3076</v>
      </c>
      <c r="D814" s="353" t="s">
        <v>3123</v>
      </c>
      <c r="E814" s="102">
        <f>COUNTIF(자재별CO2!H:H, B814)</f>
        <v>1</v>
      </c>
    </row>
    <row r="815" spans="2:5">
      <c r="B815" s="354" t="s">
        <v>2354</v>
      </c>
      <c r="C815" s="353" t="s">
        <v>3076</v>
      </c>
      <c r="D815" s="353" t="s">
        <v>3124</v>
      </c>
      <c r="E815" s="102">
        <f>COUNTIF(자재별CO2!H:H, B815)</f>
        <v>1</v>
      </c>
    </row>
    <row r="816" spans="2:5">
      <c r="B816" s="354" t="s">
        <v>2354</v>
      </c>
      <c r="C816" s="353" t="s">
        <v>3076</v>
      </c>
      <c r="D816" s="353" t="s">
        <v>3118</v>
      </c>
      <c r="E816" s="102">
        <f>COUNTIF(자재별CO2!H:H, B816)</f>
        <v>1</v>
      </c>
    </row>
    <row r="817" spans="2:5">
      <c r="B817" s="354" t="s">
        <v>2354</v>
      </c>
      <c r="C817" s="353" t="s">
        <v>3076</v>
      </c>
      <c r="D817" s="353" t="s">
        <v>3119</v>
      </c>
      <c r="E817" s="102">
        <f>COUNTIF(자재별CO2!H:H, B817)</f>
        <v>1</v>
      </c>
    </row>
    <row r="818" spans="2:5">
      <c r="B818" s="354" t="s">
        <v>2354</v>
      </c>
      <c r="C818" s="353" t="s">
        <v>3076</v>
      </c>
      <c r="D818" s="353" t="s">
        <v>3120</v>
      </c>
      <c r="E818" s="102">
        <f>COUNTIF(자재별CO2!H:H, B818)</f>
        <v>1</v>
      </c>
    </row>
    <row r="819" spans="2:5">
      <c r="B819" s="354" t="s">
        <v>2354</v>
      </c>
      <c r="C819" s="353" t="s">
        <v>3076</v>
      </c>
      <c r="D819" s="353" t="s">
        <v>4322</v>
      </c>
      <c r="E819" s="102">
        <f>COUNTIF(자재별CO2!H:H, B819)</f>
        <v>1</v>
      </c>
    </row>
    <row r="820" spans="2:5">
      <c r="B820" s="354" t="s">
        <v>2354</v>
      </c>
      <c r="C820" s="353" t="s">
        <v>3076</v>
      </c>
      <c r="D820" s="353" t="s">
        <v>4508</v>
      </c>
      <c r="E820" s="102">
        <f>COUNTIF(자재별CO2!H:H, B820)</f>
        <v>1</v>
      </c>
    </row>
    <row r="821" spans="2:5">
      <c r="B821" s="354" t="s">
        <v>2354</v>
      </c>
      <c r="C821" s="353" t="s">
        <v>3076</v>
      </c>
      <c r="D821" s="353" t="s">
        <v>4441</v>
      </c>
      <c r="E821" s="102">
        <f>COUNTIF(자재별CO2!H:H, B821)</f>
        <v>1</v>
      </c>
    </row>
    <row r="822" spans="2:5">
      <c r="B822" s="354" t="s">
        <v>2354</v>
      </c>
      <c r="C822" s="353" t="s">
        <v>3076</v>
      </c>
      <c r="D822" s="353" t="s">
        <v>4507</v>
      </c>
      <c r="E822" s="102">
        <f>COUNTIF(자재별CO2!H:H, B822)</f>
        <v>1</v>
      </c>
    </row>
    <row r="823" spans="2:5">
      <c r="B823" s="354" t="s">
        <v>2354</v>
      </c>
      <c r="C823" s="353" t="s">
        <v>3076</v>
      </c>
      <c r="D823" s="353" t="s">
        <v>4440</v>
      </c>
      <c r="E823" s="102">
        <f>COUNTIF(자재별CO2!H:H, B823)</f>
        <v>1</v>
      </c>
    </row>
    <row r="824" spans="2:5">
      <c r="B824" s="354" t="s">
        <v>2354</v>
      </c>
      <c r="C824" s="353" t="s">
        <v>3076</v>
      </c>
      <c r="D824" s="353" t="s">
        <v>4506</v>
      </c>
      <c r="E824" s="102">
        <f>COUNTIF(자재별CO2!H:H, B824)</f>
        <v>1</v>
      </c>
    </row>
    <row r="825" spans="2:5">
      <c r="B825" s="354" t="s">
        <v>2354</v>
      </c>
      <c r="C825" s="353" t="s">
        <v>3076</v>
      </c>
      <c r="D825" s="353" t="s">
        <v>4504</v>
      </c>
      <c r="E825" s="102">
        <f>COUNTIF(자재별CO2!H:H, B825)</f>
        <v>1</v>
      </c>
    </row>
    <row r="826" spans="2:5">
      <c r="B826" s="354" t="s">
        <v>2354</v>
      </c>
      <c r="C826" s="353" t="s">
        <v>3076</v>
      </c>
      <c r="D826" s="353" t="s">
        <v>4503</v>
      </c>
      <c r="E826" s="102">
        <f>COUNTIF(자재별CO2!H:H, B826)</f>
        <v>1</v>
      </c>
    </row>
    <row r="827" spans="2:5">
      <c r="B827" s="354" t="s">
        <v>2354</v>
      </c>
      <c r="C827" s="353" t="s">
        <v>3076</v>
      </c>
      <c r="D827" s="353" t="s">
        <v>3254</v>
      </c>
      <c r="E827" s="102">
        <f>COUNTIF(자재별CO2!H:H, B827)</f>
        <v>1</v>
      </c>
    </row>
    <row r="828" spans="2:5">
      <c r="B828" s="354" t="s">
        <v>2354</v>
      </c>
      <c r="C828" s="353" t="s">
        <v>3076</v>
      </c>
      <c r="D828" s="353" t="s">
        <v>4502</v>
      </c>
      <c r="E828" s="102">
        <f>COUNTIF(자재별CO2!H:H, B828)</f>
        <v>1</v>
      </c>
    </row>
    <row r="829" spans="2:5">
      <c r="B829" s="354" t="s">
        <v>2354</v>
      </c>
      <c r="C829" s="353" t="s">
        <v>3076</v>
      </c>
      <c r="D829" s="353" t="s">
        <v>4505</v>
      </c>
      <c r="E829" s="102">
        <f>COUNTIF(자재별CO2!H:H, B829)</f>
        <v>1</v>
      </c>
    </row>
    <row r="830" spans="2:5">
      <c r="B830" s="354" t="s">
        <v>2354</v>
      </c>
      <c r="C830" s="353" t="s">
        <v>3076</v>
      </c>
      <c r="D830" s="353" t="s">
        <v>4249</v>
      </c>
      <c r="E830" s="102">
        <f>COUNTIF(자재별CO2!H:H, B830)</f>
        <v>1</v>
      </c>
    </row>
    <row r="831" spans="2:5">
      <c r="B831" s="354" t="s">
        <v>2354</v>
      </c>
      <c r="C831" s="353" t="s">
        <v>3076</v>
      </c>
      <c r="D831" s="353" t="s">
        <v>3125</v>
      </c>
      <c r="E831" s="102">
        <f>COUNTIF(자재별CO2!H:H, B831)</f>
        <v>1</v>
      </c>
    </row>
    <row r="832" spans="2:5">
      <c r="B832" s="354" t="s">
        <v>2354</v>
      </c>
      <c r="C832" s="353" t="s">
        <v>3076</v>
      </c>
      <c r="D832" s="353" t="s">
        <v>3126</v>
      </c>
      <c r="E832" s="102">
        <f>COUNTIF(자재별CO2!H:H, B832)</f>
        <v>1</v>
      </c>
    </row>
    <row r="833" spans="2:5">
      <c r="B833" s="354" t="s">
        <v>2354</v>
      </c>
      <c r="C833" s="353" t="s">
        <v>3076</v>
      </c>
      <c r="D833" s="353" t="s">
        <v>3127</v>
      </c>
      <c r="E833" s="102">
        <f>COUNTIF(자재별CO2!H:H, B833)</f>
        <v>1</v>
      </c>
    </row>
    <row r="834" spans="2:5">
      <c r="B834" s="354" t="s">
        <v>2354</v>
      </c>
      <c r="C834" s="353" t="s">
        <v>3076</v>
      </c>
      <c r="D834" s="353" t="s">
        <v>3077</v>
      </c>
      <c r="E834" s="102">
        <f>COUNTIF(자재별CO2!H:H, B834)</f>
        <v>1</v>
      </c>
    </row>
    <row r="835" spans="2:5">
      <c r="B835" s="354" t="s">
        <v>2354</v>
      </c>
      <c r="C835" s="353" t="s">
        <v>3076</v>
      </c>
      <c r="D835" s="353" t="s">
        <v>4501</v>
      </c>
      <c r="E835" s="102">
        <f>COUNTIF(자재별CO2!H:H, B835)</f>
        <v>1</v>
      </c>
    </row>
    <row r="836" spans="2:5">
      <c r="B836" s="365" t="s">
        <v>6451</v>
      </c>
      <c r="C836" s="353" t="s">
        <v>5353</v>
      </c>
      <c r="D836" s="353"/>
      <c r="E836" s="102">
        <f>COUNTIF(자재별CO2!H:H, B836)</f>
        <v>1</v>
      </c>
    </row>
    <row r="837" spans="2:5">
      <c r="B837" s="365" t="s">
        <v>6451</v>
      </c>
      <c r="C837" s="353" t="s">
        <v>5354</v>
      </c>
      <c r="D837" s="353" t="s">
        <v>451</v>
      </c>
      <c r="E837" s="102">
        <f>COUNTIF(자재별CO2!H:H, B837)</f>
        <v>1</v>
      </c>
    </row>
    <row r="838" spans="2:5">
      <c r="B838" s="365" t="s">
        <v>2507</v>
      </c>
      <c r="C838" s="353" t="s">
        <v>654</v>
      </c>
      <c r="D838" s="353" t="s">
        <v>5355</v>
      </c>
      <c r="E838" s="102">
        <f>COUNTIF(자재별CO2!H:H, B838)</f>
        <v>1</v>
      </c>
    </row>
    <row r="839" spans="2:5">
      <c r="B839" s="365" t="s">
        <v>2507</v>
      </c>
      <c r="C839" s="353" t="s">
        <v>654</v>
      </c>
      <c r="D839" s="353" t="s">
        <v>5356</v>
      </c>
      <c r="E839" s="102">
        <f>COUNTIF(자재별CO2!H:H, B839)</f>
        <v>1</v>
      </c>
    </row>
    <row r="840" spans="2:5">
      <c r="B840" s="365" t="s">
        <v>2159</v>
      </c>
      <c r="C840" s="353" t="s">
        <v>5357</v>
      </c>
      <c r="D840" s="353"/>
      <c r="E840" s="102">
        <f>COUNTIF(자재별CO2!H:H, B840)</f>
        <v>1</v>
      </c>
    </row>
    <row r="841" spans="2:5">
      <c r="B841" s="365" t="s">
        <v>2159</v>
      </c>
      <c r="C841" s="353" t="s">
        <v>5358</v>
      </c>
      <c r="D841" s="353" t="s">
        <v>465</v>
      </c>
      <c r="E841" s="102">
        <f>COUNTIF(자재별CO2!H:H, B841)</f>
        <v>1</v>
      </c>
    </row>
    <row r="842" spans="2:5">
      <c r="B842" s="365" t="s">
        <v>2159</v>
      </c>
      <c r="C842" s="353" t="s">
        <v>5358</v>
      </c>
      <c r="D842" s="353" t="s">
        <v>4888</v>
      </c>
      <c r="E842" s="102">
        <f>COUNTIF(자재별CO2!H:H, B842)</f>
        <v>1</v>
      </c>
    </row>
    <row r="843" spans="2:5">
      <c r="B843" s="365" t="s">
        <v>2159</v>
      </c>
      <c r="C843" s="353" t="s">
        <v>5358</v>
      </c>
      <c r="D843" s="353" t="s">
        <v>437</v>
      </c>
      <c r="E843" s="102">
        <f>COUNTIF(자재별CO2!H:H, B843)</f>
        <v>1</v>
      </c>
    </row>
    <row r="844" spans="2:5">
      <c r="B844" s="365" t="s">
        <v>2159</v>
      </c>
      <c r="C844" s="353" t="s">
        <v>5359</v>
      </c>
      <c r="D844" s="353" t="s">
        <v>438</v>
      </c>
      <c r="E844" s="102">
        <f>COUNTIF(자재별CO2!H:H, B844)</f>
        <v>1</v>
      </c>
    </row>
    <row r="845" spans="2:5">
      <c r="B845" s="354" t="s">
        <v>2256</v>
      </c>
      <c r="C845" s="353" t="s">
        <v>6023</v>
      </c>
      <c r="D845" s="353" t="s">
        <v>6024</v>
      </c>
      <c r="E845" s="102">
        <f>COUNTIF(자재별CO2!H:H, B845)</f>
        <v>1</v>
      </c>
    </row>
    <row r="846" spans="2:5">
      <c r="B846" s="365" t="s">
        <v>2156</v>
      </c>
      <c r="C846" s="353" t="s">
        <v>5360</v>
      </c>
      <c r="D846" s="353" t="s">
        <v>5361</v>
      </c>
      <c r="E846" s="102">
        <f>COUNTIF(자재별CO2!H:H, B846)</f>
        <v>1</v>
      </c>
    </row>
    <row r="847" spans="2:5">
      <c r="B847" s="365" t="s">
        <v>2156</v>
      </c>
      <c r="C847" s="353" t="s">
        <v>5360</v>
      </c>
      <c r="D847" s="353" t="s">
        <v>438</v>
      </c>
      <c r="E847" s="102">
        <f>COUNTIF(자재별CO2!H:H, B847)</f>
        <v>1</v>
      </c>
    </row>
    <row r="848" spans="2:5">
      <c r="B848" s="366" t="s">
        <v>2218</v>
      </c>
      <c r="C848" s="355" t="s">
        <v>699</v>
      </c>
      <c r="D848" s="355" t="s">
        <v>775</v>
      </c>
      <c r="E848" s="102">
        <f>COUNTIF(자재별CO2!H:H, B848)</f>
        <v>1</v>
      </c>
    </row>
    <row r="849" spans="2:5">
      <c r="B849" s="366" t="s">
        <v>2218</v>
      </c>
      <c r="C849" s="355" t="s">
        <v>699</v>
      </c>
      <c r="D849" s="355" t="s">
        <v>700</v>
      </c>
      <c r="E849" s="102">
        <f>COUNTIF(자재별CO2!H:H, B849)</f>
        <v>1</v>
      </c>
    </row>
    <row r="850" spans="2:5">
      <c r="B850" s="366" t="s">
        <v>2314</v>
      </c>
      <c r="C850" s="355" t="s">
        <v>567</v>
      </c>
      <c r="D850" s="355" t="s">
        <v>2622</v>
      </c>
      <c r="E850" s="102">
        <f>COUNTIF(자재별CO2!H:H, B850)</f>
        <v>1</v>
      </c>
    </row>
    <row r="851" spans="2:5">
      <c r="B851" s="354" t="s">
        <v>2159</v>
      </c>
      <c r="C851" s="353" t="s">
        <v>567</v>
      </c>
      <c r="D851" s="353" t="s">
        <v>4787</v>
      </c>
      <c r="E851" s="102">
        <f>COUNTIF(자재별CO2!H:H, B851)</f>
        <v>1</v>
      </c>
    </row>
    <row r="852" spans="2:5">
      <c r="B852" s="354" t="s">
        <v>2159</v>
      </c>
      <c r="C852" s="353" t="s">
        <v>567</v>
      </c>
      <c r="D852" s="353" t="s">
        <v>4788</v>
      </c>
      <c r="E852" s="102">
        <f>COUNTIF(자재별CO2!H:H, B852)</f>
        <v>1</v>
      </c>
    </row>
    <row r="853" spans="2:5">
      <c r="B853" s="354" t="s">
        <v>2159</v>
      </c>
      <c r="C853" s="353" t="s">
        <v>567</v>
      </c>
      <c r="D853" s="353" t="s">
        <v>4789</v>
      </c>
      <c r="E853" s="102">
        <f>COUNTIF(자재별CO2!H:H, B853)</f>
        <v>1</v>
      </c>
    </row>
    <row r="854" spans="2:5">
      <c r="B854" s="365" t="s">
        <v>2293</v>
      </c>
      <c r="C854" s="353" t="s">
        <v>5362</v>
      </c>
      <c r="D854" s="353" t="s">
        <v>5363</v>
      </c>
      <c r="E854" s="102">
        <f>COUNTIF(자재별CO2!H:H, B854)</f>
        <v>1</v>
      </c>
    </row>
    <row r="855" spans="2:5">
      <c r="B855" s="354" t="s">
        <v>2256</v>
      </c>
      <c r="C855" s="353" t="s">
        <v>6025</v>
      </c>
      <c r="D855" s="353" t="s">
        <v>6026</v>
      </c>
      <c r="E855" s="102">
        <f>COUNTIF(자재별CO2!H:H, B855)</f>
        <v>1</v>
      </c>
    </row>
    <row r="856" spans="2:5">
      <c r="B856" s="354" t="s">
        <v>2256</v>
      </c>
      <c r="C856" s="353" t="s">
        <v>6027</v>
      </c>
      <c r="D856" s="353" t="s">
        <v>6028</v>
      </c>
      <c r="E856" s="102">
        <f>COUNTIF(자재별CO2!H:H, B856)</f>
        <v>1</v>
      </c>
    </row>
    <row r="857" spans="2:5">
      <c r="B857" s="354" t="s">
        <v>2312</v>
      </c>
      <c r="C857" s="353" t="s">
        <v>905</v>
      </c>
      <c r="D857" s="353" t="s">
        <v>3249</v>
      </c>
      <c r="E857" s="102">
        <f>COUNTIF(자재별CO2!H:H, B857)</f>
        <v>1</v>
      </c>
    </row>
    <row r="858" spans="2:5">
      <c r="B858" s="366" t="s">
        <v>2251</v>
      </c>
      <c r="C858" s="355" t="s">
        <v>768</v>
      </c>
      <c r="D858" s="355" t="s">
        <v>769</v>
      </c>
      <c r="E858" s="102">
        <f>COUNTIF(자재별CO2!H:H, B858)</f>
        <v>1</v>
      </c>
    </row>
    <row r="859" spans="2:5">
      <c r="B859" s="365" t="s">
        <v>2177</v>
      </c>
      <c r="C859" s="353" t="s">
        <v>5364</v>
      </c>
      <c r="D859" s="353" t="s">
        <v>5365</v>
      </c>
      <c r="E859" s="102">
        <f>COUNTIF(자재별CO2!H:H, B859)</f>
        <v>1</v>
      </c>
    </row>
    <row r="860" spans="2:5">
      <c r="B860" s="365" t="s">
        <v>2177</v>
      </c>
      <c r="C860" s="353" t="s">
        <v>5366</v>
      </c>
      <c r="D860" s="353" t="s">
        <v>5367</v>
      </c>
      <c r="E860" s="102">
        <f>COUNTIF(자재별CO2!H:H, B860)</f>
        <v>1</v>
      </c>
    </row>
    <row r="861" spans="2:5">
      <c r="B861" s="354" t="s">
        <v>2507</v>
      </c>
      <c r="C861" s="353" t="s">
        <v>4265</v>
      </c>
      <c r="D861" s="353" t="s">
        <v>4264</v>
      </c>
      <c r="E861" s="102">
        <f>COUNTIF(자재별CO2!H:H, B861)</f>
        <v>1</v>
      </c>
    </row>
    <row r="862" spans="2:5">
      <c r="B862" s="366" t="s">
        <v>2159</v>
      </c>
      <c r="C862" s="355" t="s">
        <v>828</v>
      </c>
      <c r="D862" s="355" t="s">
        <v>829</v>
      </c>
      <c r="E862" s="102">
        <f>COUNTIF(자재별CO2!H:H, B862)</f>
        <v>1</v>
      </c>
    </row>
    <row r="863" spans="2:5">
      <c r="B863" s="365" t="s">
        <v>2314</v>
      </c>
      <c r="C863" s="353" t="s">
        <v>472</v>
      </c>
      <c r="D863" s="353" t="s">
        <v>440</v>
      </c>
      <c r="E863" s="102">
        <f>COUNTIF(자재별CO2!H:H, B863)</f>
        <v>1</v>
      </c>
    </row>
    <row r="864" spans="2:5">
      <c r="B864" s="365" t="s">
        <v>2314</v>
      </c>
      <c r="C864" s="353" t="s">
        <v>472</v>
      </c>
      <c r="D864" s="353" t="s">
        <v>474</v>
      </c>
      <c r="E864" s="102">
        <f>COUNTIF(자재별CO2!H:H, B864)</f>
        <v>1</v>
      </c>
    </row>
    <row r="865" spans="2:5">
      <c r="B865" s="365" t="s">
        <v>2314</v>
      </c>
      <c r="C865" s="353" t="s">
        <v>472</v>
      </c>
      <c r="D865" s="353" t="s">
        <v>4888</v>
      </c>
      <c r="E865" s="102">
        <f>COUNTIF(자재별CO2!H:H, B865)</f>
        <v>1</v>
      </c>
    </row>
    <row r="866" spans="2:5">
      <c r="B866" s="365" t="s">
        <v>2314</v>
      </c>
      <c r="C866" s="353" t="s">
        <v>472</v>
      </c>
      <c r="D866" s="353" t="s">
        <v>5290</v>
      </c>
      <c r="E866" s="102">
        <f>COUNTIF(자재별CO2!H:H, B866)</f>
        <v>1</v>
      </c>
    </row>
    <row r="867" spans="2:5">
      <c r="B867" s="365" t="s">
        <v>2314</v>
      </c>
      <c r="C867" s="353" t="s">
        <v>472</v>
      </c>
      <c r="D867" s="353" t="s">
        <v>437</v>
      </c>
      <c r="E867" s="102">
        <f>COUNTIF(자재별CO2!H:H, B867)</f>
        <v>1</v>
      </c>
    </row>
    <row r="868" spans="2:5">
      <c r="B868" s="365" t="s">
        <v>2314</v>
      </c>
      <c r="C868" s="353" t="s">
        <v>472</v>
      </c>
      <c r="D868" s="353" t="s">
        <v>438</v>
      </c>
      <c r="E868" s="102">
        <f>COUNTIF(자재별CO2!H:H, B868)</f>
        <v>1</v>
      </c>
    </row>
    <row r="869" spans="2:5">
      <c r="B869" s="365" t="s">
        <v>2314</v>
      </c>
      <c r="C869" s="353" t="s">
        <v>472</v>
      </c>
      <c r="D869" s="353" t="s">
        <v>439</v>
      </c>
      <c r="E869" s="102">
        <f>COUNTIF(자재별CO2!H:H, B869)</f>
        <v>1</v>
      </c>
    </row>
    <row r="870" spans="2:5">
      <c r="B870" s="365" t="s">
        <v>2314</v>
      </c>
      <c r="C870" s="353" t="s">
        <v>472</v>
      </c>
      <c r="D870" s="353" t="s">
        <v>308</v>
      </c>
      <c r="E870" s="102">
        <f>COUNTIF(자재별CO2!H:H, B870)</f>
        <v>1</v>
      </c>
    </row>
    <row r="871" spans="2:5">
      <c r="B871" s="365" t="s">
        <v>2314</v>
      </c>
      <c r="C871" s="353" t="s">
        <v>472</v>
      </c>
      <c r="D871" s="353" t="s">
        <v>450</v>
      </c>
      <c r="E871" s="102">
        <f>COUNTIF(자재별CO2!H:H, B871)</f>
        <v>1</v>
      </c>
    </row>
    <row r="872" spans="2:5">
      <c r="B872" s="365" t="s">
        <v>2314</v>
      </c>
      <c r="C872" s="353" t="s">
        <v>472</v>
      </c>
      <c r="D872" s="353" t="s">
        <v>376</v>
      </c>
      <c r="E872" s="102">
        <f>COUNTIF(자재별CO2!H:H, B872)</f>
        <v>1</v>
      </c>
    </row>
    <row r="873" spans="2:5">
      <c r="B873" s="365" t="s">
        <v>2314</v>
      </c>
      <c r="C873" s="353" t="s">
        <v>472</v>
      </c>
      <c r="D873" s="353" t="s">
        <v>309</v>
      </c>
      <c r="E873" s="102">
        <f>COUNTIF(자재별CO2!H:H, B873)</f>
        <v>1</v>
      </c>
    </row>
    <row r="874" spans="2:5">
      <c r="B874" s="365" t="s">
        <v>2314</v>
      </c>
      <c r="C874" s="353" t="s">
        <v>472</v>
      </c>
      <c r="D874" s="353" t="s">
        <v>463</v>
      </c>
      <c r="E874" s="102">
        <f>COUNTIF(자재별CO2!H:H, B874)</f>
        <v>1</v>
      </c>
    </row>
    <row r="875" spans="2:5">
      <c r="B875" s="365" t="s">
        <v>2314</v>
      </c>
      <c r="C875" s="353" t="s">
        <v>472</v>
      </c>
      <c r="D875" s="353" t="s">
        <v>4896</v>
      </c>
      <c r="E875" s="102">
        <f>COUNTIF(자재별CO2!H:H, B875)</f>
        <v>1</v>
      </c>
    </row>
    <row r="876" spans="2:5">
      <c r="B876" s="365" t="s">
        <v>2314</v>
      </c>
      <c r="C876" s="353" t="s">
        <v>472</v>
      </c>
      <c r="D876" s="353" t="s">
        <v>5282</v>
      </c>
      <c r="E876" s="102">
        <f>COUNTIF(자재별CO2!H:H, B876)</f>
        <v>1</v>
      </c>
    </row>
    <row r="877" spans="2:5">
      <c r="B877" s="365" t="s">
        <v>6422</v>
      </c>
      <c r="C877" s="353" t="s">
        <v>5368</v>
      </c>
      <c r="D877" s="353" t="s">
        <v>4888</v>
      </c>
      <c r="E877" s="102">
        <f>COUNTIF(자재별CO2!H:H, B877)</f>
        <v>1</v>
      </c>
    </row>
    <row r="878" spans="2:5">
      <c r="B878" s="365" t="s">
        <v>6422</v>
      </c>
      <c r="C878" s="353" t="s">
        <v>5368</v>
      </c>
      <c r="D878" s="353" t="s">
        <v>5290</v>
      </c>
      <c r="E878" s="102">
        <f>COUNTIF(자재별CO2!H:H, B878)</f>
        <v>1</v>
      </c>
    </row>
    <row r="879" spans="2:5">
      <c r="B879" s="357" t="s">
        <v>2159</v>
      </c>
      <c r="C879" s="357" t="s">
        <v>5368</v>
      </c>
      <c r="D879" s="357" t="s">
        <v>5290</v>
      </c>
      <c r="E879" s="102">
        <f>COUNTIF(자재별CO2!H:H, B879)</f>
        <v>1</v>
      </c>
    </row>
    <row r="880" spans="2:5">
      <c r="B880" s="365" t="s">
        <v>6422</v>
      </c>
      <c r="C880" s="353" t="s">
        <v>5368</v>
      </c>
      <c r="D880" s="353" t="s">
        <v>437</v>
      </c>
      <c r="E880" s="102">
        <f>COUNTIF(자재별CO2!H:H, B880)</f>
        <v>1</v>
      </c>
    </row>
    <row r="881" spans="2:5">
      <c r="B881" s="357" t="s">
        <v>2159</v>
      </c>
      <c r="C881" s="357" t="s">
        <v>5368</v>
      </c>
      <c r="D881" s="357" t="s">
        <v>437</v>
      </c>
      <c r="E881" s="102">
        <f>COUNTIF(자재별CO2!H:H, B881)</f>
        <v>1</v>
      </c>
    </row>
    <row r="882" spans="2:5">
      <c r="B882" s="365" t="s">
        <v>6422</v>
      </c>
      <c r="C882" s="353" t="s">
        <v>5368</v>
      </c>
      <c r="D882" s="353" t="s">
        <v>438</v>
      </c>
      <c r="E882" s="102">
        <f>COUNTIF(자재별CO2!H:H, B882)</f>
        <v>1</v>
      </c>
    </row>
    <row r="883" spans="2:5">
      <c r="B883" s="357" t="s">
        <v>2159</v>
      </c>
      <c r="C883" s="357" t="s">
        <v>5368</v>
      </c>
      <c r="D883" s="357" t="s">
        <v>438</v>
      </c>
      <c r="E883" s="102">
        <f>COUNTIF(자재별CO2!H:H, B883)</f>
        <v>1</v>
      </c>
    </row>
    <row r="884" spans="2:5">
      <c r="B884" s="365" t="s">
        <v>6422</v>
      </c>
      <c r="C884" s="353" t="s">
        <v>5368</v>
      </c>
      <c r="D884" s="353" t="s">
        <v>439</v>
      </c>
      <c r="E884" s="102">
        <f>COUNTIF(자재별CO2!H:H, B884)</f>
        <v>1</v>
      </c>
    </row>
    <row r="885" spans="2:5">
      <c r="B885" s="357" t="s">
        <v>2159</v>
      </c>
      <c r="C885" s="356" t="s">
        <v>5368</v>
      </c>
      <c r="D885" s="356" t="s">
        <v>439</v>
      </c>
      <c r="E885" s="102">
        <f>COUNTIF(자재별CO2!H:H, B885)</f>
        <v>1</v>
      </c>
    </row>
    <row r="886" spans="2:5">
      <c r="B886" s="365" t="s">
        <v>6422</v>
      </c>
      <c r="C886" s="353" t="s">
        <v>5368</v>
      </c>
      <c r="D886" s="353" t="s">
        <v>308</v>
      </c>
      <c r="E886" s="102">
        <f>COUNTIF(자재별CO2!H:H, B886)</f>
        <v>1</v>
      </c>
    </row>
    <row r="887" spans="2:5">
      <c r="B887" s="357" t="s">
        <v>2159</v>
      </c>
      <c r="C887" s="357" t="s">
        <v>5368</v>
      </c>
      <c r="D887" s="357" t="s">
        <v>308</v>
      </c>
      <c r="E887" s="102">
        <f>COUNTIF(자재별CO2!H:H, B887)</f>
        <v>1</v>
      </c>
    </row>
    <row r="888" spans="2:5">
      <c r="B888" s="365" t="s">
        <v>6422</v>
      </c>
      <c r="C888" s="353" t="s">
        <v>5368</v>
      </c>
      <c r="D888" s="353" t="s">
        <v>450</v>
      </c>
      <c r="E888" s="102">
        <f>COUNTIF(자재별CO2!H:H, B888)</f>
        <v>1</v>
      </c>
    </row>
    <row r="889" spans="2:5">
      <c r="B889" s="357" t="s">
        <v>2159</v>
      </c>
      <c r="C889" s="357" t="s">
        <v>5368</v>
      </c>
      <c r="D889" s="357" t="s">
        <v>450</v>
      </c>
      <c r="E889" s="102">
        <f>COUNTIF(자재별CO2!H:H, B889)</f>
        <v>1</v>
      </c>
    </row>
    <row r="890" spans="2:5">
      <c r="B890" s="365" t="s">
        <v>6422</v>
      </c>
      <c r="C890" s="353" t="s">
        <v>5368</v>
      </c>
      <c r="D890" s="353" t="s">
        <v>376</v>
      </c>
      <c r="E890" s="102">
        <f>COUNTIF(자재별CO2!H:H, B890)</f>
        <v>1</v>
      </c>
    </row>
    <row r="891" spans="2:5">
      <c r="B891" s="357" t="s">
        <v>2159</v>
      </c>
      <c r="C891" s="357" t="s">
        <v>5368</v>
      </c>
      <c r="D891" s="357" t="s">
        <v>376</v>
      </c>
      <c r="E891" s="102">
        <f>COUNTIF(자재별CO2!H:H, B891)</f>
        <v>1</v>
      </c>
    </row>
    <row r="892" spans="2:5">
      <c r="B892" s="365" t="s">
        <v>6422</v>
      </c>
      <c r="C892" s="353" t="s">
        <v>5368</v>
      </c>
      <c r="D892" s="353" t="s">
        <v>309</v>
      </c>
      <c r="E892" s="102">
        <f>COUNTIF(자재별CO2!H:H, B892)</f>
        <v>1</v>
      </c>
    </row>
    <row r="893" spans="2:5">
      <c r="B893" s="365" t="s">
        <v>6422</v>
      </c>
      <c r="C893" s="353" t="s">
        <v>5368</v>
      </c>
      <c r="D893" s="353" t="s">
        <v>463</v>
      </c>
      <c r="E893" s="102">
        <f>COUNTIF(자재별CO2!H:H, B893)</f>
        <v>1</v>
      </c>
    </row>
    <row r="894" spans="2:5">
      <c r="B894" s="357" t="s">
        <v>2159</v>
      </c>
      <c r="C894" s="356" t="s">
        <v>5368</v>
      </c>
      <c r="D894" s="356" t="s">
        <v>463</v>
      </c>
      <c r="E894" s="102">
        <f>COUNTIF(자재별CO2!H:H, B894)</f>
        <v>1</v>
      </c>
    </row>
    <row r="895" spans="2:5">
      <c r="B895" s="365" t="s">
        <v>6422</v>
      </c>
      <c r="C895" s="353" t="s">
        <v>5368</v>
      </c>
      <c r="D895" s="353" t="s">
        <v>4896</v>
      </c>
      <c r="E895" s="102">
        <f>COUNTIF(자재별CO2!H:H, B895)</f>
        <v>1</v>
      </c>
    </row>
    <row r="896" spans="2:5">
      <c r="B896" s="357" t="s">
        <v>2159</v>
      </c>
      <c r="C896" s="357" t="s">
        <v>5368</v>
      </c>
      <c r="D896" s="357" t="s">
        <v>4896</v>
      </c>
      <c r="E896" s="102">
        <f>COUNTIF(자재별CO2!H:H, B896)</f>
        <v>1</v>
      </c>
    </row>
    <row r="897" spans="2:5">
      <c r="B897" s="365" t="s">
        <v>6422</v>
      </c>
      <c r="C897" s="353" t="s">
        <v>5368</v>
      </c>
      <c r="D897" s="353" t="s">
        <v>5282</v>
      </c>
      <c r="E897" s="102">
        <f>COUNTIF(자재별CO2!H:H, B897)</f>
        <v>1</v>
      </c>
    </row>
    <row r="898" spans="2:5">
      <c r="B898" s="365" t="s">
        <v>6422</v>
      </c>
      <c r="C898" s="353" t="s">
        <v>5368</v>
      </c>
      <c r="D898" s="353" t="s">
        <v>5369</v>
      </c>
      <c r="E898" s="102">
        <f>COUNTIF(자재별CO2!H:H, B898)</f>
        <v>1</v>
      </c>
    </row>
    <row r="899" spans="2:5">
      <c r="B899" s="366" t="s">
        <v>2159</v>
      </c>
      <c r="C899" s="355" t="s">
        <v>702</v>
      </c>
      <c r="D899" s="355" t="s">
        <v>4540</v>
      </c>
      <c r="E899" s="102">
        <f>COUNTIF(자재별CO2!H:H, B899)</f>
        <v>1</v>
      </c>
    </row>
    <row r="900" spans="2:5">
      <c r="B900" s="366" t="s">
        <v>2159</v>
      </c>
      <c r="C900" s="355" t="s">
        <v>702</v>
      </c>
      <c r="D900" s="355" t="s">
        <v>4541</v>
      </c>
      <c r="E900" s="102">
        <f>COUNTIF(자재별CO2!H:H, B900)</f>
        <v>1</v>
      </c>
    </row>
    <row r="901" spans="2:5">
      <c r="B901" s="366" t="s">
        <v>2159</v>
      </c>
      <c r="C901" s="355" t="s">
        <v>702</v>
      </c>
      <c r="D901" s="355" t="s">
        <v>4542</v>
      </c>
      <c r="E901" s="102">
        <f>COUNTIF(자재별CO2!H:H, B901)</f>
        <v>1</v>
      </c>
    </row>
    <row r="902" spans="2:5">
      <c r="B902" s="366" t="s">
        <v>2159</v>
      </c>
      <c r="C902" s="355" t="s">
        <v>702</v>
      </c>
      <c r="D902" s="355" t="s">
        <v>4543</v>
      </c>
      <c r="E902" s="102">
        <f>COUNTIF(자재별CO2!H:H, B902)</f>
        <v>1</v>
      </c>
    </row>
    <row r="903" spans="2:5">
      <c r="B903" s="366" t="s">
        <v>2159</v>
      </c>
      <c r="C903" s="355" t="s">
        <v>702</v>
      </c>
      <c r="D903" s="355" t="s">
        <v>4544</v>
      </c>
      <c r="E903" s="102">
        <f>COUNTIF(자재별CO2!H:H, B903)</f>
        <v>1</v>
      </c>
    </row>
    <row r="904" spans="2:5">
      <c r="B904" s="366" t="s">
        <v>2159</v>
      </c>
      <c r="C904" s="355" t="s">
        <v>702</v>
      </c>
      <c r="D904" s="355" t="s">
        <v>4545</v>
      </c>
      <c r="E904" s="102">
        <f>COUNTIF(자재별CO2!H:H, B904)</f>
        <v>1</v>
      </c>
    </row>
    <row r="905" spans="2:5">
      <c r="B905" s="366" t="s">
        <v>2159</v>
      </c>
      <c r="C905" s="355" t="s">
        <v>702</v>
      </c>
      <c r="D905" s="355" t="s">
        <v>4546</v>
      </c>
      <c r="E905" s="102">
        <f>COUNTIF(자재별CO2!H:H, B905)</f>
        <v>1</v>
      </c>
    </row>
    <row r="906" spans="2:5">
      <c r="B906" s="364" t="s">
        <v>2258</v>
      </c>
      <c r="C906" s="355" t="s">
        <v>2856</v>
      </c>
      <c r="D906" s="355" t="s">
        <v>2857</v>
      </c>
      <c r="E906" s="102">
        <f>COUNTIF(자재별CO2!H:H, B906)</f>
        <v>1</v>
      </c>
    </row>
    <row r="907" spans="2:5">
      <c r="B907" s="364" t="s">
        <v>2163</v>
      </c>
      <c r="C907" s="355" t="s">
        <v>725</v>
      </c>
      <c r="D907" s="355" t="s">
        <v>684</v>
      </c>
      <c r="E907" s="102">
        <f>COUNTIF(자재별CO2!H:H, B907)</f>
        <v>1</v>
      </c>
    </row>
    <row r="908" spans="2:5">
      <c r="B908" s="364" t="s">
        <v>2163</v>
      </c>
      <c r="C908" s="353" t="s">
        <v>725</v>
      </c>
      <c r="D908" s="353" t="s">
        <v>684</v>
      </c>
      <c r="E908" s="102">
        <f>COUNTIF(자재별CO2!H:H, B908)</f>
        <v>1</v>
      </c>
    </row>
    <row r="909" spans="2:5">
      <c r="B909" s="364" t="s">
        <v>2163</v>
      </c>
      <c r="C909" s="353" t="s">
        <v>725</v>
      </c>
      <c r="D909" s="353" t="s">
        <v>729</v>
      </c>
      <c r="E909" s="102">
        <f>COUNTIF(자재별CO2!H:H, B909)</f>
        <v>1</v>
      </c>
    </row>
    <row r="910" spans="2:5">
      <c r="B910" s="354" t="s">
        <v>2195</v>
      </c>
      <c r="C910" s="353" t="s">
        <v>4790</v>
      </c>
      <c r="D910" s="353"/>
      <c r="E910" s="102">
        <f>COUNTIF(자재별CO2!H:H, B910)</f>
        <v>1</v>
      </c>
    </row>
    <row r="911" spans="2:5">
      <c r="B911" s="354" t="s">
        <v>6436</v>
      </c>
      <c r="C911" s="353" t="s">
        <v>396</v>
      </c>
      <c r="D911" s="353" t="s">
        <v>397</v>
      </c>
      <c r="E911" s="102">
        <f>COUNTIF(자재별CO2!H:H, B911)</f>
        <v>1</v>
      </c>
    </row>
    <row r="912" spans="2:5">
      <c r="B912" s="354" t="s">
        <v>6436</v>
      </c>
      <c r="C912" s="353" t="s">
        <v>396</v>
      </c>
      <c r="D912" s="353" t="s">
        <v>397</v>
      </c>
      <c r="E912" s="102">
        <f>COUNTIF(자재별CO2!H:H, B912)</f>
        <v>1</v>
      </c>
    </row>
    <row r="913" spans="2:5">
      <c r="B913" s="354" t="s">
        <v>6436</v>
      </c>
      <c r="C913" s="353" t="s">
        <v>396</v>
      </c>
      <c r="D913" s="353" t="s">
        <v>398</v>
      </c>
      <c r="E913" s="102">
        <f>COUNTIF(자재별CO2!H:H, B913)</f>
        <v>1</v>
      </c>
    </row>
    <row r="914" spans="2:5">
      <c r="B914" s="354" t="s">
        <v>6436</v>
      </c>
      <c r="C914" s="353" t="s">
        <v>396</v>
      </c>
      <c r="D914" s="353" t="s">
        <v>398</v>
      </c>
      <c r="E914" s="102">
        <f>COUNTIF(자재별CO2!H:H, B914)</f>
        <v>1</v>
      </c>
    </row>
    <row r="915" spans="2:5">
      <c r="B915" s="354" t="s">
        <v>6436</v>
      </c>
      <c r="C915" s="353" t="s">
        <v>396</v>
      </c>
      <c r="D915" s="353" t="s">
        <v>399</v>
      </c>
      <c r="E915" s="102">
        <f>COUNTIF(자재별CO2!H:H, B915)</f>
        <v>1</v>
      </c>
    </row>
    <row r="916" spans="2:5">
      <c r="B916" s="354" t="s">
        <v>6436</v>
      </c>
      <c r="C916" s="353" t="s">
        <v>396</v>
      </c>
      <c r="D916" s="353" t="s">
        <v>400</v>
      </c>
      <c r="E916" s="102">
        <f>COUNTIF(자재별CO2!H:H, B916)</f>
        <v>1</v>
      </c>
    </row>
    <row r="917" spans="2:5">
      <c r="B917" s="354" t="s">
        <v>6436</v>
      </c>
      <c r="C917" s="353" t="s">
        <v>396</v>
      </c>
      <c r="D917" s="353" t="s">
        <v>407</v>
      </c>
      <c r="E917" s="102">
        <f>COUNTIF(자재별CO2!H:H, B917)</f>
        <v>1</v>
      </c>
    </row>
    <row r="918" spans="2:5">
      <c r="B918" s="354" t="s">
        <v>6436</v>
      </c>
      <c r="C918" s="353" t="s">
        <v>396</v>
      </c>
      <c r="D918" s="353" t="s">
        <v>401</v>
      </c>
      <c r="E918" s="102">
        <f>COUNTIF(자재별CO2!H:H, B918)</f>
        <v>1</v>
      </c>
    </row>
    <row r="919" spans="2:5">
      <c r="B919" s="354" t="s">
        <v>6436</v>
      </c>
      <c r="C919" s="353" t="s">
        <v>396</v>
      </c>
      <c r="D919" s="353" t="s">
        <v>402</v>
      </c>
      <c r="E919" s="102">
        <f>COUNTIF(자재별CO2!H:H, B919)</f>
        <v>1</v>
      </c>
    </row>
    <row r="920" spans="2:5">
      <c r="B920" s="354" t="s">
        <v>6452</v>
      </c>
      <c r="C920" s="353" t="s">
        <v>396</v>
      </c>
      <c r="D920" s="353" t="s">
        <v>878</v>
      </c>
      <c r="E920" s="102">
        <f>COUNTIF(자재별CO2!H:H, B920)</f>
        <v>1</v>
      </c>
    </row>
    <row r="921" spans="2:5">
      <c r="B921" s="354" t="s">
        <v>6452</v>
      </c>
      <c r="C921" s="353" t="s">
        <v>396</v>
      </c>
      <c r="D921" s="353" t="s">
        <v>861</v>
      </c>
      <c r="E921" s="102">
        <f>COUNTIF(자재별CO2!H:H, B921)</f>
        <v>1</v>
      </c>
    </row>
    <row r="922" spans="2:5">
      <c r="B922" s="354" t="s">
        <v>6452</v>
      </c>
      <c r="C922" s="353" t="s">
        <v>396</v>
      </c>
      <c r="D922" s="353" t="s">
        <v>862</v>
      </c>
      <c r="E922" s="102">
        <f>COUNTIF(자재별CO2!H:H, B922)</f>
        <v>1</v>
      </c>
    </row>
    <row r="923" spans="2:5">
      <c r="B923" s="354" t="s">
        <v>6452</v>
      </c>
      <c r="C923" s="353" t="s">
        <v>396</v>
      </c>
      <c r="D923" s="353" t="s">
        <v>4212</v>
      </c>
      <c r="E923" s="102">
        <f>COUNTIF(자재별CO2!H:H, B923)</f>
        <v>1</v>
      </c>
    </row>
    <row r="924" spans="2:5">
      <c r="B924" s="354" t="s">
        <v>6452</v>
      </c>
      <c r="C924" s="353" t="s">
        <v>396</v>
      </c>
      <c r="D924" s="353" t="s">
        <v>4512</v>
      </c>
      <c r="E924" s="102">
        <f>COUNTIF(자재별CO2!H:H, B924)</f>
        <v>1</v>
      </c>
    </row>
    <row r="925" spans="2:5">
      <c r="B925" s="354" t="s">
        <v>6452</v>
      </c>
      <c r="C925" s="353" t="s">
        <v>396</v>
      </c>
      <c r="D925" s="353" t="s">
        <v>6453</v>
      </c>
      <c r="E925" s="102">
        <f>COUNTIF(자재별CO2!H:H, B925)</f>
        <v>1</v>
      </c>
    </row>
    <row r="926" spans="2:5">
      <c r="B926" s="354" t="s">
        <v>6452</v>
      </c>
      <c r="C926" s="353" t="s">
        <v>396</v>
      </c>
      <c r="D926" s="353" t="s">
        <v>6454</v>
      </c>
      <c r="E926" s="102">
        <f>COUNTIF(자재별CO2!H:H, B926)</f>
        <v>1</v>
      </c>
    </row>
    <row r="927" spans="2:5">
      <c r="B927" s="354" t="s">
        <v>6452</v>
      </c>
      <c r="C927" s="353" t="s">
        <v>396</v>
      </c>
      <c r="D927" s="353" t="s">
        <v>3111</v>
      </c>
      <c r="E927" s="102">
        <f>COUNTIF(자재별CO2!H:H, B927)</f>
        <v>1</v>
      </c>
    </row>
    <row r="928" spans="2:5">
      <c r="B928" s="354" t="s">
        <v>6452</v>
      </c>
      <c r="C928" s="353" t="s">
        <v>396</v>
      </c>
      <c r="D928" s="353" t="s">
        <v>3112</v>
      </c>
      <c r="E928" s="102">
        <f>COUNTIF(자재별CO2!H:H, B928)</f>
        <v>1</v>
      </c>
    </row>
    <row r="929" spans="2:5">
      <c r="B929" s="354" t="s">
        <v>2354</v>
      </c>
      <c r="C929" s="353" t="s">
        <v>394</v>
      </c>
      <c r="D929" s="353" t="s">
        <v>3204</v>
      </c>
      <c r="E929" s="102">
        <f>COUNTIF(자재별CO2!H:H, B929)</f>
        <v>1</v>
      </c>
    </row>
    <row r="930" spans="2:5">
      <c r="B930" s="354" t="s">
        <v>2354</v>
      </c>
      <c r="C930" s="353" t="s">
        <v>394</v>
      </c>
      <c r="D930" s="353" t="s">
        <v>3146</v>
      </c>
      <c r="E930" s="102">
        <f>COUNTIF(자재별CO2!H:H, B930)</f>
        <v>1</v>
      </c>
    </row>
    <row r="931" spans="2:5">
      <c r="B931" s="354" t="s">
        <v>2354</v>
      </c>
      <c r="C931" s="353" t="s">
        <v>394</v>
      </c>
      <c r="D931" s="353" t="s">
        <v>3147</v>
      </c>
      <c r="E931" s="102">
        <f>COUNTIF(자재별CO2!H:H, B931)</f>
        <v>1</v>
      </c>
    </row>
    <row r="932" spans="2:5">
      <c r="B932" s="354" t="s">
        <v>2354</v>
      </c>
      <c r="C932" s="353" t="s">
        <v>394</v>
      </c>
      <c r="D932" s="353" t="s">
        <v>3148</v>
      </c>
      <c r="E932" s="102">
        <f>COUNTIF(자재별CO2!H:H, B932)</f>
        <v>1</v>
      </c>
    </row>
    <row r="933" spans="2:5">
      <c r="B933" s="354" t="s">
        <v>2354</v>
      </c>
      <c r="C933" s="353" t="s">
        <v>394</v>
      </c>
      <c r="D933" s="353" t="s">
        <v>3108</v>
      </c>
      <c r="E933" s="102">
        <f>COUNTIF(자재별CO2!H:H, B933)</f>
        <v>1</v>
      </c>
    </row>
    <row r="934" spans="2:5">
      <c r="B934" s="354" t="s">
        <v>2354</v>
      </c>
      <c r="C934" s="353" t="s">
        <v>394</v>
      </c>
      <c r="D934" s="353" t="s">
        <v>3058</v>
      </c>
      <c r="E934" s="102">
        <f>COUNTIF(자재별CO2!H:H, B934)</f>
        <v>1</v>
      </c>
    </row>
    <row r="935" spans="2:5">
      <c r="B935" s="354" t="s">
        <v>2354</v>
      </c>
      <c r="C935" s="353" t="s">
        <v>394</v>
      </c>
      <c r="D935" s="353" t="s">
        <v>3109</v>
      </c>
      <c r="E935" s="102">
        <f>COUNTIF(자재별CO2!H:H, B935)</f>
        <v>1</v>
      </c>
    </row>
    <row r="936" spans="2:5">
      <c r="B936" s="354" t="s">
        <v>2354</v>
      </c>
      <c r="C936" s="353" t="s">
        <v>394</v>
      </c>
      <c r="D936" s="353" t="s">
        <v>3110</v>
      </c>
      <c r="E936" s="102">
        <f>COUNTIF(자재별CO2!H:H, B936)</f>
        <v>1</v>
      </c>
    </row>
    <row r="937" spans="2:5">
      <c r="B937" s="354" t="s">
        <v>2354</v>
      </c>
      <c r="C937" s="353" t="s">
        <v>394</v>
      </c>
      <c r="D937" s="353" t="s">
        <v>395</v>
      </c>
      <c r="E937" s="102">
        <f>COUNTIF(자재별CO2!H:H, B937)</f>
        <v>1</v>
      </c>
    </row>
    <row r="938" spans="2:5">
      <c r="B938" s="365" t="s">
        <v>6422</v>
      </c>
      <c r="C938" s="353" t="s">
        <v>5370</v>
      </c>
      <c r="D938" s="353" t="s">
        <v>5371</v>
      </c>
      <c r="E938" s="102">
        <f>COUNTIF(자재별CO2!H:H, B938)</f>
        <v>1</v>
      </c>
    </row>
    <row r="939" spans="2:5">
      <c r="B939" s="365" t="s">
        <v>6422</v>
      </c>
      <c r="C939" s="353" t="s">
        <v>5372</v>
      </c>
      <c r="D939" s="353" t="s">
        <v>5371</v>
      </c>
      <c r="E939" s="102">
        <f>COUNTIF(자재별CO2!H:H, B939)</f>
        <v>1</v>
      </c>
    </row>
    <row r="940" spans="2:5">
      <c r="B940" s="354" t="s">
        <v>2164</v>
      </c>
      <c r="C940" s="353" t="s">
        <v>364</v>
      </c>
      <c r="D940" s="353" t="s">
        <v>594</v>
      </c>
      <c r="E940" s="102">
        <f>COUNTIF(자재별CO2!H:H, B940)</f>
        <v>1</v>
      </c>
    </row>
    <row r="941" spans="2:5">
      <c r="B941" s="364" t="s">
        <v>2164</v>
      </c>
      <c r="C941" s="355" t="s">
        <v>364</v>
      </c>
      <c r="D941" s="355" t="s">
        <v>3872</v>
      </c>
      <c r="E941" s="102">
        <f>COUNTIF(자재별CO2!H:H, B941)</f>
        <v>1</v>
      </c>
    </row>
    <row r="942" spans="2:5">
      <c r="B942" s="364" t="s">
        <v>2164</v>
      </c>
      <c r="C942" s="355" t="s">
        <v>4629</v>
      </c>
      <c r="D942" s="355" t="s">
        <v>4630</v>
      </c>
      <c r="E942" s="102">
        <f>COUNTIF(자재별CO2!H:H, B942)</f>
        <v>1</v>
      </c>
    </row>
    <row r="943" spans="2:5">
      <c r="B943" s="364" t="s">
        <v>2164</v>
      </c>
      <c r="C943" s="355" t="s">
        <v>365</v>
      </c>
      <c r="D943" s="355" t="s">
        <v>4173</v>
      </c>
      <c r="E943" s="102">
        <f>COUNTIF(자재별CO2!H:H, B943)</f>
        <v>1</v>
      </c>
    </row>
    <row r="944" spans="2:5">
      <c r="B944" s="364" t="s">
        <v>2164</v>
      </c>
      <c r="C944" s="355" t="s">
        <v>365</v>
      </c>
      <c r="D944" s="355" t="s">
        <v>367</v>
      </c>
      <c r="E944" s="102">
        <f>COUNTIF(자재별CO2!H:H, B944)</f>
        <v>1</v>
      </c>
    </row>
    <row r="945" spans="2:5">
      <c r="B945" s="364" t="s">
        <v>2164</v>
      </c>
      <c r="C945" s="355" t="s">
        <v>365</v>
      </c>
      <c r="D945" s="355" t="s">
        <v>366</v>
      </c>
      <c r="E945" s="102">
        <f>COUNTIF(자재별CO2!H:H, B945)</f>
        <v>1</v>
      </c>
    </row>
    <row r="946" spans="2:5">
      <c r="B946" s="364" t="s">
        <v>2164</v>
      </c>
      <c r="C946" s="355" t="s">
        <v>365</v>
      </c>
      <c r="D946" s="355" t="s">
        <v>3976</v>
      </c>
      <c r="E946" s="102">
        <f>COUNTIF(자재별CO2!H:H, B946)</f>
        <v>1</v>
      </c>
    </row>
    <row r="947" spans="2:5">
      <c r="B947" s="364" t="s">
        <v>2164</v>
      </c>
      <c r="C947" s="355" t="s">
        <v>365</v>
      </c>
      <c r="D947" s="355" t="s">
        <v>4070</v>
      </c>
      <c r="E947" s="102">
        <f>COUNTIF(자재별CO2!H:H, B947)</f>
        <v>1</v>
      </c>
    </row>
    <row r="948" spans="2:5">
      <c r="B948" s="364" t="s">
        <v>2164</v>
      </c>
      <c r="C948" s="355" t="s">
        <v>365</v>
      </c>
      <c r="D948" s="355" t="s">
        <v>4033</v>
      </c>
      <c r="E948" s="102">
        <f>COUNTIF(자재별CO2!H:H, B948)</f>
        <v>1</v>
      </c>
    </row>
    <row r="949" spans="2:5">
      <c r="B949" s="364" t="s">
        <v>2164</v>
      </c>
      <c r="C949" s="355" t="s">
        <v>365</v>
      </c>
      <c r="D949" s="355" t="s">
        <v>3871</v>
      </c>
      <c r="E949" s="102">
        <f>COUNTIF(자재별CO2!H:H, B949)</f>
        <v>1</v>
      </c>
    </row>
    <row r="950" spans="2:5">
      <c r="B950" s="354" t="s">
        <v>2164</v>
      </c>
      <c r="C950" s="353" t="s">
        <v>429</v>
      </c>
      <c r="D950" s="353" t="s">
        <v>4791</v>
      </c>
      <c r="E950" s="102">
        <f>COUNTIF(자재별CO2!H:H, B950)</f>
        <v>1</v>
      </c>
    </row>
    <row r="951" spans="2:5">
      <c r="B951" s="354" t="s">
        <v>2256</v>
      </c>
      <c r="C951" s="353" t="s">
        <v>6029</v>
      </c>
      <c r="D951" s="353" t="s">
        <v>6030</v>
      </c>
      <c r="E951" s="102">
        <f>COUNTIF(자재별CO2!H:H, B951)</f>
        <v>1</v>
      </c>
    </row>
    <row r="952" spans="2:5">
      <c r="B952" s="364" t="s">
        <v>2314</v>
      </c>
      <c r="C952" s="355" t="s">
        <v>4081</v>
      </c>
      <c r="D952" s="355" t="s">
        <v>4082</v>
      </c>
      <c r="E952" s="102">
        <f>COUNTIF(자재별CO2!H:H, B952)</f>
        <v>1</v>
      </c>
    </row>
    <row r="953" spans="2:5">
      <c r="B953" s="354" t="s">
        <v>2355</v>
      </c>
      <c r="C953" s="353" t="s">
        <v>4280</v>
      </c>
      <c r="D953" s="353" t="s">
        <v>4279</v>
      </c>
      <c r="E953" s="102">
        <f>COUNTIF(자재별CO2!H:H, B953)</f>
        <v>1</v>
      </c>
    </row>
    <row r="954" spans="2:5">
      <c r="B954" s="354" t="s">
        <v>2164</v>
      </c>
      <c r="C954" s="353" t="s">
        <v>779</v>
      </c>
      <c r="D954" s="353" t="s">
        <v>4792</v>
      </c>
      <c r="E954" s="102">
        <f>COUNTIF(자재별CO2!H:H, B954)</f>
        <v>1</v>
      </c>
    </row>
    <row r="955" spans="2:5">
      <c r="B955" s="364" t="s">
        <v>2164</v>
      </c>
      <c r="C955" s="355" t="s">
        <v>779</v>
      </c>
      <c r="D955" s="355" t="s">
        <v>2809</v>
      </c>
      <c r="E955" s="102">
        <f>COUNTIF(자재별CO2!H:H, B955)</f>
        <v>1</v>
      </c>
    </row>
    <row r="956" spans="2:5">
      <c r="B956" s="364" t="s">
        <v>2220</v>
      </c>
      <c r="C956" s="355" t="s">
        <v>2528</v>
      </c>
      <c r="D956" s="355" t="s">
        <v>2529</v>
      </c>
      <c r="E956" s="102">
        <f>COUNTIF(자재별CO2!H:H, B956)</f>
        <v>1</v>
      </c>
    </row>
    <row r="957" spans="2:5">
      <c r="B957" s="364" t="s">
        <v>2220</v>
      </c>
      <c r="C957" s="355" t="s">
        <v>2528</v>
      </c>
      <c r="D957" s="355" t="s">
        <v>3907</v>
      </c>
      <c r="E957" s="102">
        <f>COUNTIF(자재별CO2!H:H, B957)</f>
        <v>1</v>
      </c>
    </row>
    <row r="958" spans="2:5">
      <c r="B958" s="364" t="s">
        <v>2220</v>
      </c>
      <c r="C958" s="355" t="s">
        <v>2530</v>
      </c>
      <c r="D958" s="355" t="s">
        <v>2531</v>
      </c>
      <c r="E958" s="102">
        <f>COUNTIF(자재별CO2!H:H, B958)</f>
        <v>1</v>
      </c>
    </row>
    <row r="959" spans="2:5">
      <c r="B959" s="366" t="s">
        <v>2206</v>
      </c>
      <c r="C959" s="355" t="s">
        <v>2504</v>
      </c>
      <c r="D959" s="355" t="s">
        <v>2505</v>
      </c>
      <c r="E959" s="102">
        <f>COUNTIF(자재별CO2!H:H, B959)</f>
        <v>1</v>
      </c>
    </row>
    <row r="960" spans="2:5">
      <c r="B960" s="366" t="s">
        <v>2314</v>
      </c>
      <c r="C960" s="355" t="s">
        <v>2767</v>
      </c>
      <c r="D960" s="355" t="s">
        <v>2768</v>
      </c>
      <c r="E960" s="102">
        <f>COUNTIF(자재별CO2!H:H, B960)</f>
        <v>1</v>
      </c>
    </row>
    <row r="961" spans="2:5">
      <c r="B961" s="366" t="s">
        <v>2314</v>
      </c>
      <c r="C961" s="355" t="s">
        <v>3532</v>
      </c>
      <c r="D961" s="355" t="s">
        <v>3533</v>
      </c>
      <c r="E961" s="102">
        <f>COUNTIF(자재별CO2!H:H, B961)</f>
        <v>1</v>
      </c>
    </row>
    <row r="962" spans="2:5">
      <c r="B962" s="366" t="s">
        <v>2288</v>
      </c>
      <c r="C962" s="355" t="s">
        <v>2832</v>
      </c>
      <c r="D962" s="355" t="s">
        <v>2833</v>
      </c>
      <c r="E962" s="102">
        <f>COUNTIF(자재별CO2!H:H, B962)</f>
        <v>1</v>
      </c>
    </row>
    <row r="963" spans="2:5">
      <c r="B963" s="365" t="s">
        <v>6422</v>
      </c>
      <c r="C963" s="353" t="s">
        <v>5373</v>
      </c>
      <c r="D963" s="353" t="s">
        <v>662</v>
      </c>
      <c r="E963" s="102">
        <f>COUNTIF(자재별CO2!H:H, B963)</f>
        <v>1</v>
      </c>
    </row>
    <row r="964" spans="2:5">
      <c r="B964" s="354" t="s">
        <v>2162</v>
      </c>
      <c r="C964" s="353" t="s">
        <v>4793</v>
      </c>
      <c r="D964" s="353" t="s">
        <v>4794</v>
      </c>
      <c r="E964" s="102">
        <f>COUNTIF(자재별CO2!H:H, B964)</f>
        <v>1</v>
      </c>
    </row>
    <row r="965" spans="2:5">
      <c r="B965" s="354" t="s">
        <v>2256</v>
      </c>
      <c r="C965" s="353" t="s">
        <v>6031</v>
      </c>
      <c r="D965" s="353" t="s">
        <v>6032</v>
      </c>
      <c r="E965" s="102">
        <f>COUNTIF(자재별CO2!H:H, B965)</f>
        <v>1</v>
      </c>
    </row>
    <row r="966" spans="2:5">
      <c r="B966" s="354" t="s">
        <v>6431</v>
      </c>
      <c r="C966" s="353" t="s">
        <v>844</v>
      </c>
      <c r="D966" s="353" t="s">
        <v>851</v>
      </c>
      <c r="E966" s="102">
        <f>COUNTIF(자재별CO2!H:H, B966)</f>
        <v>1</v>
      </c>
    </row>
    <row r="967" spans="2:5">
      <c r="B967" s="354" t="s">
        <v>6431</v>
      </c>
      <c r="C967" s="353" t="s">
        <v>844</v>
      </c>
      <c r="D967" s="353" t="s">
        <v>845</v>
      </c>
      <c r="E967" s="102">
        <f>COUNTIF(자재별CO2!H:H, B967)</f>
        <v>1</v>
      </c>
    </row>
    <row r="968" spans="2:5">
      <c r="B968" s="354" t="s">
        <v>2162</v>
      </c>
      <c r="C968" s="353" t="s">
        <v>311</v>
      </c>
      <c r="D968" s="353" t="s">
        <v>4795</v>
      </c>
      <c r="E968" s="102">
        <f>COUNTIF(자재별CO2!H:H, B968)</f>
        <v>1</v>
      </c>
    </row>
    <row r="969" spans="2:5">
      <c r="B969" s="354" t="s">
        <v>2162</v>
      </c>
      <c r="C969" s="353" t="s">
        <v>311</v>
      </c>
      <c r="D969" s="353" t="s">
        <v>4796</v>
      </c>
      <c r="E969" s="102">
        <f>COUNTIF(자재별CO2!H:H, B969)</f>
        <v>1</v>
      </c>
    </row>
    <row r="970" spans="2:5">
      <c r="B970" s="354" t="s">
        <v>2162</v>
      </c>
      <c r="C970" s="355" t="s">
        <v>311</v>
      </c>
      <c r="D970" s="355" t="s">
        <v>4547</v>
      </c>
      <c r="E970" s="102">
        <f>COUNTIF(자재별CO2!H:H, B970)</f>
        <v>1</v>
      </c>
    </row>
    <row r="971" spans="2:5">
      <c r="B971" s="354" t="s">
        <v>2162</v>
      </c>
      <c r="C971" s="353" t="s">
        <v>311</v>
      </c>
      <c r="D971" s="353" t="s">
        <v>4797</v>
      </c>
      <c r="E971" s="102">
        <f>COUNTIF(자재별CO2!H:H, B971)</f>
        <v>1</v>
      </c>
    </row>
    <row r="972" spans="2:5">
      <c r="B972" s="354" t="s">
        <v>2162</v>
      </c>
      <c r="C972" s="353" t="s">
        <v>311</v>
      </c>
      <c r="D972" s="353" t="s">
        <v>4798</v>
      </c>
      <c r="E972" s="102">
        <f>COUNTIF(자재별CO2!H:H, B972)</f>
        <v>1</v>
      </c>
    </row>
    <row r="973" spans="2:5">
      <c r="B973" s="354" t="s">
        <v>2162</v>
      </c>
      <c r="C973" s="355" t="s">
        <v>311</v>
      </c>
      <c r="D973" s="355" t="s">
        <v>2738</v>
      </c>
      <c r="E973" s="102">
        <f>COUNTIF(자재별CO2!H:H, B973)</f>
        <v>1</v>
      </c>
    </row>
    <row r="974" spans="2:5">
      <c r="B974" s="354" t="s">
        <v>2162</v>
      </c>
      <c r="C974" s="355" t="s">
        <v>311</v>
      </c>
      <c r="D974" s="355" t="s">
        <v>4548</v>
      </c>
      <c r="E974" s="102">
        <f>COUNTIF(자재별CO2!H:H, B974)</f>
        <v>1</v>
      </c>
    </row>
    <row r="975" spans="2:5">
      <c r="B975" s="354" t="s">
        <v>2162</v>
      </c>
      <c r="C975" s="355" t="s">
        <v>311</v>
      </c>
      <c r="D975" s="355" t="s">
        <v>4549</v>
      </c>
      <c r="E975" s="102">
        <f>COUNTIF(자재별CO2!H:H, B975)</f>
        <v>1</v>
      </c>
    </row>
    <row r="976" spans="2:5">
      <c r="B976" s="354" t="s">
        <v>2162</v>
      </c>
      <c r="C976" s="355" t="s">
        <v>311</v>
      </c>
      <c r="D976" s="355" t="s">
        <v>4550</v>
      </c>
      <c r="E976" s="102">
        <f>COUNTIF(자재별CO2!H:H, B976)</f>
        <v>1</v>
      </c>
    </row>
    <row r="977" spans="2:5">
      <c r="B977" s="354" t="s">
        <v>2162</v>
      </c>
      <c r="C977" s="355" t="s">
        <v>2736</v>
      </c>
      <c r="D977" s="355" t="s">
        <v>4133</v>
      </c>
      <c r="E977" s="102">
        <f>COUNTIF(자재별CO2!H:H, B977)</f>
        <v>1</v>
      </c>
    </row>
    <row r="978" spans="2:5">
      <c r="B978" s="354" t="s">
        <v>2162</v>
      </c>
      <c r="C978" s="355" t="s">
        <v>2736</v>
      </c>
      <c r="D978" s="355" t="s">
        <v>2737</v>
      </c>
      <c r="E978" s="102">
        <f>COUNTIF(자재별CO2!H:H, B978)</f>
        <v>1</v>
      </c>
    </row>
    <row r="979" spans="2:5">
      <c r="B979" s="365" t="s">
        <v>6422</v>
      </c>
      <c r="C979" s="355" t="s">
        <v>3585</v>
      </c>
      <c r="D979" s="355" t="s">
        <v>3586</v>
      </c>
      <c r="E979" s="102">
        <f>COUNTIF(자재별CO2!H:H, B979)</f>
        <v>1</v>
      </c>
    </row>
    <row r="980" spans="2:5">
      <c r="B980" s="364" t="s">
        <v>2156</v>
      </c>
      <c r="C980" s="355" t="s">
        <v>4006</v>
      </c>
      <c r="D980" s="355" t="s">
        <v>4007</v>
      </c>
      <c r="E980" s="102">
        <f>COUNTIF(자재별CO2!H:H, B980)</f>
        <v>1</v>
      </c>
    </row>
    <row r="981" spans="2:5">
      <c r="B981" s="366" t="s">
        <v>2167</v>
      </c>
      <c r="C981" s="355" t="s">
        <v>122</v>
      </c>
      <c r="D981" s="355" t="s">
        <v>2563</v>
      </c>
      <c r="E981" s="102">
        <f>COUNTIF(자재별CO2!H:H, B981)</f>
        <v>1</v>
      </c>
    </row>
    <row r="982" spans="2:5">
      <c r="B982" s="354" t="s">
        <v>2354</v>
      </c>
      <c r="C982" s="353" t="s">
        <v>393</v>
      </c>
      <c r="D982" s="353" t="s">
        <v>3205</v>
      </c>
      <c r="E982" s="102">
        <f>COUNTIF(자재별CO2!H:H, B982)</f>
        <v>1</v>
      </c>
    </row>
    <row r="983" spans="2:5">
      <c r="B983" s="354" t="s">
        <v>2354</v>
      </c>
      <c r="C983" s="353" t="s">
        <v>393</v>
      </c>
      <c r="D983" s="353" t="s">
        <v>3059</v>
      </c>
      <c r="E983" s="102">
        <f>COUNTIF(자재별CO2!H:H, B983)</f>
        <v>1</v>
      </c>
    </row>
    <row r="984" spans="2:5">
      <c r="B984" s="354" t="s">
        <v>2354</v>
      </c>
      <c r="C984" s="353" t="s">
        <v>393</v>
      </c>
      <c r="D984" s="353" t="s">
        <v>3060</v>
      </c>
      <c r="E984" s="102">
        <f>COUNTIF(자재별CO2!H:H, B984)</f>
        <v>1</v>
      </c>
    </row>
    <row r="985" spans="2:5">
      <c r="B985" s="354" t="s">
        <v>2354</v>
      </c>
      <c r="C985" s="353" t="s">
        <v>393</v>
      </c>
      <c r="D985" s="353" t="s">
        <v>3061</v>
      </c>
      <c r="E985" s="102">
        <f>COUNTIF(자재별CO2!H:H, B985)</f>
        <v>1</v>
      </c>
    </row>
    <row r="986" spans="2:5">
      <c r="B986" s="354" t="s">
        <v>2354</v>
      </c>
      <c r="C986" s="353" t="s">
        <v>393</v>
      </c>
      <c r="D986" s="353" t="s">
        <v>3062</v>
      </c>
      <c r="E986" s="102">
        <f>COUNTIF(자재별CO2!H:H, B986)</f>
        <v>1</v>
      </c>
    </row>
    <row r="987" spans="2:5">
      <c r="B987" s="354" t="s">
        <v>2354</v>
      </c>
      <c r="C987" s="353" t="s">
        <v>393</v>
      </c>
      <c r="D987" s="353" t="s">
        <v>4358</v>
      </c>
      <c r="E987" s="102">
        <f>COUNTIF(자재별CO2!H:H, B987)</f>
        <v>1</v>
      </c>
    </row>
    <row r="988" spans="2:5">
      <c r="B988" s="354" t="s">
        <v>2354</v>
      </c>
      <c r="C988" s="353" t="s">
        <v>393</v>
      </c>
      <c r="D988" s="353" t="s">
        <v>4346</v>
      </c>
      <c r="E988" s="102">
        <f>COUNTIF(자재별CO2!H:H, B988)</f>
        <v>1</v>
      </c>
    </row>
    <row r="989" spans="2:5">
      <c r="B989" s="354" t="s">
        <v>2355</v>
      </c>
      <c r="C989" s="353" t="s">
        <v>4283</v>
      </c>
      <c r="D989" s="353" t="s">
        <v>4281</v>
      </c>
      <c r="E989" s="102">
        <f>COUNTIF(자재별CO2!H:H, B989)</f>
        <v>1</v>
      </c>
    </row>
    <row r="990" spans="2:5">
      <c r="B990" s="354" t="s">
        <v>2507</v>
      </c>
      <c r="C990" s="353" t="s">
        <v>6204</v>
      </c>
      <c r="D990" s="353" t="s">
        <v>6205</v>
      </c>
      <c r="E990" s="102">
        <f>COUNTIF(자재별CO2!H:H, B990)</f>
        <v>1</v>
      </c>
    </row>
    <row r="991" spans="2:5">
      <c r="B991" s="354" t="s">
        <v>2507</v>
      </c>
      <c r="C991" s="353" t="s">
        <v>6206</v>
      </c>
      <c r="D991" s="353" t="s">
        <v>6207</v>
      </c>
      <c r="E991" s="102">
        <f>COUNTIF(자재별CO2!H:H, B991)</f>
        <v>1</v>
      </c>
    </row>
    <row r="992" spans="2:5">
      <c r="B992" s="354" t="s">
        <v>2507</v>
      </c>
      <c r="C992" s="355" t="s">
        <v>3266</v>
      </c>
      <c r="D992" s="355" t="s">
        <v>3763</v>
      </c>
      <c r="E992" s="102">
        <f>COUNTIF(자재별CO2!H:H, B992)</f>
        <v>1</v>
      </c>
    </row>
    <row r="993" spans="2:5">
      <c r="B993" s="354" t="s">
        <v>2507</v>
      </c>
      <c r="C993" s="355" t="s">
        <v>3756</v>
      </c>
      <c r="D993" s="355" t="s">
        <v>3757</v>
      </c>
      <c r="E993" s="102">
        <f>COUNTIF(자재별CO2!H:H, B993)</f>
        <v>1</v>
      </c>
    </row>
    <row r="994" spans="2:5">
      <c r="B994" s="354" t="s">
        <v>2507</v>
      </c>
      <c r="C994" s="355" t="s">
        <v>3758</v>
      </c>
      <c r="D994" s="355" t="s">
        <v>3757</v>
      </c>
      <c r="E994" s="102">
        <f>COUNTIF(자재별CO2!H:H, B994)</f>
        <v>1</v>
      </c>
    </row>
    <row r="995" spans="2:5">
      <c r="B995" s="364" t="s">
        <v>2287</v>
      </c>
      <c r="C995" s="355" t="s">
        <v>3747</v>
      </c>
      <c r="D995" s="355"/>
      <c r="E995" s="102">
        <f>COUNTIF(자재별CO2!H:H, B995)</f>
        <v>1</v>
      </c>
    </row>
    <row r="996" spans="2:5">
      <c r="B996" s="354" t="s">
        <v>2507</v>
      </c>
      <c r="C996" s="353" t="s">
        <v>6208</v>
      </c>
      <c r="D996" s="353" t="s">
        <v>6209</v>
      </c>
      <c r="E996" s="102">
        <f>COUNTIF(자재별CO2!H:H, B996)</f>
        <v>1</v>
      </c>
    </row>
    <row r="997" spans="2:5">
      <c r="B997" s="354" t="s">
        <v>2256</v>
      </c>
      <c r="C997" s="353" t="s">
        <v>6033</v>
      </c>
      <c r="D997" s="353" t="s">
        <v>6024</v>
      </c>
      <c r="E997" s="102">
        <f>COUNTIF(자재별CO2!H:H, B997)</f>
        <v>1</v>
      </c>
    </row>
    <row r="998" spans="2:5">
      <c r="B998" s="365" t="s">
        <v>2303</v>
      </c>
      <c r="C998" s="353" t="s">
        <v>5374</v>
      </c>
      <c r="D998" s="353" t="s">
        <v>5375</v>
      </c>
      <c r="E998" s="102">
        <f>COUNTIF(자재별CO2!H:H, B998)</f>
        <v>1</v>
      </c>
    </row>
    <row r="999" spans="2:5">
      <c r="B999" s="365" t="s">
        <v>2303</v>
      </c>
      <c r="C999" s="353" t="s">
        <v>5374</v>
      </c>
      <c r="D999" s="353" t="s">
        <v>694</v>
      </c>
      <c r="E999" s="102">
        <f>COUNTIF(자재별CO2!H:H, B999)</f>
        <v>1</v>
      </c>
    </row>
    <row r="1000" spans="2:5">
      <c r="B1000" s="365" t="s">
        <v>2303</v>
      </c>
      <c r="C1000" s="353" t="s">
        <v>5374</v>
      </c>
      <c r="D1000" s="353" t="s">
        <v>5376</v>
      </c>
      <c r="E1000" s="102">
        <f>COUNTIF(자재별CO2!H:H, B1000)</f>
        <v>1</v>
      </c>
    </row>
    <row r="1001" spans="2:5">
      <c r="B1001" s="365" t="s">
        <v>2303</v>
      </c>
      <c r="C1001" s="353" t="s">
        <v>624</v>
      </c>
      <c r="D1001" s="353" t="s">
        <v>5377</v>
      </c>
      <c r="E1001" s="102">
        <f>COUNTIF(자재별CO2!H:H, B1001)</f>
        <v>1</v>
      </c>
    </row>
    <row r="1002" spans="2:5">
      <c r="B1002" s="365" t="s">
        <v>2303</v>
      </c>
      <c r="C1002" s="353" t="s">
        <v>624</v>
      </c>
      <c r="D1002" s="353" t="s">
        <v>5378</v>
      </c>
      <c r="E1002" s="102">
        <f>COUNTIF(자재별CO2!H:H, B1002)</f>
        <v>1</v>
      </c>
    </row>
    <row r="1003" spans="2:5">
      <c r="B1003" s="365" t="s">
        <v>2303</v>
      </c>
      <c r="C1003" s="353" t="s">
        <v>624</v>
      </c>
      <c r="D1003" s="353" t="s">
        <v>5379</v>
      </c>
      <c r="E1003" s="102">
        <f>COUNTIF(자재별CO2!H:H, B1003)</f>
        <v>1</v>
      </c>
    </row>
    <row r="1004" spans="2:5">
      <c r="B1004" s="365" t="s">
        <v>2303</v>
      </c>
      <c r="C1004" s="353" t="s">
        <v>624</v>
      </c>
      <c r="D1004" s="353" t="s">
        <v>5380</v>
      </c>
      <c r="E1004" s="102">
        <f>COUNTIF(자재별CO2!H:H, B1004)</f>
        <v>1</v>
      </c>
    </row>
    <row r="1005" spans="2:5">
      <c r="B1005" s="365" t="s">
        <v>2303</v>
      </c>
      <c r="C1005" s="353" t="s">
        <v>624</v>
      </c>
      <c r="D1005" s="353" t="s">
        <v>5381</v>
      </c>
      <c r="E1005" s="102">
        <f>COUNTIF(자재별CO2!H:H, B1005)</f>
        <v>1</v>
      </c>
    </row>
    <row r="1006" spans="2:5">
      <c r="B1006" s="357" t="s">
        <v>2303</v>
      </c>
      <c r="C1006" s="356" t="s">
        <v>624</v>
      </c>
      <c r="D1006" s="356" t="s">
        <v>5937</v>
      </c>
      <c r="E1006" s="102">
        <f>COUNTIF(자재별CO2!H:H, B1006)</f>
        <v>1</v>
      </c>
    </row>
    <row r="1007" spans="2:5">
      <c r="B1007" s="365" t="s">
        <v>2303</v>
      </c>
      <c r="C1007" s="353" t="s">
        <v>624</v>
      </c>
      <c r="D1007" s="353" t="s">
        <v>5382</v>
      </c>
      <c r="E1007" s="102">
        <f>COUNTIF(자재별CO2!H:H, B1007)</f>
        <v>1</v>
      </c>
    </row>
    <row r="1008" spans="2:5">
      <c r="B1008" s="365" t="s">
        <v>2303</v>
      </c>
      <c r="C1008" s="353" t="s">
        <v>624</v>
      </c>
      <c r="D1008" s="353" t="s">
        <v>5383</v>
      </c>
      <c r="E1008" s="102">
        <f>COUNTIF(자재별CO2!H:H, B1008)</f>
        <v>1</v>
      </c>
    </row>
    <row r="1009" spans="2:5">
      <c r="B1009" s="357" t="s">
        <v>2303</v>
      </c>
      <c r="C1009" s="357" t="s">
        <v>624</v>
      </c>
      <c r="D1009" s="357" t="s">
        <v>5938</v>
      </c>
      <c r="E1009" s="102">
        <f>COUNTIF(자재별CO2!H:H, B1009)</f>
        <v>1</v>
      </c>
    </row>
    <row r="1010" spans="2:5">
      <c r="B1010" s="365" t="s">
        <v>2303</v>
      </c>
      <c r="C1010" s="353" t="s">
        <v>624</v>
      </c>
      <c r="D1010" s="353" t="s">
        <v>5384</v>
      </c>
      <c r="E1010" s="102">
        <f>COUNTIF(자재별CO2!H:H, B1010)</f>
        <v>1</v>
      </c>
    </row>
    <row r="1011" spans="2:5">
      <c r="B1011" s="365" t="s">
        <v>2303</v>
      </c>
      <c r="C1011" s="353" t="s">
        <v>624</v>
      </c>
      <c r="D1011" s="353" t="s">
        <v>5385</v>
      </c>
      <c r="E1011" s="102">
        <f>COUNTIF(자재별CO2!H:H, B1011)</f>
        <v>1</v>
      </c>
    </row>
    <row r="1012" spans="2:5">
      <c r="B1012" s="357" t="s">
        <v>2303</v>
      </c>
      <c r="C1012" s="357" t="s">
        <v>624</v>
      </c>
      <c r="D1012" s="357" t="s">
        <v>5939</v>
      </c>
      <c r="E1012" s="102">
        <f>COUNTIF(자재별CO2!H:H, B1012)</f>
        <v>1</v>
      </c>
    </row>
    <row r="1013" spans="2:5">
      <c r="B1013" s="365" t="s">
        <v>2303</v>
      </c>
      <c r="C1013" s="353" t="s">
        <v>624</v>
      </c>
      <c r="D1013" s="353" t="s">
        <v>5386</v>
      </c>
      <c r="E1013" s="102">
        <f>COUNTIF(자재별CO2!H:H, B1013)</f>
        <v>1</v>
      </c>
    </row>
    <row r="1014" spans="2:5">
      <c r="B1014" s="365" t="s">
        <v>2303</v>
      </c>
      <c r="C1014" s="353" t="s">
        <v>624</v>
      </c>
      <c r="D1014" s="353" t="s">
        <v>5387</v>
      </c>
      <c r="E1014" s="102">
        <f>COUNTIF(자재별CO2!H:H, B1014)</f>
        <v>1</v>
      </c>
    </row>
    <row r="1015" spans="2:5">
      <c r="B1015" s="357" t="s">
        <v>2303</v>
      </c>
      <c r="C1015" s="356" t="s">
        <v>624</v>
      </c>
      <c r="D1015" s="356" t="s">
        <v>5940</v>
      </c>
      <c r="E1015" s="102">
        <f>COUNTIF(자재별CO2!H:H, B1015)</f>
        <v>1</v>
      </c>
    </row>
    <row r="1016" spans="2:5">
      <c r="B1016" s="365" t="s">
        <v>2303</v>
      </c>
      <c r="C1016" s="353" t="s">
        <v>624</v>
      </c>
      <c r="D1016" s="353" t="s">
        <v>5388</v>
      </c>
      <c r="E1016" s="102">
        <f>COUNTIF(자재별CO2!H:H, B1016)</f>
        <v>1</v>
      </c>
    </row>
    <row r="1017" spans="2:5">
      <c r="B1017" s="365" t="s">
        <v>2303</v>
      </c>
      <c r="C1017" s="353" t="s">
        <v>624</v>
      </c>
      <c r="D1017" s="353" t="s">
        <v>5389</v>
      </c>
      <c r="E1017" s="102">
        <f>COUNTIF(자재별CO2!H:H, B1017)</f>
        <v>1</v>
      </c>
    </row>
    <row r="1018" spans="2:5">
      <c r="B1018" s="357" t="s">
        <v>2303</v>
      </c>
      <c r="C1018" s="357" t="s">
        <v>624</v>
      </c>
      <c r="D1018" s="357" t="s">
        <v>5941</v>
      </c>
      <c r="E1018" s="102">
        <f>COUNTIF(자재별CO2!H:H, B1018)</f>
        <v>1</v>
      </c>
    </row>
    <row r="1019" spans="2:5">
      <c r="B1019" s="365" t="s">
        <v>2303</v>
      </c>
      <c r="C1019" s="353" t="s">
        <v>624</v>
      </c>
      <c r="D1019" s="353" t="s">
        <v>5390</v>
      </c>
      <c r="E1019" s="102">
        <f>COUNTIF(자재별CO2!H:H, B1019)</f>
        <v>1</v>
      </c>
    </row>
    <row r="1020" spans="2:5">
      <c r="B1020" s="365" t="s">
        <v>2303</v>
      </c>
      <c r="C1020" s="353" t="s">
        <v>624</v>
      </c>
      <c r="D1020" s="353" t="s">
        <v>5391</v>
      </c>
      <c r="E1020" s="102">
        <f>COUNTIF(자재별CO2!H:H, B1020)</f>
        <v>1</v>
      </c>
    </row>
    <row r="1021" spans="2:5">
      <c r="B1021" s="357" t="s">
        <v>2303</v>
      </c>
      <c r="C1021" s="357" t="s">
        <v>624</v>
      </c>
      <c r="D1021" s="357" t="s">
        <v>5942</v>
      </c>
      <c r="E1021" s="102">
        <f>COUNTIF(자재별CO2!H:H, B1021)</f>
        <v>1</v>
      </c>
    </row>
    <row r="1022" spans="2:5">
      <c r="B1022" s="365" t="s">
        <v>2303</v>
      </c>
      <c r="C1022" s="353" t="s">
        <v>624</v>
      </c>
      <c r="D1022" s="353" t="s">
        <v>5392</v>
      </c>
      <c r="E1022" s="102">
        <f>COUNTIF(자재별CO2!H:H, B1022)</f>
        <v>1</v>
      </c>
    </row>
    <row r="1023" spans="2:5">
      <c r="B1023" s="357" t="s">
        <v>2303</v>
      </c>
      <c r="C1023" s="357" t="s">
        <v>624</v>
      </c>
      <c r="D1023" s="357" t="s">
        <v>5512</v>
      </c>
      <c r="E1023" s="102">
        <f>COUNTIF(자재별CO2!H:H, B1023)</f>
        <v>1</v>
      </c>
    </row>
    <row r="1024" spans="2:5">
      <c r="B1024" s="365" t="s">
        <v>2303</v>
      </c>
      <c r="C1024" s="353" t="s">
        <v>624</v>
      </c>
      <c r="D1024" s="353" t="s">
        <v>5393</v>
      </c>
      <c r="E1024" s="102">
        <f>COUNTIF(자재별CO2!H:H, B1024)</f>
        <v>1</v>
      </c>
    </row>
    <row r="1025" spans="2:5">
      <c r="B1025" s="365" t="s">
        <v>2303</v>
      </c>
      <c r="C1025" s="353" t="s">
        <v>624</v>
      </c>
      <c r="D1025" s="353" t="s">
        <v>5394</v>
      </c>
      <c r="E1025" s="102">
        <f>COUNTIF(자재별CO2!H:H, B1025)</f>
        <v>1</v>
      </c>
    </row>
    <row r="1026" spans="2:5">
      <c r="B1026" s="365" t="s">
        <v>2303</v>
      </c>
      <c r="C1026" s="353" t="s">
        <v>624</v>
      </c>
      <c r="D1026" s="353" t="s">
        <v>5395</v>
      </c>
      <c r="E1026" s="102">
        <f>COUNTIF(자재별CO2!H:H, B1026)</f>
        <v>1</v>
      </c>
    </row>
    <row r="1027" spans="2:5">
      <c r="B1027" s="357" t="s">
        <v>2303</v>
      </c>
      <c r="C1027" s="356" t="s">
        <v>624</v>
      </c>
      <c r="D1027" s="356" t="s">
        <v>5943</v>
      </c>
      <c r="E1027" s="102">
        <f>COUNTIF(자재별CO2!H:H, B1027)</f>
        <v>1</v>
      </c>
    </row>
    <row r="1028" spans="2:5">
      <c r="B1028" s="365" t="s">
        <v>2303</v>
      </c>
      <c r="C1028" s="353" t="s">
        <v>624</v>
      </c>
      <c r="D1028" s="353" t="s">
        <v>5396</v>
      </c>
      <c r="E1028" s="102">
        <f>COUNTIF(자재별CO2!H:H, B1028)</f>
        <v>1</v>
      </c>
    </row>
    <row r="1029" spans="2:5">
      <c r="B1029" s="357" t="s">
        <v>2303</v>
      </c>
      <c r="C1029" s="356" t="s">
        <v>624</v>
      </c>
      <c r="D1029" s="356" t="s">
        <v>5514</v>
      </c>
      <c r="E1029" s="102">
        <f>COUNTIF(자재별CO2!H:H, B1029)</f>
        <v>1</v>
      </c>
    </row>
    <row r="1030" spans="2:5">
      <c r="B1030" s="354" t="s">
        <v>2255</v>
      </c>
      <c r="C1030" s="353" t="s">
        <v>6184</v>
      </c>
      <c r="D1030" s="353" t="s">
        <v>6185</v>
      </c>
      <c r="E1030" s="102">
        <f>COUNTIF(자재별CO2!H:H, B1030)</f>
        <v>1</v>
      </c>
    </row>
    <row r="1031" spans="2:5">
      <c r="B1031" s="366" t="s">
        <v>2251</v>
      </c>
      <c r="C1031" s="355" t="s">
        <v>798</v>
      </c>
      <c r="D1031" s="355" t="s">
        <v>799</v>
      </c>
      <c r="E1031" s="102">
        <f>COUNTIF(자재별CO2!H:H, B1031)</f>
        <v>1</v>
      </c>
    </row>
    <row r="1032" spans="2:5">
      <c r="B1032" s="364" t="s">
        <v>2251</v>
      </c>
      <c r="C1032" s="355" t="s">
        <v>4691</v>
      </c>
      <c r="D1032" s="355" t="s">
        <v>4692</v>
      </c>
      <c r="E1032" s="102">
        <f>COUNTIF(자재별CO2!H:H, B1032)</f>
        <v>1</v>
      </c>
    </row>
    <row r="1033" spans="2:5">
      <c r="B1033" s="364" t="s">
        <v>2251</v>
      </c>
      <c r="C1033" s="355" t="s">
        <v>4691</v>
      </c>
      <c r="D1033" s="355" t="s">
        <v>735</v>
      </c>
      <c r="E1033" s="102">
        <f>COUNTIF(자재별CO2!H:H, B1033)</f>
        <v>1</v>
      </c>
    </row>
    <row r="1034" spans="2:5">
      <c r="B1034" s="354" t="s">
        <v>2354</v>
      </c>
      <c r="C1034" s="353" t="s">
        <v>3082</v>
      </c>
      <c r="D1034" s="353" t="s">
        <v>3083</v>
      </c>
      <c r="E1034" s="102">
        <f>COUNTIF(자재별CO2!H:H, B1034)</f>
        <v>1</v>
      </c>
    </row>
    <row r="1035" spans="2:5">
      <c r="B1035" s="366" t="s">
        <v>2240</v>
      </c>
      <c r="C1035" s="355" t="s">
        <v>603</v>
      </c>
      <c r="D1035" s="355" t="s">
        <v>4021</v>
      </c>
      <c r="E1035" s="102">
        <f>COUNTIF(자재별CO2!H:H, B1035)</f>
        <v>1</v>
      </c>
    </row>
    <row r="1036" spans="2:5">
      <c r="B1036" s="366" t="s">
        <v>2240</v>
      </c>
      <c r="C1036" s="355" t="s">
        <v>603</v>
      </c>
      <c r="D1036" s="355" t="s">
        <v>673</v>
      </c>
      <c r="E1036" s="102">
        <f>COUNTIF(자재별CO2!H:H, B1036)</f>
        <v>1</v>
      </c>
    </row>
    <row r="1037" spans="2:5">
      <c r="B1037" s="366" t="s">
        <v>2240</v>
      </c>
      <c r="C1037" s="355" t="s">
        <v>603</v>
      </c>
      <c r="D1037" s="355" t="s">
        <v>2565</v>
      </c>
      <c r="E1037" s="102">
        <f>COUNTIF(자재별CO2!H:H, B1037)</f>
        <v>1</v>
      </c>
    </row>
    <row r="1038" spans="2:5">
      <c r="B1038" s="366" t="s">
        <v>2240</v>
      </c>
      <c r="C1038" s="355" t="s">
        <v>603</v>
      </c>
      <c r="D1038" s="355" t="s">
        <v>2566</v>
      </c>
      <c r="E1038" s="102">
        <f>COUNTIF(자재별CO2!H:H, B1038)</f>
        <v>1</v>
      </c>
    </row>
    <row r="1039" spans="2:5">
      <c r="B1039" s="366" t="s">
        <v>2240</v>
      </c>
      <c r="C1039" s="355" t="s">
        <v>603</v>
      </c>
      <c r="D1039" s="355" t="s">
        <v>4019</v>
      </c>
      <c r="E1039" s="102">
        <f>COUNTIF(자재별CO2!H:H, B1039)</f>
        <v>1</v>
      </c>
    </row>
    <row r="1040" spans="2:5">
      <c r="B1040" s="366" t="s">
        <v>2240</v>
      </c>
      <c r="C1040" s="355" t="s">
        <v>603</v>
      </c>
      <c r="D1040" s="355" t="s">
        <v>4020</v>
      </c>
      <c r="E1040" s="102">
        <f>COUNTIF(자재별CO2!H:H, B1040)</f>
        <v>1</v>
      </c>
    </row>
    <row r="1041" spans="2:5">
      <c r="B1041" s="354" t="s">
        <v>2354</v>
      </c>
      <c r="C1041" s="353" t="s">
        <v>913</v>
      </c>
      <c r="D1041" s="353" t="s">
        <v>914</v>
      </c>
      <c r="E1041" s="102">
        <f>COUNTIF(자재별CO2!H:H, B1041)</f>
        <v>1</v>
      </c>
    </row>
    <row r="1042" spans="2:5">
      <c r="B1042" s="354" t="s">
        <v>2297</v>
      </c>
      <c r="C1042" s="353" t="s">
        <v>4799</v>
      </c>
      <c r="D1042" s="353" t="s">
        <v>4800</v>
      </c>
      <c r="E1042" s="102">
        <f>COUNTIF(자재별CO2!H:H, B1042)</f>
        <v>1</v>
      </c>
    </row>
    <row r="1043" spans="2:5">
      <c r="B1043" s="354" t="s">
        <v>6446</v>
      </c>
      <c r="C1043" s="353" t="s">
        <v>525</v>
      </c>
      <c r="D1043" s="353" t="s">
        <v>621</v>
      </c>
      <c r="E1043" s="102">
        <f>COUNTIF(자재별CO2!H:H, B1043)</f>
        <v>1</v>
      </c>
    </row>
    <row r="1044" spans="2:5">
      <c r="B1044" s="366" t="s">
        <v>2507</v>
      </c>
      <c r="C1044" s="355" t="s">
        <v>525</v>
      </c>
      <c r="D1044" s="355" t="s">
        <v>2508</v>
      </c>
      <c r="E1044" s="102">
        <f>COUNTIF(자재별CO2!H:H, B1044)</f>
        <v>1</v>
      </c>
    </row>
    <row r="1045" spans="2:5">
      <c r="B1045" s="366" t="s">
        <v>6446</v>
      </c>
      <c r="C1045" s="355" t="s">
        <v>525</v>
      </c>
      <c r="D1045" s="355" t="s">
        <v>2829</v>
      </c>
      <c r="E1045" s="102">
        <f>COUNTIF(자재별CO2!H:H, B1045)</f>
        <v>1</v>
      </c>
    </row>
    <row r="1046" spans="2:5">
      <c r="B1046" s="366" t="s">
        <v>2507</v>
      </c>
      <c r="C1046" s="355" t="s">
        <v>525</v>
      </c>
      <c r="D1046" s="355" t="s">
        <v>2739</v>
      </c>
      <c r="E1046" s="102">
        <f>COUNTIF(자재별CO2!H:H, B1046)</f>
        <v>1</v>
      </c>
    </row>
    <row r="1047" spans="2:5">
      <c r="B1047" s="366" t="s">
        <v>2507</v>
      </c>
      <c r="C1047" s="355" t="s">
        <v>525</v>
      </c>
      <c r="D1047" s="355" t="s">
        <v>4738</v>
      </c>
      <c r="E1047" s="102">
        <f>COUNTIF(자재별CO2!H:H, B1047)</f>
        <v>1</v>
      </c>
    </row>
    <row r="1048" spans="2:5">
      <c r="B1048" s="366" t="s">
        <v>2507</v>
      </c>
      <c r="C1048" s="355" t="s">
        <v>827</v>
      </c>
      <c r="D1048" s="355" t="s">
        <v>4739</v>
      </c>
      <c r="E1048" s="102">
        <f>COUNTIF(자재별CO2!H:H, B1048)</f>
        <v>1</v>
      </c>
    </row>
    <row r="1049" spans="2:5">
      <c r="B1049" s="354" t="s">
        <v>2348</v>
      </c>
      <c r="C1049" s="353" t="s">
        <v>4289</v>
      </c>
      <c r="D1049" s="353"/>
      <c r="E1049" s="102">
        <f>COUNTIF(자재별CO2!H:H, B1049)</f>
        <v>1</v>
      </c>
    </row>
    <row r="1050" spans="2:5">
      <c r="B1050" s="354" t="s">
        <v>2507</v>
      </c>
      <c r="C1050" s="353" t="s">
        <v>5397</v>
      </c>
      <c r="D1050" s="353" t="s">
        <v>5398</v>
      </c>
      <c r="E1050" s="102">
        <f>COUNTIF(자재별CO2!H:H, B1050)</f>
        <v>1</v>
      </c>
    </row>
    <row r="1051" spans="2:5">
      <c r="B1051" s="354" t="s">
        <v>2507</v>
      </c>
      <c r="C1051" s="353" t="s">
        <v>5399</v>
      </c>
      <c r="D1051" s="353"/>
      <c r="E1051" s="102">
        <f>COUNTIF(자재별CO2!H:H, B1051)</f>
        <v>1</v>
      </c>
    </row>
    <row r="1052" spans="2:5">
      <c r="B1052" s="364" t="s">
        <v>2251</v>
      </c>
      <c r="C1052" s="353" t="s">
        <v>772</v>
      </c>
      <c r="D1052" s="353" t="s">
        <v>774</v>
      </c>
      <c r="E1052" s="102">
        <f>COUNTIF(자재별CO2!H:H, B1052)</f>
        <v>1</v>
      </c>
    </row>
    <row r="1053" spans="2:5">
      <c r="B1053" s="354" t="s">
        <v>2172</v>
      </c>
      <c r="C1053" s="353" t="s">
        <v>772</v>
      </c>
      <c r="D1053" s="353" t="s">
        <v>773</v>
      </c>
      <c r="E1053" s="102">
        <f>COUNTIF(자재별CO2!H:H, B1053)</f>
        <v>1</v>
      </c>
    </row>
    <row r="1054" spans="2:5">
      <c r="B1054" s="354" t="s">
        <v>2253</v>
      </c>
      <c r="C1054" s="353" t="s">
        <v>772</v>
      </c>
      <c r="D1054" s="353" t="s">
        <v>668</v>
      </c>
      <c r="E1054" s="102">
        <f>COUNTIF(자재별CO2!H:H, B1054)</f>
        <v>1</v>
      </c>
    </row>
    <row r="1055" spans="2:5">
      <c r="B1055" s="352" t="s">
        <v>6455</v>
      </c>
      <c r="C1055" s="353" t="s">
        <v>375</v>
      </c>
      <c r="D1055" s="353" t="s">
        <v>308</v>
      </c>
      <c r="E1055" s="102">
        <f>COUNTIF(자재별CO2!H:H, B1055)</f>
        <v>1</v>
      </c>
    </row>
    <row r="1056" spans="2:5">
      <c r="B1056" s="352" t="s">
        <v>6455</v>
      </c>
      <c r="C1056" s="353" t="s">
        <v>375</v>
      </c>
      <c r="D1056" s="353" t="s">
        <v>376</v>
      </c>
      <c r="E1056" s="102">
        <f>COUNTIF(자재별CO2!H:H, B1056)</f>
        <v>1</v>
      </c>
    </row>
    <row r="1057" spans="2:5">
      <c r="B1057" s="352" t="s">
        <v>6455</v>
      </c>
      <c r="C1057" s="353" t="s">
        <v>375</v>
      </c>
      <c r="D1057" s="353" t="s">
        <v>309</v>
      </c>
      <c r="E1057" s="102">
        <f>COUNTIF(자재별CO2!H:H, B1057)</f>
        <v>1</v>
      </c>
    </row>
    <row r="1058" spans="2:5">
      <c r="B1058" s="352" t="s">
        <v>6455</v>
      </c>
      <c r="C1058" s="353" t="s">
        <v>375</v>
      </c>
      <c r="D1058" s="353" t="s">
        <v>657</v>
      </c>
      <c r="E1058" s="102">
        <f>COUNTIF(자재별CO2!H:H, B1058)</f>
        <v>1</v>
      </c>
    </row>
    <row r="1059" spans="2:5">
      <c r="B1059" s="352" t="s">
        <v>6455</v>
      </c>
      <c r="C1059" s="353" t="s">
        <v>375</v>
      </c>
      <c r="D1059" s="353" t="s">
        <v>658</v>
      </c>
      <c r="E1059" s="102">
        <f>COUNTIF(자재별CO2!H:H, B1059)</f>
        <v>1</v>
      </c>
    </row>
    <row r="1060" spans="2:5">
      <c r="B1060" s="352" t="s">
        <v>6455</v>
      </c>
      <c r="C1060" s="353" t="s">
        <v>375</v>
      </c>
      <c r="D1060" s="353" t="s">
        <v>653</v>
      </c>
      <c r="E1060" s="102">
        <f>COUNTIF(자재별CO2!H:H, B1060)</f>
        <v>1</v>
      </c>
    </row>
    <row r="1061" spans="2:5">
      <c r="B1061" s="365" t="s">
        <v>2289</v>
      </c>
      <c r="C1061" s="353" t="s">
        <v>5400</v>
      </c>
      <c r="D1061" s="353" t="s">
        <v>442</v>
      </c>
      <c r="E1061" s="102">
        <f>COUNTIF(자재별CO2!H:H, B1061)</f>
        <v>1</v>
      </c>
    </row>
    <row r="1062" spans="2:5">
      <c r="B1062" s="365" t="s">
        <v>2289</v>
      </c>
      <c r="C1062" s="353" t="s">
        <v>5400</v>
      </c>
      <c r="D1062" s="353" t="s">
        <v>444</v>
      </c>
      <c r="E1062" s="102">
        <f>COUNTIF(자재별CO2!H:H, B1062)</f>
        <v>1</v>
      </c>
    </row>
    <row r="1063" spans="2:5">
      <c r="B1063" s="365" t="s">
        <v>2303</v>
      </c>
      <c r="C1063" s="353" t="s">
        <v>5401</v>
      </c>
      <c r="D1063" s="353" t="s">
        <v>5377</v>
      </c>
      <c r="E1063" s="102">
        <f>COUNTIF(자재별CO2!H:H, B1063)</f>
        <v>1</v>
      </c>
    </row>
    <row r="1064" spans="2:5">
      <c r="B1064" s="365" t="s">
        <v>2303</v>
      </c>
      <c r="C1064" s="353" t="s">
        <v>5401</v>
      </c>
      <c r="D1064" s="353" t="s">
        <v>5378</v>
      </c>
      <c r="E1064" s="102">
        <f>COUNTIF(자재별CO2!H:H, B1064)</f>
        <v>1</v>
      </c>
    </row>
    <row r="1065" spans="2:5">
      <c r="B1065" s="365" t="s">
        <v>2303</v>
      </c>
      <c r="C1065" s="353" t="s">
        <v>5401</v>
      </c>
      <c r="D1065" s="353" t="s">
        <v>5379</v>
      </c>
      <c r="E1065" s="102">
        <f>COUNTIF(자재별CO2!H:H, B1065)</f>
        <v>1</v>
      </c>
    </row>
    <row r="1066" spans="2:5">
      <c r="B1066" s="365" t="s">
        <v>2303</v>
      </c>
      <c r="C1066" s="353" t="s">
        <v>5401</v>
      </c>
      <c r="D1066" s="353" t="s">
        <v>5380</v>
      </c>
      <c r="E1066" s="102">
        <f>COUNTIF(자재별CO2!H:H, B1066)</f>
        <v>1</v>
      </c>
    </row>
    <row r="1067" spans="2:5">
      <c r="B1067" s="365" t="s">
        <v>2303</v>
      </c>
      <c r="C1067" s="353" t="s">
        <v>5401</v>
      </c>
      <c r="D1067" s="353" t="s">
        <v>5381</v>
      </c>
      <c r="E1067" s="102">
        <f>COUNTIF(자재별CO2!H:H, B1067)</f>
        <v>1</v>
      </c>
    </row>
    <row r="1068" spans="2:5">
      <c r="B1068" s="365" t="s">
        <v>2303</v>
      </c>
      <c r="C1068" s="353" t="s">
        <v>5401</v>
      </c>
      <c r="D1068" s="353" t="s">
        <v>5382</v>
      </c>
      <c r="E1068" s="102">
        <f>COUNTIF(자재별CO2!H:H, B1068)</f>
        <v>1</v>
      </c>
    </row>
    <row r="1069" spans="2:5">
      <c r="B1069" s="365" t="s">
        <v>2303</v>
      </c>
      <c r="C1069" s="353" t="s">
        <v>5401</v>
      </c>
      <c r="D1069" s="353" t="s">
        <v>5383</v>
      </c>
      <c r="E1069" s="102">
        <f>COUNTIF(자재별CO2!H:H, B1069)</f>
        <v>1</v>
      </c>
    </row>
    <row r="1070" spans="2:5">
      <c r="B1070" s="365" t="s">
        <v>2303</v>
      </c>
      <c r="C1070" s="353" t="s">
        <v>5401</v>
      </c>
      <c r="D1070" s="353" t="s">
        <v>5384</v>
      </c>
      <c r="E1070" s="102">
        <f>COUNTIF(자재별CO2!H:H, B1070)</f>
        <v>1</v>
      </c>
    </row>
    <row r="1071" spans="2:5">
      <c r="B1071" s="365" t="s">
        <v>2303</v>
      </c>
      <c r="C1071" s="353" t="s">
        <v>5401</v>
      </c>
      <c r="D1071" s="353" t="s">
        <v>5385</v>
      </c>
      <c r="E1071" s="102">
        <f>COUNTIF(자재별CO2!H:H, B1071)</f>
        <v>1</v>
      </c>
    </row>
    <row r="1072" spans="2:5">
      <c r="B1072" s="365" t="s">
        <v>2303</v>
      </c>
      <c r="C1072" s="353" t="s">
        <v>5401</v>
      </c>
      <c r="D1072" s="353" t="s">
        <v>5386</v>
      </c>
      <c r="E1072" s="102">
        <f>COUNTIF(자재별CO2!H:H, B1072)</f>
        <v>1</v>
      </c>
    </row>
    <row r="1073" spans="2:5">
      <c r="B1073" s="365" t="s">
        <v>2303</v>
      </c>
      <c r="C1073" s="353" t="s">
        <v>5401</v>
      </c>
      <c r="D1073" s="353" t="s">
        <v>5387</v>
      </c>
      <c r="E1073" s="102">
        <f>COUNTIF(자재별CO2!H:H, B1073)</f>
        <v>1</v>
      </c>
    </row>
    <row r="1074" spans="2:5">
      <c r="B1074" s="365" t="s">
        <v>2303</v>
      </c>
      <c r="C1074" s="353" t="s">
        <v>5401</v>
      </c>
      <c r="D1074" s="353" t="s">
        <v>5388</v>
      </c>
      <c r="E1074" s="102">
        <f>COUNTIF(자재별CO2!H:H, B1074)</f>
        <v>1</v>
      </c>
    </row>
    <row r="1075" spans="2:5">
      <c r="B1075" s="365" t="s">
        <v>2303</v>
      </c>
      <c r="C1075" s="353" t="s">
        <v>5401</v>
      </c>
      <c r="D1075" s="353" t="s">
        <v>5389</v>
      </c>
      <c r="E1075" s="325">
        <f>COUNTIF(자재별CO2!H:H, B1075)</f>
        <v>1</v>
      </c>
    </row>
    <row r="1076" spans="2:5">
      <c r="B1076" s="365" t="s">
        <v>2303</v>
      </c>
      <c r="C1076" s="353" t="s">
        <v>5401</v>
      </c>
      <c r="D1076" s="353" t="s">
        <v>5390</v>
      </c>
      <c r="E1076" s="325">
        <f>COUNTIF(자재별CO2!H:H, B1076)</f>
        <v>1</v>
      </c>
    </row>
    <row r="1077" spans="2:5">
      <c r="B1077" s="365" t="s">
        <v>2303</v>
      </c>
      <c r="C1077" s="353" t="s">
        <v>5401</v>
      </c>
      <c r="D1077" s="353" t="s">
        <v>5391</v>
      </c>
      <c r="E1077" s="325">
        <f>COUNTIF(자재별CO2!H:H, B1077)</f>
        <v>1</v>
      </c>
    </row>
    <row r="1078" spans="2:5">
      <c r="B1078" s="365" t="s">
        <v>2303</v>
      </c>
      <c r="C1078" s="353" t="s">
        <v>5401</v>
      </c>
      <c r="D1078" s="353" t="s">
        <v>5392</v>
      </c>
      <c r="E1078" s="325">
        <f>COUNTIF(자재별CO2!H:H, B1078)</f>
        <v>1</v>
      </c>
    </row>
    <row r="1079" spans="2:5">
      <c r="B1079" s="365" t="s">
        <v>2303</v>
      </c>
      <c r="C1079" s="353" t="s">
        <v>5401</v>
      </c>
      <c r="D1079" s="353" t="s">
        <v>5393</v>
      </c>
      <c r="E1079" s="325">
        <f>COUNTIF(자재별CO2!H:H, B1079)</f>
        <v>1</v>
      </c>
    </row>
    <row r="1080" spans="2:5">
      <c r="B1080" s="365" t="s">
        <v>2303</v>
      </c>
      <c r="C1080" s="353" t="s">
        <v>5401</v>
      </c>
      <c r="D1080" s="353" t="s">
        <v>5394</v>
      </c>
      <c r="E1080" s="325">
        <f>COUNTIF(자재별CO2!H:H, B1080)</f>
        <v>1</v>
      </c>
    </row>
    <row r="1081" spans="2:5">
      <c r="B1081" s="365" t="s">
        <v>2303</v>
      </c>
      <c r="C1081" s="353" t="s">
        <v>5401</v>
      </c>
      <c r="D1081" s="353" t="s">
        <v>5395</v>
      </c>
      <c r="E1081" s="325">
        <f>COUNTIF(자재별CO2!H:H, B1081)</f>
        <v>1</v>
      </c>
    </row>
    <row r="1082" spans="2:5">
      <c r="B1082" s="365" t="s">
        <v>2303</v>
      </c>
      <c r="C1082" s="353" t="s">
        <v>5401</v>
      </c>
      <c r="D1082" s="353" t="s">
        <v>5396</v>
      </c>
      <c r="E1082" s="325">
        <f>COUNTIF(자재별CO2!H:H, B1082)</f>
        <v>1</v>
      </c>
    </row>
    <row r="1083" spans="2:5">
      <c r="B1083" s="365" t="s">
        <v>2268</v>
      </c>
      <c r="C1083" s="353" t="s">
        <v>5402</v>
      </c>
      <c r="D1083" s="353" t="s">
        <v>5403</v>
      </c>
      <c r="E1083" s="325">
        <f>COUNTIF(자재별CO2!H:H, B1083)</f>
        <v>1</v>
      </c>
    </row>
    <row r="1084" spans="2:5">
      <c r="B1084" s="365" t="s">
        <v>2268</v>
      </c>
      <c r="C1084" s="353" t="s">
        <v>5402</v>
      </c>
      <c r="D1084" s="353" t="s">
        <v>5404</v>
      </c>
      <c r="E1084" s="325">
        <f>COUNTIF(자재별CO2!H:H, B1084)</f>
        <v>1</v>
      </c>
    </row>
    <row r="1085" spans="2:5">
      <c r="B1085" s="365" t="s">
        <v>2268</v>
      </c>
      <c r="C1085" s="353" t="s">
        <v>5402</v>
      </c>
      <c r="D1085" s="353" t="s">
        <v>5405</v>
      </c>
      <c r="E1085" s="325">
        <f>COUNTIF(자재별CO2!H:H, B1085)</f>
        <v>1</v>
      </c>
    </row>
    <row r="1086" spans="2:5">
      <c r="B1086" s="365" t="s">
        <v>2268</v>
      </c>
      <c r="C1086" s="353" t="s">
        <v>5406</v>
      </c>
      <c r="D1086" s="353" t="s">
        <v>5384</v>
      </c>
      <c r="E1086" s="102">
        <f>COUNTIF(자재별CO2!H:H, B1086)</f>
        <v>1</v>
      </c>
    </row>
    <row r="1087" spans="2:5">
      <c r="B1087" s="365" t="s">
        <v>2268</v>
      </c>
      <c r="C1087" s="353" t="s">
        <v>5406</v>
      </c>
      <c r="D1087" s="353" t="s">
        <v>5407</v>
      </c>
      <c r="E1087" s="102">
        <f>COUNTIF(자재별CO2!H:H, B1087)</f>
        <v>1</v>
      </c>
    </row>
    <row r="1088" spans="2:5">
      <c r="B1088" s="365" t="s">
        <v>2268</v>
      </c>
      <c r="C1088" s="353" t="s">
        <v>5406</v>
      </c>
      <c r="D1088" s="353" t="s">
        <v>5408</v>
      </c>
      <c r="E1088" s="102">
        <f>COUNTIF(자재별CO2!H:H, B1088)</f>
        <v>1</v>
      </c>
    </row>
    <row r="1089" spans="2:5">
      <c r="B1089" s="365" t="s">
        <v>2268</v>
      </c>
      <c r="C1089" s="353" t="s">
        <v>5406</v>
      </c>
      <c r="D1089" s="353" t="s">
        <v>5409</v>
      </c>
      <c r="E1089" s="102">
        <f>COUNTIF(자재별CO2!H:H, B1089)</f>
        <v>1</v>
      </c>
    </row>
    <row r="1090" spans="2:5">
      <c r="B1090" s="365" t="s">
        <v>2268</v>
      </c>
      <c r="C1090" s="353" t="s">
        <v>5406</v>
      </c>
      <c r="D1090" s="353" t="s">
        <v>5410</v>
      </c>
      <c r="E1090" s="102">
        <f>COUNTIF(자재별CO2!H:H, B1090)</f>
        <v>1</v>
      </c>
    </row>
    <row r="1091" spans="2:5">
      <c r="B1091" s="365" t="s">
        <v>2268</v>
      </c>
      <c r="C1091" s="353" t="s">
        <v>5406</v>
      </c>
      <c r="D1091" s="353" t="s">
        <v>5411</v>
      </c>
      <c r="E1091" s="102">
        <f>COUNTIF(자재별CO2!H:H, B1091)</f>
        <v>1</v>
      </c>
    </row>
    <row r="1092" spans="2:5">
      <c r="B1092" s="365" t="s">
        <v>2268</v>
      </c>
      <c r="C1092" s="353" t="s">
        <v>5406</v>
      </c>
      <c r="D1092" s="353" t="s">
        <v>5412</v>
      </c>
      <c r="E1092" s="102">
        <f>COUNTIF(자재별CO2!H:H, B1092)</f>
        <v>1</v>
      </c>
    </row>
    <row r="1093" spans="2:5">
      <c r="B1093" s="365" t="s">
        <v>2268</v>
      </c>
      <c r="C1093" s="353" t="s">
        <v>5406</v>
      </c>
      <c r="D1093" s="353" t="s">
        <v>5413</v>
      </c>
      <c r="E1093" s="102">
        <f>COUNTIF(자재별CO2!H:H, B1093)</f>
        <v>1</v>
      </c>
    </row>
    <row r="1094" spans="2:5">
      <c r="B1094" s="365" t="s">
        <v>2268</v>
      </c>
      <c r="C1094" s="353" t="s">
        <v>5406</v>
      </c>
      <c r="D1094" s="353" t="s">
        <v>5414</v>
      </c>
      <c r="E1094" s="102">
        <f>COUNTIF(자재별CO2!H:H, B1094)</f>
        <v>1</v>
      </c>
    </row>
    <row r="1095" spans="2:5">
      <c r="B1095" s="365" t="s">
        <v>2177</v>
      </c>
      <c r="C1095" s="353" t="s">
        <v>5415</v>
      </c>
      <c r="D1095" s="353" t="s">
        <v>440</v>
      </c>
      <c r="E1095" s="102">
        <f>COUNTIF(자재별CO2!H:H, B1095)</f>
        <v>1</v>
      </c>
    </row>
    <row r="1096" spans="2:5">
      <c r="B1096" s="354" t="s">
        <v>2354</v>
      </c>
      <c r="C1096" s="353" t="s">
        <v>3220</v>
      </c>
      <c r="D1096" s="353" t="s">
        <v>4276</v>
      </c>
      <c r="E1096" s="325">
        <f>COUNTIF(자재별CO2!H:H, B1096)</f>
        <v>1</v>
      </c>
    </row>
    <row r="1097" spans="2:5">
      <c r="B1097" s="354" t="s">
        <v>2354</v>
      </c>
      <c r="C1097" s="353" t="s">
        <v>3220</v>
      </c>
      <c r="D1097" s="353" t="s">
        <v>6456</v>
      </c>
      <c r="E1097" s="102">
        <f>COUNTIF(자재별CO2!H:H, B1097)</f>
        <v>1</v>
      </c>
    </row>
    <row r="1098" spans="2:5">
      <c r="B1098" s="354" t="s">
        <v>2354</v>
      </c>
      <c r="C1098" s="353" t="s">
        <v>3220</v>
      </c>
      <c r="D1098" s="353" t="s">
        <v>3222</v>
      </c>
      <c r="E1098" s="102">
        <f>COUNTIF(자재별CO2!H:H, B1098)</f>
        <v>1</v>
      </c>
    </row>
    <row r="1099" spans="2:5">
      <c r="B1099" s="354" t="s">
        <v>2354</v>
      </c>
      <c r="C1099" s="353" t="s">
        <v>3220</v>
      </c>
      <c r="D1099" s="353" t="s">
        <v>6457</v>
      </c>
      <c r="E1099" s="102">
        <f>COUNTIF(자재별CO2!H:H, B1099)</f>
        <v>1</v>
      </c>
    </row>
    <row r="1100" spans="2:5">
      <c r="B1100" s="354" t="s">
        <v>2354</v>
      </c>
      <c r="C1100" s="353" t="s">
        <v>3220</v>
      </c>
      <c r="D1100" s="353" t="s">
        <v>3223</v>
      </c>
      <c r="E1100" s="102">
        <f>COUNTIF(자재별CO2!H:H, B1100)</f>
        <v>1</v>
      </c>
    </row>
    <row r="1101" spans="2:5">
      <c r="B1101" s="354" t="s">
        <v>2354</v>
      </c>
      <c r="C1101" s="353" t="s">
        <v>3220</v>
      </c>
      <c r="D1101" s="353" t="s">
        <v>6458</v>
      </c>
      <c r="E1101" s="102">
        <f>COUNTIF(자재별CO2!H:H, B1101)</f>
        <v>1</v>
      </c>
    </row>
    <row r="1102" spans="2:5">
      <c r="B1102" s="354" t="s">
        <v>2354</v>
      </c>
      <c r="C1102" s="353" t="s">
        <v>3220</v>
      </c>
      <c r="D1102" s="353" t="s">
        <v>3221</v>
      </c>
      <c r="E1102" s="102">
        <f>COUNTIF(자재별CO2!H:H, B1102)</f>
        <v>1</v>
      </c>
    </row>
    <row r="1103" spans="2:5">
      <c r="B1103" s="354" t="s">
        <v>2354</v>
      </c>
      <c r="C1103" s="353" t="s">
        <v>3220</v>
      </c>
      <c r="D1103" s="353" t="s">
        <v>6459</v>
      </c>
      <c r="E1103" s="102">
        <f>COUNTIF(자재별CO2!H:H, B1103)</f>
        <v>1</v>
      </c>
    </row>
    <row r="1104" spans="2:5">
      <c r="B1104" s="354" t="s">
        <v>2256</v>
      </c>
      <c r="C1104" s="353" t="s">
        <v>6034</v>
      </c>
      <c r="D1104" s="353" t="s">
        <v>6030</v>
      </c>
      <c r="E1104" s="102">
        <f>COUNTIF(자재별CO2!H:H, B1104)</f>
        <v>1</v>
      </c>
    </row>
    <row r="1105" spans="2:5">
      <c r="B1105" s="365" t="s">
        <v>2288</v>
      </c>
      <c r="C1105" s="353" t="s">
        <v>5416</v>
      </c>
      <c r="D1105" s="353" t="s">
        <v>5417</v>
      </c>
      <c r="E1105" s="102">
        <f>COUNTIF(자재별CO2!H:H, B1105)</f>
        <v>1</v>
      </c>
    </row>
    <row r="1106" spans="2:5">
      <c r="B1106" s="354" t="s">
        <v>2354</v>
      </c>
      <c r="C1106" s="353" t="s">
        <v>903</v>
      </c>
      <c r="D1106" s="353" t="s">
        <v>4182</v>
      </c>
      <c r="E1106" s="102">
        <f>COUNTIF(자재별CO2!H:H, B1106)</f>
        <v>1</v>
      </c>
    </row>
    <row r="1107" spans="2:5">
      <c r="B1107" s="354" t="s">
        <v>2273</v>
      </c>
      <c r="C1107" s="353" t="s">
        <v>6460</v>
      </c>
      <c r="D1107" s="353"/>
      <c r="E1107" s="102">
        <f>COUNTIF(자재별CO2!H:H, B1107)</f>
        <v>1</v>
      </c>
    </row>
    <row r="1108" spans="2:5">
      <c r="B1108" s="354" t="s">
        <v>2193</v>
      </c>
      <c r="C1108" s="353" t="s">
        <v>3300</v>
      </c>
      <c r="D1108" s="353"/>
      <c r="E1108" s="102">
        <f>COUNTIF(자재별CO2!H:H, B1108)</f>
        <v>1</v>
      </c>
    </row>
    <row r="1109" spans="2:5">
      <c r="B1109" s="354" t="s">
        <v>2221</v>
      </c>
      <c r="C1109" s="353" t="s">
        <v>881</v>
      </c>
      <c r="D1109" s="353" t="s">
        <v>6461</v>
      </c>
      <c r="E1109" s="102">
        <f>COUNTIF(자재별CO2!H:H, B1109)</f>
        <v>1</v>
      </c>
    </row>
    <row r="1110" spans="2:5">
      <c r="B1110" s="354" t="s">
        <v>2221</v>
      </c>
      <c r="C1110" s="353" t="s">
        <v>881</v>
      </c>
      <c r="D1110" s="353" t="s">
        <v>908</v>
      </c>
      <c r="E1110" s="102">
        <f>COUNTIF(자재별CO2!H:H, B1110)</f>
        <v>1</v>
      </c>
    </row>
    <row r="1111" spans="2:5">
      <c r="B1111" s="354" t="s">
        <v>2221</v>
      </c>
      <c r="C1111" s="353" t="s">
        <v>881</v>
      </c>
      <c r="D1111" s="353" t="s">
        <v>909</v>
      </c>
      <c r="E1111" s="102">
        <f>COUNTIF(자재별CO2!H:H, B1111)</f>
        <v>1</v>
      </c>
    </row>
    <row r="1112" spans="2:5">
      <c r="B1112" s="354" t="s">
        <v>2221</v>
      </c>
      <c r="C1112" s="353" t="s">
        <v>881</v>
      </c>
      <c r="D1112" s="353" t="s">
        <v>6462</v>
      </c>
      <c r="E1112" s="102">
        <f>COUNTIF(자재별CO2!H:H, B1112)</f>
        <v>1</v>
      </c>
    </row>
    <row r="1113" spans="2:5">
      <c r="B1113" s="354" t="s">
        <v>2289</v>
      </c>
      <c r="C1113" s="353" t="s">
        <v>881</v>
      </c>
      <c r="D1113" s="353" t="s">
        <v>882</v>
      </c>
      <c r="E1113" s="102">
        <f>COUNTIF(자재별CO2!H:H, B1113)</f>
        <v>1</v>
      </c>
    </row>
    <row r="1114" spans="2:5">
      <c r="B1114" s="354" t="s">
        <v>2256</v>
      </c>
      <c r="C1114" s="353" t="s">
        <v>6035</v>
      </c>
      <c r="D1114" s="353" t="s">
        <v>6036</v>
      </c>
      <c r="E1114" s="102">
        <f>COUNTIF(자재별CO2!H:H, B1114)</f>
        <v>1</v>
      </c>
    </row>
    <row r="1115" spans="2:5">
      <c r="B1115" s="354" t="s">
        <v>2256</v>
      </c>
      <c r="C1115" s="353" t="s">
        <v>6037</v>
      </c>
      <c r="D1115" s="353" t="s">
        <v>6038</v>
      </c>
      <c r="E1115" s="102">
        <f>COUNTIF(자재별CO2!H:H, B1115)</f>
        <v>1</v>
      </c>
    </row>
    <row r="1116" spans="2:5">
      <c r="B1116" s="366" t="s">
        <v>2507</v>
      </c>
      <c r="C1116" s="355" t="s">
        <v>4138</v>
      </c>
      <c r="D1116" s="355"/>
      <c r="E1116" s="102">
        <f>COUNTIF(자재별CO2!H:H, B1116)</f>
        <v>1</v>
      </c>
    </row>
    <row r="1117" spans="2:5">
      <c r="B1117" s="366" t="s">
        <v>2507</v>
      </c>
      <c r="C1117" s="355" t="s">
        <v>4740</v>
      </c>
      <c r="D1117" s="355" t="s">
        <v>4741</v>
      </c>
      <c r="E1117" s="102">
        <f>COUNTIF(자재별CO2!H:H, B1117)</f>
        <v>1</v>
      </c>
    </row>
    <row r="1118" spans="2:5">
      <c r="B1118" s="366" t="s">
        <v>2507</v>
      </c>
      <c r="C1118" s="355" t="s">
        <v>4742</v>
      </c>
      <c r="D1118" s="355" t="s">
        <v>4743</v>
      </c>
      <c r="E1118" s="102">
        <f>COUNTIF(자재별CO2!H:H, B1118)</f>
        <v>1</v>
      </c>
    </row>
    <row r="1119" spans="2:5">
      <c r="B1119" s="366" t="s">
        <v>2507</v>
      </c>
      <c r="C1119" s="355" t="s">
        <v>797</v>
      </c>
      <c r="D1119" s="355" t="s">
        <v>4744</v>
      </c>
      <c r="E1119" s="102">
        <f>COUNTIF(자재별CO2!H:H, B1119)</f>
        <v>1</v>
      </c>
    </row>
    <row r="1120" spans="2:5">
      <c r="B1120" s="366" t="s">
        <v>2258</v>
      </c>
      <c r="C1120" s="355" t="s">
        <v>2601</v>
      </c>
      <c r="D1120" s="355" t="s">
        <v>2602</v>
      </c>
      <c r="E1120" s="102">
        <f>COUNTIF(자재별CO2!H:H, B1120)</f>
        <v>1</v>
      </c>
    </row>
    <row r="1121" spans="2:5">
      <c r="B1121" s="357" t="s">
        <v>2164</v>
      </c>
      <c r="C1121" s="357" t="s">
        <v>5944</v>
      </c>
      <c r="D1121" s="357"/>
      <c r="E1121" s="102">
        <f>COUNTIF(자재별CO2!H:H, B1121)</f>
        <v>1</v>
      </c>
    </row>
    <row r="1122" spans="2:5">
      <c r="B1122" s="364" t="s">
        <v>2314</v>
      </c>
      <c r="C1122" s="355" t="s">
        <v>4620</v>
      </c>
      <c r="D1122" s="355" t="s">
        <v>4621</v>
      </c>
      <c r="E1122" s="102">
        <f>COUNTIF(자재별CO2!H:H, B1122)</f>
        <v>1</v>
      </c>
    </row>
    <row r="1123" spans="2:5">
      <c r="B1123" s="357" t="s">
        <v>2159</v>
      </c>
      <c r="C1123" s="356" t="s">
        <v>5945</v>
      </c>
      <c r="D1123" s="356" t="s">
        <v>450</v>
      </c>
      <c r="E1123" s="102">
        <f>COUNTIF(자재별CO2!H:H, B1123)</f>
        <v>1</v>
      </c>
    </row>
    <row r="1124" spans="2:5">
      <c r="B1124" s="357" t="s">
        <v>2159</v>
      </c>
      <c r="C1124" s="356" t="s">
        <v>5945</v>
      </c>
      <c r="D1124" s="356" t="s">
        <v>376</v>
      </c>
      <c r="E1124" s="102">
        <f>COUNTIF(자재별CO2!H:H, B1124)</f>
        <v>1</v>
      </c>
    </row>
    <row r="1125" spans="2:5">
      <c r="B1125" s="357" t="s">
        <v>2159</v>
      </c>
      <c r="C1125" s="356" t="s">
        <v>5946</v>
      </c>
      <c r="D1125" s="356" t="s">
        <v>376</v>
      </c>
      <c r="E1125" s="102">
        <f>COUNTIF(자재별CO2!H:H, B1125)</f>
        <v>1</v>
      </c>
    </row>
    <row r="1126" spans="2:5">
      <c r="B1126" s="357" t="s">
        <v>2159</v>
      </c>
      <c r="C1126" s="356" t="s">
        <v>5947</v>
      </c>
      <c r="D1126" s="356" t="s">
        <v>450</v>
      </c>
      <c r="E1126" s="102">
        <f>COUNTIF(자재별CO2!H:H, B1126)</f>
        <v>1</v>
      </c>
    </row>
    <row r="1127" spans="2:5">
      <c r="B1127" s="357" t="s">
        <v>2159</v>
      </c>
      <c r="C1127" s="356" t="s">
        <v>5947</v>
      </c>
      <c r="D1127" s="356" t="s">
        <v>376</v>
      </c>
      <c r="E1127" s="102">
        <f>COUNTIF(자재별CO2!H:H, B1127)</f>
        <v>1</v>
      </c>
    </row>
    <row r="1128" spans="2:5">
      <c r="B1128" s="357" t="s">
        <v>2159</v>
      </c>
      <c r="C1128" s="356" t="s">
        <v>5948</v>
      </c>
      <c r="D1128" s="356" t="s">
        <v>5936</v>
      </c>
      <c r="E1128" s="102">
        <f>COUNTIF(자재별CO2!H:H, B1128)</f>
        <v>1</v>
      </c>
    </row>
    <row r="1129" spans="2:5">
      <c r="B1129" s="357" t="s">
        <v>2159</v>
      </c>
      <c r="C1129" s="356" t="s">
        <v>5949</v>
      </c>
      <c r="D1129" s="356" t="s">
        <v>376</v>
      </c>
      <c r="E1129" s="102">
        <f>COUNTIF(자재별CO2!H:H, B1129)</f>
        <v>1</v>
      </c>
    </row>
    <row r="1130" spans="2:5">
      <c r="B1130" s="357" t="s">
        <v>2159</v>
      </c>
      <c r="C1130" s="356" t="s">
        <v>5950</v>
      </c>
      <c r="D1130" s="356" t="s">
        <v>376</v>
      </c>
      <c r="E1130" s="102">
        <f>COUNTIF(자재별CO2!H:H, B1130)</f>
        <v>1</v>
      </c>
    </row>
    <row r="1131" spans="2:5">
      <c r="B1131" s="357" t="s">
        <v>2159</v>
      </c>
      <c r="C1131" s="356" t="s">
        <v>5951</v>
      </c>
      <c r="D1131" s="356" t="s">
        <v>5523</v>
      </c>
      <c r="E1131" s="102">
        <f>COUNTIF(자재별CO2!H:H, B1131)</f>
        <v>1</v>
      </c>
    </row>
    <row r="1132" spans="2:5">
      <c r="B1132" s="357" t="s">
        <v>2159</v>
      </c>
      <c r="C1132" s="356" t="s">
        <v>5951</v>
      </c>
      <c r="D1132" s="356" t="s">
        <v>5526</v>
      </c>
      <c r="E1132" s="102">
        <f>COUNTIF(자재별CO2!H:H, B1132)</f>
        <v>1</v>
      </c>
    </row>
    <row r="1133" spans="2:5">
      <c r="B1133" s="357" t="s">
        <v>2159</v>
      </c>
      <c r="C1133" s="356" t="s">
        <v>5952</v>
      </c>
      <c r="D1133" s="356" t="s">
        <v>5526</v>
      </c>
      <c r="E1133" s="102">
        <f>COUNTIF(자재별CO2!H:H, B1133)</f>
        <v>1</v>
      </c>
    </row>
    <row r="1134" spans="2:5">
      <c r="B1134" s="364" t="s">
        <v>2314</v>
      </c>
      <c r="C1134" s="353" t="s">
        <v>609</v>
      </c>
      <c r="D1134" s="353" t="s">
        <v>5418</v>
      </c>
      <c r="E1134" s="102">
        <f>COUNTIF(자재별CO2!H:H, B1134)</f>
        <v>1</v>
      </c>
    </row>
    <row r="1135" spans="2:5">
      <c r="B1135" s="364" t="s">
        <v>2314</v>
      </c>
      <c r="C1135" s="355" t="s">
        <v>4064</v>
      </c>
      <c r="D1135" s="355" t="s">
        <v>610</v>
      </c>
      <c r="E1135" s="102">
        <f>COUNTIF(자재별CO2!H:H, B1135)</f>
        <v>1</v>
      </c>
    </row>
    <row r="1136" spans="2:5">
      <c r="B1136" s="365" t="s">
        <v>2211</v>
      </c>
      <c r="C1136" s="353" t="s">
        <v>548</v>
      </c>
      <c r="D1136" s="353" t="s">
        <v>660</v>
      </c>
      <c r="E1136" s="102">
        <f>COUNTIF(자재별CO2!H:H, B1136)</f>
        <v>1</v>
      </c>
    </row>
    <row r="1137" spans="2:5">
      <c r="B1137" s="365" t="s">
        <v>2211</v>
      </c>
      <c r="C1137" s="353" t="s">
        <v>548</v>
      </c>
      <c r="D1137" s="353" t="s">
        <v>5419</v>
      </c>
      <c r="E1137" s="102">
        <f>COUNTIF(자재별CO2!H:H, B1137)</f>
        <v>1</v>
      </c>
    </row>
    <row r="1138" spans="2:5">
      <c r="B1138" s="365" t="s">
        <v>2211</v>
      </c>
      <c r="C1138" s="353" t="s">
        <v>548</v>
      </c>
      <c r="D1138" s="353" t="s">
        <v>5420</v>
      </c>
      <c r="E1138" s="102">
        <f>COUNTIF(자재별CO2!H:H, B1138)</f>
        <v>1</v>
      </c>
    </row>
    <row r="1139" spans="2:5">
      <c r="B1139" s="357" t="s">
        <v>2211</v>
      </c>
      <c r="C1139" s="357" t="s">
        <v>548</v>
      </c>
      <c r="D1139" s="357" t="s">
        <v>5496</v>
      </c>
      <c r="E1139" s="102">
        <f>COUNTIF(자재별CO2!H:H, B1139)</f>
        <v>1</v>
      </c>
    </row>
    <row r="1140" spans="2:5">
      <c r="B1140" s="365" t="s">
        <v>2211</v>
      </c>
      <c r="C1140" s="353" t="s">
        <v>548</v>
      </c>
      <c r="D1140" s="353" t="s">
        <v>5421</v>
      </c>
      <c r="E1140" s="102">
        <f>COUNTIF(자재별CO2!H:H, B1140)</f>
        <v>1</v>
      </c>
    </row>
    <row r="1141" spans="2:5">
      <c r="B1141" s="365" t="s">
        <v>2211</v>
      </c>
      <c r="C1141" s="353" t="s">
        <v>548</v>
      </c>
      <c r="D1141" s="353" t="s">
        <v>5422</v>
      </c>
      <c r="E1141" s="102">
        <f>COUNTIF(자재별CO2!H:H, B1141)</f>
        <v>1</v>
      </c>
    </row>
    <row r="1142" spans="2:5">
      <c r="B1142" s="365" t="s">
        <v>2211</v>
      </c>
      <c r="C1142" s="353" t="s">
        <v>644</v>
      </c>
      <c r="D1142" s="353" t="s">
        <v>5419</v>
      </c>
      <c r="E1142" s="102">
        <f>COUNTIF(자재별CO2!H:H, B1142)</f>
        <v>1</v>
      </c>
    </row>
    <row r="1143" spans="2:5">
      <c r="B1143" s="365" t="s">
        <v>2181</v>
      </c>
      <c r="C1143" s="353" t="s">
        <v>5423</v>
      </c>
      <c r="D1143" s="353" t="s">
        <v>5424</v>
      </c>
      <c r="E1143" s="102">
        <f>COUNTIF(자재별CO2!H:H, B1143)</f>
        <v>1</v>
      </c>
    </row>
    <row r="1144" spans="2:5">
      <c r="B1144" s="365" t="s">
        <v>2181</v>
      </c>
      <c r="C1144" s="353" t="s">
        <v>5423</v>
      </c>
      <c r="D1144" s="353" t="s">
        <v>5425</v>
      </c>
      <c r="E1144" s="102">
        <f>COUNTIF(자재별CO2!H:H, B1144)</f>
        <v>1</v>
      </c>
    </row>
    <row r="1145" spans="2:5">
      <c r="B1145" s="365" t="s">
        <v>2181</v>
      </c>
      <c r="C1145" s="353" t="s">
        <v>5423</v>
      </c>
      <c r="D1145" s="353" t="s">
        <v>5426</v>
      </c>
      <c r="E1145" s="102">
        <f>COUNTIF(자재별CO2!H:H, B1145)</f>
        <v>1</v>
      </c>
    </row>
    <row r="1146" spans="2:5">
      <c r="B1146" s="365" t="s">
        <v>2181</v>
      </c>
      <c r="C1146" s="353" t="s">
        <v>5427</v>
      </c>
      <c r="D1146" s="353" t="s">
        <v>5428</v>
      </c>
      <c r="E1146" s="102">
        <f>COUNTIF(자재별CO2!H:H, B1146)</f>
        <v>1</v>
      </c>
    </row>
    <row r="1147" spans="2:5">
      <c r="B1147" s="365" t="s">
        <v>2181</v>
      </c>
      <c r="C1147" s="353" t="s">
        <v>5427</v>
      </c>
      <c r="D1147" s="353" t="s">
        <v>5429</v>
      </c>
      <c r="E1147" s="102">
        <f>COUNTIF(자재별CO2!H:H, B1147)</f>
        <v>1</v>
      </c>
    </row>
    <row r="1148" spans="2:5">
      <c r="B1148" s="365" t="s">
        <v>6422</v>
      </c>
      <c r="C1148" s="353" t="s">
        <v>5430</v>
      </c>
      <c r="D1148" s="353" t="s">
        <v>5431</v>
      </c>
      <c r="E1148" s="102">
        <f>COUNTIF(자재별CO2!H:H, B1148)</f>
        <v>1</v>
      </c>
    </row>
    <row r="1149" spans="2:5">
      <c r="B1149" s="365" t="s">
        <v>2299</v>
      </c>
      <c r="C1149" s="353" t="s">
        <v>5432</v>
      </c>
      <c r="D1149" s="353">
        <v>4.3101851851851856E-2</v>
      </c>
      <c r="E1149" s="102">
        <f>COUNTIF(자재별CO2!H:H, B1149)</f>
        <v>1</v>
      </c>
    </row>
    <row r="1150" spans="2:5">
      <c r="B1150" s="357" t="s">
        <v>2299</v>
      </c>
      <c r="C1150" s="357" t="s">
        <v>5432</v>
      </c>
      <c r="D1150" s="357">
        <v>4.3101851851851856E-2</v>
      </c>
      <c r="E1150" s="102">
        <f>COUNTIF(자재별CO2!H:H, B1150)</f>
        <v>1</v>
      </c>
    </row>
    <row r="1151" spans="2:5">
      <c r="B1151" s="354" t="s">
        <v>2287</v>
      </c>
      <c r="C1151" s="353" t="s">
        <v>832</v>
      </c>
      <c r="D1151" s="353" t="s">
        <v>833</v>
      </c>
      <c r="E1151" s="102">
        <f>COUNTIF(자재별CO2!H:H, B1151)</f>
        <v>1</v>
      </c>
    </row>
    <row r="1152" spans="2:5">
      <c r="B1152" s="366" t="s">
        <v>2507</v>
      </c>
      <c r="C1152" s="355" t="s">
        <v>2630</v>
      </c>
      <c r="D1152" s="355"/>
      <c r="E1152" s="102">
        <f>COUNTIF(자재별CO2!H:H, B1152)</f>
        <v>1</v>
      </c>
    </row>
    <row r="1153" spans="2:5">
      <c r="B1153" s="364" t="s">
        <v>2170</v>
      </c>
      <c r="C1153" s="355" t="s">
        <v>4655</v>
      </c>
      <c r="D1153" s="355" t="s">
        <v>4656</v>
      </c>
      <c r="E1153" s="102">
        <f>COUNTIF(자재별CO2!H:H, B1153)</f>
        <v>1</v>
      </c>
    </row>
    <row r="1154" spans="2:5">
      <c r="B1154" s="354" t="s">
        <v>2256</v>
      </c>
      <c r="C1154" s="353" t="s">
        <v>6039</v>
      </c>
      <c r="D1154" s="353" t="s">
        <v>6040</v>
      </c>
      <c r="E1154" s="102">
        <f>COUNTIF(자재별CO2!H:H, B1154)</f>
        <v>1</v>
      </c>
    </row>
    <row r="1155" spans="2:5">
      <c r="B1155" s="354" t="s">
        <v>2256</v>
      </c>
      <c r="C1155" s="353" t="s">
        <v>6041</v>
      </c>
      <c r="D1155" s="353" t="s">
        <v>6042</v>
      </c>
      <c r="E1155" s="102">
        <f>COUNTIF(자재별CO2!H:H, B1155)</f>
        <v>1</v>
      </c>
    </row>
    <row r="1156" spans="2:5">
      <c r="B1156" s="366" t="s">
        <v>2288</v>
      </c>
      <c r="C1156" s="355" t="s">
        <v>2830</v>
      </c>
      <c r="D1156" s="355" t="s">
        <v>2831</v>
      </c>
      <c r="E1156" s="102">
        <f>COUNTIF(자재별CO2!H:H, B1156)</f>
        <v>1</v>
      </c>
    </row>
    <row r="1157" spans="2:5">
      <c r="B1157" s="354" t="s">
        <v>2354</v>
      </c>
      <c r="C1157" s="353" t="s">
        <v>3067</v>
      </c>
      <c r="D1157" s="353" t="s">
        <v>3117</v>
      </c>
      <c r="E1157" s="102">
        <f>COUNTIF(자재별CO2!H:H, B1157)</f>
        <v>1</v>
      </c>
    </row>
    <row r="1158" spans="2:5">
      <c r="B1158" s="354" t="s">
        <v>2354</v>
      </c>
      <c r="C1158" s="353" t="s">
        <v>3067</v>
      </c>
      <c r="D1158" s="353" t="s">
        <v>3074</v>
      </c>
      <c r="E1158" s="102">
        <f>COUNTIF(자재별CO2!H:H, B1158)</f>
        <v>1</v>
      </c>
    </row>
    <row r="1159" spans="2:5">
      <c r="B1159" s="354" t="s">
        <v>2354</v>
      </c>
      <c r="C1159" s="353" t="s">
        <v>3067</v>
      </c>
      <c r="D1159" s="353" t="s">
        <v>3075</v>
      </c>
      <c r="E1159" s="102">
        <f>COUNTIF(자재별CO2!H:H, B1159)</f>
        <v>1</v>
      </c>
    </row>
    <row r="1160" spans="2:5">
      <c r="B1160" s="354" t="s">
        <v>2354</v>
      </c>
      <c r="C1160" s="353" t="s">
        <v>3067</v>
      </c>
      <c r="D1160" s="353" t="s">
        <v>3068</v>
      </c>
      <c r="E1160" s="102">
        <f>COUNTIF(자재별CO2!H:H, B1160)</f>
        <v>1</v>
      </c>
    </row>
    <row r="1161" spans="2:5">
      <c r="B1161" s="354" t="s">
        <v>2354</v>
      </c>
      <c r="C1161" s="353" t="s">
        <v>3067</v>
      </c>
      <c r="D1161" s="353" t="s">
        <v>4510</v>
      </c>
      <c r="E1161" s="102">
        <f>COUNTIF(자재별CO2!H:H, B1161)</f>
        <v>1</v>
      </c>
    </row>
    <row r="1162" spans="2:5">
      <c r="B1162" s="354" t="s">
        <v>2354</v>
      </c>
      <c r="C1162" s="353" t="s">
        <v>3067</v>
      </c>
      <c r="D1162" s="353" t="s">
        <v>3069</v>
      </c>
      <c r="E1162" s="102">
        <f>COUNTIF(자재별CO2!H:H, B1162)</f>
        <v>1</v>
      </c>
    </row>
    <row r="1163" spans="2:5">
      <c r="B1163" s="354" t="s">
        <v>2354</v>
      </c>
      <c r="C1163" s="353" t="s">
        <v>3067</v>
      </c>
      <c r="D1163" s="353" t="s">
        <v>3070</v>
      </c>
      <c r="E1163" s="102">
        <f>COUNTIF(자재별CO2!H:H, B1163)</f>
        <v>1</v>
      </c>
    </row>
    <row r="1164" spans="2:5">
      <c r="B1164" s="354" t="s">
        <v>2354</v>
      </c>
      <c r="C1164" s="353" t="s">
        <v>3067</v>
      </c>
      <c r="D1164" s="353" t="s">
        <v>4509</v>
      </c>
      <c r="E1164" s="102">
        <f>COUNTIF(자재별CO2!H:H, B1164)</f>
        <v>1</v>
      </c>
    </row>
    <row r="1165" spans="2:5">
      <c r="B1165" s="354" t="s">
        <v>2354</v>
      </c>
      <c r="C1165" s="353" t="s">
        <v>3067</v>
      </c>
      <c r="D1165" s="353" t="s">
        <v>3071</v>
      </c>
      <c r="E1165" s="102">
        <f>COUNTIF(자재별CO2!H:H, B1165)</f>
        <v>1</v>
      </c>
    </row>
    <row r="1166" spans="2:5">
      <c r="B1166" s="354" t="s">
        <v>2354</v>
      </c>
      <c r="C1166" s="353" t="s">
        <v>3067</v>
      </c>
      <c r="D1166" s="353" t="s">
        <v>3217</v>
      </c>
      <c r="E1166" s="102">
        <f>COUNTIF(자재별CO2!H:H, B1166)</f>
        <v>1</v>
      </c>
    </row>
    <row r="1167" spans="2:5">
      <c r="B1167" s="354" t="s">
        <v>2354</v>
      </c>
      <c r="C1167" s="353" t="s">
        <v>3067</v>
      </c>
      <c r="D1167" s="353" t="s">
        <v>3072</v>
      </c>
      <c r="E1167" s="102">
        <f>COUNTIF(자재별CO2!H:H, B1167)</f>
        <v>1</v>
      </c>
    </row>
    <row r="1168" spans="2:5">
      <c r="B1168" s="354" t="s">
        <v>2354</v>
      </c>
      <c r="C1168" s="353" t="s">
        <v>3067</v>
      </c>
      <c r="D1168" s="353" t="s">
        <v>3073</v>
      </c>
      <c r="E1168" s="102">
        <f>COUNTIF(자재별CO2!H:H, B1168)</f>
        <v>1</v>
      </c>
    </row>
    <row r="1169" spans="2:5">
      <c r="B1169" s="354" t="s">
        <v>2256</v>
      </c>
      <c r="C1169" s="353" t="s">
        <v>6043</v>
      </c>
      <c r="D1169" s="353" t="s">
        <v>6044</v>
      </c>
      <c r="E1169" s="102">
        <f>COUNTIF(자재별CO2!H:H, B1169)</f>
        <v>1</v>
      </c>
    </row>
    <row r="1170" spans="2:5">
      <c r="B1170" s="366" t="s">
        <v>2288</v>
      </c>
      <c r="C1170" s="355" t="s">
        <v>2842</v>
      </c>
      <c r="D1170" s="355" t="s">
        <v>2843</v>
      </c>
      <c r="E1170" s="102">
        <f>COUNTIF(자재별CO2!H:H, B1170)</f>
        <v>1</v>
      </c>
    </row>
    <row r="1171" spans="2:5">
      <c r="B1171" s="364" t="s">
        <v>2290</v>
      </c>
      <c r="C1171" s="355" t="s">
        <v>710</v>
      </c>
      <c r="D1171" s="355" t="s">
        <v>2808</v>
      </c>
      <c r="E1171" s="102">
        <f>COUNTIF(자재별CO2!H:H, B1171)</f>
        <v>1</v>
      </c>
    </row>
    <row r="1172" spans="2:5">
      <c r="B1172" s="366" t="s">
        <v>2288</v>
      </c>
      <c r="C1172" s="355" t="s">
        <v>4023</v>
      </c>
      <c r="D1172" s="355" t="s">
        <v>4024</v>
      </c>
      <c r="E1172" s="102">
        <f>COUNTIF(자재별CO2!H:H, B1172)</f>
        <v>1</v>
      </c>
    </row>
    <row r="1173" spans="2:5">
      <c r="B1173" s="365" t="s">
        <v>2159</v>
      </c>
      <c r="C1173" s="353" t="s">
        <v>5433</v>
      </c>
      <c r="D1173" s="353"/>
      <c r="E1173" s="102">
        <f>COUNTIF(자재별CO2!H:H, B1173)</f>
        <v>1</v>
      </c>
    </row>
    <row r="1174" spans="2:5">
      <c r="B1174" s="365" t="s">
        <v>2240</v>
      </c>
      <c r="C1174" s="353" t="s">
        <v>5434</v>
      </c>
      <c r="D1174" s="353" t="s">
        <v>5435</v>
      </c>
      <c r="E1174" s="102">
        <f>COUNTIF(자재별CO2!H:H, B1174)</f>
        <v>1</v>
      </c>
    </row>
    <row r="1175" spans="2:5">
      <c r="B1175" s="354" t="s">
        <v>2172</v>
      </c>
      <c r="C1175" s="353" t="s">
        <v>773</v>
      </c>
      <c r="D1175" s="353"/>
      <c r="E1175" s="102">
        <f>COUNTIF(자재별CO2!H:H, B1175)</f>
        <v>1</v>
      </c>
    </row>
    <row r="1176" spans="2:5">
      <c r="B1176" s="365" t="s">
        <v>2175</v>
      </c>
      <c r="C1176" s="353" t="s">
        <v>650</v>
      </c>
      <c r="D1176" s="353" t="s">
        <v>438</v>
      </c>
      <c r="E1176" s="102">
        <f>COUNTIF(자재별CO2!H:H, B1176)</f>
        <v>1</v>
      </c>
    </row>
    <row r="1177" spans="2:5">
      <c r="B1177" s="365" t="s">
        <v>2175</v>
      </c>
      <c r="C1177" s="353" t="s">
        <v>650</v>
      </c>
      <c r="D1177" s="353" t="s">
        <v>308</v>
      </c>
      <c r="E1177" s="102">
        <f>COUNTIF(자재별CO2!H:H, B1177)</f>
        <v>1</v>
      </c>
    </row>
    <row r="1178" spans="2:5">
      <c r="B1178" s="365" t="s">
        <v>2175</v>
      </c>
      <c r="C1178" s="353" t="s">
        <v>650</v>
      </c>
      <c r="D1178" s="353" t="s">
        <v>450</v>
      </c>
      <c r="E1178" s="102">
        <f>COUNTIF(자재별CO2!H:H, B1178)</f>
        <v>1</v>
      </c>
    </row>
    <row r="1179" spans="2:5">
      <c r="B1179" s="365" t="s">
        <v>2175</v>
      </c>
      <c r="C1179" s="353" t="s">
        <v>650</v>
      </c>
      <c r="D1179" s="353" t="s">
        <v>376</v>
      </c>
      <c r="E1179" s="102">
        <f>COUNTIF(자재별CO2!H:H, B1179)</f>
        <v>1</v>
      </c>
    </row>
    <row r="1180" spans="2:5">
      <c r="B1180" s="366" t="s">
        <v>2312</v>
      </c>
      <c r="C1180" s="355" t="s">
        <v>2699</v>
      </c>
      <c r="D1180" s="355"/>
      <c r="E1180" s="102">
        <f>COUNTIF(자재별CO2!H:H, B1180)</f>
        <v>1</v>
      </c>
    </row>
    <row r="1181" spans="2:5">
      <c r="B1181" s="354" t="s">
        <v>2256</v>
      </c>
      <c r="C1181" s="353" t="s">
        <v>6045</v>
      </c>
      <c r="D1181" s="353" t="s">
        <v>6038</v>
      </c>
      <c r="E1181" s="102">
        <f>COUNTIF(자재별CO2!H:H, B1181)</f>
        <v>1</v>
      </c>
    </row>
    <row r="1182" spans="2:5">
      <c r="B1182" s="354" t="s">
        <v>6436</v>
      </c>
      <c r="C1182" s="353" t="s">
        <v>443</v>
      </c>
      <c r="D1182" s="353" t="s">
        <v>3064</v>
      </c>
      <c r="E1182" s="102">
        <f>COUNTIF(자재별CO2!H:H, B1182)</f>
        <v>1</v>
      </c>
    </row>
    <row r="1183" spans="2:5">
      <c r="B1183" s="354" t="s">
        <v>6436</v>
      </c>
      <c r="C1183" s="353" t="s">
        <v>443</v>
      </c>
      <c r="D1183" s="353" t="s">
        <v>3065</v>
      </c>
      <c r="E1183" s="102">
        <f>COUNTIF(자재별CO2!H:H, B1183)</f>
        <v>1</v>
      </c>
    </row>
    <row r="1184" spans="2:5">
      <c r="B1184" s="354" t="s">
        <v>6436</v>
      </c>
      <c r="C1184" s="353" t="s">
        <v>443</v>
      </c>
      <c r="D1184" s="353" t="s">
        <v>3066</v>
      </c>
      <c r="E1184" s="102">
        <f>COUNTIF(자재별CO2!H:H, B1184)</f>
        <v>1</v>
      </c>
    </row>
    <row r="1185" spans="2:5">
      <c r="B1185" s="354" t="s">
        <v>6436</v>
      </c>
      <c r="C1185" s="353" t="s">
        <v>443</v>
      </c>
      <c r="D1185" s="353" t="s">
        <v>4345</v>
      </c>
      <c r="E1185" s="102">
        <f>COUNTIF(자재별CO2!H:H, B1185)</f>
        <v>1</v>
      </c>
    </row>
    <row r="1186" spans="2:5">
      <c r="B1186" s="354" t="s">
        <v>2507</v>
      </c>
      <c r="C1186" s="353" t="s">
        <v>522</v>
      </c>
      <c r="D1186" s="353" t="s">
        <v>2587</v>
      </c>
      <c r="E1186" s="102">
        <f>COUNTIF(자재별CO2!H:H, B1186)</f>
        <v>1</v>
      </c>
    </row>
    <row r="1187" spans="2:5">
      <c r="B1187" s="354" t="s">
        <v>2507</v>
      </c>
      <c r="C1187" s="353" t="s">
        <v>522</v>
      </c>
      <c r="D1187" s="353" t="s">
        <v>693</v>
      </c>
      <c r="E1187" s="102">
        <f>COUNTIF(자재별CO2!H:H, B1187)</f>
        <v>1</v>
      </c>
    </row>
    <row r="1188" spans="2:5">
      <c r="B1188" s="354" t="s">
        <v>2507</v>
      </c>
      <c r="C1188" s="353" t="s">
        <v>522</v>
      </c>
      <c r="D1188" s="353" t="s">
        <v>4801</v>
      </c>
      <c r="E1188" s="102">
        <f>COUNTIF(자재별CO2!H:H, B1188)</f>
        <v>1</v>
      </c>
    </row>
    <row r="1189" spans="2:5">
      <c r="B1189" s="354" t="s">
        <v>2507</v>
      </c>
      <c r="C1189" s="353" t="s">
        <v>522</v>
      </c>
      <c r="D1189" s="353" t="s">
        <v>4802</v>
      </c>
      <c r="E1189" s="102">
        <f>COUNTIF(자재별CO2!H:H, B1189)</f>
        <v>1</v>
      </c>
    </row>
    <row r="1190" spans="2:5">
      <c r="B1190" s="354" t="s">
        <v>2507</v>
      </c>
      <c r="C1190" s="353" t="s">
        <v>522</v>
      </c>
      <c r="D1190" s="353" t="s">
        <v>4803</v>
      </c>
      <c r="E1190" s="102">
        <f>COUNTIF(자재별CO2!H:H, B1190)</f>
        <v>1</v>
      </c>
    </row>
    <row r="1191" spans="2:5">
      <c r="B1191" s="354" t="s">
        <v>2507</v>
      </c>
      <c r="C1191" s="353" t="s">
        <v>522</v>
      </c>
      <c r="D1191" s="353" t="s">
        <v>524</v>
      </c>
      <c r="E1191" s="102">
        <f>COUNTIF(자재별CO2!H:H, B1191)</f>
        <v>1</v>
      </c>
    </row>
    <row r="1192" spans="2:5">
      <c r="B1192" s="354" t="s">
        <v>2507</v>
      </c>
      <c r="C1192" s="353" t="s">
        <v>522</v>
      </c>
      <c r="D1192" s="353" t="s">
        <v>4804</v>
      </c>
      <c r="E1192" s="102">
        <f>COUNTIF(자재별CO2!H:H, B1192)</f>
        <v>1</v>
      </c>
    </row>
    <row r="1193" spans="2:5">
      <c r="B1193" s="354" t="s">
        <v>2507</v>
      </c>
      <c r="C1193" s="353" t="s">
        <v>522</v>
      </c>
      <c r="D1193" s="353" t="s">
        <v>4805</v>
      </c>
      <c r="E1193" s="102">
        <f>COUNTIF(자재별CO2!H:H, B1193)</f>
        <v>1</v>
      </c>
    </row>
    <row r="1194" spans="2:5">
      <c r="B1194" s="354" t="s">
        <v>2507</v>
      </c>
      <c r="C1194" s="353" t="s">
        <v>522</v>
      </c>
      <c r="D1194" s="353" t="s">
        <v>4806</v>
      </c>
      <c r="E1194" s="102">
        <f>COUNTIF(자재별CO2!H:H, B1194)</f>
        <v>1</v>
      </c>
    </row>
    <row r="1195" spans="2:5">
      <c r="B1195" s="354" t="s">
        <v>2507</v>
      </c>
      <c r="C1195" s="353" t="s">
        <v>522</v>
      </c>
      <c r="D1195" s="353" t="s">
        <v>4807</v>
      </c>
      <c r="E1195" s="102">
        <f>COUNTIF(자재별CO2!H:H, B1195)</f>
        <v>1</v>
      </c>
    </row>
    <row r="1196" spans="2:5">
      <c r="B1196" s="354" t="s">
        <v>2507</v>
      </c>
      <c r="C1196" s="353" t="s">
        <v>522</v>
      </c>
      <c r="D1196" s="353" t="s">
        <v>4808</v>
      </c>
      <c r="E1196" s="102">
        <f>COUNTIF(자재별CO2!H:H, B1196)</f>
        <v>1</v>
      </c>
    </row>
    <row r="1197" spans="2:5">
      <c r="B1197" s="354" t="s">
        <v>2507</v>
      </c>
      <c r="C1197" s="353" t="s">
        <v>522</v>
      </c>
      <c r="D1197" s="353" t="s">
        <v>4809</v>
      </c>
      <c r="E1197" s="102">
        <f>COUNTIF(자재별CO2!H:H, B1197)</f>
        <v>1</v>
      </c>
    </row>
    <row r="1198" spans="2:5">
      <c r="B1198" s="354" t="s">
        <v>2507</v>
      </c>
      <c r="C1198" s="353" t="s">
        <v>522</v>
      </c>
      <c r="D1198" s="353" t="s">
        <v>4810</v>
      </c>
      <c r="E1198" s="102">
        <f>COUNTIF(자재별CO2!H:H, B1198)</f>
        <v>1</v>
      </c>
    </row>
    <row r="1199" spans="2:5">
      <c r="B1199" s="354" t="s">
        <v>2507</v>
      </c>
      <c r="C1199" s="353" t="s">
        <v>522</v>
      </c>
      <c r="D1199" s="353" t="s">
        <v>4811</v>
      </c>
      <c r="E1199" s="102">
        <f>COUNTIF(자재별CO2!H:H, B1199)</f>
        <v>1</v>
      </c>
    </row>
    <row r="1200" spans="2:5">
      <c r="B1200" s="354" t="s">
        <v>2507</v>
      </c>
      <c r="C1200" s="353" t="s">
        <v>522</v>
      </c>
      <c r="D1200" s="353" t="s">
        <v>4812</v>
      </c>
      <c r="E1200" s="102">
        <f>COUNTIF(자재별CO2!H:H, B1200)</f>
        <v>1</v>
      </c>
    </row>
    <row r="1201" spans="2:5">
      <c r="B1201" s="354" t="s">
        <v>2507</v>
      </c>
      <c r="C1201" s="353" t="s">
        <v>522</v>
      </c>
      <c r="D1201" s="353" t="s">
        <v>4813</v>
      </c>
      <c r="E1201" s="102">
        <f>COUNTIF(자재별CO2!H:H, B1201)</f>
        <v>1</v>
      </c>
    </row>
    <row r="1202" spans="2:5">
      <c r="B1202" s="354" t="s">
        <v>2507</v>
      </c>
      <c r="C1202" s="353" t="s">
        <v>522</v>
      </c>
      <c r="D1202" s="353" t="s">
        <v>569</v>
      </c>
      <c r="E1202" s="102">
        <f>COUNTIF(자재별CO2!H:H, B1202)</f>
        <v>1</v>
      </c>
    </row>
    <row r="1203" spans="2:5">
      <c r="B1203" s="354" t="s">
        <v>2507</v>
      </c>
      <c r="C1203" s="353" t="s">
        <v>522</v>
      </c>
      <c r="D1203" s="353" t="s">
        <v>4814</v>
      </c>
      <c r="E1203" s="102">
        <f>COUNTIF(자재별CO2!H:H, B1203)</f>
        <v>1</v>
      </c>
    </row>
    <row r="1204" spans="2:5">
      <c r="B1204" s="354" t="s">
        <v>2507</v>
      </c>
      <c r="C1204" s="353" t="s">
        <v>522</v>
      </c>
      <c r="D1204" s="353" t="s">
        <v>4815</v>
      </c>
      <c r="E1204" s="102">
        <f>COUNTIF(자재별CO2!H:H, B1204)</f>
        <v>1</v>
      </c>
    </row>
    <row r="1205" spans="2:5">
      <c r="B1205" s="366" t="s">
        <v>2507</v>
      </c>
      <c r="C1205" s="355" t="s">
        <v>2543</v>
      </c>
      <c r="D1205" s="355" t="s">
        <v>2587</v>
      </c>
      <c r="E1205" s="102">
        <f>COUNTIF(자재별CO2!H:H, B1205)</f>
        <v>1</v>
      </c>
    </row>
    <row r="1206" spans="2:5">
      <c r="B1206" s="366" t="s">
        <v>2507</v>
      </c>
      <c r="C1206" s="355" t="s">
        <v>2543</v>
      </c>
      <c r="D1206" s="355" t="s">
        <v>693</v>
      </c>
      <c r="E1206" s="102">
        <f>COUNTIF(자재별CO2!H:H, B1206)</f>
        <v>1</v>
      </c>
    </row>
    <row r="1207" spans="2:5">
      <c r="B1207" s="366" t="s">
        <v>2507</v>
      </c>
      <c r="C1207" s="355" t="s">
        <v>2543</v>
      </c>
      <c r="D1207" s="355" t="s">
        <v>692</v>
      </c>
      <c r="E1207" s="102">
        <f>COUNTIF(자재별CO2!H:H, B1207)</f>
        <v>1</v>
      </c>
    </row>
    <row r="1208" spans="2:5">
      <c r="B1208" s="366" t="s">
        <v>2507</v>
      </c>
      <c r="C1208" s="355" t="s">
        <v>2543</v>
      </c>
      <c r="D1208" s="355" t="s">
        <v>524</v>
      </c>
      <c r="E1208" s="102">
        <f>COUNTIF(자재별CO2!H:H, B1208)</f>
        <v>1</v>
      </c>
    </row>
    <row r="1209" spans="2:5">
      <c r="B1209" s="366" t="s">
        <v>2507</v>
      </c>
      <c r="C1209" s="355" t="s">
        <v>2543</v>
      </c>
      <c r="D1209" s="355" t="s">
        <v>2506</v>
      </c>
      <c r="E1209" s="102">
        <f>COUNTIF(자재별CO2!H:H, B1209)</f>
        <v>1</v>
      </c>
    </row>
    <row r="1210" spans="2:5">
      <c r="B1210" s="366" t="s">
        <v>2507</v>
      </c>
      <c r="C1210" s="355" t="s">
        <v>2543</v>
      </c>
      <c r="D1210" s="355" t="s">
        <v>2544</v>
      </c>
      <c r="E1210" s="102">
        <f>COUNTIF(자재별CO2!H:H, B1210)</f>
        <v>1</v>
      </c>
    </row>
    <row r="1211" spans="2:5">
      <c r="B1211" s="366" t="s">
        <v>2507</v>
      </c>
      <c r="C1211" s="355" t="s">
        <v>2543</v>
      </c>
      <c r="D1211" s="355" t="s">
        <v>569</v>
      </c>
      <c r="E1211" s="102">
        <f>COUNTIF(자재별CO2!H:H, B1211)</f>
        <v>1</v>
      </c>
    </row>
    <row r="1212" spans="2:5">
      <c r="B1212" s="357" t="s">
        <v>2161</v>
      </c>
      <c r="C1212" s="357" t="s">
        <v>5953</v>
      </c>
      <c r="D1212" s="357" t="s">
        <v>5290</v>
      </c>
      <c r="E1212" s="102">
        <f>COUNTIF(자재별CO2!H:H, B1212)</f>
        <v>1</v>
      </c>
    </row>
    <row r="1213" spans="2:5">
      <c r="B1213" s="357" t="s">
        <v>2161</v>
      </c>
      <c r="C1213" s="357" t="s">
        <v>5953</v>
      </c>
      <c r="D1213" s="357" t="s">
        <v>438</v>
      </c>
      <c r="E1213" s="102">
        <f>COUNTIF(자재별CO2!H:H, B1213)</f>
        <v>1</v>
      </c>
    </row>
    <row r="1214" spans="2:5">
      <c r="B1214" s="365" t="s">
        <v>2158</v>
      </c>
      <c r="C1214" s="353" t="s">
        <v>5436</v>
      </c>
      <c r="D1214" s="353" t="s">
        <v>5437</v>
      </c>
      <c r="E1214" s="102">
        <f>COUNTIF(자재별CO2!H:H, B1214)</f>
        <v>1</v>
      </c>
    </row>
    <row r="1215" spans="2:5">
      <c r="B1215" s="365" t="s">
        <v>2288</v>
      </c>
      <c r="C1215" s="353" t="s">
        <v>306</v>
      </c>
      <c r="D1215" s="353" t="s">
        <v>431</v>
      </c>
      <c r="E1215" s="102">
        <f>COUNTIF(자재별CO2!H:H, B1215)</f>
        <v>1</v>
      </c>
    </row>
    <row r="1216" spans="2:5">
      <c r="B1216" s="366" t="s">
        <v>2288</v>
      </c>
      <c r="C1216" s="355" t="s">
        <v>306</v>
      </c>
      <c r="D1216" s="355" t="s">
        <v>4676</v>
      </c>
      <c r="E1216" s="102">
        <f>COUNTIF(자재별CO2!H:H, B1216)</f>
        <v>1</v>
      </c>
    </row>
    <row r="1217" spans="2:5">
      <c r="B1217" s="366" t="s">
        <v>2288</v>
      </c>
      <c r="C1217" s="355" t="s">
        <v>2568</v>
      </c>
      <c r="D1217" s="355" t="s">
        <v>2569</v>
      </c>
      <c r="E1217" s="102">
        <f>COUNTIF(자재별CO2!H:H, B1217)</f>
        <v>1</v>
      </c>
    </row>
    <row r="1218" spans="2:5">
      <c r="B1218" s="354" t="s">
        <v>2246</v>
      </c>
      <c r="C1218" s="353" t="s">
        <v>6170</v>
      </c>
      <c r="D1218" s="353" t="s">
        <v>6171</v>
      </c>
      <c r="E1218" s="102">
        <f>COUNTIF(자재별CO2!H:H, B1218)</f>
        <v>1</v>
      </c>
    </row>
    <row r="1219" spans="2:5">
      <c r="B1219" s="354" t="s">
        <v>2246</v>
      </c>
      <c r="C1219" s="353" t="s">
        <v>6170</v>
      </c>
      <c r="D1219" s="353" t="s">
        <v>6172</v>
      </c>
      <c r="E1219" s="102">
        <f>COUNTIF(자재별CO2!H:H, B1219)</f>
        <v>1</v>
      </c>
    </row>
    <row r="1220" spans="2:5">
      <c r="B1220" s="354" t="s">
        <v>2262</v>
      </c>
      <c r="C1220" s="353" t="s">
        <v>765</v>
      </c>
      <c r="D1220" s="353" t="s">
        <v>4816</v>
      </c>
      <c r="E1220" s="102">
        <f>COUNTIF(자재별CO2!H:H, B1220)</f>
        <v>1</v>
      </c>
    </row>
    <row r="1221" spans="2:5">
      <c r="B1221" s="354" t="s">
        <v>2354</v>
      </c>
      <c r="C1221" s="353" t="s">
        <v>426</v>
      </c>
      <c r="D1221" s="353" t="s">
        <v>6463</v>
      </c>
      <c r="E1221" s="102">
        <f>COUNTIF(자재별CO2!H:H, B1221)</f>
        <v>1</v>
      </c>
    </row>
    <row r="1222" spans="2:5">
      <c r="B1222" s="354" t="s">
        <v>2354</v>
      </c>
      <c r="C1222" s="353" t="s">
        <v>426</v>
      </c>
      <c r="D1222" s="353" t="s">
        <v>3235</v>
      </c>
      <c r="E1222" s="102">
        <f>COUNTIF(자재별CO2!H:H, B1222)</f>
        <v>1</v>
      </c>
    </row>
    <row r="1223" spans="2:5">
      <c r="B1223" s="354" t="s">
        <v>2354</v>
      </c>
      <c r="C1223" s="353" t="s">
        <v>426</v>
      </c>
      <c r="D1223" s="353" t="s">
        <v>3236</v>
      </c>
      <c r="E1223" s="102">
        <f>COUNTIF(자재별CO2!H:H, B1223)</f>
        <v>1</v>
      </c>
    </row>
    <row r="1224" spans="2:5">
      <c r="B1224" s="354" t="s">
        <v>2256</v>
      </c>
      <c r="C1224" s="353" t="s">
        <v>6046</v>
      </c>
      <c r="D1224" s="353" t="s">
        <v>6032</v>
      </c>
      <c r="E1224" s="102">
        <f>COUNTIF(자재별CO2!H:H, B1224)</f>
        <v>1</v>
      </c>
    </row>
    <row r="1225" spans="2:5">
      <c r="B1225" s="354" t="s">
        <v>2256</v>
      </c>
      <c r="C1225" s="353" t="s">
        <v>6047</v>
      </c>
      <c r="D1225" s="353" t="s">
        <v>6048</v>
      </c>
      <c r="E1225" s="102">
        <f>COUNTIF(자재별CO2!H:H, B1225)</f>
        <v>1</v>
      </c>
    </row>
    <row r="1226" spans="2:5">
      <c r="B1226" s="354" t="s">
        <v>2256</v>
      </c>
      <c r="C1226" s="353" t="s">
        <v>6049</v>
      </c>
      <c r="D1226" s="353" t="s">
        <v>6050</v>
      </c>
      <c r="E1226" s="102">
        <f>COUNTIF(자재별CO2!H:H, B1226)</f>
        <v>1</v>
      </c>
    </row>
    <row r="1227" spans="2:5">
      <c r="B1227" s="366" t="s">
        <v>2156</v>
      </c>
      <c r="C1227" s="355" t="s">
        <v>671</v>
      </c>
      <c r="D1227" s="355" t="s">
        <v>4005</v>
      </c>
      <c r="E1227" s="102">
        <f>COUNTIF(자재별CO2!H:H, B1227)</f>
        <v>1</v>
      </c>
    </row>
    <row r="1228" spans="2:5">
      <c r="B1228" s="366" t="s">
        <v>2156</v>
      </c>
      <c r="C1228" s="355" t="s">
        <v>2759</v>
      </c>
      <c r="D1228" s="355" t="s">
        <v>2760</v>
      </c>
      <c r="E1228" s="102">
        <f>COUNTIF(자재별CO2!H:H, B1228)</f>
        <v>1</v>
      </c>
    </row>
    <row r="1229" spans="2:5">
      <c r="B1229" s="365" t="s">
        <v>2159</v>
      </c>
      <c r="C1229" s="353" t="s">
        <v>5438</v>
      </c>
      <c r="D1229" s="353" t="s">
        <v>5439</v>
      </c>
      <c r="E1229" s="102">
        <f>COUNTIF(자재별CO2!H:H, B1229)</f>
        <v>1</v>
      </c>
    </row>
    <row r="1230" spans="2:5">
      <c r="B1230" s="366" t="s">
        <v>2288</v>
      </c>
      <c r="C1230" s="355" t="s">
        <v>2837</v>
      </c>
      <c r="D1230" s="355"/>
      <c r="E1230" s="102">
        <f>COUNTIF(자재별CO2!H:H, B1230)</f>
        <v>1</v>
      </c>
    </row>
    <row r="1231" spans="2:5">
      <c r="B1231" s="365" t="s">
        <v>2303</v>
      </c>
      <c r="C1231" s="353" t="s">
        <v>5440</v>
      </c>
      <c r="D1231" s="353" t="s">
        <v>5375</v>
      </c>
      <c r="E1231" s="102">
        <f>COUNTIF(자재별CO2!H:H, B1231)</f>
        <v>1</v>
      </c>
    </row>
    <row r="1232" spans="2:5">
      <c r="B1232" s="365" t="s">
        <v>2289</v>
      </c>
      <c r="C1232" s="353" t="s">
        <v>5441</v>
      </c>
      <c r="D1232" s="353" t="s">
        <v>5442</v>
      </c>
      <c r="E1232" s="102">
        <f>COUNTIF(자재별CO2!H:H, B1232)</f>
        <v>1</v>
      </c>
    </row>
    <row r="1233" spans="2:5">
      <c r="B1233" s="354" t="s">
        <v>6442</v>
      </c>
      <c r="C1233" s="353" t="s">
        <v>4481</v>
      </c>
      <c r="D1233" s="353" t="s">
        <v>613</v>
      </c>
      <c r="E1233" s="102">
        <f>COUNTIF(자재별CO2!H:H, B1233)</f>
        <v>1</v>
      </c>
    </row>
    <row r="1234" spans="2:5">
      <c r="B1234" s="354" t="s">
        <v>6442</v>
      </c>
      <c r="C1234" s="353" t="s">
        <v>4481</v>
      </c>
      <c r="D1234" s="353" t="s">
        <v>4482</v>
      </c>
      <c r="E1234" s="102">
        <f>COUNTIF(자재별CO2!H:H, B1234)</f>
        <v>1</v>
      </c>
    </row>
    <row r="1235" spans="2:5">
      <c r="B1235" s="354" t="s">
        <v>6442</v>
      </c>
      <c r="C1235" s="353" t="s">
        <v>4481</v>
      </c>
      <c r="D1235" s="353" t="s">
        <v>4453</v>
      </c>
      <c r="E1235" s="102">
        <f>COUNTIF(자재별CO2!H:H, B1235)</f>
        <v>1</v>
      </c>
    </row>
    <row r="1236" spans="2:5">
      <c r="B1236" s="354" t="s">
        <v>6442</v>
      </c>
      <c r="C1236" s="353" t="s">
        <v>4389</v>
      </c>
      <c r="D1236" s="353" t="s">
        <v>4388</v>
      </c>
      <c r="E1236" s="102">
        <f>COUNTIF(자재별CO2!H:H, B1236)</f>
        <v>1</v>
      </c>
    </row>
    <row r="1237" spans="2:5">
      <c r="B1237" s="364" t="s">
        <v>2245</v>
      </c>
      <c r="C1237" s="355" t="s">
        <v>3741</v>
      </c>
      <c r="D1237" s="355" t="s">
        <v>3742</v>
      </c>
      <c r="E1237" s="102">
        <f>COUNTIF(자재별CO2!H:H, B1237)</f>
        <v>1</v>
      </c>
    </row>
    <row r="1238" spans="2:5">
      <c r="B1238" s="366" t="s">
        <v>2251</v>
      </c>
      <c r="C1238" s="355" t="s">
        <v>2818</v>
      </c>
      <c r="D1238" s="355" t="s">
        <v>2819</v>
      </c>
      <c r="E1238" s="102">
        <f>COUNTIF(자재별CO2!H:H, B1238)</f>
        <v>1</v>
      </c>
    </row>
    <row r="1239" spans="2:5">
      <c r="B1239" s="366" t="s">
        <v>2251</v>
      </c>
      <c r="C1239" s="355" t="s">
        <v>2818</v>
      </c>
      <c r="D1239" s="355" t="s">
        <v>571</v>
      </c>
      <c r="E1239" s="102">
        <f>COUNTIF(자재별CO2!H:H, B1239)</f>
        <v>1</v>
      </c>
    </row>
    <row r="1240" spans="2:5">
      <c r="B1240" s="365" t="s">
        <v>2240</v>
      </c>
      <c r="C1240" s="353" t="s">
        <v>5443</v>
      </c>
      <c r="D1240" s="353" t="s">
        <v>5444</v>
      </c>
      <c r="E1240" s="102">
        <f>COUNTIF(자재별CO2!H:H, B1240)</f>
        <v>1</v>
      </c>
    </row>
    <row r="1241" spans="2:5">
      <c r="B1241" s="365" t="s">
        <v>2240</v>
      </c>
      <c r="C1241" s="353" t="s">
        <v>5443</v>
      </c>
      <c r="D1241" s="353" t="s">
        <v>5445</v>
      </c>
      <c r="E1241" s="102">
        <f>COUNTIF(자재별CO2!H:H, B1241)</f>
        <v>1</v>
      </c>
    </row>
    <row r="1242" spans="2:5">
      <c r="B1242" s="354" t="s">
        <v>6442</v>
      </c>
      <c r="C1242" s="353" t="s">
        <v>4454</v>
      </c>
      <c r="D1242" s="353" t="s">
        <v>4453</v>
      </c>
      <c r="E1242" s="102">
        <f>COUNTIF(자재별CO2!H:H, B1242)</f>
        <v>1</v>
      </c>
    </row>
    <row r="1243" spans="2:5">
      <c r="B1243" s="354" t="s">
        <v>2297</v>
      </c>
      <c r="C1243" s="353" t="s">
        <v>727</v>
      </c>
      <c r="D1243" s="353" t="s">
        <v>4817</v>
      </c>
      <c r="E1243" s="102">
        <f>COUNTIF(자재별CO2!H:H, B1243)</f>
        <v>1</v>
      </c>
    </row>
    <row r="1244" spans="2:5">
      <c r="B1244" s="354" t="s">
        <v>2297</v>
      </c>
      <c r="C1244" s="353" t="s">
        <v>727</v>
      </c>
      <c r="D1244" s="353" t="s">
        <v>4818</v>
      </c>
      <c r="E1244" s="102">
        <f>COUNTIF(자재별CO2!H:H, B1244)</f>
        <v>1</v>
      </c>
    </row>
    <row r="1245" spans="2:5">
      <c r="B1245" s="354" t="s">
        <v>2194</v>
      </c>
      <c r="C1245" s="353" t="s">
        <v>3299</v>
      </c>
      <c r="D1245" s="353"/>
      <c r="E1245" s="102">
        <f>COUNTIF(자재별CO2!H:H, B1245)</f>
        <v>1</v>
      </c>
    </row>
    <row r="1246" spans="2:5">
      <c r="B1246" s="354" t="s">
        <v>2347</v>
      </c>
      <c r="C1246" s="353" t="s">
        <v>4301</v>
      </c>
      <c r="D1246" s="353"/>
      <c r="E1246" s="102">
        <f>COUNTIF(자재별CO2!H:H, B1246)</f>
        <v>1</v>
      </c>
    </row>
    <row r="1247" spans="2:5">
      <c r="B1247" s="365" t="s">
        <v>2284</v>
      </c>
      <c r="C1247" s="353" t="s">
        <v>5446</v>
      </c>
      <c r="D1247" s="353"/>
      <c r="E1247" s="102">
        <f>COUNTIF(자재별CO2!H:H, B1247)</f>
        <v>1</v>
      </c>
    </row>
    <row r="1248" spans="2:5">
      <c r="B1248" s="354" t="s">
        <v>6464</v>
      </c>
      <c r="C1248" s="353" t="s">
        <v>837</v>
      </c>
      <c r="D1248" s="353" t="s">
        <v>4419</v>
      </c>
      <c r="E1248" s="102">
        <f>COUNTIF(자재별CO2!H:H, B1248)</f>
        <v>1</v>
      </c>
    </row>
    <row r="1249" spans="2:5">
      <c r="B1249" s="354" t="s">
        <v>6464</v>
      </c>
      <c r="C1249" s="353" t="s">
        <v>837</v>
      </c>
      <c r="D1249" s="353" t="s">
        <v>4381</v>
      </c>
      <c r="E1249" s="102">
        <f>COUNTIF(자재별CO2!H:H, B1249)</f>
        <v>1</v>
      </c>
    </row>
    <row r="1250" spans="2:5">
      <c r="B1250" s="354" t="s">
        <v>6464</v>
      </c>
      <c r="C1250" s="353" t="s">
        <v>837</v>
      </c>
      <c r="D1250" s="353" t="s">
        <v>4418</v>
      </c>
      <c r="E1250" s="102">
        <f>COUNTIF(자재별CO2!H:H, B1250)</f>
        <v>1</v>
      </c>
    </row>
    <row r="1251" spans="2:5">
      <c r="B1251" s="354" t="s">
        <v>6464</v>
      </c>
      <c r="C1251" s="353" t="s">
        <v>837</v>
      </c>
      <c r="D1251" s="353" t="s">
        <v>871</v>
      </c>
      <c r="E1251" s="102">
        <f>COUNTIF(자재별CO2!H:H, B1251)</f>
        <v>1</v>
      </c>
    </row>
    <row r="1252" spans="2:5">
      <c r="B1252" s="354" t="s">
        <v>6423</v>
      </c>
      <c r="C1252" s="353" t="s">
        <v>4379</v>
      </c>
      <c r="D1252" s="353" t="s">
        <v>4412</v>
      </c>
      <c r="E1252" s="102">
        <f>COUNTIF(자재별CO2!H:H, B1252)</f>
        <v>1</v>
      </c>
    </row>
    <row r="1253" spans="2:5">
      <c r="B1253" s="354" t="s">
        <v>6423</v>
      </c>
      <c r="C1253" s="353" t="s">
        <v>4379</v>
      </c>
      <c r="D1253" s="353" t="s">
        <v>4378</v>
      </c>
      <c r="E1253" s="102">
        <f>COUNTIF(자재별CO2!H:H, B1253)</f>
        <v>1</v>
      </c>
    </row>
    <row r="1254" spans="2:5">
      <c r="B1254" s="354" t="s">
        <v>6423</v>
      </c>
      <c r="C1254" s="353" t="s">
        <v>4379</v>
      </c>
      <c r="D1254" s="353" t="s">
        <v>4411</v>
      </c>
      <c r="E1254" s="102">
        <f>COUNTIF(자재별CO2!H:H, B1254)</f>
        <v>1</v>
      </c>
    </row>
    <row r="1255" spans="2:5">
      <c r="B1255" s="354" t="s">
        <v>6423</v>
      </c>
      <c r="C1255" s="353" t="s">
        <v>4379</v>
      </c>
      <c r="D1255" s="353" t="s">
        <v>874</v>
      </c>
      <c r="E1255" s="102">
        <f>COUNTIF(자재별CO2!H:H, B1255)</f>
        <v>1</v>
      </c>
    </row>
    <row r="1256" spans="2:5">
      <c r="B1256" s="354" t="s">
        <v>6436</v>
      </c>
      <c r="C1256" s="353" t="s">
        <v>4379</v>
      </c>
      <c r="D1256" s="353" t="s">
        <v>4417</v>
      </c>
      <c r="E1256" s="102">
        <f>COUNTIF(자재별CO2!H:H, B1256)</f>
        <v>1</v>
      </c>
    </row>
    <row r="1257" spans="2:5">
      <c r="B1257" s="354" t="s">
        <v>6436</v>
      </c>
      <c r="C1257" s="353" t="s">
        <v>4379</v>
      </c>
      <c r="D1257" s="353" t="s">
        <v>4380</v>
      </c>
      <c r="E1257" s="102">
        <f>COUNTIF(자재별CO2!H:H, B1257)</f>
        <v>1</v>
      </c>
    </row>
    <row r="1258" spans="2:5">
      <c r="B1258" s="354" t="s">
        <v>6436</v>
      </c>
      <c r="C1258" s="353" t="s">
        <v>4379</v>
      </c>
      <c r="D1258" s="353" t="s">
        <v>4416</v>
      </c>
      <c r="E1258" s="102">
        <f>COUNTIF(자재별CO2!H:H, B1258)</f>
        <v>1</v>
      </c>
    </row>
    <row r="1259" spans="2:5">
      <c r="B1259" s="354" t="s">
        <v>6436</v>
      </c>
      <c r="C1259" s="353" t="s">
        <v>4379</v>
      </c>
      <c r="D1259" s="353" t="s">
        <v>4413</v>
      </c>
      <c r="E1259" s="102">
        <f>COUNTIF(자재별CO2!H:H, B1259)</f>
        <v>1</v>
      </c>
    </row>
    <row r="1260" spans="2:5">
      <c r="B1260" s="354" t="s">
        <v>6436</v>
      </c>
      <c r="C1260" s="353" t="s">
        <v>4379</v>
      </c>
      <c r="D1260" s="353" t="s">
        <v>873</v>
      </c>
      <c r="E1260" s="102">
        <f>COUNTIF(자재별CO2!H:H, B1260)</f>
        <v>1</v>
      </c>
    </row>
    <row r="1261" spans="2:5">
      <c r="B1261" s="354" t="s">
        <v>6436</v>
      </c>
      <c r="C1261" s="353" t="s">
        <v>4379</v>
      </c>
      <c r="D1261" s="353" t="s">
        <v>4415</v>
      </c>
      <c r="E1261" s="102">
        <f>COUNTIF(자재별CO2!H:H, B1261)</f>
        <v>1</v>
      </c>
    </row>
    <row r="1262" spans="2:5">
      <c r="B1262" s="354" t="s">
        <v>6436</v>
      </c>
      <c r="C1262" s="353" t="s">
        <v>4379</v>
      </c>
      <c r="D1262" s="353" t="s">
        <v>4414</v>
      </c>
      <c r="E1262" s="102">
        <f>COUNTIF(자재별CO2!H:H, B1262)</f>
        <v>1</v>
      </c>
    </row>
    <row r="1263" spans="2:5">
      <c r="B1263" s="354" t="s">
        <v>6436</v>
      </c>
      <c r="C1263" s="353" t="s">
        <v>4379</v>
      </c>
      <c r="D1263" s="353" t="s">
        <v>872</v>
      </c>
      <c r="E1263" s="102">
        <f>COUNTIF(자재별CO2!H:H, B1263)</f>
        <v>1</v>
      </c>
    </row>
    <row r="1264" spans="2:5">
      <c r="B1264" s="366" t="s">
        <v>2154</v>
      </c>
      <c r="C1264" s="355" t="s">
        <v>2541</v>
      </c>
      <c r="D1264" s="355" t="s">
        <v>2542</v>
      </c>
      <c r="E1264" s="102">
        <f>COUNTIF(자재별CO2!H:H, B1264)</f>
        <v>1</v>
      </c>
    </row>
    <row r="1265" spans="2:5">
      <c r="B1265" s="364" t="s">
        <v>2264</v>
      </c>
      <c r="C1265" s="353" t="s">
        <v>336</v>
      </c>
      <c r="D1265" s="353" t="s">
        <v>4819</v>
      </c>
      <c r="E1265" s="102">
        <f>COUNTIF(자재별CO2!H:H, B1265)</f>
        <v>1</v>
      </c>
    </row>
    <row r="1266" spans="2:5">
      <c r="B1266" s="364" t="s">
        <v>2264</v>
      </c>
      <c r="C1266" s="355" t="s">
        <v>336</v>
      </c>
      <c r="D1266" s="355" t="s">
        <v>2641</v>
      </c>
      <c r="E1266" s="102">
        <f>COUNTIF(자재별CO2!H:H, B1266)</f>
        <v>1</v>
      </c>
    </row>
    <row r="1267" spans="2:5">
      <c r="B1267" s="364" t="s">
        <v>2264</v>
      </c>
      <c r="C1267" s="355" t="s">
        <v>4633</v>
      </c>
      <c r="D1267" s="355" t="s">
        <v>4634</v>
      </c>
      <c r="E1267" s="102">
        <f>COUNTIF(자재별CO2!H:H, B1267)</f>
        <v>1</v>
      </c>
    </row>
    <row r="1268" spans="2:5">
      <c r="B1268" s="364" t="s">
        <v>2264</v>
      </c>
      <c r="C1268" s="355" t="s">
        <v>3618</v>
      </c>
      <c r="D1268" s="355" t="s">
        <v>3619</v>
      </c>
      <c r="E1268" s="102">
        <f>COUNTIF(자재별CO2!H:H, B1268)</f>
        <v>1</v>
      </c>
    </row>
    <row r="1269" spans="2:5">
      <c r="B1269" s="354" t="s">
        <v>2262</v>
      </c>
      <c r="C1269" s="353" t="s">
        <v>4820</v>
      </c>
      <c r="D1269" s="353" t="s">
        <v>4821</v>
      </c>
      <c r="E1269" s="102">
        <f>COUNTIF(자재별CO2!H:H, B1269)</f>
        <v>1</v>
      </c>
    </row>
    <row r="1270" spans="2:5">
      <c r="B1270" s="354" t="s">
        <v>2262</v>
      </c>
      <c r="C1270" s="353" t="s">
        <v>4822</v>
      </c>
      <c r="D1270" s="353" t="s">
        <v>4821</v>
      </c>
      <c r="E1270" s="102">
        <f>COUNTIF(자재별CO2!H:H, B1270)</f>
        <v>1</v>
      </c>
    </row>
    <row r="1271" spans="2:5">
      <c r="B1271" s="354" t="s">
        <v>2262</v>
      </c>
      <c r="C1271" s="353" t="s">
        <v>4823</v>
      </c>
      <c r="D1271" s="353"/>
      <c r="E1271" s="102">
        <f>COUNTIF(자재별CO2!H:H, B1271)</f>
        <v>1</v>
      </c>
    </row>
    <row r="1272" spans="2:5">
      <c r="B1272" s="354" t="s">
        <v>2507</v>
      </c>
      <c r="C1272" s="353" t="s">
        <v>6210</v>
      </c>
      <c r="D1272" s="353"/>
      <c r="E1272" s="102">
        <f>COUNTIF(자재별CO2!H:H, B1272)</f>
        <v>1</v>
      </c>
    </row>
    <row r="1273" spans="2:5">
      <c r="B1273" s="354" t="s">
        <v>6427</v>
      </c>
      <c r="C1273" s="353" t="s">
        <v>4372</v>
      </c>
      <c r="D1273" s="353" t="s">
        <v>3140</v>
      </c>
      <c r="E1273" s="102">
        <f>COUNTIF(자재별CO2!H:H, B1273)</f>
        <v>1</v>
      </c>
    </row>
    <row r="1274" spans="2:5">
      <c r="B1274" s="354" t="s">
        <v>6427</v>
      </c>
      <c r="C1274" s="353" t="s">
        <v>4372</v>
      </c>
      <c r="D1274" s="353" t="s">
        <v>444</v>
      </c>
      <c r="E1274" s="102">
        <f>COUNTIF(자재별CO2!H:H, B1274)</f>
        <v>1</v>
      </c>
    </row>
    <row r="1275" spans="2:5">
      <c r="B1275" s="354" t="s">
        <v>6427</v>
      </c>
      <c r="C1275" s="353" t="s">
        <v>4372</v>
      </c>
      <c r="D1275" s="353" t="s">
        <v>445</v>
      </c>
      <c r="E1275" s="102">
        <f>COUNTIF(자재별CO2!H:H, B1275)</f>
        <v>1</v>
      </c>
    </row>
    <row r="1276" spans="2:5">
      <c r="B1276" s="354" t="s">
        <v>6427</v>
      </c>
      <c r="C1276" s="353" t="s">
        <v>4372</v>
      </c>
      <c r="D1276" s="353" t="s">
        <v>3137</v>
      </c>
      <c r="E1276" s="102">
        <f>COUNTIF(자재별CO2!H:H, B1276)</f>
        <v>1</v>
      </c>
    </row>
    <row r="1277" spans="2:5">
      <c r="B1277" s="354" t="s">
        <v>6427</v>
      </c>
      <c r="C1277" s="353" t="s">
        <v>4372</v>
      </c>
      <c r="D1277" s="353" t="s">
        <v>3098</v>
      </c>
      <c r="E1277" s="102">
        <f>COUNTIF(자재별CO2!H:H, B1277)</f>
        <v>1</v>
      </c>
    </row>
    <row r="1278" spans="2:5">
      <c r="B1278" s="354" t="s">
        <v>6427</v>
      </c>
      <c r="C1278" s="353" t="s">
        <v>4372</v>
      </c>
      <c r="D1278" s="353" t="s">
        <v>3138</v>
      </c>
      <c r="E1278" s="102">
        <f>COUNTIF(자재별CO2!H:H, B1278)</f>
        <v>1</v>
      </c>
    </row>
    <row r="1279" spans="2:5">
      <c r="B1279" s="357" t="s">
        <v>2210</v>
      </c>
      <c r="C1279" s="353" t="s">
        <v>5447</v>
      </c>
      <c r="D1279" s="353" t="s">
        <v>5448</v>
      </c>
      <c r="E1279" s="102">
        <f>COUNTIF(자재별CO2!H:H, B1279)</f>
        <v>1</v>
      </c>
    </row>
    <row r="1280" spans="2:5">
      <c r="B1280" s="366" t="s">
        <v>2159</v>
      </c>
      <c r="C1280" s="355" t="s">
        <v>2498</v>
      </c>
      <c r="D1280" s="355" t="s">
        <v>2499</v>
      </c>
      <c r="E1280" s="102">
        <f>COUNTIF(자재별CO2!H:H, B1280)</f>
        <v>1</v>
      </c>
    </row>
    <row r="1281" spans="2:5">
      <c r="B1281" s="354" t="s">
        <v>2256</v>
      </c>
      <c r="C1281" s="353" t="s">
        <v>6051</v>
      </c>
      <c r="D1281" s="353" t="s">
        <v>6052</v>
      </c>
      <c r="E1281" s="102">
        <f>COUNTIF(자재별CO2!H:H, B1281)</f>
        <v>1</v>
      </c>
    </row>
    <row r="1282" spans="2:5">
      <c r="B1282" s="364" t="s">
        <v>2287</v>
      </c>
      <c r="C1282" s="355" t="s">
        <v>3749</v>
      </c>
      <c r="D1282" s="355"/>
      <c r="E1282" s="102">
        <f>COUNTIF(자재별CO2!H:H, B1282)</f>
        <v>1</v>
      </c>
    </row>
    <row r="1283" spans="2:5">
      <c r="B1283" s="364" t="s">
        <v>2210</v>
      </c>
      <c r="C1283" s="355" t="s">
        <v>4576</v>
      </c>
      <c r="D1283" s="355" t="s">
        <v>4577</v>
      </c>
      <c r="E1283" s="102">
        <f>COUNTIF(자재별CO2!H:H, B1283)</f>
        <v>1</v>
      </c>
    </row>
    <row r="1284" spans="2:5">
      <c r="B1284" s="364" t="s">
        <v>2210</v>
      </c>
      <c r="C1284" s="355" t="s">
        <v>4576</v>
      </c>
      <c r="D1284" s="355" t="s">
        <v>2784</v>
      </c>
      <c r="E1284" s="102">
        <f>COUNTIF(자재별CO2!H:H, B1284)</f>
        <v>1</v>
      </c>
    </row>
    <row r="1285" spans="2:5">
      <c r="B1285" s="365" t="s">
        <v>6422</v>
      </c>
      <c r="C1285" s="353" t="s">
        <v>5449</v>
      </c>
      <c r="D1285" s="353" t="s">
        <v>5450</v>
      </c>
      <c r="E1285" s="102">
        <f>COUNTIF(자재별CO2!H:H, B1285)</f>
        <v>1</v>
      </c>
    </row>
    <row r="1286" spans="2:5">
      <c r="B1286" s="357" t="s">
        <v>2507</v>
      </c>
      <c r="C1286" s="357" t="s">
        <v>518</v>
      </c>
      <c r="D1286" s="357"/>
      <c r="E1286" s="102">
        <f>COUNTIF(자재별CO2!H:H, B1286)</f>
        <v>1</v>
      </c>
    </row>
    <row r="1287" spans="2:5">
      <c r="B1287" s="354" t="s">
        <v>6446</v>
      </c>
      <c r="C1287" s="353" t="s">
        <v>4240</v>
      </c>
      <c r="D1287" s="353" t="s">
        <v>4239</v>
      </c>
      <c r="E1287" s="102">
        <f>COUNTIF(자재별CO2!H:H, B1287)</f>
        <v>1</v>
      </c>
    </row>
    <row r="1288" spans="2:5">
      <c r="B1288" s="357" t="s">
        <v>2161</v>
      </c>
      <c r="C1288" s="357" t="s">
        <v>460</v>
      </c>
      <c r="D1288" s="357" t="s">
        <v>5954</v>
      </c>
      <c r="E1288" s="102">
        <f>COUNTIF(자재별CO2!H:H, B1288)</f>
        <v>1</v>
      </c>
    </row>
    <row r="1289" spans="2:5">
      <c r="B1289" s="357" t="s">
        <v>2161</v>
      </c>
      <c r="C1289" s="357" t="s">
        <v>460</v>
      </c>
      <c r="D1289" s="357" t="s">
        <v>5955</v>
      </c>
      <c r="E1289" s="102">
        <f>COUNTIF(자재별CO2!H:H, B1289)</f>
        <v>1</v>
      </c>
    </row>
    <row r="1290" spans="2:5">
      <c r="B1290" s="365" t="s">
        <v>6434</v>
      </c>
      <c r="C1290" s="353" t="s">
        <v>5451</v>
      </c>
      <c r="D1290" s="353"/>
      <c r="E1290" s="102">
        <f>COUNTIF(자재별CO2!H:H, B1290)</f>
        <v>1</v>
      </c>
    </row>
    <row r="1291" spans="2:5">
      <c r="B1291" s="354" t="s">
        <v>2221</v>
      </c>
      <c r="C1291" s="353" t="s">
        <v>867</v>
      </c>
      <c r="D1291" s="353" t="s">
        <v>868</v>
      </c>
      <c r="E1291" s="102">
        <f>COUNTIF(자재별CO2!H:H, B1291)</f>
        <v>1</v>
      </c>
    </row>
    <row r="1292" spans="2:5">
      <c r="B1292" s="354" t="s">
        <v>2507</v>
      </c>
      <c r="C1292" s="353" t="s">
        <v>6211</v>
      </c>
      <c r="D1292" s="353" t="s">
        <v>6212</v>
      </c>
      <c r="E1292" s="102">
        <f>COUNTIF(자재별CO2!H:H, B1292)</f>
        <v>1</v>
      </c>
    </row>
    <row r="1293" spans="2:5">
      <c r="B1293" s="354" t="s">
        <v>2245</v>
      </c>
      <c r="C1293" s="353" t="s">
        <v>6166</v>
      </c>
      <c r="D1293" s="353" t="s">
        <v>6167</v>
      </c>
      <c r="E1293" s="102">
        <f>COUNTIF(자재별CO2!H:H, B1293)</f>
        <v>1</v>
      </c>
    </row>
    <row r="1294" spans="2:5">
      <c r="B1294" s="354" t="s">
        <v>2256</v>
      </c>
      <c r="C1294" s="353" t="s">
        <v>6053</v>
      </c>
      <c r="D1294" s="353" t="s">
        <v>6042</v>
      </c>
      <c r="E1294" s="102">
        <f>COUNTIF(자재별CO2!H:H, B1294)</f>
        <v>1</v>
      </c>
    </row>
    <row r="1295" spans="2:5">
      <c r="B1295" s="365" t="s">
        <v>6422</v>
      </c>
      <c r="C1295" s="353" t="s">
        <v>515</v>
      </c>
      <c r="D1295" s="353"/>
      <c r="E1295" s="102">
        <f>COUNTIF(자재별CO2!H:H, B1295)</f>
        <v>1</v>
      </c>
    </row>
    <row r="1296" spans="2:5">
      <c r="B1296" s="364" t="s">
        <v>2288</v>
      </c>
      <c r="C1296" s="355" t="s">
        <v>3527</v>
      </c>
      <c r="D1296" s="355" t="s">
        <v>4677</v>
      </c>
      <c r="E1296" s="102">
        <f>COUNTIF(자재별CO2!H:H, B1296)</f>
        <v>1</v>
      </c>
    </row>
    <row r="1297" spans="2:5">
      <c r="B1297" s="354" t="s">
        <v>2221</v>
      </c>
      <c r="C1297" s="353" t="s">
        <v>3087</v>
      </c>
      <c r="D1297" s="353" t="s">
        <v>3135</v>
      </c>
      <c r="E1297" s="102">
        <f>COUNTIF(자재별CO2!H:H, B1297)</f>
        <v>1</v>
      </c>
    </row>
    <row r="1298" spans="2:5">
      <c r="B1298" s="354" t="s">
        <v>2221</v>
      </c>
      <c r="C1298" s="353" t="s">
        <v>3087</v>
      </c>
      <c r="D1298" s="353" t="s">
        <v>3088</v>
      </c>
      <c r="E1298" s="102">
        <f>COUNTIF(자재별CO2!H:H, B1298)</f>
        <v>1</v>
      </c>
    </row>
    <row r="1299" spans="2:5">
      <c r="B1299" s="354" t="s">
        <v>2221</v>
      </c>
      <c r="C1299" s="353" t="s">
        <v>3087</v>
      </c>
      <c r="D1299" s="353" t="s">
        <v>4396</v>
      </c>
      <c r="E1299" s="102">
        <f>COUNTIF(자재별CO2!H:H, B1299)</f>
        <v>1</v>
      </c>
    </row>
    <row r="1300" spans="2:5">
      <c r="B1300" s="354" t="s">
        <v>2221</v>
      </c>
      <c r="C1300" s="353" t="s">
        <v>3087</v>
      </c>
      <c r="D1300" s="353" t="s">
        <v>3089</v>
      </c>
      <c r="E1300" s="102">
        <f>COUNTIF(자재별CO2!H:H, B1300)</f>
        <v>1</v>
      </c>
    </row>
    <row r="1301" spans="2:5">
      <c r="B1301" s="354" t="s">
        <v>2221</v>
      </c>
      <c r="C1301" s="353" t="s">
        <v>3087</v>
      </c>
      <c r="D1301" s="353" t="s">
        <v>3136</v>
      </c>
      <c r="E1301" s="102">
        <f>COUNTIF(자재별CO2!H:H, B1301)</f>
        <v>1</v>
      </c>
    </row>
    <row r="1302" spans="2:5">
      <c r="B1302" s="354" t="s">
        <v>2221</v>
      </c>
      <c r="C1302" s="353" t="s">
        <v>3087</v>
      </c>
      <c r="D1302" s="353" t="s">
        <v>4343</v>
      </c>
      <c r="E1302" s="102">
        <f>COUNTIF(자재별CO2!H:H, B1302)</f>
        <v>1</v>
      </c>
    </row>
    <row r="1303" spans="2:5">
      <c r="B1303" s="354" t="s">
        <v>2221</v>
      </c>
      <c r="C1303" s="353" t="s">
        <v>3087</v>
      </c>
      <c r="D1303" s="353" t="s">
        <v>3134</v>
      </c>
      <c r="E1303" s="102">
        <f>COUNTIF(자재별CO2!H:H, B1303)</f>
        <v>1</v>
      </c>
    </row>
    <row r="1304" spans="2:5">
      <c r="B1304" s="366" t="s">
        <v>2299</v>
      </c>
      <c r="C1304" s="355" t="s">
        <v>2520</v>
      </c>
      <c r="D1304" s="355" t="s">
        <v>2521</v>
      </c>
      <c r="E1304" s="102">
        <f>COUNTIF(자재별CO2!H:H, B1304)</f>
        <v>1</v>
      </c>
    </row>
    <row r="1305" spans="2:5">
      <c r="B1305" s="366" t="s">
        <v>2299</v>
      </c>
      <c r="C1305" s="355" t="s">
        <v>2520</v>
      </c>
      <c r="D1305" s="355" t="s">
        <v>3826</v>
      </c>
      <c r="E1305" s="102">
        <f>COUNTIF(자재별CO2!H:H, B1305)</f>
        <v>1</v>
      </c>
    </row>
    <row r="1306" spans="2:5">
      <c r="B1306" s="366" t="s">
        <v>2299</v>
      </c>
      <c r="C1306" s="355" t="s">
        <v>2522</v>
      </c>
      <c r="D1306" s="355" t="s">
        <v>2523</v>
      </c>
      <c r="E1306" s="102">
        <f>COUNTIF(자재별CO2!H:H, B1306)</f>
        <v>1</v>
      </c>
    </row>
    <row r="1307" spans="2:5">
      <c r="B1307" s="366" t="s">
        <v>2299</v>
      </c>
      <c r="C1307" s="355" t="s">
        <v>3904</v>
      </c>
      <c r="D1307" s="355" t="s">
        <v>3903</v>
      </c>
      <c r="E1307" s="102">
        <f>COUNTIF(자재별CO2!H:H, B1307)</f>
        <v>1</v>
      </c>
    </row>
    <row r="1308" spans="2:5">
      <c r="B1308" s="366" t="s">
        <v>2299</v>
      </c>
      <c r="C1308" s="355" t="s">
        <v>3902</v>
      </c>
      <c r="D1308" s="355" t="s">
        <v>3903</v>
      </c>
      <c r="E1308" s="102">
        <f>COUNTIF(자재별CO2!H:H, B1308)</f>
        <v>1</v>
      </c>
    </row>
    <row r="1309" spans="2:5">
      <c r="B1309" s="365" t="s">
        <v>2159</v>
      </c>
      <c r="C1309" s="353" t="s">
        <v>5452</v>
      </c>
      <c r="D1309" s="353" t="s">
        <v>5361</v>
      </c>
      <c r="E1309" s="102">
        <f>COUNTIF(자재별CO2!H:H, B1309)</f>
        <v>1</v>
      </c>
    </row>
    <row r="1310" spans="2:5">
      <c r="B1310" s="365" t="s">
        <v>2159</v>
      </c>
      <c r="C1310" s="353" t="s">
        <v>5452</v>
      </c>
      <c r="D1310" s="353" t="s">
        <v>438</v>
      </c>
      <c r="E1310" s="102">
        <f>COUNTIF(자재별CO2!H:H, B1310)</f>
        <v>1</v>
      </c>
    </row>
    <row r="1311" spans="2:5">
      <c r="B1311" s="365" t="s">
        <v>2159</v>
      </c>
      <c r="C1311" s="353" t="s">
        <v>5452</v>
      </c>
      <c r="D1311" s="353" t="s">
        <v>439</v>
      </c>
      <c r="E1311" s="102">
        <f>COUNTIF(자재별CO2!H:H, B1311)</f>
        <v>1</v>
      </c>
    </row>
    <row r="1312" spans="2:5">
      <c r="B1312" s="365" t="s">
        <v>2159</v>
      </c>
      <c r="C1312" s="353" t="s">
        <v>5452</v>
      </c>
      <c r="D1312" s="353" t="s">
        <v>308</v>
      </c>
      <c r="E1312" s="102">
        <f>COUNTIF(자재별CO2!H:H, B1312)</f>
        <v>1</v>
      </c>
    </row>
    <row r="1313" spans="2:5">
      <c r="B1313" s="365" t="s">
        <v>2159</v>
      </c>
      <c r="C1313" s="353" t="s">
        <v>5452</v>
      </c>
      <c r="D1313" s="353" t="s">
        <v>376</v>
      </c>
      <c r="E1313" s="102">
        <f>COUNTIF(자재별CO2!H:H, B1313)</f>
        <v>1</v>
      </c>
    </row>
    <row r="1314" spans="2:5">
      <c r="B1314" s="365" t="s">
        <v>2159</v>
      </c>
      <c r="C1314" s="353" t="s">
        <v>5452</v>
      </c>
      <c r="D1314" s="353" t="s">
        <v>309</v>
      </c>
      <c r="E1314" s="102">
        <f>COUNTIF(자재별CO2!H:H, B1314)</f>
        <v>1</v>
      </c>
    </row>
    <row r="1315" spans="2:5">
      <c r="B1315" s="365" t="s">
        <v>2159</v>
      </c>
      <c r="C1315" s="353" t="s">
        <v>5452</v>
      </c>
      <c r="D1315" s="353" t="s">
        <v>463</v>
      </c>
      <c r="E1315" s="102">
        <f>COUNTIF(자재별CO2!H:H, B1315)</f>
        <v>1</v>
      </c>
    </row>
    <row r="1316" spans="2:5">
      <c r="B1316" s="365" t="s">
        <v>2159</v>
      </c>
      <c r="C1316" s="353" t="s">
        <v>5452</v>
      </c>
      <c r="D1316" s="353" t="s">
        <v>4896</v>
      </c>
      <c r="E1316" s="102">
        <f>COUNTIF(자재별CO2!H:H, B1316)</f>
        <v>1</v>
      </c>
    </row>
    <row r="1317" spans="2:5">
      <c r="B1317" s="354" t="s">
        <v>6464</v>
      </c>
      <c r="C1317" s="353" t="s">
        <v>6465</v>
      </c>
      <c r="D1317" s="353" t="s">
        <v>4493</v>
      </c>
      <c r="E1317" s="102">
        <f>COUNTIF(자재별CO2!H:H, B1317)</f>
        <v>1</v>
      </c>
    </row>
    <row r="1318" spans="2:5">
      <c r="B1318" s="354" t="s">
        <v>6431</v>
      </c>
      <c r="C1318" s="353" t="s">
        <v>4485</v>
      </c>
      <c r="D1318" s="353" t="s">
        <v>4492</v>
      </c>
      <c r="E1318" s="102">
        <f>COUNTIF(자재별CO2!H:H, B1318)</f>
        <v>1</v>
      </c>
    </row>
    <row r="1319" spans="2:5">
      <c r="B1319" s="354" t="s">
        <v>6431</v>
      </c>
      <c r="C1319" s="353" t="s">
        <v>4485</v>
      </c>
      <c r="D1319" s="353" t="s">
        <v>4490</v>
      </c>
      <c r="E1319" s="102">
        <f>COUNTIF(자재별CO2!H:H, B1319)</f>
        <v>1</v>
      </c>
    </row>
    <row r="1320" spans="2:5">
      <c r="B1320" s="354" t="s">
        <v>6431</v>
      </c>
      <c r="C1320" s="353" t="s">
        <v>4485</v>
      </c>
      <c r="D1320" s="353" t="s">
        <v>4491</v>
      </c>
      <c r="E1320" s="102">
        <f>COUNTIF(자재별CO2!H:H, B1320)</f>
        <v>1</v>
      </c>
    </row>
    <row r="1321" spans="2:5">
      <c r="B1321" s="354" t="s">
        <v>6431</v>
      </c>
      <c r="C1321" s="353" t="s">
        <v>4485</v>
      </c>
      <c r="D1321" s="353" t="s">
        <v>4488</v>
      </c>
      <c r="E1321" s="102">
        <f>COUNTIF(자재별CO2!H:H, B1321)</f>
        <v>1</v>
      </c>
    </row>
    <row r="1322" spans="2:5">
      <c r="B1322" s="354" t="s">
        <v>6431</v>
      </c>
      <c r="C1322" s="353" t="s">
        <v>4485</v>
      </c>
      <c r="D1322" s="353" t="s">
        <v>4486</v>
      </c>
      <c r="E1322" s="102">
        <f>COUNTIF(자재별CO2!H:H, B1322)</f>
        <v>1</v>
      </c>
    </row>
    <row r="1323" spans="2:5">
      <c r="B1323" s="354" t="s">
        <v>6431</v>
      </c>
      <c r="C1323" s="353" t="s">
        <v>4485</v>
      </c>
      <c r="D1323" s="353" t="s">
        <v>4484</v>
      </c>
      <c r="E1323" s="102">
        <f>COUNTIF(자재별CO2!H:H, B1323)</f>
        <v>1</v>
      </c>
    </row>
    <row r="1324" spans="2:5">
      <c r="B1324" s="354" t="s">
        <v>6431</v>
      </c>
      <c r="C1324" s="353" t="s">
        <v>4485</v>
      </c>
      <c r="D1324" s="353" t="s">
        <v>4487</v>
      </c>
      <c r="E1324" s="102">
        <f>COUNTIF(자재별CO2!H:H, B1324)</f>
        <v>1</v>
      </c>
    </row>
    <row r="1325" spans="2:5">
      <c r="B1325" s="354" t="s">
        <v>6452</v>
      </c>
      <c r="C1325" s="353" t="s">
        <v>4485</v>
      </c>
      <c r="D1325" s="353" t="s">
        <v>4489</v>
      </c>
      <c r="E1325" s="102">
        <f>COUNTIF(자재별CO2!H:H, B1325)</f>
        <v>1</v>
      </c>
    </row>
    <row r="1326" spans="2:5">
      <c r="B1326" s="354" t="s">
        <v>6452</v>
      </c>
      <c r="C1326" s="353" t="s">
        <v>865</v>
      </c>
      <c r="D1326" s="353" t="s">
        <v>4476</v>
      </c>
      <c r="E1326" s="102">
        <f>COUNTIF(자재별CO2!H:H, B1326)</f>
        <v>1</v>
      </c>
    </row>
    <row r="1327" spans="2:5">
      <c r="B1327" s="365" t="s">
        <v>2159</v>
      </c>
      <c r="C1327" s="353" t="s">
        <v>547</v>
      </c>
      <c r="D1327" s="353" t="s">
        <v>5453</v>
      </c>
      <c r="E1327" s="102">
        <f>COUNTIF(자재별CO2!H:H, B1327)</f>
        <v>1</v>
      </c>
    </row>
    <row r="1328" spans="2:5">
      <c r="B1328" s="365" t="s">
        <v>2159</v>
      </c>
      <c r="C1328" s="353" t="s">
        <v>547</v>
      </c>
      <c r="D1328" s="353" t="s">
        <v>5454</v>
      </c>
      <c r="E1328" s="102">
        <f>COUNTIF(자재별CO2!H:H, B1328)</f>
        <v>1</v>
      </c>
    </row>
    <row r="1329" spans="2:5">
      <c r="B1329" s="365" t="s">
        <v>2159</v>
      </c>
      <c r="C1329" s="353" t="s">
        <v>547</v>
      </c>
      <c r="D1329" s="353" t="s">
        <v>5455</v>
      </c>
      <c r="E1329" s="102">
        <f>COUNTIF(자재별CO2!H:H, B1329)</f>
        <v>1</v>
      </c>
    </row>
    <row r="1330" spans="2:5">
      <c r="B1330" s="365" t="s">
        <v>2159</v>
      </c>
      <c r="C1330" s="353" t="s">
        <v>547</v>
      </c>
      <c r="D1330" s="353" t="s">
        <v>5456</v>
      </c>
      <c r="E1330" s="102">
        <f>COUNTIF(자재별CO2!H:H, B1330)</f>
        <v>1</v>
      </c>
    </row>
    <row r="1331" spans="2:5">
      <c r="B1331" s="365" t="s">
        <v>2159</v>
      </c>
      <c r="C1331" s="353" t="s">
        <v>547</v>
      </c>
      <c r="D1331" s="353" t="s">
        <v>5457</v>
      </c>
      <c r="E1331" s="102">
        <f>COUNTIF(자재별CO2!H:H, B1331)</f>
        <v>1</v>
      </c>
    </row>
    <row r="1332" spans="2:5">
      <c r="B1332" s="365" t="s">
        <v>2159</v>
      </c>
      <c r="C1332" s="353" t="s">
        <v>547</v>
      </c>
      <c r="D1332" s="353" t="s">
        <v>5458</v>
      </c>
      <c r="E1332" s="102">
        <f>COUNTIF(자재별CO2!H:H, B1332)</f>
        <v>1</v>
      </c>
    </row>
    <row r="1333" spans="2:5">
      <c r="B1333" s="364" t="s">
        <v>2211</v>
      </c>
      <c r="C1333" s="355" t="s">
        <v>2698</v>
      </c>
      <c r="D1333" s="355"/>
      <c r="E1333" s="102">
        <f>COUNTIF(자재별CO2!H:H, B1333)</f>
        <v>1</v>
      </c>
    </row>
    <row r="1334" spans="2:5">
      <c r="B1334" s="364" t="s">
        <v>2211</v>
      </c>
      <c r="C1334" s="355" t="s">
        <v>2811</v>
      </c>
      <c r="D1334" s="355"/>
      <c r="E1334" s="102">
        <f>COUNTIF(자재별CO2!H:H, B1334)</f>
        <v>1</v>
      </c>
    </row>
    <row r="1335" spans="2:5">
      <c r="B1335" s="366" t="s">
        <v>2161</v>
      </c>
      <c r="C1335" s="355" t="s">
        <v>748</v>
      </c>
      <c r="D1335" s="355" t="s">
        <v>749</v>
      </c>
      <c r="E1335" s="102">
        <f>COUNTIF(자재별CO2!H:H, B1335)</f>
        <v>1</v>
      </c>
    </row>
    <row r="1336" spans="2:5">
      <c r="B1336" s="366" t="s">
        <v>2161</v>
      </c>
      <c r="C1336" s="355" t="s">
        <v>748</v>
      </c>
      <c r="D1336" s="355" t="s">
        <v>4551</v>
      </c>
      <c r="E1336" s="102">
        <f>COUNTIF(자재별CO2!H:H, B1336)</f>
        <v>1</v>
      </c>
    </row>
    <row r="1337" spans="2:5">
      <c r="B1337" s="366" t="s">
        <v>2161</v>
      </c>
      <c r="C1337" s="355" t="s">
        <v>748</v>
      </c>
      <c r="D1337" s="355" t="s">
        <v>823</v>
      </c>
      <c r="E1337" s="102">
        <f>COUNTIF(자재별CO2!H:H, B1337)</f>
        <v>1</v>
      </c>
    </row>
    <row r="1338" spans="2:5">
      <c r="B1338" s="366" t="s">
        <v>2161</v>
      </c>
      <c r="C1338" s="355" t="s">
        <v>2844</v>
      </c>
      <c r="D1338" s="355" t="s">
        <v>2845</v>
      </c>
      <c r="E1338" s="102">
        <f>COUNTIF(자재별CO2!H:H, B1338)</f>
        <v>1</v>
      </c>
    </row>
    <row r="1339" spans="2:5">
      <c r="B1339" s="366" t="s">
        <v>2161</v>
      </c>
      <c r="C1339" s="355" t="s">
        <v>2844</v>
      </c>
      <c r="D1339" s="355" t="s">
        <v>2847</v>
      </c>
      <c r="E1339" s="102">
        <f>COUNTIF(자재별CO2!H:H, B1339)</f>
        <v>1</v>
      </c>
    </row>
    <row r="1340" spans="2:5">
      <c r="B1340" s="365" t="s">
        <v>6434</v>
      </c>
      <c r="C1340" s="353" t="s">
        <v>5459</v>
      </c>
      <c r="D1340" s="353" t="s">
        <v>5460</v>
      </c>
      <c r="E1340" s="102">
        <f>COUNTIF(자재별CO2!H:H, B1340)</f>
        <v>1</v>
      </c>
    </row>
    <row r="1341" spans="2:5">
      <c r="B1341" s="364" t="s">
        <v>2287</v>
      </c>
      <c r="C1341" s="355" t="s">
        <v>3634</v>
      </c>
      <c r="D1341" s="355" t="s">
        <v>3635</v>
      </c>
      <c r="E1341" s="102">
        <f>COUNTIF(자재별CO2!H:H, B1341)</f>
        <v>1</v>
      </c>
    </row>
    <row r="1342" spans="2:5">
      <c r="B1342" s="357" t="s">
        <v>2177</v>
      </c>
      <c r="C1342" s="356" t="s">
        <v>497</v>
      </c>
      <c r="D1342" s="356" t="s">
        <v>474</v>
      </c>
      <c r="E1342" s="102">
        <f>COUNTIF(자재별CO2!H:H, B1342)</f>
        <v>1</v>
      </c>
    </row>
    <row r="1343" spans="2:5">
      <c r="B1343" s="354" t="s">
        <v>2256</v>
      </c>
      <c r="C1343" s="353" t="s">
        <v>6054</v>
      </c>
      <c r="D1343" s="353" t="s">
        <v>6055</v>
      </c>
      <c r="E1343" s="102">
        <f>COUNTIF(자재별CO2!H:H, B1343)</f>
        <v>1</v>
      </c>
    </row>
    <row r="1344" spans="2:5">
      <c r="B1344" s="364" t="s">
        <v>6466</v>
      </c>
      <c r="C1344" s="355" t="s">
        <v>4686</v>
      </c>
      <c r="D1344" s="355" t="s">
        <v>4687</v>
      </c>
      <c r="E1344" s="102">
        <f>COUNTIF(자재별CO2!H:H, B1344)</f>
        <v>1</v>
      </c>
    </row>
    <row r="1345" spans="2:5">
      <c r="B1345" s="365" t="s">
        <v>6434</v>
      </c>
      <c r="C1345" s="353" t="s">
        <v>5461</v>
      </c>
      <c r="D1345" s="353"/>
      <c r="E1345" s="102">
        <f>COUNTIF(자재별CO2!H:H, B1345)</f>
        <v>1</v>
      </c>
    </row>
    <row r="1346" spans="2:5">
      <c r="B1346" s="365" t="s">
        <v>6434</v>
      </c>
      <c r="C1346" s="353" t="s">
        <v>5462</v>
      </c>
      <c r="D1346" s="353"/>
      <c r="E1346" s="102">
        <f>COUNTIF(자재별CO2!H:H, B1346)</f>
        <v>1</v>
      </c>
    </row>
    <row r="1347" spans="2:5">
      <c r="B1347" s="354" t="s">
        <v>2218</v>
      </c>
      <c r="C1347" s="353" t="s">
        <v>4824</v>
      </c>
      <c r="D1347" s="353" t="s">
        <v>4825</v>
      </c>
      <c r="E1347" s="102">
        <f>COUNTIF(자재별CO2!H:H, B1347)</f>
        <v>1</v>
      </c>
    </row>
    <row r="1348" spans="2:5">
      <c r="B1348" s="366" t="s">
        <v>2285</v>
      </c>
      <c r="C1348" s="355" t="s">
        <v>2850</v>
      </c>
      <c r="D1348" s="355" t="s">
        <v>566</v>
      </c>
      <c r="E1348" s="102">
        <f>COUNTIF(자재별CO2!H:H, B1348)</f>
        <v>1</v>
      </c>
    </row>
    <row r="1349" spans="2:5">
      <c r="B1349" s="365" t="s">
        <v>6422</v>
      </c>
      <c r="C1349" s="353" t="s">
        <v>5463</v>
      </c>
      <c r="D1349" s="353"/>
      <c r="E1349" s="102">
        <f>COUNTIF(자재별CO2!H:H, B1349)</f>
        <v>1</v>
      </c>
    </row>
    <row r="1350" spans="2:5">
      <c r="B1350" s="365" t="s">
        <v>6422</v>
      </c>
      <c r="C1350" s="353" t="s">
        <v>5464</v>
      </c>
      <c r="D1350" s="353"/>
      <c r="E1350" s="102">
        <f>COUNTIF(자재별CO2!H:H, B1350)</f>
        <v>1</v>
      </c>
    </row>
    <row r="1351" spans="2:5">
      <c r="B1351" s="354" t="s">
        <v>2256</v>
      </c>
      <c r="C1351" s="353" t="s">
        <v>6056</v>
      </c>
      <c r="D1351" s="353" t="s">
        <v>6030</v>
      </c>
      <c r="E1351" s="102">
        <f>COUNTIF(자재별CO2!H:H, B1351)</f>
        <v>1</v>
      </c>
    </row>
    <row r="1352" spans="2:5">
      <c r="B1352" s="364" t="s">
        <v>2164</v>
      </c>
      <c r="C1352" s="355" t="s">
        <v>593</v>
      </c>
      <c r="D1352" s="355" t="s">
        <v>2723</v>
      </c>
      <c r="E1352" s="102">
        <f>COUNTIF(자재별CO2!H:H, B1352)</f>
        <v>1</v>
      </c>
    </row>
    <row r="1353" spans="2:5">
      <c r="B1353" s="364" t="s">
        <v>2164</v>
      </c>
      <c r="C1353" s="355" t="s">
        <v>363</v>
      </c>
      <c r="D1353" s="355" t="s">
        <v>2670</v>
      </c>
      <c r="E1353" s="102">
        <f>COUNTIF(자재별CO2!H:H, B1353)</f>
        <v>1</v>
      </c>
    </row>
    <row r="1354" spans="2:5">
      <c r="B1354" s="365" t="s">
        <v>2177</v>
      </c>
      <c r="C1354" s="353" t="s">
        <v>5465</v>
      </c>
      <c r="D1354" s="353" t="s">
        <v>308</v>
      </c>
      <c r="E1354" s="102">
        <f>COUNTIF(자재별CO2!H:H, B1354)</f>
        <v>1</v>
      </c>
    </row>
    <row r="1355" spans="2:5">
      <c r="B1355" s="354" t="s">
        <v>2256</v>
      </c>
      <c r="C1355" s="353" t="s">
        <v>6057</v>
      </c>
      <c r="D1355" s="353" t="s">
        <v>6028</v>
      </c>
      <c r="E1355" s="102">
        <f>COUNTIF(자재별CO2!H:H, B1355)</f>
        <v>1</v>
      </c>
    </row>
    <row r="1356" spans="2:5">
      <c r="B1356" s="354" t="s">
        <v>2256</v>
      </c>
      <c r="C1356" s="353" t="s">
        <v>6058</v>
      </c>
      <c r="D1356" s="353" t="s">
        <v>6059</v>
      </c>
      <c r="E1356" s="102">
        <f>COUNTIF(자재별CO2!H:H, B1356)</f>
        <v>1</v>
      </c>
    </row>
    <row r="1357" spans="2:5">
      <c r="B1357" s="365" t="s">
        <v>6422</v>
      </c>
      <c r="C1357" s="353" t="s">
        <v>641</v>
      </c>
      <c r="D1357" s="353" t="s">
        <v>5466</v>
      </c>
      <c r="E1357" s="102">
        <f>COUNTIF(자재별CO2!H:H, B1357)</f>
        <v>1</v>
      </c>
    </row>
    <row r="1358" spans="2:5">
      <c r="B1358" s="354" t="s">
        <v>2256</v>
      </c>
      <c r="C1358" s="353" t="s">
        <v>6060</v>
      </c>
      <c r="D1358" s="353" t="s">
        <v>6061</v>
      </c>
      <c r="E1358" s="102">
        <f>COUNTIF(자재별CO2!H:H, B1358)</f>
        <v>1</v>
      </c>
    </row>
    <row r="1359" spans="2:5">
      <c r="B1359" s="344" t="s">
        <v>2161</v>
      </c>
      <c r="C1359" s="353" t="s">
        <v>843</v>
      </c>
      <c r="D1359" s="353" t="s">
        <v>4324</v>
      </c>
      <c r="E1359" s="102">
        <f>COUNTIF(자재별CO2!H:H, B1359)</f>
        <v>1</v>
      </c>
    </row>
    <row r="1360" spans="2:5">
      <c r="B1360" s="357" t="s">
        <v>2161</v>
      </c>
      <c r="C1360" s="357" t="s">
        <v>473</v>
      </c>
      <c r="D1360" s="357" t="s">
        <v>438</v>
      </c>
      <c r="E1360" s="102">
        <f>COUNTIF(자재별CO2!H:H, B1360)</f>
        <v>1</v>
      </c>
    </row>
    <row r="1361" spans="2:5">
      <c r="B1361" s="365" t="s">
        <v>6434</v>
      </c>
      <c r="C1361" s="353" t="s">
        <v>473</v>
      </c>
      <c r="D1361" s="353" t="s">
        <v>308</v>
      </c>
      <c r="E1361" s="102">
        <f>COUNTIF(자재별CO2!H:H, B1361)</f>
        <v>1</v>
      </c>
    </row>
    <row r="1362" spans="2:5">
      <c r="B1362" s="357" t="s">
        <v>2161</v>
      </c>
      <c r="C1362" s="356" t="s">
        <v>473</v>
      </c>
      <c r="D1362" s="356" t="s">
        <v>376</v>
      </c>
      <c r="E1362" s="102">
        <f>COUNTIF(자재별CO2!H:H, B1362)</f>
        <v>1</v>
      </c>
    </row>
    <row r="1363" spans="2:5">
      <c r="B1363" s="365" t="s">
        <v>6434</v>
      </c>
      <c r="C1363" s="353" t="s">
        <v>473</v>
      </c>
      <c r="D1363" s="353" t="s">
        <v>309</v>
      </c>
      <c r="E1363" s="102">
        <f>COUNTIF(자재별CO2!H:H, B1363)</f>
        <v>1</v>
      </c>
    </row>
    <row r="1364" spans="2:5">
      <c r="B1364" s="365" t="s">
        <v>6434</v>
      </c>
      <c r="C1364" s="353" t="s">
        <v>473</v>
      </c>
      <c r="D1364" s="353" t="s">
        <v>463</v>
      </c>
      <c r="E1364" s="102">
        <f>COUNTIF(자재별CO2!H:H, B1364)</f>
        <v>1</v>
      </c>
    </row>
    <row r="1365" spans="2:5">
      <c r="B1365" s="366" t="s">
        <v>2507</v>
      </c>
      <c r="C1365" s="355" t="s">
        <v>2516</v>
      </c>
      <c r="D1365" s="355" t="s">
        <v>669</v>
      </c>
      <c r="E1365" s="102">
        <f>COUNTIF(자재별CO2!H:H, B1365)</f>
        <v>1</v>
      </c>
    </row>
    <row r="1366" spans="2:5">
      <c r="B1366" s="366" t="s">
        <v>2507</v>
      </c>
      <c r="C1366" s="355" t="s">
        <v>2515</v>
      </c>
      <c r="D1366" s="355" t="s">
        <v>4065</v>
      </c>
      <c r="E1366" s="102">
        <f>COUNTIF(자재별CO2!H:H, B1366)</f>
        <v>1</v>
      </c>
    </row>
    <row r="1367" spans="2:5">
      <c r="B1367" s="366" t="s">
        <v>2507</v>
      </c>
      <c r="C1367" s="355" t="s">
        <v>2515</v>
      </c>
      <c r="D1367" s="355" t="s">
        <v>669</v>
      </c>
      <c r="E1367" s="102">
        <f>COUNTIF(자재별CO2!H:H, B1367)</f>
        <v>1</v>
      </c>
    </row>
    <row r="1368" spans="2:5">
      <c r="B1368" s="354" t="s">
        <v>2220</v>
      </c>
      <c r="C1368" s="353" t="s">
        <v>6197</v>
      </c>
      <c r="D1368" s="353" t="s">
        <v>6185</v>
      </c>
      <c r="E1368" s="102">
        <f>COUNTIF(자재별CO2!H:H, B1368)</f>
        <v>1</v>
      </c>
    </row>
    <row r="1369" spans="2:5">
      <c r="B1369" s="354" t="s">
        <v>2256</v>
      </c>
      <c r="C1369" s="353" t="s">
        <v>6062</v>
      </c>
      <c r="D1369" s="353" t="s">
        <v>6063</v>
      </c>
      <c r="E1369" s="102">
        <f>COUNTIF(자재별CO2!H:H, B1369)</f>
        <v>1</v>
      </c>
    </row>
    <row r="1370" spans="2:5">
      <c r="B1370" s="364" t="s">
        <v>2314</v>
      </c>
      <c r="C1370" s="355" t="s">
        <v>4622</v>
      </c>
      <c r="D1370" s="355" t="s">
        <v>4623</v>
      </c>
      <c r="E1370" s="102">
        <f>COUNTIF(자재별CO2!H:H, B1370)</f>
        <v>1</v>
      </c>
    </row>
    <row r="1371" spans="2:5">
      <c r="B1371" s="366" t="s">
        <v>2218</v>
      </c>
      <c r="C1371" s="355" t="s">
        <v>4044</v>
      </c>
      <c r="D1371" s="355" t="s">
        <v>4045</v>
      </c>
      <c r="E1371" s="102">
        <f>COUNTIF(자재별CO2!H:H, B1371)</f>
        <v>1</v>
      </c>
    </row>
    <row r="1372" spans="2:5">
      <c r="B1372" s="354" t="s">
        <v>2258</v>
      </c>
      <c r="C1372" s="353" t="s">
        <v>720</v>
      </c>
      <c r="D1372" s="353" t="s">
        <v>721</v>
      </c>
      <c r="E1372" s="102">
        <f>COUNTIF(자재별CO2!H:H, B1372)</f>
        <v>1</v>
      </c>
    </row>
    <row r="1373" spans="2:5">
      <c r="B1373" s="354" t="s">
        <v>2256</v>
      </c>
      <c r="C1373" s="353" t="s">
        <v>6064</v>
      </c>
      <c r="D1373" s="353" t="s">
        <v>6042</v>
      </c>
      <c r="E1373" s="102">
        <f>COUNTIF(자재별CO2!H:H, B1373)</f>
        <v>1</v>
      </c>
    </row>
    <row r="1374" spans="2:5">
      <c r="B1374" s="354" t="s">
        <v>2194</v>
      </c>
      <c r="C1374" s="353" t="s">
        <v>3304</v>
      </c>
      <c r="D1374" s="353"/>
      <c r="E1374" s="102">
        <f>COUNTIF(자재별CO2!H:H, B1374)</f>
        <v>1</v>
      </c>
    </row>
    <row r="1375" spans="2:5">
      <c r="B1375" s="365" t="s">
        <v>2258</v>
      </c>
      <c r="C1375" s="353" t="s">
        <v>679</v>
      </c>
      <c r="D1375" s="353" t="s">
        <v>5467</v>
      </c>
      <c r="E1375" s="102">
        <f>COUNTIF(자재별CO2!H:H, B1375)</f>
        <v>1</v>
      </c>
    </row>
    <row r="1376" spans="2:5">
      <c r="B1376" s="364" t="s">
        <v>2245</v>
      </c>
      <c r="C1376" s="355" t="s">
        <v>4638</v>
      </c>
      <c r="D1376" s="355" t="s">
        <v>4639</v>
      </c>
      <c r="E1376" s="325">
        <f>COUNTIF(자재별CO2!H:H, B1376)</f>
        <v>1</v>
      </c>
    </row>
    <row r="1377" spans="2:5">
      <c r="B1377" s="354" t="s">
        <v>2245</v>
      </c>
      <c r="C1377" s="353" t="s">
        <v>4826</v>
      </c>
      <c r="D1377" s="353" t="s">
        <v>4827</v>
      </c>
      <c r="E1377" s="102">
        <f>COUNTIF(자재별CO2!H:H, B1377)</f>
        <v>1</v>
      </c>
    </row>
    <row r="1378" spans="2:5">
      <c r="B1378" s="357" t="s">
        <v>2268</v>
      </c>
      <c r="C1378" s="357" t="s">
        <v>6467</v>
      </c>
      <c r="D1378" s="357" t="s">
        <v>5868</v>
      </c>
      <c r="E1378" s="102">
        <f>COUNTIF(자재별CO2!H:H, B1378)</f>
        <v>1</v>
      </c>
    </row>
    <row r="1379" spans="2:5">
      <c r="B1379" s="365" t="s">
        <v>6440</v>
      </c>
      <c r="C1379" s="353" t="s">
        <v>5468</v>
      </c>
      <c r="D1379" s="353"/>
      <c r="E1379" s="102">
        <f>COUNTIF(자재별CO2!H:H, B1379)</f>
        <v>1</v>
      </c>
    </row>
    <row r="1380" spans="2:5">
      <c r="B1380" s="354" t="s">
        <v>2218</v>
      </c>
      <c r="C1380" s="353" t="s">
        <v>6186</v>
      </c>
      <c r="D1380" s="353" t="s">
        <v>6187</v>
      </c>
      <c r="E1380" s="102">
        <f>COUNTIF(자재별CO2!H:H, B1380)</f>
        <v>1</v>
      </c>
    </row>
    <row r="1381" spans="2:5">
      <c r="B1381" s="366" t="s">
        <v>2218</v>
      </c>
      <c r="C1381" s="355" t="s">
        <v>820</v>
      </c>
      <c r="D1381" s="355"/>
      <c r="E1381" s="102">
        <f>COUNTIF(자재별CO2!H:H, B1381)</f>
        <v>1</v>
      </c>
    </row>
    <row r="1382" spans="2:5">
      <c r="B1382" s="366" t="s">
        <v>2218</v>
      </c>
      <c r="C1382" s="355" t="s">
        <v>4114</v>
      </c>
      <c r="D1382" s="355" t="s">
        <v>4115</v>
      </c>
      <c r="E1382" s="102">
        <f>COUNTIF(자재별CO2!H:H, B1382)</f>
        <v>1</v>
      </c>
    </row>
    <row r="1383" spans="2:5">
      <c r="B1383" s="366" t="s">
        <v>2218</v>
      </c>
      <c r="C1383" s="355" t="s">
        <v>4114</v>
      </c>
      <c r="D1383" s="355" t="s">
        <v>4116</v>
      </c>
      <c r="E1383" s="102">
        <f>COUNTIF(자재별CO2!H:H, B1383)</f>
        <v>1</v>
      </c>
    </row>
    <row r="1384" spans="2:5">
      <c r="B1384" s="354" t="s">
        <v>2218</v>
      </c>
      <c r="C1384" s="353" t="s">
        <v>771</v>
      </c>
      <c r="D1384" s="353" t="s">
        <v>4828</v>
      </c>
      <c r="E1384" s="102">
        <f>COUNTIF(자재별CO2!H:H, B1384)</f>
        <v>1</v>
      </c>
    </row>
    <row r="1385" spans="2:5">
      <c r="B1385" s="366" t="s">
        <v>2218</v>
      </c>
      <c r="C1385" s="355" t="s">
        <v>2679</v>
      </c>
      <c r="D1385" s="355" t="s">
        <v>2680</v>
      </c>
      <c r="E1385" s="102">
        <f>COUNTIF(자재별CO2!H:H, B1385)</f>
        <v>1</v>
      </c>
    </row>
    <row r="1386" spans="2:5">
      <c r="B1386" s="354" t="s">
        <v>2220</v>
      </c>
      <c r="C1386" s="353" t="s">
        <v>6198</v>
      </c>
      <c r="D1386" s="353" t="s">
        <v>6199</v>
      </c>
      <c r="E1386" s="102">
        <f>COUNTIF(자재별CO2!H:H, B1386)</f>
        <v>1</v>
      </c>
    </row>
    <row r="1387" spans="2:5">
      <c r="B1387" s="366" t="s">
        <v>2240</v>
      </c>
      <c r="C1387" s="355" t="s">
        <v>711</v>
      </c>
      <c r="D1387" s="355" t="s">
        <v>818</v>
      </c>
      <c r="E1387" s="102">
        <f>COUNTIF(자재별CO2!H:H, B1387)</f>
        <v>1</v>
      </c>
    </row>
    <row r="1388" spans="2:5">
      <c r="B1388" s="366" t="s">
        <v>2240</v>
      </c>
      <c r="C1388" s="355" t="s">
        <v>711</v>
      </c>
      <c r="D1388" s="355" t="s">
        <v>712</v>
      </c>
      <c r="E1388" s="102">
        <f>COUNTIF(자재별CO2!H:H, B1388)</f>
        <v>1</v>
      </c>
    </row>
    <row r="1389" spans="2:5">
      <c r="B1389" s="366" t="s">
        <v>2240</v>
      </c>
      <c r="C1389" s="353" t="s">
        <v>711</v>
      </c>
      <c r="D1389" s="353" t="s">
        <v>4829</v>
      </c>
      <c r="E1389" s="102">
        <f>COUNTIF(자재별CO2!H:H, B1389)</f>
        <v>1</v>
      </c>
    </row>
    <row r="1390" spans="2:5">
      <c r="B1390" s="366" t="s">
        <v>2507</v>
      </c>
      <c r="C1390" s="355" t="s">
        <v>2526</v>
      </c>
      <c r="D1390" s="355" t="s">
        <v>2527</v>
      </c>
      <c r="E1390" s="102">
        <f>COUNTIF(자재별CO2!H:H, B1390)</f>
        <v>1</v>
      </c>
    </row>
    <row r="1391" spans="2:5">
      <c r="B1391" s="365" t="s">
        <v>2162</v>
      </c>
      <c r="C1391" s="353" t="s">
        <v>602</v>
      </c>
      <c r="D1391" s="353" t="s">
        <v>2788</v>
      </c>
      <c r="E1391" s="102">
        <f>COUNTIF(자재별CO2!H:H, B1391)</f>
        <v>1</v>
      </c>
    </row>
    <row r="1392" spans="2:5">
      <c r="B1392" s="364" t="s">
        <v>2162</v>
      </c>
      <c r="C1392" s="355" t="s">
        <v>4553</v>
      </c>
      <c r="D1392" s="355" t="s">
        <v>4554</v>
      </c>
      <c r="E1392" s="102">
        <f>COUNTIF(자재별CO2!H:H, B1392)</f>
        <v>1</v>
      </c>
    </row>
    <row r="1393" spans="2:5">
      <c r="B1393" s="364" t="s">
        <v>2162</v>
      </c>
      <c r="C1393" s="355" t="s">
        <v>4553</v>
      </c>
      <c r="D1393" s="355" t="s">
        <v>4555</v>
      </c>
      <c r="E1393" s="102">
        <f>COUNTIF(자재별CO2!H:H, B1393)</f>
        <v>1</v>
      </c>
    </row>
    <row r="1394" spans="2:5">
      <c r="B1394" s="366" t="s">
        <v>2240</v>
      </c>
      <c r="C1394" s="355" t="s">
        <v>2644</v>
      </c>
      <c r="D1394" s="355" t="s">
        <v>2645</v>
      </c>
      <c r="E1394" s="102">
        <f>COUNTIF(자재별CO2!H:H, B1394)</f>
        <v>1</v>
      </c>
    </row>
    <row r="1395" spans="2:5">
      <c r="B1395" s="366" t="s">
        <v>2286</v>
      </c>
      <c r="C1395" s="355" t="s">
        <v>2757</v>
      </c>
      <c r="D1395" s="355" t="s">
        <v>2758</v>
      </c>
      <c r="E1395" s="102">
        <f>COUNTIF(자재별CO2!H:H, B1395)</f>
        <v>1</v>
      </c>
    </row>
    <row r="1396" spans="2:5">
      <c r="B1396" s="365" t="s">
        <v>2194</v>
      </c>
      <c r="C1396" s="353" t="s">
        <v>4278</v>
      </c>
      <c r="D1396" s="353"/>
      <c r="E1396" s="102">
        <f>COUNTIF(자재별CO2!H:H, B1396)</f>
        <v>1</v>
      </c>
    </row>
    <row r="1397" spans="2:5">
      <c r="B1397" s="364" t="s">
        <v>2162</v>
      </c>
      <c r="C1397" s="355" t="s">
        <v>4556</v>
      </c>
      <c r="D1397" s="355" t="s">
        <v>4557</v>
      </c>
      <c r="E1397" s="102">
        <f>COUNTIF(자재별CO2!H:H, B1397)</f>
        <v>1</v>
      </c>
    </row>
    <row r="1398" spans="2:5">
      <c r="B1398" s="364" t="s">
        <v>2162</v>
      </c>
      <c r="C1398" s="355" t="s">
        <v>4556</v>
      </c>
      <c r="D1398" s="355" t="s">
        <v>4558</v>
      </c>
      <c r="E1398" s="102">
        <f>COUNTIF(자재별CO2!H:H, B1398)</f>
        <v>1</v>
      </c>
    </row>
    <row r="1399" spans="2:5">
      <c r="B1399" s="354" t="s">
        <v>2347</v>
      </c>
      <c r="C1399" s="353" t="s">
        <v>3104</v>
      </c>
      <c r="D1399" s="353" t="s">
        <v>3105</v>
      </c>
      <c r="E1399" s="102">
        <f>COUNTIF(자재별CO2!H:H, B1399)</f>
        <v>1</v>
      </c>
    </row>
    <row r="1400" spans="2:5">
      <c r="B1400" s="354" t="s">
        <v>2347</v>
      </c>
      <c r="C1400" s="353" t="s">
        <v>3104</v>
      </c>
      <c r="D1400" s="353" t="s">
        <v>3106</v>
      </c>
      <c r="E1400" s="102">
        <f>COUNTIF(자재별CO2!H:H, B1400)</f>
        <v>1</v>
      </c>
    </row>
    <row r="1401" spans="2:5">
      <c r="B1401" s="364" t="s">
        <v>2262</v>
      </c>
      <c r="C1401" s="355" t="s">
        <v>4584</v>
      </c>
      <c r="D1401" s="355"/>
      <c r="E1401" s="102">
        <f>COUNTIF(자재별CO2!H:H, B1401)</f>
        <v>1</v>
      </c>
    </row>
    <row r="1402" spans="2:5">
      <c r="B1402" s="354" t="s">
        <v>2256</v>
      </c>
      <c r="C1402" s="353" t="s">
        <v>6065</v>
      </c>
      <c r="D1402" s="353" t="s">
        <v>6026</v>
      </c>
      <c r="E1402" s="102">
        <f>COUNTIF(자재별CO2!H:H, B1402)</f>
        <v>1</v>
      </c>
    </row>
    <row r="1403" spans="2:5">
      <c r="B1403" s="354" t="s">
        <v>2507</v>
      </c>
      <c r="C1403" s="353" t="s">
        <v>6213</v>
      </c>
      <c r="D1403" s="353"/>
      <c r="E1403" s="102">
        <f>COUNTIF(자재별CO2!H:H, B1403)</f>
        <v>1</v>
      </c>
    </row>
    <row r="1404" spans="2:5">
      <c r="B1404" s="365" t="s">
        <v>2177</v>
      </c>
      <c r="C1404" s="353" t="s">
        <v>5469</v>
      </c>
      <c r="D1404" s="353" t="s">
        <v>440</v>
      </c>
      <c r="E1404" s="102">
        <f>COUNTIF(자재별CO2!H:H, B1404)</f>
        <v>1</v>
      </c>
    </row>
    <row r="1405" spans="2:5">
      <c r="B1405" s="364" t="s">
        <v>2211</v>
      </c>
      <c r="C1405" s="355" t="s">
        <v>2765</v>
      </c>
      <c r="D1405" s="355" t="s">
        <v>2766</v>
      </c>
      <c r="E1405" s="102">
        <f>COUNTIF(자재별CO2!H:H, B1405)</f>
        <v>1</v>
      </c>
    </row>
    <row r="1406" spans="2:5">
      <c r="B1406" s="365" t="s">
        <v>2177</v>
      </c>
      <c r="C1406" s="353" t="s">
        <v>5470</v>
      </c>
      <c r="D1406" s="353" t="s">
        <v>474</v>
      </c>
      <c r="E1406" s="102">
        <f>COUNTIF(자재별CO2!H:H, B1406)</f>
        <v>1</v>
      </c>
    </row>
    <row r="1407" spans="2:5">
      <c r="B1407" s="357" t="s">
        <v>2177</v>
      </c>
      <c r="C1407" s="356" t="s">
        <v>5956</v>
      </c>
      <c r="D1407" s="356" t="s">
        <v>5365</v>
      </c>
      <c r="E1407" s="102">
        <f>COUNTIF(자재별CO2!H:H, B1407)</f>
        <v>1</v>
      </c>
    </row>
    <row r="1408" spans="2:5">
      <c r="B1408" s="357" t="s">
        <v>2177</v>
      </c>
      <c r="C1408" s="357" t="s">
        <v>5956</v>
      </c>
      <c r="D1408" s="357" t="s">
        <v>5522</v>
      </c>
      <c r="E1408" s="102">
        <f>COUNTIF(자재별CO2!H:H, B1408)</f>
        <v>1</v>
      </c>
    </row>
    <row r="1409" spans="2:5">
      <c r="B1409" s="357" t="s">
        <v>2177</v>
      </c>
      <c r="C1409" s="356" t="s">
        <v>5956</v>
      </c>
      <c r="D1409" s="356" t="s">
        <v>5526</v>
      </c>
      <c r="E1409" s="102">
        <f>COUNTIF(자재별CO2!H:H, B1409)</f>
        <v>1</v>
      </c>
    </row>
    <row r="1410" spans="2:5">
      <c r="B1410" s="357" t="s">
        <v>2177</v>
      </c>
      <c r="C1410" s="356" t="s">
        <v>5956</v>
      </c>
      <c r="D1410" s="356" t="s">
        <v>5524</v>
      </c>
      <c r="E1410" s="102">
        <f>COUNTIF(자재별CO2!H:H, B1410)</f>
        <v>1</v>
      </c>
    </row>
    <row r="1411" spans="2:5">
      <c r="B1411" s="357" t="s">
        <v>2177</v>
      </c>
      <c r="C1411" s="356" t="s">
        <v>492</v>
      </c>
      <c r="D1411" s="356" t="s">
        <v>5523</v>
      </c>
      <c r="E1411" s="102">
        <f>COUNTIF(자재별CO2!H:H, B1411)</f>
        <v>1</v>
      </c>
    </row>
    <row r="1412" spans="2:5">
      <c r="B1412" s="354" t="s">
        <v>6427</v>
      </c>
      <c r="C1412" s="353" t="s">
        <v>875</v>
      </c>
      <c r="D1412" s="353" t="s">
        <v>3233</v>
      </c>
      <c r="E1412" s="102">
        <f>COUNTIF(자재별CO2!H:H, B1412)</f>
        <v>1</v>
      </c>
    </row>
    <row r="1413" spans="2:5">
      <c r="B1413" s="354" t="s">
        <v>6427</v>
      </c>
      <c r="C1413" s="353" t="s">
        <v>875</v>
      </c>
      <c r="D1413" s="353" t="s">
        <v>3293</v>
      </c>
      <c r="E1413" s="102">
        <f>COUNTIF(자재별CO2!H:H, B1413)</f>
        <v>1</v>
      </c>
    </row>
    <row r="1414" spans="2:5">
      <c r="B1414" s="354" t="s">
        <v>6427</v>
      </c>
      <c r="C1414" s="353" t="s">
        <v>875</v>
      </c>
      <c r="D1414" s="353" t="s">
        <v>3295</v>
      </c>
      <c r="E1414" s="102">
        <f>COUNTIF(자재별CO2!H:H, B1414)</f>
        <v>1</v>
      </c>
    </row>
    <row r="1415" spans="2:5">
      <c r="B1415" s="354" t="s">
        <v>6427</v>
      </c>
      <c r="C1415" s="353" t="s">
        <v>875</v>
      </c>
      <c r="D1415" s="353" t="s">
        <v>6468</v>
      </c>
      <c r="E1415" s="102">
        <f>COUNTIF(자재별CO2!H:H, B1415)</f>
        <v>1</v>
      </c>
    </row>
    <row r="1416" spans="2:5">
      <c r="B1416" s="354" t="s">
        <v>2290</v>
      </c>
      <c r="C1416" s="353" t="s">
        <v>4830</v>
      </c>
      <c r="D1416" s="353" t="s">
        <v>2787</v>
      </c>
      <c r="E1416" s="102">
        <f>COUNTIF(자재별CO2!H:H, B1416)</f>
        <v>1</v>
      </c>
    </row>
    <row r="1417" spans="2:5">
      <c r="B1417" s="365" t="s">
        <v>6434</v>
      </c>
      <c r="C1417" s="353" t="s">
        <v>479</v>
      </c>
      <c r="D1417" s="353" t="s">
        <v>437</v>
      </c>
      <c r="E1417" s="102">
        <f>COUNTIF(자재별CO2!H:H, B1417)</f>
        <v>1</v>
      </c>
    </row>
    <row r="1418" spans="2:5">
      <c r="B1418" s="365" t="s">
        <v>6434</v>
      </c>
      <c r="C1418" s="353" t="s">
        <v>479</v>
      </c>
      <c r="D1418" s="353" t="s">
        <v>531</v>
      </c>
      <c r="E1418" s="102">
        <f>COUNTIF(자재별CO2!H:H, B1418)</f>
        <v>1</v>
      </c>
    </row>
    <row r="1419" spans="2:5">
      <c r="B1419" s="366" t="s">
        <v>2288</v>
      </c>
      <c r="C1419" s="355" t="s">
        <v>780</v>
      </c>
      <c r="D1419" s="355" t="s">
        <v>2824</v>
      </c>
      <c r="E1419" s="102">
        <f>COUNTIF(자재별CO2!H:H, B1419)</f>
        <v>1</v>
      </c>
    </row>
    <row r="1420" spans="2:5">
      <c r="B1420" s="366" t="s">
        <v>2288</v>
      </c>
      <c r="C1420" s="355" t="s">
        <v>780</v>
      </c>
      <c r="D1420" s="355" t="s">
        <v>781</v>
      </c>
      <c r="E1420" s="102">
        <f>COUNTIF(자재별CO2!H:H, B1420)</f>
        <v>1</v>
      </c>
    </row>
    <row r="1421" spans="2:5">
      <c r="B1421" s="366" t="s">
        <v>2288</v>
      </c>
      <c r="C1421" s="355" t="s">
        <v>780</v>
      </c>
      <c r="D1421" s="355" t="s">
        <v>2840</v>
      </c>
      <c r="E1421" s="102">
        <f>COUNTIF(자재별CO2!H:H, B1421)</f>
        <v>1</v>
      </c>
    </row>
    <row r="1422" spans="2:5">
      <c r="B1422" s="354" t="s">
        <v>2245</v>
      </c>
      <c r="C1422" s="353" t="s">
        <v>788</v>
      </c>
      <c r="D1422" s="353" t="s">
        <v>787</v>
      </c>
      <c r="E1422" s="102">
        <f>COUNTIF(자재별CO2!H:H, B1422)</f>
        <v>1</v>
      </c>
    </row>
    <row r="1423" spans="2:5">
      <c r="B1423" s="366" t="s">
        <v>2288</v>
      </c>
      <c r="C1423" s="355" t="s">
        <v>786</v>
      </c>
      <c r="D1423" s="355" t="s">
        <v>4678</v>
      </c>
      <c r="E1423" s="102">
        <f>COUNTIF(자재별CO2!H:H, B1423)</f>
        <v>1</v>
      </c>
    </row>
    <row r="1424" spans="2:5">
      <c r="B1424" s="366" t="s">
        <v>2287</v>
      </c>
      <c r="C1424" s="355" t="s">
        <v>713</v>
      </c>
      <c r="D1424" s="355" t="s">
        <v>714</v>
      </c>
      <c r="E1424" s="102">
        <f>COUNTIF(자재별CO2!H:H, B1424)</f>
        <v>1</v>
      </c>
    </row>
    <row r="1425" spans="2:5">
      <c r="B1425" s="354" t="s">
        <v>6431</v>
      </c>
      <c r="C1425" s="353" t="s">
        <v>3211</v>
      </c>
      <c r="D1425" s="353" t="s">
        <v>3212</v>
      </c>
      <c r="E1425" s="102">
        <f>COUNTIF(자재별CO2!H:H, B1425)</f>
        <v>1</v>
      </c>
    </row>
    <row r="1426" spans="2:5">
      <c r="B1426" s="354" t="s">
        <v>6431</v>
      </c>
      <c r="C1426" s="353" t="s">
        <v>3211</v>
      </c>
      <c r="D1426" s="353" t="s">
        <v>3213</v>
      </c>
      <c r="E1426" s="102">
        <f>COUNTIF(자재별CO2!H:H, B1426)</f>
        <v>1</v>
      </c>
    </row>
    <row r="1427" spans="2:5">
      <c r="B1427" s="354" t="s">
        <v>6431</v>
      </c>
      <c r="C1427" s="353" t="s">
        <v>3211</v>
      </c>
      <c r="D1427" s="353" t="s">
        <v>3214</v>
      </c>
      <c r="E1427" s="102">
        <f>COUNTIF(자재별CO2!H:H, B1427)</f>
        <v>1</v>
      </c>
    </row>
    <row r="1428" spans="2:5">
      <c r="B1428" s="354" t="s">
        <v>6431</v>
      </c>
      <c r="C1428" s="353" t="s">
        <v>3211</v>
      </c>
      <c r="D1428" s="353" t="s">
        <v>3241</v>
      </c>
      <c r="E1428" s="102">
        <f>COUNTIF(자재별CO2!H:H, B1428)</f>
        <v>1</v>
      </c>
    </row>
    <row r="1429" spans="2:5">
      <c r="B1429" s="364" t="s">
        <v>2262</v>
      </c>
      <c r="C1429" s="355" t="s">
        <v>3766</v>
      </c>
      <c r="D1429" s="355" t="s">
        <v>3765</v>
      </c>
      <c r="E1429" s="102">
        <f>COUNTIF(자재별CO2!H:H, B1429)</f>
        <v>1</v>
      </c>
    </row>
    <row r="1430" spans="2:5">
      <c r="B1430" s="364" t="s">
        <v>6469</v>
      </c>
      <c r="C1430" s="355" t="s">
        <v>877</v>
      </c>
      <c r="D1430" s="355" t="s">
        <v>4736</v>
      </c>
      <c r="E1430" s="102">
        <f>COUNTIF(자재별CO2!H:H, B1430)</f>
        <v>1</v>
      </c>
    </row>
    <row r="1431" spans="2:5">
      <c r="B1431" s="364" t="s">
        <v>6469</v>
      </c>
      <c r="C1431" s="355" t="s">
        <v>877</v>
      </c>
      <c r="D1431" s="355" t="s">
        <v>4737</v>
      </c>
      <c r="E1431" s="102">
        <f>COUNTIF(자재별CO2!H:H, B1431)</f>
        <v>1</v>
      </c>
    </row>
    <row r="1432" spans="2:5">
      <c r="B1432" s="354" t="s">
        <v>6469</v>
      </c>
      <c r="C1432" s="353" t="s">
        <v>3102</v>
      </c>
      <c r="D1432" s="353" t="s">
        <v>3103</v>
      </c>
      <c r="E1432" s="102">
        <f>COUNTIF(자재별CO2!H:H, B1432)</f>
        <v>1</v>
      </c>
    </row>
    <row r="1433" spans="2:5">
      <c r="B1433" s="354" t="s">
        <v>6469</v>
      </c>
      <c r="C1433" s="353" t="s">
        <v>3102</v>
      </c>
      <c r="D1433" s="353" t="s">
        <v>4400</v>
      </c>
      <c r="E1433" s="102">
        <f>COUNTIF(자재별CO2!H:H, B1433)</f>
        <v>1</v>
      </c>
    </row>
    <row r="1434" spans="2:5">
      <c r="B1434" s="365" t="s">
        <v>6422</v>
      </c>
      <c r="C1434" s="353" t="s">
        <v>5471</v>
      </c>
      <c r="D1434" s="353" t="s">
        <v>5472</v>
      </c>
      <c r="E1434" s="102">
        <f>COUNTIF(자재별CO2!H:H, B1434)</f>
        <v>1</v>
      </c>
    </row>
    <row r="1435" spans="2:5">
      <c r="B1435" s="365" t="s">
        <v>6422</v>
      </c>
      <c r="C1435" s="353" t="s">
        <v>5473</v>
      </c>
      <c r="D1435" s="353" t="s">
        <v>531</v>
      </c>
      <c r="E1435" s="102">
        <f>COUNTIF(자재별CO2!H:H, B1435)</f>
        <v>1</v>
      </c>
    </row>
    <row r="1436" spans="2:5">
      <c r="B1436" s="364" t="s">
        <v>2262</v>
      </c>
      <c r="C1436" s="355" t="s">
        <v>4174</v>
      </c>
      <c r="D1436" s="355" t="s">
        <v>4175</v>
      </c>
      <c r="E1436" s="102">
        <f>COUNTIF(자재별CO2!H:H, B1436)</f>
        <v>1</v>
      </c>
    </row>
    <row r="1437" spans="2:5">
      <c r="B1437" s="364" t="s">
        <v>2262</v>
      </c>
      <c r="C1437" s="355" t="s">
        <v>4161</v>
      </c>
      <c r="D1437" s="355" t="s">
        <v>4162</v>
      </c>
      <c r="E1437" s="102">
        <f>COUNTIF(자재별CO2!H:H, B1437)</f>
        <v>1</v>
      </c>
    </row>
    <row r="1438" spans="2:5">
      <c r="B1438" s="364" t="s">
        <v>2262</v>
      </c>
      <c r="C1438" s="355" t="s">
        <v>3780</v>
      </c>
      <c r="D1438" s="355" t="s">
        <v>3781</v>
      </c>
      <c r="E1438" s="102">
        <f>COUNTIF(자재별CO2!H:H, B1438)</f>
        <v>1</v>
      </c>
    </row>
    <row r="1439" spans="2:5">
      <c r="B1439" s="364" t="s">
        <v>2262</v>
      </c>
      <c r="C1439" s="355" t="s">
        <v>3780</v>
      </c>
      <c r="D1439" s="355" t="s">
        <v>3782</v>
      </c>
      <c r="E1439" s="102">
        <f>COUNTIF(자재별CO2!H:H, B1439)</f>
        <v>1</v>
      </c>
    </row>
    <row r="1440" spans="2:5">
      <c r="B1440" s="364" t="s">
        <v>2262</v>
      </c>
      <c r="C1440" s="355" t="s">
        <v>4585</v>
      </c>
      <c r="D1440" s="355"/>
      <c r="E1440" s="102">
        <f>COUNTIF(자재별CO2!H:H, B1440)</f>
        <v>1</v>
      </c>
    </row>
    <row r="1441" spans="2:5">
      <c r="B1441" s="357" t="s">
        <v>2158</v>
      </c>
      <c r="C1441" s="357" t="s">
        <v>5957</v>
      </c>
      <c r="D1441" s="357" t="s">
        <v>5958</v>
      </c>
      <c r="E1441" s="102">
        <f>COUNTIF(자재별CO2!H:H, B1441)</f>
        <v>1</v>
      </c>
    </row>
    <row r="1442" spans="2:5">
      <c r="B1442" s="364" t="s">
        <v>2245</v>
      </c>
      <c r="C1442" s="355" t="s">
        <v>4640</v>
      </c>
      <c r="D1442" s="355" t="s">
        <v>4641</v>
      </c>
      <c r="E1442" s="102">
        <f>COUNTIF(자재별CO2!H:H, B1442)</f>
        <v>1</v>
      </c>
    </row>
    <row r="1443" spans="2:5">
      <c r="B1443" s="364" t="s">
        <v>2245</v>
      </c>
      <c r="C1443" s="355" t="s">
        <v>4642</v>
      </c>
      <c r="D1443" s="355" t="s">
        <v>4643</v>
      </c>
      <c r="E1443" s="102">
        <f>COUNTIF(자재별CO2!H:H, B1443)</f>
        <v>1</v>
      </c>
    </row>
    <row r="1444" spans="2:5">
      <c r="B1444" s="364" t="s">
        <v>2251</v>
      </c>
      <c r="C1444" s="355" t="s">
        <v>4693</v>
      </c>
      <c r="D1444" s="355" t="s">
        <v>595</v>
      </c>
      <c r="E1444" s="102">
        <f>COUNTIF(자재별CO2!H:H, B1444)</f>
        <v>1</v>
      </c>
    </row>
    <row r="1445" spans="2:5">
      <c r="B1445" s="364" t="s">
        <v>2251</v>
      </c>
      <c r="C1445" s="355" t="s">
        <v>3900</v>
      </c>
      <c r="D1445" s="355" t="s">
        <v>3901</v>
      </c>
      <c r="E1445" s="102">
        <f>COUNTIF(자재별CO2!H:H, B1445)</f>
        <v>1</v>
      </c>
    </row>
    <row r="1446" spans="2:5">
      <c r="B1446" s="366" t="s">
        <v>2173</v>
      </c>
      <c r="C1446" s="355" t="s">
        <v>2749</v>
      </c>
      <c r="D1446" s="355" t="s">
        <v>2750</v>
      </c>
      <c r="E1446" s="102">
        <f>COUNTIF(자재별CO2!H:H, B1446)</f>
        <v>1</v>
      </c>
    </row>
    <row r="1447" spans="2:5">
      <c r="B1447" s="365" t="s">
        <v>6422</v>
      </c>
      <c r="C1447" s="353" t="s">
        <v>5474</v>
      </c>
      <c r="D1447" s="353" t="s">
        <v>4196</v>
      </c>
      <c r="E1447" s="102">
        <f>COUNTIF(자재별CO2!H:H, B1447)</f>
        <v>1</v>
      </c>
    </row>
    <row r="1448" spans="2:5">
      <c r="B1448" s="365" t="s">
        <v>6422</v>
      </c>
      <c r="C1448" s="353" t="s">
        <v>5474</v>
      </c>
      <c r="D1448" s="353" t="s">
        <v>4214</v>
      </c>
      <c r="E1448" s="102">
        <f>COUNTIF(자재별CO2!H:H, B1448)</f>
        <v>1</v>
      </c>
    </row>
    <row r="1449" spans="2:5">
      <c r="B1449" s="365" t="s">
        <v>6422</v>
      </c>
      <c r="C1449" s="353" t="s">
        <v>5474</v>
      </c>
      <c r="D1449" s="353" t="s">
        <v>3256</v>
      </c>
      <c r="E1449" s="102">
        <f>COUNTIF(자재별CO2!H:H, B1449)</f>
        <v>1</v>
      </c>
    </row>
    <row r="1450" spans="2:5">
      <c r="B1450" s="365" t="s">
        <v>6422</v>
      </c>
      <c r="C1450" s="353" t="s">
        <v>5474</v>
      </c>
      <c r="D1450" s="353" t="s">
        <v>3145</v>
      </c>
      <c r="E1450" s="102">
        <f>COUNTIF(자재별CO2!H:H, B1450)</f>
        <v>1</v>
      </c>
    </row>
    <row r="1451" spans="2:5">
      <c r="B1451" s="365" t="s">
        <v>6422</v>
      </c>
      <c r="C1451" s="353" t="s">
        <v>5474</v>
      </c>
      <c r="D1451" s="353" t="s">
        <v>4337</v>
      </c>
      <c r="E1451" s="102">
        <f>COUNTIF(자재별CO2!H:H, B1451)</f>
        <v>1</v>
      </c>
    </row>
    <row r="1452" spans="2:5">
      <c r="B1452" s="365" t="s">
        <v>6422</v>
      </c>
      <c r="C1452" s="353" t="s">
        <v>5474</v>
      </c>
      <c r="D1452" s="353" t="s">
        <v>4189</v>
      </c>
      <c r="E1452" s="102">
        <f>COUNTIF(자재별CO2!H:H, B1452)</f>
        <v>1</v>
      </c>
    </row>
    <row r="1453" spans="2:5">
      <c r="B1453" s="365" t="s">
        <v>6422</v>
      </c>
      <c r="C1453" s="353" t="s">
        <v>5474</v>
      </c>
      <c r="D1453" s="353" t="s">
        <v>3278</v>
      </c>
      <c r="E1453" s="102">
        <f>COUNTIF(자재별CO2!H:H, B1453)</f>
        <v>1</v>
      </c>
    </row>
    <row r="1454" spans="2:5">
      <c r="B1454" s="364" t="s">
        <v>2214</v>
      </c>
      <c r="C1454" s="355" t="s">
        <v>4668</v>
      </c>
      <c r="D1454" s="355" t="s">
        <v>4669</v>
      </c>
      <c r="E1454" s="102">
        <f>COUNTIF(자재별CO2!H:H, B1454)</f>
        <v>1</v>
      </c>
    </row>
    <row r="1455" spans="2:5">
      <c r="B1455" s="354" t="s">
        <v>2355</v>
      </c>
      <c r="C1455" s="353" t="s">
        <v>4298</v>
      </c>
      <c r="D1455" s="353"/>
      <c r="E1455" s="102">
        <f>COUNTIF(자재별CO2!H:H, B1455)</f>
        <v>1</v>
      </c>
    </row>
    <row r="1456" spans="2:5">
      <c r="B1456" s="366" t="s">
        <v>2159</v>
      </c>
      <c r="C1456" s="355" t="s">
        <v>824</v>
      </c>
      <c r="D1456" s="355" t="s">
        <v>825</v>
      </c>
      <c r="E1456" s="102">
        <f>COUNTIF(자재별CO2!H:H, B1456)</f>
        <v>1</v>
      </c>
    </row>
    <row r="1457" spans="2:5">
      <c r="B1457" s="365" t="s">
        <v>6428</v>
      </c>
      <c r="C1457" s="353" t="s">
        <v>5475</v>
      </c>
      <c r="D1457" s="353" t="s">
        <v>5476</v>
      </c>
      <c r="E1457" s="102">
        <f>COUNTIF(자재별CO2!H:H, B1457)</f>
        <v>1</v>
      </c>
    </row>
    <row r="1458" spans="2:5">
      <c r="B1458" s="365" t="s">
        <v>6428</v>
      </c>
      <c r="C1458" s="353" t="s">
        <v>5475</v>
      </c>
      <c r="D1458" s="353" t="s">
        <v>687</v>
      </c>
      <c r="E1458" s="102">
        <f>COUNTIF(자재별CO2!H:H, B1458)</f>
        <v>1</v>
      </c>
    </row>
    <row r="1459" spans="2:5">
      <c r="B1459" s="365" t="s">
        <v>6428</v>
      </c>
      <c r="C1459" s="353" t="s">
        <v>5475</v>
      </c>
      <c r="D1459" s="353" t="s">
        <v>5477</v>
      </c>
      <c r="E1459" s="102">
        <f>COUNTIF(자재별CO2!H:H, B1459)</f>
        <v>1</v>
      </c>
    </row>
    <row r="1460" spans="2:5">
      <c r="B1460" s="365" t="s">
        <v>6428</v>
      </c>
      <c r="C1460" s="353" t="s">
        <v>5475</v>
      </c>
      <c r="D1460" s="353" t="s">
        <v>5478</v>
      </c>
      <c r="E1460" s="102">
        <f>COUNTIF(자재별CO2!H:H, B1460)</f>
        <v>1</v>
      </c>
    </row>
    <row r="1461" spans="2:5">
      <c r="B1461" s="365" t="s">
        <v>6428</v>
      </c>
      <c r="C1461" s="353" t="s">
        <v>5475</v>
      </c>
      <c r="D1461" s="353" t="s">
        <v>5479</v>
      </c>
      <c r="E1461" s="102">
        <f>COUNTIF(자재별CO2!H:H, B1461)</f>
        <v>1</v>
      </c>
    </row>
    <row r="1462" spans="2:5">
      <c r="B1462" s="365" t="s">
        <v>6428</v>
      </c>
      <c r="C1462" s="353" t="s">
        <v>5475</v>
      </c>
      <c r="D1462" s="353" t="s">
        <v>5480</v>
      </c>
      <c r="E1462" s="102">
        <f>COUNTIF(자재별CO2!H:H, B1462)</f>
        <v>1</v>
      </c>
    </row>
    <row r="1463" spans="2:5">
      <c r="B1463" s="365" t="s">
        <v>6428</v>
      </c>
      <c r="C1463" s="353" t="s">
        <v>5475</v>
      </c>
      <c r="D1463" s="353" t="s">
        <v>5481</v>
      </c>
      <c r="E1463" s="102">
        <f>COUNTIF(자재별CO2!H:H, B1463)</f>
        <v>1</v>
      </c>
    </row>
    <row r="1464" spans="2:5">
      <c r="B1464" s="365" t="s">
        <v>6428</v>
      </c>
      <c r="C1464" s="353" t="s">
        <v>5475</v>
      </c>
      <c r="D1464" s="353" t="s">
        <v>5482</v>
      </c>
      <c r="E1464" s="102">
        <f>COUNTIF(자재별CO2!H:H, B1464)</f>
        <v>1</v>
      </c>
    </row>
    <row r="1465" spans="2:5">
      <c r="B1465" s="365" t="s">
        <v>6422</v>
      </c>
      <c r="C1465" s="353" t="s">
        <v>5483</v>
      </c>
      <c r="D1465" s="353" t="s">
        <v>437</v>
      </c>
      <c r="E1465" s="102">
        <f>COUNTIF(자재별CO2!H:H, B1465)</f>
        <v>1</v>
      </c>
    </row>
    <row r="1466" spans="2:5">
      <c r="B1466" s="364" t="s">
        <v>2268</v>
      </c>
      <c r="C1466" s="355" t="s">
        <v>4699</v>
      </c>
      <c r="D1466" s="355" t="s">
        <v>4700</v>
      </c>
      <c r="E1466" s="102">
        <f>COUNTIF(자재별CO2!H:H, B1466)</f>
        <v>1</v>
      </c>
    </row>
    <row r="1467" spans="2:5">
      <c r="B1467" s="364" t="s">
        <v>2268</v>
      </c>
      <c r="C1467" s="355" t="s">
        <v>4699</v>
      </c>
      <c r="D1467" s="355" t="s">
        <v>4701</v>
      </c>
      <c r="E1467" s="102">
        <f>COUNTIF(자재별CO2!H:H, B1467)</f>
        <v>1</v>
      </c>
    </row>
    <row r="1468" spans="2:5">
      <c r="B1468" s="364" t="s">
        <v>2287</v>
      </c>
      <c r="C1468" s="355" t="s">
        <v>745</v>
      </c>
      <c r="D1468" s="355" t="s">
        <v>3740</v>
      </c>
      <c r="E1468" s="102">
        <f>COUNTIF(자재별CO2!H:H, B1468)</f>
        <v>1</v>
      </c>
    </row>
    <row r="1469" spans="2:5">
      <c r="B1469" s="354" t="s">
        <v>2287</v>
      </c>
      <c r="C1469" s="353" t="s">
        <v>745</v>
      </c>
      <c r="D1469" s="353" t="s">
        <v>6180</v>
      </c>
      <c r="E1469" s="102">
        <f>COUNTIF(자재별CO2!H:H, B1469)</f>
        <v>1</v>
      </c>
    </row>
    <row r="1470" spans="2:5">
      <c r="B1470" s="354" t="s">
        <v>2507</v>
      </c>
      <c r="C1470" s="353" t="s">
        <v>4288</v>
      </c>
      <c r="D1470" s="353"/>
      <c r="E1470" s="102">
        <f>COUNTIF(자재별CO2!H:H, B1470)</f>
        <v>1</v>
      </c>
    </row>
    <row r="1471" spans="2:5">
      <c r="B1471" s="357" t="s">
        <v>2159</v>
      </c>
      <c r="C1471" s="356" t="s">
        <v>5484</v>
      </c>
      <c r="D1471" s="356" t="s">
        <v>440</v>
      </c>
      <c r="E1471" s="102">
        <f>COUNTIF(자재별CO2!H:H, B1471)</f>
        <v>1</v>
      </c>
    </row>
    <row r="1472" spans="2:5">
      <c r="B1472" s="357" t="s">
        <v>2159</v>
      </c>
      <c r="C1472" s="357" t="s">
        <v>5484</v>
      </c>
      <c r="D1472" s="357" t="s">
        <v>465</v>
      </c>
      <c r="E1472" s="102">
        <f>COUNTIF(자재별CO2!H:H, B1472)</f>
        <v>1</v>
      </c>
    </row>
    <row r="1473" spans="2:5">
      <c r="B1473" s="357" t="s">
        <v>2159</v>
      </c>
      <c r="C1473" s="356" t="s">
        <v>5484</v>
      </c>
      <c r="D1473" s="356" t="s">
        <v>474</v>
      </c>
      <c r="E1473" s="102">
        <f>COUNTIF(자재별CO2!H:H, B1473)</f>
        <v>1</v>
      </c>
    </row>
    <row r="1474" spans="2:5">
      <c r="B1474" s="365" t="s">
        <v>2159</v>
      </c>
      <c r="C1474" s="353" t="s">
        <v>5484</v>
      </c>
      <c r="D1474" s="353" t="s">
        <v>4888</v>
      </c>
      <c r="E1474" s="102">
        <f>COUNTIF(자재별CO2!H:H, B1474)</f>
        <v>1</v>
      </c>
    </row>
    <row r="1475" spans="2:5">
      <c r="B1475" s="365" t="s">
        <v>2159</v>
      </c>
      <c r="C1475" s="353" t="s">
        <v>5484</v>
      </c>
      <c r="D1475" s="353" t="s">
        <v>5290</v>
      </c>
      <c r="E1475" s="102">
        <f>COUNTIF(자재별CO2!H:H, B1475)</f>
        <v>1</v>
      </c>
    </row>
    <row r="1476" spans="2:5">
      <c r="B1476" s="365" t="s">
        <v>2159</v>
      </c>
      <c r="C1476" s="353" t="s">
        <v>5484</v>
      </c>
      <c r="D1476" s="353" t="s">
        <v>437</v>
      </c>
      <c r="E1476" s="102">
        <f>COUNTIF(자재별CO2!H:H, B1476)</f>
        <v>1</v>
      </c>
    </row>
    <row r="1477" spans="2:5">
      <c r="B1477" s="357" t="s">
        <v>2159</v>
      </c>
      <c r="C1477" s="357" t="s">
        <v>5485</v>
      </c>
      <c r="D1477" s="357" t="s">
        <v>474</v>
      </c>
      <c r="E1477" s="102">
        <f>COUNTIF(자재별CO2!H:H, B1477)</f>
        <v>1</v>
      </c>
    </row>
    <row r="1478" spans="2:5">
      <c r="B1478" s="365" t="s">
        <v>2159</v>
      </c>
      <c r="C1478" s="353" t="s">
        <v>5485</v>
      </c>
      <c r="D1478" s="353" t="s">
        <v>438</v>
      </c>
      <c r="E1478" s="102">
        <f>COUNTIF(자재별CO2!H:H, B1478)</f>
        <v>1</v>
      </c>
    </row>
    <row r="1479" spans="2:5">
      <c r="B1479" s="365" t="s">
        <v>2159</v>
      </c>
      <c r="C1479" s="353" t="s">
        <v>5485</v>
      </c>
      <c r="D1479" s="353" t="s">
        <v>439</v>
      </c>
      <c r="E1479" s="102">
        <f>COUNTIF(자재별CO2!H:H, B1479)</f>
        <v>1</v>
      </c>
    </row>
    <row r="1480" spans="2:5">
      <c r="B1480" s="365" t="s">
        <v>2159</v>
      </c>
      <c r="C1480" s="353" t="s">
        <v>5485</v>
      </c>
      <c r="D1480" s="353" t="s">
        <v>308</v>
      </c>
      <c r="E1480" s="102">
        <f>COUNTIF(자재별CO2!H:H, B1480)</f>
        <v>1</v>
      </c>
    </row>
    <row r="1481" spans="2:5">
      <c r="B1481" s="365" t="s">
        <v>2159</v>
      </c>
      <c r="C1481" s="353" t="s">
        <v>5485</v>
      </c>
      <c r="D1481" s="353" t="s">
        <v>450</v>
      </c>
      <c r="E1481" s="102">
        <f>COUNTIF(자재별CO2!H:H, B1481)</f>
        <v>1</v>
      </c>
    </row>
    <row r="1482" spans="2:5">
      <c r="B1482" s="365" t="s">
        <v>2159</v>
      </c>
      <c r="C1482" s="353" t="s">
        <v>5485</v>
      </c>
      <c r="D1482" s="353" t="s">
        <v>376</v>
      </c>
      <c r="E1482" s="102">
        <f>COUNTIF(자재별CO2!H:H, B1482)</f>
        <v>1</v>
      </c>
    </row>
    <row r="1483" spans="2:5">
      <c r="B1483" s="365" t="s">
        <v>2159</v>
      </c>
      <c r="C1483" s="353" t="s">
        <v>5485</v>
      </c>
      <c r="D1483" s="353" t="s">
        <v>309</v>
      </c>
      <c r="E1483" s="102">
        <f>COUNTIF(자재별CO2!H:H, B1483)</f>
        <v>1</v>
      </c>
    </row>
    <row r="1484" spans="2:5">
      <c r="B1484" s="365" t="s">
        <v>2159</v>
      </c>
      <c r="C1484" s="353" t="s">
        <v>5485</v>
      </c>
      <c r="D1484" s="353" t="s">
        <v>463</v>
      </c>
      <c r="E1484" s="102">
        <f>COUNTIF(자재별CO2!H:H, B1484)</f>
        <v>1</v>
      </c>
    </row>
    <row r="1485" spans="2:5">
      <c r="B1485" s="365" t="s">
        <v>2159</v>
      </c>
      <c r="C1485" s="353" t="s">
        <v>5485</v>
      </c>
      <c r="D1485" s="353" t="s">
        <v>4896</v>
      </c>
      <c r="E1485" s="102">
        <f>COUNTIF(자재별CO2!H:H, B1485)</f>
        <v>1</v>
      </c>
    </row>
    <row r="1486" spans="2:5">
      <c r="B1486" s="365" t="s">
        <v>2159</v>
      </c>
      <c r="C1486" s="353" t="s">
        <v>5485</v>
      </c>
      <c r="D1486" s="353" t="s">
        <v>5282</v>
      </c>
      <c r="E1486" s="102">
        <f>COUNTIF(자재별CO2!H:H, B1486)</f>
        <v>1</v>
      </c>
    </row>
    <row r="1487" spans="2:5">
      <c r="B1487" s="365" t="s">
        <v>2159</v>
      </c>
      <c r="C1487" s="353" t="s">
        <v>5485</v>
      </c>
      <c r="D1487" s="353" t="s">
        <v>5369</v>
      </c>
      <c r="E1487" s="102">
        <f>COUNTIF(자재별CO2!H:H, B1487)</f>
        <v>1</v>
      </c>
    </row>
    <row r="1488" spans="2:5">
      <c r="B1488" s="357" t="s">
        <v>2159</v>
      </c>
      <c r="C1488" s="356" t="s">
        <v>5959</v>
      </c>
      <c r="D1488" s="356" t="s">
        <v>450</v>
      </c>
      <c r="E1488" s="102">
        <f>COUNTIF(자재별CO2!H:H, B1488)</f>
        <v>1</v>
      </c>
    </row>
    <row r="1489" spans="2:5">
      <c r="B1489" s="357" t="s">
        <v>2159</v>
      </c>
      <c r="C1489" s="356" t="s">
        <v>5959</v>
      </c>
      <c r="D1489" s="356" t="s">
        <v>376</v>
      </c>
      <c r="E1489" s="102">
        <f>COUNTIF(자재별CO2!H:H, B1489)</f>
        <v>1</v>
      </c>
    </row>
    <row r="1490" spans="2:5">
      <c r="B1490" s="365" t="s">
        <v>2159</v>
      </c>
      <c r="C1490" s="353" t="s">
        <v>467</v>
      </c>
      <c r="D1490" s="353" t="s">
        <v>440</v>
      </c>
      <c r="E1490" s="102">
        <f>COUNTIF(자재별CO2!H:H, B1490)</f>
        <v>1</v>
      </c>
    </row>
    <row r="1491" spans="2:5">
      <c r="B1491" s="365" t="s">
        <v>2159</v>
      </c>
      <c r="C1491" s="353" t="s">
        <v>467</v>
      </c>
      <c r="D1491" s="353" t="s">
        <v>465</v>
      </c>
      <c r="E1491" s="102">
        <f>COUNTIF(자재별CO2!H:H, B1491)</f>
        <v>1</v>
      </c>
    </row>
    <row r="1492" spans="2:5">
      <c r="B1492" s="357" t="s">
        <v>2159</v>
      </c>
      <c r="C1492" s="356" t="s">
        <v>467</v>
      </c>
      <c r="D1492" s="356" t="s">
        <v>474</v>
      </c>
      <c r="E1492" s="102">
        <f>COUNTIF(자재별CO2!H:H, B1492)</f>
        <v>1</v>
      </c>
    </row>
    <row r="1493" spans="2:5">
      <c r="B1493" s="365" t="s">
        <v>2159</v>
      </c>
      <c r="C1493" s="353" t="s">
        <v>467</v>
      </c>
      <c r="D1493" s="353" t="s">
        <v>4888</v>
      </c>
      <c r="E1493" s="102">
        <f>COUNTIF(자재별CO2!H:H, B1493)</f>
        <v>1</v>
      </c>
    </row>
    <row r="1494" spans="2:5">
      <c r="B1494" s="357" t="s">
        <v>2159</v>
      </c>
      <c r="C1494" s="357" t="s">
        <v>467</v>
      </c>
      <c r="D1494" s="357" t="s">
        <v>5290</v>
      </c>
      <c r="E1494" s="102">
        <f>COUNTIF(자재별CO2!H:H, B1494)</f>
        <v>1</v>
      </c>
    </row>
    <row r="1495" spans="2:5">
      <c r="B1495" s="365" t="s">
        <v>2159</v>
      </c>
      <c r="C1495" s="353" t="s">
        <v>467</v>
      </c>
      <c r="D1495" s="353" t="s">
        <v>437</v>
      </c>
      <c r="E1495" s="102">
        <f>COUNTIF(자재별CO2!H:H, B1495)</f>
        <v>1</v>
      </c>
    </row>
    <row r="1496" spans="2:5">
      <c r="B1496" s="357" t="s">
        <v>2159</v>
      </c>
      <c r="C1496" s="357" t="s">
        <v>467</v>
      </c>
      <c r="D1496" s="357" t="s">
        <v>438</v>
      </c>
      <c r="E1496" s="102">
        <f>COUNTIF(자재별CO2!H:H, B1496)</f>
        <v>1</v>
      </c>
    </row>
    <row r="1497" spans="2:5">
      <c r="B1497" s="365" t="s">
        <v>2268</v>
      </c>
      <c r="C1497" s="353" t="s">
        <v>645</v>
      </c>
      <c r="D1497" s="353" t="s">
        <v>5486</v>
      </c>
      <c r="E1497" s="102">
        <f>COUNTIF(자재별CO2!H:H, B1497)</f>
        <v>1</v>
      </c>
    </row>
    <row r="1498" spans="2:5">
      <c r="B1498" s="365" t="s">
        <v>2268</v>
      </c>
      <c r="C1498" s="353" t="s">
        <v>645</v>
      </c>
      <c r="D1498" s="353" t="s">
        <v>5487</v>
      </c>
      <c r="E1498" s="102">
        <f>COUNTIF(자재별CO2!H:H, B1498)</f>
        <v>1</v>
      </c>
    </row>
    <row r="1499" spans="2:5">
      <c r="B1499" s="365" t="s">
        <v>2268</v>
      </c>
      <c r="C1499" s="353" t="s">
        <v>645</v>
      </c>
      <c r="D1499" s="353" t="s">
        <v>5488</v>
      </c>
      <c r="E1499" s="102">
        <f>COUNTIF(자재별CO2!H:H, B1499)</f>
        <v>1</v>
      </c>
    </row>
    <row r="1500" spans="2:5">
      <c r="B1500" s="365" t="s">
        <v>2268</v>
      </c>
      <c r="C1500" s="353" t="s">
        <v>645</v>
      </c>
      <c r="D1500" s="353" t="s">
        <v>5489</v>
      </c>
      <c r="E1500" s="102">
        <f>COUNTIF(자재별CO2!H:H, B1500)</f>
        <v>1</v>
      </c>
    </row>
    <row r="1501" spans="2:5">
      <c r="B1501" s="365" t="s">
        <v>2268</v>
      </c>
      <c r="C1501" s="353" t="s">
        <v>645</v>
      </c>
      <c r="D1501" s="353" t="s">
        <v>5490</v>
      </c>
      <c r="E1501" s="102">
        <f>COUNTIF(자재별CO2!H:H, B1501)</f>
        <v>1</v>
      </c>
    </row>
    <row r="1502" spans="2:5">
      <c r="B1502" s="365" t="s">
        <v>2268</v>
      </c>
      <c r="C1502" s="353" t="s">
        <v>645</v>
      </c>
      <c r="D1502" s="353" t="s">
        <v>5491</v>
      </c>
      <c r="E1502" s="102">
        <f>COUNTIF(자재별CO2!H:H, B1502)</f>
        <v>1</v>
      </c>
    </row>
    <row r="1503" spans="2:5">
      <c r="B1503" s="365" t="s">
        <v>2268</v>
      </c>
      <c r="C1503" s="353" t="s">
        <v>645</v>
      </c>
      <c r="D1503" s="353" t="s">
        <v>5492</v>
      </c>
      <c r="E1503" s="102">
        <f>COUNTIF(자재별CO2!H:H, B1503)</f>
        <v>1</v>
      </c>
    </row>
    <row r="1504" spans="2:5">
      <c r="B1504" s="365" t="s">
        <v>2268</v>
      </c>
      <c r="C1504" s="353" t="s">
        <v>645</v>
      </c>
      <c r="D1504" s="353" t="s">
        <v>5493</v>
      </c>
      <c r="E1504" s="102">
        <f>COUNTIF(자재별CO2!H:H, B1504)</f>
        <v>1</v>
      </c>
    </row>
    <row r="1505" spans="2:5">
      <c r="B1505" s="365" t="s">
        <v>2268</v>
      </c>
      <c r="C1505" s="353" t="s">
        <v>645</v>
      </c>
      <c r="D1505" s="353" t="s">
        <v>5494</v>
      </c>
      <c r="E1505" s="102">
        <f>COUNTIF(자재별CO2!H:H, B1505)</f>
        <v>1</v>
      </c>
    </row>
    <row r="1506" spans="2:5">
      <c r="B1506" s="365" t="s">
        <v>2268</v>
      </c>
      <c r="C1506" s="353" t="s">
        <v>645</v>
      </c>
      <c r="D1506" s="353" t="s">
        <v>5495</v>
      </c>
      <c r="E1506" s="102">
        <f>COUNTIF(자재별CO2!H:H, B1506)</f>
        <v>1</v>
      </c>
    </row>
    <row r="1507" spans="2:5">
      <c r="B1507" s="365" t="s">
        <v>2268</v>
      </c>
      <c r="C1507" s="353" t="s">
        <v>645</v>
      </c>
      <c r="D1507" s="353" t="s">
        <v>5496</v>
      </c>
      <c r="E1507" s="102">
        <f>COUNTIF(자재별CO2!H:H, B1507)</f>
        <v>1</v>
      </c>
    </row>
    <row r="1508" spans="2:5">
      <c r="B1508" s="365" t="s">
        <v>2268</v>
      </c>
      <c r="C1508" s="353" t="s">
        <v>645</v>
      </c>
      <c r="D1508" s="353" t="s">
        <v>5497</v>
      </c>
      <c r="E1508" s="102">
        <f>COUNTIF(자재별CO2!H:H, B1508)</f>
        <v>1</v>
      </c>
    </row>
    <row r="1509" spans="2:5">
      <c r="B1509" s="365" t="s">
        <v>2268</v>
      </c>
      <c r="C1509" s="353" t="s">
        <v>645</v>
      </c>
      <c r="D1509" s="353" t="s">
        <v>5498</v>
      </c>
      <c r="E1509" s="102">
        <f>COUNTIF(자재별CO2!H:H, B1509)</f>
        <v>1</v>
      </c>
    </row>
    <row r="1510" spans="2:5">
      <c r="B1510" s="365" t="s">
        <v>2268</v>
      </c>
      <c r="C1510" s="353" t="s">
        <v>645</v>
      </c>
      <c r="D1510" s="353" t="s">
        <v>5499</v>
      </c>
      <c r="E1510" s="102">
        <f>COUNTIF(자재별CO2!H:H, B1510)</f>
        <v>1</v>
      </c>
    </row>
    <row r="1511" spans="2:5">
      <c r="B1511" s="365" t="s">
        <v>2268</v>
      </c>
      <c r="C1511" s="353" t="s">
        <v>645</v>
      </c>
      <c r="D1511" s="353" t="s">
        <v>5500</v>
      </c>
      <c r="E1511" s="102">
        <f>COUNTIF(자재별CO2!H:H, B1511)</f>
        <v>1</v>
      </c>
    </row>
    <row r="1512" spans="2:5">
      <c r="B1512" s="365" t="s">
        <v>2268</v>
      </c>
      <c r="C1512" s="353" t="s">
        <v>645</v>
      </c>
      <c r="D1512" s="353" t="s">
        <v>5501</v>
      </c>
      <c r="E1512" s="102">
        <f>COUNTIF(자재별CO2!H:H, B1512)</f>
        <v>1</v>
      </c>
    </row>
    <row r="1513" spans="2:5">
      <c r="B1513" s="365" t="s">
        <v>2268</v>
      </c>
      <c r="C1513" s="353" t="s">
        <v>645</v>
      </c>
      <c r="D1513" s="353" t="s">
        <v>5502</v>
      </c>
      <c r="E1513" s="102">
        <f>COUNTIF(자재별CO2!H:H, B1513)</f>
        <v>1</v>
      </c>
    </row>
    <row r="1514" spans="2:5">
      <c r="B1514" s="365" t="s">
        <v>2268</v>
      </c>
      <c r="C1514" s="353" t="s">
        <v>645</v>
      </c>
      <c r="D1514" s="353" t="s">
        <v>5503</v>
      </c>
      <c r="E1514" s="102">
        <f>COUNTIF(자재별CO2!H:H, B1514)</f>
        <v>1</v>
      </c>
    </row>
    <row r="1515" spans="2:5">
      <c r="B1515" s="365" t="s">
        <v>2159</v>
      </c>
      <c r="C1515" s="353" t="s">
        <v>488</v>
      </c>
      <c r="D1515" s="353" t="s">
        <v>465</v>
      </c>
      <c r="E1515" s="102">
        <f>COUNTIF(자재별CO2!H:H, B1515)</f>
        <v>1</v>
      </c>
    </row>
    <row r="1516" spans="2:5">
      <c r="B1516" s="357" t="s">
        <v>2159</v>
      </c>
      <c r="C1516" s="357" t="s">
        <v>488</v>
      </c>
      <c r="D1516" s="357" t="s">
        <v>474</v>
      </c>
      <c r="E1516" s="102">
        <f>COUNTIF(자재별CO2!H:H, B1516)</f>
        <v>1</v>
      </c>
    </row>
    <row r="1517" spans="2:5">
      <c r="B1517" s="357" t="s">
        <v>2159</v>
      </c>
      <c r="C1517" s="357" t="s">
        <v>488</v>
      </c>
      <c r="D1517" s="357" t="s">
        <v>4888</v>
      </c>
      <c r="E1517" s="102">
        <f>COUNTIF(자재별CO2!H:H, B1517)</f>
        <v>1</v>
      </c>
    </row>
    <row r="1518" spans="2:5">
      <c r="B1518" s="357" t="s">
        <v>2159</v>
      </c>
      <c r="C1518" s="357" t="s">
        <v>488</v>
      </c>
      <c r="D1518" s="357" t="s">
        <v>5290</v>
      </c>
      <c r="E1518" s="102">
        <f>COUNTIF(자재별CO2!H:H, B1518)</f>
        <v>1</v>
      </c>
    </row>
    <row r="1519" spans="2:5">
      <c r="B1519" s="357" t="s">
        <v>2159</v>
      </c>
      <c r="C1519" s="356" t="s">
        <v>488</v>
      </c>
      <c r="D1519" s="356" t="s">
        <v>437</v>
      </c>
      <c r="E1519" s="102">
        <f>COUNTIF(자재별CO2!H:H, B1519)</f>
        <v>1</v>
      </c>
    </row>
    <row r="1520" spans="2:5">
      <c r="B1520" s="357" t="s">
        <v>2159</v>
      </c>
      <c r="C1520" s="357" t="s">
        <v>471</v>
      </c>
      <c r="D1520" s="357" t="s">
        <v>438</v>
      </c>
      <c r="E1520" s="102">
        <f>COUNTIF(자재별CO2!H:H, B1520)</f>
        <v>1</v>
      </c>
    </row>
    <row r="1521" spans="2:5">
      <c r="B1521" s="357" t="s">
        <v>2159</v>
      </c>
      <c r="C1521" s="357" t="s">
        <v>471</v>
      </c>
      <c r="D1521" s="357" t="s">
        <v>439</v>
      </c>
      <c r="E1521" s="102">
        <f>COUNTIF(자재별CO2!H:H, B1521)</f>
        <v>1</v>
      </c>
    </row>
    <row r="1522" spans="2:5">
      <c r="B1522" s="357" t="s">
        <v>2159</v>
      </c>
      <c r="C1522" s="357" t="s">
        <v>471</v>
      </c>
      <c r="D1522" s="357" t="s">
        <v>308</v>
      </c>
      <c r="E1522" s="102">
        <f>COUNTIF(자재별CO2!H:H, B1522)</f>
        <v>1</v>
      </c>
    </row>
    <row r="1523" spans="2:5">
      <c r="B1523" s="365" t="s">
        <v>2159</v>
      </c>
      <c r="C1523" s="353" t="s">
        <v>471</v>
      </c>
      <c r="D1523" s="353" t="s">
        <v>450</v>
      </c>
      <c r="E1523" s="102">
        <f>COUNTIF(자재별CO2!H:H, B1523)</f>
        <v>1</v>
      </c>
    </row>
    <row r="1524" spans="2:5">
      <c r="B1524" s="365" t="s">
        <v>2159</v>
      </c>
      <c r="C1524" s="353" t="s">
        <v>471</v>
      </c>
      <c r="D1524" s="353" t="s">
        <v>376</v>
      </c>
      <c r="E1524" s="102">
        <f>COUNTIF(자재별CO2!H:H, B1524)</f>
        <v>1</v>
      </c>
    </row>
    <row r="1525" spans="2:5">
      <c r="B1525" s="365" t="s">
        <v>2159</v>
      </c>
      <c r="C1525" s="353" t="s">
        <v>471</v>
      </c>
      <c r="D1525" s="353" t="s">
        <v>309</v>
      </c>
      <c r="E1525" s="102">
        <f>COUNTIF(자재별CO2!H:H, B1525)</f>
        <v>1</v>
      </c>
    </row>
    <row r="1526" spans="2:5">
      <c r="B1526" s="365" t="s">
        <v>2159</v>
      </c>
      <c r="C1526" s="353" t="s">
        <v>471</v>
      </c>
      <c r="D1526" s="353" t="s">
        <v>463</v>
      </c>
      <c r="E1526" s="102">
        <f>COUNTIF(자재별CO2!H:H, B1526)</f>
        <v>1</v>
      </c>
    </row>
    <row r="1527" spans="2:5">
      <c r="B1527" s="365" t="s">
        <v>2159</v>
      </c>
      <c r="C1527" s="353" t="s">
        <v>471</v>
      </c>
      <c r="D1527" s="353" t="s">
        <v>5282</v>
      </c>
      <c r="E1527" s="102">
        <f>COUNTIF(자재별CO2!H:H, B1527)</f>
        <v>1</v>
      </c>
    </row>
    <row r="1528" spans="2:5">
      <c r="B1528" s="365" t="s">
        <v>2159</v>
      </c>
      <c r="C1528" s="353" t="s">
        <v>5504</v>
      </c>
      <c r="D1528" s="353" t="s">
        <v>440</v>
      </c>
      <c r="E1528" s="102">
        <f>COUNTIF(자재별CO2!H:H, B1528)</f>
        <v>1</v>
      </c>
    </row>
    <row r="1529" spans="2:5">
      <c r="B1529" s="357" t="s">
        <v>2159</v>
      </c>
      <c r="C1529" s="357" t="s">
        <v>478</v>
      </c>
      <c r="D1529" s="357" t="s">
        <v>474</v>
      </c>
      <c r="E1529" s="102">
        <f>COUNTIF(자재별CO2!H:H, B1529)</f>
        <v>1</v>
      </c>
    </row>
    <row r="1530" spans="2:5">
      <c r="B1530" s="357" t="s">
        <v>2159</v>
      </c>
      <c r="C1530" s="357" t="s">
        <v>478</v>
      </c>
      <c r="D1530" s="357" t="s">
        <v>4888</v>
      </c>
      <c r="E1530" s="102">
        <f>COUNTIF(자재별CO2!H:H, B1530)</f>
        <v>1</v>
      </c>
    </row>
    <row r="1531" spans="2:5">
      <c r="B1531" s="357" t="s">
        <v>2159</v>
      </c>
      <c r="C1531" s="357" t="s">
        <v>478</v>
      </c>
      <c r="D1531" s="357" t="s">
        <v>5290</v>
      </c>
      <c r="E1531" s="102">
        <f>COUNTIF(자재별CO2!H:H, B1531)</f>
        <v>1</v>
      </c>
    </row>
    <row r="1532" spans="2:5">
      <c r="B1532" s="365" t="s">
        <v>2159</v>
      </c>
      <c r="C1532" s="353" t="s">
        <v>478</v>
      </c>
      <c r="D1532" s="353" t="s">
        <v>437</v>
      </c>
      <c r="E1532" s="102">
        <f>COUNTIF(자재별CO2!H:H, B1532)</f>
        <v>1</v>
      </c>
    </row>
    <row r="1533" spans="2:5">
      <c r="B1533" s="366" t="s">
        <v>2251</v>
      </c>
      <c r="C1533" s="355" t="s">
        <v>2607</v>
      </c>
      <c r="D1533" s="355" t="s">
        <v>4694</v>
      </c>
      <c r="E1533" s="102">
        <f>COUNTIF(자재별CO2!H:H, B1533)</f>
        <v>1</v>
      </c>
    </row>
    <row r="1534" spans="2:5">
      <c r="B1534" s="366" t="s">
        <v>2251</v>
      </c>
      <c r="C1534" s="355" t="s">
        <v>2607</v>
      </c>
      <c r="D1534" s="355" t="s">
        <v>2608</v>
      </c>
      <c r="E1534" s="102">
        <f>COUNTIF(자재별CO2!H:H, B1534)</f>
        <v>1</v>
      </c>
    </row>
    <row r="1535" spans="2:5">
      <c r="B1535" s="366" t="s">
        <v>2251</v>
      </c>
      <c r="C1535" s="355" t="s">
        <v>2607</v>
      </c>
      <c r="D1535" s="355" t="s">
        <v>4695</v>
      </c>
      <c r="E1535" s="102">
        <f>COUNTIF(자재별CO2!H:H, B1535)</f>
        <v>1</v>
      </c>
    </row>
    <row r="1536" spans="2:5">
      <c r="B1536" s="365" t="s">
        <v>2159</v>
      </c>
      <c r="C1536" s="353" t="s">
        <v>466</v>
      </c>
      <c r="D1536" s="353" t="s">
        <v>440</v>
      </c>
      <c r="E1536" s="102">
        <f>COUNTIF(자재별CO2!H:H, B1536)</f>
        <v>1</v>
      </c>
    </row>
    <row r="1537" spans="2:5">
      <c r="B1537" s="365" t="s">
        <v>2159</v>
      </c>
      <c r="C1537" s="353" t="s">
        <v>466</v>
      </c>
      <c r="D1537" s="353" t="s">
        <v>465</v>
      </c>
      <c r="E1537" s="102">
        <f>COUNTIF(자재별CO2!H:H, B1537)</f>
        <v>1</v>
      </c>
    </row>
    <row r="1538" spans="2:5">
      <c r="B1538" s="357" t="s">
        <v>2159</v>
      </c>
      <c r="C1538" s="356" t="s">
        <v>466</v>
      </c>
      <c r="D1538" s="356" t="s">
        <v>474</v>
      </c>
      <c r="E1538" s="102">
        <f>COUNTIF(자재별CO2!H:H, B1538)</f>
        <v>1</v>
      </c>
    </row>
    <row r="1539" spans="2:5">
      <c r="B1539" s="365" t="s">
        <v>2159</v>
      </c>
      <c r="C1539" s="353" t="s">
        <v>466</v>
      </c>
      <c r="D1539" s="353" t="s">
        <v>4888</v>
      </c>
      <c r="E1539" s="102">
        <f>COUNTIF(자재별CO2!H:H, B1539)</f>
        <v>1</v>
      </c>
    </row>
    <row r="1540" spans="2:5">
      <c r="B1540" s="357" t="s">
        <v>2159</v>
      </c>
      <c r="C1540" s="357" t="s">
        <v>466</v>
      </c>
      <c r="D1540" s="357" t="s">
        <v>5290</v>
      </c>
      <c r="E1540" s="102">
        <f>COUNTIF(자재별CO2!H:H, B1540)</f>
        <v>1</v>
      </c>
    </row>
    <row r="1541" spans="2:5">
      <c r="B1541" s="365" t="s">
        <v>2159</v>
      </c>
      <c r="C1541" s="353" t="s">
        <v>466</v>
      </c>
      <c r="D1541" s="353" t="s">
        <v>437</v>
      </c>
      <c r="E1541" s="102">
        <f>COUNTIF(자재별CO2!H:H, B1541)</f>
        <v>1</v>
      </c>
    </row>
    <row r="1542" spans="2:5">
      <c r="B1542" s="365" t="s">
        <v>2159</v>
      </c>
      <c r="C1542" s="353" t="s">
        <v>469</v>
      </c>
      <c r="D1542" s="353" t="s">
        <v>438</v>
      </c>
      <c r="E1542" s="102">
        <f>COUNTIF(자재별CO2!H:H, B1542)</f>
        <v>1</v>
      </c>
    </row>
    <row r="1543" spans="2:5">
      <c r="B1543" s="365" t="s">
        <v>2159</v>
      </c>
      <c r="C1543" s="353" t="s">
        <v>469</v>
      </c>
      <c r="D1543" s="353" t="s">
        <v>439</v>
      </c>
      <c r="E1543" s="102">
        <f>COUNTIF(자재별CO2!H:H, B1543)</f>
        <v>1</v>
      </c>
    </row>
    <row r="1544" spans="2:5">
      <c r="B1544" s="365" t="s">
        <v>2159</v>
      </c>
      <c r="C1544" s="353" t="s">
        <v>469</v>
      </c>
      <c r="D1544" s="353" t="s">
        <v>308</v>
      </c>
      <c r="E1544" s="102">
        <f>COUNTIF(자재별CO2!H:H, B1544)</f>
        <v>1</v>
      </c>
    </row>
    <row r="1545" spans="2:5">
      <c r="B1545" s="365" t="s">
        <v>2159</v>
      </c>
      <c r="C1545" s="353" t="s">
        <v>469</v>
      </c>
      <c r="D1545" s="353" t="s">
        <v>450</v>
      </c>
      <c r="E1545" s="102">
        <f>COUNTIF(자재별CO2!H:H, B1545)</f>
        <v>1</v>
      </c>
    </row>
    <row r="1546" spans="2:5">
      <c r="B1546" s="365" t="s">
        <v>2159</v>
      </c>
      <c r="C1546" s="353" t="s">
        <v>469</v>
      </c>
      <c r="D1546" s="353" t="s">
        <v>376</v>
      </c>
      <c r="E1546" s="102">
        <f>COUNTIF(자재별CO2!H:H, B1546)</f>
        <v>1</v>
      </c>
    </row>
    <row r="1547" spans="2:5">
      <c r="B1547" s="365" t="s">
        <v>2159</v>
      </c>
      <c r="C1547" s="353" t="s">
        <v>469</v>
      </c>
      <c r="D1547" s="353" t="s">
        <v>309</v>
      </c>
      <c r="E1547" s="102">
        <f>COUNTIF(자재별CO2!H:H, B1547)</f>
        <v>1</v>
      </c>
    </row>
    <row r="1548" spans="2:5">
      <c r="B1548" s="365" t="s">
        <v>2159</v>
      </c>
      <c r="C1548" s="353" t="s">
        <v>469</v>
      </c>
      <c r="D1548" s="353" t="s">
        <v>463</v>
      </c>
      <c r="E1548" s="102">
        <f>COUNTIF(자재별CO2!H:H, B1548)</f>
        <v>1</v>
      </c>
    </row>
    <row r="1549" spans="2:5">
      <c r="B1549" s="365" t="s">
        <v>2159</v>
      </c>
      <c r="C1549" s="353" t="s">
        <v>468</v>
      </c>
      <c r="D1549" s="353" t="s">
        <v>465</v>
      </c>
      <c r="E1549" s="102">
        <f>COUNTIF(자재별CO2!H:H, B1549)</f>
        <v>1</v>
      </c>
    </row>
    <row r="1550" spans="2:5">
      <c r="B1550" s="357" t="s">
        <v>2159</v>
      </c>
      <c r="C1550" s="356" t="s">
        <v>468</v>
      </c>
      <c r="D1550" s="356" t="s">
        <v>474</v>
      </c>
      <c r="E1550" s="102">
        <f>COUNTIF(자재별CO2!H:H, B1550)</f>
        <v>1</v>
      </c>
    </row>
    <row r="1551" spans="2:5">
      <c r="B1551" s="365" t="s">
        <v>2159</v>
      </c>
      <c r="C1551" s="353" t="s">
        <v>468</v>
      </c>
      <c r="D1551" s="353" t="s">
        <v>4888</v>
      </c>
      <c r="E1551" s="102">
        <f>COUNTIF(자재별CO2!H:H, B1551)</f>
        <v>1</v>
      </c>
    </row>
    <row r="1552" spans="2:5">
      <c r="B1552" s="365" t="s">
        <v>2159</v>
      </c>
      <c r="C1552" s="353" t="s">
        <v>468</v>
      </c>
      <c r="D1552" s="353" t="s">
        <v>437</v>
      </c>
      <c r="E1552" s="102">
        <f>COUNTIF(자재별CO2!H:H, B1552)</f>
        <v>1</v>
      </c>
    </row>
    <row r="1553" spans="2:5">
      <c r="B1553" s="354" t="s">
        <v>2256</v>
      </c>
      <c r="C1553" s="353" t="s">
        <v>6066</v>
      </c>
      <c r="D1553" s="353" t="s">
        <v>6032</v>
      </c>
      <c r="E1553" s="102">
        <f>COUNTIF(자재별CO2!H:H, B1553)</f>
        <v>1</v>
      </c>
    </row>
    <row r="1554" spans="2:5">
      <c r="B1554" s="357" t="s">
        <v>2159</v>
      </c>
      <c r="C1554" s="357" t="s">
        <v>490</v>
      </c>
      <c r="D1554" s="357" t="s">
        <v>474</v>
      </c>
      <c r="E1554" s="102">
        <f>COUNTIF(자재별CO2!H:H, B1554)</f>
        <v>1</v>
      </c>
    </row>
    <row r="1555" spans="2:5">
      <c r="B1555" s="365" t="s">
        <v>2159</v>
      </c>
      <c r="C1555" s="353" t="s">
        <v>490</v>
      </c>
      <c r="D1555" s="353" t="s">
        <v>437</v>
      </c>
      <c r="E1555" s="102">
        <f>COUNTIF(자재별CO2!H:H, B1555)</f>
        <v>1</v>
      </c>
    </row>
    <row r="1556" spans="2:5">
      <c r="B1556" s="365" t="s">
        <v>2159</v>
      </c>
      <c r="C1556" s="353" t="s">
        <v>519</v>
      </c>
      <c r="D1556" s="353" t="s">
        <v>438</v>
      </c>
      <c r="E1556" s="102">
        <f>COUNTIF(자재별CO2!H:H, B1556)</f>
        <v>1</v>
      </c>
    </row>
    <row r="1557" spans="2:5">
      <c r="B1557" s="365" t="s">
        <v>2159</v>
      </c>
      <c r="C1557" s="353" t="s">
        <v>489</v>
      </c>
      <c r="D1557" s="353" t="s">
        <v>465</v>
      </c>
      <c r="E1557" s="102">
        <f>COUNTIF(자재별CO2!H:H, B1557)</f>
        <v>1</v>
      </c>
    </row>
    <row r="1558" spans="2:5">
      <c r="B1558" s="357" t="s">
        <v>2159</v>
      </c>
      <c r="C1558" s="357" t="s">
        <v>489</v>
      </c>
      <c r="D1558" s="357" t="s">
        <v>474</v>
      </c>
      <c r="E1558" s="102">
        <f>COUNTIF(자재별CO2!H:H, B1558)</f>
        <v>1</v>
      </c>
    </row>
    <row r="1559" spans="2:5">
      <c r="B1559" s="365" t="s">
        <v>2159</v>
      </c>
      <c r="C1559" s="353" t="s">
        <v>489</v>
      </c>
      <c r="D1559" s="353" t="s">
        <v>4888</v>
      </c>
      <c r="E1559" s="102">
        <f>COUNTIF(자재별CO2!H:H, B1559)</f>
        <v>1</v>
      </c>
    </row>
    <row r="1560" spans="2:5">
      <c r="B1560" s="357" t="s">
        <v>2159</v>
      </c>
      <c r="C1560" s="357" t="s">
        <v>489</v>
      </c>
      <c r="D1560" s="357" t="s">
        <v>5290</v>
      </c>
      <c r="E1560" s="102">
        <f>COUNTIF(자재별CO2!H:H, B1560)</f>
        <v>1</v>
      </c>
    </row>
    <row r="1561" spans="2:5">
      <c r="B1561" s="365" t="s">
        <v>2159</v>
      </c>
      <c r="C1561" s="353" t="s">
        <v>489</v>
      </c>
      <c r="D1561" s="353" t="s">
        <v>437</v>
      </c>
      <c r="E1561" s="102">
        <f>COUNTIF(자재별CO2!H:H, B1561)</f>
        <v>1</v>
      </c>
    </row>
    <row r="1562" spans="2:5">
      <c r="B1562" s="365" t="s">
        <v>2159</v>
      </c>
      <c r="C1562" s="353" t="s">
        <v>470</v>
      </c>
      <c r="D1562" s="353" t="s">
        <v>438</v>
      </c>
      <c r="E1562" s="102">
        <f>COUNTIF(자재별CO2!H:H, B1562)</f>
        <v>1</v>
      </c>
    </row>
    <row r="1563" spans="2:5">
      <c r="B1563" s="365" t="s">
        <v>2159</v>
      </c>
      <c r="C1563" s="353" t="s">
        <v>470</v>
      </c>
      <c r="D1563" s="353" t="s">
        <v>439</v>
      </c>
      <c r="E1563" s="102">
        <f>COUNTIF(자재별CO2!H:H, B1563)</f>
        <v>1</v>
      </c>
    </row>
    <row r="1564" spans="2:5">
      <c r="B1564" s="365" t="s">
        <v>2159</v>
      </c>
      <c r="C1564" s="353" t="s">
        <v>470</v>
      </c>
      <c r="D1564" s="353" t="s">
        <v>308</v>
      </c>
      <c r="E1564" s="102">
        <f>COUNTIF(자재별CO2!H:H, B1564)</f>
        <v>1</v>
      </c>
    </row>
    <row r="1565" spans="2:5">
      <c r="B1565" s="365" t="s">
        <v>2159</v>
      </c>
      <c r="C1565" s="353" t="s">
        <v>470</v>
      </c>
      <c r="D1565" s="353" t="s">
        <v>450</v>
      </c>
      <c r="E1565" s="102">
        <f>COUNTIF(자재별CO2!H:H, B1565)</f>
        <v>1</v>
      </c>
    </row>
    <row r="1566" spans="2:5">
      <c r="B1566" s="365" t="s">
        <v>2159</v>
      </c>
      <c r="C1566" s="353" t="s">
        <v>470</v>
      </c>
      <c r="D1566" s="353" t="s">
        <v>376</v>
      </c>
      <c r="E1566" s="102">
        <f>COUNTIF(자재별CO2!H:H, B1566)</f>
        <v>1</v>
      </c>
    </row>
    <row r="1567" spans="2:5">
      <c r="B1567" s="365" t="s">
        <v>2159</v>
      </c>
      <c r="C1567" s="353" t="s">
        <v>470</v>
      </c>
      <c r="D1567" s="353" t="s">
        <v>309</v>
      </c>
      <c r="E1567" s="102">
        <f>COUNTIF(자재별CO2!H:H, B1567)</f>
        <v>1</v>
      </c>
    </row>
    <row r="1568" spans="2:5">
      <c r="B1568" s="365" t="s">
        <v>2159</v>
      </c>
      <c r="C1568" s="353" t="s">
        <v>470</v>
      </c>
      <c r="D1568" s="353" t="s">
        <v>463</v>
      </c>
      <c r="E1568" s="102">
        <f>COUNTIF(자재별CO2!H:H, B1568)</f>
        <v>1</v>
      </c>
    </row>
    <row r="1569" spans="2:5">
      <c r="B1569" s="365" t="s">
        <v>2159</v>
      </c>
      <c r="C1569" s="353" t="s">
        <v>470</v>
      </c>
      <c r="D1569" s="353" t="s">
        <v>5282</v>
      </c>
      <c r="E1569" s="102">
        <f>COUNTIF(자재별CO2!H:H, B1569)</f>
        <v>1</v>
      </c>
    </row>
    <row r="1570" spans="2:5">
      <c r="B1570" s="365" t="s">
        <v>2159</v>
      </c>
      <c r="C1570" s="353" t="s">
        <v>5505</v>
      </c>
      <c r="D1570" s="353" t="s">
        <v>440</v>
      </c>
      <c r="E1570" s="102">
        <f>COUNTIF(자재별CO2!H:H, B1570)</f>
        <v>1</v>
      </c>
    </row>
    <row r="1571" spans="2:5">
      <c r="B1571" s="365" t="s">
        <v>2159</v>
      </c>
      <c r="C1571" s="353" t="s">
        <v>5506</v>
      </c>
      <c r="D1571" s="353"/>
      <c r="E1571" s="102">
        <f>COUNTIF(자재별CO2!H:H, B1571)</f>
        <v>1</v>
      </c>
    </row>
    <row r="1572" spans="2:5">
      <c r="B1572" s="354" t="s">
        <v>2507</v>
      </c>
      <c r="C1572" s="353" t="s">
        <v>890</v>
      </c>
      <c r="D1572" s="353" t="s">
        <v>891</v>
      </c>
      <c r="E1572" s="102">
        <f>COUNTIF(자재별CO2!H:H, B1572)</f>
        <v>1</v>
      </c>
    </row>
    <row r="1573" spans="2:5">
      <c r="B1573" s="365" t="s">
        <v>2159</v>
      </c>
      <c r="C1573" s="353" t="s">
        <v>5507</v>
      </c>
      <c r="D1573" s="353"/>
      <c r="E1573" s="102">
        <f>COUNTIF(자재별CO2!H:H, B1573)</f>
        <v>1</v>
      </c>
    </row>
    <row r="1574" spans="2:5">
      <c r="B1574" s="365" t="s">
        <v>2159</v>
      </c>
      <c r="C1574" s="353" t="s">
        <v>5508</v>
      </c>
      <c r="D1574" s="353"/>
      <c r="E1574" s="102">
        <f>COUNTIF(자재별CO2!H:H, B1574)</f>
        <v>1</v>
      </c>
    </row>
    <row r="1575" spans="2:5">
      <c r="B1575" s="365" t="s">
        <v>2303</v>
      </c>
      <c r="C1575" s="353" t="s">
        <v>5509</v>
      </c>
      <c r="D1575" s="353" t="s">
        <v>5510</v>
      </c>
      <c r="E1575" s="102">
        <f>COUNTIF(자재별CO2!H:H, B1575)</f>
        <v>1</v>
      </c>
    </row>
    <row r="1576" spans="2:5">
      <c r="B1576" s="365" t="s">
        <v>2303</v>
      </c>
      <c r="C1576" s="353" t="s">
        <v>5509</v>
      </c>
      <c r="D1576" s="353" t="s">
        <v>5390</v>
      </c>
      <c r="E1576" s="102">
        <f>COUNTIF(자재별CO2!H:H, B1576)</f>
        <v>1</v>
      </c>
    </row>
    <row r="1577" spans="2:5">
      <c r="B1577" s="365" t="s">
        <v>2303</v>
      </c>
      <c r="C1577" s="353" t="s">
        <v>5509</v>
      </c>
      <c r="D1577" s="353" t="s">
        <v>5511</v>
      </c>
      <c r="E1577" s="102">
        <f>COUNTIF(자재별CO2!H:H, B1577)</f>
        <v>1</v>
      </c>
    </row>
    <row r="1578" spans="2:5">
      <c r="B1578" s="365" t="s">
        <v>2303</v>
      </c>
      <c r="C1578" s="353" t="s">
        <v>5509</v>
      </c>
      <c r="D1578" s="353" t="s">
        <v>5512</v>
      </c>
      <c r="E1578" s="102">
        <f>COUNTIF(자재별CO2!H:H, B1578)</f>
        <v>1</v>
      </c>
    </row>
    <row r="1579" spans="2:5">
      <c r="B1579" s="365" t="s">
        <v>2303</v>
      </c>
      <c r="C1579" s="353" t="s">
        <v>5509</v>
      </c>
      <c r="D1579" s="353" t="s">
        <v>5393</v>
      </c>
      <c r="E1579" s="102">
        <f>COUNTIF(자재별CO2!H:H, B1579)</f>
        <v>1</v>
      </c>
    </row>
    <row r="1580" spans="2:5">
      <c r="B1580" s="365" t="s">
        <v>2303</v>
      </c>
      <c r="C1580" s="353" t="s">
        <v>5509</v>
      </c>
      <c r="D1580" s="353" t="s">
        <v>5513</v>
      </c>
      <c r="E1580" s="102">
        <f>COUNTIF(자재별CO2!H:H, B1580)</f>
        <v>1</v>
      </c>
    </row>
    <row r="1581" spans="2:5">
      <c r="B1581" s="365" t="s">
        <v>2303</v>
      </c>
      <c r="C1581" s="353" t="s">
        <v>5509</v>
      </c>
      <c r="D1581" s="353" t="s">
        <v>5514</v>
      </c>
      <c r="E1581" s="102">
        <f>COUNTIF(자재별CO2!H:H, B1581)</f>
        <v>1</v>
      </c>
    </row>
    <row r="1582" spans="2:5">
      <c r="B1582" s="365" t="s">
        <v>2303</v>
      </c>
      <c r="C1582" s="353" t="s">
        <v>5515</v>
      </c>
      <c r="D1582" s="353" t="s">
        <v>5516</v>
      </c>
      <c r="E1582" s="102">
        <f>COUNTIF(자재별CO2!H:H, B1582)</f>
        <v>1</v>
      </c>
    </row>
    <row r="1583" spans="2:5">
      <c r="B1583" s="365" t="s">
        <v>2303</v>
      </c>
      <c r="C1583" s="353" t="s">
        <v>5515</v>
      </c>
      <c r="D1583" s="353" t="s">
        <v>5517</v>
      </c>
      <c r="E1583" s="102">
        <f>COUNTIF(자재별CO2!H:H, B1583)</f>
        <v>1</v>
      </c>
    </row>
    <row r="1584" spans="2:5">
      <c r="B1584" s="365" t="s">
        <v>2303</v>
      </c>
      <c r="C1584" s="353" t="s">
        <v>5515</v>
      </c>
      <c r="D1584" s="353" t="s">
        <v>5518</v>
      </c>
      <c r="E1584" s="102">
        <f>COUNTIF(자재별CO2!H:H, B1584)</f>
        <v>1</v>
      </c>
    </row>
    <row r="1585" spans="2:5">
      <c r="B1585" s="365" t="s">
        <v>2303</v>
      </c>
      <c r="C1585" s="353" t="s">
        <v>5515</v>
      </c>
      <c r="D1585" s="353" t="s">
        <v>5519</v>
      </c>
      <c r="E1585" s="102">
        <f>COUNTIF(자재별CO2!H:H, B1585)</f>
        <v>1</v>
      </c>
    </row>
    <row r="1586" spans="2:5">
      <c r="B1586" s="365" t="s">
        <v>2303</v>
      </c>
      <c r="C1586" s="353" t="s">
        <v>5515</v>
      </c>
      <c r="D1586" s="353" t="s">
        <v>5411</v>
      </c>
      <c r="E1586" s="102">
        <f>COUNTIF(자재별CO2!H:H, B1586)</f>
        <v>1</v>
      </c>
    </row>
    <row r="1587" spans="2:5">
      <c r="B1587" s="365" t="s">
        <v>2303</v>
      </c>
      <c r="C1587" s="353" t="s">
        <v>5515</v>
      </c>
      <c r="D1587" s="353" t="s">
        <v>5412</v>
      </c>
      <c r="E1587" s="102">
        <f>COUNTIF(자재별CO2!H:H, B1587)</f>
        <v>1</v>
      </c>
    </row>
    <row r="1588" spans="2:5">
      <c r="B1588" s="365" t="s">
        <v>2303</v>
      </c>
      <c r="C1588" s="353" t="s">
        <v>5515</v>
      </c>
      <c r="D1588" s="353" t="s">
        <v>5414</v>
      </c>
      <c r="E1588" s="102">
        <f>COUNTIF(자재별CO2!H:H, B1588)</f>
        <v>1</v>
      </c>
    </row>
    <row r="1589" spans="2:5">
      <c r="B1589" s="365" t="s">
        <v>6442</v>
      </c>
      <c r="C1589" s="353" t="s">
        <v>5520</v>
      </c>
      <c r="D1589" s="353"/>
      <c r="E1589" s="102">
        <f>COUNTIF(자재별CO2!H:H, B1589)</f>
        <v>1</v>
      </c>
    </row>
    <row r="1590" spans="2:5">
      <c r="B1590" s="354" t="s">
        <v>2256</v>
      </c>
      <c r="C1590" s="353" t="s">
        <v>6067</v>
      </c>
      <c r="D1590" s="353" t="s">
        <v>6068</v>
      </c>
      <c r="E1590" s="102">
        <f>COUNTIF(자재별CO2!H:H, B1590)</f>
        <v>1</v>
      </c>
    </row>
    <row r="1591" spans="2:5">
      <c r="B1591" s="365" t="s">
        <v>2177</v>
      </c>
      <c r="C1591" s="353" t="s">
        <v>486</v>
      </c>
      <c r="D1591" s="353" t="s">
        <v>5521</v>
      </c>
      <c r="E1591" s="102">
        <f>COUNTIF(자재별CO2!H:H, B1591)</f>
        <v>1</v>
      </c>
    </row>
    <row r="1592" spans="2:5">
      <c r="B1592" s="365" t="s">
        <v>2177</v>
      </c>
      <c r="C1592" s="353" t="s">
        <v>486</v>
      </c>
      <c r="D1592" s="353" t="s">
        <v>5367</v>
      </c>
      <c r="E1592" s="102">
        <f>COUNTIF(자재별CO2!H:H, B1592)</f>
        <v>1</v>
      </c>
    </row>
    <row r="1593" spans="2:5">
      <c r="B1593" s="365" t="s">
        <v>2177</v>
      </c>
      <c r="C1593" s="353" t="s">
        <v>486</v>
      </c>
      <c r="D1593" s="353" t="s">
        <v>5522</v>
      </c>
      <c r="E1593" s="102">
        <f>COUNTIF(자재별CO2!H:H, B1593)</f>
        <v>1</v>
      </c>
    </row>
    <row r="1594" spans="2:5">
      <c r="B1594" s="365" t="s">
        <v>2177</v>
      </c>
      <c r="C1594" s="353" t="s">
        <v>486</v>
      </c>
      <c r="D1594" s="353" t="s">
        <v>5523</v>
      </c>
      <c r="E1594" s="102">
        <f>COUNTIF(자재별CO2!H:H, B1594)</f>
        <v>1</v>
      </c>
    </row>
    <row r="1595" spans="2:5">
      <c r="B1595" s="365" t="s">
        <v>2177</v>
      </c>
      <c r="C1595" s="353" t="s">
        <v>486</v>
      </c>
      <c r="D1595" s="353" t="s">
        <v>5524</v>
      </c>
      <c r="E1595" s="102">
        <f>COUNTIF(자재별CO2!H:H, B1595)</f>
        <v>1</v>
      </c>
    </row>
    <row r="1596" spans="2:5">
      <c r="B1596" s="365" t="s">
        <v>2177</v>
      </c>
      <c r="C1596" s="353" t="s">
        <v>5525</v>
      </c>
      <c r="D1596" s="353" t="s">
        <v>5521</v>
      </c>
      <c r="E1596" s="102">
        <f>COUNTIF(자재별CO2!H:H, B1596)</f>
        <v>1</v>
      </c>
    </row>
    <row r="1597" spans="2:5">
      <c r="B1597" s="365" t="s">
        <v>2177</v>
      </c>
      <c r="C1597" s="353" t="s">
        <v>5525</v>
      </c>
      <c r="D1597" s="353" t="s">
        <v>5367</v>
      </c>
      <c r="E1597" s="102">
        <f>COUNTIF(자재별CO2!H:H, B1597)</f>
        <v>1</v>
      </c>
    </row>
    <row r="1598" spans="2:5">
      <c r="B1598" s="365" t="s">
        <v>2177</v>
      </c>
      <c r="C1598" s="353" t="s">
        <v>5525</v>
      </c>
      <c r="D1598" s="353" t="s">
        <v>5522</v>
      </c>
      <c r="E1598" s="102">
        <f>COUNTIF(자재별CO2!H:H, B1598)</f>
        <v>1</v>
      </c>
    </row>
    <row r="1599" spans="2:5">
      <c r="B1599" s="365" t="s">
        <v>2177</v>
      </c>
      <c r="C1599" s="353" t="s">
        <v>5525</v>
      </c>
      <c r="D1599" s="353" t="s">
        <v>5526</v>
      </c>
      <c r="E1599" s="102">
        <f>COUNTIF(자재별CO2!H:H, B1599)</f>
        <v>1</v>
      </c>
    </row>
    <row r="1600" spans="2:5">
      <c r="B1600" s="365" t="s">
        <v>2177</v>
      </c>
      <c r="C1600" s="353" t="s">
        <v>5525</v>
      </c>
      <c r="D1600" s="353" t="s">
        <v>5524</v>
      </c>
      <c r="E1600" s="102">
        <f>COUNTIF(자재별CO2!H:H, B1600)</f>
        <v>1</v>
      </c>
    </row>
    <row r="1601" spans="2:5">
      <c r="B1601" s="365" t="s">
        <v>2177</v>
      </c>
      <c r="C1601" s="353" t="s">
        <v>5525</v>
      </c>
      <c r="D1601" s="353" t="s">
        <v>5527</v>
      </c>
      <c r="E1601" s="102">
        <f>COUNTIF(자재별CO2!H:H, B1601)</f>
        <v>1</v>
      </c>
    </row>
    <row r="1602" spans="2:5">
      <c r="B1602" s="365" t="s">
        <v>2177</v>
      </c>
      <c r="C1602" s="353" t="s">
        <v>5525</v>
      </c>
      <c r="D1602" s="353" t="s">
        <v>5528</v>
      </c>
      <c r="E1602" s="102">
        <f>COUNTIF(자재별CO2!H:H, B1602)</f>
        <v>1</v>
      </c>
    </row>
    <row r="1603" spans="2:5">
      <c r="B1603" s="364" t="s">
        <v>2288</v>
      </c>
      <c r="C1603" s="355" t="s">
        <v>4679</v>
      </c>
      <c r="D1603" s="355" t="s">
        <v>4680</v>
      </c>
      <c r="E1603" s="102">
        <f>COUNTIF(자재별CO2!H:H, B1603)</f>
        <v>1</v>
      </c>
    </row>
    <row r="1604" spans="2:5">
      <c r="B1604" s="364" t="s">
        <v>2220</v>
      </c>
      <c r="C1604" s="355" t="s">
        <v>4732</v>
      </c>
      <c r="D1604" s="355" t="s">
        <v>4733</v>
      </c>
      <c r="E1604" s="102">
        <f>COUNTIF(자재별CO2!H:H, B1604)</f>
        <v>1</v>
      </c>
    </row>
    <row r="1605" spans="2:5">
      <c r="B1605" s="364" t="s">
        <v>2220</v>
      </c>
      <c r="C1605" s="355" t="s">
        <v>2853</v>
      </c>
      <c r="D1605" s="355" t="s">
        <v>2854</v>
      </c>
      <c r="E1605" s="102">
        <f>COUNTIF(자재별CO2!H:H, B1605)</f>
        <v>1</v>
      </c>
    </row>
    <row r="1606" spans="2:5">
      <c r="B1606" s="364" t="s">
        <v>2220</v>
      </c>
      <c r="C1606" s="355" t="s">
        <v>2851</v>
      </c>
      <c r="D1606" s="355" t="s">
        <v>2852</v>
      </c>
      <c r="E1606" s="102">
        <f>COUNTIF(자재별CO2!H:H, B1606)</f>
        <v>1</v>
      </c>
    </row>
    <row r="1607" spans="2:5">
      <c r="B1607" s="364" t="s">
        <v>6446</v>
      </c>
      <c r="C1607" s="355" t="s">
        <v>4745</v>
      </c>
      <c r="D1607" s="355" t="s">
        <v>4746</v>
      </c>
      <c r="E1607" s="102">
        <f>COUNTIF(자재별CO2!H:H, B1607)</f>
        <v>1</v>
      </c>
    </row>
    <row r="1608" spans="2:5">
      <c r="B1608" s="364" t="s">
        <v>6446</v>
      </c>
      <c r="C1608" s="355" t="s">
        <v>4747</v>
      </c>
      <c r="D1608" s="355" t="s">
        <v>4746</v>
      </c>
      <c r="E1608" s="102">
        <f>COUNTIF(자재별CO2!H:H, B1608)</f>
        <v>1</v>
      </c>
    </row>
    <row r="1609" spans="2:5">
      <c r="B1609" s="365" t="s">
        <v>2176</v>
      </c>
      <c r="C1609" s="353" t="s">
        <v>5529</v>
      </c>
      <c r="D1609" s="353" t="s">
        <v>5530</v>
      </c>
      <c r="E1609" s="102">
        <f>COUNTIF(자재별CO2!H:H, B1609)</f>
        <v>1</v>
      </c>
    </row>
    <row r="1610" spans="2:5">
      <c r="B1610" s="365" t="s">
        <v>6470</v>
      </c>
      <c r="C1610" s="353" t="s">
        <v>5531</v>
      </c>
      <c r="D1610" s="353" t="s">
        <v>4914</v>
      </c>
      <c r="E1610" s="102">
        <f>COUNTIF(자재별CO2!H:H, B1610)</f>
        <v>1</v>
      </c>
    </row>
    <row r="1611" spans="2:5">
      <c r="B1611" s="365" t="s">
        <v>6470</v>
      </c>
      <c r="C1611" s="353" t="s">
        <v>5532</v>
      </c>
      <c r="D1611" s="353" t="s">
        <v>5533</v>
      </c>
      <c r="E1611" s="102">
        <f>COUNTIF(자재별CO2!H:H, B1611)</f>
        <v>1</v>
      </c>
    </row>
    <row r="1612" spans="2:5">
      <c r="B1612" s="365" t="s">
        <v>6470</v>
      </c>
      <c r="C1612" s="353" t="s">
        <v>5534</v>
      </c>
      <c r="D1612" s="353" t="s">
        <v>4914</v>
      </c>
      <c r="E1612" s="102">
        <f>COUNTIF(자재별CO2!H:H, B1612)</f>
        <v>1</v>
      </c>
    </row>
    <row r="1613" spans="2:5">
      <c r="B1613" s="365" t="s">
        <v>2268</v>
      </c>
      <c r="C1613" s="353" t="s">
        <v>5535</v>
      </c>
      <c r="D1613" s="353" t="s">
        <v>5536</v>
      </c>
      <c r="E1613" s="102">
        <f>COUNTIF(자재별CO2!H:H, B1613)</f>
        <v>1</v>
      </c>
    </row>
    <row r="1614" spans="2:5">
      <c r="B1614" s="354" t="s">
        <v>6431</v>
      </c>
      <c r="C1614" s="353" t="s">
        <v>869</v>
      </c>
      <c r="D1614" s="353" t="s">
        <v>4321</v>
      </c>
      <c r="E1614" s="102">
        <f>COUNTIF(자재별CO2!H:H, B1614)</f>
        <v>1</v>
      </c>
    </row>
    <row r="1615" spans="2:5">
      <c r="B1615" s="354" t="s">
        <v>2241</v>
      </c>
      <c r="C1615" s="355" t="s">
        <v>811</v>
      </c>
      <c r="D1615" s="355" t="s">
        <v>812</v>
      </c>
      <c r="E1615" s="102">
        <f>COUNTIF(자재별CO2!H:H, B1615)</f>
        <v>1</v>
      </c>
    </row>
    <row r="1616" spans="2:5">
      <c r="B1616" s="366" t="s">
        <v>2162</v>
      </c>
      <c r="C1616" s="355" t="s">
        <v>2560</v>
      </c>
      <c r="D1616" s="355" t="s">
        <v>2561</v>
      </c>
      <c r="E1616" s="102">
        <f>COUNTIF(자재별CO2!H:H, B1616)</f>
        <v>1</v>
      </c>
    </row>
    <row r="1617" spans="2:5">
      <c r="B1617" s="354" t="s">
        <v>2507</v>
      </c>
      <c r="C1617" s="353" t="s">
        <v>4273</v>
      </c>
      <c r="D1617" s="353" t="s">
        <v>4272</v>
      </c>
      <c r="E1617" s="102">
        <f>COUNTIF(자재별CO2!H:H, B1617)</f>
        <v>1</v>
      </c>
    </row>
    <row r="1618" spans="2:5">
      <c r="B1618" s="364" t="s">
        <v>2290</v>
      </c>
      <c r="C1618" s="355" t="s">
        <v>705</v>
      </c>
      <c r="D1618" s="355" t="s">
        <v>2808</v>
      </c>
      <c r="E1618" s="102">
        <f>COUNTIF(자재별CO2!H:H, B1618)</f>
        <v>1</v>
      </c>
    </row>
    <row r="1619" spans="2:5">
      <c r="B1619" s="364" t="s">
        <v>2290</v>
      </c>
      <c r="C1619" s="355" t="s">
        <v>705</v>
      </c>
      <c r="D1619" s="355" t="s">
        <v>4729</v>
      </c>
      <c r="E1619" s="102">
        <f>COUNTIF(자재별CO2!H:H, B1619)</f>
        <v>1</v>
      </c>
    </row>
    <row r="1620" spans="2:5">
      <c r="B1620" s="364" t="s">
        <v>2290</v>
      </c>
      <c r="C1620" s="355" t="s">
        <v>705</v>
      </c>
      <c r="D1620" s="355" t="s">
        <v>4730</v>
      </c>
      <c r="E1620" s="102">
        <f>COUNTIF(자재별CO2!H:H, B1620)</f>
        <v>1</v>
      </c>
    </row>
    <row r="1621" spans="2:5">
      <c r="B1621" s="354" t="s">
        <v>2355</v>
      </c>
      <c r="C1621" s="353" t="s">
        <v>4282</v>
      </c>
      <c r="D1621" s="353" t="s">
        <v>4281</v>
      </c>
      <c r="E1621" s="102">
        <f>COUNTIF(자재별CO2!H:H, B1621)</f>
        <v>1</v>
      </c>
    </row>
    <row r="1622" spans="2:5">
      <c r="B1622" s="364" t="s">
        <v>2164</v>
      </c>
      <c r="C1622" s="355" t="s">
        <v>4129</v>
      </c>
      <c r="D1622" s="355" t="s">
        <v>4130</v>
      </c>
      <c r="E1622" s="102">
        <f>COUNTIF(자재별CO2!H:H, B1622)</f>
        <v>1</v>
      </c>
    </row>
    <row r="1623" spans="2:5">
      <c r="B1623" s="364" t="s">
        <v>2164</v>
      </c>
      <c r="C1623" s="355" t="s">
        <v>4127</v>
      </c>
      <c r="D1623" s="355" t="s">
        <v>4128</v>
      </c>
      <c r="E1623" s="102">
        <f>COUNTIF(자재별CO2!H:H, B1623)</f>
        <v>1</v>
      </c>
    </row>
    <row r="1624" spans="2:5">
      <c r="B1624" s="364" t="s">
        <v>2164</v>
      </c>
      <c r="C1624" s="355" t="s">
        <v>2726</v>
      </c>
      <c r="D1624" s="355" t="s">
        <v>2727</v>
      </c>
      <c r="E1624" s="102">
        <f>COUNTIF(자재별CO2!H:H, B1624)</f>
        <v>1</v>
      </c>
    </row>
    <row r="1625" spans="2:5">
      <c r="B1625" s="364" t="s">
        <v>2164</v>
      </c>
      <c r="C1625" s="355" t="s">
        <v>2728</v>
      </c>
      <c r="D1625" s="355" t="s">
        <v>2727</v>
      </c>
      <c r="E1625" s="102">
        <f>COUNTIF(자재별CO2!H:H, B1625)</f>
        <v>1</v>
      </c>
    </row>
    <row r="1626" spans="2:5">
      <c r="B1626" s="354" t="s">
        <v>2507</v>
      </c>
      <c r="C1626" s="353" t="s">
        <v>6214</v>
      </c>
      <c r="D1626" s="353" t="s">
        <v>6215</v>
      </c>
      <c r="E1626" s="102">
        <f>COUNTIF(자재별CO2!H:H, B1626)</f>
        <v>1</v>
      </c>
    </row>
    <row r="1627" spans="2:5">
      <c r="B1627" s="365" t="s">
        <v>2268</v>
      </c>
      <c r="C1627" s="353" t="s">
        <v>549</v>
      </c>
      <c r="D1627" s="353" t="s">
        <v>5537</v>
      </c>
      <c r="E1627" s="102">
        <f>COUNTIF(자재별CO2!H:H, B1627)</f>
        <v>1</v>
      </c>
    </row>
    <row r="1628" spans="2:5">
      <c r="B1628" s="365" t="s">
        <v>6470</v>
      </c>
      <c r="C1628" s="353" t="s">
        <v>646</v>
      </c>
      <c r="D1628" s="353" t="s">
        <v>5537</v>
      </c>
      <c r="E1628" s="102">
        <f>COUNTIF(자재별CO2!H:H, B1628)</f>
        <v>1</v>
      </c>
    </row>
    <row r="1629" spans="2:5">
      <c r="B1629" s="365" t="s">
        <v>2177</v>
      </c>
      <c r="C1629" s="353" t="s">
        <v>5538</v>
      </c>
      <c r="D1629" s="353" t="s">
        <v>5539</v>
      </c>
      <c r="E1629" s="102">
        <f>COUNTIF(자재별CO2!H:H, B1629)</f>
        <v>1</v>
      </c>
    </row>
    <row r="1630" spans="2:5">
      <c r="B1630" s="365" t="s">
        <v>2177</v>
      </c>
      <c r="C1630" s="353" t="s">
        <v>508</v>
      </c>
      <c r="D1630" s="353" t="s">
        <v>5540</v>
      </c>
      <c r="E1630" s="102">
        <f>COUNTIF(자재별CO2!H:H, B1630)</f>
        <v>1</v>
      </c>
    </row>
    <row r="1631" spans="2:5">
      <c r="B1631" s="365" t="s">
        <v>2177</v>
      </c>
      <c r="C1631" s="353" t="s">
        <v>508</v>
      </c>
      <c r="D1631" s="353" t="s">
        <v>5539</v>
      </c>
      <c r="E1631" s="102">
        <f>COUNTIF(자재별CO2!H:H, B1631)</f>
        <v>1</v>
      </c>
    </row>
    <row r="1632" spans="2:5">
      <c r="B1632" s="365" t="s">
        <v>2177</v>
      </c>
      <c r="C1632" s="353" t="s">
        <v>508</v>
      </c>
      <c r="D1632" s="353" t="s">
        <v>5541</v>
      </c>
      <c r="E1632" s="102">
        <f>COUNTIF(자재별CO2!H:H, B1632)</f>
        <v>1</v>
      </c>
    </row>
    <row r="1633" spans="2:5">
      <c r="B1633" s="365" t="s">
        <v>2177</v>
      </c>
      <c r="C1633" s="353" t="s">
        <v>508</v>
      </c>
      <c r="D1633" s="353" t="s">
        <v>5542</v>
      </c>
      <c r="E1633" s="102">
        <f>COUNTIF(자재별CO2!H:H, B1633)</f>
        <v>1</v>
      </c>
    </row>
    <row r="1634" spans="2:5">
      <c r="B1634" s="365" t="s">
        <v>2177</v>
      </c>
      <c r="C1634" s="353" t="s">
        <v>508</v>
      </c>
      <c r="D1634" s="353" t="s">
        <v>5365</v>
      </c>
      <c r="E1634" s="102">
        <f>COUNTIF(자재별CO2!H:H, B1634)</f>
        <v>1</v>
      </c>
    </row>
    <row r="1635" spans="2:5">
      <c r="B1635" s="357" t="s">
        <v>2210</v>
      </c>
      <c r="C1635" s="357" t="s">
        <v>508</v>
      </c>
      <c r="D1635" s="357" t="s">
        <v>5365</v>
      </c>
      <c r="E1635" s="102">
        <f>COUNTIF(자재별CO2!H:H, B1635)</f>
        <v>1</v>
      </c>
    </row>
    <row r="1636" spans="2:5">
      <c r="B1636" s="365" t="s">
        <v>2240</v>
      </c>
      <c r="C1636" s="353" t="s">
        <v>511</v>
      </c>
      <c r="D1636" s="353" t="s">
        <v>5365</v>
      </c>
      <c r="E1636" s="102">
        <f>COUNTIF(자재별CO2!H:H, B1636)</f>
        <v>1</v>
      </c>
    </row>
    <row r="1637" spans="2:5">
      <c r="B1637" s="365" t="s">
        <v>2240</v>
      </c>
      <c r="C1637" s="353" t="s">
        <v>5543</v>
      </c>
      <c r="D1637" s="353" t="s">
        <v>5544</v>
      </c>
      <c r="E1637" s="102">
        <f>COUNTIF(자재별CO2!H:H, B1637)</f>
        <v>1</v>
      </c>
    </row>
    <row r="1638" spans="2:5">
      <c r="B1638" s="365" t="s">
        <v>2240</v>
      </c>
      <c r="C1638" s="353" t="s">
        <v>5543</v>
      </c>
      <c r="D1638" s="353" t="s">
        <v>5545</v>
      </c>
      <c r="E1638" s="102">
        <f>COUNTIF(자재별CO2!H:H, B1638)</f>
        <v>1</v>
      </c>
    </row>
    <row r="1639" spans="2:5">
      <c r="B1639" s="357" t="s">
        <v>2240</v>
      </c>
      <c r="C1639" s="357" t="s">
        <v>5543</v>
      </c>
      <c r="D1639" s="357" t="s">
        <v>5960</v>
      </c>
      <c r="E1639" s="102">
        <f>COUNTIF(자재별CO2!H:H, B1639)</f>
        <v>1</v>
      </c>
    </row>
    <row r="1640" spans="2:5">
      <c r="B1640" s="365" t="s">
        <v>2240</v>
      </c>
      <c r="C1640" s="353" t="s">
        <v>5543</v>
      </c>
      <c r="D1640" s="353" t="s">
        <v>5546</v>
      </c>
      <c r="E1640" s="102">
        <f>COUNTIF(자재별CO2!H:H, B1640)</f>
        <v>1</v>
      </c>
    </row>
    <row r="1641" spans="2:5">
      <c r="B1641" s="365" t="s">
        <v>2240</v>
      </c>
      <c r="C1641" s="353" t="s">
        <v>5543</v>
      </c>
      <c r="D1641" s="353" t="s">
        <v>5547</v>
      </c>
      <c r="E1641" s="102">
        <f>COUNTIF(자재별CO2!H:H, B1641)</f>
        <v>1</v>
      </c>
    </row>
    <row r="1642" spans="2:5">
      <c r="B1642" s="357" t="s">
        <v>2240</v>
      </c>
      <c r="C1642" s="356" t="s">
        <v>5543</v>
      </c>
      <c r="D1642" s="356" t="s">
        <v>5590</v>
      </c>
      <c r="E1642" s="102">
        <f>COUNTIF(자재별CO2!H:H, B1642)</f>
        <v>1</v>
      </c>
    </row>
    <row r="1643" spans="2:5">
      <c r="B1643" s="365" t="s">
        <v>2240</v>
      </c>
      <c r="C1643" s="353" t="s">
        <v>5543</v>
      </c>
      <c r="D1643" s="353" t="s">
        <v>5548</v>
      </c>
      <c r="E1643" s="102">
        <f>COUNTIF(자재별CO2!H:H, B1643)</f>
        <v>1</v>
      </c>
    </row>
    <row r="1644" spans="2:5">
      <c r="B1644" s="365" t="s">
        <v>2240</v>
      </c>
      <c r="C1644" s="353" t="s">
        <v>5543</v>
      </c>
      <c r="D1644" s="353" t="s">
        <v>5549</v>
      </c>
      <c r="E1644" s="102">
        <f>COUNTIF(자재별CO2!H:H, B1644)</f>
        <v>1</v>
      </c>
    </row>
    <row r="1645" spans="2:5">
      <c r="B1645" s="365" t="s">
        <v>2240</v>
      </c>
      <c r="C1645" s="353" t="s">
        <v>5543</v>
      </c>
      <c r="D1645" s="353" t="s">
        <v>5550</v>
      </c>
      <c r="E1645" s="102">
        <f>COUNTIF(자재별CO2!H:H, B1645)</f>
        <v>1</v>
      </c>
    </row>
    <row r="1646" spans="2:5">
      <c r="B1646" s="365" t="s">
        <v>6422</v>
      </c>
      <c r="C1646" s="353" t="s">
        <v>5551</v>
      </c>
      <c r="D1646" s="353" t="s">
        <v>5552</v>
      </c>
      <c r="E1646" s="102">
        <f>COUNTIF(자재별CO2!H:H, B1646)</f>
        <v>1</v>
      </c>
    </row>
    <row r="1647" spans="2:5">
      <c r="B1647" s="354" t="s">
        <v>6471</v>
      </c>
      <c r="C1647" s="353" t="s">
        <v>3107</v>
      </c>
      <c r="D1647" s="353"/>
      <c r="E1647" s="102">
        <f>COUNTIF(자재별CO2!H:H, B1647)</f>
        <v>1</v>
      </c>
    </row>
    <row r="1648" spans="2:5">
      <c r="B1648" s="354" t="s">
        <v>2287</v>
      </c>
      <c r="C1648" s="353" t="s">
        <v>6181</v>
      </c>
      <c r="D1648" s="353" t="s">
        <v>6182</v>
      </c>
      <c r="E1648" s="102">
        <f>COUNTIF(자재별CO2!H:H, B1648)</f>
        <v>1</v>
      </c>
    </row>
    <row r="1649" spans="2:5">
      <c r="B1649" s="357" t="s">
        <v>2182</v>
      </c>
      <c r="C1649" s="357" t="s">
        <v>453</v>
      </c>
      <c r="D1649" s="357" t="s">
        <v>5961</v>
      </c>
      <c r="E1649" s="102">
        <f>COUNTIF(자재별CO2!H:H, B1649)</f>
        <v>1</v>
      </c>
    </row>
    <row r="1650" spans="2:5">
      <c r="B1650" s="357" t="s">
        <v>2182</v>
      </c>
      <c r="C1650" s="357" t="s">
        <v>453</v>
      </c>
      <c r="D1650" s="357" t="s">
        <v>5962</v>
      </c>
      <c r="E1650" s="102">
        <f>COUNTIF(자재별CO2!H:H, B1650)</f>
        <v>1</v>
      </c>
    </row>
    <row r="1651" spans="2:5">
      <c r="B1651" s="354" t="s">
        <v>6442</v>
      </c>
      <c r="C1651" s="353" t="s">
        <v>860</v>
      </c>
      <c r="D1651" s="353" t="s">
        <v>4214</v>
      </c>
      <c r="E1651" s="102">
        <f>COUNTIF(자재별CO2!H:H, B1651)</f>
        <v>1</v>
      </c>
    </row>
    <row r="1652" spans="2:5">
      <c r="B1652" s="354" t="s">
        <v>6442</v>
      </c>
      <c r="C1652" s="353" t="s">
        <v>860</v>
      </c>
      <c r="D1652" s="353" t="s">
        <v>4337</v>
      </c>
      <c r="E1652" s="102">
        <f>COUNTIF(자재별CO2!H:H, B1652)</f>
        <v>1</v>
      </c>
    </row>
    <row r="1653" spans="2:5">
      <c r="B1653" s="354" t="s">
        <v>6442</v>
      </c>
      <c r="C1653" s="353" t="s">
        <v>3144</v>
      </c>
      <c r="D1653" s="353" t="s">
        <v>3145</v>
      </c>
      <c r="E1653" s="102">
        <f>COUNTIF(자재별CO2!H:H, B1653)</f>
        <v>1</v>
      </c>
    </row>
    <row r="1654" spans="2:5">
      <c r="B1654" s="354" t="s">
        <v>6442</v>
      </c>
      <c r="C1654" s="353" t="s">
        <v>3144</v>
      </c>
      <c r="D1654" s="353" t="s">
        <v>4189</v>
      </c>
      <c r="E1654" s="102">
        <f>COUNTIF(자재별CO2!H:H, B1654)</f>
        <v>1</v>
      </c>
    </row>
    <row r="1655" spans="2:5">
      <c r="B1655" s="354" t="s">
        <v>2221</v>
      </c>
      <c r="C1655" s="353" t="s">
        <v>3237</v>
      </c>
      <c r="D1655" s="353" t="s">
        <v>912</v>
      </c>
      <c r="E1655" s="102">
        <f>COUNTIF(자재별CO2!H:H, B1655)</f>
        <v>1</v>
      </c>
    </row>
    <row r="1656" spans="2:5">
      <c r="B1656" s="354" t="s">
        <v>2221</v>
      </c>
      <c r="C1656" s="353" t="s">
        <v>3237</v>
      </c>
      <c r="D1656" s="353" t="s">
        <v>911</v>
      </c>
      <c r="E1656" s="102">
        <f>COUNTIF(자재별CO2!H:H, B1656)</f>
        <v>1</v>
      </c>
    </row>
    <row r="1657" spans="2:5">
      <c r="B1657" s="366" t="s">
        <v>2357</v>
      </c>
      <c r="C1657" s="355" t="s">
        <v>578</v>
      </c>
      <c r="D1657" s="355" t="s">
        <v>2797</v>
      </c>
      <c r="E1657" s="102">
        <f>COUNTIF(자재별CO2!H:H, B1657)</f>
        <v>1</v>
      </c>
    </row>
    <row r="1658" spans="2:5">
      <c r="B1658" s="354" t="s">
        <v>2357</v>
      </c>
      <c r="C1658" s="353" t="s">
        <v>578</v>
      </c>
      <c r="D1658" s="353" t="s">
        <v>4831</v>
      </c>
      <c r="E1658" s="102">
        <f>COUNTIF(자재별CO2!H:H, B1658)</f>
        <v>1</v>
      </c>
    </row>
    <row r="1659" spans="2:5">
      <c r="B1659" s="364" t="s">
        <v>2286</v>
      </c>
      <c r="C1659" s="355" t="s">
        <v>3893</v>
      </c>
      <c r="D1659" s="355" t="s">
        <v>3894</v>
      </c>
      <c r="E1659" s="102">
        <f>COUNTIF(자재별CO2!H:H, B1659)</f>
        <v>1</v>
      </c>
    </row>
    <row r="1660" spans="2:5">
      <c r="B1660" s="354" t="s">
        <v>2256</v>
      </c>
      <c r="C1660" s="353" t="s">
        <v>6069</v>
      </c>
      <c r="D1660" s="353" t="s">
        <v>6038</v>
      </c>
      <c r="E1660" s="102">
        <f>COUNTIF(자재별CO2!H:H, B1660)</f>
        <v>1</v>
      </c>
    </row>
    <row r="1661" spans="2:5">
      <c r="B1661" s="364" t="s">
        <v>2274</v>
      </c>
      <c r="C1661" s="355" t="s">
        <v>3761</v>
      </c>
      <c r="D1661" s="355" t="s">
        <v>3760</v>
      </c>
      <c r="E1661" s="102">
        <f>COUNTIF(자재별CO2!H:H, B1661)</f>
        <v>1</v>
      </c>
    </row>
    <row r="1662" spans="2:5">
      <c r="B1662" s="364" t="s">
        <v>2274</v>
      </c>
      <c r="C1662" s="355" t="s">
        <v>3762</v>
      </c>
      <c r="D1662" s="355" t="s">
        <v>3760</v>
      </c>
      <c r="E1662" s="102">
        <f>COUNTIF(자재별CO2!H:H, B1662)</f>
        <v>1</v>
      </c>
    </row>
    <row r="1663" spans="2:5">
      <c r="B1663" s="364" t="s">
        <v>2274</v>
      </c>
      <c r="C1663" s="355" t="s">
        <v>3759</v>
      </c>
      <c r="D1663" s="355" t="s">
        <v>3760</v>
      </c>
      <c r="E1663" s="102">
        <f>COUNTIF(자재별CO2!H:H, B1663)</f>
        <v>1</v>
      </c>
    </row>
    <row r="1664" spans="2:5">
      <c r="B1664" s="365" t="s">
        <v>2177</v>
      </c>
      <c r="C1664" s="353" t="s">
        <v>655</v>
      </c>
      <c r="D1664" s="353" t="s">
        <v>465</v>
      </c>
      <c r="E1664" s="102">
        <f>COUNTIF(자재별CO2!H:H, B1664)</f>
        <v>1</v>
      </c>
    </row>
    <row r="1665" spans="2:5">
      <c r="B1665" s="365" t="s">
        <v>2177</v>
      </c>
      <c r="C1665" s="353" t="s">
        <v>655</v>
      </c>
      <c r="D1665" s="353" t="s">
        <v>4888</v>
      </c>
      <c r="E1665" s="102">
        <f>COUNTIF(자재별CO2!H:H, B1665)</f>
        <v>1</v>
      </c>
    </row>
    <row r="1666" spans="2:5">
      <c r="B1666" s="365" t="s">
        <v>2177</v>
      </c>
      <c r="C1666" s="353" t="s">
        <v>655</v>
      </c>
      <c r="D1666" s="353" t="s">
        <v>437</v>
      </c>
      <c r="E1666" s="102">
        <f>COUNTIF(자재별CO2!H:H, B1666)</f>
        <v>1</v>
      </c>
    </row>
    <row r="1667" spans="2:5">
      <c r="B1667" s="365" t="s">
        <v>2177</v>
      </c>
      <c r="C1667" s="353" t="s">
        <v>655</v>
      </c>
      <c r="D1667" s="353" t="s">
        <v>438</v>
      </c>
      <c r="E1667" s="102">
        <f>COUNTIF(자재별CO2!H:H, B1667)</f>
        <v>1</v>
      </c>
    </row>
    <row r="1668" spans="2:5">
      <c r="B1668" s="366" t="s">
        <v>2159</v>
      </c>
      <c r="C1668" s="355" t="s">
        <v>2503</v>
      </c>
      <c r="D1668" s="355" t="s">
        <v>2502</v>
      </c>
      <c r="E1668" s="102">
        <f>COUNTIF(자재별CO2!H:H, B1668)</f>
        <v>1</v>
      </c>
    </row>
    <row r="1669" spans="2:5">
      <c r="B1669" s="366" t="s">
        <v>2159</v>
      </c>
      <c r="C1669" s="355" t="s">
        <v>2503</v>
      </c>
      <c r="D1669" s="355" t="s">
        <v>2501</v>
      </c>
      <c r="E1669" s="102">
        <f>COUNTIF(자재별CO2!H:H, B1669)</f>
        <v>1</v>
      </c>
    </row>
    <row r="1670" spans="2:5">
      <c r="B1670" s="364" t="s">
        <v>2242</v>
      </c>
      <c r="C1670" s="355" t="s">
        <v>2511</v>
      </c>
      <c r="D1670" s="355" t="s">
        <v>2512</v>
      </c>
      <c r="E1670" s="102">
        <f>COUNTIF(자재별CO2!H:H, B1670)</f>
        <v>1</v>
      </c>
    </row>
    <row r="1671" spans="2:5">
      <c r="B1671" s="365" t="s">
        <v>2507</v>
      </c>
      <c r="C1671" s="353" t="s">
        <v>4178</v>
      </c>
      <c r="D1671" s="353" t="s">
        <v>4260</v>
      </c>
      <c r="E1671" s="102">
        <f>COUNTIF(자재별CO2!H:H, B1671)</f>
        <v>1</v>
      </c>
    </row>
    <row r="1672" spans="2:5">
      <c r="B1672" s="365" t="s">
        <v>2507</v>
      </c>
      <c r="C1672" s="355" t="s">
        <v>4178</v>
      </c>
      <c r="D1672" s="355"/>
      <c r="E1672" s="102">
        <f>COUNTIF(자재별CO2!H:H, B1672)</f>
        <v>1</v>
      </c>
    </row>
    <row r="1673" spans="2:5">
      <c r="B1673" s="364" t="s">
        <v>2264</v>
      </c>
      <c r="C1673" s="355" t="s">
        <v>2804</v>
      </c>
      <c r="D1673" s="355" t="s">
        <v>2805</v>
      </c>
      <c r="E1673" s="102">
        <f>COUNTIF(자재별CO2!H:H, B1673)</f>
        <v>1</v>
      </c>
    </row>
    <row r="1674" spans="2:5">
      <c r="B1674" s="364" t="s">
        <v>2268</v>
      </c>
      <c r="C1674" s="355" t="s">
        <v>4702</v>
      </c>
      <c r="D1674" s="355" t="s">
        <v>4703</v>
      </c>
      <c r="E1674" s="102">
        <f>COUNTIF(자재별CO2!H:H, B1674)</f>
        <v>1</v>
      </c>
    </row>
    <row r="1675" spans="2:5">
      <c r="B1675" s="364" t="s">
        <v>2268</v>
      </c>
      <c r="C1675" s="355" t="s">
        <v>4704</v>
      </c>
      <c r="D1675" s="355" t="s">
        <v>4705</v>
      </c>
      <c r="E1675" s="102">
        <f>COUNTIF(자재별CO2!H:H, B1675)</f>
        <v>1</v>
      </c>
    </row>
    <row r="1676" spans="2:5">
      <c r="B1676" s="354" t="s">
        <v>2268</v>
      </c>
      <c r="C1676" s="353" t="s">
        <v>794</v>
      </c>
      <c r="D1676" s="353" t="s">
        <v>4832</v>
      </c>
      <c r="E1676" s="102">
        <f>COUNTIF(자재별CO2!H:H, B1676)</f>
        <v>1</v>
      </c>
    </row>
    <row r="1677" spans="2:5">
      <c r="B1677" s="366" t="s">
        <v>2288</v>
      </c>
      <c r="C1677" s="355" t="s">
        <v>328</v>
      </c>
      <c r="D1677" s="355" t="s">
        <v>2826</v>
      </c>
      <c r="E1677" s="102">
        <f>COUNTIF(자재별CO2!H:H, B1677)</f>
        <v>1</v>
      </c>
    </row>
    <row r="1678" spans="2:5">
      <c r="B1678" s="365" t="s">
        <v>6422</v>
      </c>
      <c r="C1678" s="353" t="s">
        <v>5553</v>
      </c>
      <c r="D1678" s="353"/>
      <c r="E1678" s="102">
        <f>COUNTIF(자재별CO2!H:H, B1678)</f>
        <v>1</v>
      </c>
    </row>
    <row r="1679" spans="2:5">
      <c r="B1679" s="364" t="s">
        <v>2211</v>
      </c>
      <c r="C1679" s="355" t="s">
        <v>333</v>
      </c>
      <c r="D1679" s="355" t="s">
        <v>4580</v>
      </c>
      <c r="E1679" s="102">
        <f>COUNTIF(자재별CO2!H:H, B1679)</f>
        <v>1</v>
      </c>
    </row>
    <row r="1680" spans="2:5">
      <c r="B1680" s="364" t="s">
        <v>2211</v>
      </c>
      <c r="C1680" s="355" t="s">
        <v>333</v>
      </c>
      <c r="D1680" s="355" t="s">
        <v>2764</v>
      </c>
      <c r="E1680" s="102">
        <f>COUNTIF(자재별CO2!H:H, B1680)</f>
        <v>1</v>
      </c>
    </row>
    <row r="1681" spans="2:5">
      <c r="B1681" s="364" t="s">
        <v>2211</v>
      </c>
      <c r="C1681" s="355" t="s">
        <v>333</v>
      </c>
      <c r="D1681" s="355" t="s">
        <v>2769</v>
      </c>
      <c r="E1681" s="102">
        <f>COUNTIF(자재별CO2!H:H, B1681)</f>
        <v>1</v>
      </c>
    </row>
    <row r="1682" spans="2:5">
      <c r="B1682" s="364" t="s">
        <v>2211</v>
      </c>
      <c r="C1682" s="355" t="s">
        <v>333</v>
      </c>
      <c r="D1682" s="355" t="s">
        <v>4670</v>
      </c>
      <c r="E1682" s="102">
        <f>COUNTIF(자재별CO2!H:H, B1682)</f>
        <v>1</v>
      </c>
    </row>
    <row r="1683" spans="2:5">
      <c r="B1683" s="364" t="s">
        <v>2211</v>
      </c>
      <c r="C1683" s="355" t="s">
        <v>333</v>
      </c>
      <c r="D1683" s="355" t="s">
        <v>4671</v>
      </c>
      <c r="E1683" s="102">
        <f>COUNTIF(자재별CO2!H:H, B1683)</f>
        <v>1</v>
      </c>
    </row>
    <row r="1684" spans="2:5">
      <c r="B1684" s="364" t="s">
        <v>2287</v>
      </c>
      <c r="C1684" s="355" t="s">
        <v>2753</v>
      </c>
      <c r="D1684" s="355" t="s">
        <v>2812</v>
      </c>
      <c r="E1684" s="102">
        <f>COUNTIF(자재별CO2!H:H, B1684)</f>
        <v>1</v>
      </c>
    </row>
    <row r="1685" spans="2:5">
      <c r="B1685" s="364" t="s">
        <v>2287</v>
      </c>
      <c r="C1685" s="355" t="s">
        <v>2753</v>
      </c>
      <c r="D1685" s="355" t="s">
        <v>4657</v>
      </c>
      <c r="E1685" s="102">
        <f>COUNTIF(자재별CO2!H:H, B1685)</f>
        <v>1</v>
      </c>
    </row>
    <row r="1686" spans="2:5">
      <c r="B1686" s="364" t="s">
        <v>2287</v>
      </c>
      <c r="C1686" s="355" t="s">
        <v>2753</v>
      </c>
      <c r="D1686" s="355" t="s">
        <v>4040</v>
      </c>
      <c r="E1686" s="102">
        <f>COUNTIF(자재별CO2!H:H, B1686)</f>
        <v>1</v>
      </c>
    </row>
    <row r="1687" spans="2:5">
      <c r="B1687" s="364" t="s">
        <v>2287</v>
      </c>
      <c r="C1687" s="355" t="s">
        <v>2753</v>
      </c>
      <c r="D1687" s="355" t="s">
        <v>4091</v>
      </c>
      <c r="E1687" s="102">
        <f>COUNTIF(자재별CO2!H:H, B1687)</f>
        <v>1</v>
      </c>
    </row>
    <row r="1688" spans="2:5">
      <c r="B1688" s="364" t="s">
        <v>2287</v>
      </c>
      <c r="C1688" s="355" t="s">
        <v>2753</v>
      </c>
      <c r="D1688" s="355" t="s">
        <v>2754</v>
      </c>
      <c r="E1688" s="102">
        <f>COUNTIF(자재별CO2!H:H, B1688)</f>
        <v>1</v>
      </c>
    </row>
    <row r="1689" spans="2:5">
      <c r="B1689" s="364" t="s">
        <v>2287</v>
      </c>
      <c r="C1689" s="355" t="s">
        <v>2753</v>
      </c>
      <c r="D1689" s="355" t="s">
        <v>4658</v>
      </c>
      <c r="E1689" s="102">
        <f>COUNTIF(자재별CO2!H:H, B1689)</f>
        <v>1</v>
      </c>
    </row>
    <row r="1690" spans="2:5">
      <c r="B1690" s="365" t="s">
        <v>6422</v>
      </c>
      <c r="C1690" s="355" t="s">
        <v>4039</v>
      </c>
      <c r="D1690" s="355" t="s">
        <v>4659</v>
      </c>
      <c r="E1690" s="102">
        <f>COUNTIF(자재별CO2!H:H, B1690)</f>
        <v>1</v>
      </c>
    </row>
    <row r="1691" spans="2:5">
      <c r="B1691" s="365" t="s">
        <v>6422</v>
      </c>
      <c r="C1691" s="355" t="s">
        <v>4039</v>
      </c>
      <c r="D1691" s="355" t="s">
        <v>4040</v>
      </c>
      <c r="E1691" s="102">
        <f>COUNTIF(자재별CO2!H:H, B1691)</f>
        <v>1</v>
      </c>
    </row>
    <row r="1692" spans="2:5">
      <c r="B1692" s="365" t="s">
        <v>6422</v>
      </c>
      <c r="C1692" s="355" t="s">
        <v>4660</v>
      </c>
      <c r="D1692" s="355" t="s">
        <v>4661</v>
      </c>
      <c r="E1692" s="102">
        <f>COUNTIF(자재별CO2!H:H, B1692)</f>
        <v>1</v>
      </c>
    </row>
    <row r="1693" spans="2:5">
      <c r="B1693" s="364" t="s">
        <v>2287</v>
      </c>
      <c r="C1693" s="355" t="s">
        <v>4090</v>
      </c>
      <c r="D1693" s="355" t="s">
        <v>4040</v>
      </c>
      <c r="E1693" s="102">
        <f>COUNTIF(자재별CO2!H:H, B1693)</f>
        <v>1</v>
      </c>
    </row>
    <row r="1694" spans="2:5">
      <c r="B1694" s="364" t="s">
        <v>2287</v>
      </c>
      <c r="C1694" s="355" t="s">
        <v>4090</v>
      </c>
      <c r="D1694" s="355" t="s">
        <v>4091</v>
      </c>
      <c r="E1694" s="102">
        <f>COUNTIF(자재별CO2!H:H, B1694)</f>
        <v>1</v>
      </c>
    </row>
    <row r="1695" spans="2:5">
      <c r="B1695" s="364" t="s">
        <v>2287</v>
      </c>
      <c r="C1695" s="355" t="s">
        <v>4090</v>
      </c>
      <c r="D1695" s="355" t="s">
        <v>4658</v>
      </c>
      <c r="E1695" s="102">
        <f>COUNTIF(자재별CO2!H:H, B1695)</f>
        <v>1</v>
      </c>
    </row>
    <row r="1696" spans="2:5">
      <c r="B1696" s="354" t="s">
        <v>2256</v>
      </c>
      <c r="C1696" s="353" t="s">
        <v>6070</v>
      </c>
      <c r="D1696" s="353" t="s">
        <v>6071</v>
      </c>
      <c r="E1696" s="102">
        <f>COUNTIF(자재별CO2!H:H, B1696)</f>
        <v>1</v>
      </c>
    </row>
    <row r="1697" spans="2:5">
      <c r="B1697" s="354" t="s">
        <v>2355</v>
      </c>
      <c r="C1697" s="353" t="s">
        <v>4253</v>
      </c>
      <c r="D1697" s="353" t="s">
        <v>615</v>
      </c>
      <c r="E1697" s="102">
        <f>COUNTIF(자재별CO2!H:H, B1697)</f>
        <v>1</v>
      </c>
    </row>
    <row r="1698" spans="2:5">
      <c r="B1698" s="364" t="s">
        <v>2262</v>
      </c>
      <c r="C1698" s="355" t="s">
        <v>4586</v>
      </c>
      <c r="D1698" s="355" t="s">
        <v>4587</v>
      </c>
      <c r="E1698" s="102">
        <f>COUNTIF(자재별CO2!H:H, B1698)</f>
        <v>1</v>
      </c>
    </row>
    <row r="1699" spans="2:5">
      <c r="B1699" s="354" t="s">
        <v>2191</v>
      </c>
      <c r="C1699" s="353" t="s">
        <v>3259</v>
      </c>
      <c r="D1699" s="353"/>
      <c r="E1699" s="102">
        <f>COUNTIF(자재별CO2!H:H, B1699)</f>
        <v>1</v>
      </c>
    </row>
    <row r="1700" spans="2:5">
      <c r="B1700" s="354" t="s">
        <v>2312</v>
      </c>
      <c r="C1700" s="353" t="s">
        <v>898</v>
      </c>
      <c r="D1700" s="353" t="s">
        <v>4251</v>
      </c>
      <c r="E1700" s="102">
        <f>COUNTIF(자재별CO2!H:H, B1700)</f>
        <v>1</v>
      </c>
    </row>
    <row r="1701" spans="2:5">
      <c r="B1701" s="354" t="s">
        <v>2158</v>
      </c>
      <c r="C1701" s="353" t="s">
        <v>6143</v>
      </c>
      <c r="D1701" s="353" t="s">
        <v>6144</v>
      </c>
      <c r="E1701" s="102">
        <f>COUNTIF(자재별CO2!H:H, B1701)</f>
        <v>1</v>
      </c>
    </row>
    <row r="1702" spans="2:5">
      <c r="B1702" s="366" t="s">
        <v>2314</v>
      </c>
      <c r="C1702" s="355" t="s">
        <v>570</v>
      </c>
      <c r="D1702" s="355"/>
      <c r="E1702" s="102">
        <f>COUNTIF(자재별CO2!H:H, B1702)</f>
        <v>1</v>
      </c>
    </row>
    <row r="1703" spans="2:5">
      <c r="B1703" s="366" t="s">
        <v>6472</v>
      </c>
      <c r="C1703" s="355" t="s">
        <v>2621</v>
      </c>
      <c r="D1703" s="355" t="s">
        <v>665</v>
      </c>
      <c r="E1703" s="102">
        <f>COUNTIF(자재별CO2!H:H, B1703)</f>
        <v>1</v>
      </c>
    </row>
    <row r="1704" spans="2:5">
      <c r="B1704" s="354" t="s">
        <v>2256</v>
      </c>
      <c r="C1704" s="353" t="s">
        <v>6072</v>
      </c>
      <c r="D1704" s="353" t="s">
        <v>6038</v>
      </c>
      <c r="E1704" s="102">
        <f>COUNTIF(자재별CO2!H:H, B1704)</f>
        <v>1</v>
      </c>
    </row>
    <row r="1705" spans="2:5">
      <c r="B1705" s="365" t="s">
        <v>6440</v>
      </c>
      <c r="C1705" s="353" t="s">
        <v>5554</v>
      </c>
      <c r="D1705" s="353" t="s">
        <v>5555</v>
      </c>
      <c r="E1705" s="102">
        <f>COUNTIF(자재별CO2!H:H, B1705)</f>
        <v>1</v>
      </c>
    </row>
    <row r="1706" spans="2:5">
      <c r="B1706" s="354" t="s">
        <v>2348</v>
      </c>
      <c r="C1706" s="353" t="s">
        <v>4305</v>
      </c>
      <c r="D1706" s="353" t="s">
        <v>4305</v>
      </c>
      <c r="E1706" s="102">
        <f>COUNTIF(자재별CO2!H:H, B1706)</f>
        <v>1</v>
      </c>
    </row>
    <row r="1707" spans="2:5">
      <c r="B1707" s="365" t="s">
        <v>6422</v>
      </c>
      <c r="C1707" s="353" t="s">
        <v>5556</v>
      </c>
      <c r="D1707" s="353"/>
      <c r="E1707" s="102">
        <f>COUNTIF(자재별CO2!H:H, B1707)</f>
        <v>1</v>
      </c>
    </row>
    <row r="1708" spans="2:5">
      <c r="B1708" s="357" t="s">
        <v>2159</v>
      </c>
      <c r="C1708" s="356" t="s">
        <v>5556</v>
      </c>
      <c r="D1708" s="356"/>
      <c r="E1708" s="102">
        <f>COUNTIF(자재별CO2!H:H, B1708)</f>
        <v>1</v>
      </c>
    </row>
    <row r="1709" spans="2:5">
      <c r="B1709" s="364" t="s">
        <v>2287</v>
      </c>
      <c r="C1709" s="355" t="s">
        <v>3796</v>
      </c>
      <c r="D1709" s="355"/>
      <c r="E1709" s="102">
        <f>COUNTIF(자재별CO2!H:H, B1709)</f>
        <v>1</v>
      </c>
    </row>
    <row r="1710" spans="2:5">
      <c r="B1710" s="354" t="s">
        <v>2256</v>
      </c>
      <c r="C1710" s="353" t="s">
        <v>6073</v>
      </c>
      <c r="D1710" s="353" t="s">
        <v>6074</v>
      </c>
      <c r="E1710" s="102">
        <f>COUNTIF(자재별CO2!H:H, B1710)</f>
        <v>1</v>
      </c>
    </row>
    <row r="1711" spans="2:5">
      <c r="B1711" s="357" t="s">
        <v>2171</v>
      </c>
      <c r="C1711" s="353" t="s">
        <v>5557</v>
      </c>
      <c r="D1711" s="353" t="s">
        <v>5558</v>
      </c>
      <c r="E1711" s="102">
        <f>COUNTIF(자재별CO2!H:H, B1711)</f>
        <v>1</v>
      </c>
    </row>
    <row r="1712" spans="2:5">
      <c r="B1712" s="366" t="s">
        <v>2171</v>
      </c>
      <c r="C1712" s="355" t="s">
        <v>2555</v>
      </c>
      <c r="D1712" s="355" t="s">
        <v>2556</v>
      </c>
      <c r="E1712" s="102">
        <f>COUNTIF(자재별CO2!H:H, B1712)</f>
        <v>1</v>
      </c>
    </row>
    <row r="1713" spans="2:5">
      <c r="B1713" s="354" t="s">
        <v>2256</v>
      </c>
      <c r="C1713" s="353" t="s">
        <v>6075</v>
      </c>
      <c r="D1713" s="353" t="s">
        <v>6076</v>
      </c>
      <c r="E1713" s="102">
        <f>COUNTIF(자재별CO2!H:H, B1713)</f>
        <v>1</v>
      </c>
    </row>
    <row r="1714" spans="2:5">
      <c r="B1714" s="354" t="s">
        <v>2256</v>
      </c>
      <c r="C1714" s="353" t="s">
        <v>6077</v>
      </c>
      <c r="D1714" s="353" t="s">
        <v>6042</v>
      </c>
      <c r="E1714" s="102">
        <f>COUNTIF(자재별CO2!H:H, B1714)</f>
        <v>1</v>
      </c>
    </row>
    <row r="1715" spans="2:5">
      <c r="B1715" s="354" t="s">
        <v>2218</v>
      </c>
      <c r="C1715" s="353" t="s">
        <v>6188</v>
      </c>
      <c r="D1715" s="353" t="s">
        <v>6189</v>
      </c>
      <c r="E1715" s="102">
        <f>COUNTIF(자재별CO2!H:H, B1715)</f>
        <v>1</v>
      </c>
    </row>
    <row r="1716" spans="2:5">
      <c r="B1716" s="354" t="s">
        <v>2218</v>
      </c>
      <c r="C1716" s="353" t="s">
        <v>6190</v>
      </c>
      <c r="D1716" s="353" t="s">
        <v>6191</v>
      </c>
      <c r="E1716" s="102">
        <f>COUNTIF(자재별CO2!H:H, B1716)</f>
        <v>1</v>
      </c>
    </row>
    <row r="1717" spans="2:5">
      <c r="B1717" s="354" t="s">
        <v>2218</v>
      </c>
      <c r="C1717" s="353" t="s">
        <v>6192</v>
      </c>
      <c r="D1717" s="353" t="s">
        <v>6193</v>
      </c>
      <c r="E1717" s="102">
        <f>COUNTIF(자재별CO2!H:H, B1717)</f>
        <v>1</v>
      </c>
    </row>
    <row r="1718" spans="2:5">
      <c r="B1718" s="354" t="s">
        <v>2256</v>
      </c>
      <c r="C1718" s="353" t="s">
        <v>6078</v>
      </c>
      <c r="D1718" s="353" t="s">
        <v>6038</v>
      </c>
      <c r="E1718" s="102">
        <f>COUNTIF(자재별CO2!H:H, B1718)</f>
        <v>1</v>
      </c>
    </row>
    <row r="1719" spans="2:5">
      <c r="B1719" s="354" t="s">
        <v>2256</v>
      </c>
      <c r="C1719" s="353" t="s">
        <v>6079</v>
      </c>
      <c r="D1719" s="353" t="s">
        <v>6080</v>
      </c>
      <c r="E1719" s="102">
        <f>COUNTIF(자재별CO2!H:H, B1719)</f>
        <v>1</v>
      </c>
    </row>
    <row r="1720" spans="2:5">
      <c r="B1720" s="354" t="s">
        <v>2256</v>
      </c>
      <c r="C1720" s="353" t="s">
        <v>6081</v>
      </c>
      <c r="D1720" s="353" t="s">
        <v>6082</v>
      </c>
      <c r="E1720" s="102">
        <f>COUNTIF(자재별CO2!H:H, B1720)</f>
        <v>1</v>
      </c>
    </row>
    <row r="1721" spans="2:5">
      <c r="B1721" s="354" t="s">
        <v>2507</v>
      </c>
      <c r="C1721" s="353" t="s">
        <v>6216</v>
      </c>
      <c r="D1721" s="353"/>
      <c r="E1721" s="102">
        <f>COUNTIF(자재별CO2!H:H, B1721)</f>
        <v>1</v>
      </c>
    </row>
    <row r="1722" spans="2:5">
      <c r="B1722" s="364" t="s">
        <v>2268</v>
      </c>
      <c r="C1722" s="355" t="s">
        <v>3323</v>
      </c>
      <c r="D1722" s="355" t="s">
        <v>3324</v>
      </c>
      <c r="E1722" s="102">
        <f>COUNTIF(자재별CO2!H:H, B1722)</f>
        <v>1</v>
      </c>
    </row>
    <row r="1723" spans="2:5">
      <c r="B1723" s="364" t="s">
        <v>2268</v>
      </c>
      <c r="C1723" s="355" t="s">
        <v>3325</v>
      </c>
      <c r="D1723" s="355" t="s">
        <v>3326</v>
      </c>
      <c r="E1723" s="102">
        <f>COUNTIF(자재별CO2!H:H, B1723)</f>
        <v>1</v>
      </c>
    </row>
    <row r="1724" spans="2:5">
      <c r="B1724" s="365" t="s">
        <v>6422</v>
      </c>
      <c r="C1724" s="353" t="s">
        <v>541</v>
      </c>
      <c r="D1724" s="353" t="s">
        <v>5559</v>
      </c>
      <c r="E1724" s="102">
        <f>COUNTIF(자재별CO2!H:H, B1724)</f>
        <v>1</v>
      </c>
    </row>
    <row r="1725" spans="2:5">
      <c r="B1725" s="364" t="s">
        <v>2300</v>
      </c>
      <c r="C1725" s="355" t="s">
        <v>4726</v>
      </c>
      <c r="D1725" s="355" t="s">
        <v>4727</v>
      </c>
      <c r="E1725" s="102">
        <f>COUNTIF(자재별CO2!H:H, B1725)</f>
        <v>1</v>
      </c>
    </row>
    <row r="1726" spans="2:5">
      <c r="B1726" s="354" t="s">
        <v>2194</v>
      </c>
      <c r="C1726" s="353" t="s">
        <v>3306</v>
      </c>
      <c r="D1726" s="353"/>
      <c r="E1726" s="102">
        <f>COUNTIF(자재별CO2!H:H, B1726)</f>
        <v>1</v>
      </c>
    </row>
    <row r="1727" spans="2:5">
      <c r="B1727" s="364" t="s">
        <v>6446</v>
      </c>
      <c r="C1727" s="355" t="s">
        <v>4748</v>
      </c>
      <c r="D1727" s="355" t="s">
        <v>4749</v>
      </c>
      <c r="E1727" s="102">
        <f>COUNTIF(자재별CO2!H:H, B1727)</f>
        <v>1</v>
      </c>
    </row>
    <row r="1728" spans="2:5">
      <c r="B1728" s="354" t="s">
        <v>2357</v>
      </c>
      <c r="C1728" s="353" t="s">
        <v>318</v>
      </c>
      <c r="D1728" s="353" t="s">
        <v>4833</v>
      </c>
      <c r="E1728" s="102">
        <f>COUNTIF(자재별CO2!H:H, B1728)</f>
        <v>1</v>
      </c>
    </row>
    <row r="1729" spans="2:5">
      <c r="B1729" s="354" t="s">
        <v>2357</v>
      </c>
      <c r="C1729" s="353" t="s">
        <v>318</v>
      </c>
      <c r="D1729" s="353" t="s">
        <v>4834</v>
      </c>
      <c r="E1729" s="102">
        <f>COUNTIF(자재별CO2!H:H, B1729)</f>
        <v>1</v>
      </c>
    </row>
    <row r="1730" spans="2:5">
      <c r="B1730" s="366" t="s">
        <v>2357</v>
      </c>
      <c r="C1730" s="355" t="s">
        <v>318</v>
      </c>
      <c r="D1730" s="355" t="s">
        <v>2574</v>
      </c>
      <c r="E1730" s="102">
        <f>COUNTIF(자재별CO2!H:H, B1730)</f>
        <v>1</v>
      </c>
    </row>
    <row r="1731" spans="2:5">
      <c r="B1731" s="366" t="s">
        <v>2357</v>
      </c>
      <c r="C1731" s="355" t="s">
        <v>318</v>
      </c>
      <c r="D1731" s="355" t="s">
        <v>319</v>
      </c>
      <c r="E1731" s="102">
        <f>COUNTIF(자재별CO2!H:H, B1731)</f>
        <v>1</v>
      </c>
    </row>
    <row r="1732" spans="2:5">
      <c r="B1732" s="366" t="s">
        <v>2357</v>
      </c>
      <c r="C1732" s="355" t="s">
        <v>318</v>
      </c>
      <c r="D1732" s="355" t="s">
        <v>2796</v>
      </c>
      <c r="E1732" s="102">
        <f>COUNTIF(자재별CO2!H:H, B1732)</f>
        <v>1</v>
      </c>
    </row>
    <row r="1733" spans="2:5">
      <c r="B1733" s="366" t="s">
        <v>2357</v>
      </c>
      <c r="C1733" s="355" t="s">
        <v>318</v>
      </c>
      <c r="D1733" s="355" t="s">
        <v>2588</v>
      </c>
      <c r="E1733" s="102">
        <f>COUNTIF(자재별CO2!H:H, B1733)</f>
        <v>1</v>
      </c>
    </row>
    <row r="1734" spans="2:5">
      <c r="B1734" s="364" t="s">
        <v>2240</v>
      </c>
      <c r="C1734" s="355" t="s">
        <v>581</v>
      </c>
      <c r="D1734" s="355" t="s">
        <v>4608</v>
      </c>
      <c r="E1734" s="102">
        <f>COUNTIF(자재별CO2!H:H, B1734)</f>
        <v>1</v>
      </c>
    </row>
    <row r="1735" spans="2:5">
      <c r="B1735" s="364" t="s">
        <v>2240</v>
      </c>
      <c r="C1735" s="355" t="s">
        <v>581</v>
      </c>
      <c r="D1735" s="355" t="s">
        <v>2802</v>
      </c>
      <c r="E1735" s="102">
        <f>COUNTIF(자재별CO2!H:H, B1735)</f>
        <v>1</v>
      </c>
    </row>
    <row r="1736" spans="2:5">
      <c r="B1736" s="364" t="s">
        <v>2240</v>
      </c>
      <c r="C1736" s="355" t="s">
        <v>4609</v>
      </c>
      <c r="D1736" s="355" t="s">
        <v>2799</v>
      </c>
      <c r="E1736" s="102">
        <f>COUNTIF(자재별CO2!H:H, B1736)</f>
        <v>1</v>
      </c>
    </row>
    <row r="1737" spans="2:5">
      <c r="B1737" s="364" t="s">
        <v>2240</v>
      </c>
      <c r="C1737" s="355" t="s">
        <v>4610</v>
      </c>
      <c r="D1737" s="355" t="s">
        <v>4611</v>
      </c>
      <c r="E1737" s="102">
        <f>COUNTIF(자재별CO2!H:H, B1737)</f>
        <v>1</v>
      </c>
    </row>
    <row r="1738" spans="2:5">
      <c r="B1738" s="364" t="s">
        <v>2240</v>
      </c>
      <c r="C1738" s="355" t="s">
        <v>4610</v>
      </c>
      <c r="D1738" s="355" t="s">
        <v>2799</v>
      </c>
      <c r="E1738" s="102">
        <f>COUNTIF(자재별CO2!H:H, B1738)</f>
        <v>1</v>
      </c>
    </row>
    <row r="1739" spans="2:5">
      <c r="B1739" s="364" t="s">
        <v>6466</v>
      </c>
      <c r="C1739" s="355" t="s">
        <v>2801</v>
      </c>
      <c r="D1739" s="355" t="s">
        <v>4688</v>
      </c>
      <c r="E1739" s="102">
        <f>COUNTIF(자재별CO2!H:H, B1739)</f>
        <v>1</v>
      </c>
    </row>
    <row r="1740" spans="2:5">
      <c r="B1740" s="364" t="s">
        <v>6466</v>
      </c>
      <c r="C1740" s="355" t="s">
        <v>2801</v>
      </c>
      <c r="D1740" s="355" t="s">
        <v>2802</v>
      </c>
      <c r="E1740" s="102">
        <f>COUNTIF(자재별CO2!H:H, B1740)</f>
        <v>1</v>
      </c>
    </row>
    <row r="1741" spans="2:5">
      <c r="B1741" s="364" t="s">
        <v>6466</v>
      </c>
      <c r="C1741" s="355" t="s">
        <v>2798</v>
      </c>
      <c r="D1741" s="355" t="s">
        <v>2800</v>
      </c>
      <c r="E1741" s="102">
        <f>COUNTIF(자재별CO2!H:H, B1741)</f>
        <v>1</v>
      </c>
    </row>
    <row r="1742" spans="2:5">
      <c r="B1742" s="364" t="s">
        <v>6466</v>
      </c>
      <c r="C1742" s="355" t="s">
        <v>2798</v>
      </c>
      <c r="D1742" s="355" t="s">
        <v>2799</v>
      </c>
      <c r="E1742" s="102">
        <f>COUNTIF(자재별CO2!H:H, B1742)</f>
        <v>1</v>
      </c>
    </row>
    <row r="1743" spans="2:5">
      <c r="B1743" s="354" t="s">
        <v>2299</v>
      </c>
      <c r="C1743" s="353" t="s">
        <v>6164</v>
      </c>
      <c r="D1743" s="353" t="s">
        <v>6165</v>
      </c>
      <c r="E1743" s="102">
        <f>COUNTIF(자재별CO2!H:H, B1743)</f>
        <v>1</v>
      </c>
    </row>
    <row r="1744" spans="2:5">
      <c r="B1744" s="366" t="s">
        <v>2271</v>
      </c>
      <c r="C1744" s="355" t="s">
        <v>2517</v>
      </c>
      <c r="D1744" s="355" t="s">
        <v>668</v>
      </c>
      <c r="E1744" s="102">
        <f>COUNTIF(자재별CO2!H:H, B1744)</f>
        <v>1</v>
      </c>
    </row>
    <row r="1745" spans="2:5">
      <c r="B1745" s="354" t="s">
        <v>2240</v>
      </c>
      <c r="C1745" s="353" t="s">
        <v>4835</v>
      </c>
      <c r="D1745" s="353" t="s">
        <v>4836</v>
      </c>
      <c r="E1745" s="102">
        <f>COUNTIF(자재별CO2!H:H, B1745)</f>
        <v>1</v>
      </c>
    </row>
    <row r="1746" spans="2:5">
      <c r="B1746" s="366" t="s">
        <v>2507</v>
      </c>
      <c r="C1746" s="355" t="s">
        <v>2631</v>
      </c>
      <c r="D1746" s="355"/>
      <c r="E1746" s="102">
        <f>COUNTIF(자재별CO2!H:H, B1746)</f>
        <v>1</v>
      </c>
    </row>
    <row r="1747" spans="2:5">
      <c r="B1747" s="354" t="s">
        <v>2256</v>
      </c>
      <c r="C1747" s="353" t="s">
        <v>6083</v>
      </c>
      <c r="D1747" s="353" t="s">
        <v>6038</v>
      </c>
      <c r="E1747" s="102">
        <f>COUNTIF(자재별CO2!H:H, B1747)</f>
        <v>1</v>
      </c>
    </row>
    <row r="1748" spans="2:5">
      <c r="B1748" s="354" t="s">
        <v>2256</v>
      </c>
      <c r="C1748" s="353" t="s">
        <v>6084</v>
      </c>
      <c r="D1748" s="353" t="s">
        <v>6085</v>
      </c>
      <c r="E1748" s="102">
        <f>COUNTIF(자재별CO2!H:H, B1748)</f>
        <v>1</v>
      </c>
    </row>
    <row r="1749" spans="2:5">
      <c r="B1749" s="354" t="s">
        <v>2175</v>
      </c>
      <c r="C1749" s="353" t="s">
        <v>4837</v>
      </c>
      <c r="D1749" s="353" t="s">
        <v>4838</v>
      </c>
      <c r="E1749" s="102">
        <f>COUNTIF(자재별CO2!H:H, B1749)</f>
        <v>1</v>
      </c>
    </row>
    <row r="1750" spans="2:5">
      <c r="B1750" s="366" t="s">
        <v>2251</v>
      </c>
      <c r="C1750" s="355" t="s">
        <v>706</v>
      </c>
      <c r="D1750" s="355" t="s">
        <v>707</v>
      </c>
      <c r="E1750" s="102">
        <f>COUNTIF(자재별CO2!H:H, B1750)</f>
        <v>1</v>
      </c>
    </row>
    <row r="1751" spans="2:5">
      <c r="B1751" s="354" t="s">
        <v>2221</v>
      </c>
      <c r="C1751" s="353" t="s">
        <v>6473</v>
      </c>
      <c r="D1751" s="353" t="s">
        <v>6474</v>
      </c>
      <c r="E1751" s="102">
        <f>COUNTIF(자재별CO2!H:H, B1751)</f>
        <v>1</v>
      </c>
    </row>
    <row r="1752" spans="2:5">
      <c r="B1752" s="365" t="s">
        <v>2177</v>
      </c>
      <c r="C1752" s="353" t="s">
        <v>5560</v>
      </c>
      <c r="D1752" s="353" t="s">
        <v>5540</v>
      </c>
      <c r="E1752" s="102">
        <f>COUNTIF(자재별CO2!H:H, B1752)</f>
        <v>1</v>
      </c>
    </row>
    <row r="1753" spans="2:5">
      <c r="B1753" s="354" t="s">
        <v>6442</v>
      </c>
      <c r="C1753" s="353" t="s">
        <v>4347</v>
      </c>
      <c r="D1753" s="353" t="s">
        <v>4214</v>
      </c>
      <c r="E1753" s="102">
        <f>COUNTIF(자재별CO2!H:H, B1753)</f>
        <v>1</v>
      </c>
    </row>
    <row r="1754" spans="2:5">
      <c r="B1754" s="354" t="s">
        <v>6442</v>
      </c>
      <c r="C1754" s="353" t="s">
        <v>4347</v>
      </c>
      <c r="D1754" s="353" t="s">
        <v>4337</v>
      </c>
      <c r="E1754" s="102">
        <f>COUNTIF(자재별CO2!H:H, B1754)</f>
        <v>1</v>
      </c>
    </row>
    <row r="1755" spans="2:5">
      <c r="B1755" s="364" t="s">
        <v>6446</v>
      </c>
      <c r="C1755" s="355" t="s">
        <v>3746</v>
      </c>
      <c r="D1755" s="355"/>
      <c r="E1755" s="102">
        <f>COUNTIF(자재별CO2!H:H, B1755)</f>
        <v>1</v>
      </c>
    </row>
    <row r="1756" spans="2:5">
      <c r="B1756" s="365" t="s">
        <v>2177</v>
      </c>
      <c r="C1756" s="353" t="s">
        <v>5561</v>
      </c>
      <c r="D1756" s="353" t="s">
        <v>5559</v>
      </c>
      <c r="E1756" s="102">
        <f>COUNTIF(자재별CO2!H:H, B1756)</f>
        <v>1</v>
      </c>
    </row>
    <row r="1757" spans="2:5">
      <c r="B1757" s="365" t="s">
        <v>2177</v>
      </c>
      <c r="C1757" s="353" t="s">
        <v>5561</v>
      </c>
      <c r="D1757" s="353" t="s">
        <v>5562</v>
      </c>
      <c r="E1757" s="102">
        <f>COUNTIF(자재별CO2!H:H, B1757)</f>
        <v>1</v>
      </c>
    </row>
    <row r="1758" spans="2:5">
      <c r="B1758" s="365" t="s">
        <v>6422</v>
      </c>
      <c r="C1758" s="353" t="s">
        <v>544</v>
      </c>
      <c r="D1758" s="353" t="s">
        <v>5212</v>
      </c>
      <c r="E1758" s="102">
        <f>COUNTIF(자재별CO2!H:H, B1758)</f>
        <v>1</v>
      </c>
    </row>
    <row r="1759" spans="2:5">
      <c r="B1759" s="354" t="s">
        <v>2285</v>
      </c>
      <c r="C1759" s="353" t="s">
        <v>4839</v>
      </c>
      <c r="D1759" s="353" t="s">
        <v>4840</v>
      </c>
      <c r="E1759" s="102">
        <f>COUNTIF(자재별CO2!H:H, B1759)</f>
        <v>1</v>
      </c>
    </row>
    <row r="1760" spans="2:5">
      <c r="B1760" s="354" t="s">
        <v>2256</v>
      </c>
      <c r="C1760" s="353" t="s">
        <v>6086</v>
      </c>
      <c r="D1760" s="353" t="s">
        <v>6038</v>
      </c>
      <c r="E1760" s="102">
        <f>COUNTIF(자재별CO2!H:H, B1760)</f>
        <v>1</v>
      </c>
    </row>
    <row r="1761" spans="2:5">
      <c r="B1761" s="365" t="s">
        <v>2177</v>
      </c>
      <c r="C1761" s="353" t="s">
        <v>5563</v>
      </c>
      <c r="D1761" s="353"/>
      <c r="E1761" s="102">
        <f>COUNTIF(자재별CO2!H:H, B1761)</f>
        <v>1</v>
      </c>
    </row>
    <row r="1762" spans="2:5">
      <c r="B1762" s="366" t="s">
        <v>2507</v>
      </c>
      <c r="C1762" s="355" t="s">
        <v>589</v>
      </c>
      <c r="D1762" s="355" t="s">
        <v>2651</v>
      </c>
      <c r="E1762" s="102">
        <f>COUNTIF(자재별CO2!H:H, B1762)</f>
        <v>1</v>
      </c>
    </row>
    <row r="1763" spans="2:5">
      <c r="B1763" s="364" t="s">
        <v>2242</v>
      </c>
      <c r="C1763" s="355" t="s">
        <v>754</v>
      </c>
      <c r="D1763" s="355" t="s">
        <v>2761</v>
      </c>
      <c r="E1763" s="102">
        <f>COUNTIF(자재별CO2!H:H, B1763)</f>
        <v>1</v>
      </c>
    </row>
    <row r="1764" spans="2:5">
      <c r="B1764" s="366" t="s">
        <v>2162</v>
      </c>
      <c r="C1764" s="355" t="s">
        <v>4559</v>
      </c>
      <c r="D1764" s="355" t="s">
        <v>4560</v>
      </c>
      <c r="E1764" s="102">
        <f>COUNTIF(자재별CO2!H:H, B1764)</f>
        <v>1</v>
      </c>
    </row>
    <row r="1765" spans="2:5">
      <c r="B1765" s="366" t="s">
        <v>2162</v>
      </c>
      <c r="C1765" s="355" t="s">
        <v>2683</v>
      </c>
      <c r="D1765" s="355" t="s">
        <v>4561</v>
      </c>
      <c r="E1765" s="102">
        <f>COUNTIF(자재별CO2!H:H, B1765)</f>
        <v>1</v>
      </c>
    </row>
    <row r="1766" spans="2:5">
      <c r="B1766" s="366" t="s">
        <v>2162</v>
      </c>
      <c r="C1766" s="355" t="s">
        <v>2683</v>
      </c>
      <c r="D1766" s="355" t="s">
        <v>2684</v>
      </c>
      <c r="E1766" s="102">
        <f>COUNTIF(자재별CO2!H:H, B1766)</f>
        <v>1</v>
      </c>
    </row>
    <row r="1767" spans="2:5">
      <c r="B1767" s="364" t="s">
        <v>6475</v>
      </c>
      <c r="C1767" s="355" t="s">
        <v>2693</v>
      </c>
      <c r="D1767" s="355" t="s">
        <v>3656</v>
      </c>
      <c r="E1767" s="102">
        <f>COUNTIF(자재별CO2!H:H, B1767)</f>
        <v>1</v>
      </c>
    </row>
    <row r="1768" spans="2:5">
      <c r="B1768" s="364" t="s">
        <v>6475</v>
      </c>
      <c r="C1768" s="355" t="s">
        <v>2693</v>
      </c>
      <c r="D1768" s="355" t="s">
        <v>3654</v>
      </c>
      <c r="E1768" s="102">
        <f>COUNTIF(자재별CO2!H:H, B1768)</f>
        <v>1</v>
      </c>
    </row>
    <row r="1769" spans="2:5">
      <c r="B1769" s="364" t="s">
        <v>6475</v>
      </c>
      <c r="C1769" s="355" t="s">
        <v>2693</v>
      </c>
      <c r="D1769" s="355" t="s">
        <v>3653</v>
      </c>
      <c r="E1769" s="102">
        <f>COUNTIF(자재별CO2!H:H, B1769)</f>
        <v>1</v>
      </c>
    </row>
    <row r="1770" spans="2:5">
      <c r="B1770" s="364" t="s">
        <v>6475</v>
      </c>
      <c r="C1770" s="355" t="s">
        <v>2693</v>
      </c>
      <c r="D1770" s="355" t="s">
        <v>2694</v>
      </c>
      <c r="E1770" s="102">
        <f>COUNTIF(자재별CO2!H:H, B1770)</f>
        <v>1</v>
      </c>
    </row>
    <row r="1771" spans="2:5">
      <c r="B1771" s="364" t="s">
        <v>6475</v>
      </c>
      <c r="C1771" s="355" t="s">
        <v>2693</v>
      </c>
      <c r="D1771" s="355" t="s">
        <v>3657</v>
      </c>
      <c r="E1771" s="102">
        <f>COUNTIF(자재별CO2!H:H, B1771)</f>
        <v>1</v>
      </c>
    </row>
    <row r="1772" spans="2:5">
      <c r="B1772" s="364" t="s">
        <v>6475</v>
      </c>
      <c r="C1772" s="355" t="s">
        <v>2693</v>
      </c>
      <c r="D1772" s="355" t="s">
        <v>2695</v>
      </c>
      <c r="E1772" s="102">
        <f>COUNTIF(자재별CO2!H:H, B1772)</f>
        <v>1</v>
      </c>
    </row>
    <row r="1773" spans="2:5">
      <c r="B1773" s="354" t="s">
        <v>2256</v>
      </c>
      <c r="C1773" s="353" t="s">
        <v>6087</v>
      </c>
      <c r="D1773" s="353" t="s">
        <v>6088</v>
      </c>
      <c r="E1773" s="102">
        <f>COUNTIF(자재별CO2!H:H, B1773)</f>
        <v>1</v>
      </c>
    </row>
    <row r="1774" spans="2:5">
      <c r="B1774" s="354" t="s">
        <v>2256</v>
      </c>
      <c r="C1774" s="353" t="s">
        <v>6087</v>
      </c>
      <c r="D1774" s="353" t="s">
        <v>6089</v>
      </c>
      <c r="E1774" s="102">
        <f>COUNTIF(자재별CO2!H:H, B1774)</f>
        <v>1</v>
      </c>
    </row>
    <row r="1775" spans="2:5">
      <c r="B1775" s="354" t="s">
        <v>2256</v>
      </c>
      <c r="C1775" s="353" t="s">
        <v>6090</v>
      </c>
      <c r="D1775" s="353" t="s">
        <v>6091</v>
      </c>
      <c r="E1775" s="102">
        <f>COUNTIF(자재별CO2!H:H, B1775)</f>
        <v>1</v>
      </c>
    </row>
    <row r="1776" spans="2:5">
      <c r="B1776" s="354" t="s">
        <v>2256</v>
      </c>
      <c r="C1776" s="353" t="s">
        <v>6092</v>
      </c>
      <c r="D1776" s="353" t="s">
        <v>6093</v>
      </c>
      <c r="E1776" s="102">
        <f>COUNTIF(자재별CO2!H:H, B1776)</f>
        <v>1</v>
      </c>
    </row>
    <row r="1777" spans="2:5">
      <c r="B1777" s="366" t="s">
        <v>2507</v>
      </c>
      <c r="C1777" s="355" t="s">
        <v>783</v>
      </c>
      <c r="D1777" s="355" t="s">
        <v>717</v>
      </c>
      <c r="E1777" s="102">
        <f>COUNTIF(자재별CO2!H:H, B1777)</f>
        <v>1</v>
      </c>
    </row>
    <row r="1778" spans="2:5">
      <c r="B1778" s="357" t="s">
        <v>2268</v>
      </c>
      <c r="C1778" s="357" t="s">
        <v>452</v>
      </c>
      <c r="D1778" s="357" t="s">
        <v>5963</v>
      </c>
      <c r="E1778" s="102">
        <f>COUNTIF(자재별CO2!H:H, B1778)</f>
        <v>1</v>
      </c>
    </row>
    <row r="1779" spans="2:5">
      <c r="B1779" s="357" t="s">
        <v>2268</v>
      </c>
      <c r="C1779" s="357" t="s">
        <v>452</v>
      </c>
      <c r="D1779" s="357" t="s">
        <v>5964</v>
      </c>
      <c r="E1779" s="102">
        <f>COUNTIF(자재별CO2!H:H, B1779)</f>
        <v>1</v>
      </c>
    </row>
    <row r="1780" spans="2:5">
      <c r="B1780" s="365" t="s">
        <v>6422</v>
      </c>
      <c r="C1780" s="353" t="s">
        <v>538</v>
      </c>
      <c r="D1780" s="353" t="s">
        <v>437</v>
      </c>
      <c r="E1780" s="102">
        <f>COUNTIF(자재별CO2!H:H, B1780)</f>
        <v>1</v>
      </c>
    </row>
    <row r="1781" spans="2:5">
      <c r="B1781" s="365" t="s">
        <v>2289</v>
      </c>
      <c r="C1781" s="353" t="s">
        <v>5564</v>
      </c>
      <c r="D1781" s="353" t="s">
        <v>442</v>
      </c>
      <c r="E1781" s="102">
        <f>COUNTIF(자재별CO2!H:H, B1781)</f>
        <v>1</v>
      </c>
    </row>
    <row r="1782" spans="2:5">
      <c r="B1782" s="365" t="s">
        <v>2289</v>
      </c>
      <c r="C1782" s="353" t="s">
        <v>5564</v>
      </c>
      <c r="D1782" s="353" t="s">
        <v>444</v>
      </c>
      <c r="E1782" s="102">
        <f>COUNTIF(자재별CO2!H:H, B1782)</f>
        <v>1</v>
      </c>
    </row>
    <row r="1783" spans="2:5">
      <c r="B1783" s="357" t="s">
        <v>2159</v>
      </c>
      <c r="C1783" s="357" t="s">
        <v>5965</v>
      </c>
      <c r="D1783" s="357" t="s">
        <v>3145</v>
      </c>
      <c r="E1783" s="102">
        <f>COUNTIF(자재별CO2!H:H, B1783)</f>
        <v>1</v>
      </c>
    </row>
    <row r="1784" spans="2:5">
      <c r="B1784" s="357" t="s">
        <v>2159</v>
      </c>
      <c r="C1784" s="357" t="s">
        <v>5965</v>
      </c>
      <c r="D1784" s="357" t="s">
        <v>4189</v>
      </c>
      <c r="E1784" s="102">
        <f>COUNTIF(자재별CO2!H:H, B1784)</f>
        <v>1</v>
      </c>
    </row>
    <row r="1785" spans="2:5">
      <c r="B1785" s="357" t="s">
        <v>3276</v>
      </c>
      <c r="C1785" s="357" t="s">
        <v>5966</v>
      </c>
      <c r="D1785" s="357" t="s">
        <v>5290</v>
      </c>
      <c r="E1785" s="102">
        <f>COUNTIF(자재별CO2!H:H, B1785)</f>
        <v>1</v>
      </c>
    </row>
    <row r="1786" spans="2:5">
      <c r="B1786" s="357" t="s">
        <v>2289</v>
      </c>
      <c r="C1786" s="357" t="s">
        <v>454</v>
      </c>
      <c r="D1786" s="357" t="s">
        <v>5967</v>
      </c>
      <c r="E1786" s="102">
        <f>COUNTIF(자재별CO2!H:H, B1786)</f>
        <v>1</v>
      </c>
    </row>
    <row r="1787" spans="2:5">
      <c r="B1787" s="357" t="s">
        <v>2289</v>
      </c>
      <c r="C1787" s="357" t="s">
        <v>454</v>
      </c>
      <c r="D1787" s="357" t="s">
        <v>5968</v>
      </c>
      <c r="E1787" s="102">
        <f>COUNTIF(자재별CO2!H:H, B1787)</f>
        <v>1</v>
      </c>
    </row>
    <row r="1788" spans="2:5">
      <c r="B1788" s="357" t="s">
        <v>2284</v>
      </c>
      <c r="C1788" s="357" t="s">
        <v>5969</v>
      </c>
      <c r="D1788" s="357" t="s">
        <v>5970</v>
      </c>
      <c r="E1788" s="102">
        <f>COUNTIF(자재별CO2!H:H, B1788)</f>
        <v>1</v>
      </c>
    </row>
    <row r="1789" spans="2:5">
      <c r="B1789" s="357" t="s">
        <v>2284</v>
      </c>
      <c r="C1789" s="357" t="s">
        <v>5969</v>
      </c>
      <c r="D1789" s="357" t="s">
        <v>5971</v>
      </c>
      <c r="E1789" s="102">
        <f>COUNTIF(자재별CO2!H:H, B1789)</f>
        <v>1</v>
      </c>
    </row>
    <row r="1790" spans="2:5">
      <c r="B1790" s="357" t="s">
        <v>2159</v>
      </c>
      <c r="C1790" s="357" t="s">
        <v>5972</v>
      </c>
      <c r="D1790" s="357" t="s">
        <v>5973</v>
      </c>
      <c r="E1790" s="102">
        <f>COUNTIF(자재별CO2!H:H, B1790)</f>
        <v>1</v>
      </c>
    </row>
    <row r="1791" spans="2:5">
      <c r="B1791" s="357" t="s">
        <v>2159</v>
      </c>
      <c r="C1791" s="357" t="s">
        <v>5974</v>
      </c>
      <c r="D1791" s="357" t="s">
        <v>5975</v>
      </c>
      <c r="E1791" s="102">
        <f>COUNTIF(자재별CO2!H:H, B1791)</f>
        <v>1</v>
      </c>
    </row>
    <row r="1792" spans="2:5">
      <c r="B1792" s="354" t="s">
        <v>2507</v>
      </c>
      <c r="C1792" s="353" t="s">
        <v>6217</v>
      </c>
      <c r="D1792" s="353"/>
      <c r="E1792" s="102">
        <f>COUNTIF(자재별CO2!H:H, B1792)</f>
        <v>1</v>
      </c>
    </row>
    <row r="1793" spans="2:5">
      <c r="B1793" s="357" t="s">
        <v>2159</v>
      </c>
      <c r="C1793" s="357" t="s">
        <v>455</v>
      </c>
      <c r="D1793" s="357" t="s">
        <v>5976</v>
      </c>
      <c r="E1793" s="102">
        <f>COUNTIF(자재별CO2!H:H, B1793)</f>
        <v>1</v>
      </c>
    </row>
    <row r="1794" spans="2:5">
      <c r="B1794" s="365" t="s">
        <v>6422</v>
      </c>
      <c r="C1794" s="353" t="s">
        <v>542</v>
      </c>
      <c r="D1794" s="353" t="s">
        <v>4260</v>
      </c>
      <c r="E1794" s="102">
        <f>COUNTIF(자재별CO2!H:H, B1794)</f>
        <v>1</v>
      </c>
    </row>
    <row r="1795" spans="2:5">
      <c r="B1795" s="365" t="s">
        <v>6440</v>
      </c>
      <c r="C1795" s="353" t="s">
        <v>495</v>
      </c>
      <c r="D1795" s="353" t="s">
        <v>5540</v>
      </c>
      <c r="E1795" s="102">
        <f>COUNTIF(자재별CO2!H:H, B1795)</f>
        <v>1</v>
      </c>
    </row>
    <row r="1796" spans="2:5">
      <c r="B1796" s="365" t="s">
        <v>6440</v>
      </c>
      <c r="C1796" s="353" t="s">
        <v>495</v>
      </c>
      <c r="D1796" s="353" t="s">
        <v>5541</v>
      </c>
      <c r="E1796" s="102">
        <f>COUNTIF(자재별CO2!H:H, B1796)</f>
        <v>1</v>
      </c>
    </row>
    <row r="1797" spans="2:5">
      <c r="B1797" s="365" t="s">
        <v>6440</v>
      </c>
      <c r="C1797" s="353" t="s">
        <v>495</v>
      </c>
      <c r="D1797" s="353" t="s">
        <v>5565</v>
      </c>
      <c r="E1797" s="102">
        <f>COUNTIF(자재별CO2!H:H, B1797)</f>
        <v>1</v>
      </c>
    </row>
    <row r="1798" spans="2:5">
      <c r="B1798" s="365" t="s">
        <v>6440</v>
      </c>
      <c r="C1798" s="353" t="s">
        <v>495</v>
      </c>
      <c r="D1798" s="353" t="s">
        <v>5365</v>
      </c>
      <c r="E1798" s="102">
        <f>COUNTIF(자재별CO2!H:H, B1798)</f>
        <v>1</v>
      </c>
    </row>
    <row r="1799" spans="2:5">
      <c r="B1799" s="365" t="s">
        <v>6440</v>
      </c>
      <c r="C1799" s="353" t="s">
        <v>495</v>
      </c>
      <c r="D1799" s="353" t="s">
        <v>5521</v>
      </c>
      <c r="E1799" s="102">
        <f>COUNTIF(자재별CO2!H:H, B1799)</f>
        <v>1</v>
      </c>
    </row>
    <row r="1800" spans="2:5">
      <c r="B1800" s="357" t="s">
        <v>2351</v>
      </c>
      <c r="C1800" s="357" t="s">
        <v>495</v>
      </c>
      <c r="D1800" s="357" t="s">
        <v>5367</v>
      </c>
      <c r="E1800" s="102">
        <f>COUNTIF(자재별CO2!H:H, B1800)</f>
        <v>1</v>
      </c>
    </row>
    <row r="1801" spans="2:5">
      <c r="B1801" s="365" t="s">
        <v>6440</v>
      </c>
      <c r="C1801" s="353" t="s">
        <v>495</v>
      </c>
      <c r="D1801" s="353" t="s">
        <v>5522</v>
      </c>
      <c r="E1801" s="102">
        <f>COUNTIF(자재별CO2!H:H, B1801)</f>
        <v>1</v>
      </c>
    </row>
    <row r="1802" spans="2:5">
      <c r="B1802" s="365" t="s">
        <v>6440</v>
      </c>
      <c r="C1802" s="353" t="s">
        <v>495</v>
      </c>
      <c r="D1802" s="353" t="s">
        <v>5523</v>
      </c>
      <c r="E1802" s="102">
        <f>COUNTIF(자재별CO2!H:H, B1802)</f>
        <v>1</v>
      </c>
    </row>
    <row r="1803" spans="2:5">
      <c r="B1803" s="357" t="s">
        <v>2351</v>
      </c>
      <c r="C1803" s="356" t="s">
        <v>495</v>
      </c>
      <c r="D1803" s="356" t="s">
        <v>5526</v>
      </c>
      <c r="E1803" s="102">
        <f>COUNTIF(자재별CO2!H:H, B1803)</f>
        <v>1</v>
      </c>
    </row>
    <row r="1804" spans="2:5">
      <c r="B1804" s="354" t="s">
        <v>2256</v>
      </c>
      <c r="C1804" s="353" t="s">
        <v>6094</v>
      </c>
      <c r="D1804" s="353" t="s">
        <v>6028</v>
      </c>
      <c r="E1804" s="102">
        <f>COUNTIF(자재별CO2!H:H, B1804)</f>
        <v>1</v>
      </c>
    </row>
    <row r="1805" spans="2:5">
      <c r="B1805" s="365" t="s">
        <v>6422</v>
      </c>
      <c r="C1805" s="353" t="s">
        <v>5566</v>
      </c>
      <c r="D1805" s="353" t="s">
        <v>438</v>
      </c>
      <c r="E1805" s="102">
        <f>COUNTIF(자재별CO2!H:H, B1805)</f>
        <v>1</v>
      </c>
    </row>
    <row r="1806" spans="2:5">
      <c r="B1806" s="365" t="s">
        <v>6422</v>
      </c>
      <c r="C1806" s="353" t="s">
        <v>5566</v>
      </c>
      <c r="D1806" s="353" t="s">
        <v>308</v>
      </c>
      <c r="E1806" s="102">
        <f>COUNTIF(자재별CO2!H:H, B1806)</f>
        <v>1</v>
      </c>
    </row>
    <row r="1807" spans="2:5">
      <c r="B1807" s="365" t="s">
        <v>6422</v>
      </c>
      <c r="C1807" s="353" t="s">
        <v>5567</v>
      </c>
      <c r="D1807" s="353" t="s">
        <v>5568</v>
      </c>
      <c r="E1807" s="102">
        <f>COUNTIF(자재별CO2!H:H, B1807)</f>
        <v>1</v>
      </c>
    </row>
    <row r="1808" spans="2:5">
      <c r="B1808" s="365" t="s">
        <v>6422</v>
      </c>
      <c r="C1808" s="353" t="s">
        <v>5567</v>
      </c>
      <c r="D1808" s="353" t="s">
        <v>4888</v>
      </c>
      <c r="E1808" s="102">
        <f>COUNTIF(자재별CO2!H:H, B1808)</f>
        <v>1</v>
      </c>
    </row>
    <row r="1809" spans="2:5">
      <c r="B1809" s="365" t="s">
        <v>2177</v>
      </c>
      <c r="C1809" s="353" t="s">
        <v>5569</v>
      </c>
      <c r="D1809" s="353" t="s">
        <v>5540</v>
      </c>
      <c r="E1809" s="102">
        <f>COUNTIF(자재별CO2!H:H, B1809)</f>
        <v>1</v>
      </c>
    </row>
    <row r="1810" spans="2:5">
      <c r="B1810" s="354" t="s">
        <v>3276</v>
      </c>
      <c r="C1810" s="353" t="s">
        <v>888</v>
      </c>
      <c r="D1810" s="353" t="s">
        <v>4286</v>
      </c>
      <c r="E1810" s="102">
        <f>COUNTIF(자재별CO2!H:H, B1810)</f>
        <v>1</v>
      </c>
    </row>
    <row r="1811" spans="2:5">
      <c r="B1811" s="354" t="s">
        <v>3276</v>
      </c>
      <c r="C1811" s="353" t="s">
        <v>888</v>
      </c>
      <c r="D1811" s="353" t="s">
        <v>4287</v>
      </c>
      <c r="E1811" s="102">
        <f>COUNTIF(자재별CO2!H:H, B1811)</f>
        <v>1</v>
      </c>
    </row>
    <row r="1812" spans="2:5">
      <c r="B1812" s="354" t="s">
        <v>2289</v>
      </c>
      <c r="C1812" s="353" t="s">
        <v>887</v>
      </c>
      <c r="D1812" s="353" t="s">
        <v>4297</v>
      </c>
      <c r="E1812" s="102">
        <f>COUNTIF(자재별CO2!H:H, B1812)</f>
        <v>1</v>
      </c>
    </row>
    <row r="1813" spans="2:5">
      <c r="B1813" s="354" t="s">
        <v>6476</v>
      </c>
      <c r="C1813" s="353" t="s">
        <v>3093</v>
      </c>
      <c r="D1813" s="353" t="s">
        <v>3094</v>
      </c>
      <c r="E1813" s="102">
        <f>COUNTIF(자재별CO2!H:H, B1813)</f>
        <v>1</v>
      </c>
    </row>
    <row r="1814" spans="2:5">
      <c r="B1814" s="354" t="s">
        <v>2220</v>
      </c>
      <c r="C1814" s="353" t="s">
        <v>6200</v>
      </c>
      <c r="D1814" s="353" t="s">
        <v>6201</v>
      </c>
      <c r="E1814" s="102">
        <f>COUNTIF(자재별CO2!H:H, B1814)</f>
        <v>1</v>
      </c>
    </row>
    <row r="1815" spans="2:5">
      <c r="B1815" s="354" t="s">
        <v>2220</v>
      </c>
      <c r="C1815" s="353" t="s">
        <v>6202</v>
      </c>
      <c r="D1815" s="353" t="s">
        <v>6203</v>
      </c>
      <c r="E1815" s="102">
        <f>COUNTIF(자재별CO2!H:H, B1815)</f>
        <v>1</v>
      </c>
    </row>
    <row r="1816" spans="2:5">
      <c r="B1816" s="354" t="s">
        <v>2507</v>
      </c>
      <c r="C1816" s="353" t="s">
        <v>6218</v>
      </c>
      <c r="D1816" s="353" t="s">
        <v>6219</v>
      </c>
      <c r="E1816" s="102">
        <f>COUNTIF(자재별CO2!H:H, B1816)</f>
        <v>1</v>
      </c>
    </row>
    <row r="1817" spans="2:5">
      <c r="B1817" s="364" t="s">
        <v>2287</v>
      </c>
      <c r="C1817" s="355" t="s">
        <v>326</v>
      </c>
      <c r="D1817" s="355" t="s">
        <v>2846</v>
      </c>
      <c r="E1817" s="102">
        <f>COUNTIF(자재별CO2!H:H, B1817)</f>
        <v>1</v>
      </c>
    </row>
    <row r="1818" spans="2:5">
      <c r="B1818" s="364" t="s">
        <v>2287</v>
      </c>
      <c r="C1818" s="355" t="s">
        <v>2611</v>
      </c>
      <c r="D1818" s="355" t="s">
        <v>2846</v>
      </c>
      <c r="E1818" s="102">
        <f>COUNTIF(자재별CO2!H:H, B1818)</f>
        <v>1</v>
      </c>
    </row>
    <row r="1819" spans="2:5">
      <c r="B1819" s="364" t="s">
        <v>2287</v>
      </c>
      <c r="C1819" s="355" t="s">
        <v>2611</v>
      </c>
      <c r="D1819" s="355" t="s">
        <v>327</v>
      </c>
      <c r="E1819" s="102">
        <f>COUNTIF(자재별CO2!H:H, B1819)</f>
        <v>1</v>
      </c>
    </row>
    <row r="1820" spans="2:5">
      <c r="B1820" s="364" t="s">
        <v>2287</v>
      </c>
      <c r="C1820" s="355" t="s">
        <v>2931</v>
      </c>
      <c r="D1820" s="355" t="s">
        <v>746</v>
      </c>
      <c r="E1820" s="102">
        <f>COUNTIF(자재별CO2!H:H, B1820)</f>
        <v>1</v>
      </c>
    </row>
    <row r="1821" spans="2:5">
      <c r="B1821" s="364" t="s">
        <v>2287</v>
      </c>
      <c r="C1821" s="355" t="s">
        <v>4662</v>
      </c>
      <c r="D1821" s="355" t="s">
        <v>4663</v>
      </c>
      <c r="E1821" s="102">
        <f>COUNTIF(자재별CO2!H:H, B1821)</f>
        <v>1</v>
      </c>
    </row>
    <row r="1822" spans="2:5">
      <c r="B1822" s="364" t="s">
        <v>2287</v>
      </c>
      <c r="C1822" s="355" t="s">
        <v>324</v>
      </c>
      <c r="D1822" s="355" t="s">
        <v>325</v>
      </c>
      <c r="E1822" s="102">
        <f>COUNTIF(자재별CO2!H:H, B1822)</f>
        <v>1</v>
      </c>
    </row>
    <row r="1823" spans="2:5">
      <c r="B1823" s="364" t="s">
        <v>2287</v>
      </c>
      <c r="C1823" s="355" t="s">
        <v>2792</v>
      </c>
      <c r="D1823" s="355" t="s">
        <v>2793</v>
      </c>
      <c r="E1823" s="102">
        <f>COUNTIF(자재별CO2!H:H, B1823)</f>
        <v>1</v>
      </c>
    </row>
    <row r="1824" spans="2:5">
      <c r="B1824" s="354" t="s">
        <v>6442</v>
      </c>
      <c r="C1824" s="353" t="s">
        <v>4342</v>
      </c>
      <c r="D1824" s="353" t="s">
        <v>4214</v>
      </c>
      <c r="E1824" s="102">
        <f>COUNTIF(자재별CO2!H:H, B1824)</f>
        <v>1</v>
      </c>
    </row>
    <row r="1825" spans="2:5">
      <c r="B1825" s="354" t="s">
        <v>6442</v>
      </c>
      <c r="C1825" s="353" t="s">
        <v>4342</v>
      </c>
      <c r="D1825" s="353" t="s">
        <v>4229</v>
      </c>
      <c r="E1825" s="102">
        <f>COUNTIF(자재별CO2!H:H, B1825)</f>
        <v>1</v>
      </c>
    </row>
    <row r="1826" spans="2:5">
      <c r="B1826" s="354" t="s">
        <v>2262</v>
      </c>
      <c r="C1826" s="353" t="s">
        <v>6148</v>
      </c>
      <c r="D1826" s="353" t="s">
        <v>6149</v>
      </c>
      <c r="E1826" s="102">
        <f>COUNTIF(자재별CO2!H:H, B1826)</f>
        <v>1</v>
      </c>
    </row>
    <row r="1827" spans="2:5">
      <c r="B1827" s="354" t="s">
        <v>2262</v>
      </c>
      <c r="C1827" s="353" t="s">
        <v>6150</v>
      </c>
      <c r="D1827" s="353" t="s">
        <v>6151</v>
      </c>
      <c r="E1827" s="102">
        <f>COUNTIF(자재별CO2!H:H, B1827)</f>
        <v>1</v>
      </c>
    </row>
    <row r="1828" spans="2:5">
      <c r="B1828" s="354" t="s">
        <v>6477</v>
      </c>
      <c r="C1828" s="353" t="s">
        <v>3100</v>
      </c>
      <c r="D1828" s="353" t="s">
        <v>4189</v>
      </c>
      <c r="E1828" s="102">
        <f>COUNTIF(자재별CO2!H:H, B1828)</f>
        <v>1</v>
      </c>
    </row>
    <row r="1829" spans="2:5">
      <c r="B1829" s="354" t="s">
        <v>6477</v>
      </c>
      <c r="C1829" s="353" t="s">
        <v>3100</v>
      </c>
      <c r="D1829" s="353" t="s">
        <v>3101</v>
      </c>
      <c r="E1829" s="102">
        <f>COUNTIF(자재별CO2!H:H, B1829)</f>
        <v>1</v>
      </c>
    </row>
    <row r="1830" spans="2:5">
      <c r="B1830" s="365" t="s">
        <v>6422</v>
      </c>
      <c r="C1830" s="353" t="s">
        <v>6152</v>
      </c>
      <c r="D1830" s="353" t="s">
        <v>6153</v>
      </c>
      <c r="E1830" s="102">
        <f>COUNTIF(자재별CO2!H:H, B1830)</f>
        <v>1</v>
      </c>
    </row>
    <row r="1831" spans="2:5">
      <c r="B1831" s="366" t="s">
        <v>2288</v>
      </c>
      <c r="C1831" s="355" t="s">
        <v>782</v>
      </c>
      <c r="D1831" s="355" t="s">
        <v>2827</v>
      </c>
      <c r="E1831" s="102">
        <f>COUNTIF(자재별CO2!H:H, B1831)</f>
        <v>1</v>
      </c>
    </row>
    <row r="1832" spans="2:5">
      <c r="B1832" s="354" t="s">
        <v>2288</v>
      </c>
      <c r="C1832" s="353" t="s">
        <v>782</v>
      </c>
      <c r="D1832" s="353" t="s">
        <v>785</v>
      </c>
      <c r="E1832" s="102">
        <f>COUNTIF(자재별CO2!H:H, B1832)</f>
        <v>1</v>
      </c>
    </row>
    <row r="1833" spans="2:5">
      <c r="B1833" s="366" t="s">
        <v>2288</v>
      </c>
      <c r="C1833" s="355" t="s">
        <v>782</v>
      </c>
      <c r="D1833" s="355" t="s">
        <v>4681</v>
      </c>
      <c r="E1833" s="102">
        <f>COUNTIF(자재별CO2!H:H, B1833)</f>
        <v>1</v>
      </c>
    </row>
    <row r="1834" spans="2:5">
      <c r="B1834" s="366" t="s">
        <v>2288</v>
      </c>
      <c r="C1834" s="355" t="s">
        <v>2822</v>
      </c>
      <c r="D1834" s="355" t="s">
        <v>2823</v>
      </c>
      <c r="E1834" s="102">
        <f>COUNTIF(자재별CO2!H:H, B1834)</f>
        <v>1</v>
      </c>
    </row>
    <row r="1835" spans="2:5">
      <c r="B1835" s="366" t="s">
        <v>2288</v>
      </c>
      <c r="C1835" s="355" t="s">
        <v>2822</v>
      </c>
      <c r="D1835" s="355" t="s">
        <v>2825</v>
      </c>
      <c r="E1835" s="102">
        <f>COUNTIF(자재별CO2!H:H, B1835)</f>
        <v>1</v>
      </c>
    </row>
    <row r="1836" spans="2:5">
      <c r="B1836" s="366" t="s">
        <v>2288</v>
      </c>
      <c r="C1836" s="355" t="s">
        <v>2822</v>
      </c>
      <c r="D1836" s="355" t="s">
        <v>3589</v>
      </c>
      <c r="E1836" s="102">
        <f>COUNTIF(자재별CO2!H:H, B1836)</f>
        <v>1</v>
      </c>
    </row>
    <row r="1837" spans="2:5">
      <c r="B1837" s="366" t="s">
        <v>2288</v>
      </c>
      <c r="C1837" s="355" t="s">
        <v>2822</v>
      </c>
      <c r="D1837" s="355" t="s">
        <v>3597</v>
      </c>
      <c r="E1837" s="102">
        <f>COUNTIF(자재별CO2!H:H, B1837)</f>
        <v>1</v>
      </c>
    </row>
    <row r="1838" spans="2:5">
      <c r="B1838" s="354" t="s">
        <v>2256</v>
      </c>
      <c r="C1838" s="353" t="s">
        <v>6095</v>
      </c>
      <c r="D1838" s="353" t="s">
        <v>6030</v>
      </c>
      <c r="E1838" s="102">
        <f>COUNTIF(자재별CO2!H:H, B1838)</f>
        <v>1</v>
      </c>
    </row>
    <row r="1839" spans="2:5">
      <c r="B1839" s="354" t="s">
        <v>2289</v>
      </c>
      <c r="C1839" s="353" t="s">
        <v>893</v>
      </c>
      <c r="D1839" s="353" t="s">
        <v>4296</v>
      </c>
      <c r="E1839" s="102">
        <f>COUNTIF(자재별CO2!H:H, B1839)</f>
        <v>1</v>
      </c>
    </row>
    <row r="1840" spans="2:5">
      <c r="B1840" s="365" t="s">
        <v>6422</v>
      </c>
      <c r="C1840" s="353" t="s">
        <v>5570</v>
      </c>
      <c r="D1840" s="353" t="s">
        <v>5571</v>
      </c>
      <c r="E1840" s="102">
        <f>COUNTIF(자재별CO2!H:H, B1840)</f>
        <v>1</v>
      </c>
    </row>
    <row r="1841" spans="2:5">
      <c r="B1841" s="364" t="s">
        <v>2218</v>
      </c>
      <c r="C1841" s="355" t="s">
        <v>4086</v>
      </c>
      <c r="D1841" s="355" t="s">
        <v>4087</v>
      </c>
      <c r="E1841" s="102">
        <f>COUNTIF(자재별CO2!H:H, B1841)</f>
        <v>1</v>
      </c>
    </row>
    <row r="1842" spans="2:5">
      <c r="B1842" s="364" t="s">
        <v>2218</v>
      </c>
      <c r="C1842" s="355" t="s">
        <v>4731</v>
      </c>
      <c r="D1842" s="355" t="s">
        <v>4087</v>
      </c>
      <c r="E1842" s="102">
        <f>COUNTIF(자재별CO2!H:H, B1842)</f>
        <v>1</v>
      </c>
    </row>
    <row r="1843" spans="2:5">
      <c r="B1843" s="354" t="s">
        <v>2154</v>
      </c>
      <c r="C1843" s="353" t="s">
        <v>6137</v>
      </c>
      <c r="D1843" s="353" t="s">
        <v>690</v>
      </c>
      <c r="E1843" s="102">
        <f>COUNTIF(자재별CO2!H:H, B1843)</f>
        <v>1</v>
      </c>
    </row>
    <row r="1844" spans="2:5">
      <c r="B1844" s="354" t="s">
        <v>2256</v>
      </c>
      <c r="C1844" s="353" t="s">
        <v>6096</v>
      </c>
      <c r="D1844" s="353" t="s">
        <v>6097</v>
      </c>
      <c r="E1844" s="102">
        <f>COUNTIF(자재별CO2!H:H, B1844)</f>
        <v>1</v>
      </c>
    </row>
    <row r="1845" spans="2:5">
      <c r="B1845" s="364" t="s">
        <v>6446</v>
      </c>
      <c r="C1845" s="355" t="s">
        <v>4073</v>
      </c>
      <c r="D1845" s="355" t="s">
        <v>4074</v>
      </c>
      <c r="E1845" s="102">
        <f>COUNTIF(자재별CO2!H:H, B1845)</f>
        <v>1</v>
      </c>
    </row>
    <row r="1846" spans="2:5">
      <c r="B1846" s="366" t="s">
        <v>2159</v>
      </c>
      <c r="C1846" s="355" t="s">
        <v>2494</v>
      </c>
      <c r="D1846" s="355" t="s">
        <v>2495</v>
      </c>
      <c r="E1846" s="102">
        <f>COUNTIF(자재별CO2!H:H, B1846)</f>
        <v>1</v>
      </c>
    </row>
    <row r="1847" spans="2:5">
      <c r="B1847" s="357" t="s">
        <v>2348</v>
      </c>
      <c r="C1847" s="356" t="s">
        <v>513</v>
      </c>
      <c r="D1847" s="356" t="s">
        <v>450</v>
      </c>
      <c r="E1847" s="102">
        <f>COUNTIF(자재별CO2!H:H, B1847)</f>
        <v>1</v>
      </c>
    </row>
    <row r="1848" spans="2:5">
      <c r="B1848" s="357" t="s">
        <v>2177</v>
      </c>
      <c r="C1848" s="356" t="s">
        <v>493</v>
      </c>
      <c r="D1848" s="356" t="s">
        <v>5365</v>
      </c>
      <c r="E1848" s="102">
        <f>COUNTIF(자재별CO2!H:H, B1848)</f>
        <v>1</v>
      </c>
    </row>
    <row r="1849" spans="2:5">
      <c r="B1849" s="365" t="s">
        <v>2177</v>
      </c>
      <c r="C1849" s="353" t="s">
        <v>493</v>
      </c>
      <c r="D1849" s="353" t="s">
        <v>5521</v>
      </c>
      <c r="E1849" s="102">
        <f>COUNTIF(자재별CO2!H:H, B1849)</f>
        <v>1</v>
      </c>
    </row>
    <row r="1850" spans="2:5">
      <c r="B1850" s="365" t="s">
        <v>2177</v>
      </c>
      <c r="C1850" s="353" t="s">
        <v>493</v>
      </c>
      <c r="D1850" s="353" t="s">
        <v>5367</v>
      </c>
      <c r="E1850" s="102">
        <f>COUNTIF(자재별CO2!H:H, B1850)</f>
        <v>1</v>
      </c>
    </row>
    <row r="1851" spans="2:5">
      <c r="B1851" s="365" t="s">
        <v>2177</v>
      </c>
      <c r="C1851" s="353" t="s">
        <v>493</v>
      </c>
      <c r="D1851" s="353" t="s">
        <v>5522</v>
      </c>
      <c r="E1851" s="102">
        <f>COUNTIF(자재별CO2!H:H, B1851)</f>
        <v>1</v>
      </c>
    </row>
    <row r="1852" spans="2:5">
      <c r="B1852" s="365" t="s">
        <v>2177</v>
      </c>
      <c r="C1852" s="353" t="s">
        <v>493</v>
      </c>
      <c r="D1852" s="353" t="s">
        <v>5523</v>
      </c>
      <c r="E1852" s="102">
        <f>COUNTIF(자재별CO2!H:H, B1852)</f>
        <v>1</v>
      </c>
    </row>
    <row r="1853" spans="2:5">
      <c r="B1853" s="357" t="s">
        <v>2177</v>
      </c>
      <c r="C1853" s="356" t="s">
        <v>493</v>
      </c>
      <c r="D1853" s="356" t="s">
        <v>5526</v>
      </c>
      <c r="E1853" s="102">
        <f>COUNTIF(자재별CO2!H:H, B1853)</f>
        <v>1</v>
      </c>
    </row>
    <row r="1854" spans="2:5">
      <c r="B1854" s="354" t="s">
        <v>6431</v>
      </c>
      <c r="C1854" s="353" t="s">
        <v>408</v>
      </c>
      <c r="D1854" s="353" t="s">
        <v>411</v>
      </c>
      <c r="E1854" s="102">
        <f>COUNTIF(자재별CO2!H:H, B1854)</f>
        <v>1</v>
      </c>
    </row>
    <row r="1855" spans="2:5">
      <c r="B1855" s="354" t="s">
        <v>6431</v>
      </c>
      <c r="C1855" s="353" t="s">
        <v>408</v>
      </c>
      <c r="D1855" s="353" t="s">
        <v>409</v>
      </c>
      <c r="E1855" s="102">
        <f>COUNTIF(자재별CO2!H:H, B1855)</f>
        <v>1</v>
      </c>
    </row>
    <row r="1856" spans="2:5">
      <c r="B1856" s="365" t="s">
        <v>6422</v>
      </c>
      <c r="C1856" s="353" t="s">
        <v>5572</v>
      </c>
      <c r="D1856" s="353" t="s">
        <v>5573</v>
      </c>
      <c r="E1856" s="102">
        <f>COUNTIF(자재별CO2!H:H, B1856)</f>
        <v>1</v>
      </c>
    </row>
    <row r="1857" spans="2:5">
      <c r="B1857" s="365" t="s">
        <v>6422</v>
      </c>
      <c r="C1857" s="353" t="s">
        <v>5574</v>
      </c>
      <c r="D1857" s="353"/>
      <c r="E1857" s="102">
        <f>COUNTIF(자재별CO2!H:H, B1857)</f>
        <v>1</v>
      </c>
    </row>
    <row r="1858" spans="2:5">
      <c r="B1858" s="354" t="s">
        <v>2507</v>
      </c>
      <c r="C1858" s="353" t="s">
        <v>6220</v>
      </c>
      <c r="D1858" s="353" t="s">
        <v>6221</v>
      </c>
      <c r="E1858" s="102">
        <f>COUNTIF(자재별CO2!H:H, B1858)</f>
        <v>1</v>
      </c>
    </row>
    <row r="1859" spans="2:5">
      <c r="B1859" s="354" t="s">
        <v>2507</v>
      </c>
      <c r="C1859" s="353" t="s">
        <v>6222</v>
      </c>
      <c r="D1859" s="353" t="s">
        <v>6223</v>
      </c>
      <c r="E1859" s="102">
        <f>COUNTIF(자재별CO2!H:H, B1859)</f>
        <v>1</v>
      </c>
    </row>
    <row r="1860" spans="2:5">
      <c r="B1860" s="366" t="s">
        <v>6478</v>
      </c>
      <c r="C1860" s="355" t="s">
        <v>728</v>
      </c>
      <c r="D1860" s="355" t="s">
        <v>2807</v>
      </c>
      <c r="E1860" s="102">
        <f>COUNTIF(자재별CO2!H:H, B1860)</f>
        <v>1</v>
      </c>
    </row>
    <row r="1861" spans="2:5">
      <c r="B1861" s="366" t="s">
        <v>2314</v>
      </c>
      <c r="C1861" s="355" t="s">
        <v>755</v>
      </c>
      <c r="D1861" s="355" t="s">
        <v>2780</v>
      </c>
      <c r="E1861" s="102">
        <f>COUNTIF(자재별CO2!H:H, B1861)</f>
        <v>1</v>
      </c>
    </row>
    <row r="1862" spans="2:5">
      <c r="B1862" s="366" t="s">
        <v>2314</v>
      </c>
      <c r="C1862" s="355" t="s">
        <v>4050</v>
      </c>
      <c r="D1862" s="355" t="s">
        <v>4624</v>
      </c>
      <c r="E1862" s="102">
        <f>COUNTIF(자재별CO2!H:H, B1862)</f>
        <v>1</v>
      </c>
    </row>
    <row r="1863" spans="2:5">
      <c r="B1863" s="366" t="s">
        <v>2314</v>
      </c>
      <c r="C1863" s="355" t="s">
        <v>4050</v>
      </c>
      <c r="D1863" s="355" t="s">
        <v>4625</v>
      </c>
      <c r="E1863" s="102">
        <f>COUNTIF(자재별CO2!H:H, B1863)</f>
        <v>1</v>
      </c>
    </row>
    <row r="1864" spans="2:5">
      <c r="B1864" s="365" t="s">
        <v>2314</v>
      </c>
      <c r="C1864" s="353" t="s">
        <v>5575</v>
      </c>
      <c r="D1864" s="353" t="s">
        <v>440</v>
      </c>
      <c r="E1864" s="102">
        <f>COUNTIF(자재별CO2!H:H, B1864)</f>
        <v>1</v>
      </c>
    </row>
    <row r="1865" spans="2:5">
      <c r="B1865" s="365" t="s">
        <v>2314</v>
      </c>
      <c r="C1865" s="353" t="s">
        <v>5575</v>
      </c>
      <c r="D1865" s="353" t="s">
        <v>465</v>
      </c>
      <c r="E1865" s="102">
        <f>COUNTIF(자재별CO2!H:H, B1865)</f>
        <v>1</v>
      </c>
    </row>
    <row r="1866" spans="2:5">
      <c r="B1866" s="365" t="s">
        <v>2314</v>
      </c>
      <c r="C1866" s="353" t="s">
        <v>5575</v>
      </c>
      <c r="D1866" s="353" t="s">
        <v>474</v>
      </c>
      <c r="E1866" s="102">
        <f>COUNTIF(자재별CO2!H:H, B1866)</f>
        <v>1</v>
      </c>
    </row>
    <row r="1867" spans="2:5">
      <c r="B1867" s="365" t="s">
        <v>2314</v>
      </c>
      <c r="C1867" s="353" t="s">
        <v>5575</v>
      </c>
      <c r="D1867" s="353" t="s">
        <v>4888</v>
      </c>
      <c r="E1867" s="102">
        <f>COUNTIF(자재별CO2!H:H, B1867)</f>
        <v>1</v>
      </c>
    </row>
    <row r="1868" spans="2:5">
      <c r="B1868" s="365" t="s">
        <v>2314</v>
      </c>
      <c r="C1868" s="353" t="s">
        <v>5575</v>
      </c>
      <c r="D1868" s="353" t="s">
        <v>5290</v>
      </c>
      <c r="E1868" s="102">
        <f>COUNTIF(자재별CO2!H:H, B1868)</f>
        <v>1</v>
      </c>
    </row>
    <row r="1869" spans="2:5">
      <c r="B1869" s="365" t="s">
        <v>2314</v>
      </c>
      <c r="C1869" s="353" t="s">
        <v>5575</v>
      </c>
      <c r="D1869" s="353" t="s">
        <v>437</v>
      </c>
      <c r="E1869" s="102">
        <f>COUNTIF(자재별CO2!H:H, B1869)</f>
        <v>1</v>
      </c>
    </row>
    <row r="1870" spans="2:5">
      <c r="B1870" s="365" t="s">
        <v>2314</v>
      </c>
      <c r="C1870" s="353" t="s">
        <v>5575</v>
      </c>
      <c r="D1870" s="353" t="s">
        <v>438</v>
      </c>
      <c r="E1870" s="102">
        <f>COUNTIF(자재별CO2!H:H, B1870)</f>
        <v>1</v>
      </c>
    </row>
    <row r="1871" spans="2:5">
      <c r="B1871" s="365" t="s">
        <v>2314</v>
      </c>
      <c r="C1871" s="353" t="s">
        <v>5575</v>
      </c>
      <c r="D1871" s="353" t="s">
        <v>439</v>
      </c>
      <c r="E1871" s="102">
        <f>COUNTIF(자재별CO2!H:H, B1871)</f>
        <v>1</v>
      </c>
    </row>
    <row r="1872" spans="2:5">
      <c r="B1872" s="365" t="s">
        <v>2314</v>
      </c>
      <c r="C1872" s="353" t="s">
        <v>5575</v>
      </c>
      <c r="D1872" s="353" t="s">
        <v>308</v>
      </c>
      <c r="E1872" s="102">
        <f>COUNTIF(자재별CO2!H:H, B1872)</f>
        <v>1</v>
      </c>
    </row>
    <row r="1873" spans="2:5">
      <c r="B1873" s="365" t="s">
        <v>2314</v>
      </c>
      <c r="C1873" s="353" t="s">
        <v>5575</v>
      </c>
      <c r="D1873" s="353" t="s">
        <v>450</v>
      </c>
      <c r="E1873" s="102">
        <f>COUNTIF(자재별CO2!H:H, B1873)</f>
        <v>1</v>
      </c>
    </row>
    <row r="1874" spans="2:5">
      <c r="B1874" s="365" t="s">
        <v>2314</v>
      </c>
      <c r="C1874" s="353" t="s">
        <v>5575</v>
      </c>
      <c r="D1874" s="353" t="s">
        <v>309</v>
      </c>
      <c r="E1874" s="102">
        <f>COUNTIF(자재별CO2!H:H, B1874)</f>
        <v>1</v>
      </c>
    </row>
    <row r="1875" spans="2:5">
      <c r="B1875" s="365" t="s">
        <v>2314</v>
      </c>
      <c r="C1875" s="353" t="s">
        <v>5576</v>
      </c>
      <c r="D1875" s="353"/>
      <c r="E1875" s="102">
        <f>COUNTIF(자재별CO2!H:H, B1875)</f>
        <v>1</v>
      </c>
    </row>
    <row r="1876" spans="2:5">
      <c r="B1876" s="365" t="s">
        <v>2314</v>
      </c>
      <c r="C1876" s="353" t="s">
        <v>5577</v>
      </c>
      <c r="D1876" s="353"/>
      <c r="E1876" s="102">
        <f>COUNTIF(자재별CO2!H:H, B1876)</f>
        <v>1</v>
      </c>
    </row>
    <row r="1877" spans="2:5">
      <c r="B1877" s="365" t="s">
        <v>2314</v>
      </c>
      <c r="C1877" s="353" t="s">
        <v>5578</v>
      </c>
      <c r="D1877" s="353"/>
      <c r="E1877" s="102">
        <f>COUNTIF(자재별CO2!H:H, B1877)</f>
        <v>1</v>
      </c>
    </row>
    <row r="1878" spans="2:5">
      <c r="B1878" s="365" t="s">
        <v>2314</v>
      </c>
      <c r="C1878" s="353" t="s">
        <v>5579</v>
      </c>
      <c r="D1878" s="353"/>
      <c r="E1878" s="102">
        <f>COUNTIF(자재별CO2!H:H, B1878)</f>
        <v>1</v>
      </c>
    </row>
    <row r="1879" spans="2:5">
      <c r="B1879" s="365" t="s">
        <v>2314</v>
      </c>
      <c r="C1879" s="353" t="s">
        <v>5580</v>
      </c>
      <c r="D1879" s="353"/>
      <c r="E1879" s="102">
        <f>COUNTIF(자재별CO2!H:H, B1879)</f>
        <v>1</v>
      </c>
    </row>
    <row r="1880" spans="2:5">
      <c r="B1880" s="365" t="s">
        <v>2314</v>
      </c>
      <c r="C1880" s="353" t="s">
        <v>5581</v>
      </c>
      <c r="D1880" s="353"/>
      <c r="E1880" s="102">
        <f>COUNTIF(자재별CO2!H:H, B1880)</f>
        <v>1</v>
      </c>
    </row>
    <row r="1881" spans="2:5">
      <c r="B1881" s="365" t="s">
        <v>2314</v>
      </c>
      <c r="C1881" s="353" t="s">
        <v>5582</v>
      </c>
      <c r="D1881" s="353"/>
      <c r="E1881" s="102">
        <f>COUNTIF(자재별CO2!H:H, B1881)</f>
        <v>1</v>
      </c>
    </row>
    <row r="1882" spans="2:5">
      <c r="B1882" s="365" t="s">
        <v>2314</v>
      </c>
      <c r="C1882" s="353" t="s">
        <v>5583</v>
      </c>
      <c r="D1882" s="353"/>
      <c r="E1882" s="102">
        <f>COUNTIF(자재별CO2!H:H, B1882)</f>
        <v>1</v>
      </c>
    </row>
    <row r="1883" spans="2:5">
      <c r="B1883" s="365" t="s">
        <v>2314</v>
      </c>
      <c r="C1883" s="353" t="s">
        <v>5584</v>
      </c>
      <c r="D1883" s="353"/>
      <c r="E1883" s="102">
        <f>COUNTIF(자재별CO2!H:H, B1883)</f>
        <v>1</v>
      </c>
    </row>
    <row r="1884" spans="2:5">
      <c r="B1884" s="365" t="s">
        <v>2314</v>
      </c>
      <c r="C1884" s="353" t="s">
        <v>5585</v>
      </c>
      <c r="D1884" s="353"/>
      <c r="E1884" s="102">
        <f>COUNTIF(자재별CO2!H:H, B1884)</f>
        <v>1</v>
      </c>
    </row>
    <row r="1885" spans="2:5">
      <c r="B1885" s="365" t="s">
        <v>2314</v>
      </c>
      <c r="C1885" s="353" t="s">
        <v>5586</v>
      </c>
      <c r="D1885" s="353"/>
      <c r="E1885" s="102">
        <f>COUNTIF(자재별CO2!H:H, B1885)</f>
        <v>1</v>
      </c>
    </row>
    <row r="1886" spans="2:5">
      <c r="B1886" s="366" t="s">
        <v>2314</v>
      </c>
      <c r="C1886" s="355" t="s">
        <v>4626</v>
      </c>
      <c r="D1886" s="355" t="s">
        <v>4627</v>
      </c>
      <c r="E1886" s="102">
        <f>COUNTIF(자재별CO2!H:H, B1886)</f>
        <v>1</v>
      </c>
    </row>
    <row r="1887" spans="2:5">
      <c r="B1887" s="365" t="s">
        <v>2240</v>
      </c>
      <c r="C1887" s="353" t="s">
        <v>5587</v>
      </c>
      <c r="D1887" s="353" t="s">
        <v>5588</v>
      </c>
      <c r="E1887" s="102">
        <f>COUNTIF(자재별CO2!H:H, B1887)</f>
        <v>1</v>
      </c>
    </row>
    <row r="1888" spans="2:5">
      <c r="B1888" s="365" t="s">
        <v>2240</v>
      </c>
      <c r="C1888" s="353" t="s">
        <v>5589</v>
      </c>
      <c r="D1888" s="353" t="s">
        <v>5546</v>
      </c>
      <c r="E1888" s="102">
        <f>COUNTIF(자재별CO2!H:H, B1888)</f>
        <v>1</v>
      </c>
    </row>
    <row r="1889" spans="2:5">
      <c r="B1889" s="365" t="s">
        <v>2240</v>
      </c>
      <c r="C1889" s="353" t="s">
        <v>5589</v>
      </c>
      <c r="D1889" s="353" t="s">
        <v>5547</v>
      </c>
      <c r="E1889" s="102">
        <f>COUNTIF(자재별CO2!H:H, B1889)</f>
        <v>1</v>
      </c>
    </row>
    <row r="1890" spans="2:5">
      <c r="B1890" s="365" t="s">
        <v>2240</v>
      </c>
      <c r="C1890" s="353" t="s">
        <v>5589</v>
      </c>
      <c r="D1890" s="353" t="s">
        <v>5590</v>
      </c>
      <c r="E1890" s="102">
        <f>COUNTIF(자재별CO2!H:H, B1890)</f>
        <v>1</v>
      </c>
    </row>
    <row r="1891" spans="2:5">
      <c r="B1891" s="365" t="s">
        <v>2240</v>
      </c>
      <c r="C1891" s="353" t="s">
        <v>5589</v>
      </c>
      <c r="D1891" s="353" t="s">
        <v>5548</v>
      </c>
      <c r="E1891" s="102">
        <f>COUNTIF(자재별CO2!H:H, B1891)</f>
        <v>1</v>
      </c>
    </row>
    <row r="1892" spans="2:5">
      <c r="B1892" s="357" t="s">
        <v>2158</v>
      </c>
      <c r="C1892" s="357" t="s">
        <v>5977</v>
      </c>
      <c r="D1892" s="357" t="s">
        <v>5978</v>
      </c>
      <c r="E1892" s="102">
        <f>COUNTIF(자재별CO2!H:H, B1892)</f>
        <v>1</v>
      </c>
    </row>
    <row r="1893" spans="2:5">
      <c r="B1893" s="366" t="s">
        <v>2314</v>
      </c>
      <c r="C1893" s="355" t="s">
        <v>608</v>
      </c>
      <c r="D1893" s="355" t="s">
        <v>4628</v>
      </c>
      <c r="E1893" s="102">
        <f>COUNTIF(자재별CO2!H:H, B1893)</f>
        <v>1</v>
      </c>
    </row>
    <row r="1894" spans="2:5">
      <c r="B1894" s="366" t="s">
        <v>2314</v>
      </c>
      <c r="C1894" s="355" t="s">
        <v>608</v>
      </c>
      <c r="D1894" s="355" t="s">
        <v>2781</v>
      </c>
      <c r="E1894" s="102">
        <f>COUNTIF(자재별CO2!H:H, B1894)</f>
        <v>1</v>
      </c>
    </row>
    <row r="1895" spans="2:5">
      <c r="B1895" s="364" t="s">
        <v>2262</v>
      </c>
      <c r="C1895" s="355" t="s">
        <v>2848</v>
      </c>
      <c r="D1895" s="355" t="s">
        <v>2849</v>
      </c>
      <c r="E1895" s="102">
        <f>COUNTIF(자재별CO2!H:H, B1895)</f>
        <v>1</v>
      </c>
    </row>
    <row r="1896" spans="2:5">
      <c r="B1896" s="364" t="s">
        <v>2262</v>
      </c>
      <c r="C1896" s="355" t="s">
        <v>2848</v>
      </c>
      <c r="D1896" s="355" t="s">
        <v>3647</v>
      </c>
      <c r="E1896" s="102">
        <f>COUNTIF(자재별CO2!H:H, B1896)</f>
        <v>1</v>
      </c>
    </row>
    <row r="1897" spans="2:5">
      <c r="B1897" s="364" t="s">
        <v>2262</v>
      </c>
      <c r="C1897" s="355" t="s">
        <v>2771</v>
      </c>
      <c r="D1897" s="355" t="s">
        <v>587</v>
      </c>
      <c r="E1897" s="102">
        <f>COUNTIF(자재별CO2!H:H, B1897)</f>
        <v>1</v>
      </c>
    </row>
    <row r="1898" spans="2:5">
      <c r="B1898" s="364" t="s">
        <v>2262</v>
      </c>
      <c r="C1898" s="355" t="s">
        <v>2771</v>
      </c>
      <c r="D1898" s="355" t="s">
        <v>2772</v>
      </c>
      <c r="E1898" s="102">
        <f>COUNTIF(자재별CO2!H:H, B1898)</f>
        <v>1</v>
      </c>
    </row>
    <row r="1899" spans="2:5">
      <c r="B1899" s="364" t="s">
        <v>2262</v>
      </c>
      <c r="C1899" s="355" t="s">
        <v>2771</v>
      </c>
      <c r="D1899" s="355" t="s">
        <v>2787</v>
      </c>
      <c r="E1899" s="102">
        <f>COUNTIF(자재별CO2!H:H, B1899)</f>
        <v>1</v>
      </c>
    </row>
    <row r="1900" spans="2:5">
      <c r="B1900" s="364" t="s">
        <v>2262</v>
      </c>
      <c r="C1900" s="355" t="s">
        <v>2771</v>
      </c>
      <c r="D1900" s="355" t="s">
        <v>2654</v>
      </c>
      <c r="E1900" s="102">
        <f>COUNTIF(자재별CO2!H:H, B1900)</f>
        <v>1</v>
      </c>
    </row>
    <row r="1901" spans="2:5">
      <c r="B1901" s="364" t="s">
        <v>2262</v>
      </c>
      <c r="C1901" s="355" t="s">
        <v>2771</v>
      </c>
      <c r="D1901" s="355" t="s">
        <v>2784</v>
      </c>
      <c r="E1901" s="102">
        <f>COUNTIF(자재별CO2!H:H, B1901)</f>
        <v>1</v>
      </c>
    </row>
    <row r="1902" spans="2:5">
      <c r="B1902" s="365" t="s">
        <v>6434</v>
      </c>
      <c r="C1902" s="353" t="s">
        <v>5591</v>
      </c>
      <c r="D1902" s="353" t="s">
        <v>5521</v>
      </c>
      <c r="E1902" s="102">
        <f>COUNTIF(자재별CO2!H:H, B1902)</f>
        <v>1</v>
      </c>
    </row>
    <row r="1903" spans="2:5">
      <c r="B1903" s="365" t="s">
        <v>6434</v>
      </c>
      <c r="C1903" s="353" t="s">
        <v>5591</v>
      </c>
      <c r="D1903" s="353" t="s">
        <v>5522</v>
      </c>
      <c r="E1903" s="102">
        <f>COUNTIF(자재별CO2!H:H, B1903)</f>
        <v>1</v>
      </c>
    </row>
    <row r="1904" spans="2:5">
      <c r="B1904" s="364" t="s">
        <v>2262</v>
      </c>
      <c r="C1904" s="355" t="s">
        <v>757</v>
      </c>
      <c r="D1904" s="355" t="s">
        <v>4588</v>
      </c>
      <c r="E1904" s="102">
        <f>COUNTIF(자재별CO2!H:H, B1904)</f>
        <v>1</v>
      </c>
    </row>
    <row r="1905" spans="2:5">
      <c r="B1905" s="364" t="s">
        <v>2262</v>
      </c>
      <c r="C1905" s="355" t="s">
        <v>4589</v>
      </c>
      <c r="D1905" s="355" t="s">
        <v>4588</v>
      </c>
      <c r="E1905" s="102">
        <f>COUNTIF(자재별CO2!H:H, B1905)</f>
        <v>1</v>
      </c>
    </row>
    <row r="1906" spans="2:5">
      <c r="B1906" s="364" t="s">
        <v>2262</v>
      </c>
      <c r="C1906" s="355" t="s">
        <v>758</v>
      </c>
      <c r="D1906" s="355" t="s">
        <v>4590</v>
      </c>
      <c r="E1906" s="102">
        <f>COUNTIF(자재별CO2!H:H, B1906)</f>
        <v>1</v>
      </c>
    </row>
    <row r="1907" spans="2:5">
      <c r="B1907" s="364" t="s">
        <v>2262</v>
      </c>
      <c r="C1907" s="355" t="s">
        <v>4591</v>
      </c>
      <c r="D1907" s="355" t="s">
        <v>4592</v>
      </c>
      <c r="E1907" s="102">
        <f>COUNTIF(자재별CO2!H:H, B1907)</f>
        <v>1</v>
      </c>
    </row>
    <row r="1908" spans="2:5">
      <c r="B1908" s="364" t="s">
        <v>2262</v>
      </c>
      <c r="C1908" s="355" t="s">
        <v>2777</v>
      </c>
      <c r="D1908" s="355" t="s">
        <v>4593</v>
      </c>
      <c r="E1908" s="102">
        <f>COUNTIF(자재별CO2!H:H, B1908)</f>
        <v>1</v>
      </c>
    </row>
    <row r="1909" spans="2:5">
      <c r="B1909" s="364" t="s">
        <v>2262</v>
      </c>
      <c r="C1909" s="355" t="s">
        <v>2777</v>
      </c>
      <c r="D1909" s="355" t="s">
        <v>2779</v>
      </c>
      <c r="E1909" s="102">
        <f>COUNTIF(자재별CO2!H:H, B1909)</f>
        <v>1</v>
      </c>
    </row>
    <row r="1910" spans="2:5">
      <c r="B1910" s="364" t="s">
        <v>2262</v>
      </c>
      <c r="C1910" s="355" t="s">
        <v>2777</v>
      </c>
      <c r="D1910" s="355" t="s">
        <v>4594</v>
      </c>
      <c r="E1910" s="102">
        <f>COUNTIF(자재별CO2!H:H, B1910)</f>
        <v>1</v>
      </c>
    </row>
    <row r="1911" spans="2:5">
      <c r="B1911" s="364" t="s">
        <v>2262</v>
      </c>
      <c r="C1911" s="355" t="s">
        <v>2777</v>
      </c>
      <c r="D1911" s="355" t="s">
        <v>2778</v>
      </c>
      <c r="E1911" s="102">
        <f>COUNTIF(자재별CO2!H:H, B1911)</f>
        <v>1</v>
      </c>
    </row>
    <row r="1912" spans="2:5">
      <c r="B1912" s="364" t="s">
        <v>2262</v>
      </c>
      <c r="C1912" s="355" t="s">
        <v>2782</v>
      </c>
      <c r="D1912" s="355" t="s">
        <v>2783</v>
      </c>
      <c r="E1912" s="102">
        <f>COUNTIF(자재별CO2!H:H, B1912)</f>
        <v>1</v>
      </c>
    </row>
    <row r="1913" spans="2:5">
      <c r="B1913" s="365" t="s">
        <v>6434</v>
      </c>
      <c r="C1913" s="353" t="s">
        <v>5592</v>
      </c>
      <c r="D1913" s="353" t="s">
        <v>5565</v>
      </c>
      <c r="E1913" s="102">
        <f>COUNTIF(자재별CO2!H:H, B1913)</f>
        <v>1</v>
      </c>
    </row>
    <row r="1914" spans="2:5">
      <c r="B1914" s="365" t="s">
        <v>6434</v>
      </c>
      <c r="C1914" s="353" t="s">
        <v>5592</v>
      </c>
      <c r="D1914" s="353" t="s">
        <v>5365</v>
      </c>
      <c r="E1914" s="102">
        <f>COUNTIF(자재별CO2!H:H, B1914)</f>
        <v>1</v>
      </c>
    </row>
    <row r="1915" spans="2:5">
      <c r="B1915" s="365" t="s">
        <v>6434</v>
      </c>
      <c r="C1915" s="353" t="s">
        <v>5592</v>
      </c>
      <c r="D1915" s="353" t="s">
        <v>5521</v>
      </c>
      <c r="E1915" s="102">
        <f>COUNTIF(자재별CO2!H:H, B1915)</f>
        <v>1</v>
      </c>
    </row>
    <row r="1916" spans="2:5">
      <c r="B1916" s="365" t="s">
        <v>6434</v>
      </c>
      <c r="C1916" s="353" t="s">
        <v>5592</v>
      </c>
      <c r="D1916" s="353" t="s">
        <v>5367</v>
      </c>
      <c r="E1916" s="102">
        <f>COUNTIF(자재별CO2!H:H, B1916)</f>
        <v>1</v>
      </c>
    </row>
    <row r="1917" spans="2:5">
      <c r="B1917" s="365" t="s">
        <v>6434</v>
      </c>
      <c r="C1917" s="353" t="s">
        <v>5592</v>
      </c>
      <c r="D1917" s="353" t="s">
        <v>5522</v>
      </c>
      <c r="E1917" s="102">
        <f>COUNTIF(자재별CO2!H:H, B1917)</f>
        <v>1</v>
      </c>
    </row>
    <row r="1918" spans="2:5">
      <c r="B1918" s="365" t="s">
        <v>6434</v>
      </c>
      <c r="C1918" s="353" t="s">
        <v>5592</v>
      </c>
      <c r="D1918" s="353" t="s">
        <v>5523</v>
      </c>
      <c r="E1918" s="102">
        <f>COUNTIF(자재별CO2!H:H, B1918)</f>
        <v>1</v>
      </c>
    </row>
    <row r="1919" spans="2:5">
      <c r="B1919" s="365" t="s">
        <v>6434</v>
      </c>
      <c r="C1919" s="353" t="s">
        <v>5592</v>
      </c>
      <c r="D1919" s="353" t="s">
        <v>5524</v>
      </c>
      <c r="E1919" s="102">
        <f>COUNTIF(자재별CO2!H:H, B1919)</f>
        <v>1</v>
      </c>
    </row>
    <row r="1920" spans="2:5">
      <c r="B1920" s="365" t="s">
        <v>6434</v>
      </c>
      <c r="C1920" s="353" t="s">
        <v>5593</v>
      </c>
      <c r="D1920" s="353"/>
      <c r="E1920" s="102">
        <f>COUNTIF(자재별CO2!H:H, B1920)</f>
        <v>1</v>
      </c>
    </row>
    <row r="1921" spans="2:5">
      <c r="B1921" s="365" t="s">
        <v>6434</v>
      </c>
      <c r="C1921" s="353" t="s">
        <v>5594</v>
      </c>
      <c r="D1921" s="353"/>
      <c r="E1921" s="102">
        <f>COUNTIF(자재별CO2!H:H, B1921)</f>
        <v>1</v>
      </c>
    </row>
    <row r="1922" spans="2:5">
      <c r="B1922" s="365" t="s">
        <v>6434</v>
      </c>
      <c r="C1922" s="353" t="s">
        <v>5595</v>
      </c>
      <c r="D1922" s="353"/>
      <c r="E1922" s="102">
        <f>COUNTIF(자재별CO2!H:H, B1922)</f>
        <v>1</v>
      </c>
    </row>
    <row r="1923" spans="2:5">
      <c r="B1923" s="365" t="s">
        <v>6434</v>
      </c>
      <c r="C1923" s="353" t="s">
        <v>5596</v>
      </c>
      <c r="D1923" s="353"/>
      <c r="E1923" s="102">
        <f>COUNTIF(자재별CO2!H:H, B1923)</f>
        <v>1</v>
      </c>
    </row>
    <row r="1924" spans="2:5">
      <c r="B1924" s="365" t="s">
        <v>6434</v>
      </c>
      <c r="C1924" s="353" t="s">
        <v>5597</v>
      </c>
      <c r="D1924" s="353"/>
      <c r="E1924" s="102">
        <f>COUNTIF(자재별CO2!H:H, B1924)</f>
        <v>1</v>
      </c>
    </row>
    <row r="1925" spans="2:5">
      <c r="B1925" s="365" t="s">
        <v>6434</v>
      </c>
      <c r="C1925" s="353" t="s">
        <v>5598</v>
      </c>
      <c r="D1925" s="353"/>
      <c r="E1925" s="102">
        <f>COUNTIF(자재별CO2!H:H, B1925)</f>
        <v>1</v>
      </c>
    </row>
    <row r="1926" spans="2:5">
      <c r="B1926" s="365" t="s">
        <v>6434</v>
      </c>
      <c r="C1926" s="353" t="s">
        <v>5599</v>
      </c>
      <c r="D1926" s="353"/>
      <c r="E1926" s="102">
        <f>COUNTIF(자재별CO2!H:H, B1926)</f>
        <v>1</v>
      </c>
    </row>
    <row r="1927" spans="2:5">
      <c r="B1927" s="364" t="s">
        <v>2262</v>
      </c>
      <c r="C1927" s="355" t="s">
        <v>2785</v>
      </c>
      <c r="D1927" s="355" t="s">
        <v>2786</v>
      </c>
      <c r="E1927" s="102">
        <f>COUNTIF(자재별CO2!H:H, B1927)</f>
        <v>1</v>
      </c>
    </row>
    <row r="1928" spans="2:5">
      <c r="B1928" s="364" t="s">
        <v>2297</v>
      </c>
      <c r="C1928" s="355" t="s">
        <v>3895</v>
      </c>
      <c r="D1928" s="355" t="s">
        <v>3896</v>
      </c>
      <c r="E1928" s="102">
        <f>COUNTIF(자재별CO2!H:H, B1928)</f>
        <v>1</v>
      </c>
    </row>
    <row r="1929" spans="2:5">
      <c r="B1929" s="365" t="s">
        <v>2285</v>
      </c>
      <c r="C1929" s="353" t="s">
        <v>5600</v>
      </c>
      <c r="D1929" s="353" t="s">
        <v>5601</v>
      </c>
      <c r="E1929" s="102">
        <f>COUNTIF(자재별CO2!H:H, B1929)</f>
        <v>1</v>
      </c>
    </row>
    <row r="1930" spans="2:5">
      <c r="B1930" s="366" t="s">
        <v>2314</v>
      </c>
      <c r="C1930" s="355" t="s">
        <v>2791</v>
      </c>
      <c r="D1930" s="355" t="s">
        <v>332</v>
      </c>
      <c r="E1930" s="102">
        <f>COUNTIF(자재별CO2!H:H, B1930)</f>
        <v>1</v>
      </c>
    </row>
    <row r="1931" spans="2:5">
      <c r="B1931" s="354" t="s">
        <v>2256</v>
      </c>
      <c r="C1931" s="353" t="s">
        <v>6098</v>
      </c>
      <c r="D1931" s="353" t="s">
        <v>6099</v>
      </c>
      <c r="E1931" s="102">
        <f>COUNTIF(자재별CO2!H:H, B1931)</f>
        <v>1</v>
      </c>
    </row>
    <row r="1932" spans="2:5">
      <c r="B1932" s="365" t="s">
        <v>2240</v>
      </c>
      <c r="C1932" s="353" t="s">
        <v>894</v>
      </c>
      <c r="D1932" s="353" t="s">
        <v>5602</v>
      </c>
      <c r="E1932" s="102">
        <f>COUNTIF(자재별CO2!H:H, B1932)</f>
        <v>1</v>
      </c>
    </row>
    <row r="1933" spans="2:5">
      <c r="B1933" s="365" t="s">
        <v>2240</v>
      </c>
      <c r="C1933" s="353" t="s">
        <v>894</v>
      </c>
      <c r="D1933" s="353" t="s">
        <v>5603</v>
      </c>
      <c r="E1933" s="102">
        <f>COUNTIF(자재별CO2!H:H, B1933)</f>
        <v>1</v>
      </c>
    </row>
    <row r="1934" spans="2:5">
      <c r="B1934" s="365" t="s">
        <v>2240</v>
      </c>
      <c r="C1934" s="355" t="s">
        <v>894</v>
      </c>
      <c r="D1934" s="355" t="s">
        <v>4618</v>
      </c>
      <c r="E1934" s="102">
        <f>COUNTIF(자재별CO2!H:H, B1934)</f>
        <v>1</v>
      </c>
    </row>
    <row r="1935" spans="2:5">
      <c r="B1935" s="366" t="s">
        <v>2314</v>
      </c>
      <c r="C1935" s="355" t="s">
        <v>756</v>
      </c>
      <c r="D1935" s="355" t="s">
        <v>2776</v>
      </c>
      <c r="E1935" s="102">
        <f>COUNTIF(자재별CO2!H:H, B1935)</f>
        <v>1</v>
      </c>
    </row>
    <row r="1936" spans="2:5">
      <c r="B1936" s="364" t="s">
        <v>2262</v>
      </c>
      <c r="C1936" s="355" t="s">
        <v>2755</v>
      </c>
      <c r="D1936" s="355" t="s">
        <v>2756</v>
      </c>
      <c r="E1936" s="102">
        <f>COUNTIF(자재별CO2!H:H, B1936)</f>
        <v>1</v>
      </c>
    </row>
    <row r="1937" spans="2:5">
      <c r="B1937" s="364" t="s">
        <v>2262</v>
      </c>
      <c r="C1937" s="355" t="s">
        <v>2755</v>
      </c>
      <c r="D1937" s="355" t="s">
        <v>4595</v>
      </c>
      <c r="E1937" s="102">
        <f>COUNTIF(자재별CO2!H:H, B1937)</f>
        <v>1</v>
      </c>
    </row>
    <row r="1938" spans="2:5">
      <c r="B1938" s="364" t="s">
        <v>2262</v>
      </c>
      <c r="C1938" s="355" t="s">
        <v>2755</v>
      </c>
      <c r="D1938" s="355" t="s">
        <v>2803</v>
      </c>
      <c r="E1938" s="102">
        <f>COUNTIF(자재별CO2!H:H, B1938)</f>
        <v>1</v>
      </c>
    </row>
    <row r="1939" spans="2:5">
      <c r="B1939" s="364" t="s">
        <v>2262</v>
      </c>
      <c r="C1939" s="355" t="s">
        <v>4596</v>
      </c>
      <c r="D1939" s="355" t="s">
        <v>4597</v>
      </c>
      <c r="E1939" s="102">
        <f>COUNTIF(자재별CO2!H:H, B1939)</f>
        <v>1</v>
      </c>
    </row>
    <row r="1940" spans="2:5">
      <c r="B1940" s="364" t="s">
        <v>2262</v>
      </c>
      <c r="C1940" s="355" t="s">
        <v>4596</v>
      </c>
      <c r="D1940" s="355" t="s">
        <v>4598</v>
      </c>
      <c r="E1940" s="102">
        <f>COUNTIF(자재별CO2!H:H, B1940)</f>
        <v>1</v>
      </c>
    </row>
    <row r="1941" spans="2:5">
      <c r="B1941" s="364" t="s">
        <v>2262</v>
      </c>
      <c r="C1941" s="355" t="s">
        <v>4596</v>
      </c>
      <c r="D1941" s="355" t="s">
        <v>4599</v>
      </c>
      <c r="E1941" s="102">
        <f>COUNTIF(자재별CO2!H:H, B1941)</f>
        <v>1</v>
      </c>
    </row>
    <row r="1942" spans="2:5">
      <c r="B1942" s="364" t="s">
        <v>2262</v>
      </c>
      <c r="C1942" s="355" t="s">
        <v>4600</v>
      </c>
      <c r="D1942" s="355" t="s">
        <v>4601</v>
      </c>
      <c r="E1942" s="102">
        <f>COUNTIF(자재별CO2!H:H, B1942)</f>
        <v>1</v>
      </c>
    </row>
    <row r="1943" spans="2:5">
      <c r="B1943" s="364" t="s">
        <v>2262</v>
      </c>
      <c r="C1943" s="355" t="s">
        <v>2773</v>
      </c>
      <c r="D1943" s="355" t="s">
        <v>2775</v>
      </c>
      <c r="E1943" s="102">
        <f>COUNTIF(자재별CO2!H:H, B1943)</f>
        <v>1</v>
      </c>
    </row>
    <row r="1944" spans="2:5">
      <c r="B1944" s="364" t="s">
        <v>2262</v>
      </c>
      <c r="C1944" s="355" t="s">
        <v>2773</v>
      </c>
      <c r="D1944" s="355" t="s">
        <v>2774</v>
      </c>
      <c r="E1944" s="102">
        <f>COUNTIF(자재별CO2!H:H, B1944)</f>
        <v>1</v>
      </c>
    </row>
    <row r="1945" spans="2:5">
      <c r="B1945" s="357" t="s">
        <v>2303</v>
      </c>
      <c r="C1945" s="353" t="s">
        <v>5604</v>
      </c>
      <c r="D1945" s="353" t="s">
        <v>4888</v>
      </c>
      <c r="E1945" s="102">
        <f>COUNTIF(자재별CO2!H:H, B1945)</f>
        <v>1</v>
      </c>
    </row>
    <row r="1946" spans="2:5">
      <c r="B1946" s="357" t="s">
        <v>2303</v>
      </c>
      <c r="C1946" s="353" t="s">
        <v>5604</v>
      </c>
      <c r="D1946" s="353" t="s">
        <v>5290</v>
      </c>
      <c r="E1946" s="102">
        <f>COUNTIF(자재별CO2!H:H, B1946)</f>
        <v>1</v>
      </c>
    </row>
    <row r="1947" spans="2:5">
      <c r="B1947" s="357" t="s">
        <v>2303</v>
      </c>
      <c r="C1947" s="353" t="s">
        <v>5604</v>
      </c>
      <c r="D1947" s="353" t="s">
        <v>437</v>
      </c>
      <c r="E1947" s="102">
        <f>COUNTIF(자재별CO2!H:H, B1947)</f>
        <v>1</v>
      </c>
    </row>
    <row r="1948" spans="2:5">
      <c r="B1948" s="357" t="s">
        <v>2303</v>
      </c>
      <c r="C1948" s="353" t="s">
        <v>5604</v>
      </c>
      <c r="D1948" s="353" t="s">
        <v>438</v>
      </c>
      <c r="E1948" s="102">
        <f>COUNTIF(자재별CO2!H:H, B1948)</f>
        <v>1</v>
      </c>
    </row>
    <row r="1949" spans="2:5">
      <c r="B1949" s="357" t="s">
        <v>2303</v>
      </c>
      <c r="C1949" s="353" t="s">
        <v>5604</v>
      </c>
      <c r="D1949" s="353" t="s">
        <v>439</v>
      </c>
      <c r="E1949" s="102">
        <f>COUNTIF(자재별CO2!H:H, B1949)</f>
        <v>1</v>
      </c>
    </row>
    <row r="1950" spans="2:5">
      <c r="B1950" s="357" t="s">
        <v>2303</v>
      </c>
      <c r="C1950" s="353" t="s">
        <v>5604</v>
      </c>
      <c r="D1950" s="353" t="s">
        <v>308</v>
      </c>
      <c r="E1950" s="102">
        <f>COUNTIF(자재별CO2!H:H, B1950)</f>
        <v>1</v>
      </c>
    </row>
    <row r="1951" spans="2:5">
      <c r="B1951" s="357" t="s">
        <v>2303</v>
      </c>
      <c r="C1951" s="353" t="s">
        <v>5604</v>
      </c>
      <c r="D1951" s="353" t="s">
        <v>450</v>
      </c>
      <c r="E1951" s="102">
        <f>COUNTIF(자재별CO2!H:H, B1951)</f>
        <v>1</v>
      </c>
    </row>
    <row r="1952" spans="2:5">
      <c r="B1952" s="357" t="s">
        <v>2303</v>
      </c>
      <c r="C1952" s="353" t="s">
        <v>5604</v>
      </c>
      <c r="D1952" s="353" t="s">
        <v>376</v>
      </c>
      <c r="E1952" s="102">
        <f>COUNTIF(자재별CO2!H:H, B1952)</f>
        <v>1</v>
      </c>
    </row>
    <row r="1953" spans="2:5">
      <c r="B1953" s="357" t="s">
        <v>2303</v>
      </c>
      <c r="C1953" s="353" t="s">
        <v>5604</v>
      </c>
      <c r="D1953" s="353" t="s">
        <v>309</v>
      </c>
      <c r="E1953" s="102">
        <f>COUNTIF(자재별CO2!H:H, B1953)</f>
        <v>1</v>
      </c>
    </row>
    <row r="1954" spans="2:5">
      <c r="B1954" s="357" t="s">
        <v>2303</v>
      </c>
      <c r="C1954" s="353" t="s">
        <v>5604</v>
      </c>
      <c r="D1954" s="353" t="s">
        <v>463</v>
      </c>
      <c r="E1954" s="102">
        <f>COUNTIF(자재별CO2!H:H, B1954)</f>
        <v>1</v>
      </c>
    </row>
    <row r="1955" spans="2:5">
      <c r="B1955" s="357" t="s">
        <v>2303</v>
      </c>
      <c r="C1955" s="353" t="s">
        <v>5604</v>
      </c>
      <c r="D1955" s="353" t="s">
        <v>4896</v>
      </c>
      <c r="E1955" s="102">
        <f>COUNTIF(자재별CO2!H:H, B1955)</f>
        <v>1</v>
      </c>
    </row>
    <row r="1956" spans="2:5">
      <c r="B1956" s="365" t="s">
        <v>2284</v>
      </c>
      <c r="C1956" s="353" t="s">
        <v>5605</v>
      </c>
      <c r="D1956" s="353" t="s">
        <v>463</v>
      </c>
      <c r="E1956" s="102">
        <f>COUNTIF(자재별CO2!H:H, B1956)</f>
        <v>1</v>
      </c>
    </row>
    <row r="1957" spans="2:5">
      <c r="B1957" s="365" t="s">
        <v>2284</v>
      </c>
      <c r="C1957" s="353" t="s">
        <v>5605</v>
      </c>
      <c r="D1957" s="353" t="s">
        <v>4896</v>
      </c>
      <c r="E1957" s="102">
        <f>COUNTIF(자재별CO2!H:H, B1957)</f>
        <v>1</v>
      </c>
    </row>
    <row r="1958" spans="2:5">
      <c r="B1958" s="365" t="s">
        <v>2159</v>
      </c>
      <c r="C1958" s="353" t="s">
        <v>5606</v>
      </c>
      <c r="D1958" s="353" t="s">
        <v>308</v>
      </c>
      <c r="E1958" s="102">
        <f>COUNTIF(자재별CO2!H:H, B1958)</f>
        <v>1</v>
      </c>
    </row>
    <row r="1959" spans="2:5">
      <c r="B1959" s="365" t="s">
        <v>2159</v>
      </c>
      <c r="C1959" s="353" t="s">
        <v>5606</v>
      </c>
      <c r="D1959" s="353" t="s">
        <v>450</v>
      </c>
      <c r="E1959" s="102">
        <f>COUNTIF(자재별CO2!H:H, B1959)</f>
        <v>1</v>
      </c>
    </row>
    <row r="1960" spans="2:5">
      <c r="B1960" s="357" t="s">
        <v>2182</v>
      </c>
      <c r="C1960" s="357" t="s">
        <v>458</v>
      </c>
      <c r="D1960" s="357" t="s">
        <v>459</v>
      </c>
      <c r="E1960" s="102">
        <f>COUNTIF(자재별CO2!H:H, B1960)</f>
        <v>1</v>
      </c>
    </row>
    <row r="1961" spans="2:5">
      <c r="B1961" s="357" t="s">
        <v>2182</v>
      </c>
      <c r="C1961" s="357" t="s">
        <v>458</v>
      </c>
      <c r="D1961" s="357" t="s">
        <v>5979</v>
      </c>
      <c r="E1961" s="102">
        <f>COUNTIF(자재별CO2!H:H, B1961)</f>
        <v>1</v>
      </c>
    </row>
    <row r="1962" spans="2:5">
      <c r="B1962" s="357" t="s">
        <v>2182</v>
      </c>
      <c r="C1962" s="357" t="s">
        <v>458</v>
      </c>
      <c r="D1962" s="357" t="s">
        <v>5980</v>
      </c>
      <c r="E1962" s="102">
        <f>COUNTIF(자재별CO2!H:H, B1962)</f>
        <v>1</v>
      </c>
    </row>
    <row r="1963" spans="2:5">
      <c r="B1963" s="357" t="s">
        <v>2182</v>
      </c>
      <c r="C1963" s="357" t="s">
        <v>5981</v>
      </c>
      <c r="D1963" s="357" t="s">
        <v>5982</v>
      </c>
      <c r="E1963" s="102">
        <f>COUNTIF(자재별CO2!H:H, B1963)</f>
        <v>1</v>
      </c>
    </row>
    <row r="1964" spans="2:5">
      <c r="B1964" s="357" t="s">
        <v>2182</v>
      </c>
      <c r="C1964" s="357" t="s">
        <v>456</v>
      </c>
      <c r="D1964" s="357" t="s">
        <v>457</v>
      </c>
      <c r="E1964" s="102">
        <f>COUNTIF(자재별CO2!H:H, B1964)</f>
        <v>1</v>
      </c>
    </row>
    <row r="1965" spans="2:5">
      <c r="B1965" s="357" t="s">
        <v>2182</v>
      </c>
      <c r="C1965" s="357" t="s">
        <v>456</v>
      </c>
      <c r="D1965" s="357" t="s">
        <v>5983</v>
      </c>
      <c r="E1965" s="102">
        <f>COUNTIF(자재별CO2!H:H, B1965)</f>
        <v>1</v>
      </c>
    </row>
    <row r="1966" spans="2:5">
      <c r="B1966" s="357" t="s">
        <v>2182</v>
      </c>
      <c r="C1966" s="357" t="s">
        <v>5984</v>
      </c>
      <c r="D1966" s="357" t="s">
        <v>457</v>
      </c>
      <c r="E1966" s="102">
        <f>COUNTIF(자재별CO2!H:H, B1966)</f>
        <v>1</v>
      </c>
    </row>
    <row r="1967" spans="2:5">
      <c r="B1967" s="357" t="s">
        <v>2182</v>
      </c>
      <c r="C1967" s="357" t="s">
        <v>5984</v>
      </c>
      <c r="D1967" s="357" t="s">
        <v>5983</v>
      </c>
      <c r="E1967" s="102">
        <f>COUNTIF(자재별CO2!H:H, B1967)</f>
        <v>1</v>
      </c>
    </row>
    <row r="1968" spans="2:5">
      <c r="B1968" s="354" t="s">
        <v>2286</v>
      </c>
      <c r="C1968" s="353" t="s">
        <v>722</v>
      </c>
      <c r="D1968" s="353" t="s">
        <v>721</v>
      </c>
      <c r="E1968" s="102">
        <f>COUNTIF(자재별CO2!H:H, B1968)</f>
        <v>1</v>
      </c>
    </row>
    <row r="1969" spans="2:5">
      <c r="B1969" s="354" t="s">
        <v>2289</v>
      </c>
      <c r="C1969" s="353" t="s">
        <v>4292</v>
      </c>
      <c r="D1969" s="353"/>
      <c r="E1969" s="102">
        <f>COUNTIF(자재별CO2!H:H, B1969)</f>
        <v>1</v>
      </c>
    </row>
    <row r="1970" spans="2:5">
      <c r="B1970" s="364" t="s">
        <v>6446</v>
      </c>
      <c r="C1970" s="355" t="s">
        <v>4750</v>
      </c>
      <c r="D1970" s="355" t="s">
        <v>4751</v>
      </c>
      <c r="E1970" s="102">
        <f>COUNTIF(자재별CO2!H:H, B1970)</f>
        <v>1</v>
      </c>
    </row>
    <row r="1971" spans="2:5">
      <c r="B1971" s="354" t="s">
        <v>2354</v>
      </c>
      <c r="C1971" s="353" t="s">
        <v>6479</v>
      </c>
      <c r="D1971" s="353" t="s">
        <v>6480</v>
      </c>
      <c r="E1971" s="102">
        <f>COUNTIF(자재별CO2!H:H, B1971)</f>
        <v>1</v>
      </c>
    </row>
    <row r="1972" spans="2:5">
      <c r="B1972" s="364" t="s">
        <v>2251</v>
      </c>
      <c r="C1972" s="355" t="s">
        <v>2835</v>
      </c>
      <c r="D1972" s="355" t="s">
        <v>790</v>
      </c>
      <c r="E1972" s="102">
        <f>COUNTIF(자재별CO2!H:H, B1972)</f>
        <v>1</v>
      </c>
    </row>
    <row r="1973" spans="2:5">
      <c r="B1973" s="364" t="s">
        <v>2251</v>
      </c>
      <c r="C1973" s="355" t="s">
        <v>2835</v>
      </c>
      <c r="D1973" s="355" t="s">
        <v>792</v>
      </c>
      <c r="E1973" s="102">
        <f>COUNTIF(자재별CO2!H:H, B1973)</f>
        <v>1</v>
      </c>
    </row>
    <row r="1974" spans="2:5">
      <c r="B1974" s="364" t="s">
        <v>2286</v>
      </c>
      <c r="C1974" s="355" t="s">
        <v>144</v>
      </c>
      <c r="D1974" s="355" t="s">
        <v>3995</v>
      </c>
      <c r="E1974" s="102">
        <f>COUNTIF(자재별CO2!H:H, B1974)</f>
        <v>1</v>
      </c>
    </row>
    <row r="1975" spans="2:5">
      <c r="B1975" s="364" t="s">
        <v>2286</v>
      </c>
      <c r="C1975" s="355" t="s">
        <v>144</v>
      </c>
      <c r="D1975" s="355" t="s">
        <v>2855</v>
      </c>
      <c r="E1975" s="102">
        <f>COUNTIF(자재별CO2!H:H, B1975)</f>
        <v>1</v>
      </c>
    </row>
    <row r="1976" spans="2:5">
      <c r="B1976" s="365" t="s">
        <v>2286</v>
      </c>
      <c r="C1976" s="353" t="s">
        <v>144</v>
      </c>
      <c r="D1976" s="353" t="s">
        <v>144</v>
      </c>
      <c r="E1976" s="102">
        <f>COUNTIF(자재별CO2!H:H, B1976)</f>
        <v>1</v>
      </c>
    </row>
    <row r="1977" spans="2:5">
      <c r="B1977" s="354" t="s">
        <v>2245</v>
      </c>
      <c r="C1977" s="353" t="s">
        <v>299</v>
      </c>
      <c r="D1977" s="353" t="s">
        <v>4841</v>
      </c>
      <c r="E1977" s="102">
        <f>COUNTIF(자재별CO2!H:H, B1977)</f>
        <v>1</v>
      </c>
    </row>
    <row r="1978" spans="2:5">
      <c r="B1978" s="354" t="s">
        <v>2245</v>
      </c>
      <c r="C1978" s="353" t="s">
        <v>300</v>
      </c>
      <c r="D1978" s="353" t="s">
        <v>4842</v>
      </c>
      <c r="E1978" s="102">
        <f>COUNTIF(자재별CO2!H:H, B1978)</f>
        <v>1</v>
      </c>
    </row>
    <row r="1979" spans="2:5">
      <c r="B1979" s="364" t="s">
        <v>2245</v>
      </c>
      <c r="C1979" s="355" t="s">
        <v>300</v>
      </c>
      <c r="D1979" s="355" t="s">
        <v>2572</v>
      </c>
      <c r="E1979" s="102">
        <f>COUNTIF(자재별CO2!H:H, B1979)</f>
        <v>1</v>
      </c>
    </row>
    <row r="1980" spans="2:5">
      <c r="B1980" s="364" t="s">
        <v>2245</v>
      </c>
      <c r="C1980" s="355" t="s">
        <v>4644</v>
      </c>
      <c r="D1980" s="355" t="s">
        <v>4645</v>
      </c>
      <c r="E1980" s="102">
        <f>COUNTIF(자재별CO2!H:H, B1980)</f>
        <v>1</v>
      </c>
    </row>
    <row r="1981" spans="2:5">
      <c r="B1981" s="364" t="s">
        <v>2245</v>
      </c>
      <c r="C1981" s="355" t="s">
        <v>4644</v>
      </c>
      <c r="D1981" s="355" t="s">
        <v>4646</v>
      </c>
      <c r="E1981" s="102">
        <f>COUNTIF(자재별CO2!H:H, B1981)</f>
        <v>1</v>
      </c>
    </row>
    <row r="1982" spans="2:5">
      <c r="B1982" s="364" t="s">
        <v>2245</v>
      </c>
      <c r="C1982" s="355" t="s">
        <v>4644</v>
      </c>
      <c r="D1982" s="355" t="s">
        <v>4647</v>
      </c>
      <c r="E1982" s="102">
        <f>COUNTIF(자재별CO2!H:H, B1982)</f>
        <v>1</v>
      </c>
    </row>
    <row r="1983" spans="2:5">
      <c r="B1983" s="366" t="s">
        <v>2288</v>
      </c>
      <c r="C1983" s="355" t="s">
        <v>2593</v>
      </c>
      <c r="D1983" s="355" t="s">
        <v>2594</v>
      </c>
      <c r="E1983" s="102">
        <f>COUNTIF(자재별CO2!H:H, B1983)</f>
        <v>1</v>
      </c>
    </row>
    <row r="1984" spans="2:5">
      <c r="B1984" s="364" t="s">
        <v>6446</v>
      </c>
      <c r="C1984" s="355" t="s">
        <v>682</v>
      </c>
      <c r="D1984" s="355" t="s">
        <v>683</v>
      </c>
      <c r="E1984" s="102">
        <f>COUNTIF(자재별CO2!H:H, B1984)</f>
        <v>1</v>
      </c>
    </row>
    <row r="1985" spans="2:5">
      <c r="B1985" s="354" t="s">
        <v>6431</v>
      </c>
      <c r="C1985" s="353" t="s">
        <v>412</v>
      </c>
      <c r="D1985" s="353" t="s">
        <v>413</v>
      </c>
      <c r="E1985" s="102">
        <f>COUNTIF(자재별CO2!H:H, B1985)</f>
        <v>1</v>
      </c>
    </row>
    <row r="1986" spans="2:5">
      <c r="B1986" s="354" t="s">
        <v>6431</v>
      </c>
      <c r="C1986" s="353" t="s">
        <v>412</v>
      </c>
      <c r="D1986" s="353" t="s">
        <v>4458</v>
      </c>
      <c r="E1986" s="102">
        <f>COUNTIF(자재별CO2!H:H, B1986)</f>
        <v>1</v>
      </c>
    </row>
    <row r="1987" spans="2:5">
      <c r="B1987" s="365" t="s">
        <v>6422</v>
      </c>
      <c r="C1987" s="353" t="s">
        <v>5607</v>
      </c>
      <c r="D1987" s="353"/>
      <c r="E1987" s="102">
        <f>COUNTIF(자재별CO2!H:H, B1987)</f>
        <v>1</v>
      </c>
    </row>
    <row r="1988" spans="2:5">
      <c r="B1988" s="364" t="s">
        <v>2157</v>
      </c>
      <c r="C1988" s="355" t="s">
        <v>4534</v>
      </c>
      <c r="D1988" s="355" t="s">
        <v>4535</v>
      </c>
      <c r="E1988" s="102">
        <f>COUNTIF(자재별CO2!H:H, B1988)</f>
        <v>1</v>
      </c>
    </row>
    <row r="1989" spans="2:5">
      <c r="B1989" s="364" t="s">
        <v>2157</v>
      </c>
      <c r="C1989" s="355" t="s">
        <v>4534</v>
      </c>
      <c r="D1989" s="355" t="s">
        <v>4536</v>
      </c>
      <c r="E1989" s="102">
        <f>COUNTIF(자재별CO2!H:H, B1989)</f>
        <v>1</v>
      </c>
    </row>
    <row r="1990" spans="2:5">
      <c r="B1990" s="364" t="s">
        <v>2157</v>
      </c>
      <c r="C1990" s="355" t="s">
        <v>4534</v>
      </c>
      <c r="D1990" s="355" t="s">
        <v>4537</v>
      </c>
      <c r="E1990" s="102">
        <f>COUNTIF(자재별CO2!H:H, B1990)</f>
        <v>1</v>
      </c>
    </row>
    <row r="1991" spans="2:5">
      <c r="B1991" s="364" t="s">
        <v>2157</v>
      </c>
      <c r="C1991" s="355" t="s">
        <v>4534</v>
      </c>
      <c r="D1991" s="355" t="s">
        <v>4538</v>
      </c>
      <c r="E1991" s="102">
        <f>COUNTIF(자재별CO2!H:H, B1991)</f>
        <v>1</v>
      </c>
    </row>
    <row r="1992" spans="2:5">
      <c r="B1992" s="364" t="s">
        <v>2157</v>
      </c>
      <c r="C1992" s="355" t="s">
        <v>4534</v>
      </c>
      <c r="D1992" s="355" t="s">
        <v>4539</v>
      </c>
      <c r="E1992" s="102">
        <f>COUNTIF(자재별CO2!H:H, B1992)</f>
        <v>1</v>
      </c>
    </row>
    <row r="1993" spans="2:5">
      <c r="B1993" s="357" t="s">
        <v>2158</v>
      </c>
      <c r="C1993" s="357" t="s">
        <v>5985</v>
      </c>
      <c r="D1993" s="357" t="s">
        <v>5986</v>
      </c>
      <c r="E1993" s="102">
        <f>COUNTIF(자재별CO2!H:H, B1993)</f>
        <v>1</v>
      </c>
    </row>
    <row r="1994" spans="2:5">
      <c r="B1994" s="357" t="s">
        <v>2166</v>
      </c>
      <c r="C1994" s="353" t="s">
        <v>5608</v>
      </c>
      <c r="D1994" s="353" t="s">
        <v>5609</v>
      </c>
      <c r="E1994" s="102">
        <f>COUNTIF(자재별CO2!H:H, B1994)</f>
        <v>1</v>
      </c>
    </row>
    <row r="1995" spans="2:5">
      <c r="B1995" s="364" t="s">
        <v>2274</v>
      </c>
      <c r="C1995" s="355" t="s">
        <v>3771</v>
      </c>
      <c r="D1995" s="355" t="s">
        <v>3772</v>
      </c>
      <c r="E1995" s="102">
        <f>COUNTIF(자재별CO2!H:H, B1995)</f>
        <v>1</v>
      </c>
    </row>
    <row r="1996" spans="2:5">
      <c r="B1996" s="364" t="s">
        <v>2274</v>
      </c>
      <c r="C1996" s="355" t="s">
        <v>3773</v>
      </c>
      <c r="D1996" s="355" t="s">
        <v>3774</v>
      </c>
      <c r="E1996" s="102">
        <f>COUNTIF(자재별CO2!H:H, B1996)</f>
        <v>1</v>
      </c>
    </row>
    <row r="1997" spans="2:5">
      <c r="B1997" s="364" t="s">
        <v>2274</v>
      </c>
      <c r="C1997" s="355" t="s">
        <v>3769</v>
      </c>
      <c r="D1997" s="355" t="s">
        <v>3770</v>
      </c>
      <c r="E1997" s="102">
        <f>COUNTIF(자재별CO2!H:H, B1997)</f>
        <v>1</v>
      </c>
    </row>
    <row r="1998" spans="2:5">
      <c r="B1998" s="364" t="s">
        <v>2274</v>
      </c>
      <c r="C1998" s="355" t="s">
        <v>3775</v>
      </c>
      <c r="D1998" s="355" t="s">
        <v>3776</v>
      </c>
      <c r="E1998" s="102">
        <f>COUNTIF(자재별CO2!H:H, B1998)</f>
        <v>1</v>
      </c>
    </row>
    <row r="1999" spans="2:5">
      <c r="B1999" s="365" t="s">
        <v>2192</v>
      </c>
      <c r="C1999" s="353" t="s">
        <v>5610</v>
      </c>
      <c r="D1999" s="353"/>
      <c r="E1999" s="102">
        <f>COUNTIF(자재별CO2!H:H, B1999)</f>
        <v>1</v>
      </c>
    </row>
    <row r="2000" spans="2:5">
      <c r="B2000" s="365" t="s">
        <v>6422</v>
      </c>
      <c r="C2000" s="353" t="s">
        <v>5611</v>
      </c>
      <c r="D2000" s="353"/>
      <c r="E2000" s="102">
        <f>COUNTIF(자재별CO2!H:H, B2000)</f>
        <v>1</v>
      </c>
    </row>
    <row r="2001" spans="2:5">
      <c r="B2001" s="364" t="s">
        <v>2214</v>
      </c>
      <c r="C2001" s="355" t="s">
        <v>4672</v>
      </c>
      <c r="D2001" s="355" t="s">
        <v>4673</v>
      </c>
      <c r="E2001" s="102">
        <f>COUNTIF(자재별CO2!H:H, B2001)</f>
        <v>1</v>
      </c>
    </row>
    <row r="2002" spans="2:5">
      <c r="B2002" s="365" t="s">
        <v>2180</v>
      </c>
      <c r="C2002" s="353" t="s">
        <v>5612</v>
      </c>
      <c r="D2002" s="353"/>
      <c r="E2002" s="102">
        <f>COUNTIF(자재별CO2!H:H, B2002)</f>
        <v>1</v>
      </c>
    </row>
    <row r="2003" spans="2:5">
      <c r="B2003" s="365" t="s">
        <v>6427</v>
      </c>
      <c r="C2003" s="353" t="s">
        <v>816</v>
      </c>
      <c r="D2003" s="353" t="s">
        <v>4914</v>
      </c>
      <c r="E2003" s="102">
        <f>COUNTIF(자재별CO2!H:H, B2003)</f>
        <v>1</v>
      </c>
    </row>
    <row r="2004" spans="2:5">
      <c r="B2004" s="354" t="s">
        <v>2287</v>
      </c>
      <c r="C2004" s="355" t="s">
        <v>562</v>
      </c>
      <c r="D2004" s="355" t="s">
        <v>2605</v>
      </c>
      <c r="E2004" s="102">
        <f>COUNTIF(자재별CO2!H:H, B2004)</f>
        <v>1</v>
      </c>
    </row>
    <row r="2005" spans="2:5">
      <c r="B2005" s="354" t="s">
        <v>2287</v>
      </c>
      <c r="C2005" s="355" t="s">
        <v>562</v>
      </c>
      <c r="D2005" s="355" t="s">
        <v>2606</v>
      </c>
      <c r="E2005" s="102">
        <f>COUNTIF(자재별CO2!H:H, B2005)</f>
        <v>1</v>
      </c>
    </row>
    <row r="2006" spans="2:5">
      <c r="B2006" s="354" t="s">
        <v>2287</v>
      </c>
      <c r="C2006" s="355" t="s">
        <v>561</v>
      </c>
      <c r="D2006" s="355" t="s">
        <v>2612</v>
      </c>
      <c r="E2006" s="102">
        <f>COUNTIF(자재별CO2!H:H, B2006)</f>
        <v>1</v>
      </c>
    </row>
    <row r="2007" spans="2:5">
      <c r="B2007" s="354" t="s">
        <v>2287</v>
      </c>
      <c r="C2007" s="355" t="s">
        <v>561</v>
      </c>
      <c r="D2007" s="355" t="s">
        <v>2610</v>
      </c>
      <c r="E2007" s="102">
        <f>COUNTIF(자재별CO2!H:H, B2007)</f>
        <v>1</v>
      </c>
    </row>
    <row r="2008" spans="2:5">
      <c r="B2008" s="354" t="s">
        <v>2287</v>
      </c>
      <c r="C2008" s="355" t="s">
        <v>2732</v>
      </c>
      <c r="D2008" s="355" t="s">
        <v>2733</v>
      </c>
      <c r="E2008" s="102">
        <f>COUNTIF(자재별CO2!H:H, B2008)</f>
        <v>1</v>
      </c>
    </row>
    <row r="2009" spans="2:5">
      <c r="B2009" s="354" t="s">
        <v>2287</v>
      </c>
      <c r="C2009" s="355" t="s">
        <v>747</v>
      </c>
      <c r="D2009" s="355" t="s">
        <v>2613</v>
      </c>
      <c r="E2009" s="102">
        <f>COUNTIF(자재별CO2!H:H, B2009)</f>
        <v>1</v>
      </c>
    </row>
    <row r="2010" spans="2:5">
      <c r="B2010" s="354" t="s">
        <v>2287</v>
      </c>
      <c r="C2010" s="355" t="s">
        <v>747</v>
      </c>
      <c r="D2010" s="355" t="s">
        <v>2734</v>
      </c>
      <c r="E2010" s="102">
        <f>COUNTIF(자재별CO2!H:H, B2010)</f>
        <v>1</v>
      </c>
    </row>
    <row r="2011" spans="2:5">
      <c r="B2011" s="354" t="s">
        <v>2287</v>
      </c>
      <c r="C2011" s="353" t="s">
        <v>747</v>
      </c>
      <c r="D2011" s="353" t="s">
        <v>4843</v>
      </c>
      <c r="E2011" s="102">
        <f>COUNTIF(자재별CO2!H:H, B2011)</f>
        <v>1</v>
      </c>
    </row>
    <row r="2012" spans="2:5">
      <c r="B2012" s="354" t="s">
        <v>2287</v>
      </c>
      <c r="C2012" s="355" t="s">
        <v>747</v>
      </c>
      <c r="D2012" s="355" t="s">
        <v>2589</v>
      </c>
      <c r="E2012" s="102">
        <f>COUNTIF(자재별CO2!H:H, B2012)</f>
        <v>1</v>
      </c>
    </row>
    <row r="2013" spans="2:5">
      <c r="B2013" s="354" t="s">
        <v>2287</v>
      </c>
      <c r="C2013" s="355" t="s">
        <v>747</v>
      </c>
      <c r="D2013" s="355" t="s">
        <v>4696</v>
      </c>
      <c r="E2013" s="102">
        <f>COUNTIF(자재별CO2!H:H, B2013)</f>
        <v>1</v>
      </c>
    </row>
    <row r="2014" spans="2:5">
      <c r="B2014" s="354" t="s">
        <v>2287</v>
      </c>
      <c r="C2014" s="353" t="s">
        <v>747</v>
      </c>
      <c r="D2014" s="353" t="s">
        <v>4844</v>
      </c>
      <c r="E2014" s="102">
        <f>COUNTIF(자재별CO2!H:H, B2014)</f>
        <v>1</v>
      </c>
    </row>
    <row r="2015" spans="2:5">
      <c r="B2015" s="354" t="s">
        <v>2287</v>
      </c>
      <c r="C2015" s="355" t="s">
        <v>747</v>
      </c>
      <c r="D2015" s="355" t="s">
        <v>2609</v>
      </c>
      <c r="E2015" s="102">
        <f>COUNTIF(자재별CO2!H:H, B2015)</f>
        <v>1</v>
      </c>
    </row>
    <row r="2016" spans="2:5">
      <c r="B2016" s="354" t="s">
        <v>2287</v>
      </c>
      <c r="C2016" s="355" t="s">
        <v>747</v>
      </c>
      <c r="D2016" s="355" t="s">
        <v>2614</v>
      </c>
      <c r="E2016" s="102">
        <f>COUNTIF(자재별CO2!H:H, B2016)</f>
        <v>1</v>
      </c>
    </row>
    <row r="2017" spans="2:5">
      <c r="B2017" s="365" t="s">
        <v>2303</v>
      </c>
      <c r="C2017" s="353" t="s">
        <v>5613</v>
      </c>
      <c r="D2017" s="353" t="s">
        <v>442</v>
      </c>
      <c r="E2017" s="102">
        <f>COUNTIF(자재별CO2!H:H, B2017)</f>
        <v>1</v>
      </c>
    </row>
    <row r="2018" spans="2:5">
      <c r="B2018" s="365" t="s">
        <v>2303</v>
      </c>
      <c r="C2018" s="353" t="s">
        <v>5613</v>
      </c>
      <c r="D2018" s="353" t="s">
        <v>444</v>
      </c>
      <c r="E2018" s="102">
        <f>COUNTIF(자재별CO2!H:H, B2018)</f>
        <v>1</v>
      </c>
    </row>
    <row r="2019" spans="2:5">
      <c r="B2019" s="365" t="s">
        <v>2180</v>
      </c>
      <c r="C2019" s="353" t="s">
        <v>5614</v>
      </c>
      <c r="D2019" s="353"/>
      <c r="E2019" s="102">
        <f>COUNTIF(자재별CO2!H:H, B2019)</f>
        <v>1</v>
      </c>
    </row>
    <row r="2020" spans="2:5">
      <c r="B2020" s="365" t="s">
        <v>2284</v>
      </c>
      <c r="C2020" s="353" t="s">
        <v>5615</v>
      </c>
      <c r="D2020" s="353" t="s">
        <v>5559</v>
      </c>
      <c r="E2020" s="102">
        <f>COUNTIF(자재별CO2!H:H, B2020)</f>
        <v>1</v>
      </c>
    </row>
    <row r="2021" spans="2:5">
      <c r="B2021" s="365" t="s">
        <v>2268</v>
      </c>
      <c r="C2021" s="353" t="s">
        <v>5616</v>
      </c>
      <c r="D2021" s="353" t="s">
        <v>465</v>
      </c>
      <c r="E2021" s="102">
        <f>COUNTIF(자재별CO2!H:H, B2021)</f>
        <v>1</v>
      </c>
    </row>
    <row r="2022" spans="2:5">
      <c r="B2022" s="364" t="s">
        <v>6446</v>
      </c>
      <c r="C2022" s="355" t="s">
        <v>4180</v>
      </c>
      <c r="D2022" s="355" t="s">
        <v>4181</v>
      </c>
      <c r="E2022" s="102">
        <f>COUNTIF(자재별CO2!H:H, B2022)</f>
        <v>1</v>
      </c>
    </row>
    <row r="2023" spans="2:5">
      <c r="B2023" s="364" t="s">
        <v>2293</v>
      </c>
      <c r="C2023" s="355" t="s">
        <v>3752</v>
      </c>
      <c r="D2023" s="355" t="s">
        <v>3753</v>
      </c>
      <c r="E2023" s="102">
        <f>COUNTIF(자재별CO2!H:H, B2023)</f>
        <v>1</v>
      </c>
    </row>
    <row r="2024" spans="2:5">
      <c r="B2024" s="364" t="s">
        <v>2293</v>
      </c>
      <c r="C2024" s="355" t="s">
        <v>3750</v>
      </c>
      <c r="D2024" s="355" t="s">
        <v>3751</v>
      </c>
      <c r="E2024" s="102">
        <f>COUNTIF(자재별CO2!H:H, B2024)</f>
        <v>1</v>
      </c>
    </row>
    <row r="2025" spans="2:5">
      <c r="B2025" s="364" t="s">
        <v>2293</v>
      </c>
      <c r="C2025" s="355" t="s">
        <v>3754</v>
      </c>
      <c r="D2025" s="355" t="s">
        <v>3755</v>
      </c>
      <c r="E2025" s="102">
        <f>COUNTIF(자재별CO2!H:H, B2025)</f>
        <v>1</v>
      </c>
    </row>
    <row r="2026" spans="2:5">
      <c r="B2026" s="365" t="s">
        <v>2268</v>
      </c>
      <c r="C2026" s="353" t="s">
        <v>545</v>
      </c>
      <c r="D2026" s="353" t="s">
        <v>437</v>
      </c>
      <c r="E2026" s="102">
        <f>COUNTIF(자재별CO2!H:H, B2026)</f>
        <v>1</v>
      </c>
    </row>
    <row r="2027" spans="2:5">
      <c r="B2027" s="366" t="s">
        <v>2171</v>
      </c>
      <c r="C2027" s="355" t="s">
        <v>2557</v>
      </c>
      <c r="D2027" s="355" t="s">
        <v>2558</v>
      </c>
      <c r="E2027" s="102">
        <f>COUNTIF(자재별CO2!H:H, B2027)</f>
        <v>1</v>
      </c>
    </row>
    <row r="2028" spans="2:5">
      <c r="B2028" s="357" t="s">
        <v>2166</v>
      </c>
      <c r="C2028" s="353" t="s">
        <v>5617</v>
      </c>
      <c r="D2028" s="353" t="s">
        <v>5618</v>
      </c>
      <c r="E2028" s="102">
        <f>COUNTIF(자재별CO2!H:H, B2028)</f>
        <v>1</v>
      </c>
    </row>
    <row r="2029" spans="2:5">
      <c r="B2029" s="364" t="s">
        <v>2249</v>
      </c>
      <c r="C2029" s="355" t="s">
        <v>4653</v>
      </c>
      <c r="D2029" s="355" t="s">
        <v>4654</v>
      </c>
      <c r="E2029" s="102">
        <f>COUNTIF(자재별CO2!H:H, B2029)</f>
        <v>1</v>
      </c>
    </row>
    <row r="2030" spans="2:5">
      <c r="B2030" s="364" t="s">
        <v>2249</v>
      </c>
      <c r="C2030" s="355" t="s">
        <v>3558</v>
      </c>
      <c r="D2030" s="355" t="s">
        <v>3559</v>
      </c>
      <c r="E2030" s="102">
        <f>COUNTIF(자재별CO2!H:H, B2030)</f>
        <v>1</v>
      </c>
    </row>
    <row r="2031" spans="2:5">
      <c r="B2031" s="365" t="s">
        <v>2162</v>
      </c>
      <c r="C2031" s="353" t="s">
        <v>5619</v>
      </c>
      <c r="D2031" s="353" t="s">
        <v>5620</v>
      </c>
      <c r="E2031" s="102">
        <f>COUNTIF(자재별CO2!H:H, B2031)</f>
        <v>1</v>
      </c>
    </row>
    <row r="2032" spans="2:5">
      <c r="B2032" s="365" t="s">
        <v>2162</v>
      </c>
      <c r="C2032" s="353" t="s">
        <v>5619</v>
      </c>
      <c r="D2032" s="353" t="s">
        <v>5621</v>
      </c>
      <c r="E2032" s="102">
        <f>COUNTIF(자재별CO2!H:H, B2032)</f>
        <v>1</v>
      </c>
    </row>
    <row r="2033" spans="2:5">
      <c r="B2033" s="365" t="s">
        <v>2162</v>
      </c>
      <c r="C2033" s="353" t="s">
        <v>5619</v>
      </c>
      <c r="D2033" s="353" t="s">
        <v>5622</v>
      </c>
      <c r="E2033" s="102">
        <f>COUNTIF(자재별CO2!H:H, B2033)</f>
        <v>1</v>
      </c>
    </row>
    <row r="2034" spans="2:5">
      <c r="B2034" s="365" t="s">
        <v>2162</v>
      </c>
      <c r="C2034" s="353" t="s">
        <v>5619</v>
      </c>
      <c r="D2034" s="353" t="s">
        <v>5623</v>
      </c>
      <c r="E2034" s="102">
        <f>COUNTIF(자재별CO2!H:H, B2034)</f>
        <v>1</v>
      </c>
    </row>
    <row r="2035" spans="2:5">
      <c r="B2035" s="365" t="s">
        <v>2162</v>
      </c>
      <c r="C2035" s="353" t="s">
        <v>5619</v>
      </c>
      <c r="D2035" s="353" t="s">
        <v>5624</v>
      </c>
      <c r="E2035" s="102">
        <f>COUNTIF(자재별CO2!H:H, B2035)</f>
        <v>1</v>
      </c>
    </row>
    <row r="2036" spans="2:5">
      <c r="B2036" s="365" t="s">
        <v>2162</v>
      </c>
      <c r="C2036" s="353" t="s">
        <v>5619</v>
      </c>
      <c r="D2036" s="353" t="s">
        <v>5625</v>
      </c>
      <c r="E2036" s="102">
        <f>COUNTIF(자재별CO2!H:H, B2036)</f>
        <v>1</v>
      </c>
    </row>
    <row r="2037" spans="2:5">
      <c r="B2037" s="354" t="s">
        <v>6431</v>
      </c>
      <c r="C2037" s="353" t="s">
        <v>417</v>
      </c>
      <c r="D2037" s="353" t="s">
        <v>418</v>
      </c>
      <c r="E2037" s="102">
        <f>COUNTIF(자재별CO2!H:H, B2037)</f>
        <v>1</v>
      </c>
    </row>
    <row r="2038" spans="2:5">
      <c r="B2038" s="354" t="s">
        <v>6431</v>
      </c>
      <c r="C2038" s="353" t="s">
        <v>417</v>
      </c>
      <c r="D2038" s="353" t="s">
        <v>419</v>
      </c>
      <c r="E2038" s="102">
        <f>COUNTIF(자재별CO2!H:H, B2038)</f>
        <v>1</v>
      </c>
    </row>
    <row r="2039" spans="2:5">
      <c r="B2039" s="366" t="s">
        <v>2288</v>
      </c>
      <c r="C2039" s="355" t="s">
        <v>789</v>
      </c>
      <c r="D2039" s="355" t="s">
        <v>2834</v>
      </c>
      <c r="E2039" s="102">
        <f>COUNTIF(자재별CO2!H:H, B2039)</f>
        <v>1</v>
      </c>
    </row>
    <row r="2040" spans="2:5">
      <c r="B2040" s="365" t="s">
        <v>2162</v>
      </c>
      <c r="C2040" s="353" t="s">
        <v>5626</v>
      </c>
      <c r="D2040" s="353" t="s">
        <v>5627</v>
      </c>
      <c r="E2040" s="102">
        <f>COUNTIF(자재별CO2!H:H, B2040)</f>
        <v>1</v>
      </c>
    </row>
    <row r="2041" spans="2:5">
      <c r="B2041" s="365" t="s">
        <v>2162</v>
      </c>
      <c r="C2041" s="353" t="s">
        <v>5626</v>
      </c>
      <c r="D2041" s="353" t="s">
        <v>5628</v>
      </c>
      <c r="E2041" s="102">
        <f>COUNTIF(자재별CO2!H:H, B2041)</f>
        <v>1</v>
      </c>
    </row>
    <row r="2042" spans="2:5">
      <c r="B2042" s="365" t="s">
        <v>2162</v>
      </c>
      <c r="C2042" s="353" t="s">
        <v>5626</v>
      </c>
      <c r="D2042" s="353" t="s">
        <v>5629</v>
      </c>
      <c r="E2042" s="102">
        <f>COUNTIF(자재별CO2!H:H, B2042)</f>
        <v>1</v>
      </c>
    </row>
    <row r="2043" spans="2:5">
      <c r="B2043" s="364" t="s">
        <v>2262</v>
      </c>
      <c r="C2043" s="355" t="s">
        <v>2746</v>
      </c>
      <c r="D2043" s="355" t="s">
        <v>2748</v>
      </c>
      <c r="E2043" s="102">
        <f>COUNTIF(자재별CO2!H:H, B2043)</f>
        <v>1</v>
      </c>
    </row>
    <row r="2044" spans="2:5">
      <c r="B2044" s="364" t="s">
        <v>2262</v>
      </c>
      <c r="C2044" s="355" t="s">
        <v>2746</v>
      </c>
      <c r="D2044" s="355" t="s">
        <v>3883</v>
      </c>
      <c r="E2044" s="102">
        <f>COUNTIF(자재별CO2!H:H, B2044)</f>
        <v>1</v>
      </c>
    </row>
    <row r="2045" spans="2:5">
      <c r="B2045" s="364" t="s">
        <v>2262</v>
      </c>
      <c r="C2045" s="355" t="s">
        <v>2746</v>
      </c>
      <c r="D2045" s="355" t="s">
        <v>2747</v>
      </c>
      <c r="E2045" s="102">
        <f>COUNTIF(자재별CO2!H:H, B2045)</f>
        <v>1</v>
      </c>
    </row>
    <row r="2046" spans="2:5">
      <c r="B2046" s="354" t="s">
        <v>2195</v>
      </c>
      <c r="C2046" s="353" t="s">
        <v>4845</v>
      </c>
      <c r="D2046" s="353"/>
      <c r="E2046" s="102">
        <f>COUNTIF(자재별CO2!H:H, B2046)</f>
        <v>1</v>
      </c>
    </row>
    <row r="2047" spans="2:5">
      <c r="B2047" s="354" t="s">
        <v>2195</v>
      </c>
      <c r="C2047" s="353" t="s">
        <v>4846</v>
      </c>
      <c r="D2047" s="353"/>
      <c r="E2047" s="102">
        <f>COUNTIF(자재별CO2!H:H, B2047)</f>
        <v>1</v>
      </c>
    </row>
    <row r="2048" spans="2:5">
      <c r="B2048" s="365" t="s">
        <v>2162</v>
      </c>
      <c r="C2048" s="353" t="s">
        <v>5630</v>
      </c>
      <c r="D2048" s="353" t="s">
        <v>5539</v>
      </c>
      <c r="E2048" s="102">
        <f>COUNTIF(자재별CO2!H:H, B2048)</f>
        <v>1</v>
      </c>
    </row>
    <row r="2049" spans="2:5">
      <c r="B2049" s="365" t="s">
        <v>2162</v>
      </c>
      <c r="C2049" s="353" t="s">
        <v>5630</v>
      </c>
      <c r="D2049" s="353" t="s">
        <v>5541</v>
      </c>
      <c r="E2049" s="102">
        <f>COUNTIF(자재별CO2!H:H, B2049)</f>
        <v>1</v>
      </c>
    </row>
    <row r="2050" spans="2:5">
      <c r="B2050" s="365" t="s">
        <v>2162</v>
      </c>
      <c r="C2050" s="353" t="s">
        <v>5630</v>
      </c>
      <c r="D2050" s="353" t="s">
        <v>5542</v>
      </c>
      <c r="E2050" s="102">
        <f>COUNTIF(자재별CO2!H:H, B2050)</f>
        <v>1</v>
      </c>
    </row>
    <row r="2051" spans="2:5">
      <c r="B2051" s="365" t="s">
        <v>2162</v>
      </c>
      <c r="C2051" s="353" t="s">
        <v>5630</v>
      </c>
      <c r="D2051" s="353" t="s">
        <v>5565</v>
      </c>
      <c r="E2051" s="102">
        <f>COUNTIF(자재별CO2!H:H, B2051)</f>
        <v>1</v>
      </c>
    </row>
    <row r="2052" spans="2:5">
      <c r="B2052" s="364" t="s">
        <v>2264</v>
      </c>
      <c r="C2052" s="355" t="s">
        <v>4635</v>
      </c>
      <c r="D2052" s="355" t="s">
        <v>4636</v>
      </c>
      <c r="E2052" s="102">
        <f>COUNTIF(자재별CO2!H:H, B2052)</f>
        <v>1</v>
      </c>
    </row>
    <row r="2053" spans="2:5">
      <c r="B2053" s="364" t="s">
        <v>2288</v>
      </c>
      <c r="C2053" s="355" t="s">
        <v>819</v>
      </c>
      <c r="D2053" s="355" t="s">
        <v>3660</v>
      </c>
      <c r="E2053" s="102">
        <f>COUNTIF(자재별CO2!H:H, B2053)</f>
        <v>1</v>
      </c>
    </row>
    <row r="2054" spans="2:5">
      <c r="B2054" s="354" t="s">
        <v>2507</v>
      </c>
      <c r="C2054" s="353" t="s">
        <v>6173</v>
      </c>
      <c r="D2054" s="353" t="s">
        <v>6174</v>
      </c>
      <c r="E2054" s="102">
        <f>COUNTIF(자재별CO2!H:H, B2054)</f>
        <v>1</v>
      </c>
    </row>
    <row r="2055" spans="2:5">
      <c r="B2055" s="365" t="s">
        <v>2171</v>
      </c>
      <c r="C2055" s="353" t="s">
        <v>5631</v>
      </c>
      <c r="D2055" s="353" t="s">
        <v>5632</v>
      </c>
      <c r="E2055" s="102">
        <f>COUNTIF(자재별CO2!H:H, B2055)</f>
        <v>1</v>
      </c>
    </row>
    <row r="2056" spans="2:5">
      <c r="B2056" s="357" t="s">
        <v>2177</v>
      </c>
      <c r="C2056" s="357" t="s">
        <v>5987</v>
      </c>
      <c r="D2056" s="357" t="s">
        <v>308</v>
      </c>
      <c r="E2056" s="102">
        <f>COUNTIF(자재별CO2!H:H, B2056)</f>
        <v>1</v>
      </c>
    </row>
    <row r="2057" spans="2:5">
      <c r="B2057" s="357" t="s">
        <v>2177</v>
      </c>
      <c r="C2057" s="357" t="s">
        <v>5987</v>
      </c>
      <c r="D2057" s="357" t="s">
        <v>376</v>
      </c>
      <c r="E2057" s="102">
        <f>COUNTIF(자재별CO2!H:H, B2057)</f>
        <v>1</v>
      </c>
    </row>
    <row r="2058" spans="2:5">
      <c r="B2058" s="364" t="s">
        <v>2211</v>
      </c>
      <c r="C2058" s="355" t="s">
        <v>3878</v>
      </c>
      <c r="D2058" s="355" t="s">
        <v>3879</v>
      </c>
      <c r="E2058" s="102">
        <f>COUNTIF(자재별CO2!H:H, B2058)</f>
        <v>1</v>
      </c>
    </row>
    <row r="2059" spans="2:5">
      <c r="B2059" s="364" t="s">
        <v>2211</v>
      </c>
      <c r="C2059" s="355" t="s">
        <v>4581</v>
      </c>
      <c r="D2059" s="355" t="s">
        <v>4582</v>
      </c>
      <c r="E2059" s="102">
        <f>COUNTIF(자재별CO2!H:H, B2059)</f>
        <v>1</v>
      </c>
    </row>
    <row r="2060" spans="2:5">
      <c r="B2060" s="365" t="s">
        <v>2211</v>
      </c>
      <c r="C2060" s="353" t="s">
        <v>5633</v>
      </c>
      <c r="D2060" s="353" t="s">
        <v>5634</v>
      </c>
      <c r="E2060" s="102">
        <f>COUNTIF(자재별CO2!H:H, B2060)</f>
        <v>1</v>
      </c>
    </row>
    <row r="2061" spans="2:5">
      <c r="B2061" s="366" t="s">
        <v>2251</v>
      </c>
      <c r="C2061" s="355" t="s">
        <v>2810</v>
      </c>
      <c r="D2061" s="355"/>
      <c r="E2061" s="102">
        <f>COUNTIF(자재별CO2!H:H, B2061)</f>
        <v>1</v>
      </c>
    </row>
    <row r="2062" spans="2:5">
      <c r="B2062" s="366" t="s">
        <v>2247</v>
      </c>
      <c r="C2062" s="355" t="s">
        <v>2585</v>
      </c>
      <c r="D2062" s="355" t="s">
        <v>2586</v>
      </c>
      <c r="E2062" s="102">
        <f>COUNTIF(자재별CO2!H:H, B2062)</f>
        <v>1</v>
      </c>
    </row>
    <row r="2063" spans="2:5">
      <c r="B2063" s="366" t="s">
        <v>2247</v>
      </c>
      <c r="C2063" s="355" t="s">
        <v>2816</v>
      </c>
      <c r="D2063" s="355" t="s">
        <v>2817</v>
      </c>
      <c r="E2063" s="102">
        <f>COUNTIF(자재별CO2!H:H, B2063)</f>
        <v>1</v>
      </c>
    </row>
    <row r="2064" spans="2:5">
      <c r="B2064" s="365" t="s">
        <v>6475</v>
      </c>
      <c r="C2064" s="353" t="s">
        <v>5635</v>
      </c>
      <c r="D2064" s="353" t="s">
        <v>5636</v>
      </c>
      <c r="E2064" s="102">
        <f>COUNTIF(자재별CO2!H:H, B2064)</f>
        <v>1</v>
      </c>
    </row>
    <row r="2065" spans="2:5">
      <c r="B2065" s="365" t="s">
        <v>6475</v>
      </c>
      <c r="C2065" s="353" t="s">
        <v>558</v>
      </c>
      <c r="D2065" s="353" t="s">
        <v>5637</v>
      </c>
      <c r="E2065" s="102">
        <f>COUNTIF(자재별CO2!H:H, B2065)</f>
        <v>1</v>
      </c>
    </row>
    <row r="2066" spans="2:5">
      <c r="B2066" s="365" t="s">
        <v>6475</v>
      </c>
      <c r="C2066" s="353" t="s">
        <v>5638</v>
      </c>
      <c r="D2066" s="353"/>
      <c r="E2066" s="102">
        <f>COUNTIF(자재별CO2!H:H, B2066)</f>
        <v>1</v>
      </c>
    </row>
    <row r="2067" spans="2:5">
      <c r="B2067" s="365" t="s">
        <v>6475</v>
      </c>
      <c r="C2067" s="353" t="s">
        <v>500</v>
      </c>
      <c r="D2067" s="353" t="s">
        <v>5637</v>
      </c>
      <c r="E2067" s="102">
        <f>COUNTIF(자재별CO2!H:H, B2067)</f>
        <v>1</v>
      </c>
    </row>
    <row r="2068" spans="2:5">
      <c r="B2068" s="365" t="s">
        <v>6475</v>
      </c>
      <c r="C2068" s="353" t="s">
        <v>5639</v>
      </c>
      <c r="D2068" s="353"/>
      <c r="E2068" s="102">
        <f>COUNTIF(자재별CO2!H:H, B2068)</f>
        <v>1</v>
      </c>
    </row>
    <row r="2069" spans="2:5">
      <c r="B2069" s="365" t="s">
        <v>6475</v>
      </c>
      <c r="C2069" s="353" t="s">
        <v>487</v>
      </c>
      <c r="D2069" s="353" t="s">
        <v>5637</v>
      </c>
      <c r="E2069" s="102">
        <f>COUNTIF(자재별CO2!H:H, B2069)</f>
        <v>1</v>
      </c>
    </row>
    <row r="2070" spans="2:5">
      <c r="B2070" s="365" t="s">
        <v>6475</v>
      </c>
      <c r="C2070" s="353" t="s">
        <v>5640</v>
      </c>
      <c r="D2070" s="353"/>
      <c r="E2070" s="102">
        <f>COUNTIF(자재별CO2!H:H, B2070)</f>
        <v>1</v>
      </c>
    </row>
    <row r="2071" spans="2:5">
      <c r="B2071" s="357" t="s">
        <v>2284</v>
      </c>
      <c r="C2071" s="356" t="s">
        <v>5988</v>
      </c>
      <c r="D2071" s="356" t="s">
        <v>5989</v>
      </c>
      <c r="E2071" s="102">
        <f>COUNTIF(자재별CO2!H:H, B2071)</f>
        <v>1</v>
      </c>
    </row>
    <row r="2072" spans="2:5">
      <c r="B2072" s="354" t="s">
        <v>2221</v>
      </c>
      <c r="C2072" s="353" t="s">
        <v>3090</v>
      </c>
      <c r="D2072" s="353" t="s">
        <v>850</v>
      </c>
      <c r="E2072" s="102">
        <f>COUNTIF(자재별CO2!H:H, B2072)</f>
        <v>1</v>
      </c>
    </row>
    <row r="2073" spans="2:5">
      <c r="B2073" s="354" t="s">
        <v>2221</v>
      </c>
      <c r="C2073" s="353" t="s">
        <v>3090</v>
      </c>
      <c r="D2073" s="353" t="s">
        <v>859</v>
      </c>
      <c r="E2073" s="102">
        <f>COUNTIF(자재별CO2!H:H, B2073)</f>
        <v>1</v>
      </c>
    </row>
    <row r="2074" spans="2:5">
      <c r="B2074" s="354" t="s">
        <v>2221</v>
      </c>
      <c r="C2074" s="353" t="s">
        <v>3090</v>
      </c>
      <c r="D2074" s="353" t="s">
        <v>853</v>
      </c>
      <c r="E2074" s="102">
        <f>COUNTIF(자재별CO2!H:H, B2074)</f>
        <v>1</v>
      </c>
    </row>
    <row r="2075" spans="2:5">
      <c r="B2075" s="354" t="s">
        <v>2221</v>
      </c>
      <c r="C2075" s="353" t="s">
        <v>3090</v>
      </c>
      <c r="D2075" s="353" t="s">
        <v>4391</v>
      </c>
      <c r="E2075" s="102">
        <f>COUNTIF(자재별CO2!H:H, B2075)</f>
        <v>1</v>
      </c>
    </row>
    <row r="2076" spans="2:5">
      <c r="B2076" s="354" t="s">
        <v>2221</v>
      </c>
      <c r="C2076" s="353" t="s">
        <v>3090</v>
      </c>
      <c r="D2076" s="353" t="s">
        <v>854</v>
      </c>
      <c r="E2076" s="102">
        <f>COUNTIF(자재별CO2!H:H, B2076)</f>
        <v>1</v>
      </c>
    </row>
    <row r="2077" spans="2:5">
      <c r="B2077" s="354" t="s">
        <v>2221</v>
      </c>
      <c r="C2077" s="353" t="s">
        <v>3090</v>
      </c>
      <c r="D2077" s="353" t="s">
        <v>3091</v>
      </c>
      <c r="E2077" s="102">
        <f>COUNTIF(자재별CO2!H:H, B2077)</f>
        <v>1</v>
      </c>
    </row>
    <row r="2078" spans="2:5">
      <c r="B2078" s="354" t="s">
        <v>2221</v>
      </c>
      <c r="C2078" s="353" t="s">
        <v>3090</v>
      </c>
      <c r="D2078" s="353" t="s">
        <v>855</v>
      </c>
      <c r="E2078" s="102">
        <f>COUNTIF(자재별CO2!H:H, B2078)</f>
        <v>1</v>
      </c>
    </row>
    <row r="2079" spans="2:5">
      <c r="B2079" s="354" t="s">
        <v>2221</v>
      </c>
      <c r="C2079" s="353" t="s">
        <v>3090</v>
      </c>
      <c r="D2079" s="353" t="s">
        <v>856</v>
      </c>
      <c r="E2079" s="102">
        <f>COUNTIF(자재별CO2!H:H, B2079)</f>
        <v>1</v>
      </c>
    </row>
    <row r="2080" spans="2:5">
      <c r="B2080" s="354" t="s">
        <v>2221</v>
      </c>
      <c r="C2080" s="353" t="s">
        <v>3092</v>
      </c>
      <c r="D2080" s="353" t="s">
        <v>850</v>
      </c>
      <c r="E2080" s="102">
        <f>COUNTIF(자재별CO2!H:H, B2080)</f>
        <v>1</v>
      </c>
    </row>
    <row r="2081" spans="2:5">
      <c r="B2081" s="354" t="s">
        <v>2221</v>
      </c>
      <c r="C2081" s="353" t="s">
        <v>3092</v>
      </c>
      <c r="D2081" s="353" t="s">
        <v>858</v>
      </c>
      <c r="E2081" s="102">
        <f>COUNTIF(자재별CO2!H:H, B2081)</f>
        <v>1</v>
      </c>
    </row>
    <row r="2082" spans="2:5">
      <c r="B2082" s="354" t="s">
        <v>2221</v>
      </c>
      <c r="C2082" s="353" t="s">
        <v>3092</v>
      </c>
      <c r="D2082" s="353" t="s">
        <v>859</v>
      </c>
      <c r="E2082" s="102">
        <f>COUNTIF(자재별CO2!H:H, B2082)</f>
        <v>1</v>
      </c>
    </row>
    <row r="2083" spans="2:5">
      <c r="B2083" s="354" t="s">
        <v>2221</v>
      </c>
      <c r="C2083" s="353" t="s">
        <v>3092</v>
      </c>
      <c r="D2083" s="353" t="s">
        <v>853</v>
      </c>
      <c r="E2083" s="102">
        <f>COUNTIF(자재별CO2!H:H, B2083)</f>
        <v>1</v>
      </c>
    </row>
    <row r="2084" spans="2:5">
      <c r="B2084" s="354" t="s">
        <v>2221</v>
      </c>
      <c r="C2084" s="353" t="s">
        <v>3092</v>
      </c>
      <c r="D2084" s="353" t="s">
        <v>854</v>
      </c>
      <c r="E2084" s="102">
        <f>COUNTIF(자재별CO2!H:H, B2084)</f>
        <v>1</v>
      </c>
    </row>
    <row r="2085" spans="2:5">
      <c r="B2085" s="354" t="s">
        <v>2221</v>
      </c>
      <c r="C2085" s="353" t="s">
        <v>3092</v>
      </c>
      <c r="D2085" s="353" t="s">
        <v>3091</v>
      </c>
      <c r="E2085" s="102">
        <f>COUNTIF(자재별CO2!H:H, B2085)</f>
        <v>1</v>
      </c>
    </row>
    <row r="2086" spans="2:5">
      <c r="B2086" s="354" t="s">
        <v>2221</v>
      </c>
      <c r="C2086" s="353" t="s">
        <v>3092</v>
      </c>
      <c r="D2086" s="353" t="s">
        <v>855</v>
      </c>
      <c r="E2086" s="102">
        <f>COUNTIF(자재별CO2!H:H, B2086)</f>
        <v>1</v>
      </c>
    </row>
    <row r="2087" spans="2:5">
      <c r="B2087" s="354" t="s">
        <v>2221</v>
      </c>
      <c r="C2087" s="353" t="s">
        <v>3092</v>
      </c>
      <c r="D2087" s="353" t="s">
        <v>856</v>
      </c>
      <c r="E2087" s="102">
        <f>COUNTIF(자재별CO2!H:H, B2087)</f>
        <v>1</v>
      </c>
    </row>
    <row r="2088" spans="2:5">
      <c r="B2088" s="354" t="s">
        <v>2221</v>
      </c>
      <c r="C2088" s="353" t="s">
        <v>3092</v>
      </c>
      <c r="D2088" s="353" t="s">
        <v>857</v>
      </c>
      <c r="E2088" s="102">
        <f>COUNTIF(자재별CO2!H:H, B2088)</f>
        <v>1</v>
      </c>
    </row>
    <row r="2089" spans="2:5">
      <c r="B2089" s="354" t="s">
        <v>6436</v>
      </c>
      <c r="C2089" s="353" t="s">
        <v>848</v>
      </c>
      <c r="D2089" s="353" t="s">
        <v>3085</v>
      </c>
      <c r="E2089" s="102">
        <f>COUNTIF(자재별CO2!H:H, B2089)</f>
        <v>1</v>
      </c>
    </row>
    <row r="2090" spans="2:5">
      <c r="B2090" s="354" t="s">
        <v>6436</v>
      </c>
      <c r="C2090" s="353" t="s">
        <v>848</v>
      </c>
      <c r="D2090" s="353" t="s">
        <v>849</v>
      </c>
      <c r="E2090" s="102">
        <f>COUNTIF(자재별CO2!H:H, B2090)</f>
        <v>1</v>
      </c>
    </row>
    <row r="2091" spans="2:5">
      <c r="B2091" s="354" t="s">
        <v>6436</v>
      </c>
      <c r="C2091" s="353" t="s">
        <v>848</v>
      </c>
      <c r="D2091" s="353" t="s">
        <v>4354</v>
      </c>
      <c r="E2091" s="102">
        <f>COUNTIF(자재별CO2!H:H, B2091)</f>
        <v>1</v>
      </c>
    </row>
    <row r="2092" spans="2:5">
      <c r="B2092" s="364" t="s">
        <v>2268</v>
      </c>
      <c r="C2092" s="355" t="s">
        <v>4706</v>
      </c>
      <c r="D2092" s="355" t="s">
        <v>4707</v>
      </c>
      <c r="E2092" s="102">
        <f>COUNTIF(자재별CO2!H:H, B2092)</f>
        <v>1</v>
      </c>
    </row>
    <row r="2093" spans="2:5">
      <c r="B2093" s="364" t="s">
        <v>2507</v>
      </c>
      <c r="C2093" s="355" t="s">
        <v>4708</v>
      </c>
      <c r="D2093" s="355" t="s">
        <v>4709</v>
      </c>
      <c r="E2093" s="102">
        <f>COUNTIF(자재별CO2!H:H, B2093)</f>
        <v>1</v>
      </c>
    </row>
    <row r="2094" spans="2:5">
      <c r="B2094" s="354" t="s">
        <v>2256</v>
      </c>
      <c r="C2094" s="353" t="s">
        <v>6100</v>
      </c>
      <c r="D2094" s="353" t="s">
        <v>6038</v>
      </c>
      <c r="E2094" s="102">
        <f>COUNTIF(자재별CO2!H:H, B2094)</f>
        <v>1</v>
      </c>
    </row>
    <row r="2095" spans="2:5">
      <c r="B2095" s="365" t="s">
        <v>2156</v>
      </c>
      <c r="C2095" s="353" t="s">
        <v>501</v>
      </c>
      <c r="D2095" s="353" t="s">
        <v>5641</v>
      </c>
      <c r="E2095" s="102">
        <f>COUNTIF(자재별CO2!H:H, B2095)</f>
        <v>1</v>
      </c>
    </row>
    <row r="2096" spans="2:5">
      <c r="B2096" s="365" t="s">
        <v>2156</v>
      </c>
      <c r="C2096" s="353" t="s">
        <v>501</v>
      </c>
      <c r="D2096" s="353" t="s">
        <v>626</v>
      </c>
      <c r="E2096" s="102">
        <f>COUNTIF(자재별CO2!H:H, B2096)</f>
        <v>1</v>
      </c>
    </row>
    <row r="2097" spans="2:5">
      <c r="B2097" s="365" t="s">
        <v>2156</v>
      </c>
      <c r="C2097" s="357" t="s">
        <v>501</v>
      </c>
      <c r="D2097" s="357" t="s">
        <v>5990</v>
      </c>
      <c r="E2097" s="102">
        <f>COUNTIF(자재별CO2!H:H, B2097)</f>
        <v>1</v>
      </c>
    </row>
    <row r="2098" spans="2:5">
      <c r="B2098" s="365" t="s">
        <v>2156</v>
      </c>
      <c r="C2098" s="353" t="s">
        <v>638</v>
      </c>
      <c r="D2098" s="353" t="s">
        <v>5642</v>
      </c>
      <c r="E2098" s="102">
        <f>COUNTIF(자재별CO2!H:H, B2098)</f>
        <v>1</v>
      </c>
    </row>
    <row r="2099" spans="2:5">
      <c r="B2099" s="357" t="s">
        <v>2177</v>
      </c>
      <c r="C2099" s="357" t="s">
        <v>499</v>
      </c>
      <c r="D2099" s="357" t="s">
        <v>5290</v>
      </c>
      <c r="E2099" s="102">
        <f>COUNTIF(자재별CO2!H:H, B2099)</f>
        <v>1</v>
      </c>
    </row>
    <row r="2100" spans="2:5">
      <c r="B2100" s="357" t="s">
        <v>2177</v>
      </c>
      <c r="C2100" s="357" t="s">
        <v>499</v>
      </c>
      <c r="D2100" s="357" t="s">
        <v>438</v>
      </c>
      <c r="E2100" s="102">
        <f>COUNTIF(자재별CO2!H:H, B2100)</f>
        <v>1</v>
      </c>
    </row>
    <row r="2101" spans="2:5">
      <c r="B2101" s="365" t="s">
        <v>2156</v>
      </c>
      <c r="C2101" s="353" t="s">
        <v>5643</v>
      </c>
      <c r="D2101" s="353" t="s">
        <v>5644</v>
      </c>
      <c r="E2101" s="102">
        <f>COUNTIF(자재별CO2!H:H, B2101)</f>
        <v>1</v>
      </c>
    </row>
    <row r="2102" spans="2:5">
      <c r="B2102" s="365" t="s">
        <v>2156</v>
      </c>
      <c r="C2102" s="353" t="s">
        <v>5645</v>
      </c>
      <c r="D2102" s="353" t="s">
        <v>585</v>
      </c>
      <c r="E2102" s="102">
        <f>COUNTIF(자재별CO2!H:H, B2102)</f>
        <v>1</v>
      </c>
    </row>
    <row r="2103" spans="2:5">
      <c r="B2103" s="364" t="s">
        <v>2240</v>
      </c>
      <c r="C2103" s="355" t="s">
        <v>372</v>
      </c>
      <c r="D2103" s="355" t="s">
        <v>4612</v>
      </c>
      <c r="E2103" s="102">
        <f>COUNTIF(자재별CO2!H:H, B2103)</f>
        <v>1</v>
      </c>
    </row>
    <row r="2104" spans="2:5">
      <c r="B2104" s="364" t="s">
        <v>2240</v>
      </c>
      <c r="C2104" s="355" t="s">
        <v>372</v>
      </c>
      <c r="D2104" s="355" t="s">
        <v>672</v>
      </c>
      <c r="E2104" s="102">
        <f>COUNTIF(자재별CO2!H:H, B2104)</f>
        <v>1</v>
      </c>
    </row>
    <row r="2105" spans="2:5">
      <c r="B2105" s="364" t="s">
        <v>2240</v>
      </c>
      <c r="C2105" s="355" t="s">
        <v>372</v>
      </c>
      <c r="D2105" s="355" t="s">
        <v>2567</v>
      </c>
      <c r="E2105" s="102">
        <f>COUNTIF(자재별CO2!H:H, B2105)</f>
        <v>1</v>
      </c>
    </row>
    <row r="2106" spans="2:5">
      <c r="B2106" s="364" t="s">
        <v>2240</v>
      </c>
      <c r="C2106" s="355" t="s">
        <v>372</v>
      </c>
      <c r="D2106" s="355" t="s">
        <v>4022</v>
      </c>
      <c r="E2106" s="102">
        <f>COUNTIF(자재별CO2!H:H, B2106)</f>
        <v>1</v>
      </c>
    </row>
    <row r="2107" spans="2:5">
      <c r="B2107" s="364" t="s">
        <v>2240</v>
      </c>
      <c r="C2107" s="353" t="s">
        <v>5646</v>
      </c>
      <c r="D2107" s="353" t="s">
        <v>5647</v>
      </c>
      <c r="E2107" s="102">
        <f>COUNTIF(자재별CO2!H:H, B2107)</f>
        <v>1</v>
      </c>
    </row>
    <row r="2108" spans="2:5">
      <c r="B2108" s="354" t="s">
        <v>2256</v>
      </c>
      <c r="C2108" s="353" t="s">
        <v>6101</v>
      </c>
      <c r="D2108" s="353" t="s">
        <v>6102</v>
      </c>
      <c r="E2108" s="102">
        <f>COUNTIF(자재별CO2!H:H, B2108)</f>
        <v>1</v>
      </c>
    </row>
    <row r="2109" spans="2:5">
      <c r="B2109" s="365" t="s">
        <v>2156</v>
      </c>
      <c r="C2109" s="353" t="s">
        <v>537</v>
      </c>
      <c r="D2109" s="353" t="s">
        <v>308</v>
      </c>
      <c r="E2109" s="102">
        <f>COUNTIF(자재별CO2!H:H, B2109)</f>
        <v>1</v>
      </c>
    </row>
    <row r="2110" spans="2:5">
      <c r="B2110" s="365" t="s">
        <v>6447</v>
      </c>
      <c r="C2110" s="353" t="s">
        <v>5648</v>
      </c>
      <c r="D2110" s="353" t="s">
        <v>5649</v>
      </c>
      <c r="E2110" s="102">
        <f>COUNTIF(자재별CO2!H:H, B2110)</f>
        <v>1</v>
      </c>
    </row>
    <row r="2111" spans="2:5">
      <c r="B2111" s="365" t="s">
        <v>6434</v>
      </c>
      <c r="C2111" s="353" t="s">
        <v>5650</v>
      </c>
      <c r="D2111" s="353" t="s">
        <v>5540</v>
      </c>
      <c r="E2111" s="102">
        <f>COUNTIF(자재별CO2!H:H, B2111)</f>
        <v>1</v>
      </c>
    </row>
    <row r="2112" spans="2:5">
      <c r="B2112" s="365" t="s">
        <v>6434</v>
      </c>
      <c r="C2112" s="353" t="s">
        <v>5651</v>
      </c>
      <c r="D2112" s="353" t="s">
        <v>5540</v>
      </c>
      <c r="E2112" s="102">
        <f>COUNTIF(자재별CO2!H:H, B2112)</f>
        <v>1</v>
      </c>
    </row>
    <row r="2113" spans="2:5">
      <c r="B2113" s="365" t="s">
        <v>6440</v>
      </c>
      <c r="C2113" s="353" t="s">
        <v>5652</v>
      </c>
      <c r="D2113" s="353" t="s">
        <v>5653</v>
      </c>
      <c r="E2113" s="102">
        <f>COUNTIF(자재별CO2!H:H, B2113)</f>
        <v>1</v>
      </c>
    </row>
    <row r="2114" spans="2:5">
      <c r="B2114" s="365" t="s">
        <v>6434</v>
      </c>
      <c r="C2114" s="353" t="s">
        <v>652</v>
      </c>
      <c r="D2114" s="353" t="s">
        <v>5654</v>
      </c>
      <c r="E2114" s="102">
        <f>COUNTIF(자재별CO2!H:H, B2114)</f>
        <v>1</v>
      </c>
    </row>
    <row r="2115" spans="2:5">
      <c r="B2115" s="365" t="s">
        <v>6434</v>
      </c>
      <c r="C2115" s="353" t="s">
        <v>652</v>
      </c>
      <c r="D2115" s="353" t="s">
        <v>659</v>
      </c>
      <c r="E2115" s="102">
        <f>COUNTIF(자재별CO2!H:H, B2115)</f>
        <v>1</v>
      </c>
    </row>
    <row r="2116" spans="2:5">
      <c r="B2116" s="365" t="s">
        <v>6434</v>
      </c>
      <c r="C2116" s="353" t="s">
        <v>652</v>
      </c>
      <c r="D2116" s="353" t="s">
        <v>5655</v>
      </c>
      <c r="E2116" s="102">
        <f>COUNTIF(자재별CO2!H:H, B2116)</f>
        <v>1</v>
      </c>
    </row>
    <row r="2117" spans="2:5">
      <c r="B2117" s="365" t="s">
        <v>6434</v>
      </c>
      <c r="C2117" s="353" t="s">
        <v>5656</v>
      </c>
      <c r="D2117" s="353"/>
      <c r="E2117" s="102">
        <f>COUNTIF(자재별CO2!H:H, B2117)</f>
        <v>1</v>
      </c>
    </row>
    <row r="2118" spans="2:5">
      <c r="B2118" s="365" t="s">
        <v>6434</v>
      </c>
      <c r="C2118" s="353" t="s">
        <v>5657</v>
      </c>
      <c r="D2118" s="353"/>
      <c r="E2118" s="102">
        <f>COUNTIF(자재별CO2!H:H, B2118)</f>
        <v>1</v>
      </c>
    </row>
    <row r="2119" spans="2:5">
      <c r="B2119" s="365" t="s">
        <v>6434</v>
      </c>
      <c r="C2119" s="353" t="s">
        <v>5658</v>
      </c>
      <c r="D2119" s="353"/>
      <c r="E2119" s="102">
        <f>COUNTIF(자재별CO2!H:H, B2119)</f>
        <v>1</v>
      </c>
    </row>
    <row r="2120" spans="2:5">
      <c r="B2120" s="364" t="s">
        <v>2287</v>
      </c>
      <c r="C2120" s="355" t="s">
        <v>293</v>
      </c>
      <c r="D2120" s="355" t="s">
        <v>294</v>
      </c>
      <c r="E2120" s="102">
        <f>COUNTIF(자재별CO2!H:H, B2120)</f>
        <v>1</v>
      </c>
    </row>
    <row r="2121" spans="2:5">
      <c r="B2121" s="364" t="s">
        <v>6466</v>
      </c>
      <c r="C2121" s="355" t="s">
        <v>732</v>
      </c>
      <c r="D2121" s="355" t="s">
        <v>733</v>
      </c>
      <c r="E2121" s="102">
        <f>COUNTIF(자재별CO2!H:H, B2121)</f>
        <v>1</v>
      </c>
    </row>
    <row r="2122" spans="2:5">
      <c r="B2122" s="366" t="s">
        <v>2251</v>
      </c>
      <c r="C2122" s="355" t="s">
        <v>583</v>
      </c>
      <c r="D2122" s="355" t="s">
        <v>2841</v>
      </c>
      <c r="E2122" s="102">
        <f>COUNTIF(자재별CO2!H:H, B2122)</f>
        <v>1</v>
      </c>
    </row>
    <row r="2123" spans="2:5">
      <c r="B2123" s="364" t="s">
        <v>2287</v>
      </c>
      <c r="C2123" s="355" t="s">
        <v>4664</v>
      </c>
      <c r="D2123" s="355" t="s">
        <v>4665</v>
      </c>
      <c r="E2123" s="102">
        <f>COUNTIF(자재별CO2!H:H, B2123)</f>
        <v>1</v>
      </c>
    </row>
    <row r="2124" spans="2:5">
      <c r="B2124" s="365" t="s">
        <v>2251</v>
      </c>
      <c r="C2124" s="353" t="s">
        <v>5659</v>
      </c>
      <c r="D2124" s="353" t="s">
        <v>431</v>
      </c>
      <c r="E2124" s="102">
        <f>COUNTIF(자재별CO2!H:H, B2124)</f>
        <v>1</v>
      </c>
    </row>
    <row r="2125" spans="2:5">
      <c r="B2125" s="364" t="s">
        <v>6446</v>
      </c>
      <c r="C2125" s="355" t="s">
        <v>2838</v>
      </c>
      <c r="D2125" s="355" t="s">
        <v>2839</v>
      </c>
      <c r="E2125" s="102">
        <f>COUNTIF(자재별CO2!H:H, B2125)</f>
        <v>1</v>
      </c>
    </row>
    <row r="2126" spans="2:5">
      <c r="B2126" s="354" t="s">
        <v>6481</v>
      </c>
      <c r="C2126" s="353" t="s">
        <v>4338</v>
      </c>
      <c r="D2126" s="353" t="s">
        <v>4214</v>
      </c>
      <c r="E2126" s="102">
        <f>COUNTIF(자재별CO2!H:H, B2126)</f>
        <v>1</v>
      </c>
    </row>
    <row r="2127" spans="2:5">
      <c r="B2127" s="354" t="s">
        <v>6481</v>
      </c>
      <c r="C2127" s="353" t="s">
        <v>4338</v>
      </c>
      <c r="D2127" s="353" t="s">
        <v>3256</v>
      </c>
      <c r="E2127" s="102">
        <f>COUNTIF(자재별CO2!H:H, B2127)</f>
        <v>1</v>
      </c>
    </row>
    <row r="2128" spans="2:5">
      <c r="B2128" s="354" t="s">
        <v>6481</v>
      </c>
      <c r="C2128" s="353" t="s">
        <v>4338</v>
      </c>
      <c r="D2128" s="353" t="s">
        <v>4337</v>
      </c>
      <c r="E2128" s="102">
        <f>COUNTIF(자재별CO2!H:H, B2128)</f>
        <v>1</v>
      </c>
    </row>
    <row r="2129" spans="2:5">
      <c r="B2129" s="354" t="s">
        <v>6481</v>
      </c>
      <c r="C2129" s="353" t="s">
        <v>4338</v>
      </c>
      <c r="D2129" s="353" t="s">
        <v>4189</v>
      </c>
      <c r="E2129" s="102">
        <f>COUNTIF(자재별CO2!H:H, B2129)</f>
        <v>1</v>
      </c>
    </row>
    <row r="2130" spans="2:5">
      <c r="B2130" s="354" t="s">
        <v>6481</v>
      </c>
      <c r="C2130" s="353" t="s">
        <v>4883</v>
      </c>
      <c r="D2130" s="353" t="s">
        <v>3145</v>
      </c>
      <c r="E2130" s="102">
        <f>COUNTIF(자재별CO2!H:H, B2130)</f>
        <v>1</v>
      </c>
    </row>
    <row r="2131" spans="2:5">
      <c r="B2131" s="364" t="s">
        <v>6482</v>
      </c>
      <c r="C2131" s="355" t="s">
        <v>2691</v>
      </c>
      <c r="D2131" s="355" t="s">
        <v>2692</v>
      </c>
      <c r="E2131" s="102">
        <f>COUNTIF(자재별CO2!H:H, B2131)</f>
        <v>1</v>
      </c>
    </row>
    <row r="2132" spans="2:5">
      <c r="B2132" s="364" t="s">
        <v>2314</v>
      </c>
      <c r="C2132" s="355" t="s">
        <v>821</v>
      </c>
      <c r="D2132" s="355" t="s">
        <v>2562</v>
      </c>
      <c r="E2132" s="102">
        <f>COUNTIF(자재별CO2!H:H, B2132)</f>
        <v>1</v>
      </c>
    </row>
    <row r="2133" spans="2:5">
      <c r="B2133" s="354" t="s">
        <v>2273</v>
      </c>
      <c r="C2133" s="353" t="s">
        <v>6483</v>
      </c>
      <c r="D2133" s="353"/>
      <c r="E2133" s="102">
        <f>COUNTIF(자재별CO2!H:H, B2133)</f>
        <v>1</v>
      </c>
    </row>
    <row r="2134" spans="2:5">
      <c r="B2134" s="365" t="s">
        <v>2162</v>
      </c>
      <c r="C2134" s="353" t="s">
        <v>5660</v>
      </c>
      <c r="D2134" s="353" t="s">
        <v>3145</v>
      </c>
      <c r="E2134" s="102">
        <f>COUNTIF(자재별CO2!H:H, B2134)</f>
        <v>1</v>
      </c>
    </row>
    <row r="2135" spans="2:5">
      <c r="B2135" s="365" t="s">
        <v>2162</v>
      </c>
      <c r="C2135" s="353" t="s">
        <v>5660</v>
      </c>
      <c r="D2135" s="353" t="s">
        <v>4189</v>
      </c>
      <c r="E2135" s="102">
        <f>COUNTIF(자재별CO2!H:H, B2135)</f>
        <v>1</v>
      </c>
    </row>
    <row r="2136" spans="2:5">
      <c r="B2136" s="365" t="s">
        <v>2162</v>
      </c>
      <c r="C2136" s="353" t="s">
        <v>5661</v>
      </c>
      <c r="D2136" s="353" t="s">
        <v>308</v>
      </c>
      <c r="E2136" s="102">
        <f>COUNTIF(자재별CO2!H:H, B2136)</f>
        <v>1</v>
      </c>
    </row>
    <row r="2137" spans="2:5">
      <c r="B2137" s="364" t="s">
        <v>6482</v>
      </c>
      <c r="C2137" s="355" t="s">
        <v>2689</v>
      </c>
      <c r="D2137" s="355" t="s">
        <v>2690</v>
      </c>
      <c r="E2137" s="102">
        <f>COUNTIF(자재별CO2!H:H, B2137)</f>
        <v>1</v>
      </c>
    </row>
    <row r="2138" spans="2:5">
      <c r="B2138" s="366" t="s">
        <v>2288</v>
      </c>
      <c r="C2138" s="355" t="s">
        <v>784</v>
      </c>
      <c r="D2138" s="355" t="s">
        <v>2828</v>
      </c>
      <c r="E2138" s="102">
        <f>COUNTIF(자재별CO2!H:H, B2138)</f>
        <v>1</v>
      </c>
    </row>
    <row r="2139" spans="2:5">
      <c r="B2139" s="366" t="s">
        <v>2288</v>
      </c>
      <c r="C2139" s="353" t="s">
        <v>784</v>
      </c>
      <c r="D2139" s="353"/>
      <c r="E2139" s="102">
        <f>COUNTIF(자재별CO2!H:H, B2139)</f>
        <v>1</v>
      </c>
    </row>
    <row r="2140" spans="2:5">
      <c r="B2140" s="354" t="s">
        <v>2507</v>
      </c>
      <c r="C2140" s="353" t="s">
        <v>6224</v>
      </c>
      <c r="D2140" s="353" t="s">
        <v>6225</v>
      </c>
      <c r="E2140" s="102">
        <f>COUNTIF(자재별CO2!H:H, B2140)</f>
        <v>1</v>
      </c>
    </row>
    <row r="2141" spans="2:5">
      <c r="B2141" s="354" t="s">
        <v>2507</v>
      </c>
      <c r="C2141" s="353" t="s">
        <v>6226</v>
      </c>
      <c r="D2141" s="353" t="s">
        <v>6227</v>
      </c>
      <c r="E2141" s="102">
        <f>COUNTIF(자재별CO2!H:H, B2141)</f>
        <v>1</v>
      </c>
    </row>
    <row r="2142" spans="2:5">
      <c r="B2142" s="365" t="s">
        <v>6422</v>
      </c>
      <c r="C2142" s="353" t="s">
        <v>5662</v>
      </c>
      <c r="D2142" s="353"/>
      <c r="E2142" s="102">
        <f>COUNTIF(자재별CO2!H:H, B2142)</f>
        <v>1</v>
      </c>
    </row>
    <row r="2143" spans="2:5">
      <c r="B2143" s="364" t="s">
        <v>2314</v>
      </c>
      <c r="C2143" s="355" t="s">
        <v>3931</v>
      </c>
      <c r="D2143" s="355" t="s">
        <v>3932</v>
      </c>
      <c r="E2143" s="102">
        <f>COUNTIF(자재별CO2!H:H, B2143)</f>
        <v>1</v>
      </c>
    </row>
    <row r="2144" spans="2:5">
      <c r="B2144" s="354" t="s">
        <v>2287</v>
      </c>
      <c r="C2144" s="353" t="s">
        <v>579</v>
      </c>
      <c r="D2144" s="353" t="s">
        <v>4847</v>
      </c>
      <c r="E2144" s="102">
        <f>COUNTIF(자재별CO2!H:H, B2144)</f>
        <v>1</v>
      </c>
    </row>
    <row r="2145" spans="2:5">
      <c r="B2145" s="364" t="s">
        <v>2314</v>
      </c>
      <c r="C2145" s="355" t="s">
        <v>3632</v>
      </c>
      <c r="D2145" s="355" t="s">
        <v>3633</v>
      </c>
      <c r="E2145" s="102">
        <f>COUNTIF(자재별CO2!H:H, B2145)</f>
        <v>1</v>
      </c>
    </row>
    <row r="2146" spans="2:5">
      <c r="B2146" s="364" t="s">
        <v>2314</v>
      </c>
      <c r="C2146" s="355" t="s">
        <v>4167</v>
      </c>
      <c r="D2146" s="355"/>
      <c r="E2146" s="102">
        <f>COUNTIF(자재별CO2!H:H, B2146)</f>
        <v>1</v>
      </c>
    </row>
    <row r="2147" spans="2:5">
      <c r="B2147" s="365" t="s">
        <v>2162</v>
      </c>
      <c r="C2147" s="353" t="s">
        <v>5663</v>
      </c>
      <c r="D2147" s="353" t="s">
        <v>5664</v>
      </c>
      <c r="E2147" s="102">
        <f>COUNTIF(자재별CO2!H:H, B2147)</f>
        <v>1</v>
      </c>
    </row>
    <row r="2148" spans="2:5">
      <c r="B2148" s="365" t="s">
        <v>2162</v>
      </c>
      <c r="C2148" s="353" t="s">
        <v>5663</v>
      </c>
      <c r="D2148" s="353" t="s">
        <v>5665</v>
      </c>
      <c r="E2148" s="102">
        <f>COUNTIF(자재별CO2!H:H, B2148)</f>
        <v>1</v>
      </c>
    </row>
    <row r="2149" spans="2:5">
      <c r="B2149" s="365" t="s">
        <v>2162</v>
      </c>
      <c r="C2149" s="353" t="s">
        <v>5663</v>
      </c>
      <c r="D2149" s="353" t="s">
        <v>5666</v>
      </c>
      <c r="E2149" s="102">
        <f>COUNTIF(자재별CO2!H:H, B2149)</f>
        <v>1</v>
      </c>
    </row>
    <row r="2150" spans="2:5">
      <c r="B2150" s="354" t="s">
        <v>2256</v>
      </c>
      <c r="C2150" s="353" t="s">
        <v>6103</v>
      </c>
      <c r="D2150" s="353" t="s">
        <v>6032</v>
      </c>
      <c r="E2150" s="102">
        <f>COUNTIF(자재별CO2!H:H, B2150)</f>
        <v>1</v>
      </c>
    </row>
    <row r="2151" spans="2:5">
      <c r="B2151" s="364" t="s">
        <v>2314</v>
      </c>
      <c r="C2151" s="355" t="s">
        <v>3918</v>
      </c>
      <c r="D2151" s="355" t="s">
        <v>334</v>
      </c>
      <c r="E2151" s="102">
        <f>COUNTIF(자재별CO2!H:H, B2151)</f>
        <v>1</v>
      </c>
    </row>
    <row r="2152" spans="2:5">
      <c r="B2152" s="364" t="s">
        <v>2314</v>
      </c>
      <c r="C2152" s="355" t="s">
        <v>3918</v>
      </c>
      <c r="D2152" s="355" t="s">
        <v>3919</v>
      </c>
      <c r="E2152" s="102">
        <f>COUNTIF(자재별CO2!H:H, B2152)</f>
        <v>1</v>
      </c>
    </row>
    <row r="2153" spans="2:5">
      <c r="B2153" s="357" t="s">
        <v>2158</v>
      </c>
      <c r="C2153" s="357" t="s">
        <v>6484</v>
      </c>
      <c r="D2153" s="357" t="s">
        <v>5991</v>
      </c>
      <c r="E2153" s="102">
        <f>COUNTIF(자재별CO2!H:H, B2153)</f>
        <v>1</v>
      </c>
    </row>
    <row r="2154" spans="2:5">
      <c r="B2154" s="354" t="s">
        <v>2192</v>
      </c>
      <c r="C2154" s="353" t="s">
        <v>6485</v>
      </c>
      <c r="D2154" s="353"/>
      <c r="E2154" s="102">
        <f>COUNTIF(자재별CO2!H:H, B2154)</f>
        <v>1</v>
      </c>
    </row>
    <row r="2155" spans="2:5">
      <c r="B2155" s="357" t="s">
        <v>2158</v>
      </c>
      <c r="C2155" s="357" t="s">
        <v>5992</v>
      </c>
      <c r="D2155" s="357" t="s">
        <v>5976</v>
      </c>
      <c r="E2155" s="102">
        <f>COUNTIF(자재별CO2!H:H, B2155)</f>
        <v>1</v>
      </c>
    </row>
    <row r="2156" spans="2:5">
      <c r="B2156" s="357" t="s">
        <v>2158</v>
      </c>
      <c r="C2156" s="357" t="s">
        <v>5993</v>
      </c>
      <c r="D2156" s="357" t="s">
        <v>5994</v>
      </c>
      <c r="E2156" s="102">
        <f>COUNTIF(자재별CO2!H:H, B2156)</f>
        <v>1</v>
      </c>
    </row>
    <row r="2157" spans="2:5">
      <c r="B2157" s="365" t="s">
        <v>6422</v>
      </c>
      <c r="C2157" s="353" t="s">
        <v>5667</v>
      </c>
      <c r="D2157" s="353"/>
      <c r="E2157" s="102">
        <f>COUNTIF(자재별CO2!H:H, B2157)</f>
        <v>1</v>
      </c>
    </row>
    <row r="2158" spans="2:5">
      <c r="B2158" s="354" t="s">
        <v>2256</v>
      </c>
      <c r="C2158" s="353" t="s">
        <v>6104</v>
      </c>
      <c r="D2158" s="353" t="s">
        <v>6038</v>
      </c>
      <c r="E2158" s="102">
        <f>COUNTIF(자재별CO2!H:H, B2158)</f>
        <v>1</v>
      </c>
    </row>
    <row r="2159" spans="2:5">
      <c r="B2159" s="365" t="s">
        <v>6422</v>
      </c>
      <c r="C2159" s="353" t="s">
        <v>5668</v>
      </c>
      <c r="D2159" s="353" t="s">
        <v>5669</v>
      </c>
      <c r="E2159" s="102">
        <f>COUNTIF(자재별CO2!H:H, B2159)</f>
        <v>1</v>
      </c>
    </row>
    <row r="2160" spans="2:5">
      <c r="B2160" s="365" t="s">
        <v>6475</v>
      </c>
      <c r="C2160" s="353" t="s">
        <v>5670</v>
      </c>
      <c r="D2160" s="353"/>
      <c r="E2160" s="102">
        <f>COUNTIF(자재별CO2!H:H, B2160)</f>
        <v>1</v>
      </c>
    </row>
    <row r="2161" spans="2:5">
      <c r="B2161" s="365" t="s">
        <v>6475</v>
      </c>
      <c r="C2161" s="353" t="s">
        <v>5671</v>
      </c>
      <c r="D2161" s="353"/>
      <c r="E2161" s="102">
        <f>COUNTIF(자재별CO2!H:H, B2161)</f>
        <v>1</v>
      </c>
    </row>
    <row r="2162" spans="2:5">
      <c r="B2162" s="365" t="s">
        <v>2177</v>
      </c>
      <c r="C2162" s="353" t="s">
        <v>5672</v>
      </c>
      <c r="D2162" s="353" t="s">
        <v>440</v>
      </c>
      <c r="E2162" s="102">
        <f>COUNTIF(자재별CO2!H:H, B2162)</f>
        <v>1</v>
      </c>
    </row>
    <row r="2163" spans="2:5">
      <c r="B2163" s="365" t="s">
        <v>6422</v>
      </c>
      <c r="C2163" s="353" t="s">
        <v>5673</v>
      </c>
      <c r="D2163" s="353" t="s">
        <v>4260</v>
      </c>
      <c r="E2163" s="102">
        <f>COUNTIF(자재별CO2!H:H, B2163)</f>
        <v>1</v>
      </c>
    </row>
    <row r="2164" spans="2:5">
      <c r="B2164" s="365" t="s">
        <v>2240</v>
      </c>
      <c r="C2164" s="353" t="s">
        <v>5674</v>
      </c>
      <c r="D2164" s="353" t="s">
        <v>5675</v>
      </c>
      <c r="E2164" s="102">
        <f>COUNTIF(자재별CO2!H:H, B2164)</f>
        <v>1</v>
      </c>
    </row>
    <row r="2165" spans="2:5">
      <c r="B2165" s="365" t="s">
        <v>2240</v>
      </c>
      <c r="C2165" s="353" t="s">
        <v>5674</v>
      </c>
      <c r="D2165" s="353" t="s">
        <v>5676</v>
      </c>
      <c r="E2165" s="102">
        <f>COUNTIF(자재별CO2!H:H, B2165)</f>
        <v>1</v>
      </c>
    </row>
    <row r="2166" spans="2:5">
      <c r="B2166" s="365" t="s">
        <v>2240</v>
      </c>
      <c r="C2166" s="353" t="s">
        <v>5674</v>
      </c>
      <c r="D2166" s="353" t="s">
        <v>5677</v>
      </c>
      <c r="E2166" s="102">
        <f>COUNTIF(자재별CO2!H:H, B2166)</f>
        <v>1</v>
      </c>
    </row>
    <row r="2167" spans="2:5">
      <c r="B2167" s="365" t="s">
        <v>2240</v>
      </c>
      <c r="C2167" s="353" t="s">
        <v>5678</v>
      </c>
      <c r="D2167" s="353" t="s">
        <v>5675</v>
      </c>
      <c r="E2167" s="102">
        <f>COUNTIF(자재별CO2!H:H, B2167)</f>
        <v>1</v>
      </c>
    </row>
    <row r="2168" spans="2:5">
      <c r="B2168" s="365" t="s">
        <v>2240</v>
      </c>
      <c r="C2168" s="353" t="s">
        <v>5678</v>
      </c>
      <c r="D2168" s="353" t="s">
        <v>5676</v>
      </c>
      <c r="E2168" s="102">
        <f>COUNTIF(자재별CO2!H:H, B2168)</f>
        <v>1</v>
      </c>
    </row>
    <row r="2169" spans="2:5">
      <c r="B2169" s="354" t="s">
        <v>2240</v>
      </c>
      <c r="C2169" s="353" t="s">
        <v>4261</v>
      </c>
      <c r="D2169" s="353" t="s">
        <v>4260</v>
      </c>
      <c r="E2169" s="102">
        <f>COUNTIF(자재별CO2!H:H, B2169)</f>
        <v>1</v>
      </c>
    </row>
    <row r="2170" spans="2:5">
      <c r="B2170" s="364" t="s">
        <v>2241</v>
      </c>
      <c r="C2170" s="355" t="s">
        <v>3882</v>
      </c>
      <c r="D2170" s="355" t="s">
        <v>316</v>
      </c>
      <c r="E2170" s="102">
        <f>COUNTIF(자재별CO2!H:H, B2170)</f>
        <v>1</v>
      </c>
    </row>
    <row r="2171" spans="2:5">
      <c r="B2171" s="354" t="s">
        <v>2218</v>
      </c>
      <c r="C2171" s="353" t="s">
        <v>6194</v>
      </c>
      <c r="D2171" s="353"/>
      <c r="E2171" s="102">
        <f>COUNTIF(자재별CO2!H:H, B2171)</f>
        <v>1</v>
      </c>
    </row>
    <row r="2172" spans="2:5">
      <c r="B2172" s="357" t="s">
        <v>2176</v>
      </c>
      <c r="C2172" s="357" t="s">
        <v>5995</v>
      </c>
      <c r="D2172" s="357" t="s">
        <v>5996</v>
      </c>
      <c r="E2172" s="102">
        <f>COUNTIF(자재별CO2!H:H, B2172)</f>
        <v>1</v>
      </c>
    </row>
    <row r="2173" spans="2:5">
      <c r="B2173" s="357" t="s">
        <v>2176</v>
      </c>
      <c r="C2173" s="357" t="s">
        <v>5995</v>
      </c>
      <c r="D2173" s="357" t="s">
        <v>5997</v>
      </c>
      <c r="E2173" s="102">
        <f>COUNTIF(자재별CO2!H:H, B2173)</f>
        <v>1</v>
      </c>
    </row>
    <row r="2174" spans="2:5">
      <c r="B2174" s="357" t="s">
        <v>2176</v>
      </c>
      <c r="C2174" s="357" t="s">
        <v>5995</v>
      </c>
      <c r="D2174" s="357" t="s">
        <v>5998</v>
      </c>
      <c r="E2174" s="102">
        <f>COUNTIF(자재별CO2!H:H, B2174)</f>
        <v>1</v>
      </c>
    </row>
    <row r="2175" spans="2:5">
      <c r="B2175" s="357" t="s">
        <v>2176</v>
      </c>
      <c r="C2175" s="357" t="s">
        <v>5995</v>
      </c>
      <c r="D2175" s="357" t="s">
        <v>5999</v>
      </c>
      <c r="E2175" s="102">
        <f>COUNTIF(자재별CO2!H:H, B2175)</f>
        <v>1</v>
      </c>
    </row>
    <row r="2176" spans="2:5">
      <c r="B2176" s="357" t="s">
        <v>2176</v>
      </c>
      <c r="C2176" s="357" t="s">
        <v>5995</v>
      </c>
      <c r="D2176" s="357" t="s">
        <v>6000</v>
      </c>
      <c r="E2176" s="102">
        <f>COUNTIF(자재별CO2!H:H, B2176)</f>
        <v>1</v>
      </c>
    </row>
    <row r="2177" spans="2:5">
      <c r="B2177" s="357" t="s">
        <v>2176</v>
      </c>
      <c r="C2177" s="357" t="s">
        <v>5995</v>
      </c>
      <c r="D2177" s="357" t="s">
        <v>6001</v>
      </c>
      <c r="E2177" s="102">
        <f>COUNTIF(자재별CO2!H:H, B2177)</f>
        <v>1</v>
      </c>
    </row>
    <row r="2178" spans="2:5">
      <c r="B2178" s="357" t="s">
        <v>2176</v>
      </c>
      <c r="C2178" s="357" t="s">
        <v>5995</v>
      </c>
      <c r="D2178" s="357" t="s">
        <v>6002</v>
      </c>
      <c r="E2178" s="102">
        <f>COUNTIF(자재별CO2!H:H, B2178)</f>
        <v>1</v>
      </c>
    </row>
    <row r="2179" spans="2:5">
      <c r="B2179" s="357" t="s">
        <v>2176</v>
      </c>
      <c r="C2179" s="357" t="s">
        <v>5995</v>
      </c>
      <c r="D2179" s="357" t="s">
        <v>6003</v>
      </c>
      <c r="E2179" s="102">
        <f>COUNTIF(자재별CO2!H:H, B2179)</f>
        <v>1</v>
      </c>
    </row>
    <row r="2180" spans="2:5">
      <c r="B2180" s="354" t="s">
        <v>2256</v>
      </c>
      <c r="C2180" s="353" t="s">
        <v>6105</v>
      </c>
      <c r="D2180" s="353" t="s">
        <v>6106</v>
      </c>
      <c r="E2180" s="102">
        <f>COUNTIF(자재별CO2!H:H, B2180)</f>
        <v>1</v>
      </c>
    </row>
    <row r="2181" spans="2:5">
      <c r="B2181" s="365" t="s">
        <v>2180</v>
      </c>
      <c r="C2181" s="353" t="s">
        <v>5679</v>
      </c>
      <c r="D2181" s="353" t="s">
        <v>5680</v>
      </c>
      <c r="E2181" s="102">
        <f>COUNTIF(자재별CO2!H:H, B2181)</f>
        <v>1</v>
      </c>
    </row>
    <row r="2182" spans="2:5">
      <c r="B2182" s="365" t="s">
        <v>2180</v>
      </c>
      <c r="C2182" s="353" t="s">
        <v>5679</v>
      </c>
      <c r="D2182" s="353" t="s">
        <v>5681</v>
      </c>
      <c r="E2182" s="102">
        <f>COUNTIF(자재별CO2!H:H, B2182)</f>
        <v>1</v>
      </c>
    </row>
    <row r="2183" spans="2:5">
      <c r="B2183" s="366" t="s">
        <v>2159</v>
      </c>
      <c r="C2183" s="355" t="s">
        <v>2500</v>
      </c>
      <c r="D2183" s="355" t="s">
        <v>2502</v>
      </c>
      <c r="E2183" s="102">
        <f>COUNTIF(자재별CO2!H:H, B2183)</f>
        <v>1</v>
      </c>
    </row>
    <row r="2184" spans="2:5">
      <c r="B2184" s="366" t="s">
        <v>2159</v>
      </c>
      <c r="C2184" s="355" t="s">
        <v>2500</v>
      </c>
      <c r="D2184" s="355" t="s">
        <v>2501</v>
      </c>
      <c r="E2184" s="102">
        <f>COUNTIF(자재별CO2!H:H, B2184)</f>
        <v>1</v>
      </c>
    </row>
    <row r="2185" spans="2:5">
      <c r="B2185" s="366" t="s">
        <v>2159</v>
      </c>
      <c r="C2185" s="355" t="s">
        <v>3898</v>
      </c>
      <c r="D2185" s="355" t="s">
        <v>2502</v>
      </c>
      <c r="E2185" s="102">
        <f>COUNTIF(자재별CO2!H:H, B2185)</f>
        <v>1</v>
      </c>
    </row>
    <row r="2186" spans="2:5">
      <c r="B2186" s="364" t="s">
        <v>2274</v>
      </c>
      <c r="C2186" s="355" t="s">
        <v>3790</v>
      </c>
      <c r="D2186" s="355"/>
      <c r="E2186" s="102">
        <f>COUNTIF(자재별CO2!H:H, B2186)</f>
        <v>1</v>
      </c>
    </row>
    <row r="2187" spans="2:5">
      <c r="B2187" s="364" t="s">
        <v>2274</v>
      </c>
      <c r="C2187" s="355" t="s">
        <v>3791</v>
      </c>
      <c r="D2187" s="355"/>
      <c r="E2187" s="102">
        <f>COUNTIF(자재별CO2!H:H, B2187)</f>
        <v>1</v>
      </c>
    </row>
    <row r="2188" spans="2:5">
      <c r="B2188" s="365" t="s">
        <v>2285</v>
      </c>
      <c r="C2188" s="353" t="s">
        <v>5682</v>
      </c>
      <c r="D2188" s="353"/>
      <c r="E2188" s="102">
        <f>COUNTIF(자재별CO2!H:H, B2188)</f>
        <v>1</v>
      </c>
    </row>
    <row r="2189" spans="2:5">
      <c r="B2189" s="365" t="s">
        <v>6422</v>
      </c>
      <c r="C2189" s="353" t="s">
        <v>5683</v>
      </c>
      <c r="D2189" s="353"/>
      <c r="E2189" s="102">
        <f>COUNTIF(자재별CO2!H:H, B2189)</f>
        <v>1</v>
      </c>
    </row>
    <row r="2190" spans="2:5">
      <c r="B2190" s="365" t="s">
        <v>6422</v>
      </c>
      <c r="C2190" s="353" t="s">
        <v>5684</v>
      </c>
      <c r="D2190" s="353" t="s">
        <v>437</v>
      </c>
      <c r="E2190" s="102">
        <f>COUNTIF(자재별CO2!H:H, B2190)</f>
        <v>1</v>
      </c>
    </row>
    <row r="2191" spans="2:5">
      <c r="B2191" s="366" t="s">
        <v>2158</v>
      </c>
      <c r="C2191" s="355" t="s">
        <v>4009</v>
      </c>
      <c r="D2191" s="355" t="s">
        <v>4012</v>
      </c>
      <c r="E2191" s="102">
        <f>COUNTIF(자재별CO2!H:H, B2191)</f>
        <v>1</v>
      </c>
    </row>
    <row r="2192" spans="2:5">
      <c r="B2192" s="366" t="s">
        <v>2158</v>
      </c>
      <c r="C2192" s="355" t="s">
        <v>4009</v>
      </c>
      <c r="D2192" s="355" t="s">
        <v>4013</v>
      </c>
      <c r="E2192" s="102">
        <f>COUNTIF(자재별CO2!H:H, B2192)</f>
        <v>1</v>
      </c>
    </row>
    <row r="2193" spans="2:5">
      <c r="B2193" s="366" t="s">
        <v>2158</v>
      </c>
      <c r="C2193" s="355" t="s">
        <v>4009</v>
      </c>
      <c r="D2193" s="355" t="s">
        <v>4014</v>
      </c>
      <c r="E2193" s="102">
        <f>COUNTIF(자재별CO2!H:H, B2193)</f>
        <v>1</v>
      </c>
    </row>
    <row r="2194" spans="2:5">
      <c r="B2194" s="366" t="s">
        <v>2158</v>
      </c>
      <c r="C2194" s="355" t="s">
        <v>4009</v>
      </c>
      <c r="D2194" s="355" t="s">
        <v>4015</v>
      </c>
      <c r="E2194" s="102">
        <f>COUNTIF(자재별CO2!H:H, B2194)</f>
        <v>1</v>
      </c>
    </row>
    <row r="2195" spans="2:5">
      <c r="B2195" s="366" t="s">
        <v>2158</v>
      </c>
      <c r="C2195" s="355" t="s">
        <v>4009</v>
      </c>
      <c r="D2195" s="355" t="s">
        <v>4016</v>
      </c>
      <c r="E2195" s="102">
        <f>COUNTIF(자재별CO2!H:H, B2195)</f>
        <v>1</v>
      </c>
    </row>
    <row r="2196" spans="2:5">
      <c r="B2196" s="366" t="s">
        <v>2158</v>
      </c>
      <c r="C2196" s="355" t="s">
        <v>4009</v>
      </c>
      <c r="D2196" s="355" t="s">
        <v>4010</v>
      </c>
      <c r="E2196" s="102">
        <f>COUNTIF(자재별CO2!H:H, B2196)</f>
        <v>1</v>
      </c>
    </row>
    <row r="2197" spans="2:5">
      <c r="B2197" s="366" t="s">
        <v>2158</v>
      </c>
      <c r="C2197" s="355" t="s">
        <v>4009</v>
      </c>
      <c r="D2197" s="355" t="s">
        <v>4011</v>
      </c>
      <c r="E2197" s="102">
        <f>COUNTIF(자재별CO2!H:H, B2197)</f>
        <v>1</v>
      </c>
    </row>
    <row r="2198" spans="2:5">
      <c r="B2198" s="365" t="s">
        <v>6422</v>
      </c>
      <c r="C2198" s="353" t="s">
        <v>5685</v>
      </c>
      <c r="D2198" s="353" t="s">
        <v>5686</v>
      </c>
      <c r="E2198" s="102">
        <f>COUNTIF(자재별CO2!H:H, B2198)</f>
        <v>1</v>
      </c>
    </row>
    <row r="2199" spans="2:5">
      <c r="B2199" s="365" t="s">
        <v>2314</v>
      </c>
      <c r="C2199" s="353" t="s">
        <v>5687</v>
      </c>
      <c r="D2199" s="353" t="s">
        <v>5688</v>
      </c>
      <c r="E2199" s="102">
        <f>COUNTIF(자재별CO2!H:H, B2199)</f>
        <v>1</v>
      </c>
    </row>
    <row r="2200" spans="2:5">
      <c r="B2200" s="365" t="s">
        <v>2314</v>
      </c>
      <c r="C2200" s="353" t="s">
        <v>5689</v>
      </c>
      <c r="D2200" s="353" t="s">
        <v>5690</v>
      </c>
      <c r="E2200" s="102">
        <f>COUNTIF(자재별CO2!H:H, B2200)</f>
        <v>1</v>
      </c>
    </row>
    <row r="2201" spans="2:5">
      <c r="B2201" s="365" t="s">
        <v>2314</v>
      </c>
      <c r="C2201" s="353" t="s">
        <v>5691</v>
      </c>
      <c r="D2201" s="353" t="s">
        <v>5521</v>
      </c>
      <c r="E2201" s="102">
        <f>COUNTIF(자재별CO2!H:H, B2201)</f>
        <v>1</v>
      </c>
    </row>
    <row r="2202" spans="2:5">
      <c r="B2202" s="365" t="s">
        <v>2314</v>
      </c>
      <c r="C2202" s="353" t="s">
        <v>5691</v>
      </c>
      <c r="D2202" s="353" t="s">
        <v>5367</v>
      </c>
      <c r="E2202" s="102">
        <f>COUNTIF(자재별CO2!H:H, B2202)</f>
        <v>1</v>
      </c>
    </row>
    <row r="2203" spans="2:5">
      <c r="B2203" s="365" t="s">
        <v>2314</v>
      </c>
      <c r="C2203" s="353" t="s">
        <v>5691</v>
      </c>
      <c r="D2203" s="353" t="s">
        <v>5522</v>
      </c>
      <c r="E2203" s="102">
        <f>COUNTIF(자재별CO2!H:H, B2203)</f>
        <v>1</v>
      </c>
    </row>
    <row r="2204" spans="2:5">
      <c r="B2204" s="365" t="s">
        <v>2314</v>
      </c>
      <c r="C2204" s="353" t="s">
        <v>5691</v>
      </c>
      <c r="D2204" s="353" t="s">
        <v>5523</v>
      </c>
      <c r="E2204" s="102">
        <f>COUNTIF(자재별CO2!H:H, B2204)</f>
        <v>1</v>
      </c>
    </row>
    <row r="2205" spans="2:5">
      <c r="B2205" s="365" t="s">
        <v>2314</v>
      </c>
      <c r="C2205" s="353" t="s">
        <v>5691</v>
      </c>
      <c r="D2205" s="353" t="s">
        <v>5526</v>
      </c>
      <c r="E2205" s="102">
        <f>COUNTIF(자재별CO2!H:H, B2205)</f>
        <v>1</v>
      </c>
    </row>
    <row r="2206" spans="2:5">
      <c r="B2206" s="365" t="s">
        <v>2314</v>
      </c>
      <c r="C2206" s="353" t="s">
        <v>5691</v>
      </c>
      <c r="D2206" s="353" t="s">
        <v>5524</v>
      </c>
      <c r="E2206" s="102">
        <f>COUNTIF(자재별CO2!H:H, B2206)</f>
        <v>1</v>
      </c>
    </row>
    <row r="2207" spans="2:5">
      <c r="B2207" s="365" t="s">
        <v>2314</v>
      </c>
      <c r="C2207" s="353" t="s">
        <v>5691</v>
      </c>
      <c r="D2207" s="353" t="s">
        <v>5528</v>
      </c>
      <c r="E2207" s="102">
        <f>COUNTIF(자재별CO2!H:H, B2207)</f>
        <v>1</v>
      </c>
    </row>
    <row r="2208" spans="2:5">
      <c r="B2208" s="364" t="s">
        <v>2241</v>
      </c>
      <c r="C2208" s="355" t="s">
        <v>604</v>
      </c>
      <c r="D2208" s="355" t="s">
        <v>4616</v>
      </c>
      <c r="E2208" s="102">
        <f>COUNTIF(자재별CO2!H:H, B2208)</f>
        <v>1</v>
      </c>
    </row>
    <row r="2209" spans="2:5">
      <c r="B2209" s="364" t="s">
        <v>2241</v>
      </c>
      <c r="C2209" s="355" t="s">
        <v>604</v>
      </c>
      <c r="D2209" s="355" t="s">
        <v>4617</v>
      </c>
      <c r="E2209" s="102">
        <f>COUNTIF(자재별CO2!H:H, B2209)</f>
        <v>1</v>
      </c>
    </row>
    <row r="2210" spans="2:5">
      <c r="B2210" s="365" t="s">
        <v>2314</v>
      </c>
      <c r="C2210" s="353" t="s">
        <v>5692</v>
      </c>
      <c r="D2210" s="353" t="s">
        <v>5542</v>
      </c>
      <c r="E2210" s="102">
        <f>COUNTIF(자재별CO2!H:H, B2210)</f>
        <v>1</v>
      </c>
    </row>
    <row r="2211" spans="2:5">
      <c r="B2211" s="365" t="s">
        <v>2314</v>
      </c>
      <c r="C2211" s="353" t="s">
        <v>5692</v>
      </c>
      <c r="D2211" s="353" t="s">
        <v>5565</v>
      </c>
      <c r="E2211" s="102">
        <f>COUNTIF(자재별CO2!H:H, B2211)</f>
        <v>1</v>
      </c>
    </row>
    <row r="2212" spans="2:5">
      <c r="B2212" s="365" t="s">
        <v>2314</v>
      </c>
      <c r="C2212" s="353" t="s">
        <v>5692</v>
      </c>
      <c r="D2212" s="353" t="s">
        <v>5521</v>
      </c>
      <c r="E2212" s="102">
        <f>COUNTIF(자재별CO2!H:H, B2212)</f>
        <v>1</v>
      </c>
    </row>
    <row r="2213" spans="2:5">
      <c r="B2213" s="365" t="s">
        <v>2314</v>
      </c>
      <c r="C2213" s="353" t="s">
        <v>5692</v>
      </c>
      <c r="D2213" s="353" t="s">
        <v>5367</v>
      </c>
      <c r="E2213" s="102">
        <f>COUNTIF(자재별CO2!H:H, B2213)</f>
        <v>1</v>
      </c>
    </row>
    <row r="2214" spans="2:5">
      <c r="B2214" s="365" t="s">
        <v>2314</v>
      </c>
      <c r="C2214" s="353" t="s">
        <v>5692</v>
      </c>
      <c r="D2214" s="353" t="s">
        <v>5522</v>
      </c>
      <c r="E2214" s="102">
        <f>COUNTIF(자재별CO2!H:H, B2214)</f>
        <v>1</v>
      </c>
    </row>
    <row r="2215" spans="2:5">
      <c r="B2215" s="365" t="s">
        <v>2314</v>
      </c>
      <c r="C2215" s="353" t="s">
        <v>5692</v>
      </c>
      <c r="D2215" s="353" t="s">
        <v>5523</v>
      </c>
      <c r="E2215" s="102">
        <f>COUNTIF(자재별CO2!H:H, B2215)</f>
        <v>1</v>
      </c>
    </row>
    <row r="2216" spans="2:5">
      <c r="B2216" s="365" t="s">
        <v>2314</v>
      </c>
      <c r="C2216" s="353" t="s">
        <v>5692</v>
      </c>
      <c r="D2216" s="353" t="s">
        <v>5526</v>
      </c>
      <c r="E2216" s="102">
        <f>COUNTIF(자재별CO2!H:H, B2216)</f>
        <v>1</v>
      </c>
    </row>
    <row r="2217" spans="2:5">
      <c r="B2217" s="365" t="s">
        <v>2314</v>
      </c>
      <c r="C2217" s="353" t="s">
        <v>5692</v>
      </c>
      <c r="D2217" s="353" t="s">
        <v>5524</v>
      </c>
      <c r="E2217" s="102">
        <f>COUNTIF(자재별CO2!H:H, B2217)</f>
        <v>1</v>
      </c>
    </row>
    <row r="2218" spans="2:5">
      <c r="B2218" s="365" t="s">
        <v>2314</v>
      </c>
      <c r="C2218" s="353" t="s">
        <v>5692</v>
      </c>
      <c r="D2218" s="353" t="s">
        <v>5527</v>
      </c>
      <c r="E2218" s="102">
        <f>COUNTIF(자재별CO2!H:H, B2218)</f>
        <v>1</v>
      </c>
    </row>
    <row r="2219" spans="2:5">
      <c r="B2219" s="365" t="s">
        <v>2314</v>
      </c>
      <c r="C2219" s="353" t="s">
        <v>5692</v>
      </c>
      <c r="D2219" s="353" t="s">
        <v>5528</v>
      </c>
      <c r="E2219" s="102">
        <f>COUNTIF(자재별CO2!H:H, B2219)</f>
        <v>1</v>
      </c>
    </row>
    <row r="2220" spans="2:5">
      <c r="B2220" s="364" t="s">
        <v>2251</v>
      </c>
      <c r="C2220" s="355" t="s">
        <v>3849</v>
      </c>
      <c r="D2220" s="355" t="s">
        <v>4697</v>
      </c>
      <c r="E2220" s="102">
        <f>COUNTIF(자재별CO2!H:H, B2220)</f>
        <v>1</v>
      </c>
    </row>
    <row r="2221" spans="2:5">
      <c r="B2221" s="364" t="s">
        <v>2251</v>
      </c>
      <c r="C2221" s="355" t="s">
        <v>746</v>
      </c>
      <c r="D2221" s="355" t="s">
        <v>4698</v>
      </c>
      <c r="E2221" s="102">
        <f>COUNTIF(자재별CO2!H:H, B2221)</f>
        <v>1</v>
      </c>
    </row>
    <row r="2222" spans="2:5">
      <c r="B2222" s="366" t="s">
        <v>2251</v>
      </c>
      <c r="C2222" s="355" t="s">
        <v>295</v>
      </c>
      <c r="D2222" s="355" t="s">
        <v>329</v>
      </c>
      <c r="E2222" s="102">
        <f>COUNTIF(자재별CO2!H:H, B2222)</f>
        <v>1</v>
      </c>
    </row>
    <row r="2223" spans="2:5">
      <c r="B2223" s="366" t="s">
        <v>2251</v>
      </c>
      <c r="C2223" s="355" t="s">
        <v>295</v>
      </c>
      <c r="D2223" s="355" t="s">
        <v>298</v>
      </c>
      <c r="E2223" s="102">
        <f>COUNTIF(자재별CO2!H:H, B2223)</f>
        <v>1</v>
      </c>
    </row>
    <row r="2224" spans="2:5">
      <c r="B2224" s="354" t="s">
        <v>2287</v>
      </c>
      <c r="C2224" s="353" t="s">
        <v>4848</v>
      </c>
      <c r="D2224" s="353" t="s">
        <v>4849</v>
      </c>
      <c r="E2224" s="102">
        <f>COUNTIF(자재별CO2!H:H, B2224)</f>
        <v>1</v>
      </c>
    </row>
    <row r="2225" spans="2:5">
      <c r="B2225" s="366" t="s">
        <v>2251</v>
      </c>
      <c r="C2225" s="355" t="s">
        <v>2652</v>
      </c>
      <c r="D2225" s="355" t="s">
        <v>2653</v>
      </c>
      <c r="E2225" s="102">
        <f>COUNTIF(자재별CO2!H:H, B2225)</f>
        <v>1</v>
      </c>
    </row>
    <row r="2226" spans="2:5">
      <c r="B2226" s="365" t="s">
        <v>2268</v>
      </c>
      <c r="C2226" s="353" t="s">
        <v>5693</v>
      </c>
      <c r="D2226" s="353" t="s">
        <v>5694</v>
      </c>
      <c r="E2226" s="102">
        <f>COUNTIF(자재별CO2!H:H, B2226)</f>
        <v>1</v>
      </c>
    </row>
    <row r="2227" spans="2:5">
      <c r="B2227" s="365" t="s">
        <v>2268</v>
      </c>
      <c r="C2227" s="353" t="s">
        <v>5695</v>
      </c>
      <c r="D2227" s="353" t="s">
        <v>5694</v>
      </c>
      <c r="E2227" s="102">
        <f>COUNTIF(자재별CO2!H:H, B2227)</f>
        <v>1</v>
      </c>
    </row>
    <row r="2228" spans="2:5">
      <c r="B2228" s="365" t="s">
        <v>2268</v>
      </c>
      <c r="C2228" s="353" t="s">
        <v>5696</v>
      </c>
      <c r="D2228" s="353" t="s">
        <v>5697</v>
      </c>
      <c r="E2228" s="102">
        <f>COUNTIF(자재별CO2!H:H, B2228)</f>
        <v>1</v>
      </c>
    </row>
    <row r="2229" spans="2:5">
      <c r="B2229" s="365" t="s">
        <v>2268</v>
      </c>
      <c r="C2229" s="353" t="s">
        <v>5698</v>
      </c>
      <c r="D2229" s="353" t="s">
        <v>308</v>
      </c>
      <c r="E2229" s="102">
        <f>COUNTIF(자재별CO2!H:H, B2229)</f>
        <v>1</v>
      </c>
    </row>
    <row r="2230" spans="2:5">
      <c r="B2230" s="365" t="s">
        <v>2268</v>
      </c>
      <c r="C2230" s="353" t="s">
        <v>5699</v>
      </c>
      <c r="D2230" s="353" t="s">
        <v>3145</v>
      </c>
      <c r="E2230" s="102">
        <f>COUNTIF(자재별CO2!H:H, B2230)</f>
        <v>1</v>
      </c>
    </row>
    <row r="2231" spans="2:5">
      <c r="B2231" s="365" t="s">
        <v>2268</v>
      </c>
      <c r="C2231" s="353" t="s">
        <v>5699</v>
      </c>
      <c r="D2231" s="353" t="s">
        <v>4189</v>
      </c>
      <c r="E2231" s="102">
        <f>COUNTIF(자재별CO2!H:H, B2231)</f>
        <v>1</v>
      </c>
    </row>
    <row r="2232" spans="2:5">
      <c r="B2232" s="364" t="s">
        <v>2293</v>
      </c>
      <c r="C2232" s="355" t="s">
        <v>3764</v>
      </c>
      <c r="D2232" s="355" t="s">
        <v>3765</v>
      </c>
      <c r="E2232" s="102">
        <f>COUNTIF(자재별CO2!H:H, B2232)</f>
        <v>1</v>
      </c>
    </row>
    <row r="2233" spans="2:5">
      <c r="B2233" s="366" t="s">
        <v>2507</v>
      </c>
      <c r="C2233" s="355" t="s">
        <v>568</v>
      </c>
      <c r="D2233" s="355"/>
      <c r="E2233" s="102">
        <f>COUNTIF(자재별CO2!H:H, B2233)</f>
        <v>1</v>
      </c>
    </row>
    <row r="2234" spans="2:5">
      <c r="B2234" s="354" t="s">
        <v>6475</v>
      </c>
      <c r="C2234" s="353" t="s">
        <v>4340</v>
      </c>
      <c r="D2234" s="353" t="s">
        <v>4214</v>
      </c>
      <c r="E2234" s="102">
        <f>COUNTIF(자재별CO2!H:H, B2234)</f>
        <v>1</v>
      </c>
    </row>
    <row r="2235" spans="2:5">
      <c r="B2235" s="354" t="s">
        <v>6475</v>
      </c>
      <c r="C2235" s="353" t="s">
        <v>4340</v>
      </c>
      <c r="D2235" s="353" t="s">
        <v>3145</v>
      </c>
      <c r="E2235" s="102">
        <f>COUNTIF(자재별CO2!H:H, B2235)</f>
        <v>1</v>
      </c>
    </row>
    <row r="2236" spans="2:5">
      <c r="B2236" s="354" t="s">
        <v>6475</v>
      </c>
      <c r="C2236" s="353" t="s">
        <v>4340</v>
      </c>
      <c r="D2236" s="353" t="s">
        <v>4229</v>
      </c>
      <c r="E2236" s="102">
        <f>COUNTIF(자재별CO2!H:H, B2236)</f>
        <v>1</v>
      </c>
    </row>
    <row r="2237" spans="2:5">
      <c r="B2237" s="354" t="s">
        <v>6475</v>
      </c>
      <c r="C2237" s="353" t="s">
        <v>4340</v>
      </c>
      <c r="D2237" s="353" t="s">
        <v>4386</v>
      </c>
      <c r="E2237" s="102">
        <f>COUNTIF(자재별CO2!H:H, B2237)</f>
        <v>1</v>
      </c>
    </row>
    <row r="2238" spans="2:5">
      <c r="B2238" s="354" t="s">
        <v>6475</v>
      </c>
      <c r="C2238" s="353" t="s">
        <v>4340</v>
      </c>
      <c r="D2238" s="353" t="s">
        <v>3278</v>
      </c>
      <c r="E2238" s="102">
        <f>COUNTIF(자재별CO2!H:H, B2238)</f>
        <v>1</v>
      </c>
    </row>
    <row r="2239" spans="2:5">
      <c r="B2239" s="354" t="s">
        <v>2256</v>
      </c>
      <c r="C2239" s="353" t="s">
        <v>6107</v>
      </c>
      <c r="D2239" s="353" t="s">
        <v>6038</v>
      </c>
      <c r="E2239" s="102">
        <f>COUNTIF(자재별CO2!H:H, B2239)</f>
        <v>1</v>
      </c>
    </row>
    <row r="2240" spans="2:5">
      <c r="B2240" s="365" t="s">
        <v>6434</v>
      </c>
      <c r="C2240" s="353" t="s">
        <v>5700</v>
      </c>
      <c r="D2240" s="353" t="s">
        <v>5437</v>
      </c>
      <c r="E2240" s="102">
        <f>COUNTIF(자재별CO2!H:H, B2240)</f>
        <v>1</v>
      </c>
    </row>
    <row r="2241" spans="2:5">
      <c r="B2241" s="365" t="s">
        <v>6434</v>
      </c>
      <c r="C2241" s="353" t="s">
        <v>5700</v>
      </c>
      <c r="D2241" s="353" t="s">
        <v>5701</v>
      </c>
      <c r="E2241" s="102">
        <f>COUNTIF(자재별CO2!H:H, B2241)</f>
        <v>1</v>
      </c>
    </row>
    <row r="2242" spans="2:5">
      <c r="B2242" s="365" t="s">
        <v>6434</v>
      </c>
      <c r="C2242" s="353" t="s">
        <v>5702</v>
      </c>
      <c r="D2242" s="353" t="s">
        <v>309</v>
      </c>
      <c r="E2242" s="102">
        <f>COUNTIF(자재별CO2!H:H, B2242)</f>
        <v>1</v>
      </c>
    </row>
    <row r="2243" spans="2:5">
      <c r="B2243" s="365" t="s">
        <v>2285</v>
      </c>
      <c r="C2243" s="353" t="s">
        <v>5703</v>
      </c>
      <c r="D2243" s="353" t="s">
        <v>5704</v>
      </c>
      <c r="E2243" s="102">
        <f>COUNTIF(자재별CO2!H:H, B2243)</f>
        <v>1</v>
      </c>
    </row>
    <row r="2244" spans="2:5">
      <c r="B2244" s="365" t="s">
        <v>6434</v>
      </c>
      <c r="C2244" s="353" t="s">
        <v>5705</v>
      </c>
      <c r="D2244" s="353"/>
      <c r="E2244" s="102">
        <f>COUNTIF(자재별CO2!H:H, B2244)</f>
        <v>1</v>
      </c>
    </row>
    <row r="2245" spans="2:5">
      <c r="B2245" s="365" t="s">
        <v>2268</v>
      </c>
      <c r="C2245" s="353" t="s">
        <v>5706</v>
      </c>
      <c r="D2245" s="353" t="s">
        <v>308</v>
      </c>
      <c r="E2245" s="102">
        <f>COUNTIF(자재별CO2!H:H, B2245)</f>
        <v>1</v>
      </c>
    </row>
    <row r="2246" spans="2:5">
      <c r="B2246" s="365" t="s">
        <v>2268</v>
      </c>
      <c r="C2246" s="353" t="s">
        <v>5706</v>
      </c>
      <c r="D2246" s="353" t="s">
        <v>450</v>
      </c>
      <c r="E2246" s="102">
        <f>COUNTIF(자재별CO2!H:H, B2246)</f>
        <v>1</v>
      </c>
    </row>
    <row r="2247" spans="2:5">
      <c r="B2247" s="365" t="s">
        <v>6434</v>
      </c>
      <c r="C2247" s="353" t="s">
        <v>5707</v>
      </c>
      <c r="D2247" s="353" t="s">
        <v>309</v>
      </c>
      <c r="E2247" s="102">
        <f>COUNTIF(자재별CO2!H:H, B2247)</f>
        <v>1</v>
      </c>
    </row>
    <row r="2248" spans="2:5">
      <c r="B2248" s="364" t="s">
        <v>2262</v>
      </c>
      <c r="C2248" s="355" t="s">
        <v>4602</v>
      </c>
      <c r="D2248" s="355" t="s">
        <v>4603</v>
      </c>
      <c r="E2248" s="102">
        <f>COUNTIF(자재별CO2!H:H, B2248)</f>
        <v>1</v>
      </c>
    </row>
    <row r="2249" spans="2:5">
      <c r="B2249" s="354" t="s">
        <v>2507</v>
      </c>
      <c r="C2249" s="353" t="s">
        <v>6228</v>
      </c>
      <c r="D2249" s="353" t="s">
        <v>6229</v>
      </c>
      <c r="E2249" s="102">
        <f>COUNTIF(자재별CO2!H:H, B2249)</f>
        <v>1</v>
      </c>
    </row>
    <row r="2250" spans="2:5">
      <c r="B2250" s="354" t="s">
        <v>2355</v>
      </c>
      <c r="C2250" s="353" t="s">
        <v>4255</v>
      </c>
      <c r="D2250" s="353" t="s">
        <v>4254</v>
      </c>
      <c r="E2250" s="102">
        <f>COUNTIF(자재별CO2!H:H, B2250)</f>
        <v>1</v>
      </c>
    </row>
    <row r="2251" spans="2:5">
      <c r="B2251" s="364" t="s">
        <v>2242</v>
      </c>
      <c r="C2251" s="355" t="s">
        <v>4619</v>
      </c>
      <c r="D2251" s="355"/>
      <c r="E2251" s="102">
        <f>COUNTIF(자재별CO2!H:H, B2251)</f>
        <v>1</v>
      </c>
    </row>
    <row r="2252" spans="2:5">
      <c r="B2252" s="366" t="s">
        <v>2507</v>
      </c>
      <c r="C2252" s="355" t="s">
        <v>368</v>
      </c>
      <c r="D2252" s="355" t="s">
        <v>369</v>
      </c>
      <c r="E2252" s="102">
        <f>COUNTIF(자재별CO2!H:H, B2252)</f>
        <v>1</v>
      </c>
    </row>
    <row r="2253" spans="2:5">
      <c r="B2253" s="366" t="s">
        <v>2507</v>
      </c>
      <c r="C2253" s="355" t="s">
        <v>2671</v>
      </c>
      <c r="D2253" s="355" t="s">
        <v>3873</v>
      </c>
      <c r="E2253" s="102">
        <f>COUNTIF(자재별CO2!H:H, B2253)</f>
        <v>1</v>
      </c>
    </row>
    <row r="2254" spans="2:5">
      <c r="B2254" s="366" t="s">
        <v>2507</v>
      </c>
      <c r="C2254" s="355" t="s">
        <v>2671</v>
      </c>
      <c r="D2254" s="355" t="s">
        <v>2729</v>
      </c>
      <c r="E2254" s="102">
        <f>COUNTIF(자재별CO2!H:H, B2254)</f>
        <v>1</v>
      </c>
    </row>
    <row r="2255" spans="2:5">
      <c r="B2255" s="366" t="s">
        <v>2507</v>
      </c>
      <c r="C2255" s="355" t="s">
        <v>2671</v>
      </c>
      <c r="D2255" s="355" t="s">
        <v>2672</v>
      </c>
      <c r="E2255" s="102">
        <f>COUNTIF(자재별CO2!H:H, B2255)</f>
        <v>1</v>
      </c>
    </row>
    <row r="2256" spans="2:5">
      <c r="B2256" s="366" t="s">
        <v>2507</v>
      </c>
      <c r="C2256" s="355" t="s">
        <v>2671</v>
      </c>
      <c r="D2256" s="355" t="s">
        <v>2730</v>
      </c>
      <c r="E2256" s="102">
        <f>COUNTIF(자재별CO2!H:H, B2256)</f>
        <v>1</v>
      </c>
    </row>
    <row r="2257" spans="2:5">
      <c r="B2257" s="366" t="s">
        <v>2507</v>
      </c>
      <c r="C2257" s="355" t="s">
        <v>2671</v>
      </c>
      <c r="D2257" s="355" t="s">
        <v>2731</v>
      </c>
      <c r="E2257" s="102">
        <f>COUNTIF(자재별CO2!H:H, B2257)</f>
        <v>1</v>
      </c>
    </row>
    <row r="2258" spans="2:5">
      <c r="B2258" s="366" t="s">
        <v>2507</v>
      </c>
      <c r="C2258" s="355" t="s">
        <v>4131</v>
      </c>
      <c r="D2258" s="355" t="s">
        <v>4132</v>
      </c>
      <c r="E2258" s="102">
        <f>COUNTIF(자재별CO2!H:H, B2258)</f>
        <v>1</v>
      </c>
    </row>
    <row r="2259" spans="2:5">
      <c r="B2259" s="354" t="s">
        <v>2164</v>
      </c>
      <c r="C2259" s="353" t="s">
        <v>810</v>
      </c>
      <c r="D2259" s="353" t="s">
        <v>4850</v>
      </c>
      <c r="E2259" s="102">
        <f>COUNTIF(자재별CO2!H:H, B2259)</f>
        <v>1</v>
      </c>
    </row>
    <row r="2260" spans="2:5">
      <c r="B2260" s="366" t="s">
        <v>2164</v>
      </c>
      <c r="C2260" s="355" t="s">
        <v>810</v>
      </c>
      <c r="D2260" s="355" t="s">
        <v>4631</v>
      </c>
      <c r="E2260" s="102">
        <f>COUNTIF(자재별CO2!H:H, B2260)</f>
        <v>1</v>
      </c>
    </row>
    <row r="2261" spans="2:5">
      <c r="B2261" s="366" t="s">
        <v>2164</v>
      </c>
      <c r="C2261" s="355" t="s">
        <v>810</v>
      </c>
      <c r="D2261" s="355" t="s">
        <v>2814</v>
      </c>
      <c r="E2261" s="102">
        <f>COUNTIF(자재별CO2!H:H, B2261)</f>
        <v>1</v>
      </c>
    </row>
    <row r="2262" spans="2:5">
      <c r="B2262" s="357" t="s">
        <v>2268</v>
      </c>
      <c r="C2262" s="357" t="s">
        <v>5708</v>
      </c>
      <c r="D2262" s="357" t="s">
        <v>694</v>
      </c>
      <c r="E2262" s="102">
        <f>COUNTIF(자재별CO2!H:H, B2262)</f>
        <v>1</v>
      </c>
    </row>
    <row r="2263" spans="2:5">
      <c r="B2263" s="365" t="s">
        <v>2268</v>
      </c>
      <c r="C2263" s="353" t="s">
        <v>5708</v>
      </c>
      <c r="D2263" s="353" t="s">
        <v>5709</v>
      </c>
      <c r="E2263" s="102">
        <f>COUNTIF(자재별CO2!H:H, B2263)</f>
        <v>1</v>
      </c>
    </row>
    <row r="2264" spans="2:5">
      <c r="B2264" s="365" t="s">
        <v>2268</v>
      </c>
      <c r="C2264" s="353" t="s">
        <v>5710</v>
      </c>
      <c r="D2264" s="353" t="s">
        <v>5384</v>
      </c>
      <c r="E2264" s="102">
        <f>COUNTIF(자재별CO2!H:H, B2264)</f>
        <v>1</v>
      </c>
    </row>
    <row r="2265" spans="2:5">
      <c r="B2265" s="365" t="s">
        <v>2268</v>
      </c>
      <c r="C2265" s="353" t="s">
        <v>5710</v>
      </c>
      <c r="D2265" s="353" t="s">
        <v>5407</v>
      </c>
      <c r="E2265" s="102">
        <f>COUNTIF(자재별CO2!H:H, B2265)</f>
        <v>1</v>
      </c>
    </row>
    <row r="2266" spans="2:5">
      <c r="B2266" s="365" t="s">
        <v>2268</v>
      </c>
      <c r="C2266" s="353" t="s">
        <v>5710</v>
      </c>
      <c r="D2266" s="353" t="s">
        <v>5408</v>
      </c>
      <c r="E2266" s="102">
        <f>COUNTIF(자재별CO2!H:H, B2266)</f>
        <v>1</v>
      </c>
    </row>
    <row r="2267" spans="2:5">
      <c r="B2267" s="365" t="s">
        <v>2268</v>
      </c>
      <c r="C2267" s="353" t="s">
        <v>5710</v>
      </c>
      <c r="D2267" s="353" t="s">
        <v>5409</v>
      </c>
      <c r="E2267" s="102">
        <f>COUNTIF(자재별CO2!H:H, B2267)</f>
        <v>1</v>
      </c>
    </row>
    <row r="2268" spans="2:5">
      <c r="B2268" s="365" t="s">
        <v>2268</v>
      </c>
      <c r="C2268" s="353" t="s">
        <v>5710</v>
      </c>
      <c r="D2268" s="353" t="s">
        <v>5411</v>
      </c>
      <c r="E2268" s="102">
        <f>COUNTIF(자재별CO2!H:H, B2268)</f>
        <v>1</v>
      </c>
    </row>
    <row r="2269" spans="2:5">
      <c r="B2269" s="365" t="s">
        <v>2268</v>
      </c>
      <c r="C2269" s="353" t="s">
        <v>5710</v>
      </c>
      <c r="D2269" s="353" t="s">
        <v>5412</v>
      </c>
      <c r="E2269" s="102">
        <f>COUNTIF(자재별CO2!H:H, B2269)</f>
        <v>1</v>
      </c>
    </row>
    <row r="2270" spans="2:5">
      <c r="B2270" s="365" t="s">
        <v>2268</v>
      </c>
      <c r="C2270" s="353" t="s">
        <v>5710</v>
      </c>
      <c r="D2270" s="353" t="s">
        <v>5413</v>
      </c>
      <c r="E2270" s="102">
        <f>COUNTIF(자재별CO2!H:H, B2270)</f>
        <v>1</v>
      </c>
    </row>
    <row r="2271" spans="2:5">
      <c r="B2271" s="365" t="s">
        <v>2268</v>
      </c>
      <c r="C2271" s="353" t="s">
        <v>5710</v>
      </c>
      <c r="D2271" s="353" t="s">
        <v>5414</v>
      </c>
      <c r="E2271" s="102">
        <f>COUNTIF(자재별CO2!H:H, B2271)</f>
        <v>1</v>
      </c>
    </row>
    <row r="2272" spans="2:5">
      <c r="B2272" s="364" t="s">
        <v>2287</v>
      </c>
      <c r="C2272" s="355" t="s">
        <v>2673</v>
      </c>
      <c r="D2272" s="355" t="s">
        <v>370</v>
      </c>
      <c r="E2272" s="102">
        <f>COUNTIF(자재별CO2!H:H, B2272)</f>
        <v>1</v>
      </c>
    </row>
    <row r="2273" spans="2:5">
      <c r="B2273" s="354" t="s">
        <v>2154</v>
      </c>
      <c r="C2273" s="353" t="s">
        <v>6138</v>
      </c>
      <c r="D2273" s="353" t="s">
        <v>6139</v>
      </c>
      <c r="E2273" s="102">
        <f>COUNTIF(자재별CO2!H:H, B2273)</f>
        <v>1</v>
      </c>
    </row>
    <row r="2274" spans="2:5">
      <c r="B2274" s="366" t="s">
        <v>2507</v>
      </c>
      <c r="C2274" s="355" t="s">
        <v>4752</v>
      </c>
      <c r="D2274" s="355" t="s">
        <v>4753</v>
      </c>
      <c r="E2274" s="102">
        <f>COUNTIF(자재별CO2!H:H, B2274)</f>
        <v>1</v>
      </c>
    </row>
    <row r="2275" spans="2:5">
      <c r="B2275" s="365" t="s">
        <v>6422</v>
      </c>
      <c r="C2275" s="353" t="s">
        <v>5711</v>
      </c>
      <c r="D2275" s="353" t="s">
        <v>5712</v>
      </c>
      <c r="E2275" s="102">
        <f>COUNTIF(자재별CO2!H:H, B2275)</f>
        <v>1</v>
      </c>
    </row>
    <row r="2276" spans="2:5">
      <c r="B2276" s="365" t="s">
        <v>6422</v>
      </c>
      <c r="C2276" s="353" t="s">
        <v>5713</v>
      </c>
      <c r="D2276" s="353" t="s">
        <v>4189</v>
      </c>
      <c r="E2276" s="102">
        <f>COUNTIF(자재별CO2!H:H, B2276)</f>
        <v>1</v>
      </c>
    </row>
    <row r="2277" spans="2:5">
      <c r="B2277" s="365" t="s">
        <v>6422</v>
      </c>
      <c r="C2277" s="353" t="s">
        <v>5713</v>
      </c>
      <c r="D2277" s="353"/>
      <c r="E2277" s="102">
        <f>COUNTIF(자재별CO2!H:H, B2277)</f>
        <v>1</v>
      </c>
    </row>
    <row r="2278" spans="2:5">
      <c r="B2278" s="365" t="s">
        <v>6422</v>
      </c>
      <c r="C2278" s="353" t="s">
        <v>5714</v>
      </c>
      <c r="D2278" s="353" t="s">
        <v>5715</v>
      </c>
      <c r="E2278" s="102">
        <f>COUNTIF(자재별CO2!H:H, B2278)</f>
        <v>1</v>
      </c>
    </row>
    <row r="2279" spans="2:5">
      <c r="B2279" s="366" t="s">
        <v>2507</v>
      </c>
      <c r="C2279" s="355" t="s">
        <v>4754</v>
      </c>
      <c r="D2279" s="355" t="s">
        <v>4755</v>
      </c>
      <c r="E2279" s="102">
        <f>COUNTIF(자재별CO2!H:H, B2279)</f>
        <v>1</v>
      </c>
    </row>
    <row r="2280" spans="2:5">
      <c r="B2280" s="366" t="s">
        <v>2507</v>
      </c>
      <c r="C2280" s="355" t="s">
        <v>4754</v>
      </c>
      <c r="D2280" s="355" t="s">
        <v>4756</v>
      </c>
      <c r="E2280" s="102">
        <f>COUNTIF(자재별CO2!H:H, B2280)</f>
        <v>1</v>
      </c>
    </row>
    <row r="2281" spans="2:5">
      <c r="B2281" s="365" t="s">
        <v>6422</v>
      </c>
      <c r="C2281" s="353" t="s">
        <v>4189</v>
      </c>
      <c r="D2281" s="353"/>
      <c r="E2281" s="102">
        <f>COUNTIF(자재별CO2!H:H, B2281)</f>
        <v>1</v>
      </c>
    </row>
    <row r="2282" spans="2:5">
      <c r="B2282" s="366" t="s">
        <v>2507</v>
      </c>
      <c r="C2282" s="355" t="s">
        <v>801</v>
      </c>
      <c r="D2282" s="355" t="s">
        <v>802</v>
      </c>
      <c r="E2282" s="102">
        <f>COUNTIF(자재별CO2!H:H, B2282)</f>
        <v>1</v>
      </c>
    </row>
    <row r="2283" spans="2:5">
      <c r="B2283" s="365" t="s">
        <v>6422</v>
      </c>
      <c r="C2283" s="353" t="s">
        <v>5716</v>
      </c>
      <c r="D2283" s="353" t="s">
        <v>5717</v>
      </c>
      <c r="E2283" s="102">
        <f>COUNTIF(자재별CO2!H:H, B2283)</f>
        <v>1</v>
      </c>
    </row>
    <row r="2284" spans="2:5">
      <c r="B2284" s="354" t="s">
        <v>2256</v>
      </c>
      <c r="C2284" s="353" t="s">
        <v>6108</v>
      </c>
      <c r="D2284" s="353" t="s">
        <v>6109</v>
      </c>
      <c r="E2284" s="102">
        <f>COUNTIF(자재별CO2!H:H, B2284)</f>
        <v>1</v>
      </c>
    </row>
    <row r="2285" spans="2:5">
      <c r="B2285" s="354" t="s">
        <v>2218</v>
      </c>
      <c r="C2285" s="353" t="s">
        <v>6195</v>
      </c>
      <c r="D2285" s="353" t="s">
        <v>6196</v>
      </c>
      <c r="E2285" s="102">
        <f>COUNTIF(자재별CO2!H:H, B2285)</f>
        <v>1</v>
      </c>
    </row>
    <row r="2286" spans="2:5">
      <c r="B2286" s="365" t="s">
        <v>6475</v>
      </c>
      <c r="C2286" s="353" t="s">
        <v>635</v>
      </c>
      <c r="D2286" s="353" t="s">
        <v>5718</v>
      </c>
      <c r="E2286" s="102">
        <f>COUNTIF(자재별CO2!H:H, B2286)</f>
        <v>1</v>
      </c>
    </row>
    <row r="2287" spans="2:5">
      <c r="B2287" s="365" t="s">
        <v>6475</v>
      </c>
      <c r="C2287" s="353" t="s">
        <v>5719</v>
      </c>
      <c r="D2287" s="353"/>
      <c r="E2287" s="102">
        <f>COUNTIF(자재별CO2!H:H, B2287)</f>
        <v>1</v>
      </c>
    </row>
    <row r="2288" spans="2:5">
      <c r="B2288" s="365" t="s">
        <v>2159</v>
      </c>
      <c r="C2288" s="353" t="s">
        <v>5720</v>
      </c>
      <c r="D2288" s="353" t="s">
        <v>440</v>
      </c>
      <c r="E2288" s="102">
        <f>COUNTIF(자재별CO2!H:H, B2288)</f>
        <v>1</v>
      </c>
    </row>
    <row r="2289" spans="2:5">
      <c r="B2289" s="365" t="s">
        <v>2159</v>
      </c>
      <c r="C2289" s="353" t="s">
        <v>5721</v>
      </c>
      <c r="D2289" s="353" t="s">
        <v>5565</v>
      </c>
      <c r="E2289" s="102">
        <f>COUNTIF(자재별CO2!H:H, B2289)</f>
        <v>1</v>
      </c>
    </row>
    <row r="2290" spans="2:5">
      <c r="B2290" s="365" t="s">
        <v>2159</v>
      </c>
      <c r="C2290" s="353" t="s">
        <v>5721</v>
      </c>
      <c r="D2290" s="353" t="s">
        <v>5521</v>
      </c>
      <c r="E2290" s="102">
        <f>COUNTIF(자재별CO2!H:H, B2290)</f>
        <v>1</v>
      </c>
    </row>
    <row r="2291" spans="2:5">
      <c r="B2291" s="354" t="s">
        <v>6475</v>
      </c>
      <c r="C2291" s="353" t="s">
        <v>4478</v>
      </c>
      <c r="D2291" s="353" t="s">
        <v>4477</v>
      </c>
      <c r="E2291" s="102">
        <f>COUNTIF(자재별CO2!H:H, B2291)</f>
        <v>1</v>
      </c>
    </row>
    <row r="2292" spans="2:5">
      <c r="B2292" s="354" t="s">
        <v>2193</v>
      </c>
      <c r="C2292" s="353" t="s">
        <v>901</v>
      </c>
      <c r="D2292" s="353" t="s">
        <v>902</v>
      </c>
      <c r="E2292" s="102">
        <f>COUNTIF(자재별CO2!H:H, B2292)</f>
        <v>1</v>
      </c>
    </row>
    <row r="2293" spans="2:5">
      <c r="B2293" s="366" t="s">
        <v>2507</v>
      </c>
      <c r="C2293" s="355" t="s">
        <v>4757</v>
      </c>
      <c r="D2293" s="355"/>
      <c r="E2293" s="102">
        <f>COUNTIF(자재별CO2!H:H, B2293)</f>
        <v>1</v>
      </c>
    </row>
    <row r="2294" spans="2:5">
      <c r="B2294" s="354" t="s">
        <v>2268</v>
      </c>
      <c r="C2294" s="353" t="s">
        <v>4710</v>
      </c>
      <c r="D2294" s="353" t="s">
        <v>4851</v>
      </c>
      <c r="E2294" s="102">
        <f>COUNTIF(자재별CO2!H:H, B2294)</f>
        <v>1</v>
      </c>
    </row>
    <row r="2295" spans="2:5">
      <c r="B2295" s="364" t="s">
        <v>2268</v>
      </c>
      <c r="C2295" s="355" t="s">
        <v>4710</v>
      </c>
      <c r="D2295" s="355" t="s">
        <v>4711</v>
      </c>
      <c r="E2295" s="102">
        <f>COUNTIF(자재별CO2!H:H, B2295)</f>
        <v>1</v>
      </c>
    </row>
    <row r="2296" spans="2:5">
      <c r="B2296" s="366" t="s">
        <v>2159</v>
      </c>
      <c r="C2296" s="355" t="s">
        <v>817</v>
      </c>
      <c r="D2296" s="355" t="s">
        <v>2554</v>
      </c>
      <c r="E2296" s="102">
        <f>COUNTIF(자재별CO2!H:H, B2296)</f>
        <v>1</v>
      </c>
    </row>
    <row r="2297" spans="2:5">
      <c r="B2297" s="354" t="s">
        <v>2158</v>
      </c>
      <c r="C2297" s="353" t="s">
        <v>601</v>
      </c>
      <c r="D2297" s="353" t="s">
        <v>4852</v>
      </c>
      <c r="E2297" s="102">
        <f>COUNTIF(자재별CO2!H:H, B2297)</f>
        <v>1</v>
      </c>
    </row>
    <row r="2298" spans="2:5">
      <c r="B2298" s="354" t="s">
        <v>2158</v>
      </c>
      <c r="C2298" s="353" t="s">
        <v>601</v>
      </c>
      <c r="D2298" s="353" t="s">
        <v>4853</v>
      </c>
      <c r="E2298" s="102">
        <f>COUNTIF(자재별CO2!H:H, B2298)</f>
        <v>1</v>
      </c>
    </row>
    <row r="2299" spans="2:5">
      <c r="B2299" s="366" t="s">
        <v>2158</v>
      </c>
      <c r="C2299" s="355" t="s">
        <v>601</v>
      </c>
      <c r="D2299" s="355" t="s">
        <v>2550</v>
      </c>
      <c r="E2299" s="102">
        <f>COUNTIF(자재별CO2!H:H, B2299)</f>
        <v>1</v>
      </c>
    </row>
    <row r="2300" spans="2:5">
      <c r="B2300" s="366" t="s">
        <v>2158</v>
      </c>
      <c r="C2300" s="355" t="s">
        <v>601</v>
      </c>
      <c r="D2300" s="355" t="s">
        <v>2551</v>
      </c>
      <c r="E2300" s="102">
        <f>COUNTIF(자재별CO2!H:H, B2300)</f>
        <v>1</v>
      </c>
    </row>
    <row r="2301" spans="2:5">
      <c r="B2301" s="366" t="s">
        <v>2158</v>
      </c>
      <c r="C2301" s="355" t="s">
        <v>601</v>
      </c>
      <c r="D2301" s="355" t="s">
        <v>2552</v>
      </c>
      <c r="E2301" s="102">
        <f>COUNTIF(자재별CO2!H:H, B2301)</f>
        <v>1</v>
      </c>
    </row>
    <row r="2302" spans="2:5">
      <c r="B2302" s="366" t="s">
        <v>2158</v>
      </c>
      <c r="C2302" s="355" t="s">
        <v>601</v>
      </c>
      <c r="D2302" s="355" t="s">
        <v>2553</v>
      </c>
      <c r="E2302" s="102">
        <f>COUNTIF(자재별CO2!H:H, B2302)</f>
        <v>1</v>
      </c>
    </row>
    <row r="2303" spans="2:5">
      <c r="B2303" s="366" t="s">
        <v>2158</v>
      </c>
      <c r="C2303" s="355" t="s">
        <v>601</v>
      </c>
      <c r="D2303" s="355" t="s">
        <v>4008</v>
      </c>
      <c r="E2303" s="102">
        <f>COUNTIF(자재별CO2!H:H, B2303)</f>
        <v>1</v>
      </c>
    </row>
    <row r="2304" spans="2:5">
      <c r="B2304" s="366" t="s">
        <v>2158</v>
      </c>
      <c r="C2304" s="355" t="s">
        <v>601</v>
      </c>
      <c r="D2304" s="355" t="s">
        <v>2547</v>
      </c>
      <c r="E2304" s="102">
        <f>COUNTIF(자재별CO2!H:H, B2304)</f>
        <v>1</v>
      </c>
    </row>
    <row r="2305" spans="2:5">
      <c r="B2305" s="366" t="s">
        <v>2158</v>
      </c>
      <c r="C2305" s="355" t="s">
        <v>601</v>
      </c>
      <c r="D2305" s="355" t="s">
        <v>2548</v>
      </c>
      <c r="E2305" s="102">
        <f>COUNTIF(자재별CO2!H:H, B2305)</f>
        <v>1</v>
      </c>
    </row>
    <row r="2306" spans="2:5">
      <c r="B2306" s="366" t="s">
        <v>2158</v>
      </c>
      <c r="C2306" s="355" t="s">
        <v>601</v>
      </c>
      <c r="D2306" s="355" t="s">
        <v>2549</v>
      </c>
      <c r="E2306" s="102">
        <f>COUNTIF(자재별CO2!H:H, B2306)</f>
        <v>1</v>
      </c>
    </row>
    <row r="2307" spans="2:5">
      <c r="B2307" s="364" t="s">
        <v>2268</v>
      </c>
      <c r="C2307" s="355" t="s">
        <v>4712</v>
      </c>
      <c r="D2307" s="355" t="s">
        <v>4713</v>
      </c>
      <c r="E2307" s="102">
        <f>COUNTIF(자재별CO2!H:H, B2307)</f>
        <v>1</v>
      </c>
    </row>
    <row r="2308" spans="2:5">
      <c r="B2308" s="366" t="s">
        <v>2161</v>
      </c>
      <c r="C2308" s="355" t="s">
        <v>751</v>
      </c>
      <c r="D2308" s="355" t="s">
        <v>826</v>
      </c>
      <c r="E2308" s="102">
        <f>COUNTIF(자재별CO2!H:H, B2308)</f>
        <v>1</v>
      </c>
    </row>
    <row r="2309" spans="2:5">
      <c r="B2309" s="366" t="s">
        <v>2161</v>
      </c>
      <c r="C2309" s="355" t="s">
        <v>751</v>
      </c>
      <c r="D2309" s="355" t="s">
        <v>752</v>
      </c>
      <c r="E2309" s="102">
        <f>COUNTIF(자재별CO2!H:H, B2309)</f>
        <v>1</v>
      </c>
    </row>
    <row r="2310" spans="2:5">
      <c r="B2310" s="365" t="s">
        <v>2211</v>
      </c>
      <c r="C2310" s="353" t="s">
        <v>5722</v>
      </c>
      <c r="D2310" s="353" t="s">
        <v>437</v>
      </c>
      <c r="E2310" s="102">
        <f>COUNTIF(자재별CO2!H:H, B2310)</f>
        <v>1</v>
      </c>
    </row>
    <row r="2311" spans="2:5">
      <c r="B2311" s="365" t="s">
        <v>2211</v>
      </c>
      <c r="C2311" s="353" t="s">
        <v>5722</v>
      </c>
      <c r="D2311" s="353" t="s">
        <v>439</v>
      </c>
      <c r="E2311" s="102">
        <f>COUNTIF(자재별CO2!H:H, B2311)</f>
        <v>1</v>
      </c>
    </row>
    <row r="2312" spans="2:5">
      <c r="B2312" s="365" t="s">
        <v>2211</v>
      </c>
      <c r="C2312" s="353" t="s">
        <v>5722</v>
      </c>
      <c r="D2312" s="353" t="s">
        <v>308</v>
      </c>
      <c r="E2312" s="102">
        <f>COUNTIF(자재별CO2!H:H, B2312)</f>
        <v>1</v>
      </c>
    </row>
    <row r="2313" spans="2:5">
      <c r="B2313" s="365" t="s">
        <v>2211</v>
      </c>
      <c r="C2313" s="353" t="s">
        <v>5722</v>
      </c>
      <c r="D2313" s="353" t="s">
        <v>450</v>
      </c>
      <c r="E2313" s="102">
        <f>COUNTIF(자재별CO2!H:H, B2313)</f>
        <v>1</v>
      </c>
    </row>
    <row r="2314" spans="2:5">
      <c r="B2314" s="365" t="s">
        <v>2211</v>
      </c>
      <c r="C2314" s="353" t="s">
        <v>5722</v>
      </c>
      <c r="D2314" s="353" t="s">
        <v>376</v>
      </c>
      <c r="E2314" s="102">
        <f>COUNTIF(자재별CO2!H:H, B2314)</f>
        <v>1</v>
      </c>
    </row>
    <row r="2315" spans="2:5">
      <c r="B2315" s="365" t="s">
        <v>2211</v>
      </c>
      <c r="C2315" s="353" t="s">
        <v>5722</v>
      </c>
      <c r="D2315" s="353" t="s">
        <v>309</v>
      </c>
      <c r="E2315" s="102">
        <f>COUNTIF(자재별CO2!H:H, B2315)</f>
        <v>1</v>
      </c>
    </row>
    <row r="2316" spans="2:5">
      <c r="B2316" s="365" t="s">
        <v>2211</v>
      </c>
      <c r="C2316" s="353" t="s">
        <v>5722</v>
      </c>
      <c r="D2316" s="353" t="s">
        <v>463</v>
      </c>
      <c r="E2316" s="102">
        <f>COUNTIF(자재별CO2!H:H, B2316)</f>
        <v>1</v>
      </c>
    </row>
    <row r="2317" spans="2:5">
      <c r="B2317" s="365" t="s">
        <v>2211</v>
      </c>
      <c r="C2317" s="353" t="s">
        <v>5722</v>
      </c>
      <c r="D2317" s="353" t="s">
        <v>5282</v>
      </c>
      <c r="E2317" s="102">
        <f>COUNTIF(자재별CO2!H:H, B2317)</f>
        <v>1</v>
      </c>
    </row>
    <row r="2318" spans="2:5">
      <c r="B2318" s="365" t="s">
        <v>2258</v>
      </c>
      <c r="C2318" s="353" t="s">
        <v>723</v>
      </c>
      <c r="D2318" s="353" t="s">
        <v>724</v>
      </c>
      <c r="E2318" s="102">
        <f>COUNTIF(자재별CO2!H:H, B2318)</f>
        <v>1</v>
      </c>
    </row>
    <row r="2319" spans="2:5">
      <c r="B2319" s="364" t="s">
        <v>2258</v>
      </c>
      <c r="C2319" s="355" t="s">
        <v>680</v>
      </c>
      <c r="D2319" s="355" t="s">
        <v>2858</v>
      </c>
      <c r="E2319" s="102">
        <f>COUNTIF(자재별CO2!H:H, B2319)</f>
        <v>1</v>
      </c>
    </row>
    <row r="2320" spans="2:5">
      <c r="B2320" s="354" t="s">
        <v>2264</v>
      </c>
      <c r="C2320" s="355" t="s">
        <v>351</v>
      </c>
      <c r="D2320" s="355" t="s">
        <v>2640</v>
      </c>
      <c r="E2320" s="102">
        <f>COUNTIF(자재별CO2!H:H, B2320)</f>
        <v>1</v>
      </c>
    </row>
    <row r="2321" spans="2:5">
      <c r="B2321" s="354" t="s">
        <v>2264</v>
      </c>
      <c r="C2321" s="353" t="s">
        <v>351</v>
      </c>
      <c r="D2321" s="353" t="s">
        <v>4854</v>
      </c>
      <c r="E2321" s="102">
        <f>COUNTIF(자재별CO2!H:H, B2321)</f>
        <v>1</v>
      </c>
    </row>
    <row r="2322" spans="2:5">
      <c r="B2322" s="354" t="s">
        <v>2264</v>
      </c>
      <c r="C2322" s="355" t="s">
        <v>351</v>
      </c>
      <c r="D2322" s="355" t="s">
        <v>3736</v>
      </c>
      <c r="E2322" s="102">
        <f>COUNTIF(자재별CO2!H:H, B2322)</f>
        <v>1</v>
      </c>
    </row>
    <row r="2323" spans="2:5">
      <c r="B2323" s="354" t="s">
        <v>2264</v>
      </c>
      <c r="C2323" s="355" t="s">
        <v>3609</v>
      </c>
      <c r="D2323" s="355" t="s">
        <v>2640</v>
      </c>
      <c r="E2323" s="102">
        <f>COUNTIF(자재별CO2!H:H, B2323)</f>
        <v>1</v>
      </c>
    </row>
    <row r="2324" spans="2:5">
      <c r="B2324" s="354" t="s">
        <v>2264</v>
      </c>
      <c r="C2324" s="355" t="s">
        <v>3608</v>
      </c>
      <c r="D2324" s="355" t="s">
        <v>2640</v>
      </c>
      <c r="E2324" s="102">
        <f>COUNTIF(자재별CO2!H:H, B2324)</f>
        <v>1</v>
      </c>
    </row>
    <row r="2325" spans="2:5">
      <c r="B2325" s="354" t="s">
        <v>2264</v>
      </c>
      <c r="C2325" s="355" t="s">
        <v>3610</v>
      </c>
      <c r="D2325" s="355" t="s">
        <v>4632</v>
      </c>
      <c r="E2325" s="102">
        <f>COUNTIF(자재별CO2!H:H, B2325)</f>
        <v>1</v>
      </c>
    </row>
    <row r="2326" spans="2:5">
      <c r="B2326" s="366" t="s">
        <v>2507</v>
      </c>
      <c r="C2326" s="355" t="s">
        <v>4562</v>
      </c>
      <c r="D2326" s="355" t="s">
        <v>4563</v>
      </c>
      <c r="E2326" s="102">
        <f>COUNTIF(자재별CO2!H:H, B2326)</f>
        <v>1</v>
      </c>
    </row>
    <row r="2327" spans="2:5">
      <c r="B2327" s="357" t="s">
        <v>2177</v>
      </c>
      <c r="C2327" s="357" t="s">
        <v>498</v>
      </c>
      <c r="D2327" s="357" t="s">
        <v>465</v>
      </c>
      <c r="E2327" s="102">
        <f>COUNTIF(자재별CO2!H:H, B2327)</f>
        <v>1</v>
      </c>
    </row>
    <row r="2328" spans="2:5">
      <c r="B2328" s="357" t="s">
        <v>2182</v>
      </c>
      <c r="C2328" s="357" t="s">
        <v>6004</v>
      </c>
      <c r="D2328" s="357"/>
      <c r="E2328" s="102">
        <f>COUNTIF(자재별CO2!H:H, B2328)</f>
        <v>1</v>
      </c>
    </row>
    <row r="2329" spans="2:5">
      <c r="B2329" s="365" t="s">
        <v>6442</v>
      </c>
      <c r="C2329" s="353" t="s">
        <v>5723</v>
      </c>
      <c r="D2329" s="353" t="s">
        <v>5724</v>
      </c>
      <c r="E2329" s="102">
        <f>COUNTIF(자재별CO2!H:H, B2329)</f>
        <v>1</v>
      </c>
    </row>
    <row r="2330" spans="2:5">
      <c r="B2330" s="365" t="s">
        <v>6442</v>
      </c>
      <c r="C2330" s="353" t="s">
        <v>5723</v>
      </c>
      <c r="D2330" s="353" t="s">
        <v>3145</v>
      </c>
      <c r="E2330" s="102">
        <f>COUNTIF(자재별CO2!H:H, B2330)</f>
        <v>1</v>
      </c>
    </row>
    <row r="2331" spans="2:5">
      <c r="B2331" s="365" t="s">
        <v>6442</v>
      </c>
      <c r="C2331" s="353" t="s">
        <v>5723</v>
      </c>
      <c r="D2331" s="353" t="s">
        <v>5725</v>
      </c>
      <c r="E2331" s="102">
        <f>COUNTIF(자재별CO2!H:H, B2331)</f>
        <v>1</v>
      </c>
    </row>
    <row r="2332" spans="2:5">
      <c r="B2332" s="365" t="s">
        <v>6442</v>
      </c>
      <c r="C2332" s="353" t="s">
        <v>5723</v>
      </c>
      <c r="D2332" s="353" t="s">
        <v>4189</v>
      </c>
      <c r="E2332" s="102">
        <f>COUNTIF(자재별CO2!H:H, B2332)</f>
        <v>1</v>
      </c>
    </row>
    <row r="2333" spans="2:5">
      <c r="B2333" s="365" t="s">
        <v>6442</v>
      </c>
      <c r="C2333" s="353" t="s">
        <v>5723</v>
      </c>
      <c r="D2333" s="353" t="s">
        <v>5726</v>
      </c>
      <c r="E2333" s="102">
        <f>COUNTIF(자재별CO2!H:H, B2333)</f>
        <v>1</v>
      </c>
    </row>
    <row r="2334" spans="2:5">
      <c r="B2334" s="354" t="s">
        <v>6442</v>
      </c>
      <c r="C2334" s="353" t="s">
        <v>4402</v>
      </c>
      <c r="D2334" s="353" t="s">
        <v>4401</v>
      </c>
      <c r="E2334" s="102">
        <f>COUNTIF(자재별CO2!H:H, B2334)</f>
        <v>1</v>
      </c>
    </row>
    <row r="2335" spans="2:5">
      <c r="B2335" s="357" t="s">
        <v>2162</v>
      </c>
      <c r="C2335" s="357" t="s">
        <v>6005</v>
      </c>
      <c r="D2335" s="357" t="s">
        <v>436</v>
      </c>
      <c r="E2335" s="102">
        <f>COUNTIF(자재별CO2!H:H, B2335)</f>
        <v>1</v>
      </c>
    </row>
    <row r="2336" spans="2:5">
      <c r="B2336" s="357" t="s">
        <v>2162</v>
      </c>
      <c r="C2336" s="357" t="s">
        <v>6005</v>
      </c>
      <c r="D2336" s="357" t="s">
        <v>6006</v>
      </c>
      <c r="E2336" s="102">
        <f>COUNTIF(자재별CO2!H:H, B2336)</f>
        <v>1</v>
      </c>
    </row>
    <row r="2337" spans="2:5">
      <c r="B2337" s="366" t="s">
        <v>2162</v>
      </c>
      <c r="C2337" s="355" t="s">
        <v>2687</v>
      </c>
      <c r="D2337" s="355" t="s">
        <v>3655</v>
      </c>
      <c r="E2337" s="102">
        <f>COUNTIF(자재별CO2!H:H, B2337)</f>
        <v>1</v>
      </c>
    </row>
    <row r="2338" spans="2:5">
      <c r="B2338" s="366" t="s">
        <v>2162</v>
      </c>
      <c r="C2338" s="355" t="s">
        <v>2687</v>
      </c>
      <c r="D2338" s="355" t="s">
        <v>2688</v>
      </c>
      <c r="E2338" s="102">
        <f>COUNTIF(자재별CO2!H:H, B2338)</f>
        <v>1</v>
      </c>
    </row>
    <row r="2339" spans="2:5">
      <c r="B2339" s="354" t="s">
        <v>2256</v>
      </c>
      <c r="C2339" s="353" t="s">
        <v>6110</v>
      </c>
      <c r="D2339" s="353" t="s">
        <v>6032</v>
      </c>
      <c r="E2339" s="102">
        <f>COUNTIF(자재별CO2!H:H, B2339)</f>
        <v>1</v>
      </c>
    </row>
    <row r="2340" spans="2:5">
      <c r="B2340" s="357" t="s">
        <v>2258</v>
      </c>
      <c r="C2340" s="357" t="s">
        <v>6007</v>
      </c>
      <c r="D2340" s="357" t="s">
        <v>6008</v>
      </c>
      <c r="E2340" s="102">
        <f>COUNTIF(자재별CO2!H:H, B2340)</f>
        <v>1</v>
      </c>
    </row>
    <row r="2341" spans="2:5">
      <c r="B2341" s="354" t="s">
        <v>6486</v>
      </c>
      <c r="C2341" s="353" t="s">
        <v>4438</v>
      </c>
      <c r="D2341" s="353"/>
      <c r="E2341" s="102">
        <f>COUNTIF(자재별CO2!H:H, B2341)</f>
        <v>1</v>
      </c>
    </row>
    <row r="2342" spans="2:5">
      <c r="B2342" s="354" t="s">
        <v>2262</v>
      </c>
      <c r="C2342" s="353" t="s">
        <v>6154</v>
      </c>
      <c r="D2342" s="353" t="s">
        <v>6155</v>
      </c>
      <c r="E2342" s="102">
        <f>COUNTIF(자재별CO2!H:H, B2342)</f>
        <v>1</v>
      </c>
    </row>
    <row r="2343" spans="2:5">
      <c r="B2343" s="354" t="s">
        <v>2262</v>
      </c>
      <c r="C2343" s="353" t="s">
        <v>6156</v>
      </c>
      <c r="D2343" s="353" t="s">
        <v>6157</v>
      </c>
      <c r="E2343" s="102">
        <f>COUNTIF(자재별CO2!H:H, B2343)</f>
        <v>1</v>
      </c>
    </row>
    <row r="2344" spans="2:5">
      <c r="B2344" s="364" t="s">
        <v>2240</v>
      </c>
      <c r="C2344" s="355" t="s">
        <v>4613</v>
      </c>
      <c r="D2344" s="355" t="s">
        <v>4614</v>
      </c>
      <c r="E2344" s="102">
        <f>COUNTIF(자재별CO2!H:H, B2344)</f>
        <v>1</v>
      </c>
    </row>
    <row r="2345" spans="2:5">
      <c r="B2345" s="354" t="s">
        <v>2256</v>
      </c>
      <c r="C2345" s="353" t="s">
        <v>6111</v>
      </c>
      <c r="D2345" s="353" t="s">
        <v>6112</v>
      </c>
      <c r="E2345" s="102">
        <f>COUNTIF(자재별CO2!H:H, B2345)</f>
        <v>1</v>
      </c>
    </row>
    <row r="2346" spans="2:5">
      <c r="B2346" s="357" t="s">
        <v>2507</v>
      </c>
      <c r="C2346" s="357" t="s">
        <v>462</v>
      </c>
      <c r="D2346" s="357"/>
      <c r="E2346" s="102">
        <f>COUNTIF(자재별CO2!H:H, B2346)</f>
        <v>1</v>
      </c>
    </row>
    <row r="2347" spans="2:5">
      <c r="B2347" s="357" t="s">
        <v>2507</v>
      </c>
      <c r="C2347" s="353" t="s">
        <v>448</v>
      </c>
      <c r="D2347" s="353" t="s">
        <v>5727</v>
      </c>
      <c r="E2347" s="102">
        <f>COUNTIF(자재별CO2!H:H, B2347)</f>
        <v>1</v>
      </c>
    </row>
    <row r="2348" spans="2:5">
      <c r="B2348" s="357" t="s">
        <v>2507</v>
      </c>
      <c r="C2348" s="353" t="s">
        <v>448</v>
      </c>
      <c r="D2348" s="353" t="s">
        <v>5728</v>
      </c>
      <c r="E2348" s="102">
        <f>COUNTIF(자재별CO2!H:H, B2348)</f>
        <v>1</v>
      </c>
    </row>
    <row r="2349" spans="2:5">
      <c r="B2349" s="366" t="s">
        <v>2507</v>
      </c>
      <c r="C2349" s="355" t="s">
        <v>703</v>
      </c>
      <c r="D2349" s="355" t="s">
        <v>4758</v>
      </c>
      <c r="E2349" s="102">
        <f>COUNTIF(자재별CO2!H:H, B2349)</f>
        <v>1</v>
      </c>
    </row>
    <row r="2350" spans="2:5">
      <c r="B2350" s="366" t="s">
        <v>2507</v>
      </c>
      <c r="C2350" s="355" t="s">
        <v>703</v>
      </c>
      <c r="D2350" s="355" t="s">
        <v>704</v>
      </c>
      <c r="E2350" s="102">
        <f>COUNTIF(자재별CO2!H:H, B2350)</f>
        <v>1</v>
      </c>
    </row>
    <row r="2351" spans="2:5">
      <c r="B2351" s="366" t="s">
        <v>2507</v>
      </c>
      <c r="C2351" s="355" t="s">
        <v>703</v>
      </c>
      <c r="D2351" s="355" t="s">
        <v>2564</v>
      </c>
      <c r="E2351" s="102">
        <f>COUNTIF(자재별CO2!H:H, B2351)</f>
        <v>1</v>
      </c>
    </row>
    <row r="2352" spans="2:5">
      <c r="B2352" s="366" t="s">
        <v>2507</v>
      </c>
      <c r="C2352" s="355" t="s">
        <v>703</v>
      </c>
      <c r="D2352" s="355" t="s">
        <v>2604</v>
      </c>
      <c r="E2352" s="102">
        <f>COUNTIF(자재별CO2!H:H, B2352)</f>
        <v>1</v>
      </c>
    </row>
    <row r="2353" spans="2:5">
      <c r="B2353" s="366" t="s">
        <v>2507</v>
      </c>
      <c r="C2353" s="353" t="s">
        <v>435</v>
      </c>
      <c r="D2353" s="353" t="s">
        <v>3084</v>
      </c>
      <c r="E2353" s="102">
        <f>COUNTIF(자재별CO2!H:H, B2353)</f>
        <v>1</v>
      </c>
    </row>
    <row r="2354" spans="2:5">
      <c r="B2354" s="366" t="s">
        <v>2507</v>
      </c>
      <c r="C2354" s="353" t="s">
        <v>435</v>
      </c>
      <c r="D2354" s="353" t="s">
        <v>5729</v>
      </c>
      <c r="E2354" s="102">
        <f>COUNTIF(자재별CO2!H:H, B2354)</f>
        <v>1</v>
      </c>
    </row>
    <row r="2355" spans="2:5">
      <c r="B2355" s="365" t="s">
        <v>6422</v>
      </c>
      <c r="C2355" s="353" t="s">
        <v>481</v>
      </c>
      <c r="D2355" s="353" t="s">
        <v>482</v>
      </c>
      <c r="E2355" s="102">
        <f>COUNTIF(자재별CO2!H:H, B2355)</f>
        <v>1</v>
      </c>
    </row>
    <row r="2356" spans="2:5">
      <c r="B2356" s="365" t="s">
        <v>6422</v>
      </c>
      <c r="C2356" s="355" t="s">
        <v>764</v>
      </c>
      <c r="D2356" s="355" t="s">
        <v>482</v>
      </c>
      <c r="E2356" s="102">
        <f>COUNTIF(자재별CO2!H:H, B2356)</f>
        <v>1</v>
      </c>
    </row>
    <row r="2357" spans="2:5">
      <c r="B2357" s="365" t="s">
        <v>6422</v>
      </c>
      <c r="C2357" s="353" t="s">
        <v>778</v>
      </c>
      <c r="D2357" s="353" t="s">
        <v>482</v>
      </c>
      <c r="E2357" s="102">
        <f>COUNTIF(자재별CO2!H:H, B2357)</f>
        <v>1</v>
      </c>
    </row>
    <row r="2358" spans="2:5">
      <c r="B2358" s="365" t="s">
        <v>6422</v>
      </c>
      <c r="C2358" s="355" t="s">
        <v>716</v>
      </c>
      <c r="D2358" s="355" t="s">
        <v>482</v>
      </c>
      <c r="E2358" s="102">
        <f>COUNTIF(자재별CO2!H:H, B2358)</f>
        <v>1</v>
      </c>
    </row>
    <row r="2359" spans="2:5">
      <c r="B2359" s="366" t="s">
        <v>2507</v>
      </c>
      <c r="C2359" s="355" t="s">
        <v>3949</v>
      </c>
      <c r="D2359" s="355" t="s">
        <v>4759</v>
      </c>
      <c r="E2359" s="102">
        <f>COUNTIF(자재별CO2!H:H, B2359)</f>
        <v>1</v>
      </c>
    </row>
    <row r="2360" spans="2:5">
      <c r="B2360" s="366" t="s">
        <v>2507</v>
      </c>
      <c r="C2360" s="355" t="s">
        <v>4760</v>
      </c>
      <c r="D2360" s="355"/>
      <c r="E2360" s="102">
        <f>COUNTIF(자재별CO2!H:H, B2360)</f>
        <v>1</v>
      </c>
    </row>
    <row r="2361" spans="2:5">
      <c r="B2361" s="364" t="s">
        <v>2262</v>
      </c>
      <c r="C2361" s="355" t="s">
        <v>3778</v>
      </c>
      <c r="D2361" s="355" t="s">
        <v>3779</v>
      </c>
      <c r="E2361" s="102">
        <f>COUNTIF(자재별CO2!H:H, B2361)</f>
        <v>1</v>
      </c>
    </row>
    <row r="2362" spans="2:5">
      <c r="B2362" s="364" t="s">
        <v>2262</v>
      </c>
      <c r="C2362" s="355" t="s">
        <v>3777</v>
      </c>
      <c r="D2362" s="355"/>
      <c r="E2362" s="102">
        <f>COUNTIF(자재별CO2!H:H, B2362)</f>
        <v>1</v>
      </c>
    </row>
    <row r="2363" spans="2:5">
      <c r="B2363" s="365" t="s">
        <v>2285</v>
      </c>
      <c r="C2363" s="353" t="s">
        <v>5730</v>
      </c>
      <c r="D2363" s="353" t="s">
        <v>5363</v>
      </c>
      <c r="E2363" s="102">
        <f>COUNTIF(자재별CO2!H:H, B2363)</f>
        <v>1</v>
      </c>
    </row>
    <row r="2364" spans="2:5">
      <c r="B2364" s="365" t="s">
        <v>6434</v>
      </c>
      <c r="C2364" s="353" t="s">
        <v>5731</v>
      </c>
      <c r="D2364" s="353"/>
      <c r="E2364" s="102">
        <f>COUNTIF(자재별CO2!H:H, B2364)</f>
        <v>1</v>
      </c>
    </row>
    <row r="2365" spans="2:5">
      <c r="B2365" s="365" t="s">
        <v>2285</v>
      </c>
      <c r="C2365" s="353" t="s">
        <v>5732</v>
      </c>
      <c r="D2365" s="353" t="s">
        <v>5733</v>
      </c>
      <c r="E2365" s="102">
        <f>COUNTIF(자재별CO2!H:H, B2365)</f>
        <v>1</v>
      </c>
    </row>
    <row r="2366" spans="2:5">
      <c r="B2366" s="365" t="s">
        <v>2285</v>
      </c>
      <c r="C2366" s="353" t="s">
        <v>5732</v>
      </c>
      <c r="D2366" s="353" t="s">
        <v>5734</v>
      </c>
      <c r="E2366" s="102">
        <f>COUNTIF(자재별CO2!H:H, B2366)</f>
        <v>1</v>
      </c>
    </row>
    <row r="2367" spans="2:5">
      <c r="B2367" s="365" t="s">
        <v>6434</v>
      </c>
      <c r="C2367" s="353" t="s">
        <v>5735</v>
      </c>
      <c r="D2367" s="353" t="s">
        <v>5736</v>
      </c>
      <c r="E2367" s="102">
        <f>COUNTIF(자재별CO2!H:H, B2367)</f>
        <v>1</v>
      </c>
    </row>
    <row r="2368" spans="2:5">
      <c r="B2368" s="364" t="s">
        <v>2262</v>
      </c>
      <c r="C2368" s="355" t="s">
        <v>2762</v>
      </c>
      <c r="D2368" s="355" t="s">
        <v>2763</v>
      </c>
      <c r="E2368" s="102">
        <f>COUNTIF(자재별CO2!H:H, B2368)</f>
        <v>1</v>
      </c>
    </row>
    <row r="2369" spans="2:5">
      <c r="B2369" s="364" t="s">
        <v>2287</v>
      </c>
      <c r="C2369" s="355" t="s">
        <v>4119</v>
      </c>
      <c r="D2369" s="355" t="s">
        <v>4120</v>
      </c>
      <c r="E2369" s="102">
        <f>COUNTIF(자재별CO2!H:H, B2369)</f>
        <v>1</v>
      </c>
    </row>
    <row r="2370" spans="2:5">
      <c r="B2370" s="365" t="s">
        <v>6422</v>
      </c>
      <c r="C2370" s="353" t="s">
        <v>5737</v>
      </c>
      <c r="D2370" s="353" t="s">
        <v>308</v>
      </c>
      <c r="E2370" s="102">
        <f>COUNTIF(자재별CO2!H:H, B2370)</f>
        <v>1</v>
      </c>
    </row>
    <row r="2371" spans="2:5">
      <c r="B2371" s="357" t="s">
        <v>2245</v>
      </c>
      <c r="C2371" s="357" t="s">
        <v>6009</v>
      </c>
      <c r="D2371" s="357"/>
      <c r="E2371" s="102">
        <f>COUNTIF(자재별CO2!H:H, B2371)</f>
        <v>1</v>
      </c>
    </row>
    <row r="2372" spans="2:5">
      <c r="B2372" s="365" t="s">
        <v>6487</v>
      </c>
      <c r="C2372" s="353" t="s">
        <v>5738</v>
      </c>
      <c r="D2372" s="353" t="s">
        <v>441</v>
      </c>
      <c r="E2372" s="102">
        <f>COUNTIF(자재별CO2!H:H, B2372)</f>
        <v>1</v>
      </c>
    </row>
    <row r="2373" spans="2:5">
      <c r="B2373" s="354" t="s">
        <v>2194</v>
      </c>
      <c r="C2373" s="353" t="s">
        <v>428</v>
      </c>
      <c r="D2373" s="353" t="s">
        <v>6449</v>
      </c>
      <c r="E2373" s="102">
        <f>COUNTIF(자재별CO2!H:H, B2373)</f>
        <v>1</v>
      </c>
    </row>
    <row r="2374" spans="2:5">
      <c r="B2374" s="354" t="s">
        <v>2194</v>
      </c>
      <c r="C2374" s="353" t="s">
        <v>428</v>
      </c>
      <c r="D2374" s="353" t="s">
        <v>3145</v>
      </c>
      <c r="E2374" s="102">
        <f>COUNTIF(자재별CO2!H:H, B2374)</f>
        <v>1</v>
      </c>
    </row>
    <row r="2375" spans="2:5">
      <c r="B2375" s="354" t="s">
        <v>2194</v>
      </c>
      <c r="C2375" s="353" t="s">
        <v>428</v>
      </c>
      <c r="D2375" s="353" t="s">
        <v>6450</v>
      </c>
      <c r="E2375" s="102">
        <f>COUNTIF(자재별CO2!H:H, B2375)</f>
        <v>1</v>
      </c>
    </row>
    <row r="2376" spans="2:5">
      <c r="B2376" s="354" t="s">
        <v>2194</v>
      </c>
      <c r="C2376" s="353" t="s">
        <v>428</v>
      </c>
      <c r="D2376" s="353" t="s">
        <v>4191</v>
      </c>
      <c r="E2376" s="102">
        <f>COUNTIF(자재별CO2!H:H, B2376)</f>
        <v>1</v>
      </c>
    </row>
    <row r="2377" spans="2:5">
      <c r="B2377" s="365" t="s">
        <v>2312</v>
      </c>
      <c r="C2377" s="353" t="s">
        <v>648</v>
      </c>
      <c r="D2377" s="353" t="s">
        <v>5739</v>
      </c>
      <c r="E2377" s="102">
        <f>COUNTIF(자재별CO2!H:H, B2377)</f>
        <v>1</v>
      </c>
    </row>
    <row r="2378" spans="2:5">
      <c r="B2378" s="365" t="s">
        <v>2312</v>
      </c>
      <c r="C2378" s="353" t="s">
        <v>648</v>
      </c>
      <c r="D2378" s="353" t="s">
        <v>649</v>
      </c>
      <c r="E2378" s="102">
        <f>COUNTIF(자재별CO2!H:H, B2378)</f>
        <v>1</v>
      </c>
    </row>
    <row r="2379" spans="2:5">
      <c r="B2379" s="354" t="s">
        <v>2256</v>
      </c>
      <c r="C2379" s="353" t="s">
        <v>6113</v>
      </c>
      <c r="D2379" s="353" t="s">
        <v>6114</v>
      </c>
      <c r="E2379" s="102">
        <f>COUNTIF(자재별CO2!H:H, B2379)</f>
        <v>1</v>
      </c>
    </row>
    <row r="2380" spans="2:5">
      <c r="B2380" s="366" t="s">
        <v>2262</v>
      </c>
      <c r="C2380" s="355" t="s">
        <v>2681</v>
      </c>
      <c r="D2380" s="355" t="s">
        <v>4564</v>
      </c>
      <c r="E2380" s="102">
        <f>COUNTIF(자재별CO2!H:H, B2380)</f>
        <v>1</v>
      </c>
    </row>
    <row r="2381" spans="2:5">
      <c r="B2381" s="366" t="s">
        <v>2262</v>
      </c>
      <c r="C2381" s="355" t="s">
        <v>2681</v>
      </c>
      <c r="D2381" s="355" t="s">
        <v>2685</v>
      </c>
      <c r="E2381" s="102">
        <f>COUNTIF(자재별CO2!H:H, B2381)</f>
        <v>1</v>
      </c>
    </row>
    <row r="2382" spans="2:5">
      <c r="B2382" s="366" t="s">
        <v>2262</v>
      </c>
      <c r="C2382" s="355" t="s">
        <v>2681</v>
      </c>
      <c r="D2382" s="355" t="s">
        <v>2682</v>
      </c>
      <c r="E2382" s="102">
        <f>COUNTIF(자재별CO2!H:H, B2382)</f>
        <v>1</v>
      </c>
    </row>
    <row r="2383" spans="2:5">
      <c r="B2383" s="366" t="s">
        <v>2262</v>
      </c>
      <c r="C2383" s="355" t="s">
        <v>2681</v>
      </c>
      <c r="D2383" s="355" t="s">
        <v>4565</v>
      </c>
      <c r="E2383" s="102">
        <f>COUNTIF(자재별CO2!H:H, B2383)</f>
        <v>1</v>
      </c>
    </row>
    <row r="2384" spans="2:5">
      <c r="B2384" s="366" t="s">
        <v>2262</v>
      </c>
      <c r="C2384" s="355" t="s">
        <v>2681</v>
      </c>
      <c r="D2384" s="355" t="s">
        <v>4566</v>
      </c>
      <c r="E2384" s="102">
        <f>COUNTIF(자재별CO2!H:H, B2384)</f>
        <v>1</v>
      </c>
    </row>
    <row r="2385" spans="2:5">
      <c r="B2385" s="366" t="s">
        <v>2262</v>
      </c>
      <c r="C2385" s="355" t="s">
        <v>2681</v>
      </c>
      <c r="D2385" s="355" t="s">
        <v>2686</v>
      </c>
      <c r="E2385" s="102">
        <f>COUNTIF(자재별CO2!H:H, B2385)</f>
        <v>1</v>
      </c>
    </row>
    <row r="2386" spans="2:5">
      <c r="B2386" s="366" t="s">
        <v>2262</v>
      </c>
      <c r="C2386" s="355" t="s">
        <v>2681</v>
      </c>
      <c r="D2386" s="355" t="s">
        <v>4567</v>
      </c>
      <c r="E2386" s="102">
        <f>COUNTIF(자재별CO2!H:H, B2386)</f>
        <v>1</v>
      </c>
    </row>
    <row r="2387" spans="2:5">
      <c r="B2387" s="366" t="s">
        <v>2262</v>
      </c>
      <c r="C2387" s="355" t="s">
        <v>4568</v>
      </c>
      <c r="D2387" s="355" t="s">
        <v>4569</v>
      </c>
      <c r="E2387" s="102">
        <f>COUNTIF(자재별CO2!H:H, B2387)</f>
        <v>1</v>
      </c>
    </row>
    <row r="2388" spans="2:5">
      <c r="B2388" s="366" t="s">
        <v>3276</v>
      </c>
      <c r="C2388" s="355" t="s">
        <v>2696</v>
      </c>
      <c r="D2388" s="355"/>
      <c r="E2388" s="102">
        <f>COUNTIF(자재별CO2!H:H, B2388)</f>
        <v>1</v>
      </c>
    </row>
    <row r="2389" spans="2:5">
      <c r="B2389" s="354" t="s">
        <v>6475</v>
      </c>
      <c r="C2389" s="353" t="s">
        <v>4339</v>
      </c>
      <c r="D2389" s="353" t="s">
        <v>4214</v>
      </c>
      <c r="E2389" s="102">
        <f>COUNTIF(자재별CO2!H:H, B2389)</f>
        <v>1</v>
      </c>
    </row>
    <row r="2390" spans="2:5">
      <c r="B2390" s="354" t="s">
        <v>6475</v>
      </c>
      <c r="C2390" s="353" t="s">
        <v>4339</v>
      </c>
      <c r="D2390" s="353" t="s">
        <v>3145</v>
      </c>
      <c r="E2390" s="102">
        <f>COUNTIF(자재별CO2!H:H, B2390)</f>
        <v>1</v>
      </c>
    </row>
    <row r="2391" spans="2:5">
      <c r="B2391" s="354" t="s">
        <v>6475</v>
      </c>
      <c r="C2391" s="353" t="s">
        <v>4339</v>
      </c>
      <c r="D2391" s="353" t="s">
        <v>4337</v>
      </c>
      <c r="E2391" s="102">
        <f>COUNTIF(자재별CO2!H:H, B2391)</f>
        <v>1</v>
      </c>
    </row>
    <row r="2392" spans="2:5">
      <c r="B2392" s="354" t="s">
        <v>6475</v>
      </c>
      <c r="C2392" s="353" t="s">
        <v>4339</v>
      </c>
      <c r="D2392" s="353" t="s">
        <v>4189</v>
      </c>
      <c r="E2392" s="102">
        <f>COUNTIF(자재별CO2!H:H, B2392)</f>
        <v>1</v>
      </c>
    </row>
    <row r="2393" spans="2:5">
      <c r="B2393" s="365" t="s">
        <v>6422</v>
      </c>
      <c r="C2393" s="353" t="s">
        <v>6158</v>
      </c>
      <c r="D2393" s="353" t="s">
        <v>6159</v>
      </c>
      <c r="E2393" s="102">
        <f>COUNTIF(자재별CO2!H:H, B2393)</f>
        <v>1</v>
      </c>
    </row>
    <row r="2394" spans="2:5">
      <c r="B2394" s="364" t="s">
        <v>2240</v>
      </c>
      <c r="C2394" s="355" t="s">
        <v>614</v>
      </c>
      <c r="D2394" s="355" t="s">
        <v>4615</v>
      </c>
      <c r="E2394" s="102">
        <f>COUNTIF(자재별CO2!H:H, B2394)</f>
        <v>1</v>
      </c>
    </row>
    <row r="2395" spans="2:5">
      <c r="B2395" s="365" t="s">
        <v>6487</v>
      </c>
      <c r="C2395" s="353" t="s">
        <v>5740</v>
      </c>
      <c r="D2395" s="353" t="s">
        <v>5741</v>
      </c>
      <c r="E2395" s="102">
        <f>COUNTIF(자재별CO2!H:H, B2395)</f>
        <v>1</v>
      </c>
    </row>
    <row r="2396" spans="2:5">
      <c r="B2396" s="354" t="s">
        <v>2507</v>
      </c>
      <c r="C2396" s="353" t="s">
        <v>3063</v>
      </c>
      <c r="D2396" s="353" t="s">
        <v>3209</v>
      </c>
      <c r="E2396" s="102">
        <f>COUNTIF(자재별CO2!H:H, B2396)</f>
        <v>1</v>
      </c>
    </row>
    <row r="2397" spans="2:5">
      <c r="B2397" s="354" t="s">
        <v>2507</v>
      </c>
      <c r="C2397" s="353" t="s">
        <v>3063</v>
      </c>
      <c r="D2397" s="353" t="s">
        <v>3209</v>
      </c>
      <c r="E2397" s="102">
        <f>COUNTIF(자재별CO2!H:H, B2397)</f>
        <v>1</v>
      </c>
    </row>
    <row r="2398" spans="2:5">
      <c r="B2398" s="354" t="s">
        <v>2507</v>
      </c>
      <c r="C2398" s="353" t="s">
        <v>3063</v>
      </c>
      <c r="D2398" s="353" t="s">
        <v>618</v>
      </c>
      <c r="E2398" s="102">
        <f>COUNTIF(자재별CO2!H:H, B2398)</f>
        <v>1</v>
      </c>
    </row>
    <row r="2399" spans="2:5">
      <c r="B2399" s="354" t="s">
        <v>2507</v>
      </c>
      <c r="C2399" s="353" t="s">
        <v>3063</v>
      </c>
      <c r="D2399" s="353" t="s">
        <v>618</v>
      </c>
      <c r="E2399" s="102">
        <f>COUNTIF(자재별CO2!H:H, B2399)</f>
        <v>1</v>
      </c>
    </row>
    <row r="2400" spans="2:5">
      <c r="B2400" s="354" t="s">
        <v>6427</v>
      </c>
      <c r="C2400" s="353" t="s">
        <v>3097</v>
      </c>
      <c r="D2400" s="353" t="s">
        <v>3140</v>
      </c>
      <c r="E2400" s="102">
        <f>COUNTIF(자재별CO2!H:H, B2400)</f>
        <v>1</v>
      </c>
    </row>
    <row r="2401" spans="2:5">
      <c r="B2401" s="354" t="s">
        <v>6427</v>
      </c>
      <c r="C2401" s="353" t="s">
        <v>3097</v>
      </c>
      <c r="D2401" s="353" t="s">
        <v>441</v>
      </c>
      <c r="E2401" s="102">
        <f>COUNTIF(자재별CO2!H:H, B2401)</f>
        <v>1</v>
      </c>
    </row>
    <row r="2402" spans="2:5">
      <c r="B2402" s="354" t="s">
        <v>6427</v>
      </c>
      <c r="C2402" s="353" t="s">
        <v>3097</v>
      </c>
      <c r="D2402" s="353" t="s">
        <v>442</v>
      </c>
      <c r="E2402" s="102">
        <f>COUNTIF(자재별CO2!H:H, B2402)</f>
        <v>1</v>
      </c>
    </row>
    <row r="2403" spans="2:5">
      <c r="B2403" s="354" t="s">
        <v>6427</v>
      </c>
      <c r="C2403" s="353" t="s">
        <v>3097</v>
      </c>
      <c r="D2403" s="353" t="s">
        <v>444</v>
      </c>
      <c r="E2403" s="102">
        <f>COUNTIF(자재별CO2!H:H, B2403)</f>
        <v>1</v>
      </c>
    </row>
    <row r="2404" spans="2:5">
      <c r="B2404" s="354" t="s">
        <v>6427</v>
      </c>
      <c r="C2404" s="353" t="s">
        <v>3097</v>
      </c>
      <c r="D2404" s="353" t="s">
        <v>445</v>
      </c>
      <c r="E2404" s="102">
        <f>COUNTIF(자재별CO2!H:H, B2404)</f>
        <v>1</v>
      </c>
    </row>
    <row r="2405" spans="2:5">
      <c r="B2405" s="354" t="s">
        <v>6427</v>
      </c>
      <c r="C2405" s="353" t="s">
        <v>3097</v>
      </c>
      <c r="D2405" s="353" t="s">
        <v>3137</v>
      </c>
      <c r="E2405" s="102">
        <f>COUNTIF(자재별CO2!H:H, B2405)</f>
        <v>1</v>
      </c>
    </row>
    <row r="2406" spans="2:5">
      <c r="B2406" s="354" t="s">
        <v>6427</v>
      </c>
      <c r="C2406" s="353" t="s">
        <v>3097</v>
      </c>
      <c r="D2406" s="353" t="s">
        <v>3098</v>
      </c>
      <c r="E2406" s="102">
        <f>COUNTIF(자재별CO2!H:H, B2406)</f>
        <v>1</v>
      </c>
    </row>
    <row r="2407" spans="2:5">
      <c r="B2407" s="354" t="s">
        <v>6427</v>
      </c>
      <c r="C2407" s="353" t="s">
        <v>3097</v>
      </c>
      <c r="D2407" s="353" t="s">
        <v>3138</v>
      </c>
      <c r="E2407" s="102">
        <f>COUNTIF(자재별CO2!H:H, B2407)</f>
        <v>1</v>
      </c>
    </row>
    <row r="2408" spans="2:5">
      <c r="B2408" s="354" t="s">
        <v>6427</v>
      </c>
      <c r="C2408" s="353" t="s">
        <v>3097</v>
      </c>
      <c r="D2408" s="353" t="s">
        <v>3139</v>
      </c>
      <c r="E2408" s="102">
        <f>COUNTIF(자재별CO2!H:H, B2408)</f>
        <v>1</v>
      </c>
    </row>
    <row r="2409" spans="2:5">
      <c r="B2409" s="354" t="s">
        <v>6427</v>
      </c>
      <c r="C2409" s="353" t="s">
        <v>3097</v>
      </c>
      <c r="D2409" s="353" t="s">
        <v>864</v>
      </c>
      <c r="E2409" s="102">
        <f>COUNTIF(자재별CO2!H:H, B2409)</f>
        <v>1</v>
      </c>
    </row>
    <row r="2410" spans="2:5">
      <c r="B2410" s="354" t="s">
        <v>6427</v>
      </c>
      <c r="C2410" s="353" t="s">
        <v>839</v>
      </c>
      <c r="D2410" s="353" t="s">
        <v>3231</v>
      </c>
      <c r="E2410" s="102">
        <f>COUNTIF(자재별CO2!H:H, B2410)</f>
        <v>1</v>
      </c>
    </row>
    <row r="2411" spans="2:5">
      <c r="B2411" s="354" t="s">
        <v>6427</v>
      </c>
      <c r="C2411" s="353" t="s">
        <v>839</v>
      </c>
      <c r="D2411" s="353" t="s">
        <v>3232</v>
      </c>
      <c r="E2411" s="102">
        <f>COUNTIF(자재별CO2!H:H, B2411)</f>
        <v>1</v>
      </c>
    </row>
    <row r="2412" spans="2:5">
      <c r="B2412" s="354" t="s">
        <v>6427</v>
      </c>
      <c r="C2412" s="353" t="s">
        <v>839</v>
      </c>
      <c r="D2412" s="353" t="s">
        <v>3238</v>
      </c>
      <c r="E2412" s="102">
        <f>COUNTIF(자재별CO2!H:H, B2412)</f>
        <v>1</v>
      </c>
    </row>
    <row r="2413" spans="2:5">
      <c r="B2413" s="354" t="s">
        <v>6427</v>
      </c>
      <c r="C2413" s="353" t="s">
        <v>839</v>
      </c>
      <c r="D2413" s="353" t="s">
        <v>3253</v>
      </c>
      <c r="E2413" s="102">
        <f>COUNTIF(자재별CO2!H:H, B2413)</f>
        <v>1</v>
      </c>
    </row>
    <row r="2414" spans="2:5">
      <c r="B2414" s="354" t="s">
        <v>6427</v>
      </c>
      <c r="C2414" s="353" t="s">
        <v>839</v>
      </c>
      <c r="D2414" s="353" t="s">
        <v>3141</v>
      </c>
      <c r="E2414" s="102">
        <f>COUNTIF(자재별CO2!H:H, B2414)</f>
        <v>1</v>
      </c>
    </row>
    <row r="2415" spans="2:5">
      <c r="B2415" s="354" t="s">
        <v>6427</v>
      </c>
      <c r="C2415" s="353" t="s">
        <v>839</v>
      </c>
      <c r="D2415" s="353" t="s">
        <v>3099</v>
      </c>
      <c r="E2415" s="102">
        <f>COUNTIF(자재별CO2!H:H, B2415)</f>
        <v>1</v>
      </c>
    </row>
    <row r="2416" spans="2:5">
      <c r="B2416" s="354" t="s">
        <v>6427</v>
      </c>
      <c r="C2416" s="353" t="s">
        <v>839</v>
      </c>
      <c r="D2416" s="353" t="s">
        <v>3142</v>
      </c>
      <c r="E2416" s="102">
        <f>COUNTIF(자재별CO2!H:H, B2416)</f>
        <v>1</v>
      </c>
    </row>
    <row r="2417" spans="2:5">
      <c r="B2417" s="354" t="s">
        <v>6427</v>
      </c>
      <c r="C2417" s="353" t="s">
        <v>839</v>
      </c>
      <c r="D2417" s="353" t="s">
        <v>3143</v>
      </c>
      <c r="E2417" s="102">
        <f>COUNTIF(자재별CO2!H:H, B2417)</f>
        <v>1</v>
      </c>
    </row>
    <row r="2418" spans="2:5">
      <c r="B2418" s="354" t="s">
        <v>6427</v>
      </c>
      <c r="C2418" s="353" t="s">
        <v>839</v>
      </c>
      <c r="D2418" s="353" t="s">
        <v>403</v>
      </c>
      <c r="E2418" s="102">
        <f>COUNTIF(자재별CO2!H:H, B2418)</f>
        <v>1</v>
      </c>
    </row>
    <row r="2419" spans="2:5">
      <c r="B2419" s="354" t="s">
        <v>6427</v>
      </c>
      <c r="C2419" s="353" t="s">
        <v>840</v>
      </c>
      <c r="D2419" s="353" t="s">
        <v>6488</v>
      </c>
      <c r="E2419" s="102">
        <f>COUNTIF(자재별CO2!H:H, B2419)</f>
        <v>1</v>
      </c>
    </row>
    <row r="2420" spans="2:5">
      <c r="B2420" s="354" t="s">
        <v>6427</v>
      </c>
      <c r="C2420" s="353" t="s">
        <v>840</v>
      </c>
      <c r="D2420" s="353" t="s">
        <v>3233</v>
      </c>
      <c r="E2420" s="102">
        <f>COUNTIF(자재별CO2!H:H, B2420)</f>
        <v>1</v>
      </c>
    </row>
    <row r="2421" spans="2:5">
      <c r="B2421" s="354" t="s">
        <v>6427</v>
      </c>
      <c r="C2421" s="353" t="s">
        <v>840</v>
      </c>
      <c r="D2421" s="353" t="s">
        <v>3293</v>
      </c>
      <c r="E2421" s="102">
        <f>COUNTIF(자재별CO2!H:H, B2421)</f>
        <v>1</v>
      </c>
    </row>
    <row r="2422" spans="2:5">
      <c r="B2422" s="354" t="s">
        <v>6427</v>
      </c>
      <c r="C2422" s="353" t="s">
        <v>840</v>
      </c>
      <c r="D2422" s="353" t="s">
        <v>4390</v>
      </c>
      <c r="E2422" s="102">
        <f>COUNTIF(자재별CO2!H:H, B2422)</f>
        <v>1</v>
      </c>
    </row>
    <row r="2423" spans="2:5">
      <c r="B2423" s="354" t="s">
        <v>6427</v>
      </c>
      <c r="C2423" s="353" t="s">
        <v>840</v>
      </c>
      <c r="D2423" s="353" t="s">
        <v>4407</v>
      </c>
      <c r="E2423" s="102">
        <f>COUNTIF(자재별CO2!H:H, B2423)</f>
        <v>1</v>
      </c>
    </row>
    <row r="2424" spans="2:5">
      <c r="B2424" s="365" t="s">
        <v>6489</v>
      </c>
      <c r="C2424" s="353" t="s">
        <v>5742</v>
      </c>
      <c r="D2424" s="353" t="s">
        <v>4196</v>
      </c>
      <c r="E2424" s="102">
        <f>COUNTIF(자재별CO2!H:H, B2424)</f>
        <v>1</v>
      </c>
    </row>
    <row r="2425" spans="2:5">
      <c r="B2425" s="365" t="s">
        <v>6489</v>
      </c>
      <c r="C2425" s="353" t="s">
        <v>5742</v>
      </c>
      <c r="D2425" s="353" t="s">
        <v>4214</v>
      </c>
      <c r="E2425" s="102">
        <f>COUNTIF(자재별CO2!H:H, B2425)</f>
        <v>1</v>
      </c>
    </row>
    <row r="2426" spans="2:5">
      <c r="B2426" s="365" t="s">
        <v>6489</v>
      </c>
      <c r="C2426" s="353" t="s">
        <v>5742</v>
      </c>
      <c r="D2426" s="353" t="s">
        <v>3256</v>
      </c>
      <c r="E2426" s="102">
        <f>COUNTIF(자재별CO2!H:H, B2426)</f>
        <v>1</v>
      </c>
    </row>
    <row r="2427" spans="2:5">
      <c r="B2427" s="365" t="s">
        <v>6489</v>
      </c>
      <c r="C2427" s="353" t="s">
        <v>5742</v>
      </c>
      <c r="D2427" s="353" t="s">
        <v>3145</v>
      </c>
      <c r="E2427" s="102">
        <f>COUNTIF(자재별CO2!H:H, B2427)</f>
        <v>1</v>
      </c>
    </row>
    <row r="2428" spans="2:5">
      <c r="B2428" s="365" t="s">
        <v>6489</v>
      </c>
      <c r="C2428" s="353" t="s">
        <v>5742</v>
      </c>
      <c r="D2428" s="353" t="s">
        <v>4337</v>
      </c>
      <c r="E2428" s="102">
        <f>COUNTIF(자재별CO2!H:H, B2428)</f>
        <v>1</v>
      </c>
    </row>
    <row r="2429" spans="2:5">
      <c r="B2429" s="365" t="s">
        <v>6489</v>
      </c>
      <c r="C2429" s="353" t="s">
        <v>5742</v>
      </c>
      <c r="D2429" s="353" t="s">
        <v>4189</v>
      </c>
      <c r="E2429" s="102">
        <f>COUNTIF(자재별CO2!H:H, B2429)</f>
        <v>1</v>
      </c>
    </row>
    <row r="2430" spans="2:5">
      <c r="B2430" s="365" t="s">
        <v>6489</v>
      </c>
      <c r="C2430" s="353" t="s">
        <v>5742</v>
      </c>
      <c r="D2430" s="353" t="s">
        <v>3278</v>
      </c>
      <c r="E2430" s="102">
        <f>COUNTIF(자재별CO2!H:H, B2430)</f>
        <v>1</v>
      </c>
    </row>
    <row r="2431" spans="2:5">
      <c r="B2431" s="365" t="s">
        <v>6489</v>
      </c>
      <c r="C2431" s="353" t="s">
        <v>5742</v>
      </c>
      <c r="D2431" s="353"/>
      <c r="E2431" s="102">
        <f>COUNTIF(자재별CO2!H:H, B2431)</f>
        <v>1</v>
      </c>
    </row>
    <row r="2432" spans="2:5">
      <c r="B2432" s="354" t="s">
        <v>6475</v>
      </c>
      <c r="C2432" s="353" t="s">
        <v>4452</v>
      </c>
      <c r="D2432" s="353" t="s">
        <v>4189</v>
      </c>
      <c r="E2432" s="102">
        <f>COUNTIF(자재별CO2!H:H, B2432)</f>
        <v>1</v>
      </c>
    </row>
    <row r="2433" spans="2:5">
      <c r="B2433" s="366" t="s">
        <v>2312</v>
      </c>
      <c r="C2433" s="355" t="s">
        <v>2697</v>
      </c>
      <c r="D2433" s="355"/>
      <c r="E2433" s="102">
        <f>COUNTIF(자재별CO2!H:H, B2433)</f>
        <v>1</v>
      </c>
    </row>
    <row r="2434" spans="2:5">
      <c r="B2434" s="365" t="s">
        <v>2285</v>
      </c>
      <c r="C2434" s="353" t="s">
        <v>5743</v>
      </c>
      <c r="D2434" s="353" t="s">
        <v>5733</v>
      </c>
      <c r="E2434" s="102">
        <f>COUNTIF(자재별CO2!H:H, B2434)</f>
        <v>1</v>
      </c>
    </row>
    <row r="2435" spans="2:5">
      <c r="B2435" s="365" t="s">
        <v>2285</v>
      </c>
      <c r="C2435" s="353" t="s">
        <v>5744</v>
      </c>
      <c r="D2435" s="353" t="s">
        <v>5745</v>
      </c>
      <c r="E2435" s="102">
        <f>COUNTIF(자재별CO2!H:H, B2435)</f>
        <v>1</v>
      </c>
    </row>
    <row r="2436" spans="2:5">
      <c r="B2436" s="365" t="s">
        <v>2159</v>
      </c>
      <c r="C2436" s="353" t="s">
        <v>476</v>
      </c>
      <c r="D2436" s="353" t="s">
        <v>474</v>
      </c>
      <c r="E2436" s="102">
        <f>COUNTIF(자재별CO2!H:H, B2436)</f>
        <v>1</v>
      </c>
    </row>
    <row r="2437" spans="2:5">
      <c r="B2437" s="365" t="s">
        <v>2159</v>
      </c>
      <c r="C2437" s="353" t="s">
        <v>476</v>
      </c>
      <c r="D2437" s="353" t="s">
        <v>4888</v>
      </c>
      <c r="E2437" s="102">
        <f>COUNTIF(자재별CO2!H:H, B2437)</f>
        <v>1</v>
      </c>
    </row>
    <row r="2438" spans="2:5">
      <c r="B2438" s="365" t="s">
        <v>2159</v>
      </c>
      <c r="C2438" s="353" t="s">
        <v>476</v>
      </c>
      <c r="D2438" s="353" t="s">
        <v>5290</v>
      </c>
      <c r="E2438" s="102">
        <f>COUNTIF(자재별CO2!H:H, B2438)</f>
        <v>1</v>
      </c>
    </row>
    <row r="2439" spans="2:5">
      <c r="B2439" s="365" t="s">
        <v>2159</v>
      </c>
      <c r="C2439" s="353" t="s">
        <v>476</v>
      </c>
      <c r="D2439" s="353" t="s">
        <v>437</v>
      </c>
      <c r="E2439" s="102">
        <f>COUNTIF(자재별CO2!H:H, B2439)</f>
        <v>1</v>
      </c>
    </row>
    <row r="2440" spans="2:5">
      <c r="B2440" s="365" t="s">
        <v>2159</v>
      </c>
      <c r="C2440" s="353" t="s">
        <v>476</v>
      </c>
      <c r="D2440" s="353" t="s">
        <v>438</v>
      </c>
      <c r="E2440" s="102">
        <f>COUNTIF(자재별CO2!H:H, B2440)</f>
        <v>1</v>
      </c>
    </row>
    <row r="2441" spans="2:5">
      <c r="B2441" s="365" t="s">
        <v>2159</v>
      </c>
      <c r="C2441" s="353" t="s">
        <v>476</v>
      </c>
      <c r="D2441" s="353" t="s">
        <v>308</v>
      </c>
      <c r="E2441" s="102">
        <f>COUNTIF(자재별CO2!H:H, B2441)</f>
        <v>1</v>
      </c>
    </row>
    <row r="2442" spans="2:5">
      <c r="B2442" s="365" t="s">
        <v>2240</v>
      </c>
      <c r="C2442" s="353" t="s">
        <v>5746</v>
      </c>
      <c r="D2442" s="353" t="s">
        <v>642</v>
      </c>
      <c r="E2442" s="102">
        <f>COUNTIF(자재별CO2!H:H, B2442)</f>
        <v>1</v>
      </c>
    </row>
    <row r="2443" spans="2:5">
      <c r="B2443" s="365" t="s">
        <v>2159</v>
      </c>
      <c r="C2443" s="353" t="s">
        <v>480</v>
      </c>
      <c r="D2443" s="353" t="s">
        <v>4888</v>
      </c>
      <c r="E2443" s="102">
        <f>COUNTIF(자재별CO2!H:H, B2443)</f>
        <v>1</v>
      </c>
    </row>
    <row r="2444" spans="2:5">
      <c r="B2444" s="365" t="s">
        <v>2159</v>
      </c>
      <c r="C2444" s="353" t="s">
        <v>480</v>
      </c>
      <c r="D2444" s="353" t="s">
        <v>5290</v>
      </c>
      <c r="E2444" s="102">
        <f>COUNTIF(자재별CO2!H:H, B2444)</f>
        <v>1</v>
      </c>
    </row>
    <row r="2445" spans="2:5">
      <c r="B2445" s="365" t="s">
        <v>2159</v>
      </c>
      <c r="C2445" s="353" t="s">
        <v>480</v>
      </c>
      <c r="D2445" s="353" t="s">
        <v>437</v>
      </c>
      <c r="E2445" s="102">
        <f>COUNTIF(자재별CO2!H:H, B2445)</f>
        <v>1</v>
      </c>
    </row>
    <row r="2446" spans="2:5">
      <c r="B2446" s="365" t="s">
        <v>2159</v>
      </c>
      <c r="C2446" s="353" t="s">
        <v>480</v>
      </c>
      <c r="D2446" s="353" t="s">
        <v>438</v>
      </c>
      <c r="E2446" s="102">
        <f>COUNTIF(자재별CO2!H:H, B2446)</f>
        <v>1</v>
      </c>
    </row>
    <row r="2447" spans="2:5">
      <c r="B2447" s="365" t="s">
        <v>2159</v>
      </c>
      <c r="C2447" s="353" t="s">
        <v>480</v>
      </c>
      <c r="D2447" s="353" t="s">
        <v>308</v>
      </c>
      <c r="E2447" s="102">
        <f>COUNTIF(자재별CO2!H:H, B2447)</f>
        <v>1</v>
      </c>
    </row>
    <row r="2448" spans="2:5">
      <c r="B2448" s="365" t="s">
        <v>2211</v>
      </c>
      <c r="C2448" s="353" t="s">
        <v>5747</v>
      </c>
      <c r="D2448" s="353" t="s">
        <v>440</v>
      </c>
      <c r="E2448" s="102">
        <f>COUNTIF(자재별CO2!H:H, B2448)</f>
        <v>1</v>
      </c>
    </row>
    <row r="2449" spans="2:5">
      <c r="B2449" s="365" t="s">
        <v>2211</v>
      </c>
      <c r="C2449" s="353" t="s">
        <v>5747</v>
      </c>
      <c r="D2449" s="353" t="s">
        <v>465</v>
      </c>
      <c r="E2449" s="102">
        <f>COUNTIF(자재별CO2!H:H, B2449)</f>
        <v>1</v>
      </c>
    </row>
    <row r="2450" spans="2:5">
      <c r="B2450" s="365" t="s">
        <v>2211</v>
      </c>
      <c r="C2450" s="353" t="s">
        <v>5747</v>
      </c>
      <c r="D2450" s="353" t="s">
        <v>474</v>
      </c>
      <c r="E2450" s="102">
        <f>COUNTIF(자재별CO2!H:H, B2450)</f>
        <v>1</v>
      </c>
    </row>
    <row r="2451" spans="2:5">
      <c r="B2451" s="365" t="s">
        <v>2211</v>
      </c>
      <c r="C2451" s="353" t="s">
        <v>5747</v>
      </c>
      <c r="D2451" s="353" t="s">
        <v>4888</v>
      </c>
      <c r="E2451" s="102">
        <f>COUNTIF(자재별CO2!H:H, B2451)</f>
        <v>1</v>
      </c>
    </row>
    <row r="2452" spans="2:5">
      <c r="B2452" s="365" t="s">
        <v>2211</v>
      </c>
      <c r="C2452" s="353" t="s">
        <v>5747</v>
      </c>
      <c r="D2452" s="353" t="s">
        <v>5290</v>
      </c>
      <c r="E2452" s="102">
        <f>COUNTIF(자재별CO2!H:H, B2452)</f>
        <v>1</v>
      </c>
    </row>
    <row r="2453" spans="2:5">
      <c r="B2453" s="365" t="s">
        <v>2211</v>
      </c>
      <c r="C2453" s="353" t="s">
        <v>5747</v>
      </c>
      <c r="D2453" s="353" t="s">
        <v>437</v>
      </c>
      <c r="E2453" s="102">
        <f>COUNTIF(자재별CO2!H:H, B2453)</f>
        <v>1</v>
      </c>
    </row>
    <row r="2454" spans="2:5">
      <c r="B2454" s="365" t="s">
        <v>2211</v>
      </c>
      <c r="C2454" s="353" t="s">
        <v>5747</v>
      </c>
      <c r="D2454" s="353" t="s">
        <v>438</v>
      </c>
      <c r="E2454" s="102">
        <f>COUNTIF(자재별CO2!H:H, B2454)</f>
        <v>1</v>
      </c>
    </row>
    <row r="2455" spans="2:5">
      <c r="B2455" s="365" t="s">
        <v>2211</v>
      </c>
      <c r="C2455" s="353" t="s">
        <v>5747</v>
      </c>
      <c r="D2455" s="353" t="s">
        <v>439</v>
      </c>
      <c r="E2455" s="102">
        <f>COUNTIF(자재별CO2!H:H, B2455)</f>
        <v>1</v>
      </c>
    </row>
    <row r="2456" spans="2:5">
      <c r="B2456" s="365" t="s">
        <v>2211</v>
      </c>
      <c r="C2456" s="353" t="s">
        <v>5747</v>
      </c>
      <c r="D2456" s="353" t="s">
        <v>308</v>
      </c>
      <c r="E2456" s="102">
        <f>COUNTIF(자재별CO2!H:H, B2456)</f>
        <v>1</v>
      </c>
    </row>
    <row r="2457" spans="2:5">
      <c r="B2457" s="365" t="s">
        <v>2211</v>
      </c>
      <c r="C2457" s="353" t="s">
        <v>5748</v>
      </c>
      <c r="D2457" s="353"/>
      <c r="E2457" s="102">
        <f>COUNTIF(자재별CO2!H:H, B2457)</f>
        <v>1</v>
      </c>
    </row>
    <row r="2458" spans="2:5">
      <c r="B2458" s="365" t="s">
        <v>2211</v>
      </c>
      <c r="C2458" s="353" t="s">
        <v>5749</v>
      </c>
      <c r="D2458" s="353"/>
      <c r="E2458" s="102">
        <f>COUNTIF(자재별CO2!H:H, B2458)</f>
        <v>1</v>
      </c>
    </row>
    <row r="2459" spans="2:5">
      <c r="B2459" s="365" t="s">
        <v>2211</v>
      </c>
      <c r="C2459" s="353" t="s">
        <v>5750</v>
      </c>
      <c r="D2459" s="353"/>
      <c r="E2459" s="102">
        <f>COUNTIF(자재별CO2!H:H, B2459)</f>
        <v>1</v>
      </c>
    </row>
    <row r="2460" spans="2:5">
      <c r="B2460" s="365" t="s">
        <v>2211</v>
      </c>
      <c r="C2460" s="353" t="s">
        <v>5751</v>
      </c>
      <c r="D2460" s="353"/>
      <c r="E2460" s="102">
        <f>COUNTIF(자재별CO2!H:H, B2460)</f>
        <v>1</v>
      </c>
    </row>
    <row r="2461" spans="2:5">
      <c r="B2461" s="365" t="s">
        <v>2211</v>
      </c>
      <c r="C2461" s="353" t="s">
        <v>5752</v>
      </c>
      <c r="D2461" s="353"/>
      <c r="E2461" s="102">
        <f>COUNTIF(자재별CO2!H:H, B2461)</f>
        <v>1</v>
      </c>
    </row>
    <row r="2462" spans="2:5">
      <c r="B2462" s="365" t="s">
        <v>2211</v>
      </c>
      <c r="C2462" s="353" t="s">
        <v>5753</v>
      </c>
      <c r="D2462" s="353"/>
      <c r="E2462" s="102">
        <f>COUNTIF(자재별CO2!H:H, B2462)</f>
        <v>1</v>
      </c>
    </row>
    <row r="2463" spans="2:5">
      <c r="B2463" s="365" t="s">
        <v>2211</v>
      </c>
      <c r="C2463" s="353" t="s">
        <v>5754</v>
      </c>
      <c r="D2463" s="353"/>
      <c r="E2463" s="102">
        <f>COUNTIF(자재별CO2!H:H, B2463)</f>
        <v>1</v>
      </c>
    </row>
    <row r="2464" spans="2:5">
      <c r="B2464" s="365" t="s">
        <v>2211</v>
      </c>
      <c r="C2464" s="353" t="s">
        <v>5755</v>
      </c>
      <c r="D2464" s="353"/>
      <c r="E2464" s="102">
        <f>COUNTIF(자재별CO2!H:H, B2464)</f>
        <v>1</v>
      </c>
    </row>
    <row r="2465" spans="2:5">
      <c r="B2465" s="365" t="s">
        <v>2211</v>
      </c>
      <c r="C2465" s="353" t="s">
        <v>5756</v>
      </c>
      <c r="D2465" s="353"/>
      <c r="E2465" s="102">
        <f>COUNTIF(자재별CO2!H:H, B2465)</f>
        <v>1</v>
      </c>
    </row>
    <row r="2466" spans="2:5">
      <c r="B2466" s="365" t="s">
        <v>2211</v>
      </c>
      <c r="C2466" s="353" t="s">
        <v>5757</v>
      </c>
      <c r="D2466" s="353" t="s">
        <v>440</v>
      </c>
      <c r="E2466" s="102">
        <f>COUNTIF(자재별CO2!H:H, B2466)</f>
        <v>1</v>
      </c>
    </row>
    <row r="2467" spans="2:5">
      <c r="B2467" s="365" t="s">
        <v>2211</v>
      </c>
      <c r="C2467" s="353" t="s">
        <v>5757</v>
      </c>
      <c r="D2467" s="353" t="s">
        <v>465</v>
      </c>
      <c r="E2467" s="102">
        <f>COUNTIF(자재별CO2!H:H, B2467)</f>
        <v>1</v>
      </c>
    </row>
    <row r="2468" spans="2:5">
      <c r="B2468" s="365" t="s">
        <v>2211</v>
      </c>
      <c r="C2468" s="353" t="s">
        <v>5757</v>
      </c>
      <c r="D2468" s="353" t="s">
        <v>474</v>
      </c>
      <c r="E2468" s="102">
        <f>COUNTIF(자재별CO2!H:H, B2468)</f>
        <v>1</v>
      </c>
    </row>
    <row r="2469" spans="2:5">
      <c r="B2469" s="365" t="s">
        <v>2211</v>
      </c>
      <c r="C2469" s="353" t="s">
        <v>5757</v>
      </c>
      <c r="D2469" s="353" t="s">
        <v>4888</v>
      </c>
      <c r="E2469" s="102">
        <f>COUNTIF(자재별CO2!H:H, B2469)</f>
        <v>1</v>
      </c>
    </row>
    <row r="2470" spans="2:5">
      <c r="B2470" s="365" t="s">
        <v>2211</v>
      </c>
      <c r="C2470" s="353" t="s">
        <v>5757</v>
      </c>
      <c r="D2470" s="353" t="s">
        <v>5290</v>
      </c>
      <c r="E2470" s="102">
        <f>COUNTIF(자재별CO2!H:H, B2470)</f>
        <v>1</v>
      </c>
    </row>
    <row r="2471" spans="2:5">
      <c r="B2471" s="365" t="s">
        <v>2211</v>
      </c>
      <c r="C2471" s="353" t="s">
        <v>5757</v>
      </c>
      <c r="D2471" s="353" t="s">
        <v>437</v>
      </c>
      <c r="E2471" s="102">
        <f>COUNTIF(자재별CO2!H:H, B2471)</f>
        <v>1</v>
      </c>
    </row>
    <row r="2472" spans="2:5">
      <c r="B2472" s="365" t="s">
        <v>2211</v>
      </c>
      <c r="C2472" s="353" t="s">
        <v>5757</v>
      </c>
      <c r="D2472" s="353" t="s">
        <v>438</v>
      </c>
      <c r="E2472" s="102">
        <f>COUNTIF(자재별CO2!H:H, B2472)</f>
        <v>1</v>
      </c>
    </row>
    <row r="2473" spans="2:5">
      <c r="B2473" s="365" t="s">
        <v>2211</v>
      </c>
      <c r="C2473" s="353" t="s">
        <v>5757</v>
      </c>
      <c r="D2473" s="353" t="s">
        <v>439</v>
      </c>
      <c r="E2473" s="102">
        <f>COUNTIF(자재별CO2!H:H, B2473)</f>
        <v>1</v>
      </c>
    </row>
    <row r="2474" spans="2:5">
      <c r="B2474" s="365" t="s">
        <v>2211</v>
      </c>
      <c r="C2474" s="353" t="s">
        <v>5757</v>
      </c>
      <c r="D2474" s="353" t="s">
        <v>308</v>
      </c>
      <c r="E2474" s="102">
        <f>COUNTIF(자재별CO2!H:H, B2474)</f>
        <v>1</v>
      </c>
    </row>
    <row r="2475" spans="2:5">
      <c r="B2475" s="365" t="s">
        <v>2162</v>
      </c>
      <c r="C2475" s="357" t="s">
        <v>552</v>
      </c>
      <c r="D2475" s="357" t="s">
        <v>616</v>
      </c>
      <c r="E2475" s="102">
        <f>COUNTIF(자재별CO2!H:H, B2475)</f>
        <v>1</v>
      </c>
    </row>
    <row r="2476" spans="2:5">
      <c r="B2476" s="365" t="s">
        <v>2162</v>
      </c>
      <c r="C2476" s="353" t="s">
        <v>552</v>
      </c>
      <c r="D2476" s="353" t="s">
        <v>5758</v>
      </c>
      <c r="E2476" s="102">
        <f>COUNTIF(자재별CO2!H:H, B2476)</f>
        <v>1</v>
      </c>
    </row>
    <row r="2477" spans="2:5">
      <c r="B2477" s="365" t="s">
        <v>2162</v>
      </c>
      <c r="C2477" s="353" t="s">
        <v>552</v>
      </c>
      <c r="D2477" s="353" t="s">
        <v>5491</v>
      </c>
      <c r="E2477" s="102">
        <f>COUNTIF(자재별CO2!H:H, B2477)</f>
        <v>1</v>
      </c>
    </row>
    <row r="2478" spans="2:5">
      <c r="B2478" s="365" t="s">
        <v>2162</v>
      </c>
      <c r="C2478" s="355" t="s">
        <v>552</v>
      </c>
      <c r="D2478" s="355" t="s">
        <v>4583</v>
      </c>
      <c r="E2478" s="102">
        <f>COUNTIF(자재별CO2!H:H, B2478)</f>
        <v>1</v>
      </c>
    </row>
    <row r="2479" spans="2:5">
      <c r="B2479" s="365" t="s">
        <v>2162</v>
      </c>
      <c r="C2479" s="355" t="s">
        <v>552</v>
      </c>
      <c r="D2479" s="355" t="s">
        <v>763</v>
      </c>
      <c r="E2479" s="102">
        <f>COUNTIF(자재별CO2!H:H, B2479)</f>
        <v>1</v>
      </c>
    </row>
    <row r="2480" spans="2:5">
      <c r="B2480" s="365" t="s">
        <v>2162</v>
      </c>
      <c r="C2480" s="353" t="s">
        <v>5759</v>
      </c>
      <c r="D2480" s="353" t="s">
        <v>5758</v>
      </c>
      <c r="E2480" s="102">
        <f>COUNTIF(자재별CO2!H:H, B2480)</f>
        <v>1</v>
      </c>
    </row>
    <row r="2481" spans="2:5">
      <c r="B2481" s="354" t="s">
        <v>2245</v>
      </c>
      <c r="C2481" s="353" t="s">
        <v>6168</v>
      </c>
      <c r="D2481" s="353" t="s">
        <v>6163</v>
      </c>
      <c r="E2481" s="102">
        <f>COUNTIF(자재별CO2!H:H, B2481)</f>
        <v>1</v>
      </c>
    </row>
    <row r="2482" spans="2:5">
      <c r="B2482" s="354" t="s">
        <v>2264</v>
      </c>
      <c r="C2482" s="353" t="s">
        <v>6162</v>
      </c>
      <c r="D2482" s="353" t="s">
        <v>6163</v>
      </c>
      <c r="E2482" s="102">
        <f>COUNTIF(자재별CO2!H:H, B2482)</f>
        <v>1</v>
      </c>
    </row>
    <row r="2483" spans="2:5">
      <c r="B2483" s="354" t="s">
        <v>6442</v>
      </c>
      <c r="C2483" s="353" t="s">
        <v>841</v>
      </c>
      <c r="D2483" s="353" t="s">
        <v>842</v>
      </c>
      <c r="E2483" s="102">
        <f>COUNTIF(자재별CO2!H:H, B2483)</f>
        <v>1</v>
      </c>
    </row>
    <row r="2484" spans="2:5">
      <c r="B2484" s="354" t="s">
        <v>6486</v>
      </c>
      <c r="C2484" s="353" t="s">
        <v>423</v>
      </c>
      <c r="D2484" s="353" t="s">
        <v>838</v>
      </c>
      <c r="E2484" s="102">
        <f>COUNTIF(자재별CO2!H:H, B2484)</f>
        <v>1</v>
      </c>
    </row>
    <row r="2485" spans="2:5">
      <c r="B2485" s="354" t="s">
        <v>6486</v>
      </c>
      <c r="C2485" s="353" t="s">
        <v>423</v>
      </c>
      <c r="D2485" s="353" t="s">
        <v>4436</v>
      </c>
      <c r="E2485" s="102">
        <f>COUNTIF(자재별CO2!H:H, B2485)</f>
        <v>1</v>
      </c>
    </row>
    <row r="2486" spans="2:5">
      <c r="B2486" s="354" t="s">
        <v>6486</v>
      </c>
      <c r="C2486" s="353" t="s">
        <v>423</v>
      </c>
      <c r="D2486" s="353" t="s">
        <v>4435</v>
      </c>
      <c r="E2486" s="102">
        <f>COUNTIF(자재별CO2!H:H, B2486)</f>
        <v>1</v>
      </c>
    </row>
    <row r="2487" spans="2:5">
      <c r="B2487" s="354" t="s">
        <v>6486</v>
      </c>
      <c r="C2487" s="353" t="s">
        <v>423</v>
      </c>
      <c r="D2487" s="353" t="s">
        <v>4349</v>
      </c>
      <c r="E2487" s="102">
        <f>COUNTIF(자재별CO2!H:H, B2487)</f>
        <v>1</v>
      </c>
    </row>
    <row r="2488" spans="2:5">
      <c r="B2488" s="354" t="s">
        <v>6486</v>
      </c>
      <c r="C2488" s="353" t="s">
        <v>423</v>
      </c>
      <c r="D2488" s="353" t="s">
        <v>3095</v>
      </c>
      <c r="E2488" s="102">
        <f>COUNTIF(자재별CO2!H:H, B2488)</f>
        <v>1</v>
      </c>
    </row>
    <row r="2489" spans="2:5">
      <c r="B2489" s="354" t="s">
        <v>6486</v>
      </c>
      <c r="C2489" s="353" t="s">
        <v>423</v>
      </c>
      <c r="D2489" s="353" t="s">
        <v>3096</v>
      </c>
      <c r="E2489" s="102">
        <f>COUNTIF(자재별CO2!H:H, B2489)</f>
        <v>1</v>
      </c>
    </row>
    <row r="2490" spans="2:5">
      <c r="B2490" s="354" t="s">
        <v>6442</v>
      </c>
      <c r="C2490" s="353" t="s">
        <v>424</v>
      </c>
      <c r="D2490" s="353" t="s">
        <v>4348</v>
      </c>
      <c r="E2490" s="102">
        <f>COUNTIF(자재별CO2!H:H, B2490)</f>
        <v>1</v>
      </c>
    </row>
    <row r="2491" spans="2:5">
      <c r="B2491" s="354" t="s">
        <v>6442</v>
      </c>
      <c r="C2491" s="353" t="s">
        <v>424</v>
      </c>
      <c r="D2491" s="353" t="s">
        <v>3145</v>
      </c>
      <c r="E2491" s="102">
        <f>COUNTIF(자재별CO2!H:H, B2491)</f>
        <v>1</v>
      </c>
    </row>
    <row r="2492" spans="2:5">
      <c r="B2492" s="354" t="s">
        <v>6442</v>
      </c>
      <c r="C2492" s="353" t="s">
        <v>424</v>
      </c>
      <c r="D2492" s="353" t="s">
        <v>4229</v>
      </c>
      <c r="E2492" s="102">
        <f>COUNTIF(자재별CO2!H:H, B2492)</f>
        <v>1</v>
      </c>
    </row>
    <row r="2493" spans="2:5">
      <c r="B2493" s="354" t="s">
        <v>6442</v>
      </c>
      <c r="C2493" s="353" t="s">
        <v>424</v>
      </c>
      <c r="D2493" s="353" t="s">
        <v>4189</v>
      </c>
      <c r="E2493" s="102">
        <f>COUNTIF(자재별CO2!H:H, B2493)</f>
        <v>1</v>
      </c>
    </row>
    <row r="2494" spans="2:5">
      <c r="B2494" s="357" t="s">
        <v>2349</v>
      </c>
      <c r="C2494" s="353" t="s">
        <v>5760</v>
      </c>
      <c r="D2494" s="353" t="s">
        <v>5761</v>
      </c>
      <c r="E2494" s="102">
        <f>COUNTIF(자재별CO2!H:H, B2494)</f>
        <v>1</v>
      </c>
    </row>
    <row r="2495" spans="2:5">
      <c r="B2495" s="357" t="s">
        <v>2349</v>
      </c>
      <c r="C2495" s="357" t="s">
        <v>5760</v>
      </c>
      <c r="D2495" s="357" t="s">
        <v>6010</v>
      </c>
      <c r="E2495" s="102">
        <f>COUNTIF(자재별CO2!H:H, B2495)</f>
        <v>1</v>
      </c>
    </row>
    <row r="2496" spans="2:5">
      <c r="B2496" s="364" t="s">
        <v>2164</v>
      </c>
      <c r="C2496" s="355" t="s">
        <v>2724</v>
      </c>
      <c r="D2496" s="355" t="s">
        <v>2725</v>
      </c>
      <c r="E2496" s="102">
        <f>COUNTIF(자재별CO2!H:H, B2496)</f>
        <v>1</v>
      </c>
    </row>
    <row r="2497" spans="2:5">
      <c r="B2497" s="365" t="s">
        <v>2177</v>
      </c>
      <c r="C2497" s="353" t="s">
        <v>636</v>
      </c>
      <c r="D2497" s="353" t="s">
        <v>5762</v>
      </c>
      <c r="E2497" s="102">
        <f>COUNTIF(자재별CO2!H:H, B2497)</f>
        <v>1</v>
      </c>
    </row>
    <row r="2498" spans="2:5">
      <c r="B2498" s="365" t="s">
        <v>2177</v>
      </c>
      <c r="C2498" s="353" t="s">
        <v>636</v>
      </c>
      <c r="D2498" s="353" t="s">
        <v>5763</v>
      </c>
      <c r="E2498" s="102">
        <f>COUNTIF(자재별CO2!H:H, B2498)</f>
        <v>1</v>
      </c>
    </row>
    <row r="2499" spans="2:5">
      <c r="B2499" s="365" t="s">
        <v>2177</v>
      </c>
      <c r="C2499" s="353" t="s">
        <v>636</v>
      </c>
      <c r="D2499" s="353" t="s">
        <v>5764</v>
      </c>
      <c r="E2499" s="102">
        <f>COUNTIF(자재별CO2!H:H, B2499)</f>
        <v>1</v>
      </c>
    </row>
    <row r="2500" spans="2:5">
      <c r="B2500" s="354" t="s">
        <v>2507</v>
      </c>
      <c r="C2500" s="353" t="s">
        <v>4275</v>
      </c>
      <c r="D2500" s="353" t="s">
        <v>4274</v>
      </c>
      <c r="E2500" s="102">
        <f>COUNTIF(자재별CO2!H:H, B2500)</f>
        <v>1</v>
      </c>
    </row>
    <row r="2501" spans="2:5">
      <c r="B2501" s="365" t="s">
        <v>6422</v>
      </c>
      <c r="C2501" s="353" t="s">
        <v>5765</v>
      </c>
      <c r="D2501" s="353"/>
      <c r="E2501" s="102">
        <f>COUNTIF(자재별CO2!H:H, B2501)</f>
        <v>1</v>
      </c>
    </row>
    <row r="2502" spans="2:5">
      <c r="B2502" s="365" t="s">
        <v>6422</v>
      </c>
      <c r="C2502" s="353" t="s">
        <v>5766</v>
      </c>
      <c r="D2502" s="353"/>
      <c r="E2502" s="102">
        <f>COUNTIF(자재별CO2!H:H, B2502)</f>
        <v>1</v>
      </c>
    </row>
    <row r="2503" spans="2:5">
      <c r="B2503" s="354" t="s">
        <v>2262</v>
      </c>
      <c r="C2503" s="353" t="s">
        <v>4855</v>
      </c>
      <c r="D2503" s="353" t="s">
        <v>4856</v>
      </c>
      <c r="E2503" s="102">
        <f>COUNTIF(자재별CO2!H:H, B2503)</f>
        <v>1</v>
      </c>
    </row>
    <row r="2504" spans="2:5">
      <c r="B2504" s="365" t="s">
        <v>6422</v>
      </c>
      <c r="C2504" s="353" t="s">
        <v>5767</v>
      </c>
      <c r="D2504" s="353"/>
      <c r="E2504" s="102">
        <f>COUNTIF(자재별CO2!H:H, B2504)</f>
        <v>1</v>
      </c>
    </row>
    <row r="2505" spans="2:5">
      <c r="B2505" s="357" t="s">
        <v>2177</v>
      </c>
      <c r="C2505" s="357" t="s">
        <v>6011</v>
      </c>
      <c r="D2505" s="357" t="s">
        <v>308</v>
      </c>
      <c r="E2505" s="102">
        <f>COUNTIF(자재별CO2!H:H, B2505)</f>
        <v>1</v>
      </c>
    </row>
    <row r="2506" spans="2:5">
      <c r="B2506" s="357" t="s">
        <v>2159</v>
      </c>
      <c r="C2506" s="357" t="s">
        <v>6012</v>
      </c>
      <c r="D2506" s="357" t="s">
        <v>6013</v>
      </c>
      <c r="E2506" s="102">
        <f>COUNTIF(자재별CO2!H:H, B2506)</f>
        <v>1</v>
      </c>
    </row>
    <row r="2507" spans="2:5">
      <c r="B2507" s="357" t="s">
        <v>2159</v>
      </c>
      <c r="C2507" s="357" t="s">
        <v>6014</v>
      </c>
      <c r="D2507" s="357" t="s">
        <v>6015</v>
      </c>
      <c r="E2507" s="102">
        <f>COUNTIF(자재별CO2!H:H, B2507)</f>
        <v>1</v>
      </c>
    </row>
    <row r="2508" spans="2:5">
      <c r="B2508" s="354" t="s">
        <v>2354</v>
      </c>
      <c r="C2508" s="353" t="s">
        <v>879</v>
      </c>
      <c r="D2508" s="353" t="s">
        <v>3275</v>
      </c>
      <c r="E2508" s="102">
        <f>COUNTIF(자재별CO2!H:H, B2508)</f>
        <v>1</v>
      </c>
    </row>
    <row r="2509" spans="2:5">
      <c r="B2509" s="354" t="s">
        <v>2354</v>
      </c>
      <c r="C2509" s="353" t="s">
        <v>879</v>
      </c>
      <c r="D2509" s="353" t="s">
        <v>3272</v>
      </c>
      <c r="E2509" s="102">
        <f>COUNTIF(자재별CO2!H:H, B2509)</f>
        <v>1</v>
      </c>
    </row>
    <row r="2510" spans="2:5">
      <c r="B2510" s="354" t="s">
        <v>2354</v>
      </c>
      <c r="C2510" s="353" t="s">
        <v>879</v>
      </c>
      <c r="D2510" s="353" t="s">
        <v>3273</v>
      </c>
      <c r="E2510" s="102">
        <f>COUNTIF(자재별CO2!H:H, B2510)</f>
        <v>1</v>
      </c>
    </row>
    <row r="2511" spans="2:5">
      <c r="B2511" s="354" t="s">
        <v>2354</v>
      </c>
      <c r="C2511" s="353" t="s">
        <v>879</v>
      </c>
      <c r="D2511" s="353" t="s">
        <v>3274</v>
      </c>
      <c r="E2511" s="102">
        <f>COUNTIF(자재별CO2!H:H, B2511)</f>
        <v>1</v>
      </c>
    </row>
    <row r="2512" spans="2:5">
      <c r="B2512" s="354" t="s">
        <v>2354</v>
      </c>
      <c r="C2512" s="353" t="s">
        <v>6490</v>
      </c>
      <c r="D2512" s="353" t="s">
        <v>3309</v>
      </c>
      <c r="E2512" s="102">
        <f>COUNTIF(자재별CO2!H:H, B2512)</f>
        <v>1</v>
      </c>
    </row>
    <row r="2513" spans="2:5">
      <c r="B2513" s="354" t="s">
        <v>2354</v>
      </c>
      <c r="C2513" s="353" t="s">
        <v>879</v>
      </c>
      <c r="D2513" s="353" t="s">
        <v>880</v>
      </c>
      <c r="E2513" s="102">
        <f>COUNTIF(자재별CO2!H:H, B2513)</f>
        <v>1</v>
      </c>
    </row>
    <row r="2514" spans="2:5">
      <c r="B2514" s="354" t="s">
        <v>2507</v>
      </c>
      <c r="C2514" s="353" t="s">
        <v>892</v>
      </c>
      <c r="D2514" s="353"/>
      <c r="E2514" s="102">
        <f>COUNTIF(자재별CO2!H:H, B2514)</f>
        <v>1</v>
      </c>
    </row>
    <row r="2515" spans="2:5">
      <c r="B2515" s="365" t="s">
        <v>2284</v>
      </c>
      <c r="C2515" s="353" t="s">
        <v>5768</v>
      </c>
      <c r="D2515" s="353" t="s">
        <v>5769</v>
      </c>
      <c r="E2515" s="102">
        <f>COUNTIF(자재별CO2!H:H, B2515)</f>
        <v>1</v>
      </c>
    </row>
    <row r="2516" spans="2:5">
      <c r="B2516" s="366" t="s">
        <v>2159</v>
      </c>
      <c r="C2516" s="355" t="s">
        <v>2496</v>
      </c>
      <c r="D2516" s="355" t="s">
        <v>2497</v>
      </c>
      <c r="E2516" s="102">
        <f>COUNTIF(자재별CO2!H:H, B2516)</f>
        <v>1</v>
      </c>
    </row>
    <row r="2517" spans="2:5">
      <c r="B2517" s="366" t="s">
        <v>2159</v>
      </c>
      <c r="C2517" s="355" t="s">
        <v>2496</v>
      </c>
      <c r="D2517" s="355" t="s">
        <v>3942</v>
      </c>
      <c r="E2517" s="102">
        <f>COUNTIF(자재별CO2!H:H, B2517)</f>
        <v>1</v>
      </c>
    </row>
    <row r="2518" spans="2:5">
      <c r="B2518" s="366" t="s">
        <v>2159</v>
      </c>
      <c r="C2518" s="355" t="s">
        <v>2496</v>
      </c>
      <c r="D2518" s="355" t="s">
        <v>3808</v>
      </c>
      <c r="E2518" s="102">
        <f>COUNTIF(자재별CO2!H:H, B2518)</f>
        <v>1</v>
      </c>
    </row>
    <row r="2519" spans="2:5">
      <c r="B2519" s="354" t="s">
        <v>2355</v>
      </c>
      <c r="C2519" s="353" t="s">
        <v>422</v>
      </c>
      <c r="D2519" s="353" t="s">
        <v>4466</v>
      </c>
      <c r="E2519" s="102">
        <f>COUNTIF(자재별CO2!H:H, B2519)</f>
        <v>1</v>
      </c>
    </row>
    <row r="2520" spans="2:5">
      <c r="B2520" s="354" t="s">
        <v>2355</v>
      </c>
      <c r="C2520" s="353" t="s">
        <v>422</v>
      </c>
      <c r="D2520" s="353" t="s">
        <v>4470</v>
      </c>
      <c r="E2520" s="102">
        <f>COUNTIF(자재별CO2!H:H, B2520)</f>
        <v>1</v>
      </c>
    </row>
    <row r="2521" spans="2:5">
      <c r="B2521" s="354" t="s">
        <v>2355</v>
      </c>
      <c r="C2521" s="353" t="s">
        <v>422</v>
      </c>
      <c r="D2521" s="353" t="s">
        <v>4364</v>
      </c>
      <c r="E2521" s="102">
        <f>COUNTIF(자재별CO2!H:H, B2521)</f>
        <v>1</v>
      </c>
    </row>
    <row r="2522" spans="2:5">
      <c r="B2522" s="354" t="s">
        <v>2355</v>
      </c>
      <c r="C2522" s="353" t="s">
        <v>422</v>
      </c>
      <c r="D2522" s="353" t="s">
        <v>4463</v>
      </c>
      <c r="E2522" s="102">
        <f>COUNTIF(자재별CO2!H:H, B2522)</f>
        <v>1</v>
      </c>
    </row>
    <row r="2523" spans="2:5">
      <c r="B2523" s="354" t="s">
        <v>2355</v>
      </c>
      <c r="C2523" s="353" t="s">
        <v>422</v>
      </c>
      <c r="D2523" s="353" t="s">
        <v>4464</v>
      </c>
      <c r="E2523" s="102">
        <f>COUNTIF(자재별CO2!H:H, B2523)</f>
        <v>1</v>
      </c>
    </row>
    <row r="2524" spans="2:5">
      <c r="B2524" s="354" t="s">
        <v>2355</v>
      </c>
      <c r="C2524" s="353" t="s">
        <v>422</v>
      </c>
      <c r="D2524" s="353" t="s">
        <v>4469</v>
      </c>
      <c r="E2524" s="102">
        <f>COUNTIF(자재별CO2!H:H, B2524)</f>
        <v>1</v>
      </c>
    </row>
    <row r="2525" spans="2:5">
      <c r="B2525" s="354" t="s">
        <v>2355</v>
      </c>
      <c r="C2525" s="353" t="s">
        <v>422</v>
      </c>
      <c r="D2525" s="353" t="s">
        <v>4366</v>
      </c>
      <c r="E2525" s="102">
        <f>COUNTIF(자재별CO2!H:H, B2525)</f>
        <v>1</v>
      </c>
    </row>
    <row r="2526" spans="2:5">
      <c r="B2526" s="354" t="s">
        <v>2355</v>
      </c>
      <c r="C2526" s="353" t="s">
        <v>422</v>
      </c>
      <c r="D2526" s="353" t="s">
        <v>4468</v>
      </c>
      <c r="E2526" s="102">
        <f>COUNTIF(자재별CO2!H:H, B2526)</f>
        <v>1</v>
      </c>
    </row>
    <row r="2527" spans="2:5">
      <c r="B2527" s="354" t="s">
        <v>2355</v>
      </c>
      <c r="C2527" s="353" t="s">
        <v>422</v>
      </c>
      <c r="D2527" s="353" t="s">
        <v>4359</v>
      </c>
      <c r="E2527" s="102">
        <f>COUNTIF(자재별CO2!H:H, B2527)</f>
        <v>1</v>
      </c>
    </row>
    <row r="2528" spans="2:5">
      <c r="B2528" s="354" t="s">
        <v>2355</v>
      </c>
      <c r="C2528" s="353" t="s">
        <v>422</v>
      </c>
      <c r="D2528" s="353" t="s">
        <v>4472</v>
      </c>
      <c r="E2528" s="102">
        <f>COUNTIF(자재별CO2!H:H, B2528)</f>
        <v>1</v>
      </c>
    </row>
    <row r="2529" spans="2:5">
      <c r="B2529" s="354" t="s">
        <v>2355</v>
      </c>
      <c r="C2529" s="353" t="s">
        <v>422</v>
      </c>
      <c r="D2529" s="353" t="s">
        <v>4461</v>
      </c>
      <c r="E2529" s="102">
        <f>COUNTIF(자재별CO2!H:H, B2529)</f>
        <v>1</v>
      </c>
    </row>
    <row r="2530" spans="2:5">
      <c r="B2530" s="354" t="s">
        <v>2355</v>
      </c>
      <c r="C2530" s="353" t="s">
        <v>422</v>
      </c>
      <c r="D2530" s="353" t="s">
        <v>4474</v>
      </c>
      <c r="E2530" s="102">
        <f>COUNTIF(자재별CO2!H:H, B2530)</f>
        <v>1</v>
      </c>
    </row>
    <row r="2531" spans="2:5">
      <c r="B2531" s="354" t="s">
        <v>2355</v>
      </c>
      <c r="C2531" s="353" t="s">
        <v>422</v>
      </c>
      <c r="D2531" s="353" t="s">
        <v>4885</v>
      </c>
      <c r="E2531" s="102">
        <f>COUNTIF(자재별CO2!H:H, B2531)</f>
        <v>1</v>
      </c>
    </row>
    <row r="2532" spans="2:5">
      <c r="B2532" s="354" t="s">
        <v>2355</v>
      </c>
      <c r="C2532" s="353" t="s">
        <v>422</v>
      </c>
      <c r="D2532" s="353" t="s">
        <v>4365</v>
      </c>
      <c r="E2532" s="102">
        <f>COUNTIF(자재별CO2!H:H, B2532)</f>
        <v>1</v>
      </c>
    </row>
    <row r="2533" spans="2:5">
      <c r="B2533" s="354" t="s">
        <v>2355</v>
      </c>
      <c r="C2533" s="353" t="s">
        <v>422</v>
      </c>
      <c r="D2533" s="353" t="s">
        <v>4465</v>
      </c>
      <c r="E2533" s="102">
        <f>COUNTIF(자재별CO2!H:H, B2533)</f>
        <v>1</v>
      </c>
    </row>
    <row r="2534" spans="2:5">
      <c r="B2534" s="354" t="s">
        <v>2355</v>
      </c>
      <c r="C2534" s="353" t="s">
        <v>422</v>
      </c>
      <c r="D2534" s="353" t="s">
        <v>4462</v>
      </c>
      <c r="E2534" s="102">
        <f>COUNTIF(자재별CO2!H:H, B2534)</f>
        <v>1</v>
      </c>
    </row>
    <row r="2535" spans="2:5">
      <c r="B2535" s="354" t="s">
        <v>2355</v>
      </c>
      <c r="C2535" s="353" t="s">
        <v>422</v>
      </c>
      <c r="D2535" s="353" t="s">
        <v>4367</v>
      </c>
      <c r="E2535" s="102">
        <f>COUNTIF(자재별CO2!H:H, B2535)</f>
        <v>1</v>
      </c>
    </row>
    <row r="2536" spans="2:5">
      <c r="B2536" s="354" t="s">
        <v>2355</v>
      </c>
      <c r="C2536" s="353" t="s">
        <v>422</v>
      </c>
      <c r="D2536" s="353" t="s">
        <v>4350</v>
      </c>
      <c r="E2536" s="102">
        <f>COUNTIF(자재별CO2!H:H, B2536)</f>
        <v>1</v>
      </c>
    </row>
    <row r="2537" spans="2:5">
      <c r="B2537" s="354" t="s">
        <v>2355</v>
      </c>
      <c r="C2537" s="353" t="s">
        <v>422</v>
      </c>
      <c r="D2537" s="353" t="s">
        <v>4361</v>
      </c>
      <c r="E2537" s="102">
        <f>COUNTIF(자재별CO2!H:H, B2537)</f>
        <v>1</v>
      </c>
    </row>
    <row r="2538" spans="2:5">
      <c r="B2538" s="354" t="s">
        <v>2355</v>
      </c>
      <c r="C2538" s="353" t="s">
        <v>422</v>
      </c>
      <c r="D2538" s="353" t="s">
        <v>4319</v>
      </c>
      <c r="E2538" s="102">
        <f>COUNTIF(자재별CO2!H:H, B2538)</f>
        <v>1</v>
      </c>
    </row>
    <row r="2539" spans="2:5">
      <c r="B2539" s="354" t="s">
        <v>2355</v>
      </c>
      <c r="C2539" s="353" t="s">
        <v>422</v>
      </c>
      <c r="D2539" s="353" t="s">
        <v>4320</v>
      </c>
      <c r="E2539" s="102">
        <f>COUNTIF(자재별CO2!H:H, B2539)</f>
        <v>1</v>
      </c>
    </row>
    <row r="2540" spans="2:5">
      <c r="B2540" s="354" t="s">
        <v>2355</v>
      </c>
      <c r="C2540" s="353" t="s">
        <v>422</v>
      </c>
      <c r="D2540" s="353" t="s">
        <v>4360</v>
      </c>
      <c r="E2540" s="102">
        <f>COUNTIF(자재별CO2!H:H, B2540)</f>
        <v>1</v>
      </c>
    </row>
    <row r="2541" spans="2:5">
      <c r="B2541" s="354" t="s">
        <v>2355</v>
      </c>
      <c r="C2541" s="353" t="s">
        <v>422</v>
      </c>
      <c r="D2541" s="353" t="s">
        <v>4460</v>
      </c>
      <c r="E2541" s="102">
        <f>COUNTIF(자재별CO2!H:H, B2541)</f>
        <v>1</v>
      </c>
    </row>
    <row r="2542" spans="2:5">
      <c r="B2542" s="354" t="s">
        <v>2355</v>
      </c>
      <c r="C2542" s="353" t="s">
        <v>422</v>
      </c>
      <c r="D2542" s="353" t="s">
        <v>4459</v>
      </c>
      <c r="E2542" s="102">
        <f>COUNTIF(자재별CO2!H:H, B2542)</f>
        <v>1</v>
      </c>
    </row>
    <row r="2543" spans="2:5">
      <c r="B2543" s="354" t="s">
        <v>2355</v>
      </c>
      <c r="C2543" s="353" t="s">
        <v>422</v>
      </c>
      <c r="D2543" s="353" t="s">
        <v>4368</v>
      </c>
      <c r="E2543" s="102">
        <f>COUNTIF(자재별CO2!H:H, B2543)</f>
        <v>1</v>
      </c>
    </row>
    <row r="2544" spans="2:5">
      <c r="B2544" s="354" t="s">
        <v>2355</v>
      </c>
      <c r="C2544" s="353" t="s">
        <v>422</v>
      </c>
      <c r="D2544" s="353" t="s">
        <v>4387</v>
      </c>
      <c r="E2544" s="102">
        <f>COUNTIF(자재별CO2!H:H, B2544)</f>
        <v>1</v>
      </c>
    </row>
    <row r="2545" spans="2:5">
      <c r="B2545" s="354" t="s">
        <v>2355</v>
      </c>
      <c r="C2545" s="353" t="s">
        <v>422</v>
      </c>
      <c r="D2545" s="353" t="s">
        <v>4362</v>
      </c>
      <c r="E2545" s="102">
        <f>COUNTIF(자재별CO2!H:H, B2545)</f>
        <v>1</v>
      </c>
    </row>
    <row r="2546" spans="2:5">
      <c r="B2546" s="354" t="s">
        <v>2355</v>
      </c>
      <c r="C2546" s="353" t="s">
        <v>422</v>
      </c>
      <c r="D2546" s="353" t="s">
        <v>4363</v>
      </c>
      <c r="E2546" s="102">
        <f>COUNTIF(자재별CO2!H:H, B2546)</f>
        <v>1</v>
      </c>
    </row>
    <row r="2547" spans="2:5">
      <c r="B2547" s="354" t="s">
        <v>2355</v>
      </c>
      <c r="C2547" s="353" t="s">
        <v>422</v>
      </c>
      <c r="D2547" s="353" t="s">
        <v>4467</v>
      </c>
      <c r="E2547" s="102">
        <f>COUNTIF(자재별CO2!H:H, B2547)</f>
        <v>1</v>
      </c>
    </row>
    <row r="2548" spans="2:5">
      <c r="B2548" s="354" t="s">
        <v>2355</v>
      </c>
      <c r="C2548" s="353" t="s">
        <v>422</v>
      </c>
      <c r="D2548" s="353" t="s">
        <v>4473</v>
      </c>
      <c r="E2548" s="102">
        <f>COUNTIF(자재별CO2!H:H, B2548)</f>
        <v>1</v>
      </c>
    </row>
    <row r="2549" spans="2:5">
      <c r="B2549" s="354" t="s">
        <v>2355</v>
      </c>
      <c r="C2549" s="353" t="s">
        <v>422</v>
      </c>
      <c r="D2549" s="353" t="s">
        <v>4471</v>
      </c>
      <c r="E2549" s="102">
        <f>COUNTIF(자재별CO2!H:H, B2549)</f>
        <v>1</v>
      </c>
    </row>
    <row r="2550" spans="2:5">
      <c r="B2550" s="354" t="s">
        <v>2355</v>
      </c>
      <c r="C2550" s="353" t="s">
        <v>422</v>
      </c>
      <c r="D2550" s="353" t="s">
        <v>4318</v>
      </c>
      <c r="E2550" s="102">
        <f>COUNTIF(자재별CO2!H:H, B2550)</f>
        <v>1</v>
      </c>
    </row>
    <row r="2551" spans="2:5">
      <c r="B2551" s="354" t="s">
        <v>2355</v>
      </c>
      <c r="C2551" s="353" t="s">
        <v>422</v>
      </c>
      <c r="D2551" s="353" t="s">
        <v>4369</v>
      </c>
      <c r="E2551" s="102">
        <f>COUNTIF(자재별CO2!H:H, B2551)</f>
        <v>1</v>
      </c>
    </row>
    <row r="2552" spans="2:5">
      <c r="B2552" s="354" t="s">
        <v>6491</v>
      </c>
      <c r="C2552" s="353" t="s">
        <v>4886</v>
      </c>
      <c r="D2552" s="353" t="s">
        <v>4887</v>
      </c>
      <c r="E2552" s="102">
        <f>COUNTIF(자재별CO2!H:H, B2552)</f>
        <v>1</v>
      </c>
    </row>
    <row r="2553" spans="2:5">
      <c r="B2553" s="364" t="s">
        <v>6492</v>
      </c>
      <c r="C2553" s="355" t="s">
        <v>2740</v>
      </c>
      <c r="D2553" s="355" t="s">
        <v>2741</v>
      </c>
      <c r="E2553" s="102">
        <f>COUNTIF(자재별CO2!H:H, B2553)</f>
        <v>1</v>
      </c>
    </row>
    <row r="2554" spans="2:5">
      <c r="B2554" s="354" t="s">
        <v>6475</v>
      </c>
      <c r="C2554" s="353" t="s">
        <v>410</v>
      </c>
      <c r="D2554" s="353" t="s">
        <v>3145</v>
      </c>
      <c r="E2554" s="102">
        <f>COUNTIF(자재별CO2!H:H, B2554)</f>
        <v>1</v>
      </c>
    </row>
    <row r="2555" spans="2:5">
      <c r="B2555" s="354" t="s">
        <v>6475</v>
      </c>
      <c r="C2555" s="353" t="s">
        <v>410</v>
      </c>
      <c r="D2555" s="353" t="s">
        <v>4189</v>
      </c>
      <c r="E2555" s="102">
        <f>COUNTIF(자재별CO2!H:H, B2555)</f>
        <v>1</v>
      </c>
    </row>
    <row r="2556" spans="2:5">
      <c r="B2556" s="364" t="s">
        <v>2289</v>
      </c>
      <c r="C2556" s="355" t="s">
        <v>3890</v>
      </c>
      <c r="D2556" s="355" t="s">
        <v>3891</v>
      </c>
      <c r="E2556" s="102">
        <f>COUNTIF(자재별CO2!H:H, B2556)</f>
        <v>1</v>
      </c>
    </row>
    <row r="2557" spans="2:5">
      <c r="B2557" s="354" t="s">
        <v>2507</v>
      </c>
      <c r="C2557" s="353" t="s">
        <v>813</v>
      </c>
      <c r="D2557" s="353" t="s">
        <v>4857</v>
      </c>
      <c r="E2557" s="102">
        <f>COUNTIF(자재별CO2!H:H, B2557)</f>
        <v>1</v>
      </c>
    </row>
    <row r="2558" spans="2:5">
      <c r="B2558" s="354" t="s">
        <v>2507</v>
      </c>
      <c r="C2558" s="355" t="s">
        <v>813</v>
      </c>
      <c r="D2558" s="355" t="s">
        <v>2581</v>
      </c>
      <c r="E2558" s="102">
        <f>COUNTIF(자재별CO2!H:H, B2558)</f>
        <v>1</v>
      </c>
    </row>
    <row r="2559" spans="2:5">
      <c r="B2559" s="354" t="s">
        <v>2256</v>
      </c>
      <c r="C2559" s="353" t="s">
        <v>6115</v>
      </c>
      <c r="D2559" s="353" t="s">
        <v>6116</v>
      </c>
      <c r="E2559" s="102">
        <f>COUNTIF(자재별CO2!H:H, B2559)</f>
        <v>1</v>
      </c>
    </row>
    <row r="2560" spans="2:5">
      <c r="B2560" s="366" t="s">
        <v>2288</v>
      </c>
      <c r="C2560" s="355" t="s">
        <v>791</v>
      </c>
      <c r="D2560" s="355" t="s">
        <v>4682</v>
      </c>
      <c r="E2560" s="102">
        <f>COUNTIF(자재별CO2!H:H, B2560)</f>
        <v>1</v>
      </c>
    </row>
    <row r="2561" spans="2:5">
      <c r="B2561" s="366" t="s">
        <v>2288</v>
      </c>
      <c r="C2561" s="355" t="s">
        <v>791</v>
      </c>
      <c r="D2561" s="355" t="s">
        <v>4683</v>
      </c>
      <c r="E2561" s="102">
        <f>COUNTIF(자재별CO2!H:H, B2561)</f>
        <v>1</v>
      </c>
    </row>
    <row r="2562" spans="2:5">
      <c r="B2562" s="354" t="s">
        <v>2154</v>
      </c>
      <c r="C2562" s="353" t="s">
        <v>6140</v>
      </c>
      <c r="D2562" s="353" t="s">
        <v>6141</v>
      </c>
      <c r="E2562" s="102">
        <f>COUNTIF(자재별CO2!H:H, B2562)</f>
        <v>1</v>
      </c>
    </row>
    <row r="2563" spans="2:5">
      <c r="B2563" s="365" t="s">
        <v>2288</v>
      </c>
      <c r="C2563" s="353" t="s">
        <v>5770</v>
      </c>
      <c r="D2563" s="353" t="s">
        <v>5771</v>
      </c>
      <c r="E2563" s="102">
        <f>COUNTIF(자재별CO2!H:H, B2563)</f>
        <v>1</v>
      </c>
    </row>
    <row r="2564" spans="2:5">
      <c r="B2564" s="365" t="s">
        <v>2288</v>
      </c>
      <c r="C2564" s="353" t="s">
        <v>432</v>
      </c>
      <c r="D2564" s="353" t="s">
        <v>433</v>
      </c>
      <c r="E2564" s="102">
        <f>COUNTIF(자재별CO2!H:H, B2564)</f>
        <v>1</v>
      </c>
    </row>
    <row r="2565" spans="2:5">
      <c r="B2565" s="366" t="s">
        <v>2288</v>
      </c>
      <c r="C2565" s="355" t="s">
        <v>432</v>
      </c>
      <c r="D2565" s="355" t="s">
        <v>4684</v>
      </c>
      <c r="E2565" s="102">
        <f>COUNTIF(자재별CO2!H:H, B2565)</f>
        <v>1</v>
      </c>
    </row>
    <row r="2566" spans="2:5">
      <c r="B2566" s="365" t="s">
        <v>2288</v>
      </c>
      <c r="C2566" s="353" t="s">
        <v>432</v>
      </c>
      <c r="D2566" s="353" t="s">
        <v>554</v>
      </c>
      <c r="E2566" s="102">
        <f>COUNTIF(자재별CO2!H:H, B2566)</f>
        <v>1</v>
      </c>
    </row>
    <row r="2567" spans="2:5">
      <c r="B2567" s="354" t="s">
        <v>2288</v>
      </c>
      <c r="C2567" s="353" t="s">
        <v>322</v>
      </c>
      <c r="D2567" s="353" t="s">
        <v>323</v>
      </c>
      <c r="E2567" s="102">
        <f>COUNTIF(자재별CO2!H:H, B2567)</f>
        <v>1</v>
      </c>
    </row>
    <row r="2568" spans="2:5">
      <c r="B2568" s="366" t="s">
        <v>2288</v>
      </c>
      <c r="C2568" s="355" t="s">
        <v>2570</v>
      </c>
      <c r="D2568" s="355" t="s">
        <v>4685</v>
      </c>
      <c r="E2568" s="102">
        <f>COUNTIF(자재별CO2!H:H, B2568)</f>
        <v>1</v>
      </c>
    </row>
    <row r="2569" spans="2:5">
      <c r="B2569" s="366" t="s">
        <v>2288</v>
      </c>
      <c r="C2569" s="355" t="s">
        <v>2570</v>
      </c>
      <c r="D2569" s="355" t="s">
        <v>2571</v>
      </c>
      <c r="E2569" s="102">
        <f>COUNTIF(자재별CO2!H:H, B2569)</f>
        <v>1</v>
      </c>
    </row>
    <row r="2570" spans="2:5">
      <c r="B2570" s="354" t="s">
        <v>2507</v>
      </c>
      <c r="C2570" s="353" t="s">
        <v>6230</v>
      </c>
      <c r="D2570" s="353" t="s">
        <v>6231</v>
      </c>
      <c r="E2570" s="102">
        <f>COUNTIF(자재별CO2!H:H, B2570)</f>
        <v>1</v>
      </c>
    </row>
    <row r="2571" spans="2:5">
      <c r="B2571" s="354" t="s">
        <v>2507</v>
      </c>
      <c r="C2571" s="353" t="s">
        <v>6232</v>
      </c>
      <c r="D2571" s="353" t="s">
        <v>6233</v>
      </c>
      <c r="E2571" s="102">
        <f>COUNTIF(자재별CO2!H:H, B2571)</f>
        <v>1</v>
      </c>
    </row>
    <row r="2572" spans="2:5">
      <c r="B2572" s="354" t="s">
        <v>2507</v>
      </c>
      <c r="C2572" s="353" t="s">
        <v>4263</v>
      </c>
      <c r="D2572" s="353" t="s">
        <v>4262</v>
      </c>
      <c r="E2572" s="102">
        <f>COUNTIF(자재별CO2!H:H, B2572)</f>
        <v>1</v>
      </c>
    </row>
    <row r="2573" spans="2:5">
      <c r="B2573" s="365" t="s">
        <v>2177</v>
      </c>
      <c r="C2573" s="353" t="s">
        <v>520</v>
      </c>
      <c r="D2573" s="353" t="s">
        <v>5521</v>
      </c>
      <c r="E2573" s="102">
        <f>COUNTIF(자재별CO2!H:H, B2573)</f>
        <v>1</v>
      </c>
    </row>
    <row r="2574" spans="2:5">
      <c r="B2574" s="365" t="s">
        <v>2177</v>
      </c>
      <c r="C2574" s="353" t="s">
        <v>520</v>
      </c>
      <c r="D2574" s="353" t="s">
        <v>5522</v>
      </c>
      <c r="E2574" s="102">
        <f>COUNTIF(자재별CO2!H:H, B2574)</f>
        <v>1</v>
      </c>
    </row>
    <row r="2575" spans="2:5">
      <c r="B2575" s="365" t="s">
        <v>6422</v>
      </c>
      <c r="C2575" s="353" t="s">
        <v>5772</v>
      </c>
      <c r="D2575" s="353" t="s">
        <v>3256</v>
      </c>
      <c r="E2575" s="102">
        <f>COUNTIF(자재별CO2!H:H, B2575)</f>
        <v>1</v>
      </c>
    </row>
    <row r="2576" spans="2:5">
      <c r="B2576" s="365" t="s">
        <v>6422</v>
      </c>
      <c r="C2576" s="353" t="s">
        <v>5772</v>
      </c>
      <c r="D2576" s="353" t="s">
        <v>3278</v>
      </c>
      <c r="E2576" s="102">
        <f>COUNTIF(자재별CO2!H:H, B2576)</f>
        <v>1</v>
      </c>
    </row>
    <row r="2577" spans="2:5">
      <c r="B2577" s="365" t="s">
        <v>6422</v>
      </c>
      <c r="C2577" s="353" t="s">
        <v>5773</v>
      </c>
      <c r="D2577" s="353" t="s">
        <v>5774</v>
      </c>
      <c r="E2577" s="102">
        <f>COUNTIF(자재별CO2!H:H, B2577)</f>
        <v>1</v>
      </c>
    </row>
    <row r="2578" spans="2:5">
      <c r="B2578" s="365" t="s">
        <v>6422</v>
      </c>
      <c r="C2578" s="353" t="s">
        <v>5773</v>
      </c>
      <c r="D2578" s="353" t="s">
        <v>5775</v>
      </c>
      <c r="E2578" s="102">
        <f>COUNTIF(자재별CO2!H:H, B2578)</f>
        <v>1</v>
      </c>
    </row>
    <row r="2579" spans="2:5">
      <c r="B2579" s="365" t="s">
        <v>6422</v>
      </c>
      <c r="C2579" s="353" t="s">
        <v>5773</v>
      </c>
      <c r="D2579" s="353" t="s">
        <v>5776</v>
      </c>
      <c r="E2579" s="102">
        <f>COUNTIF(자재별CO2!H:H, B2579)</f>
        <v>1</v>
      </c>
    </row>
    <row r="2580" spans="2:5">
      <c r="B2580" s="365" t="s">
        <v>6422</v>
      </c>
      <c r="C2580" s="353" t="s">
        <v>5777</v>
      </c>
      <c r="D2580" s="353"/>
      <c r="E2580" s="102">
        <f>COUNTIF(자재별CO2!H:H, B2580)</f>
        <v>1</v>
      </c>
    </row>
    <row r="2581" spans="2:5">
      <c r="B2581" s="354" t="s">
        <v>2192</v>
      </c>
      <c r="C2581" s="353" t="s">
        <v>3281</v>
      </c>
      <c r="D2581" s="353"/>
      <c r="E2581" s="102">
        <f>COUNTIF(자재별CO2!H:H, B2581)</f>
        <v>1</v>
      </c>
    </row>
    <row r="2582" spans="2:5">
      <c r="B2582" s="365" t="s">
        <v>6434</v>
      </c>
      <c r="C2582" s="353" t="s">
        <v>5778</v>
      </c>
      <c r="D2582" s="353" t="s">
        <v>308</v>
      </c>
      <c r="E2582" s="102">
        <f>COUNTIF(자재별CO2!H:H, B2582)</f>
        <v>1</v>
      </c>
    </row>
    <row r="2583" spans="2:5">
      <c r="B2583" s="365" t="s">
        <v>6434</v>
      </c>
      <c r="C2583" s="353" t="s">
        <v>5778</v>
      </c>
      <c r="D2583" s="353" t="s">
        <v>450</v>
      </c>
      <c r="E2583" s="102">
        <f>COUNTIF(자재별CO2!H:H, B2583)</f>
        <v>1</v>
      </c>
    </row>
    <row r="2584" spans="2:5">
      <c r="B2584" s="365" t="s">
        <v>6434</v>
      </c>
      <c r="C2584" s="353" t="s">
        <v>5778</v>
      </c>
      <c r="D2584" s="353" t="s">
        <v>376</v>
      </c>
      <c r="E2584" s="102">
        <f>COUNTIF(자재별CO2!H:H, B2584)</f>
        <v>1</v>
      </c>
    </row>
    <row r="2585" spans="2:5">
      <c r="B2585" s="365" t="s">
        <v>6434</v>
      </c>
      <c r="C2585" s="353" t="s">
        <v>5779</v>
      </c>
      <c r="D2585" s="353" t="s">
        <v>661</v>
      </c>
      <c r="E2585" s="102">
        <f>COUNTIF(자재별CO2!H:H, B2585)</f>
        <v>1</v>
      </c>
    </row>
    <row r="2586" spans="2:5">
      <c r="B2586" s="365" t="s">
        <v>6434</v>
      </c>
      <c r="C2586" s="353" t="s">
        <v>5780</v>
      </c>
      <c r="D2586" s="353" t="s">
        <v>308</v>
      </c>
      <c r="E2586" s="102">
        <f>COUNTIF(자재별CO2!H:H, B2586)</f>
        <v>1</v>
      </c>
    </row>
    <row r="2587" spans="2:5">
      <c r="B2587" s="365" t="s">
        <v>6434</v>
      </c>
      <c r="C2587" s="353" t="s">
        <v>5780</v>
      </c>
      <c r="D2587" s="353" t="s">
        <v>450</v>
      </c>
      <c r="E2587" s="102">
        <f>COUNTIF(자재별CO2!H:H, B2587)</f>
        <v>1</v>
      </c>
    </row>
    <row r="2588" spans="2:5">
      <c r="B2588" s="365" t="s">
        <v>6434</v>
      </c>
      <c r="C2588" s="353" t="s">
        <v>532</v>
      </c>
      <c r="D2588" s="353" t="s">
        <v>5218</v>
      </c>
      <c r="E2588" s="102">
        <f>COUNTIF(자재별CO2!H:H, B2588)</f>
        <v>1</v>
      </c>
    </row>
    <row r="2589" spans="2:5">
      <c r="B2589" s="365" t="s">
        <v>6434</v>
      </c>
      <c r="C2589" s="353" t="s">
        <v>532</v>
      </c>
      <c r="D2589" s="353" t="s">
        <v>661</v>
      </c>
      <c r="E2589" s="102">
        <f>COUNTIF(자재별CO2!H:H, B2589)</f>
        <v>1</v>
      </c>
    </row>
    <row r="2590" spans="2:5">
      <c r="B2590" s="365" t="s">
        <v>6434</v>
      </c>
      <c r="C2590" s="353" t="s">
        <v>532</v>
      </c>
      <c r="D2590" s="353" t="s">
        <v>5230</v>
      </c>
      <c r="E2590" s="102">
        <f>COUNTIF(자재별CO2!H:H, B2590)</f>
        <v>1</v>
      </c>
    </row>
    <row r="2591" spans="2:5">
      <c r="B2591" s="365" t="s">
        <v>6434</v>
      </c>
      <c r="C2591" s="353" t="s">
        <v>532</v>
      </c>
      <c r="D2591" s="353" t="s">
        <v>5228</v>
      </c>
      <c r="E2591" s="102">
        <f>COUNTIF(자재별CO2!H:H, B2591)</f>
        <v>1</v>
      </c>
    </row>
    <row r="2592" spans="2:5">
      <c r="B2592" s="365" t="s">
        <v>6434</v>
      </c>
      <c r="C2592" s="353" t="s">
        <v>532</v>
      </c>
      <c r="D2592" s="353" t="s">
        <v>5781</v>
      </c>
      <c r="E2592" s="102">
        <f>COUNTIF(자재별CO2!H:H, B2592)</f>
        <v>1</v>
      </c>
    </row>
    <row r="2593" spans="2:5">
      <c r="B2593" s="365" t="s">
        <v>6434</v>
      </c>
      <c r="C2593" s="353" t="s">
        <v>532</v>
      </c>
      <c r="D2593" s="353" t="s">
        <v>5782</v>
      </c>
      <c r="E2593" s="102">
        <f>COUNTIF(자재별CO2!H:H, B2593)</f>
        <v>1</v>
      </c>
    </row>
    <row r="2594" spans="2:5">
      <c r="B2594" s="365" t="s">
        <v>6434</v>
      </c>
      <c r="C2594" s="353" t="s">
        <v>532</v>
      </c>
      <c r="D2594" s="353" t="s">
        <v>5783</v>
      </c>
      <c r="E2594" s="102">
        <f>COUNTIF(자재별CO2!H:H, B2594)</f>
        <v>1</v>
      </c>
    </row>
    <row r="2595" spans="2:5">
      <c r="B2595" s="365" t="s">
        <v>6434</v>
      </c>
      <c r="C2595" s="353" t="s">
        <v>532</v>
      </c>
      <c r="D2595" s="353" t="s">
        <v>5784</v>
      </c>
      <c r="E2595" s="102">
        <f>COUNTIF(자재별CO2!H:H, B2595)</f>
        <v>1</v>
      </c>
    </row>
    <row r="2596" spans="2:5">
      <c r="B2596" s="365" t="s">
        <v>6434</v>
      </c>
      <c r="C2596" s="353" t="s">
        <v>532</v>
      </c>
      <c r="D2596" s="353" t="s">
        <v>5785</v>
      </c>
      <c r="E2596" s="102">
        <f>COUNTIF(자재별CO2!H:H, B2596)</f>
        <v>1</v>
      </c>
    </row>
    <row r="2597" spans="2:5">
      <c r="B2597" s="365" t="s">
        <v>6434</v>
      </c>
      <c r="C2597" s="353" t="s">
        <v>532</v>
      </c>
      <c r="D2597" s="353" t="s">
        <v>5786</v>
      </c>
      <c r="E2597" s="102">
        <f>COUNTIF(자재별CO2!H:H, B2597)</f>
        <v>1</v>
      </c>
    </row>
    <row r="2598" spans="2:5">
      <c r="B2598" s="365" t="s">
        <v>6434</v>
      </c>
      <c r="C2598" s="353" t="s">
        <v>533</v>
      </c>
      <c r="D2598" s="353" t="s">
        <v>308</v>
      </c>
      <c r="E2598" s="102">
        <f>COUNTIF(자재별CO2!H:H, B2598)</f>
        <v>1</v>
      </c>
    </row>
    <row r="2599" spans="2:5">
      <c r="B2599" s="365" t="s">
        <v>6434</v>
      </c>
      <c r="C2599" s="353" t="s">
        <v>533</v>
      </c>
      <c r="D2599" s="353" t="s">
        <v>450</v>
      </c>
      <c r="E2599" s="102">
        <f>COUNTIF(자재별CO2!H:H, B2599)</f>
        <v>1</v>
      </c>
    </row>
    <row r="2600" spans="2:5">
      <c r="B2600" s="365" t="s">
        <v>6434</v>
      </c>
      <c r="C2600" s="353" t="s">
        <v>533</v>
      </c>
      <c r="D2600" s="353" t="s">
        <v>376</v>
      </c>
      <c r="E2600" s="102">
        <f>COUNTIF(자재별CO2!H:H, B2600)</f>
        <v>1</v>
      </c>
    </row>
    <row r="2601" spans="2:5">
      <c r="B2601" s="365" t="s">
        <v>2177</v>
      </c>
      <c r="C2601" s="353" t="s">
        <v>527</v>
      </c>
      <c r="D2601" s="353" t="s">
        <v>5521</v>
      </c>
      <c r="E2601" s="102">
        <f>COUNTIF(자재별CO2!H:H, B2601)</f>
        <v>1</v>
      </c>
    </row>
    <row r="2602" spans="2:5">
      <c r="B2602" s="365" t="s">
        <v>2177</v>
      </c>
      <c r="C2602" s="353" t="s">
        <v>527</v>
      </c>
      <c r="D2602" s="353" t="s">
        <v>5367</v>
      </c>
      <c r="E2602" s="102">
        <f>COUNTIF(자재별CO2!H:H, B2602)</f>
        <v>1</v>
      </c>
    </row>
    <row r="2603" spans="2:5">
      <c r="B2603" s="365" t="s">
        <v>2177</v>
      </c>
      <c r="C2603" s="353" t="s">
        <v>527</v>
      </c>
      <c r="D2603" s="353" t="s">
        <v>5522</v>
      </c>
      <c r="E2603" s="102">
        <f>COUNTIF(자재별CO2!H:H, B2603)</f>
        <v>1</v>
      </c>
    </row>
    <row r="2604" spans="2:5">
      <c r="B2604" s="365" t="s">
        <v>2177</v>
      </c>
      <c r="C2604" s="353" t="s">
        <v>527</v>
      </c>
      <c r="D2604" s="353" t="s">
        <v>5523</v>
      </c>
      <c r="E2604" s="102">
        <f>COUNTIF(자재별CO2!H:H, B2604)</f>
        <v>1</v>
      </c>
    </row>
    <row r="2605" spans="2:5">
      <c r="B2605" s="365" t="s">
        <v>2177</v>
      </c>
      <c r="C2605" s="353" t="s">
        <v>527</v>
      </c>
      <c r="D2605" s="353" t="s">
        <v>5526</v>
      </c>
      <c r="E2605" s="102">
        <f>COUNTIF(자재별CO2!H:H, B2605)</f>
        <v>1</v>
      </c>
    </row>
    <row r="2606" spans="2:5">
      <c r="B2606" s="365" t="s">
        <v>2177</v>
      </c>
      <c r="C2606" s="353" t="s">
        <v>527</v>
      </c>
      <c r="D2606" s="353" t="s">
        <v>5524</v>
      </c>
      <c r="E2606" s="102">
        <f>COUNTIF(자재별CO2!H:H, B2606)</f>
        <v>1</v>
      </c>
    </row>
    <row r="2607" spans="2:5">
      <c r="B2607" s="365" t="s">
        <v>2177</v>
      </c>
      <c r="C2607" s="353" t="s">
        <v>527</v>
      </c>
      <c r="D2607" s="353" t="s">
        <v>5528</v>
      </c>
      <c r="E2607" s="102">
        <f>COUNTIF(자재별CO2!H:H, B2607)</f>
        <v>1</v>
      </c>
    </row>
    <row r="2608" spans="2:5">
      <c r="B2608" s="365" t="s">
        <v>2177</v>
      </c>
      <c r="C2608" s="353" t="s">
        <v>535</v>
      </c>
      <c r="D2608" s="353" t="s">
        <v>437</v>
      </c>
      <c r="E2608" s="102">
        <f>COUNTIF(자재별CO2!H:H, B2608)</f>
        <v>1</v>
      </c>
    </row>
    <row r="2609" spans="2:5">
      <c r="B2609" s="365" t="s">
        <v>2177</v>
      </c>
      <c r="C2609" s="353" t="s">
        <v>535</v>
      </c>
      <c r="D2609" s="353" t="s">
        <v>531</v>
      </c>
      <c r="E2609" s="102">
        <f>COUNTIF(자재별CO2!H:H, B2609)</f>
        <v>1</v>
      </c>
    </row>
    <row r="2610" spans="2:5">
      <c r="B2610" s="365" t="s">
        <v>2177</v>
      </c>
      <c r="C2610" s="353" t="s">
        <v>535</v>
      </c>
      <c r="D2610" s="353" t="s">
        <v>308</v>
      </c>
      <c r="E2610" s="102">
        <f>COUNTIF(자재별CO2!H:H, B2610)</f>
        <v>1</v>
      </c>
    </row>
    <row r="2611" spans="2:5">
      <c r="B2611" s="365" t="s">
        <v>2177</v>
      </c>
      <c r="C2611" s="353" t="s">
        <v>535</v>
      </c>
      <c r="D2611" s="353" t="s">
        <v>450</v>
      </c>
      <c r="E2611" s="102">
        <f>COUNTIF(자재별CO2!H:H, B2611)</f>
        <v>1</v>
      </c>
    </row>
    <row r="2612" spans="2:5">
      <c r="B2612" s="365" t="s">
        <v>2177</v>
      </c>
      <c r="C2612" s="353" t="s">
        <v>535</v>
      </c>
      <c r="D2612" s="353" t="s">
        <v>376</v>
      </c>
      <c r="E2612" s="102">
        <f>COUNTIF(자재별CO2!H:H, B2612)</f>
        <v>1</v>
      </c>
    </row>
    <row r="2613" spans="2:5">
      <c r="B2613" s="365" t="s">
        <v>2177</v>
      </c>
      <c r="C2613" s="353" t="s">
        <v>634</v>
      </c>
      <c r="D2613" s="353" t="s">
        <v>5521</v>
      </c>
      <c r="E2613" s="102">
        <f>COUNTIF(자재별CO2!H:H, B2613)</f>
        <v>1</v>
      </c>
    </row>
    <row r="2614" spans="2:5">
      <c r="B2614" s="365" t="s">
        <v>2177</v>
      </c>
      <c r="C2614" s="353" t="s">
        <v>634</v>
      </c>
      <c r="D2614" s="353" t="s">
        <v>5367</v>
      </c>
      <c r="E2614" s="102">
        <f>COUNTIF(자재별CO2!H:H, B2614)</f>
        <v>1</v>
      </c>
    </row>
    <row r="2615" spans="2:5">
      <c r="B2615" s="365" t="s">
        <v>2177</v>
      </c>
      <c r="C2615" s="353" t="s">
        <v>634</v>
      </c>
      <c r="D2615" s="353" t="s">
        <v>5522</v>
      </c>
      <c r="E2615" s="102">
        <f>COUNTIF(자재별CO2!H:H, B2615)</f>
        <v>1</v>
      </c>
    </row>
    <row r="2616" spans="2:5">
      <c r="B2616" s="365" t="s">
        <v>2177</v>
      </c>
      <c r="C2616" s="353" t="s">
        <v>634</v>
      </c>
      <c r="D2616" s="353" t="s">
        <v>5523</v>
      </c>
      <c r="E2616" s="102">
        <f>COUNTIF(자재별CO2!H:H, B2616)</f>
        <v>1</v>
      </c>
    </row>
    <row r="2617" spans="2:5">
      <c r="B2617" s="365" t="s">
        <v>2177</v>
      </c>
      <c r="C2617" s="353" t="s">
        <v>634</v>
      </c>
      <c r="D2617" s="353" t="s">
        <v>5526</v>
      </c>
      <c r="E2617" s="102">
        <f>COUNTIF(자재별CO2!H:H, B2617)</f>
        <v>1</v>
      </c>
    </row>
    <row r="2618" spans="2:5">
      <c r="B2618" s="365" t="s">
        <v>2177</v>
      </c>
      <c r="C2618" s="353" t="s">
        <v>634</v>
      </c>
      <c r="D2618" s="353" t="s">
        <v>5524</v>
      </c>
      <c r="E2618" s="102">
        <f>COUNTIF(자재별CO2!H:H, B2618)</f>
        <v>1</v>
      </c>
    </row>
    <row r="2619" spans="2:5">
      <c r="B2619" s="357" t="s">
        <v>2161</v>
      </c>
      <c r="C2619" s="356" t="s">
        <v>494</v>
      </c>
      <c r="D2619" s="356" t="s">
        <v>5365</v>
      </c>
      <c r="E2619" s="102">
        <f>COUNTIF(자재별CO2!H:H, B2619)</f>
        <v>1</v>
      </c>
    </row>
    <row r="2620" spans="2:5">
      <c r="B2620" s="365" t="s">
        <v>2161</v>
      </c>
      <c r="C2620" s="353" t="s">
        <v>494</v>
      </c>
      <c r="D2620" s="353" t="s">
        <v>5521</v>
      </c>
      <c r="E2620" s="102">
        <f>COUNTIF(자재별CO2!H:H, B2620)</f>
        <v>1</v>
      </c>
    </row>
    <row r="2621" spans="2:5">
      <c r="B2621" s="365" t="s">
        <v>2161</v>
      </c>
      <c r="C2621" s="353" t="s">
        <v>494</v>
      </c>
      <c r="D2621" s="353" t="s">
        <v>5367</v>
      </c>
      <c r="E2621" s="102">
        <f>COUNTIF(자재별CO2!H:H, B2621)</f>
        <v>1</v>
      </c>
    </row>
    <row r="2622" spans="2:5">
      <c r="B2622" s="365" t="s">
        <v>2161</v>
      </c>
      <c r="C2622" s="353" t="s">
        <v>494</v>
      </c>
      <c r="D2622" s="353" t="s">
        <v>5522</v>
      </c>
      <c r="E2622" s="102">
        <f>COUNTIF(자재별CO2!H:H, B2622)</f>
        <v>1</v>
      </c>
    </row>
    <row r="2623" spans="2:5">
      <c r="B2623" s="365" t="s">
        <v>2161</v>
      </c>
      <c r="C2623" s="353" t="s">
        <v>494</v>
      </c>
      <c r="D2623" s="353" t="s">
        <v>5523</v>
      </c>
      <c r="E2623" s="102">
        <f>COUNTIF(자재별CO2!H:H, B2623)</f>
        <v>1</v>
      </c>
    </row>
    <row r="2624" spans="2:5">
      <c r="B2624" s="357" t="s">
        <v>2161</v>
      </c>
      <c r="C2624" s="356" t="s">
        <v>494</v>
      </c>
      <c r="D2624" s="356" t="s">
        <v>5526</v>
      </c>
      <c r="E2624" s="102">
        <f>COUNTIF(자재별CO2!H:H, B2624)</f>
        <v>1</v>
      </c>
    </row>
    <row r="2625" spans="2:5">
      <c r="B2625" s="365" t="s">
        <v>2161</v>
      </c>
      <c r="C2625" s="353" t="s">
        <v>494</v>
      </c>
      <c r="D2625" s="353" t="s">
        <v>5524</v>
      </c>
      <c r="E2625" s="102">
        <f>COUNTIF(자재별CO2!H:H, B2625)</f>
        <v>1</v>
      </c>
    </row>
    <row r="2626" spans="2:5">
      <c r="B2626" s="365" t="s">
        <v>2161</v>
      </c>
      <c r="C2626" s="353" t="s">
        <v>528</v>
      </c>
      <c r="D2626" s="353" t="s">
        <v>5787</v>
      </c>
      <c r="E2626" s="102">
        <f>COUNTIF(자재별CO2!H:H, B2626)</f>
        <v>1</v>
      </c>
    </row>
    <row r="2627" spans="2:5">
      <c r="B2627" s="365" t="s">
        <v>2161</v>
      </c>
      <c r="C2627" s="353" t="s">
        <v>528</v>
      </c>
      <c r="D2627" s="353" t="s">
        <v>5788</v>
      </c>
      <c r="E2627" s="102">
        <f>COUNTIF(자재별CO2!H:H, B2627)</f>
        <v>1</v>
      </c>
    </row>
    <row r="2628" spans="2:5">
      <c r="B2628" s="365" t="s">
        <v>2161</v>
      </c>
      <c r="C2628" s="353" t="s">
        <v>528</v>
      </c>
      <c r="D2628" s="353" t="s">
        <v>5789</v>
      </c>
      <c r="E2628" s="102">
        <f>COUNTIF(자재별CO2!H:H, B2628)</f>
        <v>1</v>
      </c>
    </row>
    <row r="2629" spans="2:5">
      <c r="B2629" s="365" t="s">
        <v>2161</v>
      </c>
      <c r="C2629" s="353" t="s">
        <v>528</v>
      </c>
      <c r="D2629" s="353" t="s">
        <v>5790</v>
      </c>
      <c r="E2629" s="102">
        <f>COUNTIF(자재별CO2!H:H, B2629)</f>
        <v>1</v>
      </c>
    </row>
    <row r="2630" spans="2:5">
      <c r="B2630" s="365" t="s">
        <v>2161</v>
      </c>
      <c r="C2630" s="353" t="s">
        <v>528</v>
      </c>
      <c r="D2630" s="353" t="s">
        <v>5791</v>
      </c>
      <c r="E2630" s="102">
        <f>COUNTIF(자재별CO2!H:H, B2630)</f>
        <v>1</v>
      </c>
    </row>
    <row r="2631" spans="2:5">
      <c r="B2631" s="365" t="s">
        <v>2161</v>
      </c>
      <c r="C2631" s="353" t="s">
        <v>528</v>
      </c>
      <c r="D2631" s="353" t="s">
        <v>5792</v>
      </c>
      <c r="E2631" s="102">
        <f>COUNTIF(자재별CO2!H:H, B2631)</f>
        <v>1</v>
      </c>
    </row>
    <row r="2632" spans="2:5">
      <c r="B2632" s="365" t="s">
        <v>2177</v>
      </c>
      <c r="C2632" s="353" t="s">
        <v>5793</v>
      </c>
      <c r="D2632" s="353" t="s">
        <v>5521</v>
      </c>
      <c r="E2632" s="102">
        <f>COUNTIF(자재별CO2!H:H, B2632)</f>
        <v>1</v>
      </c>
    </row>
    <row r="2633" spans="2:5">
      <c r="B2633" s="354" t="s">
        <v>2256</v>
      </c>
      <c r="C2633" s="353" t="s">
        <v>6117</v>
      </c>
      <c r="D2633" s="353" t="s">
        <v>6118</v>
      </c>
      <c r="E2633" s="102">
        <f>COUNTIF(자재별CO2!H:H, B2633)</f>
        <v>1</v>
      </c>
    </row>
    <row r="2634" spans="2:5">
      <c r="B2634" s="354" t="s">
        <v>2289</v>
      </c>
      <c r="C2634" s="353" t="s">
        <v>4304</v>
      </c>
      <c r="D2634" s="353" t="s">
        <v>4203</v>
      </c>
      <c r="E2634" s="102">
        <f>COUNTIF(자재별CO2!H:H, B2634)</f>
        <v>1</v>
      </c>
    </row>
    <row r="2635" spans="2:5">
      <c r="B2635" s="354" t="s">
        <v>2289</v>
      </c>
      <c r="C2635" s="353" t="s">
        <v>4304</v>
      </c>
      <c r="D2635" s="353" t="s">
        <v>4303</v>
      </c>
      <c r="E2635" s="102">
        <f>COUNTIF(자재별CO2!H:H, B2635)</f>
        <v>1</v>
      </c>
    </row>
    <row r="2636" spans="2:5">
      <c r="B2636" s="354" t="s">
        <v>2347</v>
      </c>
      <c r="C2636" s="353" t="s">
        <v>4302</v>
      </c>
      <c r="D2636" s="353" t="s">
        <v>615</v>
      </c>
      <c r="E2636" s="102">
        <f>COUNTIF(자재별CO2!H:H, B2636)</f>
        <v>1</v>
      </c>
    </row>
    <row r="2637" spans="2:5">
      <c r="B2637" s="365" t="s">
        <v>6442</v>
      </c>
      <c r="C2637" s="353" t="s">
        <v>5794</v>
      </c>
      <c r="D2637" s="353"/>
      <c r="E2637" s="102">
        <f>COUNTIF(자재별CO2!H:H, B2637)</f>
        <v>1</v>
      </c>
    </row>
    <row r="2638" spans="2:5">
      <c r="B2638" s="365" t="s">
        <v>6442</v>
      </c>
      <c r="C2638" s="353" t="s">
        <v>5795</v>
      </c>
      <c r="D2638" s="353"/>
      <c r="E2638" s="102">
        <f>COUNTIF(자재별CO2!H:H, B2638)</f>
        <v>1</v>
      </c>
    </row>
    <row r="2639" spans="2:5">
      <c r="B2639" s="354" t="s">
        <v>2256</v>
      </c>
      <c r="C2639" s="353" t="s">
        <v>6119</v>
      </c>
      <c r="D2639" s="353" t="s">
        <v>6120</v>
      </c>
      <c r="E2639" s="102">
        <f>COUNTIF(자재별CO2!H:H, B2639)</f>
        <v>1</v>
      </c>
    </row>
    <row r="2640" spans="2:5">
      <c r="B2640" s="354" t="s">
        <v>2191</v>
      </c>
      <c r="C2640" s="353" t="s">
        <v>6493</v>
      </c>
      <c r="D2640" s="353" t="s">
        <v>6494</v>
      </c>
      <c r="E2640" s="102">
        <f>COUNTIF(자재별CO2!H:H, B2640)</f>
        <v>1</v>
      </c>
    </row>
    <row r="2641" spans="2:5">
      <c r="B2641" s="364" t="s">
        <v>6446</v>
      </c>
      <c r="C2641" s="355" t="s">
        <v>4761</v>
      </c>
      <c r="D2641" s="355" t="s">
        <v>4762</v>
      </c>
      <c r="E2641" s="102">
        <f>COUNTIF(자재별CO2!H:H, B2641)</f>
        <v>1</v>
      </c>
    </row>
    <row r="2642" spans="2:5">
      <c r="B2642" s="364" t="s">
        <v>2268</v>
      </c>
      <c r="C2642" s="355" t="s">
        <v>3908</v>
      </c>
      <c r="D2642" s="355" t="s">
        <v>3909</v>
      </c>
      <c r="E2642" s="102">
        <f>COUNTIF(자재별CO2!H:H, B2642)</f>
        <v>1</v>
      </c>
    </row>
    <row r="2643" spans="2:5">
      <c r="B2643" s="365" t="s">
        <v>6422</v>
      </c>
      <c r="C2643" s="353" t="s">
        <v>5796</v>
      </c>
      <c r="D2643" s="353"/>
      <c r="E2643" s="102">
        <f>COUNTIF(자재별CO2!H:H, B2643)</f>
        <v>1</v>
      </c>
    </row>
    <row r="2644" spans="2:5">
      <c r="B2644" s="364" t="s">
        <v>2289</v>
      </c>
      <c r="C2644" s="355" t="s">
        <v>4724</v>
      </c>
      <c r="D2644" s="355" t="s">
        <v>4725</v>
      </c>
      <c r="E2644" s="102">
        <f>COUNTIF(자재별CO2!H:H, B2644)</f>
        <v>1</v>
      </c>
    </row>
    <row r="2645" spans="2:5">
      <c r="B2645" s="354" t="s">
        <v>6423</v>
      </c>
      <c r="C2645" s="353" t="s">
        <v>4326</v>
      </c>
      <c r="D2645" s="353" t="s">
        <v>4325</v>
      </c>
      <c r="E2645" s="102">
        <f>COUNTIF(자재별CO2!H:H, B2645)</f>
        <v>1</v>
      </c>
    </row>
    <row r="2646" spans="2:5">
      <c r="B2646" s="357" t="s">
        <v>2240</v>
      </c>
      <c r="C2646" s="353" t="s">
        <v>5797</v>
      </c>
      <c r="D2646" s="353" t="s">
        <v>5798</v>
      </c>
      <c r="E2646" s="102">
        <f>COUNTIF(자재별CO2!H:H, B2646)</f>
        <v>1</v>
      </c>
    </row>
    <row r="2647" spans="2:5">
      <c r="B2647" s="366" t="s">
        <v>2240</v>
      </c>
      <c r="C2647" s="355" t="s">
        <v>557</v>
      </c>
      <c r="D2647" s="355" t="s">
        <v>2620</v>
      </c>
      <c r="E2647" s="102">
        <f>COUNTIF(자재별CO2!H:H, B2647)</f>
        <v>1</v>
      </c>
    </row>
    <row r="2648" spans="2:5">
      <c r="B2648" s="365" t="s">
        <v>6422</v>
      </c>
      <c r="C2648" s="353" t="s">
        <v>5799</v>
      </c>
      <c r="D2648" s="353" t="s">
        <v>5774</v>
      </c>
      <c r="E2648" s="102">
        <f>COUNTIF(자재별CO2!H:H, B2648)</f>
        <v>1</v>
      </c>
    </row>
    <row r="2649" spans="2:5">
      <c r="B2649" s="365" t="s">
        <v>6422</v>
      </c>
      <c r="C2649" s="353" t="s">
        <v>5799</v>
      </c>
      <c r="D2649" s="353" t="s">
        <v>5800</v>
      </c>
      <c r="E2649" s="102">
        <f>COUNTIF(자재별CO2!H:H, B2649)</f>
        <v>1</v>
      </c>
    </row>
    <row r="2650" spans="2:5">
      <c r="B2650" s="366" t="s">
        <v>2251</v>
      </c>
      <c r="C2650" s="355" t="s">
        <v>2820</v>
      </c>
      <c r="D2650" s="355" t="s">
        <v>2821</v>
      </c>
      <c r="E2650" s="102">
        <f>COUNTIF(자재별CO2!H:H, B2650)</f>
        <v>1</v>
      </c>
    </row>
    <row r="2651" spans="2:5">
      <c r="B2651" s="366" t="s">
        <v>2240</v>
      </c>
      <c r="C2651" s="355" t="s">
        <v>809</v>
      </c>
      <c r="D2651" s="355" t="s">
        <v>2579</v>
      </c>
      <c r="E2651" s="102">
        <f>COUNTIF(자재별CO2!H:H, B2651)</f>
        <v>1</v>
      </c>
    </row>
    <row r="2652" spans="2:5">
      <c r="B2652" s="366" t="s">
        <v>2240</v>
      </c>
      <c r="C2652" s="355" t="s">
        <v>809</v>
      </c>
      <c r="D2652" s="355" t="s">
        <v>2580</v>
      </c>
      <c r="E2652" s="102">
        <f>COUNTIF(자재별CO2!H:H, B2652)</f>
        <v>1</v>
      </c>
    </row>
    <row r="2653" spans="2:5">
      <c r="B2653" s="354" t="s">
        <v>2240</v>
      </c>
      <c r="C2653" s="353" t="s">
        <v>809</v>
      </c>
      <c r="D2653" s="353" t="s">
        <v>4858</v>
      </c>
      <c r="E2653" s="102">
        <f>COUNTIF(자재별CO2!H:H, B2653)</f>
        <v>1</v>
      </c>
    </row>
    <row r="2654" spans="2:5">
      <c r="B2654" s="354" t="s">
        <v>2240</v>
      </c>
      <c r="C2654" s="353" t="s">
        <v>809</v>
      </c>
      <c r="D2654" s="353" t="s">
        <v>4859</v>
      </c>
      <c r="E2654" s="102">
        <f>COUNTIF(자재별CO2!H:H, B2654)</f>
        <v>1</v>
      </c>
    </row>
    <row r="2655" spans="2:5">
      <c r="B2655" s="366" t="s">
        <v>2357</v>
      </c>
      <c r="C2655" s="355" t="s">
        <v>2582</v>
      </c>
      <c r="D2655" s="355" t="s">
        <v>2574</v>
      </c>
      <c r="E2655" s="102">
        <f>COUNTIF(자재별CO2!H:H, B2655)</f>
        <v>1</v>
      </c>
    </row>
    <row r="2656" spans="2:5">
      <c r="B2656" s="357" t="s">
        <v>2158</v>
      </c>
      <c r="C2656" s="357" t="s">
        <v>461</v>
      </c>
      <c r="D2656" s="357"/>
      <c r="E2656" s="102">
        <f>COUNTIF(자재별CO2!H:H, B2656)</f>
        <v>1</v>
      </c>
    </row>
    <row r="2657" spans="2:5">
      <c r="B2657" s="366" t="s">
        <v>2161</v>
      </c>
      <c r="C2657" s="355" t="s">
        <v>4059</v>
      </c>
      <c r="D2657" s="355" t="s">
        <v>4552</v>
      </c>
      <c r="E2657" s="102">
        <f>COUNTIF(자재별CO2!H:H, B2657)</f>
        <v>1</v>
      </c>
    </row>
    <row r="2658" spans="2:5">
      <c r="B2658" s="366" t="s">
        <v>2161</v>
      </c>
      <c r="C2658" s="355" t="s">
        <v>760</v>
      </c>
      <c r="D2658" s="355" t="s">
        <v>761</v>
      </c>
      <c r="E2658" s="102">
        <f>COUNTIF(자재별CO2!H:H, B2658)</f>
        <v>1</v>
      </c>
    </row>
    <row r="2659" spans="2:5">
      <c r="B2659" s="354" t="s">
        <v>2274</v>
      </c>
      <c r="C2659" s="353" t="s">
        <v>4860</v>
      </c>
      <c r="D2659" s="353" t="s">
        <v>617</v>
      </c>
      <c r="E2659" s="102">
        <f>COUNTIF(자재별CO2!H:H, B2659)</f>
        <v>1</v>
      </c>
    </row>
    <row r="2660" spans="2:5">
      <c r="B2660" s="354" t="s">
        <v>2274</v>
      </c>
      <c r="C2660" s="353" t="s">
        <v>4861</v>
      </c>
      <c r="D2660" s="353" t="s">
        <v>4862</v>
      </c>
      <c r="E2660" s="102">
        <f>COUNTIF(자재별CO2!H:H, B2660)</f>
        <v>1</v>
      </c>
    </row>
    <row r="2661" spans="2:5">
      <c r="B2661" s="365" t="s">
        <v>2156</v>
      </c>
      <c r="C2661" s="353" t="s">
        <v>477</v>
      </c>
      <c r="D2661" s="353" t="s">
        <v>5801</v>
      </c>
      <c r="E2661" s="102">
        <f>COUNTIF(자재별CO2!H:H, B2661)</f>
        <v>1</v>
      </c>
    </row>
    <row r="2662" spans="2:5">
      <c r="B2662" s="365" t="s">
        <v>2156</v>
      </c>
      <c r="C2662" s="353" t="s">
        <v>477</v>
      </c>
      <c r="D2662" s="353" t="s">
        <v>5802</v>
      </c>
      <c r="E2662" s="102">
        <f>COUNTIF(자재별CO2!H:H, B2662)</f>
        <v>1</v>
      </c>
    </row>
    <row r="2663" spans="2:5">
      <c r="B2663" s="366" t="s">
        <v>2267</v>
      </c>
      <c r="C2663" s="355" t="s">
        <v>766</v>
      </c>
      <c r="D2663" s="355" t="s">
        <v>767</v>
      </c>
      <c r="E2663" s="102">
        <f>COUNTIF(자재별CO2!H:H, B2663)</f>
        <v>1</v>
      </c>
    </row>
    <row r="2664" spans="2:5">
      <c r="B2664" s="365" t="s">
        <v>2161</v>
      </c>
      <c r="C2664" s="353" t="s">
        <v>5803</v>
      </c>
      <c r="D2664" s="353" t="s">
        <v>308</v>
      </c>
      <c r="E2664" s="102">
        <f>COUNTIF(자재별CO2!H:H, B2664)</f>
        <v>1</v>
      </c>
    </row>
    <row r="2665" spans="2:5">
      <c r="B2665" s="365" t="s">
        <v>2161</v>
      </c>
      <c r="C2665" s="353" t="s">
        <v>5803</v>
      </c>
      <c r="D2665" s="353" t="s">
        <v>450</v>
      </c>
      <c r="E2665" s="102">
        <f>COUNTIF(자재별CO2!H:H, B2665)</f>
        <v>1</v>
      </c>
    </row>
    <row r="2666" spans="2:5">
      <c r="B2666" s="364" t="s">
        <v>6446</v>
      </c>
      <c r="C2666" s="355" t="s">
        <v>3957</v>
      </c>
      <c r="D2666" s="355" t="s">
        <v>3958</v>
      </c>
      <c r="E2666" s="102">
        <f>COUNTIF(자재별CO2!H:H, B2666)</f>
        <v>1</v>
      </c>
    </row>
    <row r="2667" spans="2:5">
      <c r="B2667" s="364" t="s">
        <v>6446</v>
      </c>
      <c r="C2667" s="355" t="s">
        <v>605</v>
      </c>
      <c r="D2667" s="355" t="s">
        <v>2860</v>
      </c>
      <c r="E2667" s="102">
        <f>COUNTIF(자재별CO2!H:H, B2667)</f>
        <v>1</v>
      </c>
    </row>
    <row r="2668" spans="2:5">
      <c r="B2668" s="354" t="s">
        <v>2350</v>
      </c>
      <c r="C2668" s="353" t="s">
        <v>4863</v>
      </c>
      <c r="D2668" s="353" t="s">
        <v>3836</v>
      </c>
      <c r="E2668" s="102">
        <f>COUNTIF(자재별CO2!H:H, B2668)</f>
        <v>1</v>
      </c>
    </row>
    <row r="2669" spans="2:5">
      <c r="B2669" s="354" t="s">
        <v>2350</v>
      </c>
      <c r="C2669" s="353" t="s">
        <v>4863</v>
      </c>
      <c r="D2669" s="353" t="s">
        <v>4864</v>
      </c>
      <c r="E2669" s="102">
        <f>COUNTIF(자재별CO2!H:H, B2669)</f>
        <v>1</v>
      </c>
    </row>
    <row r="2670" spans="2:5">
      <c r="B2670" s="364" t="s">
        <v>6446</v>
      </c>
      <c r="C2670" s="355" t="s">
        <v>2539</v>
      </c>
      <c r="D2670" s="355" t="s">
        <v>4085</v>
      </c>
      <c r="E2670" s="102">
        <f>COUNTIF(자재별CO2!H:H, B2670)</f>
        <v>1</v>
      </c>
    </row>
    <row r="2671" spans="2:5">
      <c r="B2671" s="364" t="s">
        <v>6446</v>
      </c>
      <c r="C2671" s="355" t="s">
        <v>2539</v>
      </c>
      <c r="D2671" s="355" t="s">
        <v>2540</v>
      </c>
      <c r="E2671" s="102">
        <f>COUNTIF(자재별CO2!H:H, B2671)</f>
        <v>1</v>
      </c>
    </row>
    <row r="2672" spans="2:5">
      <c r="B2672" s="364" t="s">
        <v>6446</v>
      </c>
      <c r="C2672" s="355" t="s">
        <v>681</v>
      </c>
      <c r="D2672" s="355" t="s">
        <v>2859</v>
      </c>
      <c r="E2672" s="102">
        <f>COUNTIF(자재별CO2!H:H, B2672)</f>
        <v>1</v>
      </c>
    </row>
    <row r="2673" spans="2:5">
      <c r="B2673" s="366" t="s">
        <v>2350</v>
      </c>
      <c r="C2673" s="355" t="s">
        <v>2532</v>
      </c>
      <c r="D2673" s="355" t="s">
        <v>2533</v>
      </c>
      <c r="E2673" s="102">
        <f>COUNTIF(자재별CO2!H:H, B2673)</f>
        <v>1</v>
      </c>
    </row>
    <row r="2674" spans="2:5">
      <c r="B2674" s="366" t="s">
        <v>2350</v>
      </c>
      <c r="C2674" s="355" t="s">
        <v>2532</v>
      </c>
      <c r="D2674" s="355" t="s">
        <v>2534</v>
      </c>
      <c r="E2674" s="102">
        <f>COUNTIF(자재별CO2!H:H, B2674)</f>
        <v>1</v>
      </c>
    </row>
    <row r="2675" spans="2:5">
      <c r="B2675" s="366" t="s">
        <v>2350</v>
      </c>
      <c r="C2675" s="355" t="s">
        <v>2532</v>
      </c>
      <c r="D2675" s="355" t="s">
        <v>2535</v>
      </c>
      <c r="E2675" s="102">
        <f>COUNTIF(자재별CO2!H:H, B2675)</f>
        <v>1</v>
      </c>
    </row>
    <row r="2676" spans="2:5">
      <c r="B2676" s="366" t="s">
        <v>2350</v>
      </c>
      <c r="C2676" s="355" t="s">
        <v>2532</v>
      </c>
      <c r="D2676" s="355" t="s">
        <v>2536</v>
      </c>
      <c r="E2676" s="102">
        <f>COUNTIF(자재별CO2!H:H, B2676)</f>
        <v>1</v>
      </c>
    </row>
    <row r="2677" spans="2:5">
      <c r="B2677" s="366" t="s">
        <v>2350</v>
      </c>
      <c r="C2677" s="355" t="s">
        <v>2532</v>
      </c>
      <c r="D2677" s="355" t="s">
        <v>2537</v>
      </c>
      <c r="E2677" s="102">
        <f>COUNTIF(자재별CO2!H:H, B2677)</f>
        <v>1</v>
      </c>
    </row>
    <row r="2678" spans="2:5">
      <c r="B2678" s="366" t="s">
        <v>2350</v>
      </c>
      <c r="C2678" s="355" t="s">
        <v>2532</v>
      </c>
      <c r="D2678" s="355" t="s">
        <v>4084</v>
      </c>
      <c r="E2678" s="102">
        <f>COUNTIF(자재별CO2!H:H, B2678)</f>
        <v>1</v>
      </c>
    </row>
    <row r="2679" spans="2:5">
      <c r="B2679" s="366" t="s">
        <v>2350</v>
      </c>
      <c r="C2679" s="355" t="s">
        <v>2538</v>
      </c>
      <c r="D2679" s="355" t="s">
        <v>2533</v>
      </c>
      <c r="E2679" s="102">
        <f>COUNTIF(자재별CO2!H:H, B2679)</f>
        <v>1</v>
      </c>
    </row>
    <row r="2680" spans="2:5">
      <c r="B2680" s="366" t="s">
        <v>2350</v>
      </c>
      <c r="C2680" s="355" t="s">
        <v>2538</v>
      </c>
      <c r="D2680" s="355" t="s">
        <v>2534</v>
      </c>
      <c r="E2680" s="102">
        <f>COUNTIF(자재별CO2!H:H, B2680)</f>
        <v>1</v>
      </c>
    </row>
    <row r="2681" spans="2:5">
      <c r="B2681" s="364" t="s">
        <v>6446</v>
      </c>
      <c r="C2681" s="355" t="s">
        <v>2524</v>
      </c>
      <c r="D2681" s="355" t="s">
        <v>4763</v>
      </c>
      <c r="E2681" s="102">
        <f>COUNTIF(자재별CO2!H:H, B2681)</f>
        <v>1</v>
      </c>
    </row>
    <row r="2682" spans="2:5">
      <c r="B2682" s="364" t="s">
        <v>6446</v>
      </c>
      <c r="C2682" s="355" t="s">
        <v>2524</v>
      </c>
      <c r="D2682" s="355" t="s">
        <v>2525</v>
      </c>
      <c r="E2682" s="102">
        <f>COUNTIF(자재별CO2!H:H, B2682)</f>
        <v>1</v>
      </c>
    </row>
    <row r="2683" spans="2:5">
      <c r="B2683" s="354" t="s">
        <v>2350</v>
      </c>
      <c r="C2683" s="353" t="s">
        <v>697</v>
      </c>
      <c r="D2683" s="353" t="s">
        <v>698</v>
      </c>
      <c r="E2683" s="102">
        <f>COUNTIF(자재별CO2!H:H, B2683)</f>
        <v>1</v>
      </c>
    </row>
    <row r="2684" spans="2:5">
      <c r="B2684" s="364" t="s">
        <v>2241</v>
      </c>
      <c r="C2684" s="355" t="s">
        <v>2513</v>
      </c>
      <c r="D2684" s="355" t="s">
        <v>2514</v>
      </c>
      <c r="E2684" s="102">
        <f>COUNTIF(자재별CO2!H:H, B2684)</f>
        <v>1</v>
      </c>
    </row>
    <row r="2685" spans="2:5">
      <c r="B2685" s="364" t="s">
        <v>2262</v>
      </c>
      <c r="C2685" s="355" t="s">
        <v>2677</v>
      </c>
      <c r="D2685" s="355" t="s">
        <v>2678</v>
      </c>
      <c r="E2685" s="102">
        <f>COUNTIF(자재별CO2!H:H, B2685)</f>
        <v>1</v>
      </c>
    </row>
    <row r="2686" spans="2:5">
      <c r="B2686" s="364" t="s">
        <v>2262</v>
      </c>
      <c r="C2686" s="355" t="s">
        <v>2667</v>
      </c>
      <c r="D2686" s="355" t="s">
        <v>2668</v>
      </c>
      <c r="E2686" s="102">
        <f>COUNTIF(자재별CO2!H:H, B2686)</f>
        <v>1</v>
      </c>
    </row>
    <row r="2687" spans="2:5">
      <c r="B2687" s="364" t="s">
        <v>2262</v>
      </c>
      <c r="C2687" s="355" t="s">
        <v>2676</v>
      </c>
      <c r="D2687" s="355" t="s">
        <v>2664</v>
      </c>
      <c r="E2687" s="102">
        <f>COUNTIF(자재별CO2!H:H, B2687)</f>
        <v>1</v>
      </c>
    </row>
    <row r="2688" spans="2:5">
      <c r="B2688" s="364" t="s">
        <v>2262</v>
      </c>
      <c r="C2688" s="355" t="s">
        <v>2676</v>
      </c>
      <c r="D2688" s="355" t="s">
        <v>2669</v>
      </c>
      <c r="E2688" s="102">
        <f>COUNTIF(자재별CO2!H:H, B2688)</f>
        <v>1</v>
      </c>
    </row>
    <row r="2689" spans="2:5">
      <c r="B2689" s="364" t="s">
        <v>2262</v>
      </c>
      <c r="C2689" s="355" t="s">
        <v>2665</v>
      </c>
      <c r="D2689" s="355" t="s">
        <v>2666</v>
      </c>
      <c r="E2689" s="102">
        <f>COUNTIF(자재별CO2!H:H, B2689)</f>
        <v>1</v>
      </c>
    </row>
    <row r="2690" spans="2:5">
      <c r="B2690" s="364" t="s">
        <v>2262</v>
      </c>
      <c r="C2690" s="355" t="s">
        <v>2665</v>
      </c>
      <c r="D2690" s="355" t="s">
        <v>2674</v>
      </c>
      <c r="E2690" s="102">
        <f>COUNTIF(자재별CO2!H:H, B2690)</f>
        <v>1</v>
      </c>
    </row>
    <row r="2691" spans="2:5">
      <c r="B2691" s="364" t="s">
        <v>2262</v>
      </c>
      <c r="C2691" s="355" t="s">
        <v>2663</v>
      </c>
      <c r="D2691" s="355" t="s">
        <v>2664</v>
      </c>
      <c r="E2691" s="102">
        <f>COUNTIF(자재별CO2!H:H, B2691)</f>
        <v>1</v>
      </c>
    </row>
    <row r="2692" spans="2:5">
      <c r="B2692" s="364" t="s">
        <v>2262</v>
      </c>
      <c r="C2692" s="355" t="s">
        <v>2663</v>
      </c>
      <c r="D2692" s="355" t="s">
        <v>2669</v>
      </c>
      <c r="E2692" s="102">
        <f>COUNTIF(자재별CO2!H:H, B2692)</f>
        <v>1</v>
      </c>
    </row>
    <row r="2693" spans="2:5">
      <c r="B2693" s="364" t="s">
        <v>2262</v>
      </c>
      <c r="C2693" s="355" t="s">
        <v>2742</v>
      </c>
      <c r="D2693" s="355" t="s">
        <v>2815</v>
      </c>
      <c r="E2693" s="102">
        <f>COUNTIF(자재별CO2!H:H, B2693)</f>
        <v>1</v>
      </c>
    </row>
    <row r="2694" spans="2:5">
      <c r="B2694" s="364" t="s">
        <v>2262</v>
      </c>
      <c r="C2694" s="355" t="s">
        <v>2742</v>
      </c>
      <c r="D2694" s="355" t="s">
        <v>2813</v>
      </c>
      <c r="E2694" s="102">
        <f>COUNTIF(자재별CO2!H:H, B2694)</f>
        <v>1</v>
      </c>
    </row>
    <row r="2695" spans="2:5">
      <c r="B2695" s="364" t="s">
        <v>2262</v>
      </c>
      <c r="C2695" s="355" t="s">
        <v>2742</v>
      </c>
      <c r="D2695" s="355" t="s">
        <v>2743</v>
      </c>
      <c r="E2695" s="102">
        <f>COUNTIF(자재별CO2!H:H, B2695)</f>
        <v>1</v>
      </c>
    </row>
    <row r="2696" spans="2:5">
      <c r="B2696" s="364" t="s">
        <v>2262</v>
      </c>
      <c r="C2696" s="355" t="s">
        <v>2742</v>
      </c>
      <c r="D2696" s="355" t="s">
        <v>2770</v>
      </c>
      <c r="E2696" s="102">
        <f>COUNTIF(자재별CO2!H:H, B2696)</f>
        <v>1</v>
      </c>
    </row>
    <row r="2697" spans="2:5">
      <c r="B2697" s="364" t="s">
        <v>2262</v>
      </c>
      <c r="C2697" s="355" t="s">
        <v>2742</v>
      </c>
      <c r="D2697" s="355" t="s">
        <v>4604</v>
      </c>
      <c r="E2697" s="102">
        <f>COUNTIF(자재별CO2!H:H, B2697)</f>
        <v>1</v>
      </c>
    </row>
    <row r="2698" spans="2:5">
      <c r="B2698" s="364" t="s">
        <v>2262</v>
      </c>
      <c r="C2698" s="355" t="s">
        <v>2742</v>
      </c>
      <c r="D2698" s="355" t="s">
        <v>2788</v>
      </c>
      <c r="E2698" s="102">
        <f>COUNTIF(자재별CO2!H:H, B2698)</f>
        <v>1</v>
      </c>
    </row>
    <row r="2699" spans="2:5">
      <c r="B2699" s="364" t="s">
        <v>2262</v>
      </c>
      <c r="C2699" s="355" t="s">
        <v>2742</v>
      </c>
      <c r="D2699" s="355" t="s">
        <v>4605</v>
      </c>
      <c r="E2699" s="102">
        <f>COUNTIF(자재별CO2!H:H, B2699)</f>
        <v>1</v>
      </c>
    </row>
    <row r="2700" spans="2:5">
      <c r="B2700" s="354" t="s">
        <v>2289</v>
      </c>
      <c r="C2700" s="353" t="s">
        <v>4294</v>
      </c>
      <c r="D2700" s="353" t="s">
        <v>4293</v>
      </c>
      <c r="E2700" s="102">
        <f>COUNTIF(자재별CO2!H:H, B2700)</f>
        <v>1</v>
      </c>
    </row>
    <row r="2701" spans="2:5">
      <c r="B2701" s="354" t="s">
        <v>2256</v>
      </c>
      <c r="C2701" s="353" t="s">
        <v>6121</v>
      </c>
      <c r="D2701" s="353" t="s">
        <v>6122</v>
      </c>
      <c r="E2701" s="102">
        <f>COUNTIF(자재별CO2!H:H, B2701)</f>
        <v>1</v>
      </c>
    </row>
    <row r="2702" spans="2:5">
      <c r="B2702" s="354" t="s">
        <v>2256</v>
      </c>
      <c r="C2702" s="353" t="s">
        <v>6123</v>
      </c>
      <c r="D2702" s="353" t="s">
        <v>6124</v>
      </c>
      <c r="E2702" s="102">
        <f>COUNTIF(자재별CO2!H:H, B2702)</f>
        <v>1</v>
      </c>
    </row>
    <row r="2703" spans="2:5">
      <c r="B2703" s="365" t="s">
        <v>2177</v>
      </c>
      <c r="C2703" s="353" t="s">
        <v>491</v>
      </c>
      <c r="D2703" s="353" t="s">
        <v>5540</v>
      </c>
      <c r="E2703" s="102">
        <f>COUNTIF(자재별CO2!H:H, B2703)</f>
        <v>1</v>
      </c>
    </row>
    <row r="2704" spans="2:5">
      <c r="B2704" s="365" t="s">
        <v>2177</v>
      </c>
      <c r="C2704" s="353" t="s">
        <v>491</v>
      </c>
      <c r="D2704" s="353" t="s">
        <v>5539</v>
      </c>
      <c r="E2704" s="102">
        <f>COUNTIF(자재별CO2!H:H, B2704)</f>
        <v>1</v>
      </c>
    </row>
    <row r="2705" spans="2:5">
      <c r="B2705" s="365" t="s">
        <v>2177</v>
      </c>
      <c r="C2705" s="353" t="s">
        <v>491</v>
      </c>
      <c r="D2705" s="353" t="s">
        <v>5541</v>
      </c>
      <c r="E2705" s="102">
        <f>COUNTIF(자재별CO2!H:H, B2705)</f>
        <v>1</v>
      </c>
    </row>
    <row r="2706" spans="2:5">
      <c r="B2706" s="365" t="s">
        <v>2177</v>
      </c>
      <c r="C2706" s="353" t="s">
        <v>491</v>
      </c>
      <c r="D2706" s="353" t="s">
        <v>5542</v>
      </c>
      <c r="E2706" s="102">
        <f>COUNTIF(자재별CO2!H:H, B2706)</f>
        <v>1</v>
      </c>
    </row>
    <row r="2707" spans="2:5">
      <c r="B2707" s="365" t="s">
        <v>2177</v>
      </c>
      <c r="C2707" s="353" t="s">
        <v>491</v>
      </c>
      <c r="D2707" s="353" t="s">
        <v>5565</v>
      </c>
      <c r="E2707" s="102">
        <f>COUNTIF(자재별CO2!H:H, B2707)</f>
        <v>1</v>
      </c>
    </row>
    <row r="2708" spans="2:5">
      <c r="B2708" s="365" t="s">
        <v>2177</v>
      </c>
      <c r="C2708" s="353" t="s">
        <v>491</v>
      </c>
      <c r="D2708" s="353" t="s">
        <v>5365</v>
      </c>
      <c r="E2708" s="102">
        <f>COUNTIF(자재별CO2!H:H, B2708)</f>
        <v>1</v>
      </c>
    </row>
    <row r="2709" spans="2:5">
      <c r="B2709" s="365" t="s">
        <v>2177</v>
      </c>
      <c r="C2709" s="353" t="s">
        <v>633</v>
      </c>
      <c r="D2709" s="353" t="s">
        <v>5542</v>
      </c>
      <c r="E2709" s="102">
        <f>COUNTIF(자재별CO2!H:H, B2709)</f>
        <v>1</v>
      </c>
    </row>
    <row r="2710" spans="2:5">
      <c r="B2710" s="365" t="s">
        <v>2177</v>
      </c>
      <c r="C2710" s="353" t="s">
        <v>633</v>
      </c>
      <c r="D2710" s="353" t="s">
        <v>5565</v>
      </c>
      <c r="E2710" s="102">
        <f>COUNTIF(자재별CO2!H:H, B2710)</f>
        <v>1</v>
      </c>
    </row>
    <row r="2711" spans="2:5">
      <c r="B2711" s="365" t="s">
        <v>2177</v>
      </c>
      <c r="C2711" s="353" t="s">
        <v>633</v>
      </c>
      <c r="D2711" s="353" t="s">
        <v>5365</v>
      </c>
      <c r="E2711" s="102">
        <f>COUNTIF(자재별CO2!H:H, B2711)</f>
        <v>1</v>
      </c>
    </row>
    <row r="2712" spans="2:5">
      <c r="B2712" s="365" t="s">
        <v>2161</v>
      </c>
      <c r="C2712" s="353" t="s">
        <v>510</v>
      </c>
      <c r="D2712" s="353" t="s">
        <v>5540</v>
      </c>
      <c r="E2712" s="102">
        <f>COUNTIF(자재별CO2!H:H, B2712)</f>
        <v>1</v>
      </c>
    </row>
    <row r="2713" spans="2:5">
      <c r="B2713" s="365" t="s">
        <v>2161</v>
      </c>
      <c r="C2713" s="353" t="s">
        <v>510</v>
      </c>
      <c r="D2713" s="353" t="s">
        <v>5542</v>
      </c>
      <c r="E2713" s="102">
        <f>COUNTIF(자재별CO2!H:H, B2713)</f>
        <v>1</v>
      </c>
    </row>
    <row r="2714" spans="2:5">
      <c r="B2714" s="365" t="s">
        <v>2161</v>
      </c>
      <c r="C2714" s="353" t="s">
        <v>510</v>
      </c>
      <c r="D2714" s="353" t="s">
        <v>5565</v>
      </c>
      <c r="E2714" s="102">
        <f>COUNTIF(자재별CO2!H:H, B2714)</f>
        <v>1</v>
      </c>
    </row>
    <row r="2715" spans="2:5">
      <c r="B2715" s="365" t="s">
        <v>2161</v>
      </c>
      <c r="C2715" s="353" t="s">
        <v>510</v>
      </c>
      <c r="D2715" s="353" t="s">
        <v>5365</v>
      </c>
      <c r="E2715" s="102">
        <f>COUNTIF(자재별CO2!H:H, B2715)</f>
        <v>1</v>
      </c>
    </row>
    <row r="2716" spans="2:5">
      <c r="B2716" s="365" t="s">
        <v>2181</v>
      </c>
      <c r="C2716" s="353" t="s">
        <v>5804</v>
      </c>
      <c r="D2716" s="353" t="s">
        <v>5805</v>
      </c>
      <c r="E2716" s="102">
        <f>COUNTIF(자재별CO2!H:H, B2716)</f>
        <v>1</v>
      </c>
    </row>
    <row r="2717" spans="2:5">
      <c r="B2717" s="365" t="s">
        <v>2181</v>
      </c>
      <c r="C2717" s="353" t="s">
        <v>5804</v>
      </c>
      <c r="D2717" s="353" t="s">
        <v>5806</v>
      </c>
      <c r="E2717" s="102">
        <f>COUNTIF(자재별CO2!H:H, B2717)</f>
        <v>1</v>
      </c>
    </row>
    <row r="2718" spans="2:5">
      <c r="B2718" s="365" t="s">
        <v>2177</v>
      </c>
      <c r="C2718" s="353" t="s">
        <v>509</v>
      </c>
      <c r="D2718" s="353" t="s">
        <v>5541</v>
      </c>
      <c r="E2718" s="102">
        <f>COUNTIF(자재별CO2!H:H, B2718)</f>
        <v>1</v>
      </c>
    </row>
    <row r="2719" spans="2:5">
      <c r="B2719" s="365" t="s">
        <v>2177</v>
      </c>
      <c r="C2719" s="353" t="s">
        <v>509</v>
      </c>
      <c r="D2719" s="353" t="s">
        <v>5565</v>
      </c>
      <c r="E2719" s="102">
        <f>COUNTIF(자재별CO2!H:H, B2719)</f>
        <v>1</v>
      </c>
    </row>
    <row r="2720" spans="2:5">
      <c r="B2720" s="365" t="s">
        <v>2177</v>
      </c>
      <c r="C2720" s="353" t="s">
        <v>509</v>
      </c>
      <c r="D2720" s="353" t="s">
        <v>5365</v>
      </c>
      <c r="E2720" s="102">
        <f>COUNTIF(자재별CO2!H:H, B2720)</f>
        <v>1</v>
      </c>
    </row>
    <row r="2721" spans="2:5">
      <c r="B2721" s="365" t="s">
        <v>6447</v>
      </c>
      <c r="C2721" s="353" t="s">
        <v>539</v>
      </c>
      <c r="D2721" s="353" t="s">
        <v>540</v>
      </c>
      <c r="E2721" s="102">
        <f>COUNTIF(자재별CO2!H:H, B2721)</f>
        <v>1</v>
      </c>
    </row>
    <row r="2722" spans="2:5">
      <c r="B2722" s="365" t="s">
        <v>6447</v>
      </c>
      <c r="C2722" s="353" t="s">
        <v>543</v>
      </c>
      <c r="D2722" s="353" t="s">
        <v>531</v>
      </c>
      <c r="E2722" s="102">
        <f>COUNTIF(자재별CO2!H:H, B2722)</f>
        <v>1</v>
      </c>
    </row>
    <row r="2723" spans="2:5">
      <c r="B2723" s="357" t="s">
        <v>2182</v>
      </c>
      <c r="C2723" s="357" t="s">
        <v>6016</v>
      </c>
      <c r="D2723" s="357" t="s">
        <v>6017</v>
      </c>
      <c r="E2723" s="102">
        <f>COUNTIF(자재별CO2!H:H, B2723)</f>
        <v>1</v>
      </c>
    </row>
    <row r="2724" spans="2:5">
      <c r="B2724" s="354" t="s">
        <v>2253</v>
      </c>
      <c r="C2724" s="353" t="s">
        <v>4735</v>
      </c>
      <c r="D2724" s="353" t="s">
        <v>4865</v>
      </c>
      <c r="E2724" s="102">
        <f>COUNTIF(자재별CO2!H:H, B2724)</f>
        <v>1</v>
      </c>
    </row>
    <row r="2725" spans="2:5">
      <c r="B2725" s="364" t="s">
        <v>2253</v>
      </c>
      <c r="C2725" s="355" t="s">
        <v>4735</v>
      </c>
      <c r="D2725" s="355" t="s">
        <v>4735</v>
      </c>
      <c r="E2725" s="102">
        <f>COUNTIF(자재별CO2!H:H, B2725)</f>
        <v>1</v>
      </c>
    </row>
    <row r="2726" spans="2:5">
      <c r="B2726" s="366" t="s">
        <v>2349</v>
      </c>
      <c r="C2726" s="355" t="s">
        <v>776</v>
      </c>
      <c r="D2726" s="355" t="s">
        <v>4689</v>
      </c>
      <c r="E2726" s="102">
        <f>COUNTIF(자재별CO2!H:H, B2726)</f>
        <v>1</v>
      </c>
    </row>
    <row r="2727" spans="2:5">
      <c r="B2727" s="366" t="s">
        <v>2349</v>
      </c>
      <c r="C2727" s="355" t="s">
        <v>776</v>
      </c>
      <c r="D2727" s="355" t="s">
        <v>795</v>
      </c>
      <c r="E2727" s="102">
        <f>COUNTIF(자재별CO2!H:H, B2727)</f>
        <v>1</v>
      </c>
    </row>
    <row r="2728" spans="2:5">
      <c r="B2728" s="366" t="s">
        <v>2349</v>
      </c>
      <c r="C2728" s="355" t="s">
        <v>776</v>
      </c>
      <c r="D2728" s="355" t="s">
        <v>800</v>
      </c>
      <c r="E2728" s="102">
        <f>COUNTIF(자재별CO2!H:H, B2728)</f>
        <v>1</v>
      </c>
    </row>
    <row r="2729" spans="2:5">
      <c r="B2729" s="366" t="s">
        <v>2349</v>
      </c>
      <c r="C2729" s="355" t="s">
        <v>776</v>
      </c>
      <c r="D2729" s="355" t="s">
        <v>777</v>
      </c>
      <c r="E2729" s="102">
        <f>COUNTIF(자재별CO2!H:H, B2729)</f>
        <v>1</v>
      </c>
    </row>
    <row r="2730" spans="2:5">
      <c r="B2730" s="354" t="s">
        <v>2158</v>
      </c>
      <c r="C2730" s="353" t="s">
        <v>6145</v>
      </c>
      <c r="D2730" s="353" t="s">
        <v>6146</v>
      </c>
      <c r="E2730" s="102">
        <f>COUNTIF(자재별CO2!H:H, B2730)</f>
        <v>1</v>
      </c>
    </row>
    <row r="2731" spans="2:5">
      <c r="B2731" s="364" t="s">
        <v>2303</v>
      </c>
      <c r="C2731" s="355" t="s">
        <v>3892</v>
      </c>
      <c r="D2731" s="355"/>
      <c r="E2731" s="102">
        <f>COUNTIF(자재별CO2!H:H, B2731)</f>
        <v>1</v>
      </c>
    </row>
    <row r="2732" spans="2:5">
      <c r="B2732" s="354" t="s">
        <v>3276</v>
      </c>
      <c r="C2732" s="353" t="s">
        <v>3277</v>
      </c>
      <c r="D2732" s="353" t="s">
        <v>3145</v>
      </c>
      <c r="E2732" s="102">
        <f>COUNTIF(자재별CO2!H:H, B2732)</f>
        <v>1</v>
      </c>
    </row>
    <row r="2733" spans="2:5">
      <c r="B2733" s="354" t="s">
        <v>3276</v>
      </c>
      <c r="C2733" s="353" t="s">
        <v>3277</v>
      </c>
      <c r="D2733" s="353" t="s">
        <v>4192</v>
      </c>
      <c r="E2733" s="102">
        <f>COUNTIF(자재별CO2!H:H, B2733)</f>
        <v>1</v>
      </c>
    </row>
    <row r="2734" spans="2:5">
      <c r="B2734" s="354" t="s">
        <v>3276</v>
      </c>
      <c r="C2734" s="353" t="s">
        <v>3277</v>
      </c>
      <c r="D2734" s="353" t="s">
        <v>3278</v>
      </c>
      <c r="E2734" s="102">
        <f>COUNTIF(자재별CO2!H:H, B2734)</f>
        <v>1</v>
      </c>
    </row>
    <row r="2735" spans="2:5">
      <c r="B2735" s="364" t="s">
        <v>2287</v>
      </c>
      <c r="C2735" s="355" t="s">
        <v>4666</v>
      </c>
      <c r="D2735" s="355" t="s">
        <v>4667</v>
      </c>
      <c r="E2735" s="102">
        <f>COUNTIF(자재별CO2!H:H, B2735)</f>
        <v>1</v>
      </c>
    </row>
    <row r="2736" spans="2:5">
      <c r="B2736" s="354" t="s">
        <v>2256</v>
      </c>
      <c r="C2736" s="353" t="s">
        <v>6125</v>
      </c>
      <c r="D2736" s="353" t="s">
        <v>6126</v>
      </c>
      <c r="E2736" s="102">
        <f>COUNTIF(자재별CO2!H:H, B2736)</f>
        <v>1</v>
      </c>
    </row>
    <row r="2737" spans="2:5">
      <c r="B2737" s="364" t="s">
        <v>2287</v>
      </c>
      <c r="C2737" s="355" t="s">
        <v>374</v>
      </c>
      <c r="D2737" s="355" t="s">
        <v>3938</v>
      </c>
      <c r="E2737" s="102">
        <f>COUNTIF(자재별CO2!H:H, B2737)</f>
        <v>1</v>
      </c>
    </row>
    <row r="2738" spans="2:5">
      <c r="B2738" s="365" t="s">
        <v>2161</v>
      </c>
      <c r="C2738" s="353" t="s">
        <v>5807</v>
      </c>
      <c r="D2738" s="353" t="s">
        <v>437</v>
      </c>
      <c r="E2738" s="102">
        <f>COUNTIF(자재별CO2!H:H, B2738)</f>
        <v>1</v>
      </c>
    </row>
    <row r="2739" spans="2:5">
      <c r="B2739" s="365" t="s">
        <v>2161</v>
      </c>
      <c r="C2739" s="353" t="s">
        <v>5807</v>
      </c>
      <c r="D2739" s="353" t="s">
        <v>531</v>
      </c>
      <c r="E2739" s="102">
        <f>COUNTIF(자재별CO2!H:H, B2739)</f>
        <v>1</v>
      </c>
    </row>
    <row r="2740" spans="2:5">
      <c r="B2740" s="365" t="s">
        <v>2161</v>
      </c>
      <c r="C2740" s="353" t="s">
        <v>5807</v>
      </c>
      <c r="D2740" s="353" t="s">
        <v>308</v>
      </c>
      <c r="E2740" s="102">
        <f>COUNTIF(자재별CO2!H:H, B2740)</f>
        <v>1</v>
      </c>
    </row>
    <row r="2741" spans="2:5">
      <c r="B2741" s="365" t="s">
        <v>2161</v>
      </c>
      <c r="C2741" s="353" t="s">
        <v>5807</v>
      </c>
      <c r="D2741" s="353" t="s">
        <v>450</v>
      </c>
      <c r="E2741" s="102">
        <f>COUNTIF(자재별CO2!H:H, B2741)</f>
        <v>1</v>
      </c>
    </row>
    <row r="2742" spans="2:5">
      <c r="B2742" s="365" t="s">
        <v>2161</v>
      </c>
      <c r="C2742" s="353" t="s">
        <v>5807</v>
      </c>
      <c r="D2742" s="353" t="s">
        <v>376</v>
      </c>
      <c r="E2742" s="102">
        <f>COUNTIF(자재별CO2!H:H, B2742)</f>
        <v>1</v>
      </c>
    </row>
    <row r="2743" spans="2:5">
      <c r="B2743" s="354" t="s">
        <v>2162</v>
      </c>
      <c r="C2743" s="353" t="s">
        <v>4866</v>
      </c>
      <c r="D2743" s="353" t="s">
        <v>4867</v>
      </c>
      <c r="E2743" s="102">
        <f>COUNTIF(자재별CO2!H:H, B2743)</f>
        <v>1</v>
      </c>
    </row>
    <row r="2744" spans="2:5">
      <c r="B2744" s="365" t="s">
        <v>6422</v>
      </c>
      <c r="C2744" s="353" t="s">
        <v>5808</v>
      </c>
      <c r="D2744" s="353"/>
      <c r="E2744" s="102">
        <f>COUNTIF(자재별CO2!H:H, B2744)</f>
        <v>1</v>
      </c>
    </row>
    <row r="2745" spans="2:5">
      <c r="B2745" s="357" t="s">
        <v>2158</v>
      </c>
      <c r="C2745" s="353" t="s">
        <v>5809</v>
      </c>
      <c r="D2745" s="353" t="s">
        <v>5810</v>
      </c>
      <c r="E2745" s="102">
        <f>COUNTIF(자재별CO2!H:H, B2745)</f>
        <v>1</v>
      </c>
    </row>
    <row r="2746" spans="2:5">
      <c r="B2746" s="354" t="s">
        <v>2158</v>
      </c>
      <c r="C2746" s="353" t="s">
        <v>4868</v>
      </c>
      <c r="D2746" s="353" t="s">
        <v>331</v>
      </c>
      <c r="E2746" s="102">
        <f>COUNTIF(자재별CO2!H:H, B2746)</f>
        <v>1</v>
      </c>
    </row>
    <row r="2747" spans="2:5">
      <c r="B2747" s="354" t="s">
        <v>2158</v>
      </c>
      <c r="C2747" s="353" t="s">
        <v>4868</v>
      </c>
      <c r="D2747" s="353" t="s">
        <v>4794</v>
      </c>
      <c r="E2747" s="102">
        <f>COUNTIF(자재별CO2!H:H, B2747)</f>
        <v>1</v>
      </c>
    </row>
    <row r="2748" spans="2:5">
      <c r="B2748" s="365" t="s">
        <v>6487</v>
      </c>
      <c r="C2748" s="353" t="s">
        <v>625</v>
      </c>
      <c r="D2748" s="353" t="s">
        <v>5811</v>
      </c>
      <c r="E2748" s="102">
        <f>COUNTIF(자재별CO2!H:H, B2748)</f>
        <v>1</v>
      </c>
    </row>
    <row r="2749" spans="2:5">
      <c r="B2749" s="354" t="s">
        <v>2221</v>
      </c>
      <c r="C2749" s="353" t="s">
        <v>377</v>
      </c>
      <c r="D2749" s="353" t="s">
        <v>378</v>
      </c>
      <c r="E2749" s="102">
        <f>COUNTIF(자재별CO2!H:H, B2749)</f>
        <v>1</v>
      </c>
    </row>
    <row r="2750" spans="2:5">
      <c r="B2750" s="354" t="s">
        <v>2221</v>
      </c>
      <c r="C2750" s="353" t="s">
        <v>377</v>
      </c>
      <c r="D2750" s="353" t="s">
        <v>4327</v>
      </c>
      <c r="E2750" s="102">
        <f>COUNTIF(자재별CO2!H:H, B2750)</f>
        <v>1</v>
      </c>
    </row>
    <row r="2751" spans="2:5">
      <c r="B2751" s="354" t="s">
        <v>2221</v>
      </c>
      <c r="C2751" s="353" t="s">
        <v>377</v>
      </c>
      <c r="D2751" s="353" t="s">
        <v>3086</v>
      </c>
      <c r="E2751" s="102">
        <f>COUNTIF(자재별CO2!H:H, B2751)</f>
        <v>1</v>
      </c>
    </row>
    <row r="2752" spans="2:5">
      <c r="B2752" s="354" t="s">
        <v>6464</v>
      </c>
      <c r="C2752" s="353" t="s">
        <v>381</v>
      </c>
      <c r="D2752" s="353" t="s">
        <v>4385</v>
      </c>
      <c r="E2752" s="102">
        <f>COUNTIF(자재별CO2!H:H, B2752)</f>
        <v>1</v>
      </c>
    </row>
    <row r="2753" spans="2:5">
      <c r="B2753" s="354" t="s">
        <v>6464</v>
      </c>
      <c r="C2753" s="353" t="s">
        <v>381</v>
      </c>
      <c r="D2753" s="353" t="s">
        <v>4434</v>
      </c>
      <c r="E2753" s="102">
        <f>COUNTIF(자재별CO2!H:H, B2753)</f>
        <v>1</v>
      </c>
    </row>
    <row r="2754" spans="2:5">
      <c r="B2754" s="354" t="s">
        <v>6464</v>
      </c>
      <c r="C2754" s="353" t="s">
        <v>381</v>
      </c>
      <c r="D2754" s="353" t="s">
        <v>382</v>
      </c>
      <c r="E2754" s="102">
        <f>COUNTIF(자재별CO2!H:H, B2754)</f>
        <v>1</v>
      </c>
    </row>
    <row r="2755" spans="2:5">
      <c r="B2755" s="354" t="s">
        <v>6464</v>
      </c>
      <c r="C2755" s="353" t="s">
        <v>381</v>
      </c>
      <c r="D2755" s="353" t="s">
        <v>383</v>
      </c>
      <c r="E2755" s="102">
        <f>COUNTIF(자재별CO2!H:H, B2755)</f>
        <v>1</v>
      </c>
    </row>
    <row r="2756" spans="2:5">
      <c r="B2756" s="354" t="s">
        <v>6464</v>
      </c>
      <c r="C2756" s="353" t="s">
        <v>381</v>
      </c>
      <c r="D2756" s="353" t="s">
        <v>384</v>
      </c>
      <c r="E2756" s="102">
        <f>COUNTIF(자재별CO2!H:H, B2756)</f>
        <v>1</v>
      </c>
    </row>
    <row r="2757" spans="2:5">
      <c r="B2757" s="354" t="s">
        <v>6464</v>
      </c>
      <c r="C2757" s="353" t="s">
        <v>381</v>
      </c>
      <c r="D2757" s="353" t="s">
        <v>4433</v>
      </c>
      <c r="E2757" s="102">
        <f>COUNTIF(자재별CO2!H:H, B2757)</f>
        <v>1</v>
      </c>
    </row>
    <row r="2758" spans="2:5">
      <c r="B2758" s="354" t="s">
        <v>6464</v>
      </c>
      <c r="C2758" s="353" t="s">
        <v>381</v>
      </c>
      <c r="D2758" s="353" t="s">
        <v>385</v>
      </c>
      <c r="E2758" s="102">
        <f>COUNTIF(자재별CO2!H:H, B2758)</f>
        <v>1</v>
      </c>
    </row>
    <row r="2759" spans="2:5">
      <c r="B2759" s="354" t="s">
        <v>6423</v>
      </c>
      <c r="C2759" s="353" t="s">
        <v>386</v>
      </c>
      <c r="D2759" s="353" t="s">
        <v>391</v>
      </c>
      <c r="E2759" s="102">
        <f>COUNTIF(자재별CO2!H:H, B2759)</f>
        <v>1</v>
      </c>
    </row>
    <row r="2760" spans="2:5">
      <c r="B2760" s="354" t="s">
        <v>6436</v>
      </c>
      <c r="C2760" s="353" t="s">
        <v>386</v>
      </c>
      <c r="D2760" s="353" t="s">
        <v>4449</v>
      </c>
      <c r="E2760" s="102">
        <f>COUNTIF(자재별CO2!H:H, B2760)</f>
        <v>1</v>
      </c>
    </row>
    <row r="2761" spans="2:5">
      <c r="B2761" s="354" t="s">
        <v>6436</v>
      </c>
      <c r="C2761" s="353" t="s">
        <v>386</v>
      </c>
      <c r="D2761" s="353" t="s">
        <v>4384</v>
      </c>
      <c r="E2761" s="102">
        <f>COUNTIF(자재별CO2!H:H, B2761)</f>
        <v>1</v>
      </c>
    </row>
    <row r="2762" spans="2:5">
      <c r="B2762" s="354" t="s">
        <v>6436</v>
      </c>
      <c r="C2762" s="353" t="s">
        <v>386</v>
      </c>
      <c r="D2762" s="353" t="s">
        <v>4432</v>
      </c>
      <c r="E2762" s="102">
        <f>COUNTIF(자재별CO2!H:H, B2762)</f>
        <v>1</v>
      </c>
    </row>
    <row r="2763" spans="2:5">
      <c r="B2763" s="354" t="s">
        <v>6436</v>
      </c>
      <c r="C2763" s="353" t="s">
        <v>386</v>
      </c>
      <c r="D2763" s="353" t="s">
        <v>4451</v>
      </c>
      <c r="E2763" s="102">
        <f>COUNTIF(자재별CO2!H:H, B2763)</f>
        <v>1</v>
      </c>
    </row>
    <row r="2764" spans="2:5">
      <c r="B2764" s="354" t="s">
        <v>6436</v>
      </c>
      <c r="C2764" s="353" t="s">
        <v>386</v>
      </c>
      <c r="D2764" s="353" t="s">
        <v>4431</v>
      </c>
      <c r="E2764" s="102">
        <f>COUNTIF(자재별CO2!H:H, B2764)</f>
        <v>1</v>
      </c>
    </row>
    <row r="2765" spans="2:5">
      <c r="B2765" s="354" t="s">
        <v>6436</v>
      </c>
      <c r="C2765" s="353" t="s">
        <v>386</v>
      </c>
      <c r="D2765" s="353" t="s">
        <v>4430</v>
      </c>
      <c r="E2765" s="102">
        <f>COUNTIF(자재별CO2!H:H, B2765)</f>
        <v>1</v>
      </c>
    </row>
    <row r="2766" spans="2:5">
      <c r="B2766" s="354" t="s">
        <v>6436</v>
      </c>
      <c r="C2766" s="353" t="s">
        <v>386</v>
      </c>
      <c r="D2766" s="353" t="s">
        <v>4429</v>
      </c>
      <c r="E2766" s="102">
        <f>COUNTIF(자재별CO2!H:H, B2766)</f>
        <v>1</v>
      </c>
    </row>
    <row r="2767" spans="2:5">
      <c r="B2767" s="354" t="s">
        <v>6436</v>
      </c>
      <c r="C2767" s="353" t="s">
        <v>386</v>
      </c>
      <c r="D2767" s="353" t="s">
        <v>4428</v>
      </c>
      <c r="E2767" s="102">
        <f>COUNTIF(자재별CO2!H:H, B2767)</f>
        <v>1</v>
      </c>
    </row>
    <row r="2768" spans="2:5">
      <c r="B2768" s="354" t="s">
        <v>6436</v>
      </c>
      <c r="C2768" s="353" t="s">
        <v>386</v>
      </c>
      <c r="D2768" s="353" t="s">
        <v>4423</v>
      </c>
      <c r="E2768" s="102">
        <f>COUNTIF(자재별CO2!H:H, B2768)</f>
        <v>1</v>
      </c>
    </row>
    <row r="2769" spans="2:5">
      <c r="B2769" s="354" t="s">
        <v>6436</v>
      </c>
      <c r="C2769" s="353" t="s">
        <v>386</v>
      </c>
      <c r="D2769" s="353" t="s">
        <v>387</v>
      </c>
      <c r="E2769" s="102">
        <f>COUNTIF(자재별CO2!H:H, B2769)</f>
        <v>1</v>
      </c>
    </row>
    <row r="2770" spans="2:5">
      <c r="B2770" s="354" t="s">
        <v>6436</v>
      </c>
      <c r="C2770" s="353" t="s">
        <v>386</v>
      </c>
      <c r="D2770" s="353" t="s">
        <v>4422</v>
      </c>
      <c r="E2770" s="102">
        <f>COUNTIF(자재별CO2!H:H, B2770)</f>
        <v>1</v>
      </c>
    </row>
    <row r="2771" spans="2:5">
      <c r="B2771" s="354" t="s">
        <v>6436</v>
      </c>
      <c r="C2771" s="353" t="s">
        <v>386</v>
      </c>
      <c r="D2771" s="353" t="s">
        <v>4421</v>
      </c>
      <c r="E2771" s="102">
        <f>COUNTIF(자재별CO2!H:H, B2771)</f>
        <v>1</v>
      </c>
    </row>
    <row r="2772" spans="2:5">
      <c r="B2772" s="354" t="s">
        <v>6436</v>
      </c>
      <c r="C2772" s="353" t="s">
        <v>386</v>
      </c>
      <c r="D2772" s="353" t="s">
        <v>388</v>
      </c>
      <c r="E2772" s="102">
        <f>COUNTIF(자재별CO2!H:H, B2772)</f>
        <v>1</v>
      </c>
    </row>
    <row r="2773" spans="2:5">
      <c r="B2773" s="354" t="s">
        <v>6452</v>
      </c>
      <c r="C2773" s="353" t="s">
        <v>386</v>
      </c>
      <c r="D2773" s="353" t="s">
        <v>835</v>
      </c>
      <c r="E2773" s="102">
        <f>COUNTIF(자재별CO2!H:H, B2773)</f>
        <v>1</v>
      </c>
    </row>
    <row r="2774" spans="2:5">
      <c r="B2774" s="354" t="s">
        <v>6423</v>
      </c>
      <c r="C2774" s="353" t="s">
        <v>386</v>
      </c>
      <c r="D2774" s="353" t="s">
        <v>6495</v>
      </c>
      <c r="E2774" s="102">
        <f>COUNTIF(자재별CO2!H:H, B2774)</f>
        <v>1</v>
      </c>
    </row>
    <row r="2775" spans="2:5">
      <c r="B2775" s="354" t="s">
        <v>6452</v>
      </c>
      <c r="C2775" s="353" t="s">
        <v>386</v>
      </c>
      <c r="D2775" s="353" t="s">
        <v>4382</v>
      </c>
      <c r="E2775" s="102">
        <f>COUNTIF(자재별CO2!H:H, B2775)</f>
        <v>1</v>
      </c>
    </row>
    <row r="2776" spans="2:5">
      <c r="B2776" s="354" t="s">
        <v>6452</v>
      </c>
      <c r="C2776" s="353" t="s">
        <v>386</v>
      </c>
      <c r="D2776" s="353" t="s">
        <v>4420</v>
      </c>
      <c r="E2776" s="102">
        <f>COUNTIF(자재별CO2!H:H, B2776)</f>
        <v>1</v>
      </c>
    </row>
    <row r="2777" spans="2:5">
      <c r="B2777" s="354" t="s">
        <v>6452</v>
      </c>
      <c r="C2777" s="353" t="s">
        <v>386</v>
      </c>
      <c r="D2777" s="353" t="s">
        <v>389</v>
      </c>
      <c r="E2777" s="102">
        <f>COUNTIF(자재별CO2!H:H, B2777)</f>
        <v>1</v>
      </c>
    </row>
    <row r="2778" spans="2:5">
      <c r="B2778" s="354" t="s">
        <v>6472</v>
      </c>
      <c r="C2778" s="353" t="s">
        <v>386</v>
      </c>
      <c r="D2778" s="353" t="s">
        <v>390</v>
      </c>
      <c r="E2778" s="102">
        <f>COUNTIF(자재별CO2!H:H, B2778)</f>
        <v>1</v>
      </c>
    </row>
    <row r="2779" spans="2:5">
      <c r="B2779" s="354" t="s">
        <v>6436</v>
      </c>
      <c r="C2779" s="353" t="s">
        <v>386</v>
      </c>
      <c r="D2779" s="353" t="s">
        <v>4383</v>
      </c>
      <c r="E2779" s="102">
        <f>COUNTIF(자재별CO2!H:H, B2779)</f>
        <v>1</v>
      </c>
    </row>
    <row r="2780" spans="2:5">
      <c r="B2780" s="354" t="s">
        <v>6436</v>
      </c>
      <c r="C2780" s="353" t="s">
        <v>386</v>
      </c>
      <c r="D2780" s="353" t="s">
        <v>4427</v>
      </c>
      <c r="E2780" s="102">
        <f>COUNTIF(자재별CO2!H:H, B2780)</f>
        <v>1</v>
      </c>
    </row>
    <row r="2781" spans="2:5">
      <c r="B2781" s="354" t="s">
        <v>6436</v>
      </c>
      <c r="C2781" s="353" t="s">
        <v>386</v>
      </c>
      <c r="D2781" s="353" t="s">
        <v>4450</v>
      </c>
      <c r="E2781" s="102">
        <f>COUNTIF(자재별CO2!H:H, B2781)</f>
        <v>1</v>
      </c>
    </row>
    <row r="2782" spans="2:5">
      <c r="B2782" s="354" t="s">
        <v>6436</v>
      </c>
      <c r="C2782" s="353" t="s">
        <v>386</v>
      </c>
      <c r="D2782" s="353" t="s">
        <v>4373</v>
      </c>
      <c r="E2782" s="102">
        <f>COUNTIF(자재별CO2!H:H, B2782)</f>
        <v>1</v>
      </c>
    </row>
    <row r="2783" spans="2:5">
      <c r="B2783" s="354" t="s">
        <v>6436</v>
      </c>
      <c r="C2783" s="353" t="s">
        <v>386</v>
      </c>
      <c r="D2783" s="353" t="s">
        <v>4426</v>
      </c>
      <c r="E2783" s="102">
        <f>COUNTIF(자재별CO2!H:H, B2783)</f>
        <v>1</v>
      </c>
    </row>
    <row r="2784" spans="2:5">
      <c r="B2784" s="354" t="s">
        <v>6436</v>
      </c>
      <c r="C2784" s="353" t="s">
        <v>386</v>
      </c>
      <c r="D2784" s="353" t="s">
        <v>4425</v>
      </c>
      <c r="E2784" s="102">
        <f>COUNTIF(자재별CO2!H:H, B2784)</f>
        <v>1</v>
      </c>
    </row>
    <row r="2785" spans="2:5">
      <c r="B2785" s="354" t="s">
        <v>6436</v>
      </c>
      <c r="C2785" s="353" t="s">
        <v>386</v>
      </c>
      <c r="D2785" s="353" t="s">
        <v>4424</v>
      </c>
      <c r="E2785" s="102">
        <f>COUNTIF(자재별CO2!H:H, B2785)</f>
        <v>1</v>
      </c>
    </row>
    <row r="2786" spans="2:5">
      <c r="B2786" s="354" t="s">
        <v>6472</v>
      </c>
      <c r="C2786" s="353" t="s">
        <v>386</v>
      </c>
      <c r="D2786" s="353" t="s">
        <v>836</v>
      </c>
      <c r="E2786" s="102">
        <f>COUNTIF(자재별CO2!H:H, B2786)</f>
        <v>1</v>
      </c>
    </row>
    <row r="2787" spans="2:5">
      <c r="B2787" s="354" t="s">
        <v>6427</v>
      </c>
      <c r="C2787" s="353" t="s">
        <v>392</v>
      </c>
      <c r="D2787" s="353" t="s">
        <v>4377</v>
      </c>
      <c r="E2787" s="102">
        <f>COUNTIF(자재별CO2!H:H, B2787)</f>
        <v>1</v>
      </c>
    </row>
    <row r="2788" spans="2:5">
      <c r="B2788" s="354" t="s">
        <v>6427</v>
      </c>
      <c r="C2788" s="353" t="s">
        <v>392</v>
      </c>
      <c r="D2788" s="353" t="s">
        <v>3233</v>
      </c>
      <c r="E2788" s="102">
        <f>COUNTIF(자재별CO2!H:H, B2788)</f>
        <v>1</v>
      </c>
    </row>
    <row r="2789" spans="2:5">
      <c r="B2789" s="354" t="s">
        <v>6427</v>
      </c>
      <c r="C2789" s="353" t="s">
        <v>392</v>
      </c>
      <c r="D2789" s="353" t="s">
        <v>3293</v>
      </c>
      <c r="E2789" s="102">
        <f>COUNTIF(자재별CO2!H:H, B2789)</f>
        <v>1</v>
      </c>
    </row>
    <row r="2790" spans="2:5">
      <c r="B2790" s="354" t="s">
        <v>6427</v>
      </c>
      <c r="C2790" s="353" t="s">
        <v>392</v>
      </c>
      <c r="D2790" s="353" t="s">
        <v>3295</v>
      </c>
      <c r="E2790" s="102">
        <f>COUNTIF(자재별CO2!H:H, B2790)</f>
        <v>1</v>
      </c>
    </row>
    <row r="2791" spans="2:5">
      <c r="B2791" s="354" t="s">
        <v>6427</v>
      </c>
      <c r="C2791" s="353" t="s">
        <v>392</v>
      </c>
      <c r="D2791" s="353" t="s">
        <v>4407</v>
      </c>
      <c r="E2791" s="102">
        <f>COUNTIF(자재별CO2!H:H, B2791)</f>
        <v>1</v>
      </c>
    </row>
    <row r="2792" spans="2:5">
      <c r="B2792" s="354" t="s">
        <v>6427</v>
      </c>
      <c r="C2792" s="353" t="s">
        <v>392</v>
      </c>
      <c r="D2792" s="353" t="s">
        <v>4410</v>
      </c>
      <c r="E2792" s="102">
        <f>COUNTIF(자재별CO2!H:H, B2792)</f>
        <v>1</v>
      </c>
    </row>
    <row r="2793" spans="2:5">
      <c r="B2793" s="354" t="s">
        <v>6427</v>
      </c>
      <c r="C2793" s="353" t="s">
        <v>392</v>
      </c>
      <c r="D2793" s="353" t="s">
        <v>4409</v>
      </c>
      <c r="E2793" s="102">
        <f>COUNTIF(자재별CO2!H:H, B2793)</f>
        <v>1</v>
      </c>
    </row>
    <row r="2794" spans="2:5">
      <c r="B2794" s="354" t="s">
        <v>6427</v>
      </c>
      <c r="C2794" s="353" t="s">
        <v>392</v>
      </c>
      <c r="D2794" s="353" t="s">
        <v>4195</v>
      </c>
      <c r="E2794" s="102">
        <f>COUNTIF(자재별CO2!H:H, B2794)</f>
        <v>1</v>
      </c>
    </row>
    <row r="2795" spans="2:5">
      <c r="B2795" s="354" t="s">
        <v>6427</v>
      </c>
      <c r="C2795" s="353" t="s">
        <v>392</v>
      </c>
      <c r="D2795" s="353" t="s">
        <v>4408</v>
      </c>
      <c r="E2795" s="102">
        <f>COUNTIF(자재별CO2!H:H, B2795)</f>
        <v>1</v>
      </c>
    </row>
    <row r="2796" spans="2:5">
      <c r="B2796" s="365" t="s">
        <v>6422</v>
      </c>
      <c r="C2796" s="353" t="s">
        <v>5812</v>
      </c>
      <c r="D2796" s="353" t="s">
        <v>5813</v>
      </c>
      <c r="E2796" s="102">
        <f>COUNTIF(자재별CO2!H:H, B2796)</f>
        <v>1</v>
      </c>
    </row>
    <row r="2797" spans="2:5">
      <c r="B2797" s="357" t="s">
        <v>2158</v>
      </c>
      <c r="C2797" s="357" t="s">
        <v>5812</v>
      </c>
      <c r="D2797" s="357" t="s">
        <v>5813</v>
      </c>
      <c r="E2797" s="102">
        <f>COUNTIF(자재별CO2!H:H, B2797)</f>
        <v>1</v>
      </c>
    </row>
    <row r="2798" spans="2:5">
      <c r="B2798" s="365" t="s">
        <v>6422</v>
      </c>
      <c r="C2798" s="353" t="s">
        <v>5814</v>
      </c>
      <c r="D2798" s="353" t="s">
        <v>5815</v>
      </c>
      <c r="E2798" s="102">
        <f>COUNTIF(자재별CO2!H:H, B2798)</f>
        <v>1</v>
      </c>
    </row>
    <row r="2799" spans="2:5">
      <c r="B2799" s="366" t="s">
        <v>2507</v>
      </c>
      <c r="C2799" s="355" t="s">
        <v>2635</v>
      </c>
      <c r="D2799" s="355" t="s">
        <v>2636</v>
      </c>
      <c r="E2799" s="102">
        <f>COUNTIF(자재별CO2!H:H, B2799)</f>
        <v>1</v>
      </c>
    </row>
    <row r="2800" spans="2:5">
      <c r="B2800" s="365" t="s">
        <v>2287</v>
      </c>
      <c r="C2800" s="353" t="s">
        <v>5816</v>
      </c>
      <c r="D2800" s="353" t="s">
        <v>5817</v>
      </c>
      <c r="E2800" s="102">
        <f>COUNTIF(자재별CO2!H:H, B2800)</f>
        <v>1</v>
      </c>
    </row>
    <row r="2801" spans="2:5">
      <c r="B2801" s="365" t="s">
        <v>2287</v>
      </c>
      <c r="C2801" s="353" t="s">
        <v>5818</v>
      </c>
      <c r="D2801" s="353" t="s">
        <v>5819</v>
      </c>
      <c r="E2801" s="102">
        <f>COUNTIF(자재별CO2!H:H, B2801)</f>
        <v>1</v>
      </c>
    </row>
    <row r="2802" spans="2:5">
      <c r="B2802" s="354" t="s">
        <v>6442</v>
      </c>
      <c r="C2802" s="353" t="s">
        <v>414</v>
      </c>
      <c r="D2802" s="353" t="s">
        <v>421</v>
      </c>
      <c r="E2802" s="102">
        <f>COUNTIF(자재별CO2!H:H, B2802)</f>
        <v>1</v>
      </c>
    </row>
    <row r="2803" spans="2:5">
      <c r="B2803" s="354" t="s">
        <v>6442</v>
      </c>
      <c r="C2803" s="353" t="s">
        <v>414</v>
      </c>
      <c r="D2803" s="353" t="s">
        <v>415</v>
      </c>
      <c r="E2803" s="102">
        <f>COUNTIF(자재별CO2!H:H, B2803)</f>
        <v>1</v>
      </c>
    </row>
    <row r="2804" spans="2:5">
      <c r="B2804" s="354" t="s">
        <v>6442</v>
      </c>
      <c r="C2804" s="353" t="s">
        <v>414</v>
      </c>
      <c r="D2804" s="353" t="s">
        <v>416</v>
      </c>
      <c r="E2804" s="102">
        <f>COUNTIF(자재별CO2!H:H, B2804)</f>
        <v>1</v>
      </c>
    </row>
    <row r="2805" spans="2:5">
      <c r="B2805" s="354" t="s">
        <v>6442</v>
      </c>
      <c r="C2805" s="353" t="s">
        <v>4456</v>
      </c>
      <c r="D2805" s="353" t="s">
        <v>4457</v>
      </c>
      <c r="E2805" s="102">
        <f>COUNTIF(자재별CO2!H:H, B2805)</f>
        <v>1</v>
      </c>
    </row>
    <row r="2806" spans="2:5">
      <c r="B2806" s="354" t="s">
        <v>6442</v>
      </c>
      <c r="C2806" s="353" t="s">
        <v>4456</v>
      </c>
      <c r="D2806" s="353" t="s">
        <v>4455</v>
      </c>
      <c r="E2806" s="102">
        <f>COUNTIF(자재별CO2!H:H, B2806)</f>
        <v>1</v>
      </c>
    </row>
    <row r="2807" spans="2:5">
      <c r="B2807" s="354" t="s">
        <v>6442</v>
      </c>
      <c r="C2807" s="353" t="s">
        <v>4371</v>
      </c>
      <c r="D2807" s="353" t="s">
        <v>4370</v>
      </c>
      <c r="E2807" s="102">
        <f>COUNTIF(자재별CO2!H:H, B2807)</f>
        <v>1</v>
      </c>
    </row>
    <row r="2808" spans="2:5">
      <c r="B2808" s="366" t="s">
        <v>2507</v>
      </c>
      <c r="C2808" s="355" t="s">
        <v>312</v>
      </c>
      <c r="D2808" s="355"/>
      <c r="E2808" s="102">
        <f>COUNTIF(자재별CO2!H:H, B2808)</f>
        <v>1</v>
      </c>
    </row>
    <row r="2809" spans="2:5">
      <c r="B2809" s="366" t="s">
        <v>2245</v>
      </c>
      <c r="C2809" s="355" t="s">
        <v>4092</v>
      </c>
      <c r="D2809" s="355" t="s">
        <v>4093</v>
      </c>
      <c r="E2809" s="102">
        <f>COUNTIF(자재별CO2!H:H, B2809)</f>
        <v>1</v>
      </c>
    </row>
    <row r="2810" spans="2:5">
      <c r="B2810" s="366" t="s">
        <v>2245</v>
      </c>
      <c r="C2810" s="355" t="s">
        <v>4092</v>
      </c>
      <c r="D2810" s="355" t="s">
        <v>305</v>
      </c>
      <c r="E2810" s="102">
        <f>COUNTIF(자재별CO2!H:H, B2810)</f>
        <v>1</v>
      </c>
    </row>
    <row r="2811" spans="2:5">
      <c r="B2811" s="354" t="s">
        <v>2349</v>
      </c>
      <c r="C2811" s="353" t="s">
        <v>4869</v>
      </c>
      <c r="D2811" s="353" t="s">
        <v>606</v>
      </c>
      <c r="E2811" s="102">
        <f>COUNTIF(자재별CO2!H:H, B2811)</f>
        <v>1</v>
      </c>
    </row>
    <row r="2812" spans="2:5">
      <c r="B2812" s="366" t="s">
        <v>2245</v>
      </c>
      <c r="C2812" s="355" t="s">
        <v>2573</v>
      </c>
      <c r="D2812" s="355" t="s">
        <v>4648</v>
      </c>
      <c r="E2812" s="102">
        <f>COUNTIF(자재별CO2!H:H, B2812)</f>
        <v>1</v>
      </c>
    </row>
    <row r="2813" spans="2:5">
      <c r="B2813" s="366" t="s">
        <v>2245</v>
      </c>
      <c r="C2813" s="355" t="s">
        <v>2573</v>
      </c>
      <c r="D2813" s="355" t="s">
        <v>305</v>
      </c>
      <c r="E2813" s="102">
        <f>COUNTIF(자재별CO2!H:H, B2813)</f>
        <v>1</v>
      </c>
    </row>
    <row r="2814" spans="2:5">
      <c r="B2814" s="366" t="s">
        <v>2245</v>
      </c>
      <c r="C2814" s="355" t="s">
        <v>2573</v>
      </c>
      <c r="D2814" s="355" t="s">
        <v>304</v>
      </c>
      <c r="E2814" s="102">
        <f>COUNTIF(자재별CO2!H:H, B2814)</f>
        <v>1</v>
      </c>
    </row>
    <row r="2815" spans="2:5">
      <c r="B2815" s="366" t="s">
        <v>2245</v>
      </c>
      <c r="C2815" s="355" t="s">
        <v>2573</v>
      </c>
      <c r="D2815" s="355" t="s">
        <v>4649</v>
      </c>
      <c r="E2815" s="102">
        <f>COUNTIF(자재별CO2!H:H, B2815)</f>
        <v>1</v>
      </c>
    </row>
    <row r="2816" spans="2:5">
      <c r="B2816" s="366" t="s">
        <v>2245</v>
      </c>
      <c r="C2816" s="355" t="s">
        <v>3943</v>
      </c>
      <c r="D2816" s="355" t="s">
        <v>4079</v>
      </c>
      <c r="E2816" s="102">
        <f>COUNTIF(자재별CO2!H:H, B2816)</f>
        <v>1</v>
      </c>
    </row>
    <row r="2817" spans="2:5">
      <c r="B2817" s="366" t="s">
        <v>2245</v>
      </c>
      <c r="C2817" s="355" t="s">
        <v>3943</v>
      </c>
      <c r="D2817" s="355" t="s">
        <v>4168</v>
      </c>
      <c r="E2817" s="102">
        <f>COUNTIF(자재별CO2!H:H, B2817)</f>
        <v>1</v>
      </c>
    </row>
    <row r="2818" spans="2:5">
      <c r="B2818" s="366" t="s">
        <v>2245</v>
      </c>
      <c r="C2818" s="355" t="s">
        <v>3943</v>
      </c>
      <c r="D2818" s="355" t="s">
        <v>3944</v>
      </c>
      <c r="E2818" s="102">
        <f>COUNTIF(자재별CO2!H:H, B2818)</f>
        <v>1</v>
      </c>
    </row>
    <row r="2819" spans="2:5">
      <c r="B2819" s="366" t="s">
        <v>2245</v>
      </c>
      <c r="C2819" s="355" t="s">
        <v>3943</v>
      </c>
      <c r="D2819" s="355" t="s">
        <v>4041</v>
      </c>
      <c r="E2819" s="102">
        <f>COUNTIF(자재별CO2!H:H, B2819)</f>
        <v>1</v>
      </c>
    </row>
    <row r="2820" spans="2:5">
      <c r="B2820" s="365" t="s">
        <v>2287</v>
      </c>
      <c r="C2820" s="353" t="s">
        <v>5820</v>
      </c>
      <c r="D2820" s="353" t="s">
        <v>5819</v>
      </c>
      <c r="E2820" s="102">
        <f>COUNTIF(자재별CO2!H:H, B2820)</f>
        <v>1</v>
      </c>
    </row>
    <row r="2821" spans="2:5">
      <c r="B2821" s="366" t="s">
        <v>2507</v>
      </c>
      <c r="C2821" s="355" t="s">
        <v>4764</v>
      </c>
      <c r="D2821" s="355" t="s">
        <v>4765</v>
      </c>
      <c r="E2821" s="102">
        <f>COUNTIF(자재별CO2!H:H, B2821)</f>
        <v>1</v>
      </c>
    </row>
    <row r="2822" spans="2:5">
      <c r="B2822" s="366" t="s">
        <v>2507</v>
      </c>
      <c r="C2822" s="355" t="s">
        <v>2903</v>
      </c>
      <c r="D2822" s="355" t="s">
        <v>4766</v>
      </c>
      <c r="E2822" s="102">
        <f>COUNTIF(자재별CO2!H:H, B2822)</f>
        <v>1</v>
      </c>
    </row>
    <row r="2823" spans="2:5">
      <c r="B2823" s="366" t="s">
        <v>2507</v>
      </c>
      <c r="C2823" s="355" t="s">
        <v>4030</v>
      </c>
      <c r="D2823" s="355" t="s">
        <v>4031</v>
      </c>
      <c r="E2823" s="102">
        <f>COUNTIF(자재별CO2!H:H, B2823)</f>
        <v>1</v>
      </c>
    </row>
    <row r="2824" spans="2:5">
      <c r="B2824" s="365" t="s">
        <v>6422</v>
      </c>
      <c r="C2824" s="353" t="s">
        <v>5821</v>
      </c>
      <c r="D2824" s="353"/>
      <c r="E2824" s="102">
        <f>COUNTIF(자재별CO2!H:H, B2824)</f>
        <v>1</v>
      </c>
    </row>
    <row r="2825" spans="2:5">
      <c r="B2825" s="357" t="s">
        <v>2241</v>
      </c>
      <c r="C2825" s="357" t="s">
        <v>6018</v>
      </c>
      <c r="D2825" s="357" t="s">
        <v>6019</v>
      </c>
      <c r="E2825" s="102">
        <f>COUNTIF(자재별CO2!H:H, B2825)</f>
        <v>1</v>
      </c>
    </row>
    <row r="2826" spans="2:5">
      <c r="B2826" s="357" t="s">
        <v>2241</v>
      </c>
      <c r="C2826" s="353" t="s">
        <v>5822</v>
      </c>
      <c r="D2826" s="353" t="s">
        <v>440</v>
      </c>
      <c r="E2826" s="102">
        <f>COUNTIF(자재별CO2!H:H, B2826)</f>
        <v>1</v>
      </c>
    </row>
    <row r="2827" spans="2:5">
      <c r="B2827" s="364" t="s">
        <v>2251</v>
      </c>
      <c r="C2827" s="355" t="s">
        <v>564</v>
      </c>
      <c r="D2827" s="355" t="s">
        <v>3547</v>
      </c>
      <c r="E2827" s="102">
        <f>COUNTIF(자재별CO2!H:H, B2827)</f>
        <v>1</v>
      </c>
    </row>
    <row r="2828" spans="2:5">
      <c r="B2828" s="366" t="s">
        <v>2507</v>
      </c>
      <c r="C2828" s="355" t="s">
        <v>3817</v>
      </c>
      <c r="D2828" s="355" t="s">
        <v>4767</v>
      </c>
      <c r="E2828" s="102">
        <f>COUNTIF(자재별CO2!H:H, B2828)</f>
        <v>1</v>
      </c>
    </row>
    <row r="2829" spans="2:5">
      <c r="B2829" s="354" t="s">
        <v>2286</v>
      </c>
      <c r="C2829" s="353" t="s">
        <v>730</v>
      </c>
      <c r="D2829" s="353" t="s">
        <v>4870</v>
      </c>
      <c r="E2829" s="102">
        <f>COUNTIF(자재별CO2!H:H, B2829)</f>
        <v>1</v>
      </c>
    </row>
    <row r="2830" spans="2:5">
      <c r="B2830" s="366" t="s">
        <v>2286</v>
      </c>
      <c r="C2830" s="355" t="s">
        <v>730</v>
      </c>
      <c r="D2830" s="355" t="s">
        <v>2642</v>
      </c>
      <c r="E2830" s="102">
        <f>COUNTIF(자재별CO2!H:H, B2830)</f>
        <v>1</v>
      </c>
    </row>
    <row r="2831" spans="2:5">
      <c r="B2831" s="354" t="s">
        <v>2286</v>
      </c>
      <c r="C2831" s="353" t="s">
        <v>730</v>
      </c>
      <c r="D2831" s="353" t="s">
        <v>4871</v>
      </c>
      <c r="E2831" s="102">
        <f>COUNTIF(자재별CO2!H:H, B2831)</f>
        <v>1</v>
      </c>
    </row>
    <row r="2832" spans="2:5">
      <c r="B2832" s="354" t="s">
        <v>2286</v>
      </c>
      <c r="C2832" s="353" t="s">
        <v>730</v>
      </c>
      <c r="D2832" s="353" t="s">
        <v>4872</v>
      </c>
      <c r="E2832" s="102">
        <f>COUNTIF(자재별CO2!H:H, B2832)</f>
        <v>1</v>
      </c>
    </row>
    <row r="2833" spans="2:5">
      <c r="B2833" s="366" t="s">
        <v>2286</v>
      </c>
      <c r="C2833" s="355" t="s">
        <v>730</v>
      </c>
      <c r="D2833" s="355" t="s">
        <v>2643</v>
      </c>
      <c r="E2833" s="102">
        <f>COUNTIF(자재별CO2!H:H, B2833)</f>
        <v>1</v>
      </c>
    </row>
    <row r="2834" spans="2:5">
      <c r="B2834" s="366" t="s">
        <v>2507</v>
      </c>
      <c r="C2834" s="355" t="s">
        <v>4768</v>
      </c>
      <c r="D2834" s="355" t="s">
        <v>4769</v>
      </c>
      <c r="E2834" s="102">
        <f>COUNTIF(자재별CO2!H:H, B2834)</f>
        <v>1</v>
      </c>
    </row>
    <row r="2835" spans="2:5">
      <c r="B2835" s="366" t="s">
        <v>2507</v>
      </c>
      <c r="C2835" s="355" t="s">
        <v>4768</v>
      </c>
      <c r="D2835" s="355" t="s">
        <v>4770</v>
      </c>
      <c r="E2835" s="102">
        <f>COUNTIF(자재별CO2!H:H, B2835)</f>
        <v>1</v>
      </c>
    </row>
    <row r="2836" spans="2:5">
      <c r="B2836" s="366" t="s">
        <v>2507</v>
      </c>
      <c r="C2836" s="355" t="s">
        <v>4771</v>
      </c>
      <c r="D2836" s="355" t="s">
        <v>4772</v>
      </c>
      <c r="E2836" s="102">
        <f>COUNTIF(자재별CO2!H:H, B2836)</f>
        <v>1</v>
      </c>
    </row>
    <row r="2837" spans="2:5">
      <c r="B2837" s="354" t="s">
        <v>2216</v>
      </c>
      <c r="C2837" s="353" t="s">
        <v>796</v>
      </c>
      <c r="D2837" s="353" t="s">
        <v>4873</v>
      </c>
      <c r="E2837" s="102">
        <f>COUNTIF(자재별CO2!H:H, B2837)</f>
        <v>1</v>
      </c>
    </row>
    <row r="2838" spans="2:5">
      <c r="B2838" s="365" t="s">
        <v>6447</v>
      </c>
      <c r="C2838" s="353" t="s">
        <v>5823</v>
      </c>
      <c r="D2838" s="353" t="s">
        <v>5559</v>
      </c>
      <c r="E2838" s="102">
        <f>COUNTIF(자재별CO2!H:H, B2838)</f>
        <v>1</v>
      </c>
    </row>
    <row r="2839" spans="2:5">
      <c r="B2839" s="354" t="s">
        <v>6477</v>
      </c>
      <c r="C2839" s="353" t="s">
        <v>4437</v>
      </c>
      <c r="D2839" s="353" t="s">
        <v>4884</v>
      </c>
      <c r="E2839" s="102">
        <f>COUNTIF(자재별CO2!H:H, B2839)</f>
        <v>1</v>
      </c>
    </row>
    <row r="2840" spans="2:5">
      <c r="B2840" s="365" t="s">
        <v>6422</v>
      </c>
      <c r="C2840" s="353" t="s">
        <v>5824</v>
      </c>
      <c r="D2840" s="353" t="s">
        <v>3145</v>
      </c>
      <c r="E2840" s="102">
        <f>COUNTIF(자재별CO2!H:H, B2840)</f>
        <v>1</v>
      </c>
    </row>
    <row r="2841" spans="2:5">
      <c r="B2841" s="365" t="s">
        <v>6422</v>
      </c>
      <c r="C2841" s="353" t="s">
        <v>5824</v>
      </c>
      <c r="D2841" s="353" t="s">
        <v>4189</v>
      </c>
      <c r="E2841" s="102">
        <f>COUNTIF(자재별CO2!H:H, B2841)</f>
        <v>1</v>
      </c>
    </row>
    <row r="2842" spans="2:5">
      <c r="B2842" s="364" t="s">
        <v>2262</v>
      </c>
      <c r="C2842" s="355" t="s">
        <v>4606</v>
      </c>
      <c r="D2842" s="355" t="s">
        <v>4607</v>
      </c>
      <c r="E2842" s="102">
        <f>COUNTIF(자재별CO2!H:H, B2842)</f>
        <v>1</v>
      </c>
    </row>
    <row r="2843" spans="2:5">
      <c r="B2843" s="357" t="s">
        <v>2158</v>
      </c>
      <c r="C2843" s="357" t="s">
        <v>551</v>
      </c>
      <c r="D2843" s="357" t="s">
        <v>689</v>
      </c>
      <c r="E2843" s="102">
        <f>COUNTIF(자재별CO2!H:H, B2843)</f>
        <v>1</v>
      </c>
    </row>
    <row r="2844" spans="2:5">
      <c r="B2844" s="365" t="s">
        <v>6422</v>
      </c>
      <c r="C2844" s="353" t="s">
        <v>551</v>
      </c>
      <c r="D2844" s="353" t="s">
        <v>5490</v>
      </c>
      <c r="E2844" s="102">
        <f>COUNTIF(자재별CO2!H:H, B2844)</f>
        <v>1</v>
      </c>
    </row>
    <row r="2845" spans="2:5">
      <c r="B2845" s="357" t="s">
        <v>2158</v>
      </c>
      <c r="C2845" s="357" t="s">
        <v>551</v>
      </c>
      <c r="D2845" s="357" t="s">
        <v>5868</v>
      </c>
      <c r="E2845" s="102">
        <f>COUNTIF(자재별CO2!H:H, B2845)</f>
        <v>1</v>
      </c>
    </row>
    <row r="2846" spans="2:5">
      <c r="B2846" s="365" t="s">
        <v>6422</v>
      </c>
      <c r="C2846" s="353" t="s">
        <v>5825</v>
      </c>
      <c r="D2846" s="353"/>
      <c r="E2846" s="102">
        <f>COUNTIF(자재별CO2!H:H, B2846)</f>
        <v>1</v>
      </c>
    </row>
    <row r="2847" spans="2:5">
      <c r="B2847" s="365" t="s">
        <v>6422</v>
      </c>
      <c r="C2847" s="353" t="s">
        <v>517</v>
      </c>
      <c r="D2847" s="353" t="s">
        <v>5826</v>
      </c>
      <c r="E2847" s="102">
        <f>COUNTIF(자재별CO2!H:H, B2847)</f>
        <v>1</v>
      </c>
    </row>
    <row r="2848" spans="2:5">
      <c r="B2848" s="365" t="s">
        <v>6422</v>
      </c>
      <c r="C2848" s="353" t="s">
        <v>517</v>
      </c>
      <c r="D2848" s="353" t="s">
        <v>5827</v>
      </c>
      <c r="E2848" s="102">
        <f>COUNTIF(자재별CO2!H:H, B2848)</f>
        <v>1</v>
      </c>
    </row>
    <row r="2849" spans="2:5">
      <c r="B2849" s="357" t="s">
        <v>2507</v>
      </c>
      <c r="C2849" s="357" t="s">
        <v>517</v>
      </c>
      <c r="D2849" s="357"/>
      <c r="E2849" s="102">
        <f>COUNTIF(자재별CO2!H:H, B2849)</f>
        <v>1</v>
      </c>
    </row>
    <row r="2850" spans="2:5">
      <c r="B2850" s="365" t="s">
        <v>6422</v>
      </c>
      <c r="C2850" s="353" t="s">
        <v>5828</v>
      </c>
      <c r="D2850" s="353"/>
      <c r="E2850" s="102">
        <f>COUNTIF(자재별CO2!H:H, B2850)</f>
        <v>1</v>
      </c>
    </row>
    <row r="2851" spans="2:5">
      <c r="B2851" s="354" t="s">
        <v>6446</v>
      </c>
      <c r="C2851" s="353" t="s">
        <v>4238</v>
      </c>
      <c r="D2851" s="353" t="s">
        <v>4239</v>
      </c>
      <c r="E2851" s="102">
        <f>COUNTIF(자재별CO2!H:H, B2851)</f>
        <v>1</v>
      </c>
    </row>
    <row r="2852" spans="2:5">
      <c r="B2852" s="354" t="s">
        <v>2240</v>
      </c>
      <c r="C2852" s="353" t="s">
        <v>4267</v>
      </c>
      <c r="D2852" s="353" t="s">
        <v>4266</v>
      </c>
      <c r="E2852" s="102">
        <f>COUNTIF(자재별CO2!H:H, B2852)</f>
        <v>1</v>
      </c>
    </row>
    <row r="2853" spans="2:5">
      <c r="B2853" s="354" t="s">
        <v>2256</v>
      </c>
      <c r="C2853" s="353" t="s">
        <v>6127</v>
      </c>
      <c r="D2853" s="353" t="s">
        <v>6038</v>
      </c>
      <c r="E2853" s="102">
        <f>COUNTIF(자재별CO2!H:H, B2853)</f>
        <v>1</v>
      </c>
    </row>
    <row r="2854" spans="2:5">
      <c r="B2854" s="354" t="s">
        <v>2158</v>
      </c>
      <c r="C2854" s="353" t="s">
        <v>6147</v>
      </c>
      <c r="D2854" s="353" t="s">
        <v>6146</v>
      </c>
      <c r="E2854" s="102">
        <f>COUNTIF(자재별CO2!H:H, B2854)</f>
        <v>1</v>
      </c>
    </row>
    <row r="2855" spans="2:5">
      <c r="B2855" s="366" t="s">
        <v>2264</v>
      </c>
      <c r="C2855" s="355" t="s">
        <v>2648</v>
      </c>
      <c r="D2855" s="355" t="s">
        <v>2649</v>
      </c>
      <c r="E2855" s="102">
        <f>COUNTIF(자재별CO2!H:H, B2855)</f>
        <v>1</v>
      </c>
    </row>
    <row r="2856" spans="2:5">
      <c r="B2856" s="365" t="s">
        <v>2268</v>
      </c>
      <c r="C2856" s="353" t="s">
        <v>5829</v>
      </c>
      <c r="D2856" s="353"/>
      <c r="E2856" s="102">
        <f>COUNTIF(자재별CO2!H:H, B2856)</f>
        <v>1</v>
      </c>
    </row>
    <row r="2857" spans="2:5">
      <c r="B2857" s="354" t="s">
        <v>2246</v>
      </c>
      <c r="C2857" s="353" t="s">
        <v>6175</v>
      </c>
      <c r="D2857" s="353" t="s">
        <v>6176</v>
      </c>
      <c r="E2857" s="102">
        <f>COUNTIF(자재별CO2!H:H, B2857)</f>
        <v>1</v>
      </c>
    </row>
    <row r="2858" spans="2:5">
      <c r="B2858" s="354" t="s">
        <v>2194</v>
      </c>
      <c r="C2858" s="353" t="s">
        <v>3302</v>
      </c>
      <c r="D2858" s="353"/>
      <c r="E2858" s="102">
        <f>COUNTIF(자재별CO2!H:H, B2858)</f>
        <v>1</v>
      </c>
    </row>
    <row r="2859" spans="2:5">
      <c r="B2859" s="354" t="s">
        <v>2194</v>
      </c>
      <c r="C2859" s="353" t="s">
        <v>3303</v>
      </c>
      <c r="D2859" s="353"/>
      <c r="E2859" s="102">
        <f>COUNTIF(자재별CO2!H:H, B2859)</f>
        <v>1</v>
      </c>
    </row>
    <row r="2860" spans="2:5">
      <c r="B2860" s="354" t="s">
        <v>2194</v>
      </c>
      <c r="C2860" s="353" t="s">
        <v>3307</v>
      </c>
      <c r="D2860" s="353"/>
      <c r="E2860" s="102">
        <f>COUNTIF(자재별CO2!H:H, B2860)</f>
        <v>1</v>
      </c>
    </row>
    <row r="2861" spans="2:5">
      <c r="B2861" s="354" t="s">
        <v>2221</v>
      </c>
      <c r="C2861" s="353" t="s">
        <v>3229</v>
      </c>
      <c r="D2861" s="353" t="s">
        <v>6496</v>
      </c>
      <c r="E2861" s="102">
        <f>COUNTIF(자재별CO2!H:H, B2861)</f>
        <v>1</v>
      </c>
    </row>
    <row r="2862" spans="2:5">
      <c r="B2862" s="354" t="s">
        <v>2221</v>
      </c>
      <c r="C2862" s="353" t="s">
        <v>3229</v>
      </c>
      <c r="D2862" s="353" t="s">
        <v>3230</v>
      </c>
      <c r="E2862" s="102">
        <f>COUNTIF(자재별CO2!H:H, B2862)</f>
        <v>1</v>
      </c>
    </row>
    <row r="2863" spans="2:5">
      <c r="B2863" s="354" t="s">
        <v>6491</v>
      </c>
      <c r="C2863" s="353" t="s">
        <v>3234</v>
      </c>
      <c r="D2863" s="353" t="s">
        <v>6497</v>
      </c>
      <c r="E2863" s="102">
        <f>COUNTIF(자재별CO2!H:H, B2863)</f>
        <v>1</v>
      </c>
    </row>
    <row r="2864" spans="2:5">
      <c r="B2864" s="354" t="s">
        <v>6491</v>
      </c>
      <c r="C2864" s="353" t="s">
        <v>3234</v>
      </c>
      <c r="D2864" s="353" t="s">
        <v>6449</v>
      </c>
      <c r="E2864" s="102">
        <f>COUNTIF(자재별CO2!H:H, B2864)</f>
        <v>1</v>
      </c>
    </row>
    <row r="2865" spans="2:5">
      <c r="B2865" s="354" t="s">
        <v>6491</v>
      </c>
      <c r="C2865" s="353" t="s">
        <v>3234</v>
      </c>
      <c r="D2865" s="353" t="s">
        <v>3145</v>
      </c>
      <c r="E2865" s="102">
        <f>COUNTIF(자재별CO2!H:H, B2865)</f>
        <v>1</v>
      </c>
    </row>
    <row r="2866" spans="2:5">
      <c r="B2866" s="354" t="s">
        <v>6491</v>
      </c>
      <c r="C2866" s="353" t="s">
        <v>3234</v>
      </c>
      <c r="D2866" s="353" t="s">
        <v>6450</v>
      </c>
      <c r="E2866" s="102">
        <f>COUNTIF(자재별CO2!H:H, B2866)</f>
        <v>1</v>
      </c>
    </row>
    <row r="2867" spans="2:5">
      <c r="B2867" s="354" t="s">
        <v>6491</v>
      </c>
      <c r="C2867" s="353" t="s">
        <v>3234</v>
      </c>
      <c r="D2867" s="353" t="s">
        <v>4189</v>
      </c>
      <c r="E2867" s="102">
        <f>COUNTIF(자재별CO2!H:H, B2867)</f>
        <v>1</v>
      </c>
    </row>
    <row r="2868" spans="2:5">
      <c r="B2868" s="354" t="s">
        <v>2245</v>
      </c>
      <c r="C2868" s="353" t="s">
        <v>6169</v>
      </c>
      <c r="D2868" s="353" t="s">
        <v>6163</v>
      </c>
      <c r="E2868" s="102">
        <f>COUNTIF(자재별CO2!H:H, B2868)</f>
        <v>1</v>
      </c>
    </row>
    <row r="2869" spans="2:5">
      <c r="B2869" s="366" t="s">
        <v>2286</v>
      </c>
      <c r="C2869" s="355" t="s">
        <v>718</v>
      </c>
      <c r="D2869" s="355" t="s">
        <v>719</v>
      </c>
      <c r="E2869" s="102">
        <f>COUNTIF(자재별CO2!H:H, B2869)</f>
        <v>1</v>
      </c>
    </row>
    <row r="2870" spans="2:5">
      <c r="B2870" s="366" t="s">
        <v>2286</v>
      </c>
      <c r="C2870" s="355" t="s">
        <v>718</v>
      </c>
      <c r="D2870" s="355" t="s">
        <v>731</v>
      </c>
      <c r="E2870" s="102">
        <f>COUNTIF(자재별CO2!H:H, B2870)</f>
        <v>1</v>
      </c>
    </row>
    <row r="2871" spans="2:5">
      <c r="B2871" s="354" t="s">
        <v>2507</v>
      </c>
      <c r="C2871" s="353" t="s">
        <v>6234</v>
      </c>
      <c r="D2871" s="353" t="s">
        <v>6235</v>
      </c>
      <c r="E2871" s="102">
        <f>COUNTIF(자재별CO2!H:H, B2871)</f>
        <v>1</v>
      </c>
    </row>
    <row r="2872" spans="2:5">
      <c r="B2872" s="354" t="s">
        <v>2507</v>
      </c>
      <c r="C2872" s="353" t="s">
        <v>6236</v>
      </c>
      <c r="D2872" s="353" t="s">
        <v>6237</v>
      </c>
      <c r="E2872" s="102">
        <f>COUNTIF(자재별CO2!H:H, B2872)</f>
        <v>1</v>
      </c>
    </row>
    <row r="2873" spans="2:5">
      <c r="B2873" s="354" t="s">
        <v>6498</v>
      </c>
      <c r="C2873" s="353" t="s">
        <v>4247</v>
      </c>
      <c r="D2873" s="353" t="s">
        <v>4248</v>
      </c>
      <c r="E2873" s="102">
        <f>COUNTIF(자재별CO2!H:H, B2873)</f>
        <v>1</v>
      </c>
    </row>
    <row r="2874" spans="2:5">
      <c r="B2874" s="354" t="s">
        <v>6498</v>
      </c>
      <c r="C2874" s="353" t="s">
        <v>4247</v>
      </c>
      <c r="D2874" s="353" t="s">
        <v>4323</v>
      </c>
      <c r="E2874" s="102">
        <f>COUNTIF(자재별CO2!H:H, B2874)</f>
        <v>1</v>
      </c>
    </row>
    <row r="2875" spans="2:5">
      <c r="B2875" s="354" t="s">
        <v>6498</v>
      </c>
      <c r="C2875" s="353" t="s">
        <v>4247</v>
      </c>
      <c r="D2875" s="353" t="s">
        <v>4399</v>
      </c>
      <c r="E2875" s="102">
        <f>COUNTIF(자재별CO2!H:H, B2875)</f>
        <v>1</v>
      </c>
    </row>
    <row r="2876" spans="2:5">
      <c r="B2876" s="354" t="s">
        <v>6498</v>
      </c>
      <c r="C2876" s="353" t="s">
        <v>4247</v>
      </c>
      <c r="D2876" s="353" t="s">
        <v>4336</v>
      </c>
      <c r="E2876" s="102">
        <f>COUNTIF(자재별CO2!H:H, B2876)</f>
        <v>1</v>
      </c>
    </row>
    <row r="2877" spans="2:5">
      <c r="B2877" s="354" t="s">
        <v>6498</v>
      </c>
      <c r="C2877" s="353" t="s">
        <v>4247</v>
      </c>
      <c r="D2877" s="353" t="s">
        <v>4335</v>
      </c>
      <c r="E2877" s="102">
        <f>COUNTIF(자재별CO2!H:H, B2877)</f>
        <v>1</v>
      </c>
    </row>
    <row r="2878" spans="2:5">
      <c r="B2878" s="354" t="s">
        <v>6498</v>
      </c>
      <c r="C2878" s="353" t="s">
        <v>4247</v>
      </c>
      <c r="D2878" s="353" t="s">
        <v>4334</v>
      </c>
      <c r="E2878" s="102">
        <f>COUNTIF(자재별CO2!H:H, B2878)</f>
        <v>1</v>
      </c>
    </row>
    <row r="2879" spans="2:5">
      <c r="B2879" s="354" t="s">
        <v>6498</v>
      </c>
      <c r="C2879" s="353" t="s">
        <v>4247</v>
      </c>
      <c r="D2879" s="353" t="s">
        <v>834</v>
      </c>
      <c r="E2879" s="102">
        <f>COUNTIF(자재별CO2!H:H, B2879)</f>
        <v>1</v>
      </c>
    </row>
    <row r="2880" spans="2:5">
      <c r="B2880" s="354" t="s">
        <v>6498</v>
      </c>
      <c r="C2880" s="353" t="s">
        <v>4247</v>
      </c>
      <c r="D2880" s="353" t="s">
        <v>4333</v>
      </c>
      <c r="E2880" s="102">
        <f>COUNTIF(자재별CO2!H:H, B2880)</f>
        <v>1</v>
      </c>
    </row>
    <row r="2881" spans="2:5">
      <c r="B2881" s="357" t="s">
        <v>2242</v>
      </c>
      <c r="C2881" s="356" t="s">
        <v>5830</v>
      </c>
      <c r="D2881" s="356" t="s">
        <v>474</v>
      </c>
      <c r="E2881" s="102">
        <f>COUNTIF(자재별CO2!H:H, B2881)</f>
        <v>1</v>
      </c>
    </row>
    <row r="2882" spans="2:5">
      <c r="B2882" s="357" t="s">
        <v>2242</v>
      </c>
      <c r="C2882" s="357" t="s">
        <v>5830</v>
      </c>
      <c r="D2882" s="357" t="s">
        <v>4888</v>
      </c>
      <c r="E2882" s="102">
        <f>COUNTIF(자재별CO2!H:H, B2882)</f>
        <v>1</v>
      </c>
    </row>
    <row r="2883" spans="2:5">
      <c r="B2883" s="357" t="s">
        <v>2242</v>
      </c>
      <c r="C2883" s="357" t="s">
        <v>5830</v>
      </c>
      <c r="D2883" s="357" t="s">
        <v>5290</v>
      </c>
      <c r="E2883" s="102">
        <f>COUNTIF(자재별CO2!H:H, B2883)</f>
        <v>1</v>
      </c>
    </row>
    <row r="2884" spans="2:5">
      <c r="B2884" s="357" t="s">
        <v>2242</v>
      </c>
      <c r="C2884" s="353" t="s">
        <v>5830</v>
      </c>
      <c r="D2884" s="353" t="s">
        <v>437</v>
      </c>
      <c r="E2884" s="102">
        <f>COUNTIF(자재별CO2!H:H, B2884)</f>
        <v>1</v>
      </c>
    </row>
    <row r="2885" spans="2:5">
      <c r="B2885" s="357" t="s">
        <v>2242</v>
      </c>
      <c r="C2885" s="357" t="s">
        <v>5830</v>
      </c>
      <c r="D2885" s="357" t="s">
        <v>438</v>
      </c>
      <c r="E2885" s="102">
        <f>COUNTIF(자재별CO2!H:H, B2885)</f>
        <v>1</v>
      </c>
    </row>
    <row r="2886" spans="2:5">
      <c r="B2886" s="357" t="s">
        <v>2242</v>
      </c>
      <c r="C2886" s="353" t="s">
        <v>5830</v>
      </c>
      <c r="D2886" s="353" t="s">
        <v>439</v>
      </c>
      <c r="E2886" s="102">
        <f>COUNTIF(자재별CO2!H:H, B2886)</f>
        <v>1</v>
      </c>
    </row>
    <row r="2887" spans="2:5">
      <c r="B2887" s="357" t="s">
        <v>2242</v>
      </c>
      <c r="C2887" s="353" t="s">
        <v>5830</v>
      </c>
      <c r="D2887" s="353" t="s">
        <v>308</v>
      </c>
      <c r="E2887" s="102">
        <f>COUNTIF(자재별CO2!H:H, B2887)</f>
        <v>1</v>
      </c>
    </row>
    <row r="2888" spans="2:5">
      <c r="B2888" s="357" t="s">
        <v>2242</v>
      </c>
      <c r="C2888" s="353" t="s">
        <v>5830</v>
      </c>
      <c r="D2888" s="353" t="s">
        <v>450</v>
      </c>
      <c r="E2888" s="102">
        <f>COUNTIF(자재별CO2!H:H, B2888)</f>
        <v>1</v>
      </c>
    </row>
    <row r="2889" spans="2:5">
      <c r="B2889" s="357" t="s">
        <v>2242</v>
      </c>
      <c r="C2889" s="353" t="s">
        <v>5830</v>
      </c>
      <c r="D2889" s="353" t="s">
        <v>376</v>
      </c>
      <c r="E2889" s="102">
        <f>COUNTIF(자재별CO2!H:H, B2889)</f>
        <v>1</v>
      </c>
    </row>
    <row r="2890" spans="2:5">
      <c r="B2890" s="357" t="s">
        <v>2242</v>
      </c>
      <c r="C2890" s="353" t="s">
        <v>5830</v>
      </c>
      <c r="D2890" s="353" t="s">
        <v>309</v>
      </c>
      <c r="E2890" s="102">
        <f>COUNTIF(자재별CO2!H:H, B2890)</f>
        <v>1</v>
      </c>
    </row>
    <row r="2891" spans="2:5">
      <c r="B2891" s="357" t="s">
        <v>2242</v>
      </c>
      <c r="C2891" s="353" t="s">
        <v>5830</v>
      </c>
      <c r="D2891" s="353" t="s">
        <v>463</v>
      </c>
      <c r="E2891" s="102">
        <f>COUNTIF(자재별CO2!H:H, B2891)</f>
        <v>1</v>
      </c>
    </row>
    <row r="2892" spans="2:5">
      <c r="B2892" s="357" t="s">
        <v>2242</v>
      </c>
      <c r="C2892" s="353" t="s">
        <v>5830</v>
      </c>
      <c r="D2892" s="353" t="s">
        <v>5282</v>
      </c>
      <c r="E2892" s="102">
        <f>COUNTIF(자재별CO2!H:H, B2892)</f>
        <v>1</v>
      </c>
    </row>
    <row r="2893" spans="2:5">
      <c r="B2893" s="364" t="s">
        <v>2268</v>
      </c>
      <c r="C2893" s="355" t="s">
        <v>4714</v>
      </c>
      <c r="D2893" s="355" t="s">
        <v>585</v>
      </c>
      <c r="E2893" s="102">
        <f>COUNTIF(자재별CO2!H:H, B2893)</f>
        <v>1</v>
      </c>
    </row>
    <row r="2894" spans="2:5">
      <c r="B2894" s="365" t="s">
        <v>6499</v>
      </c>
      <c r="C2894" s="353" t="s">
        <v>5831</v>
      </c>
      <c r="D2894" s="353"/>
      <c r="E2894" s="102">
        <f>COUNTIF(자재별CO2!H:H, B2894)</f>
        <v>1</v>
      </c>
    </row>
    <row r="2895" spans="2:5">
      <c r="B2895" s="366" t="s">
        <v>2507</v>
      </c>
      <c r="C2895" s="355" t="s">
        <v>2633</v>
      </c>
      <c r="D2895" s="355"/>
      <c r="E2895" s="102">
        <f>COUNTIF(자재별CO2!H:H, B2895)</f>
        <v>1</v>
      </c>
    </row>
    <row r="2896" spans="2:5">
      <c r="B2896" s="366" t="s">
        <v>2290</v>
      </c>
      <c r="C2896" s="355" t="s">
        <v>701</v>
      </c>
      <c r="D2896" s="355" t="s">
        <v>715</v>
      </c>
      <c r="E2896" s="102">
        <f>COUNTIF(자재별CO2!H:H, B2896)</f>
        <v>1</v>
      </c>
    </row>
    <row r="2897" spans="2:5">
      <c r="B2897" s="357" t="s">
        <v>2303</v>
      </c>
      <c r="C2897" s="353" t="s">
        <v>5832</v>
      </c>
      <c r="D2897" s="353" t="s">
        <v>5833</v>
      </c>
      <c r="E2897" s="102">
        <f>COUNTIF(자재별CO2!H:H, B2897)</f>
        <v>1</v>
      </c>
    </row>
    <row r="2898" spans="2:5">
      <c r="B2898" s="365" t="s">
        <v>2251</v>
      </c>
      <c r="C2898" s="353" t="s">
        <v>5834</v>
      </c>
      <c r="D2898" s="353" t="s">
        <v>5835</v>
      </c>
      <c r="E2898" s="102">
        <f>COUNTIF(자재별CO2!H:H, B2898)</f>
        <v>1</v>
      </c>
    </row>
    <row r="2899" spans="2:5">
      <c r="B2899" s="354" t="s">
        <v>2256</v>
      </c>
      <c r="C2899" s="353" t="s">
        <v>6128</v>
      </c>
      <c r="D2899" s="353" t="s">
        <v>6129</v>
      </c>
      <c r="E2899" s="102">
        <f>COUNTIF(자재별CO2!H:H, B2899)</f>
        <v>1</v>
      </c>
    </row>
    <row r="2900" spans="2:5">
      <c r="B2900" s="366" t="s">
        <v>2507</v>
      </c>
      <c r="C2900" s="353" t="s">
        <v>5836</v>
      </c>
      <c r="D2900" s="353"/>
      <c r="E2900" s="102">
        <f>COUNTIF(자재별CO2!H:H, B2900)</f>
        <v>1</v>
      </c>
    </row>
    <row r="2901" spans="2:5">
      <c r="B2901" s="366" t="s">
        <v>2507</v>
      </c>
      <c r="C2901" s="355" t="s">
        <v>793</v>
      </c>
      <c r="D2901" s="355" t="s">
        <v>2836</v>
      </c>
      <c r="E2901" s="102">
        <f>COUNTIF(자재별CO2!H:H, B2901)</f>
        <v>1</v>
      </c>
    </row>
    <row r="2902" spans="2:5">
      <c r="B2902" s="366" t="s">
        <v>2507</v>
      </c>
      <c r="C2902" s="355" t="s">
        <v>793</v>
      </c>
      <c r="D2902" s="355" t="s">
        <v>814</v>
      </c>
      <c r="E2902" s="102">
        <f>COUNTIF(자재별CO2!H:H, B2902)</f>
        <v>1</v>
      </c>
    </row>
    <row r="2903" spans="2:5">
      <c r="B2903" s="364" t="s">
        <v>2174</v>
      </c>
      <c r="C2903" s="355" t="s">
        <v>4728</v>
      </c>
      <c r="D2903" s="355" t="s">
        <v>582</v>
      </c>
      <c r="E2903" s="102">
        <f>COUNTIF(자재별CO2!H:H, B2903)</f>
        <v>1</v>
      </c>
    </row>
    <row r="2904" spans="2:5">
      <c r="B2904" s="364" t="s">
        <v>2300</v>
      </c>
      <c r="C2904" s="355" t="s">
        <v>4176</v>
      </c>
      <c r="D2904" s="355" t="s">
        <v>4177</v>
      </c>
      <c r="E2904" s="102">
        <f>COUNTIF(자재별CO2!H:H, B2904)</f>
        <v>1</v>
      </c>
    </row>
    <row r="2905" spans="2:5">
      <c r="B2905" s="364" t="s">
        <v>2163</v>
      </c>
      <c r="C2905" s="355" t="s">
        <v>753</v>
      </c>
      <c r="D2905" s="355" t="s">
        <v>4570</v>
      </c>
      <c r="E2905" s="102">
        <f>COUNTIF(자재별CO2!H:H, B2905)</f>
        <v>1</v>
      </c>
    </row>
    <row r="2906" spans="2:5">
      <c r="B2906" s="364" t="s">
        <v>2163</v>
      </c>
      <c r="C2906" s="355" t="s">
        <v>753</v>
      </c>
      <c r="D2906" s="355" t="s">
        <v>4571</v>
      </c>
      <c r="E2906" s="102">
        <f>COUNTIF(자재별CO2!H:H, B2906)</f>
        <v>1</v>
      </c>
    </row>
    <row r="2907" spans="2:5">
      <c r="B2907" s="364" t="s">
        <v>2163</v>
      </c>
      <c r="C2907" s="355" t="s">
        <v>753</v>
      </c>
      <c r="D2907" s="355" t="s">
        <v>4572</v>
      </c>
      <c r="E2907" s="102">
        <f>COUNTIF(자재별CO2!H:H, B2907)</f>
        <v>1</v>
      </c>
    </row>
    <row r="2908" spans="2:5">
      <c r="B2908" s="364" t="s">
        <v>2163</v>
      </c>
      <c r="C2908" s="355" t="s">
        <v>753</v>
      </c>
      <c r="D2908" s="355" t="s">
        <v>4573</v>
      </c>
      <c r="E2908" s="102">
        <f>COUNTIF(자재별CO2!H:H, B2908)</f>
        <v>1</v>
      </c>
    </row>
    <row r="2909" spans="2:5">
      <c r="B2909" s="364" t="s">
        <v>2163</v>
      </c>
      <c r="C2909" s="355" t="s">
        <v>753</v>
      </c>
      <c r="D2909" s="355" t="s">
        <v>4574</v>
      </c>
      <c r="E2909" s="102">
        <f>COUNTIF(자재별CO2!H:H, B2909)</f>
        <v>1</v>
      </c>
    </row>
    <row r="2910" spans="2:5">
      <c r="B2910" s="364" t="s">
        <v>2163</v>
      </c>
      <c r="C2910" s="355" t="s">
        <v>753</v>
      </c>
      <c r="D2910" s="355" t="s">
        <v>4575</v>
      </c>
      <c r="E2910" s="102">
        <f>COUNTIF(자재별CO2!H:H, B2910)</f>
        <v>1</v>
      </c>
    </row>
    <row r="2911" spans="2:5">
      <c r="B2911" s="354" t="s">
        <v>2507</v>
      </c>
      <c r="C2911" s="353" t="s">
        <v>6238</v>
      </c>
      <c r="D2911" s="353" t="s">
        <v>6212</v>
      </c>
      <c r="E2911" s="102">
        <f>COUNTIF(자재별CO2!H:H, B2911)</f>
        <v>1</v>
      </c>
    </row>
    <row r="2912" spans="2:5">
      <c r="B2912" s="364" t="s">
        <v>2293</v>
      </c>
      <c r="C2912" s="355" t="s">
        <v>4163</v>
      </c>
      <c r="D2912" s="355" t="s">
        <v>3765</v>
      </c>
      <c r="E2912" s="102">
        <f>COUNTIF(자재별CO2!H:H, B2912)</f>
        <v>1</v>
      </c>
    </row>
    <row r="2913" spans="2:5">
      <c r="B2913" s="365" t="s">
        <v>6422</v>
      </c>
      <c r="C2913" s="353" t="s">
        <v>5837</v>
      </c>
      <c r="D2913" s="353"/>
      <c r="E2913" s="102">
        <f>COUNTIF(자재별CO2!H:H, B2913)</f>
        <v>1</v>
      </c>
    </row>
    <row r="2914" spans="2:5">
      <c r="B2914" s="354" t="s">
        <v>2264</v>
      </c>
      <c r="C2914" s="353" t="s">
        <v>4874</v>
      </c>
      <c r="D2914" s="353" t="s">
        <v>298</v>
      </c>
      <c r="E2914" s="102">
        <f>COUNTIF(자재별CO2!H:H, B2914)</f>
        <v>1</v>
      </c>
    </row>
    <row r="2915" spans="2:5">
      <c r="B2915" s="354" t="s">
        <v>2264</v>
      </c>
      <c r="C2915" s="353" t="s">
        <v>4874</v>
      </c>
      <c r="D2915" s="353" t="s">
        <v>331</v>
      </c>
      <c r="E2915" s="102">
        <f>COUNTIF(자재별CO2!H:H, B2915)</f>
        <v>1</v>
      </c>
    </row>
    <row r="2916" spans="2:5">
      <c r="B2916" s="354" t="s">
        <v>2246</v>
      </c>
      <c r="C2916" s="353" t="s">
        <v>6177</v>
      </c>
      <c r="D2916" s="353" t="s">
        <v>6178</v>
      </c>
      <c r="E2916" s="102">
        <f>COUNTIF(자재별CO2!H:H, B2916)</f>
        <v>1</v>
      </c>
    </row>
    <row r="2917" spans="2:5">
      <c r="B2917" s="354" t="s">
        <v>2246</v>
      </c>
      <c r="C2917" s="353" t="s">
        <v>6177</v>
      </c>
      <c r="D2917" s="353" t="s">
        <v>6179</v>
      </c>
      <c r="E2917" s="102">
        <f>COUNTIF(자재별CO2!H:H, B2917)</f>
        <v>1</v>
      </c>
    </row>
    <row r="2918" spans="2:5">
      <c r="B2918" s="354" t="s">
        <v>2264</v>
      </c>
      <c r="C2918" s="353" t="s">
        <v>726</v>
      </c>
      <c r="D2918" s="353" t="s">
        <v>4800</v>
      </c>
      <c r="E2918" s="102">
        <f>COUNTIF(자재별CO2!H:H, B2918)</f>
        <v>1</v>
      </c>
    </row>
    <row r="2919" spans="2:5">
      <c r="B2919" s="366" t="s">
        <v>2297</v>
      </c>
      <c r="C2919" s="355" t="s">
        <v>726</v>
      </c>
      <c r="D2919" s="355" t="s">
        <v>4650</v>
      </c>
      <c r="E2919" s="102">
        <f>COUNTIF(자재별CO2!H:H, B2919)</f>
        <v>1</v>
      </c>
    </row>
    <row r="2920" spans="2:5">
      <c r="B2920" s="366" t="s">
        <v>2297</v>
      </c>
      <c r="C2920" s="355" t="s">
        <v>726</v>
      </c>
      <c r="D2920" s="355" t="s">
        <v>4651</v>
      </c>
      <c r="E2920" s="102">
        <f>COUNTIF(자재별CO2!H:H, B2920)</f>
        <v>1</v>
      </c>
    </row>
    <row r="2921" spans="2:5">
      <c r="B2921" s="366" t="s">
        <v>2297</v>
      </c>
      <c r="C2921" s="355" t="s">
        <v>726</v>
      </c>
      <c r="D2921" s="355" t="s">
        <v>2646</v>
      </c>
      <c r="E2921" s="102">
        <f>COUNTIF(자재별CO2!H:H, B2921)</f>
        <v>1</v>
      </c>
    </row>
    <row r="2922" spans="2:5">
      <c r="B2922" s="366" t="s">
        <v>2297</v>
      </c>
      <c r="C2922" s="355" t="s">
        <v>726</v>
      </c>
      <c r="D2922" s="355" t="s">
        <v>4652</v>
      </c>
      <c r="E2922" s="102">
        <f>COUNTIF(자재별CO2!H:H, B2922)</f>
        <v>1</v>
      </c>
    </row>
    <row r="2923" spans="2:5">
      <c r="B2923" s="366" t="s">
        <v>2297</v>
      </c>
      <c r="C2923" s="355" t="s">
        <v>726</v>
      </c>
      <c r="D2923" s="355" t="s">
        <v>2638</v>
      </c>
      <c r="E2923" s="102">
        <f>COUNTIF(자재별CO2!H:H, B2923)</f>
        <v>1</v>
      </c>
    </row>
    <row r="2924" spans="2:5">
      <c r="B2924" s="366" t="s">
        <v>2297</v>
      </c>
      <c r="C2924" s="355" t="s">
        <v>726</v>
      </c>
      <c r="D2924" s="355" t="s">
        <v>2647</v>
      </c>
      <c r="E2924" s="102">
        <f>COUNTIF(자재별CO2!H:H, B2924)</f>
        <v>1</v>
      </c>
    </row>
    <row r="2925" spans="2:5">
      <c r="B2925" s="364" t="s">
        <v>2268</v>
      </c>
      <c r="C2925" s="355" t="s">
        <v>4715</v>
      </c>
      <c r="D2925" s="355" t="s">
        <v>4716</v>
      </c>
      <c r="E2925" s="102">
        <f>COUNTIF(자재별CO2!H:H, B2925)</f>
        <v>1</v>
      </c>
    </row>
    <row r="2926" spans="2:5">
      <c r="B2926" s="364" t="s">
        <v>2268</v>
      </c>
      <c r="C2926" s="355" t="s">
        <v>3588</v>
      </c>
      <c r="D2926" s="355" t="s">
        <v>298</v>
      </c>
      <c r="E2926" s="102">
        <f>COUNTIF(자재별CO2!H:H, B2926)</f>
        <v>1</v>
      </c>
    </row>
    <row r="2927" spans="2:5">
      <c r="B2927" s="364" t="s">
        <v>2268</v>
      </c>
      <c r="C2927" s="355" t="s">
        <v>3738</v>
      </c>
      <c r="D2927" s="355" t="s">
        <v>3739</v>
      </c>
      <c r="E2927" s="102">
        <f>COUNTIF(자재별CO2!H:H, B2927)</f>
        <v>1</v>
      </c>
    </row>
    <row r="2928" spans="2:5">
      <c r="B2928" s="354" t="s">
        <v>2354</v>
      </c>
      <c r="C2928" s="353" t="s">
        <v>6500</v>
      </c>
      <c r="D2928" s="353" t="s">
        <v>6501</v>
      </c>
      <c r="E2928" s="102">
        <f>COUNTIF(자재별CO2!H:H, B2928)</f>
        <v>1</v>
      </c>
    </row>
    <row r="2929" spans="2:5">
      <c r="B2929" s="354" t="s">
        <v>2354</v>
      </c>
      <c r="C2929" s="353" t="s">
        <v>6500</v>
      </c>
      <c r="D2929" s="353" t="s">
        <v>6502</v>
      </c>
      <c r="E2929" s="102">
        <f>COUNTIF(자재별CO2!H:H, B2929)</f>
        <v>1</v>
      </c>
    </row>
    <row r="2930" spans="2:5">
      <c r="B2930" s="354" t="s">
        <v>2354</v>
      </c>
      <c r="C2930" s="353" t="s">
        <v>6500</v>
      </c>
      <c r="D2930" s="353" t="s">
        <v>6503</v>
      </c>
      <c r="E2930" s="102">
        <f>COUNTIF(자재별CO2!H:H, B2930)</f>
        <v>1</v>
      </c>
    </row>
    <row r="2931" spans="2:5">
      <c r="B2931" s="354" t="s">
        <v>2354</v>
      </c>
      <c r="C2931" s="353" t="s">
        <v>6500</v>
      </c>
      <c r="D2931" s="353" t="s">
        <v>6504</v>
      </c>
      <c r="E2931" s="102">
        <f>COUNTIF(자재별CO2!H:H, B2931)</f>
        <v>1</v>
      </c>
    </row>
    <row r="2932" spans="2:5">
      <c r="B2932" s="354" t="s">
        <v>2354</v>
      </c>
      <c r="C2932" s="353" t="s">
        <v>6500</v>
      </c>
      <c r="D2932" s="353" t="s">
        <v>6505</v>
      </c>
      <c r="E2932" s="102">
        <f>COUNTIF(자재별CO2!H:H, B2932)</f>
        <v>1</v>
      </c>
    </row>
    <row r="2933" spans="2:5">
      <c r="B2933" s="354" t="s">
        <v>2354</v>
      </c>
      <c r="C2933" s="353" t="s">
        <v>6500</v>
      </c>
      <c r="D2933" s="353" t="s">
        <v>6506</v>
      </c>
      <c r="E2933" s="102">
        <f>COUNTIF(자재별CO2!H:H, B2933)</f>
        <v>1</v>
      </c>
    </row>
    <row r="2934" spans="2:5">
      <c r="B2934" s="354" t="s">
        <v>2354</v>
      </c>
      <c r="C2934" s="353" t="s">
        <v>6500</v>
      </c>
      <c r="D2934" s="353" t="s">
        <v>6507</v>
      </c>
      <c r="E2934" s="102">
        <f>COUNTIF(자재별CO2!H:H, B2934)</f>
        <v>1</v>
      </c>
    </row>
    <row r="2935" spans="2:5">
      <c r="B2935" s="364" t="s">
        <v>2268</v>
      </c>
      <c r="C2935" s="355" t="s">
        <v>2509</v>
      </c>
      <c r="D2935" s="355" t="s">
        <v>2510</v>
      </c>
      <c r="E2935" s="102">
        <f>COUNTIF(자재별CO2!H:H, B2935)</f>
        <v>1</v>
      </c>
    </row>
    <row r="2936" spans="2:5">
      <c r="B2936" s="364" t="s">
        <v>2268</v>
      </c>
      <c r="C2936" s="355" t="s">
        <v>4717</v>
      </c>
      <c r="D2936" s="355"/>
      <c r="E2936" s="102">
        <f>COUNTIF(자재별CO2!H:H, B2936)</f>
        <v>1</v>
      </c>
    </row>
    <row r="2937" spans="2:5">
      <c r="B2937" s="365" t="s">
        <v>2251</v>
      </c>
      <c r="C2937" s="353" t="s">
        <v>5838</v>
      </c>
      <c r="D2937" s="353" t="s">
        <v>5839</v>
      </c>
      <c r="E2937" s="102">
        <f>COUNTIF(자재별CO2!H:H, B2937)</f>
        <v>1</v>
      </c>
    </row>
    <row r="2938" spans="2:5">
      <c r="B2938" s="354" t="s">
        <v>2289</v>
      </c>
      <c r="C2938" s="353" t="s">
        <v>4259</v>
      </c>
      <c r="D2938" s="353" t="s">
        <v>4258</v>
      </c>
      <c r="E2938" s="102">
        <f>COUNTIF(자재별CO2!H:H, B2938)</f>
        <v>1</v>
      </c>
    </row>
    <row r="2939" spans="2:5">
      <c r="B2939" s="354" t="s">
        <v>6431</v>
      </c>
      <c r="C2939" s="353" t="s">
        <v>379</v>
      </c>
      <c r="D2939" s="353" t="s">
        <v>3215</v>
      </c>
      <c r="E2939" s="102">
        <f>COUNTIF(자재별CO2!H:H, B2939)</f>
        <v>1</v>
      </c>
    </row>
    <row r="2940" spans="2:5">
      <c r="B2940" s="354" t="s">
        <v>6431</v>
      </c>
      <c r="C2940" s="353" t="s">
        <v>379</v>
      </c>
      <c r="D2940" s="353" t="s">
        <v>3308</v>
      </c>
      <c r="E2940" s="102">
        <f>COUNTIF(자재별CO2!H:H, B2940)</f>
        <v>1</v>
      </c>
    </row>
    <row r="2941" spans="2:5">
      <c r="B2941" s="354" t="s">
        <v>6431</v>
      </c>
      <c r="C2941" s="353" t="s">
        <v>379</v>
      </c>
      <c r="D2941" s="353" t="s">
        <v>3113</v>
      </c>
      <c r="E2941" s="102">
        <f>COUNTIF(자재별CO2!H:H, B2941)</f>
        <v>1</v>
      </c>
    </row>
    <row r="2942" spans="2:5">
      <c r="B2942" s="354" t="s">
        <v>6431</v>
      </c>
      <c r="C2942" s="353" t="s">
        <v>379</v>
      </c>
      <c r="D2942" s="353" t="s">
        <v>852</v>
      </c>
      <c r="E2942" s="102">
        <f>COUNTIF(자재별CO2!H:H, B2942)</f>
        <v>1</v>
      </c>
    </row>
    <row r="2943" spans="2:5">
      <c r="B2943" s="354" t="s">
        <v>6431</v>
      </c>
      <c r="C2943" s="353" t="s">
        <v>379</v>
      </c>
      <c r="D2943" s="353" t="s">
        <v>420</v>
      </c>
      <c r="E2943" s="102">
        <f>COUNTIF(자재별CO2!H:H, B2943)</f>
        <v>1</v>
      </c>
    </row>
    <row r="2944" spans="2:5">
      <c r="B2944" s="354" t="s">
        <v>6431</v>
      </c>
      <c r="C2944" s="353" t="s">
        <v>379</v>
      </c>
      <c r="D2944" s="353" t="s">
        <v>3114</v>
      </c>
      <c r="E2944" s="102">
        <f>COUNTIF(자재별CO2!H:H, B2944)</f>
        <v>1</v>
      </c>
    </row>
    <row r="2945" spans="2:5">
      <c r="B2945" s="354" t="s">
        <v>6431</v>
      </c>
      <c r="C2945" s="353" t="s">
        <v>379</v>
      </c>
      <c r="D2945" s="353" t="s">
        <v>4332</v>
      </c>
      <c r="E2945" s="102">
        <f>COUNTIF(자재별CO2!H:H, B2945)</f>
        <v>1</v>
      </c>
    </row>
    <row r="2946" spans="2:5">
      <c r="B2946" s="354" t="s">
        <v>6431</v>
      </c>
      <c r="C2946" s="353" t="s">
        <v>379</v>
      </c>
      <c r="D2946" s="353" t="s">
        <v>4398</v>
      </c>
      <c r="E2946" s="102">
        <f>COUNTIF(자재별CO2!H:H, B2946)</f>
        <v>1</v>
      </c>
    </row>
    <row r="2947" spans="2:5">
      <c r="B2947" s="354" t="s">
        <v>6431</v>
      </c>
      <c r="C2947" s="353" t="s">
        <v>379</v>
      </c>
      <c r="D2947" s="353" t="s">
        <v>3216</v>
      </c>
      <c r="E2947" s="102">
        <f>COUNTIF(자재별CO2!H:H, B2947)</f>
        <v>1</v>
      </c>
    </row>
    <row r="2948" spans="2:5">
      <c r="B2948" s="354" t="s">
        <v>6431</v>
      </c>
      <c r="C2948" s="353" t="s">
        <v>379</v>
      </c>
      <c r="D2948" s="353" t="s">
        <v>3115</v>
      </c>
      <c r="E2948" s="102">
        <f>COUNTIF(자재별CO2!H:H, B2948)</f>
        <v>1</v>
      </c>
    </row>
    <row r="2949" spans="2:5">
      <c r="B2949" s="354" t="s">
        <v>6431</v>
      </c>
      <c r="C2949" s="353" t="s">
        <v>379</v>
      </c>
      <c r="D2949" s="353" t="s">
        <v>4511</v>
      </c>
      <c r="E2949" s="102">
        <f>COUNTIF(자재별CO2!H:H, B2949)</f>
        <v>1</v>
      </c>
    </row>
    <row r="2950" spans="2:5">
      <c r="B2950" s="354" t="s">
        <v>6431</v>
      </c>
      <c r="C2950" s="353" t="s">
        <v>379</v>
      </c>
      <c r="D2950" s="353" t="s">
        <v>3116</v>
      </c>
      <c r="E2950" s="102">
        <f>COUNTIF(자재별CO2!H:H, B2950)</f>
        <v>1</v>
      </c>
    </row>
    <row r="2951" spans="2:5">
      <c r="B2951" s="354" t="s">
        <v>2507</v>
      </c>
      <c r="C2951" s="353" t="s">
        <v>6239</v>
      </c>
      <c r="D2951" s="353" t="s">
        <v>6240</v>
      </c>
      <c r="E2951" s="102">
        <f>COUNTIF(자재별CO2!H:H, B2951)</f>
        <v>1</v>
      </c>
    </row>
    <row r="2952" spans="2:5">
      <c r="B2952" s="364" t="s">
        <v>2268</v>
      </c>
      <c r="C2952" s="355" t="s">
        <v>4718</v>
      </c>
      <c r="D2952" s="355" t="s">
        <v>4719</v>
      </c>
      <c r="E2952" s="102">
        <f>COUNTIF(자재별CO2!H:H, B2952)</f>
        <v>1</v>
      </c>
    </row>
    <row r="2953" spans="2:5">
      <c r="B2953" s="364" t="s">
        <v>2268</v>
      </c>
      <c r="C2953" s="355" t="s">
        <v>4718</v>
      </c>
      <c r="D2953" s="355"/>
      <c r="E2953" s="102">
        <f>COUNTIF(자재별CO2!H:H, B2953)</f>
        <v>1</v>
      </c>
    </row>
    <row r="2954" spans="2:5">
      <c r="B2954" s="364" t="s">
        <v>2268</v>
      </c>
      <c r="C2954" s="355" t="s">
        <v>4125</v>
      </c>
      <c r="D2954" s="355"/>
      <c r="E2954" s="102">
        <f>COUNTIF(자재별CO2!H:H, B2954)</f>
        <v>1</v>
      </c>
    </row>
    <row r="2955" spans="2:5">
      <c r="B2955" s="357" t="s">
        <v>2177</v>
      </c>
      <c r="C2955" s="357" t="s">
        <v>496</v>
      </c>
      <c r="D2955" s="357" t="s">
        <v>376</v>
      </c>
      <c r="E2955" s="102">
        <f>COUNTIF(자재별CO2!H:H, B2955)</f>
        <v>1</v>
      </c>
    </row>
    <row r="2956" spans="2:5">
      <c r="B2956" s="365" t="s">
        <v>2268</v>
      </c>
      <c r="C2956" s="353" t="s">
        <v>5840</v>
      </c>
      <c r="D2956" s="353" t="s">
        <v>5841</v>
      </c>
      <c r="E2956" s="102">
        <f>COUNTIF(자재별CO2!H:H, B2956)</f>
        <v>1</v>
      </c>
    </row>
    <row r="2957" spans="2:5">
      <c r="B2957" s="365" t="s">
        <v>2268</v>
      </c>
      <c r="C2957" s="353" t="s">
        <v>5840</v>
      </c>
      <c r="D2957" s="353" t="s">
        <v>5842</v>
      </c>
      <c r="E2957" s="102">
        <f>COUNTIF(자재별CO2!H:H, B2957)</f>
        <v>1</v>
      </c>
    </row>
    <row r="2958" spans="2:5">
      <c r="B2958" s="357" t="s">
        <v>2162</v>
      </c>
      <c r="C2958" s="357" t="s">
        <v>5840</v>
      </c>
      <c r="D2958" s="357" t="s">
        <v>5842</v>
      </c>
      <c r="E2958" s="102">
        <f>COUNTIF(자재별CO2!H:H, B2958)</f>
        <v>1</v>
      </c>
    </row>
    <row r="2959" spans="2:5">
      <c r="B2959" s="365" t="s">
        <v>2268</v>
      </c>
      <c r="C2959" s="353" t="s">
        <v>5840</v>
      </c>
      <c r="D2959" s="353" t="s">
        <v>5843</v>
      </c>
      <c r="E2959" s="102">
        <f>COUNTIF(자재별CO2!H:H, B2959)</f>
        <v>1</v>
      </c>
    </row>
    <row r="2960" spans="2:5">
      <c r="B2960" s="357" t="s">
        <v>2162</v>
      </c>
      <c r="C2960" s="357" t="s">
        <v>5840</v>
      </c>
      <c r="D2960" s="357" t="s">
        <v>5843</v>
      </c>
      <c r="E2960" s="102">
        <f>COUNTIF(자재별CO2!H:H, B2960)</f>
        <v>1</v>
      </c>
    </row>
    <row r="2961" spans="2:5">
      <c r="B2961" s="365" t="s">
        <v>2268</v>
      </c>
      <c r="C2961" s="353" t="s">
        <v>5840</v>
      </c>
      <c r="D2961" s="353" t="s">
        <v>5844</v>
      </c>
      <c r="E2961" s="102">
        <f>COUNTIF(자재별CO2!H:H, B2961)</f>
        <v>1</v>
      </c>
    </row>
    <row r="2962" spans="2:5">
      <c r="B2962" s="365" t="s">
        <v>2268</v>
      </c>
      <c r="C2962" s="353" t="s">
        <v>5840</v>
      </c>
      <c r="D2962" s="353" t="s">
        <v>5845</v>
      </c>
      <c r="E2962" s="102">
        <f>COUNTIF(자재별CO2!H:H, B2962)</f>
        <v>1</v>
      </c>
    </row>
    <row r="2963" spans="2:5">
      <c r="B2963" s="365" t="s">
        <v>6499</v>
      </c>
      <c r="C2963" s="353" t="s">
        <v>5846</v>
      </c>
      <c r="D2963" s="353" t="s">
        <v>5847</v>
      </c>
      <c r="E2963" s="102">
        <f>COUNTIF(자재별CO2!H:H, B2963)</f>
        <v>1</v>
      </c>
    </row>
    <row r="2964" spans="2:5">
      <c r="B2964" s="365" t="s">
        <v>2268</v>
      </c>
      <c r="C2964" s="353" t="s">
        <v>5848</v>
      </c>
      <c r="D2964" s="353" t="s">
        <v>4914</v>
      </c>
      <c r="E2964" s="102">
        <f>COUNTIF(자재별CO2!H:H, B2964)</f>
        <v>1</v>
      </c>
    </row>
    <row r="2965" spans="2:5">
      <c r="B2965" s="354" t="s">
        <v>2507</v>
      </c>
      <c r="C2965" s="353" t="s">
        <v>6241</v>
      </c>
      <c r="D2965" s="353" t="s">
        <v>6161</v>
      </c>
      <c r="E2965" s="102">
        <f>COUNTIF(자재별CO2!H:H, B2965)</f>
        <v>1</v>
      </c>
    </row>
    <row r="2966" spans="2:5">
      <c r="B2966" s="364" t="s">
        <v>2268</v>
      </c>
      <c r="C2966" s="355" t="s">
        <v>750</v>
      </c>
      <c r="D2966" s="355" t="s">
        <v>4720</v>
      </c>
      <c r="E2966" s="102">
        <f>COUNTIF(자재별CO2!H:H, B2966)</f>
        <v>1</v>
      </c>
    </row>
    <row r="2967" spans="2:5">
      <c r="B2967" s="364" t="s">
        <v>2268</v>
      </c>
      <c r="C2967" s="355" t="s">
        <v>750</v>
      </c>
      <c r="D2967" s="355" t="s">
        <v>4721</v>
      </c>
      <c r="E2967" s="102">
        <f>COUNTIF(자재별CO2!H:H, B2967)</f>
        <v>1</v>
      </c>
    </row>
    <row r="2968" spans="2:5">
      <c r="B2968" s="364" t="s">
        <v>2268</v>
      </c>
      <c r="C2968" s="355" t="s">
        <v>750</v>
      </c>
      <c r="D2968" s="355" t="s">
        <v>4722</v>
      </c>
      <c r="E2968" s="102">
        <f>COUNTIF(자재별CO2!H:H, B2968)</f>
        <v>1</v>
      </c>
    </row>
    <row r="2969" spans="2:5">
      <c r="B2969" s="354" t="s">
        <v>2355</v>
      </c>
      <c r="C2969" s="353" t="s">
        <v>885</v>
      </c>
      <c r="D2969" s="353" t="s">
        <v>4285</v>
      </c>
      <c r="E2969" s="102">
        <f>COUNTIF(자재별CO2!H:H, B2969)</f>
        <v>1</v>
      </c>
    </row>
    <row r="2970" spans="2:5">
      <c r="B2970" s="354" t="s">
        <v>2355</v>
      </c>
      <c r="C2970" s="353" t="s">
        <v>885</v>
      </c>
      <c r="D2970" s="353" t="s">
        <v>4284</v>
      </c>
      <c r="E2970" s="102">
        <f>COUNTIF(자재별CO2!H:H, B2970)</f>
        <v>1</v>
      </c>
    </row>
    <row r="2971" spans="2:5">
      <c r="B2971" s="354" t="s">
        <v>6442</v>
      </c>
      <c r="C2971" s="353" t="s">
        <v>425</v>
      </c>
      <c r="D2971" s="353" t="s">
        <v>4348</v>
      </c>
      <c r="E2971" s="102">
        <f>COUNTIF(자재별CO2!H:H, B2971)</f>
        <v>1</v>
      </c>
    </row>
    <row r="2972" spans="2:5">
      <c r="B2972" s="354" t="s">
        <v>6442</v>
      </c>
      <c r="C2972" s="353" t="s">
        <v>425</v>
      </c>
      <c r="D2972" s="353" t="s">
        <v>3145</v>
      </c>
      <c r="E2972" s="102">
        <f>COUNTIF(자재별CO2!H:H, B2972)</f>
        <v>1</v>
      </c>
    </row>
    <row r="2973" spans="2:5">
      <c r="B2973" s="354" t="s">
        <v>6442</v>
      </c>
      <c r="C2973" s="353" t="s">
        <v>425</v>
      </c>
      <c r="D2973" s="353" t="s">
        <v>4229</v>
      </c>
      <c r="E2973" s="102">
        <f>COUNTIF(자재별CO2!H:H, B2973)</f>
        <v>1</v>
      </c>
    </row>
    <row r="2974" spans="2:5">
      <c r="B2974" s="354" t="s">
        <v>6442</v>
      </c>
      <c r="C2974" s="353" t="s">
        <v>425</v>
      </c>
      <c r="D2974" s="353" t="s">
        <v>4189</v>
      </c>
      <c r="E2974" s="102">
        <f>COUNTIF(자재별CO2!H:H, B2974)</f>
        <v>1</v>
      </c>
    </row>
    <row r="2975" spans="2:5">
      <c r="B2975" s="365" t="s">
        <v>2177</v>
      </c>
      <c r="C2975" s="353" t="s">
        <v>512</v>
      </c>
      <c r="D2975" s="353" t="s">
        <v>5521</v>
      </c>
      <c r="E2975" s="102">
        <f>COUNTIF(자재별CO2!H:H, B2975)</f>
        <v>1</v>
      </c>
    </row>
    <row r="2976" spans="2:5">
      <c r="B2976" s="365" t="s">
        <v>2177</v>
      </c>
      <c r="C2976" s="353" t="s">
        <v>512</v>
      </c>
      <c r="D2976" s="353" t="s">
        <v>5522</v>
      </c>
      <c r="E2976" s="102">
        <f>COUNTIF(자재별CO2!H:H, B2976)</f>
        <v>1</v>
      </c>
    </row>
    <row r="2977" spans="2:5">
      <c r="B2977" s="365" t="s">
        <v>2268</v>
      </c>
      <c r="C2977" s="353" t="s">
        <v>5849</v>
      </c>
      <c r="D2977" s="353" t="s">
        <v>5850</v>
      </c>
      <c r="E2977" s="102">
        <f>COUNTIF(자재별CO2!H:H, B2977)</f>
        <v>1</v>
      </c>
    </row>
    <row r="2978" spans="2:5">
      <c r="B2978" s="365" t="s">
        <v>2268</v>
      </c>
      <c r="C2978" s="353" t="s">
        <v>5851</v>
      </c>
      <c r="D2978" s="353"/>
      <c r="E2978" s="102">
        <f>COUNTIF(자재별CO2!H:H, B2978)</f>
        <v>1</v>
      </c>
    </row>
    <row r="2979" spans="2:5">
      <c r="B2979" s="354" t="s">
        <v>6446</v>
      </c>
      <c r="C2979" s="353" t="s">
        <v>4317</v>
      </c>
      <c r="D2979" s="353" t="s">
        <v>4316</v>
      </c>
      <c r="E2979" s="102">
        <f>COUNTIF(자재별CO2!H:H, B2979)</f>
        <v>1</v>
      </c>
    </row>
    <row r="2980" spans="2:5">
      <c r="B2980" s="365" t="s">
        <v>2303</v>
      </c>
      <c r="C2980" s="353" t="s">
        <v>5852</v>
      </c>
      <c r="D2980" s="353" t="s">
        <v>5516</v>
      </c>
      <c r="E2980" s="102">
        <f>COUNTIF(자재별CO2!H:H, B2980)</f>
        <v>1</v>
      </c>
    </row>
    <row r="2981" spans="2:5">
      <c r="B2981" s="365" t="s">
        <v>2303</v>
      </c>
      <c r="C2981" s="353" t="s">
        <v>5852</v>
      </c>
      <c r="D2981" s="353" t="s">
        <v>5518</v>
      </c>
      <c r="E2981" s="102">
        <f>COUNTIF(자재별CO2!H:H, B2981)</f>
        <v>1</v>
      </c>
    </row>
    <row r="2982" spans="2:5">
      <c r="B2982" s="365" t="s">
        <v>2303</v>
      </c>
      <c r="C2982" s="353" t="s">
        <v>5852</v>
      </c>
      <c r="D2982" s="353" t="s">
        <v>5411</v>
      </c>
      <c r="E2982" s="102">
        <f>COUNTIF(자재별CO2!H:H, B2982)</f>
        <v>1</v>
      </c>
    </row>
    <row r="2983" spans="2:5">
      <c r="B2983" s="365" t="s">
        <v>2303</v>
      </c>
      <c r="C2983" s="353" t="s">
        <v>5852</v>
      </c>
      <c r="D2983" s="353" t="s">
        <v>5412</v>
      </c>
      <c r="E2983" s="102">
        <f>COUNTIF(자재별CO2!H:H, B2983)</f>
        <v>1</v>
      </c>
    </row>
    <row r="2984" spans="2:5">
      <c r="B2984" s="365" t="s">
        <v>2303</v>
      </c>
      <c r="C2984" s="353" t="s">
        <v>5852</v>
      </c>
      <c r="D2984" s="353" t="s">
        <v>5413</v>
      </c>
      <c r="E2984" s="102">
        <f>COUNTIF(자재별CO2!H:H, B2984)</f>
        <v>1</v>
      </c>
    </row>
    <row r="2985" spans="2:5">
      <c r="B2985" s="365" t="s">
        <v>2303</v>
      </c>
      <c r="C2985" s="353" t="s">
        <v>5852</v>
      </c>
      <c r="D2985" s="353" t="s">
        <v>5414</v>
      </c>
      <c r="E2985" s="102">
        <f>COUNTIF(자재별CO2!H:H, B2985)</f>
        <v>1</v>
      </c>
    </row>
    <row r="2986" spans="2:5">
      <c r="B2986" s="354" t="s">
        <v>6446</v>
      </c>
      <c r="C2986" s="355" t="s">
        <v>4734</v>
      </c>
      <c r="D2986" s="355"/>
      <c r="E2986" s="102">
        <f>COUNTIF(자재별CO2!H:H, B2986)</f>
        <v>1</v>
      </c>
    </row>
    <row r="2987" spans="2:5">
      <c r="B2987" s="354" t="s">
        <v>6498</v>
      </c>
      <c r="C2987" s="353" t="s">
        <v>404</v>
      </c>
      <c r="D2987" s="353" t="s">
        <v>3207</v>
      </c>
      <c r="E2987" s="102">
        <f>COUNTIF(자재별CO2!H:H, B2987)</f>
        <v>1</v>
      </c>
    </row>
    <row r="2988" spans="2:5">
      <c r="B2988" s="354" t="s">
        <v>6498</v>
      </c>
      <c r="C2988" s="353" t="s">
        <v>404</v>
      </c>
      <c r="D2988" s="353" t="s">
        <v>3208</v>
      </c>
      <c r="E2988" s="102">
        <f>COUNTIF(자재별CO2!H:H, B2988)</f>
        <v>1</v>
      </c>
    </row>
    <row r="2989" spans="2:5">
      <c r="B2989" s="354" t="s">
        <v>6498</v>
      </c>
      <c r="C2989" s="353" t="s">
        <v>404</v>
      </c>
      <c r="D2989" s="353" t="s">
        <v>3271</v>
      </c>
      <c r="E2989" s="102">
        <f>COUNTIF(자재별CO2!H:H, B2989)</f>
        <v>1</v>
      </c>
    </row>
    <row r="2990" spans="2:5">
      <c r="B2990" s="354" t="s">
        <v>6498</v>
      </c>
      <c r="C2990" s="353" t="s">
        <v>404</v>
      </c>
      <c r="D2990" s="353" t="s">
        <v>6508</v>
      </c>
      <c r="E2990" s="102">
        <f>COUNTIF(자재별CO2!H:H, B2990)</f>
        <v>1</v>
      </c>
    </row>
    <row r="2991" spans="2:5">
      <c r="B2991" s="354" t="s">
        <v>2349</v>
      </c>
      <c r="C2991" s="353" t="s">
        <v>4875</v>
      </c>
      <c r="D2991" s="353" t="s">
        <v>4876</v>
      </c>
      <c r="E2991" s="102">
        <f>COUNTIF(자재별CO2!H:H, B2991)</f>
        <v>1</v>
      </c>
    </row>
    <row r="2992" spans="2:5">
      <c r="B2992" s="354" t="s">
        <v>2220</v>
      </c>
      <c r="C2992" s="353" t="s">
        <v>330</v>
      </c>
      <c r="D2992" s="353" t="s">
        <v>4877</v>
      </c>
      <c r="E2992" s="102">
        <f>COUNTIF(자재별CO2!H:H, B2992)</f>
        <v>1</v>
      </c>
    </row>
    <row r="2993" spans="2:5">
      <c r="B2993" s="364" t="s">
        <v>2220</v>
      </c>
      <c r="C2993" s="355" t="s">
        <v>4066</v>
      </c>
      <c r="D2993" s="355"/>
      <c r="E2993" s="102">
        <f>COUNTIF(자재별CO2!H:H, B2993)</f>
        <v>1</v>
      </c>
    </row>
    <row r="2994" spans="2:5">
      <c r="B2994" s="365" t="s">
        <v>6430</v>
      </c>
      <c r="C2994" s="353" t="s">
        <v>5853</v>
      </c>
      <c r="D2994" s="353" t="s">
        <v>3145</v>
      </c>
      <c r="E2994" s="102">
        <f>COUNTIF(자재별CO2!H:H, B2994)</f>
        <v>1</v>
      </c>
    </row>
    <row r="2995" spans="2:5">
      <c r="B2995" s="365" t="s">
        <v>6430</v>
      </c>
      <c r="C2995" s="353" t="s">
        <v>5853</v>
      </c>
      <c r="D2995" s="353"/>
      <c r="E2995" s="102">
        <f>COUNTIF(자재별CO2!H:H, B2995)</f>
        <v>1</v>
      </c>
    </row>
    <row r="2996" spans="2:5">
      <c r="B2996" s="365" t="s">
        <v>6509</v>
      </c>
      <c r="C2996" s="353" t="s">
        <v>611</v>
      </c>
      <c r="D2996" s="353" t="s">
        <v>5854</v>
      </c>
      <c r="E2996" s="102">
        <f>COUNTIF(자재별CO2!H:H, B2996)</f>
        <v>1</v>
      </c>
    </row>
    <row r="2997" spans="2:5">
      <c r="B2997" s="365" t="s">
        <v>6509</v>
      </c>
      <c r="C2997" s="353" t="s">
        <v>611</v>
      </c>
      <c r="D2997" s="353"/>
      <c r="E2997" s="102">
        <f>COUNTIF(자재별CO2!H:H, B2997)</f>
        <v>1</v>
      </c>
    </row>
    <row r="2998" spans="2:5">
      <c r="B2998" s="366" t="s">
        <v>2283</v>
      </c>
      <c r="C2998" s="355" t="s">
        <v>2794</v>
      </c>
      <c r="D2998" s="355" t="s">
        <v>2795</v>
      </c>
      <c r="E2998" s="102">
        <f>COUNTIF(자재별CO2!H:H, B2998)</f>
        <v>1</v>
      </c>
    </row>
    <row r="2999" spans="2:5">
      <c r="B2999" s="354" t="s">
        <v>6510</v>
      </c>
      <c r="C2999" s="353" t="s">
        <v>6511</v>
      </c>
      <c r="D2999" s="353" t="s">
        <v>6512</v>
      </c>
      <c r="E2999" s="102">
        <f>COUNTIF(자재별CO2!H:H, B2999)</f>
        <v>1</v>
      </c>
    </row>
    <row r="3000" spans="2:5">
      <c r="B3000" s="365" t="s">
        <v>6422</v>
      </c>
      <c r="C3000" s="353" t="s">
        <v>5855</v>
      </c>
      <c r="D3000" s="353" t="s">
        <v>546</v>
      </c>
      <c r="E3000" s="102">
        <f>COUNTIF(자재별CO2!H:H, B3000)</f>
        <v>1</v>
      </c>
    </row>
    <row r="3001" spans="2:5">
      <c r="B3001" s="365" t="s">
        <v>6422</v>
      </c>
      <c r="C3001" s="353" t="s">
        <v>5856</v>
      </c>
      <c r="D3001" s="353" t="s">
        <v>556</v>
      </c>
      <c r="E3001" s="102">
        <f>COUNTIF(자재별CO2!H:H, B3001)</f>
        <v>1</v>
      </c>
    </row>
    <row r="3002" spans="2:5">
      <c r="B3002" s="365" t="s">
        <v>6422</v>
      </c>
      <c r="C3002" s="353" t="s">
        <v>5857</v>
      </c>
      <c r="D3002" s="353" t="s">
        <v>5858</v>
      </c>
      <c r="E3002" s="102">
        <f>COUNTIF(자재별CO2!H:H, B3002)</f>
        <v>1</v>
      </c>
    </row>
    <row r="3003" spans="2:5">
      <c r="B3003" s="365" t="s">
        <v>6422</v>
      </c>
      <c r="C3003" s="353" t="s">
        <v>5859</v>
      </c>
      <c r="D3003" s="353"/>
      <c r="E3003" s="102">
        <f>COUNTIF(자재별CO2!H:H, B3003)</f>
        <v>1</v>
      </c>
    </row>
    <row r="3004" spans="2:5">
      <c r="B3004" s="366" t="s">
        <v>2507</v>
      </c>
      <c r="C3004" s="355" t="s">
        <v>2637</v>
      </c>
      <c r="D3004" s="355"/>
      <c r="E3004" s="102">
        <f>COUNTIF(자재별CO2!H:H, B3004)</f>
        <v>1</v>
      </c>
    </row>
    <row r="3005" spans="2:5">
      <c r="B3005" s="366" t="s">
        <v>2507</v>
      </c>
      <c r="C3005" s="355" t="s">
        <v>2634</v>
      </c>
      <c r="D3005" s="355" t="s">
        <v>606</v>
      </c>
      <c r="E3005" s="102">
        <f>COUNTIF(자재별CO2!H:H, B3005)</f>
        <v>1</v>
      </c>
    </row>
    <row r="3006" spans="2:5">
      <c r="B3006" s="366" t="s">
        <v>2507</v>
      </c>
      <c r="C3006" s="355" t="s">
        <v>2518</v>
      </c>
      <c r="D3006" s="355" t="s">
        <v>2519</v>
      </c>
      <c r="E3006" s="102">
        <f>COUNTIF(자재별CO2!H:H, B3006)</f>
        <v>1</v>
      </c>
    </row>
    <row r="3007" spans="2:5">
      <c r="B3007" s="357" t="s">
        <v>2242</v>
      </c>
      <c r="C3007" s="357" t="s">
        <v>6020</v>
      </c>
      <c r="D3007" s="357" t="s">
        <v>6021</v>
      </c>
      <c r="E3007" s="102">
        <f>COUNTIF(자재별CO2!H:H, B3007)</f>
        <v>1</v>
      </c>
    </row>
    <row r="3008" spans="2:5">
      <c r="B3008" s="354" t="s">
        <v>6513</v>
      </c>
      <c r="C3008" s="353" t="s">
        <v>6514</v>
      </c>
      <c r="D3008" s="353"/>
      <c r="E3008" s="102">
        <f>COUNTIF(자재별CO2!H:H, B3008)</f>
        <v>1</v>
      </c>
    </row>
    <row r="3009" spans="2:5">
      <c r="B3009" s="354" t="s">
        <v>2297</v>
      </c>
      <c r="C3009" s="353" t="s">
        <v>4878</v>
      </c>
      <c r="D3009" s="353" t="s">
        <v>298</v>
      </c>
      <c r="E3009" s="102">
        <f>COUNTIF(자재별CO2!H:H, B3009)</f>
        <v>1</v>
      </c>
    </row>
    <row r="3010" spans="2:5">
      <c r="B3010" s="354" t="s">
        <v>2297</v>
      </c>
      <c r="C3010" s="353" t="s">
        <v>4879</v>
      </c>
      <c r="D3010" s="353" t="s">
        <v>4880</v>
      </c>
      <c r="E3010" s="102">
        <f>COUNTIF(자재별CO2!H:H, B3010)</f>
        <v>1</v>
      </c>
    </row>
    <row r="3011" spans="2:5">
      <c r="B3011" s="354" t="s">
        <v>2507</v>
      </c>
      <c r="C3011" s="353" t="s">
        <v>6242</v>
      </c>
      <c r="D3011" s="353" t="s">
        <v>6243</v>
      </c>
      <c r="E3011" s="102">
        <f>COUNTIF(자재별CO2!H:H, B3011)</f>
        <v>1</v>
      </c>
    </row>
    <row r="3012" spans="2:5">
      <c r="B3012" s="354" t="s">
        <v>2256</v>
      </c>
      <c r="C3012" s="353" t="s">
        <v>6130</v>
      </c>
      <c r="D3012" s="353" t="s">
        <v>6131</v>
      </c>
      <c r="E3012" s="102">
        <f>COUNTIF(자재별CO2!H:H, B3012)</f>
        <v>1</v>
      </c>
    </row>
    <row r="3013" spans="2:5">
      <c r="B3013" s="366" t="s">
        <v>2507</v>
      </c>
      <c r="C3013" s="355" t="s">
        <v>3797</v>
      </c>
      <c r="D3013" s="355" t="s">
        <v>3798</v>
      </c>
      <c r="E3013" s="102">
        <f>COUNTIF(자재별CO2!H:H, B3013)</f>
        <v>1</v>
      </c>
    </row>
    <row r="3014" spans="2:5">
      <c r="B3014" s="365" t="s">
        <v>2268</v>
      </c>
      <c r="C3014" s="353" t="s">
        <v>5860</v>
      </c>
      <c r="D3014" s="353" t="s">
        <v>688</v>
      </c>
      <c r="E3014" s="102">
        <f>COUNTIF(자재별CO2!H:H, B3014)</f>
        <v>1</v>
      </c>
    </row>
    <row r="3015" spans="2:5">
      <c r="B3015" s="365" t="s">
        <v>2268</v>
      </c>
      <c r="C3015" s="357" t="s">
        <v>5860</v>
      </c>
      <c r="D3015" s="357" t="s">
        <v>689</v>
      </c>
      <c r="E3015" s="102">
        <f>COUNTIF(자재별CO2!H:H, B3015)</f>
        <v>1</v>
      </c>
    </row>
    <row r="3016" spans="2:5">
      <c r="B3016" s="365" t="s">
        <v>2268</v>
      </c>
      <c r="C3016" s="353" t="s">
        <v>5860</v>
      </c>
      <c r="D3016" s="353" t="s">
        <v>5861</v>
      </c>
      <c r="E3016" s="102">
        <f>COUNTIF(자재별CO2!H:H, B3016)</f>
        <v>1</v>
      </c>
    </row>
    <row r="3017" spans="2:5">
      <c r="B3017" s="365" t="s">
        <v>2268</v>
      </c>
      <c r="C3017" s="353" t="s">
        <v>5860</v>
      </c>
      <c r="D3017" s="353" t="s">
        <v>5862</v>
      </c>
      <c r="E3017" s="102">
        <f>COUNTIF(자재별CO2!H:H, B3017)</f>
        <v>1</v>
      </c>
    </row>
    <row r="3018" spans="2:5">
      <c r="B3018" s="365" t="s">
        <v>2268</v>
      </c>
      <c r="C3018" s="357" t="s">
        <v>5860</v>
      </c>
      <c r="D3018" s="357" t="s">
        <v>6022</v>
      </c>
      <c r="E3018" s="102">
        <f>COUNTIF(자재별CO2!H:H, B3018)</f>
        <v>1</v>
      </c>
    </row>
    <row r="3019" spans="2:5">
      <c r="B3019" s="365" t="s">
        <v>2268</v>
      </c>
      <c r="C3019" s="353" t="s">
        <v>5860</v>
      </c>
      <c r="D3019" s="353" t="s">
        <v>5488</v>
      </c>
      <c r="E3019" s="102">
        <f>COUNTIF(자재별CO2!H:H, B3019)</f>
        <v>1</v>
      </c>
    </row>
    <row r="3020" spans="2:5">
      <c r="B3020" s="365" t="s">
        <v>2268</v>
      </c>
      <c r="C3020" s="353" t="s">
        <v>5860</v>
      </c>
      <c r="D3020" s="353" t="s">
        <v>5863</v>
      </c>
      <c r="E3020" s="102">
        <f>COUNTIF(자재별CO2!H:H, B3020)</f>
        <v>1</v>
      </c>
    </row>
    <row r="3021" spans="2:5">
      <c r="B3021" s="365" t="s">
        <v>2268</v>
      </c>
      <c r="C3021" s="353" t="s">
        <v>5860</v>
      </c>
      <c r="D3021" s="353" t="s">
        <v>5489</v>
      </c>
      <c r="E3021" s="102">
        <f>COUNTIF(자재별CO2!H:H, B3021)</f>
        <v>1</v>
      </c>
    </row>
    <row r="3022" spans="2:5">
      <c r="B3022" s="365" t="s">
        <v>2268</v>
      </c>
      <c r="C3022" s="353" t="s">
        <v>5860</v>
      </c>
      <c r="D3022" s="353" t="s">
        <v>660</v>
      </c>
      <c r="E3022" s="102">
        <f>COUNTIF(자재별CO2!H:H, B3022)</f>
        <v>1</v>
      </c>
    </row>
    <row r="3023" spans="2:5">
      <c r="B3023" s="365" t="s">
        <v>2268</v>
      </c>
      <c r="C3023" s="353" t="s">
        <v>5860</v>
      </c>
      <c r="D3023" s="353" t="s">
        <v>616</v>
      </c>
      <c r="E3023" s="102">
        <f>COUNTIF(자재별CO2!H:H, B3023)</f>
        <v>1</v>
      </c>
    </row>
    <row r="3024" spans="2:5">
      <c r="B3024" s="365" t="s">
        <v>2268</v>
      </c>
      <c r="C3024" s="353" t="s">
        <v>5860</v>
      </c>
      <c r="D3024" s="353" t="s">
        <v>5491</v>
      </c>
      <c r="E3024" s="102">
        <f>COUNTIF(자재별CO2!H:H, B3024)</f>
        <v>1</v>
      </c>
    </row>
    <row r="3025" spans="2:5">
      <c r="B3025" s="365" t="s">
        <v>2268</v>
      </c>
      <c r="C3025" s="353" t="s">
        <v>5860</v>
      </c>
      <c r="D3025" s="353" t="s">
        <v>5864</v>
      </c>
      <c r="E3025" s="102">
        <f>COUNTIF(자재별CO2!H:H, B3025)</f>
        <v>1</v>
      </c>
    </row>
    <row r="3026" spans="2:5">
      <c r="B3026" s="365" t="s">
        <v>2268</v>
      </c>
      <c r="C3026" s="353" t="s">
        <v>5860</v>
      </c>
      <c r="D3026" s="353" t="s">
        <v>5865</v>
      </c>
      <c r="E3026" s="102">
        <f>COUNTIF(자재별CO2!H:H, B3026)</f>
        <v>1</v>
      </c>
    </row>
    <row r="3027" spans="2:5">
      <c r="B3027" s="365" t="s">
        <v>2268</v>
      </c>
      <c r="C3027" s="353" t="s">
        <v>5860</v>
      </c>
      <c r="D3027" s="353" t="s">
        <v>5866</v>
      </c>
      <c r="E3027" s="102">
        <f>COUNTIF(자재별CO2!H:H, B3027)</f>
        <v>1</v>
      </c>
    </row>
    <row r="3028" spans="2:5">
      <c r="B3028" s="365" t="s">
        <v>2268</v>
      </c>
      <c r="C3028" s="353" t="s">
        <v>5860</v>
      </c>
      <c r="D3028" s="353" t="s">
        <v>5492</v>
      </c>
      <c r="E3028" s="102">
        <f>COUNTIF(자재별CO2!H:H, B3028)</f>
        <v>1</v>
      </c>
    </row>
    <row r="3029" spans="2:5">
      <c r="B3029" s="365" t="s">
        <v>2268</v>
      </c>
      <c r="C3029" s="353" t="s">
        <v>5860</v>
      </c>
      <c r="D3029" s="353" t="s">
        <v>5867</v>
      </c>
      <c r="E3029" s="102">
        <f>COUNTIF(자재별CO2!H:H, B3029)</f>
        <v>1</v>
      </c>
    </row>
    <row r="3030" spans="2:5">
      <c r="B3030" s="365" t="s">
        <v>2268</v>
      </c>
      <c r="C3030" s="353" t="s">
        <v>5860</v>
      </c>
      <c r="D3030" s="353" t="s">
        <v>5494</v>
      </c>
      <c r="E3030" s="102">
        <f>COUNTIF(자재별CO2!H:H, B3030)</f>
        <v>1</v>
      </c>
    </row>
    <row r="3031" spans="2:5">
      <c r="B3031" s="365" t="s">
        <v>2268</v>
      </c>
      <c r="C3031" s="353" t="s">
        <v>5860</v>
      </c>
      <c r="D3031" s="353" t="s">
        <v>5868</v>
      </c>
      <c r="E3031" s="102">
        <f>COUNTIF(자재별CO2!H:H, B3031)</f>
        <v>1</v>
      </c>
    </row>
    <row r="3032" spans="2:5">
      <c r="B3032" s="365" t="s">
        <v>2268</v>
      </c>
      <c r="C3032" s="353" t="s">
        <v>5860</v>
      </c>
      <c r="D3032" s="353" t="s">
        <v>5869</v>
      </c>
      <c r="E3032" s="102">
        <f>COUNTIF(자재별CO2!H:H, B3032)</f>
        <v>1</v>
      </c>
    </row>
    <row r="3033" spans="2:5">
      <c r="B3033" s="365" t="s">
        <v>2268</v>
      </c>
      <c r="C3033" s="353" t="s">
        <v>5860</v>
      </c>
      <c r="D3033" s="353" t="s">
        <v>5870</v>
      </c>
      <c r="E3033" s="102">
        <f>COUNTIF(자재별CO2!H:H, B3033)</f>
        <v>1</v>
      </c>
    </row>
    <row r="3034" spans="2:5">
      <c r="B3034" s="365" t="s">
        <v>2268</v>
      </c>
      <c r="C3034" s="353" t="s">
        <v>5860</v>
      </c>
      <c r="D3034" s="353" t="s">
        <v>5871</v>
      </c>
      <c r="E3034" s="102">
        <f>COUNTIF(자재별CO2!H:H, B3034)</f>
        <v>1</v>
      </c>
    </row>
    <row r="3035" spans="2:5">
      <c r="B3035" s="365" t="s">
        <v>2268</v>
      </c>
      <c r="C3035" s="353" t="s">
        <v>5860</v>
      </c>
      <c r="D3035" s="353" t="s">
        <v>5872</v>
      </c>
      <c r="E3035" s="102">
        <f>COUNTIF(자재별CO2!H:H, B3035)</f>
        <v>1</v>
      </c>
    </row>
    <row r="3036" spans="2:5">
      <c r="B3036" s="365" t="s">
        <v>2268</v>
      </c>
      <c r="C3036" s="353" t="s">
        <v>5860</v>
      </c>
      <c r="D3036" s="353" t="s">
        <v>5496</v>
      </c>
      <c r="E3036" s="102">
        <f>COUNTIF(자재별CO2!H:H, B3036)</f>
        <v>1</v>
      </c>
    </row>
    <row r="3037" spans="2:5">
      <c r="B3037" s="365" t="s">
        <v>2268</v>
      </c>
      <c r="C3037" s="353" t="s">
        <v>5860</v>
      </c>
      <c r="D3037" s="353" t="s">
        <v>5497</v>
      </c>
      <c r="E3037" s="102">
        <f>COUNTIF(자재별CO2!H:H, B3037)</f>
        <v>1</v>
      </c>
    </row>
    <row r="3038" spans="2:5">
      <c r="B3038" s="365" t="s">
        <v>2268</v>
      </c>
      <c r="C3038" s="353" t="s">
        <v>5860</v>
      </c>
      <c r="D3038" s="353" t="s">
        <v>5873</v>
      </c>
      <c r="E3038" s="102">
        <f>COUNTIF(자재별CO2!H:H, B3038)</f>
        <v>1</v>
      </c>
    </row>
    <row r="3039" spans="2:5">
      <c r="B3039" s="365" t="s">
        <v>2268</v>
      </c>
      <c r="C3039" s="353" t="s">
        <v>5860</v>
      </c>
      <c r="D3039" s="353" t="s">
        <v>5874</v>
      </c>
      <c r="E3039" s="102">
        <f>COUNTIF(자재별CO2!H:H, B3039)</f>
        <v>1</v>
      </c>
    </row>
    <row r="3040" spans="2:5">
      <c r="B3040" s="365" t="s">
        <v>2268</v>
      </c>
      <c r="C3040" s="353" t="s">
        <v>5860</v>
      </c>
      <c r="D3040" s="353" t="s">
        <v>5498</v>
      </c>
      <c r="E3040" s="102">
        <f>COUNTIF(자재별CO2!H:H, B3040)</f>
        <v>1</v>
      </c>
    </row>
    <row r="3041" spans="2:5">
      <c r="B3041" s="365" t="s">
        <v>2268</v>
      </c>
      <c r="C3041" s="353" t="s">
        <v>5860</v>
      </c>
      <c r="D3041" s="353" t="s">
        <v>5875</v>
      </c>
      <c r="E3041" s="102">
        <f>COUNTIF(자재별CO2!H:H, B3041)</f>
        <v>1</v>
      </c>
    </row>
    <row r="3042" spans="2:5">
      <c r="B3042" s="365" t="s">
        <v>2268</v>
      </c>
      <c r="C3042" s="353" t="s">
        <v>5860</v>
      </c>
      <c r="D3042" s="353" t="s">
        <v>5876</v>
      </c>
      <c r="E3042" s="102">
        <f>COUNTIF(자재별CO2!H:H, B3042)</f>
        <v>1</v>
      </c>
    </row>
    <row r="3043" spans="2:5">
      <c r="B3043" s="365" t="s">
        <v>2268</v>
      </c>
      <c r="C3043" s="353" t="s">
        <v>5860</v>
      </c>
      <c r="D3043" s="353" t="s">
        <v>5499</v>
      </c>
      <c r="E3043" s="102">
        <f>COUNTIF(자재별CO2!H:H, B3043)</f>
        <v>1</v>
      </c>
    </row>
    <row r="3044" spans="2:5">
      <c r="B3044" s="365" t="s">
        <v>2268</v>
      </c>
      <c r="C3044" s="353" t="s">
        <v>5860</v>
      </c>
      <c r="D3044" s="353" t="s">
        <v>5877</v>
      </c>
      <c r="E3044" s="102">
        <f>COUNTIF(자재별CO2!H:H, B3044)</f>
        <v>1</v>
      </c>
    </row>
    <row r="3045" spans="2:5">
      <c r="B3045" s="365" t="s">
        <v>2268</v>
      </c>
      <c r="C3045" s="353" t="s">
        <v>5860</v>
      </c>
      <c r="D3045" s="353" t="s">
        <v>5878</v>
      </c>
      <c r="E3045" s="102">
        <f>COUNTIF(자재별CO2!H:H, B3045)</f>
        <v>1</v>
      </c>
    </row>
    <row r="3046" spans="2:5">
      <c r="B3046" s="365" t="s">
        <v>2268</v>
      </c>
      <c r="C3046" s="353" t="s">
        <v>5860</v>
      </c>
      <c r="D3046" s="353" t="s">
        <v>5500</v>
      </c>
      <c r="E3046" s="102">
        <f>COUNTIF(자재별CO2!H:H, B3046)</f>
        <v>1</v>
      </c>
    </row>
    <row r="3047" spans="2:5">
      <c r="B3047" s="365" t="s">
        <v>2268</v>
      </c>
      <c r="C3047" s="353" t="s">
        <v>5860</v>
      </c>
      <c r="D3047" s="353" t="s">
        <v>5879</v>
      </c>
      <c r="E3047" s="102">
        <f>COUNTIF(자재별CO2!H:H, B3047)</f>
        <v>1</v>
      </c>
    </row>
    <row r="3048" spans="2:5">
      <c r="B3048" s="365" t="s">
        <v>2268</v>
      </c>
      <c r="C3048" s="353" t="s">
        <v>5860</v>
      </c>
      <c r="D3048" s="353" t="s">
        <v>5880</v>
      </c>
      <c r="E3048" s="102">
        <f>COUNTIF(자재별CO2!H:H, B3048)</f>
        <v>1</v>
      </c>
    </row>
    <row r="3049" spans="2:5">
      <c r="B3049" s="365" t="s">
        <v>2268</v>
      </c>
      <c r="C3049" s="353" t="s">
        <v>5860</v>
      </c>
      <c r="D3049" s="353" t="s">
        <v>5457</v>
      </c>
      <c r="E3049" s="102">
        <f>COUNTIF(자재별CO2!H:H, B3049)</f>
        <v>1</v>
      </c>
    </row>
    <row r="3050" spans="2:5">
      <c r="B3050" s="365" t="s">
        <v>2268</v>
      </c>
      <c r="C3050" s="353" t="s">
        <v>5860</v>
      </c>
      <c r="D3050" s="353" t="s">
        <v>5881</v>
      </c>
      <c r="E3050" s="102">
        <f>COUNTIF(자재별CO2!H:H, B3050)</f>
        <v>1</v>
      </c>
    </row>
    <row r="3051" spans="2:5">
      <c r="B3051" s="365" t="s">
        <v>2268</v>
      </c>
      <c r="C3051" s="353" t="s">
        <v>5860</v>
      </c>
      <c r="D3051" s="353" t="s">
        <v>5458</v>
      </c>
      <c r="E3051" s="102">
        <f>COUNTIF(자재별CO2!H:H, B3051)</f>
        <v>1</v>
      </c>
    </row>
    <row r="3052" spans="2:5">
      <c r="B3052" s="365" t="s">
        <v>2268</v>
      </c>
      <c r="C3052" s="353" t="s">
        <v>5860</v>
      </c>
      <c r="D3052" s="353" t="s">
        <v>5882</v>
      </c>
      <c r="E3052" s="102">
        <f>COUNTIF(자재별CO2!H:H, B3052)</f>
        <v>1</v>
      </c>
    </row>
    <row r="3053" spans="2:5">
      <c r="B3053" s="365" t="s">
        <v>2268</v>
      </c>
      <c r="C3053" s="353" t="s">
        <v>5860</v>
      </c>
      <c r="D3053" s="353" t="s">
        <v>5501</v>
      </c>
      <c r="E3053" s="102">
        <f>COUNTIF(자재별CO2!H:H, B3053)</f>
        <v>1</v>
      </c>
    </row>
    <row r="3054" spans="2:5">
      <c r="B3054" s="365" t="s">
        <v>2268</v>
      </c>
      <c r="C3054" s="353" t="s">
        <v>5860</v>
      </c>
      <c r="D3054" s="353" t="s">
        <v>5502</v>
      </c>
      <c r="E3054" s="102">
        <f>COUNTIF(자재별CO2!H:H, B3054)</f>
        <v>1</v>
      </c>
    </row>
    <row r="3055" spans="2:5">
      <c r="B3055" s="365" t="s">
        <v>2268</v>
      </c>
      <c r="C3055" s="353" t="s">
        <v>5860</v>
      </c>
      <c r="D3055" s="353" t="s">
        <v>5503</v>
      </c>
      <c r="E3055" s="102">
        <f>COUNTIF(자재별CO2!H:H, B3055)</f>
        <v>1</v>
      </c>
    </row>
    <row r="3056" spans="2:5">
      <c r="B3056" s="365" t="s">
        <v>2268</v>
      </c>
      <c r="C3056" s="353" t="s">
        <v>5883</v>
      </c>
      <c r="D3056" s="353" t="s">
        <v>5884</v>
      </c>
      <c r="E3056" s="102">
        <f>COUNTIF(자재별CO2!H:H, B3056)</f>
        <v>1</v>
      </c>
    </row>
    <row r="3057" spans="2:5">
      <c r="B3057" s="365" t="s">
        <v>2268</v>
      </c>
      <c r="C3057" s="353" t="s">
        <v>5883</v>
      </c>
      <c r="D3057" s="353" t="s">
        <v>5885</v>
      </c>
      <c r="E3057" s="102">
        <f>COUNTIF(자재별CO2!H:H, B3057)</f>
        <v>1</v>
      </c>
    </row>
    <row r="3058" spans="2:5">
      <c r="B3058" s="365" t="s">
        <v>2268</v>
      </c>
      <c r="C3058" s="353" t="s">
        <v>5883</v>
      </c>
      <c r="D3058" s="353" t="s">
        <v>5886</v>
      </c>
      <c r="E3058" s="102">
        <f>COUNTIF(자재별CO2!H:H, B3058)</f>
        <v>1</v>
      </c>
    </row>
    <row r="3059" spans="2:5">
      <c r="B3059" s="365" t="s">
        <v>2268</v>
      </c>
      <c r="C3059" s="353" t="s">
        <v>5883</v>
      </c>
      <c r="D3059" s="353" t="s">
        <v>5887</v>
      </c>
      <c r="E3059" s="102">
        <f>COUNTIF(자재별CO2!H:H, B3059)</f>
        <v>1</v>
      </c>
    </row>
    <row r="3060" spans="2:5">
      <c r="B3060" s="365" t="s">
        <v>2268</v>
      </c>
      <c r="C3060" s="353" t="s">
        <v>5883</v>
      </c>
      <c r="D3060" s="353" t="s">
        <v>5888</v>
      </c>
      <c r="E3060" s="102">
        <f>COUNTIF(자재별CO2!H:H, B3060)</f>
        <v>1</v>
      </c>
    </row>
    <row r="3061" spans="2:5">
      <c r="B3061" s="365" t="s">
        <v>2268</v>
      </c>
      <c r="C3061" s="353" t="s">
        <v>5883</v>
      </c>
      <c r="D3061" s="353" t="s">
        <v>5889</v>
      </c>
      <c r="E3061" s="102">
        <f>COUNTIF(자재별CO2!H:H, B3061)</f>
        <v>1</v>
      </c>
    </row>
    <row r="3062" spans="2:5">
      <c r="B3062" s="365" t="s">
        <v>6434</v>
      </c>
      <c r="C3062" s="353" t="s">
        <v>5890</v>
      </c>
      <c r="D3062" s="353" t="s">
        <v>5891</v>
      </c>
      <c r="E3062" s="102">
        <f>COUNTIF(자재별CO2!H:H, B3062)</f>
        <v>1</v>
      </c>
    </row>
    <row r="3063" spans="2:5">
      <c r="B3063" s="365" t="s">
        <v>6434</v>
      </c>
      <c r="C3063" s="353" t="s">
        <v>5890</v>
      </c>
      <c r="D3063" s="353" t="s">
        <v>616</v>
      </c>
      <c r="E3063" s="102">
        <f>COUNTIF(자재별CO2!H:H, B3063)</f>
        <v>1</v>
      </c>
    </row>
    <row r="3064" spans="2:5">
      <c r="B3064" s="365" t="s">
        <v>6434</v>
      </c>
      <c r="C3064" s="353" t="s">
        <v>5890</v>
      </c>
      <c r="D3064" s="353" t="s">
        <v>5892</v>
      </c>
      <c r="E3064" s="102">
        <f>COUNTIF(자재별CO2!H:H, B3064)</f>
        <v>1</v>
      </c>
    </row>
    <row r="3065" spans="2:5">
      <c r="B3065" s="365" t="s">
        <v>6434</v>
      </c>
      <c r="C3065" s="353" t="s">
        <v>5890</v>
      </c>
      <c r="D3065" s="353" t="s">
        <v>5758</v>
      </c>
      <c r="E3065" s="102">
        <f>COUNTIF(자재별CO2!H:H, B3065)</f>
        <v>1</v>
      </c>
    </row>
    <row r="3066" spans="2:5">
      <c r="B3066" s="365" t="s">
        <v>6434</v>
      </c>
      <c r="C3066" s="353" t="s">
        <v>5890</v>
      </c>
      <c r="D3066" s="353" t="s">
        <v>5893</v>
      </c>
      <c r="E3066" s="102">
        <f>COUNTIF(자재별CO2!H:H, B3066)</f>
        <v>1</v>
      </c>
    </row>
    <row r="3067" spans="2:5">
      <c r="B3067" s="365" t="s">
        <v>6434</v>
      </c>
      <c r="C3067" s="353" t="s">
        <v>5890</v>
      </c>
      <c r="D3067" s="353" t="s">
        <v>5894</v>
      </c>
      <c r="E3067" s="102">
        <f>COUNTIF(자재별CO2!H:H, B3067)</f>
        <v>1</v>
      </c>
    </row>
    <row r="3068" spans="2:5">
      <c r="B3068" s="365" t="s">
        <v>6434</v>
      </c>
      <c r="C3068" s="353" t="s">
        <v>5890</v>
      </c>
      <c r="D3068" s="353" t="s">
        <v>5886</v>
      </c>
      <c r="E3068" s="102">
        <f>COUNTIF(자재별CO2!H:H, B3068)</f>
        <v>1</v>
      </c>
    </row>
    <row r="3069" spans="2:5">
      <c r="B3069" s="365" t="s">
        <v>6434</v>
      </c>
      <c r="C3069" s="353" t="s">
        <v>5890</v>
      </c>
      <c r="D3069" s="353" t="s">
        <v>5867</v>
      </c>
      <c r="E3069" s="102">
        <f>COUNTIF(자재별CO2!H:H, B3069)</f>
        <v>1</v>
      </c>
    </row>
    <row r="3070" spans="2:5">
      <c r="B3070" s="365" t="s">
        <v>6434</v>
      </c>
      <c r="C3070" s="353" t="s">
        <v>5890</v>
      </c>
      <c r="D3070" s="353" t="s">
        <v>5494</v>
      </c>
      <c r="E3070" s="102">
        <f>COUNTIF(자재별CO2!H:H, B3070)</f>
        <v>1</v>
      </c>
    </row>
    <row r="3071" spans="2:5">
      <c r="B3071" s="365" t="s">
        <v>6434</v>
      </c>
      <c r="C3071" s="353" t="s">
        <v>5890</v>
      </c>
      <c r="D3071" s="353" t="s">
        <v>5420</v>
      </c>
      <c r="E3071" s="102">
        <f>COUNTIF(자재별CO2!H:H, B3071)</f>
        <v>1</v>
      </c>
    </row>
    <row r="3072" spans="2:5">
      <c r="B3072" s="365" t="s">
        <v>6434</v>
      </c>
      <c r="C3072" s="353" t="s">
        <v>5890</v>
      </c>
      <c r="D3072" s="353" t="s">
        <v>5895</v>
      </c>
      <c r="E3072" s="102">
        <f>COUNTIF(자재별CO2!H:H, B3072)</f>
        <v>1</v>
      </c>
    </row>
    <row r="3073" spans="2:5">
      <c r="B3073" s="365" t="s">
        <v>6434</v>
      </c>
      <c r="C3073" s="353" t="s">
        <v>5890</v>
      </c>
      <c r="D3073" s="353" t="s">
        <v>5496</v>
      </c>
      <c r="E3073" s="102">
        <f>COUNTIF(자재별CO2!H:H, B3073)</f>
        <v>1</v>
      </c>
    </row>
    <row r="3074" spans="2:5">
      <c r="B3074" s="365" t="s">
        <v>6434</v>
      </c>
      <c r="C3074" s="353" t="s">
        <v>5890</v>
      </c>
      <c r="D3074" s="353" t="s">
        <v>5896</v>
      </c>
      <c r="E3074" s="102">
        <f>COUNTIF(자재별CO2!H:H, B3074)</f>
        <v>1</v>
      </c>
    </row>
    <row r="3075" spans="2:5">
      <c r="B3075" s="365" t="s">
        <v>6434</v>
      </c>
      <c r="C3075" s="353" t="s">
        <v>5890</v>
      </c>
      <c r="D3075" s="353" t="s">
        <v>5888</v>
      </c>
      <c r="E3075" s="102">
        <f>COUNTIF(자재별CO2!H:H, B3075)</f>
        <v>1</v>
      </c>
    </row>
    <row r="3076" spans="2:5">
      <c r="B3076" s="365" t="s">
        <v>6434</v>
      </c>
      <c r="C3076" s="353" t="s">
        <v>5890</v>
      </c>
      <c r="D3076" s="353" t="s">
        <v>5458</v>
      </c>
      <c r="E3076" s="102">
        <f>COUNTIF(자재별CO2!H:H, B3076)</f>
        <v>1</v>
      </c>
    </row>
    <row r="3077" spans="2:5">
      <c r="B3077" s="354" t="s">
        <v>6442</v>
      </c>
      <c r="C3077" s="353" t="s">
        <v>4479</v>
      </c>
      <c r="D3077" s="353"/>
      <c r="E3077" s="102">
        <f>COUNTIF(자재별CO2!H:H, B3077)</f>
        <v>1</v>
      </c>
    </row>
    <row r="3078" spans="2:5">
      <c r="B3078" s="366" t="s">
        <v>2290</v>
      </c>
      <c r="C3078" s="355" t="s">
        <v>339</v>
      </c>
      <c r="D3078" s="355" t="s">
        <v>2806</v>
      </c>
      <c r="E3078" s="102">
        <f>COUNTIF(자재별CO2!H:H, B3078)</f>
        <v>1</v>
      </c>
    </row>
    <row r="3079" spans="2:5">
      <c r="B3079" s="366" t="s">
        <v>2290</v>
      </c>
      <c r="C3079" s="353" t="s">
        <v>339</v>
      </c>
      <c r="D3079" s="353"/>
      <c r="E3079" s="102">
        <f>COUNTIF(자재별CO2!H:H, B3079)</f>
        <v>1</v>
      </c>
    </row>
    <row r="3080" spans="2:5">
      <c r="B3080" s="354" t="s">
        <v>2348</v>
      </c>
      <c r="C3080" s="353" t="s">
        <v>4300</v>
      </c>
      <c r="D3080" s="353" t="s">
        <v>4299</v>
      </c>
      <c r="E3080" s="102">
        <f>COUNTIF(자재별CO2!H:H, B3080)</f>
        <v>1</v>
      </c>
    </row>
    <row r="3081" spans="2:5">
      <c r="B3081" s="354" t="s">
        <v>2348</v>
      </c>
      <c r="C3081" s="353" t="s">
        <v>883</v>
      </c>
      <c r="D3081" s="353" t="s">
        <v>884</v>
      </c>
      <c r="E3081" s="102">
        <f>COUNTIF(자재별CO2!H:H, B3081)</f>
        <v>1</v>
      </c>
    </row>
    <row r="3082" spans="2:5">
      <c r="B3082" s="354" t="s">
        <v>2348</v>
      </c>
      <c r="C3082" s="353" t="s">
        <v>883</v>
      </c>
      <c r="D3082" s="353" t="s">
        <v>4306</v>
      </c>
      <c r="E3082" s="102">
        <f>COUNTIF(자재별CO2!H:H, B3082)</f>
        <v>1</v>
      </c>
    </row>
    <row r="3083" spans="2:5">
      <c r="B3083" s="354" t="s">
        <v>2348</v>
      </c>
      <c r="C3083" s="353" t="s">
        <v>883</v>
      </c>
      <c r="D3083" s="353" t="s">
        <v>897</v>
      </c>
      <c r="E3083" s="102">
        <f>COUNTIF(자재별CO2!H:H, B3083)</f>
        <v>1</v>
      </c>
    </row>
    <row r="3084" spans="2:5">
      <c r="B3084" s="365" t="s">
        <v>6515</v>
      </c>
      <c r="C3084" s="353" t="s">
        <v>5897</v>
      </c>
      <c r="D3084" s="353" t="s">
        <v>556</v>
      </c>
      <c r="E3084" s="102">
        <f>COUNTIF(자재별CO2!H:H, B3084)</f>
        <v>1</v>
      </c>
    </row>
    <row r="3085" spans="2:5">
      <c r="B3085" s="365" t="s">
        <v>6515</v>
      </c>
      <c r="C3085" s="353" t="s">
        <v>5897</v>
      </c>
      <c r="D3085" s="353" t="s">
        <v>5898</v>
      </c>
      <c r="E3085" s="102">
        <f>COUNTIF(자재별CO2!H:H, B3085)</f>
        <v>1</v>
      </c>
    </row>
    <row r="3086" spans="2:5">
      <c r="B3086" s="365" t="s">
        <v>6515</v>
      </c>
      <c r="C3086" s="353" t="s">
        <v>5897</v>
      </c>
      <c r="D3086" s="353" t="s">
        <v>5899</v>
      </c>
      <c r="E3086" s="102">
        <f>COUNTIF(자재별CO2!H:H, B3086)</f>
        <v>1</v>
      </c>
    </row>
    <row r="3087" spans="2:5">
      <c r="B3087" s="366" t="s">
        <v>2507</v>
      </c>
      <c r="C3087" s="355" t="s">
        <v>2789</v>
      </c>
      <c r="D3087" s="355" t="s">
        <v>4694</v>
      </c>
      <c r="E3087" s="102">
        <f>COUNTIF(자재별CO2!H:H, B3087)</f>
        <v>1</v>
      </c>
    </row>
    <row r="3088" spans="2:5">
      <c r="B3088" s="366" t="s">
        <v>2507</v>
      </c>
      <c r="C3088" s="355" t="s">
        <v>2789</v>
      </c>
      <c r="D3088" s="355" t="s">
        <v>2790</v>
      </c>
      <c r="E3088" s="102">
        <f>COUNTIF(자재별CO2!H:H, B3088)</f>
        <v>1</v>
      </c>
    </row>
    <row r="3089" spans="2:5">
      <c r="B3089" s="366" t="s">
        <v>2507</v>
      </c>
      <c r="C3089" s="355" t="s">
        <v>2789</v>
      </c>
      <c r="D3089" s="355" t="s">
        <v>4773</v>
      </c>
      <c r="E3089" s="102">
        <f>COUNTIF(자재별CO2!H:H, B3089)</f>
        <v>1</v>
      </c>
    </row>
    <row r="3090" spans="2:5">
      <c r="B3090" s="366" t="s">
        <v>2507</v>
      </c>
      <c r="C3090" s="355" t="s">
        <v>2789</v>
      </c>
      <c r="D3090" s="355" t="s">
        <v>4774</v>
      </c>
      <c r="E3090" s="102">
        <f>COUNTIF(자재별CO2!H:H, B3090)</f>
        <v>1</v>
      </c>
    </row>
    <row r="3091" spans="2:5">
      <c r="B3091" s="364" t="s">
        <v>2210</v>
      </c>
      <c r="C3091" s="355" t="s">
        <v>3335</v>
      </c>
      <c r="D3091" s="355" t="s">
        <v>3336</v>
      </c>
      <c r="E3091" s="102">
        <f>COUNTIF(자재별CO2!H:H, B3091)</f>
        <v>1</v>
      </c>
    </row>
    <row r="3092" spans="2:5">
      <c r="B3092" s="364" t="s">
        <v>2210</v>
      </c>
      <c r="C3092" s="355" t="s">
        <v>4578</v>
      </c>
      <c r="D3092" s="355" t="s">
        <v>4579</v>
      </c>
      <c r="E3092" s="102">
        <f>COUNTIF(자재별CO2!H:H, B3092)</f>
        <v>1</v>
      </c>
    </row>
    <row r="3093" spans="2:5">
      <c r="B3093" s="354" t="s">
        <v>2256</v>
      </c>
      <c r="C3093" s="353" t="s">
        <v>6132</v>
      </c>
      <c r="D3093" s="353" t="s">
        <v>6133</v>
      </c>
      <c r="E3093" s="102">
        <f>COUNTIF(자재별CO2!H:H, B3093)</f>
        <v>1</v>
      </c>
    </row>
    <row r="3094" spans="2:5">
      <c r="B3094" s="354" t="s">
        <v>2507</v>
      </c>
      <c r="C3094" s="353" t="s">
        <v>6244</v>
      </c>
      <c r="D3094" s="353"/>
      <c r="E3094" s="102">
        <f>COUNTIF(자재별CO2!H:H, B3094)</f>
        <v>1</v>
      </c>
    </row>
    <row r="3095" spans="2:5">
      <c r="B3095" s="354" t="s">
        <v>2256</v>
      </c>
      <c r="C3095" s="353" t="s">
        <v>6134</v>
      </c>
      <c r="D3095" s="353" t="s">
        <v>6032</v>
      </c>
      <c r="E3095" s="102">
        <f>COUNTIF(자재별CO2!H:H, B3095)</f>
        <v>1</v>
      </c>
    </row>
    <row r="3096" spans="2:5">
      <c r="B3096" s="354" t="s">
        <v>2256</v>
      </c>
      <c r="C3096" s="353" t="s">
        <v>6135</v>
      </c>
      <c r="D3096" s="353" t="s">
        <v>6024</v>
      </c>
      <c r="E3096" s="102">
        <f>COUNTIF(자재별CO2!H:H, B3096)</f>
        <v>1</v>
      </c>
    </row>
    <row r="3097" spans="2:5">
      <c r="B3097" s="365" t="s">
        <v>2161</v>
      </c>
      <c r="C3097" s="353" t="s">
        <v>5900</v>
      </c>
      <c r="D3097" s="353" t="s">
        <v>308</v>
      </c>
      <c r="E3097" s="102">
        <f>COUNTIF(자재별CO2!H:H, B3097)</f>
        <v>1</v>
      </c>
    </row>
    <row r="3098" spans="2:5">
      <c r="B3098" s="365" t="s">
        <v>2161</v>
      </c>
      <c r="C3098" s="353" t="s">
        <v>5900</v>
      </c>
      <c r="D3098" s="353" t="s">
        <v>450</v>
      </c>
      <c r="E3098" s="102">
        <f>COUNTIF(자재별CO2!H:H, B3098)</f>
        <v>1</v>
      </c>
    </row>
    <row r="3099" spans="2:5">
      <c r="B3099" s="365" t="s">
        <v>2161</v>
      </c>
      <c r="C3099" s="353" t="s">
        <v>5901</v>
      </c>
      <c r="D3099" s="353" t="s">
        <v>5282</v>
      </c>
      <c r="E3099" s="102">
        <f>COUNTIF(자재별CO2!H:H, B3099)</f>
        <v>1</v>
      </c>
    </row>
    <row r="3100" spans="2:5">
      <c r="B3100" s="365" t="s">
        <v>2161</v>
      </c>
      <c r="C3100" s="353" t="s">
        <v>5902</v>
      </c>
      <c r="D3100" s="353" t="s">
        <v>5565</v>
      </c>
      <c r="E3100" s="102">
        <f>COUNTIF(자재별CO2!H:H, B3100)</f>
        <v>1</v>
      </c>
    </row>
    <row r="3101" spans="2:5">
      <c r="B3101" s="357" t="s">
        <v>2161</v>
      </c>
      <c r="C3101" s="356" t="s">
        <v>5902</v>
      </c>
      <c r="D3101" s="356" t="s">
        <v>5365</v>
      </c>
      <c r="E3101" s="102">
        <f>COUNTIF(자재별CO2!H:H, B3101)</f>
        <v>1</v>
      </c>
    </row>
    <row r="3102" spans="2:5">
      <c r="B3102" s="365" t="s">
        <v>2161</v>
      </c>
      <c r="C3102" s="353" t="s">
        <v>5902</v>
      </c>
      <c r="D3102" s="353" t="s">
        <v>5521</v>
      </c>
      <c r="E3102" s="102">
        <f>COUNTIF(자재별CO2!H:H, B3102)</f>
        <v>1</v>
      </c>
    </row>
    <row r="3103" spans="2:5">
      <c r="B3103" s="365" t="s">
        <v>2161</v>
      </c>
      <c r="C3103" s="353" t="s">
        <v>5902</v>
      </c>
      <c r="D3103" s="353" t="s">
        <v>5522</v>
      </c>
      <c r="E3103" s="102">
        <f>COUNTIF(자재별CO2!H:H, B3103)</f>
        <v>1</v>
      </c>
    </row>
    <row r="3104" spans="2:5">
      <c r="B3104" s="365" t="s">
        <v>2161</v>
      </c>
      <c r="C3104" s="353" t="s">
        <v>5902</v>
      </c>
      <c r="D3104" s="353" t="s">
        <v>5523</v>
      </c>
      <c r="E3104" s="102">
        <f>COUNTIF(자재별CO2!H:H, B3104)</f>
        <v>1</v>
      </c>
    </row>
    <row r="3105" spans="2:5">
      <c r="B3105" s="357" t="s">
        <v>2161</v>
      </c>
      <c r="C3105" s="356" t="s">
        <v>5902</v>
      </c>
      <c r="D3105" s="356" t="s">
        <v>5526</v>
      </c>
      <c r="E3105" s="102">
        <f>COUNTIF(자재별CO2!H:H, B3105)</f>
        <v>1</v>
      </c>
    </row>
    <row r="3106" spans="2:5">
      <c r="B3106" s="357" t="s">
        <v>2161</v>
      </c>
      <c r="C3106" s="353" t="s">
        <v>5903</v>
      </c>
      <c r="D3106" s="353" t="s">
        <v>4888</v>
      </c>
      <c r="E3106" s="102">
        <f>COUNTIF(자재별CO2!H:H, B3106)</f>
        <v>1</v>
      </c>
    </row>
    <row r="3107" spans="2:5">
      <c r="B3107" s="357" t="s">
        <v>2161</v>
      </c>
      <c r="C3107" s="356" t="s">
        <v>5903</v>
      </c>
      <c r="D3107" s="356" t="s">
        <v>437</v>
      </c>
      <c r="E3107" s="102">
        <f>COUNTIF(자재별CO2!H:H, B3107)</f>
        <v>1</v>
      </c>
    </row>
    <row r="3108" spans="2:5">
      <c r="B3108" s="357" t="s">
        <v>2161</v>
      </c>
      <c r="C3108" s="353" t="s">
        <v>5903</v>
      </c>
      <c r="D3108" s="353" t="s">
        <v>438</v>
      </c>
      <c r="E3108" s="102">
        <f>COUNTIF(자재별CO2!H:H, B3108)</f>
        <v>1</v>
      </c>
    </row>
    <row r="3109" spans="2:5">
      <c r="B3109" s="357" t="s">
        <v>2161</v>
      </c>
      <c r="C3109" s="353" t="s">
        <v>5903</v>
      </c>
      <c r="D3109" s="353" t="s">
        <v>439</v>
      </c>
      <c r="E3109" s="102">
        <f>COUNTIF(자재별CO2!H:H, B3109)</f>
        <v>1</v>
      </c>
    </row>
    <row r="3110" spans="2:5">
      <c r="B3110" s="357" t="s">
        <v>2161</v>
      </c>
      <c r="C3110" s="353" t="s">
        <v>5903</v>
      </c>
      <c r="D3110" s="353" t="s">
        <v>308</v>
      </c>
      <c r="E3110" s="102">
        <f>COUNTIF(자재별CO2!H:H, B3110)</f>
        <v>1</v>
      </c>
    </row>
    <row r="3111" spans="2:5">
      <c r="B3111" s="357" t="s">
        <v>2161</v>
      </c>
      <c r="C3111" s="353" t="s">
        <v>5903</v>
      </c>
      <c r="D3111" s="353" t="s">
        <v>376</v>
      </c>
      <c r="E3111" s="102">
        <f>COUNTIF(자재별CO2!H:H, B3111)</f>
        <v>1</v>
      </c>
    </row>
    <row r="3112" spans="2:5">
      <c r="B3112" s="357" t="s">
        <v>2161</v>
      </c>
      <c r="C3112" s="353" t="s">
        <v>5903</v>
      </c>
      <c r="D3112" s="353" t="s">
        <v>309</v>
      </c>
      <c r="E3112" s="102">
        <f>COUNTIF(자재별CO2!H:H, B3112)</f>
        <v>1</v>
      </c>
    </row>
    <row r="3113" spans="2:5">
      <c r="B3113" s="357" t="s">
        <v>2161</v>
      </c>
      <c r="C3113" s="353" t="s">
        <v>5903</v>
      </c>
      <c r="D3113" s="353" t="s">
        <v>463</v>
      </c>
      <c r="E3113" s="102">
        <f>COUNTIF(자재별CO2!H:H, B3113)</f>
        <v>1</v>
      </c>
    </row>
    <row r="3114" spans="2:5">
      <c r="B3114" s="365" t="s">
        <v>2161</v>
      </c>
      <c r="C3114" s="353" t="s">
        <v>5903</v>
      </c>
      <c r="D3114" s="353" t="s">
        <v>4896</v>
      </c>
      <c r="E3114" s="102">
        <f>COUNTIF(자재별CO2!H:H, B3114)</f>
        <v>1</v>
      </c>
    </row>
    <row r="3115" spans="2:5">
      <c r="B3115" s="366" t="s">
        <v>2240</v>
      </c>
      <c r="C3115" s="355" t="s">
        <v>2615</v>
      </c>
      <c r="D3115" s="355" t="s">
        <v>2616</v>
      </c>
      <c r="E3115" s="102">
        <f>COUNTIF(자재별CO2!H:H, B3115)</f>
        <v>1</v>
      </c>
    </row>
    <row r="3116" spans="2:5">
      <c r="B3116" s="354" t="s">
        <v>2262</v>
      </c>
      <c r="C3116" s="353" t="s">
        <v>4881</v>
      </c>
      <c r="D3116" s="353" t="s">
        <v>4882</v>
      </c>
      <c r="E3116" s="102">
        <f>COUNTIF(자재별CO2!H:H, B3116)</f>
        <v>1</v>
      </c>
    </row>
    <row r="3117" spans="2:5">
      <c r="B3117" s="365" t="s">
        <v>2240</v>
      </c>
      <c r="C3117" s="353" t="s">
        <v>5904</v>
      </c>
      <c r="D3117" s="353" t="s">
        <v>474</v>
      </c>
      <c r="E3117" s="102">
        <f>COUNTIF(자재별CO2!H:H, B3117)</f>
        <v>1</v>
      </c>
    </row>
    <row r="3118" spans="2:5">
      <c r="B3118" s="365" t="s">
        <v>2240</v>
      </c>
      <c r="C3118" s="353" t="s">
        <v>5904</v>
      </c>
      <c r="D3118" s="353" t="s">
        <v>437</v>
      </c>
      <c r="E3118" s="102">
        <f>COUNTIF(자재별CO2!H:H, B3118)</f>
        <v>1</v>
      </c>
    </row>
    <row r="3119" spans="2:5">
      <c r="B3119" s="357" t="s">
        <v>2166</v>
      </c>
      <c r="C3119" s="353" t="s">
        <v>118</v>
      </c>
      <c r="D3119" s="353" t="s">
        <v>830</v>
      </c>
      <c r="E3119" s="102">
        <f>COUNTIF(자재별CO2!H:H, B3119)</f>
        <v>1</v>
      </c>
    </row>
    <row r="3120" spans="2:5">
      <c r="B3120" s="365" t="s">
        <v>6422</v>
      </c>
      <c r="C3120" s="353" t="s">
        <v>5905</v>
      </c>
      <c r="D3120" s="353" t="s">
        <v>4196</v>
      </c>
      <c r="E3120" s="102">
        <f>COUNTIF(자재별CO2!H:H, B3120)</f>
        <v>1</v>
      </c>
    </row>
    <row r="3121" spans="2:5">
      <c r="B3121" s="365" t="s">
        <v>6422</v>
      </c>
      <c r="C3121" s="353" t="s">
        <v>5905</v>
      </c>
      <c r="D3121" s="353" t="s">
        <v>3256</v>
      </c>
      <c r="E3121" s="102">
        <f>COUNTIF(자재별CO2!H:H, B3121)</f>
        <v>1</v>
      </c>
    </row>
    <row r="3122" spans="2:5">
      <c r="B3122" s="365" t="s">
        <v>6422</v>
      </c>
      <c r="C3122" s="353" t="s">
        <v>4179</v>
      </c>
      <c r="D3122" s="353" t="s">
        <v>4260</v>
      </c>
      <c r="E3122" s="102">
        <f>COUNTIF(자재별CO2!H:H, B3122)</f>
        <v>1</v>
      </c>
    </row>
    <row r="3123" spans="2:5">
      <c r="B3123" s="365" t="s">
        <v>6422</v>
      </c>
      <c r="C3123" s="355" t="s">
        <v>4179</v>
      </c>
      <c r="D3123" s="355"/>
      <c r="E3123" s="102">
        <f>COUNTIF(자재별CO2!H:H, B3123)</f>
        <v>1</v>
      </c>
    </row>
    <row r="3124" spans="2:5">
      <c r="B3124" s="365" t="s">
        <v>6422</v>
      </c>
      <c r="C3124" s="353" t="s">
        <v>6160</v>
      </c>
      <c r="D3124" s="353" t="s">
        <v>6161</v>
      </c>
      <c r="E3124" s="102">
        <f>COUNTIF(자재별CO2!H:H, B3124)</f>
        <v>1</v>
      </c>
    </row>
    <row r="3125" spans="2:5">
      <c r="B3125" s="365" t="s">
        <v>2159</v>
      </c>
      <c r="C3125" s="353" t="s">
        <v>5906</v>
      </c>
      <c r="D3125" s="353" t="s">
        <v>440</v>
      </c>
      <c r="E3125" s="102">
        <f>COUNTIF(자재별CO2!H:H, B3125)</f>
        <v>1</v>
      </c>
    </row>
    <row r="3126" spans="2:5">
      <c r="B3126" s="365" t="s">
        <v>2159</v>
      </c>
      <c r="C3126" s="353" t="s">
        <v>5906</v>
      </c>
      <c r="D3126" s="353" t="s">
        <v>4888</v>
      </c>
      <c r="E3126" s="102">
        <f>COUNTIF(자재별CO2!H:H, B3126)</f>
        <v>1</v>
      </c>
    </row>
    <row r="3127" spans="2:5">
      <c r="B3127" s="365" t="s">
        <v>2159</v>
      </c>
      <c r="C3127" s="353" t="s">
        <v>5907</v>
      </c>
      <c r="D3127" s="353" t="s">
        <v>438</v>
      </c>
      <c r="E3127" s="102">
        <f>COUNTIF(자재별CO2!H:H, B3127)</f>
        <v>1</v>
      </c>
    </row>
    <row r="3128" spans="2:5">
      <c r="B3128" s="365" t="s">
        <v>2159</v>
      </c>
      <c r="C3128" s="353" t="s">
        <v>5907</v>
      </c>
      <c r="D3128" s="353" t="s">
        <v>439</v>
      </c>
      <c r="E3128" s="102">
        <f>COUNTIF(자재별CO2!H:H, B3128)</f>
        <v>1</v>
      </c>
    </row>
    <row r="3129" spans="2:5">
      <c r="B3129" s="365" t="s">
        <v>2159</v>
      </c>
      <c r="C3129" s="353" t="s">
        <v>5907</v>
      </c>
      <c r="D3129" s="353" t="s">
        <v>308</v>
      </c>
      <c r="E3129" s="102">
        <f>COUNTIF(자재별CO2!H:H, B3129)</f>
        <v>1</v>
      </c>
    </row>
    <row r="3130" spans="2:5">
      <c r="B3130" s="365" t="s">
        <v>2159</v>
      </c>
      <c r="C3130" s="353" t="s">
        <v>5907</v>
      </c>
      <c r="D3130" s="353" t="s">
        <v>450</v>
      </c>
      <c r="E3130" s="102">
        <f>COUNTIF(자재별CO2!H:H, B3130)</f>
        <v>1</v>
      </c>
    </row>
    <row r="3131" spans="2:5">
      <c r="B3131" s="365" t="s">
        <v>2159</v>
      </c>
      <c r="C3131" s="353" t="s">
        <v>5907</v>
      </c>
      <c r="D3131" s="353" t="s">
        <v>376</v>
      </c>
      <c r="E3131" s="102">
        <f>COUNTIF(자재별CO2!H:H, B3131)</f>
        <v>1</v>
      </c>
    </row>
    <row r="3132" spans="2:5">
      <c r="B3132" s="365" t="s">
        <v>2159</v>
      </c>
      <c r="C3132" s="353" t="s">
        <v>5907</v>
      </c>
      <c r="D3132" s="353" t="s">
        <v>309</v>
      </c>
      <c r="E3132" s="102">
        <f>COUNTIF(자재별CO2!H:H, B3132)</f>
        <v>1</v>
      </c>
    </row>
    <row r="3133" spans="2:5">
      <c r="B3133" s="365" t="s">
        <v>2159</v>
      </c>
      <c r="C3133" s="353" t="s">
        <v>5907</v>
      </c>
      <c r="D3133" s="353" t="s">
        <v>463</v>
      </c>
      <c r="E3133" s="102">
        <f>COUNTIF(자재별CO2!H:H, B3133)</f>
        <v>1</v>
      </c>
    </row>
    <row r="3134" spans="2:5">
      <c r="B3134" s="365" t="s">
        <v>2159</v>
      </c>
      <c r="C3134" s="353" t="s">
        <v>5907</v>
      </c>
      <c r="D3134" s="353" t="s">
        <v>4896</v>
      </c>
      <c r="E3134" s="102">
        <f>COUNTIF(자재별CO2!H:H, B3134)</f>
        <v>1</v>
      </c>
    </row>
    <row r="3135" spans="2:5">
      <c r="B3135" s="365" t="s">
        <v>2159</v>
      </c>
      <c r="C3135" s="353" t="s">
        <v>630</v>
      </c>
      <c r="D3135" s="353" t="s">
        <v>440</v>
      </c>
      <c r="E3135" s="102">
        <f>COUNTIF(자재별CO2!H:H, B3135)</f>
        <v>1</v>
      </c>
    </row>
    <row r="3136" spans="2:5">
      <c r="B3136" s="365" t="s">
        <v>2159</v>
      </c>
      <c r="C3136" s="353" t="s">
        <v>630</v>
      </c>
      <c r="D3136" s="353" t="s">
        <v>474</v>
      </c>
      <c r="E3136" s="102">
        <f>COUNTIF(자재별CO2!H:H, B3136)</f>
        <v>1</v>
      </c>
    </row>
    <row r="3137" spans="2:5">
      <c r="B3137" s="365" t="s">
        <v>2159</v>
      </c>
      <c r="C3137" s="353" t="s">
        <v>630</v>
      </c>
      <c r="D3137" s="353" t="s">
        <v>4888</v>
      </c>
      <c r="E3137" s="102">
        <f>COUNTIF(자재별CO2!H:H, B3137)</f>
        <v>1</v>
      </c>
    </row>
    <row r="3138" spans="2:5">
      <c r="B3138" s="365" t="s">
        <v>2159</v>
      </c>
      <c r="C3138" s="353" t="s">
        <v>630</v>
      </c>
      <c r="D3138" s="353" t="s">
        <v>437</v>
      </c>
      <c r="E3138" s="102">
        <f>COUNTIF(자재별CO2!H:H, B3138)</f>
        <v>1</v>
      </c>
    </row>
    <row r="3139" spans="2:5">
      <c r="B3139" s="365" t="s">
        <v>2159</v>
      </c>
      <c r="C3139" s="353" t="s">
        <v>629</v>
      </c>
      <c r="D3139" s="353" t="s">
        <v>4888</v>
      </c>
      <c r="E3139" s="102">
        <f>COUNTIF(자재별CO2!H:H, B3139)</f>
        <v>1</v>
      </c>
    </row>
    <row r="3140" spans="2:5">
      <c r="B3140" s="365" t="s">
        <v>2159</v>
      </c>
      <c r="C3140" s="353" t="s">
        <v>485</v>
      </c>
      <c r="D3140" s="353" t="s">
        <v>438</v>
      </c>
      <c r="E3140" s="102">
        <f>COUNTIF(자재별CO2!H:H, B3140)</f>
        <v>1</v>
      </c>
    </row>
    <row r="3141" spans="2:5">
      <c r="B3141" s="365" t="s">
        <v>2159</v>
      </c>
      <c r="C3141" s="353" t="s">
        <v>485</v>
      </c>
      <c r="D3141" s="353" t="s">
        <v>439</v>
      </c>
      <c r="E3141" s="102">
        <f>COUNTIF(자재별CO2!H:H, B3141)</f>
        <v>1</v>
      </c>
    </row>
    <row r="3142" spans="2:5">
      <c r="B3142" s="365" t="s">
        <v>2159</v>
      </c>
      <c r="C3142" s="353" t="s">
        <v>485</v>
      </c>
      <c r="D3142" s="353" t="s">
        <v>308</v>
      </c>
      <c r="E3142" s="102">
        <f>COUNTIF(자재별CO2!H:H, B3142)</f>
        <v>1</v>
      </c>
    </row>
    <row r="3143" spans="2:5">
      <c r="B3143" s="365" t="s">
        <v>2159</v>
      </c>
      <c r="C3143" s="353" t="s">
        <v>485</v>
      </c>
      <c r="D3143" s="353" t="s">
        <v>450</v>
      </c>
      <c r="E3143" s="102">
        <f>COUNTIF(자재별CO2!H:H, B3143)</f>
        <v>1</v>
      </c>
    </row>
    <row r="3144" spans="2:5">
      <c r="B3144" s="365" t="s">
        <v>2159</v>
      </c>
      <c r="C3144" s="353" t="s">
        <v>485</v>
      </c>
      <c r="D3144" s="353" t="s">
        <v>376</v>
      </c>
      <c r="E3144" s="102">
        <f>COUNTIF(자재별CO2!H:H, B3144)</f>
        <v>1</v>
      </c>
    </row>
    <row r="3145" spans="2:5">
      <c r="B3145" s="365" t="s">
        <v>2159</v>
      </c>
      <c r="C3145" s="353" t="s">
        <v>485</v>
      </c>
      <c r="D3145" s="353" t="s">
        <v>309</v>
      </c>
      <c r="E3145" s="102">
        <f>COUNTIF(자재별CO2!H:H, B3145)</f>
        <v>1</v>
      </c>
    </row>
    <row r="3146" spans="2:5">
      <c r="B3146" s="365" t="s">
        <v>2159</v>
      </c>
      <c r="C3146" s="353" t="s">
        <v>485</v>
      </c>
      <c r="D3146" s="353" t="s">
        <v>4896</v>
      </c>
      <c r="E3146" s="102">
        <f>COUNTIF(자재별CO2!H:H, B3146)</f>
        <v>1</v>
      </c>
    </row>
    <row r="3147" spans="2:5">
      <c r="B3147" s="365" t="s">
        <v>2159</v>
      </c>
      <c r="C3147" s="353" t="s">
        <v>5908</v>
      </c>
      <c r="D3147" s="353" t="s">
        <v>440</v>
      </c>
      <c r="E3147" s="102">
        <f>COUNTIF(자재별CO2!H:H, B3147)</f>
        <v>1</v>
      </c>
    </row>
    <row r="3148" spans="2:5">
      <c r="B3148" s="365" t="s">
        <v>2159</v>
      </c>
      <c r="C3148" s="353" t="s">
        <v>632</v>
      </c>
      <c r="D3148" s="353" t="s">
        <v>440</v>
      </c>
      <c r="E3148" s="102">
        <f>COUNTIF(자재별CO2!H:H, B3148)</f>
        <v>1</v>
      </c>
    </row>
    <row r="3149" spans="2:5">
      <c r="B3149" s="365" t="s">
        <v>2159</v>
      </c>
      <c r="C3149" s="353" t="s">
        <v>632</v>
      </c>
      <c r="D3149" s="353" t="s">
        <v>465</v>
      </c>
      <c r="E3149" s="102">
        <f>COUNTIF(자재별CO2!H:H, B3149)</f>
        <v>1</v>
      </c>
    </row>
    <row r="3150" spans="2:5">
      <c r="B3150" s="365" t="s">
        <v>2159</v>
      </c>
      <c r="C3150" s="353" t="s">
        <v>632</v>
      </c>
      <c r="D3150" s="353" t="s">
        <v>4888</v>
      </c>
      <c r="E3150" s="102">
        <f>COUNTIF(자재별CO2!H:H, B3150)</f>
        <v>1</v>
      </c>
    </row>
    <row r="3151" spans="2:5">
      <c r="B3151" s="365" t="s">
        <v>2159</v>
      </c>
      <c r="C3151" s="353" t="s">
        <v>627</v>
      </c>
      <c r="D3151" s="353" t="s">
        <v>440</v>
      </c>
      <c r="E3151" s="102">
        <f>COUNTIF(자재별CO2!H:H, B3151)</f>
        <v>1</v>
      </c>
    </row>
    <row r="3152" spans="2:5">
      <c r="B3152" s="365" t="s">
        <v>2159</v>
      </c>
      <c r="C3152" s="353" t="s">
        <v>627</v>
      </c>
      <c r="D3152" s="353" t="s">
        <v>4888</v>
      </c>
      <c r="E3152" s="102">
        <f>COUNTIF(자재별CO2!H:H, B3152)</f>
        <v>1</v>
      </c>
    </row>
    <row r="3153" spans="2:5">
      <c r="B3153" s="365" t="s">
        <v>2159</v>
      </c>
      <c r="C3153" s="353" t="s">
        <v>483</v>
      </c>
      <c r="D3153" s="353" t="s">
        <v>438</v>
      </c>
      <c r="E3153" s="102">
        <f>COUNTIF(자재별CO2!H:H, B3153)</f>
        <v>1</v>
      </c>
    </row>
    <row r="3154" spans="2:5">
      <c r="B3154" s="365" t="s">
        <v>2159</v>
      </c>
      <c r="C3154" s="353" t="s">
        <v>483</v>
      </c>
      <c r="D3154" s="353" t="s">
        <v>439</v>
      </c>
      <c r="E3154" s="102">
        <f>COUNTIF(자재별CO2!H:H, B3154)</f>
        <v>1</v>
      </c>
    </row>
    <row r="3155" spans="2:5">
      <c r="B3155" s="365" t="s">
        <v>2159</v>
      </c>
      <c r="C3155" s="353" t="s">
        <v>483</v>
      </c>
      <c r="D3155" s="353" t="s">
        <v>308</v>
      </c>
      <c r="E3155" s="102">
        <f>COUNTIF(자재별CO2!H:H, B3155)</f>
        <v>1</v>
      </c>
    </row>
    <row r="3156" spans="2:5">
      <c r="B3156" s="365" t="s">
        <v>2159</v>
      </c>
      <c r="C3156" s="353" t="s">
        <v>483</v>
      </c>
      <c r="D3156" s="353" t="s">
        <v>450</v>
      </c>
      <c r="E3156" s="102">
        <f>COUNTIF(자재별CO2!H:H, B3156)</f>
        <v>1</v>
      </c>
    </row>
    <row r="3157" spans="2:5">
      <c r="B3157" s="365" t="s">
        <v>2159</v>
      </c>
      <c r="C3157" s="353" t="s">
        <v>483</v>
      </c>
      <c r="D3157" s="353" t="s">
        <v>376</v>
      </c>
      <c r="E3157" s="102">
        <f>COUNTIF(자재별CO2!H:H, B3157)</f>
        <v>1</v>
      </c>
    </row>
    <row r="3158" spans="2:5">
      <c r="B3158" s="365" t="s">
        <v>2159</v>
      </c>
      <c r="C3158" s="353" t="s">
        <v>483</v>
      </c>
      <c r="D3158" s="353" t="s">
        <v>309</v>
      </c>
      <c r="E3158" s="102">
        <f>COUNTIF(자재별CO2!H:H, B3158)</f>
        <v>1</v>
      </c>
    </row>
    <row r="3159" spans="2:5">
      <c r="B3159" s="365" t="s">
        <v>2159</v>
      </c>
      <c r="C3159" s="353" t="s">
        <v>483</v>
      </c>
      <c r="D3159" s="353" t="s">
        <v>463</v>
      </c>
      <c r="E3159" s="102">
        <f>COUNTIF(자재별CO2!H:H, B3159)</f>
        <v>1</v>
      </c>
    </row>
    <row r="3160" spans="2:5">
      <c r="B3160" s="365" t="s">
        <v>2159</v>
      </c>
      <c r="C3160" s="353" t="s">
        <v>483</v>
      </c>
      <c r="D3160" s="353" t="s">
        <v>4896</v>
      </c>
      <c r="E3160" s="102">
        <f>COUNTIF(자재별CO2!H:H, B3160)</f>
        <v>1</v>
      </c>
    </row>
    <row r="3161" spans="2:5">
      <c r="B3161" s="365" t="s">
        <v>2159</v>
      </c>
      <c r="C3161" s="353" t="s">
        <v>631</v>
      </c>
      <c r="D3161" s="353" t="s">
        <v>4888</v>
      </c>
      <c r="E3161" s="102">
        <f>COUNTIF(자재별CO2!H:H, B3161)</f>
        <v>1</v>
      </c>
    </row>
    <row r="3162" spans="2:5">
      <c r="B3162" s="365" t="s">
        <v>2159</v>
      </c>
      <c r="C3162" s="353" t="s">
        <v>628</v>
      </c>
      <c r="D3162" s="353" t="s">
        <v>440</v>
      </c>
      <c r="E3162" s="102">
        <f>COUNTIF(자재별CO2!H:H, B3162)</f>
        <v>1</v>
      </c>
    </row>
    <row r="3163" spans="2:5">
      <c r="B3163" s="365" t="s">
        <v>2159</v>
      </c>
      <c r="C3163" s="353" t="s">
        <v>628</v>
      </c>
      <c r="D3163" s="353" t="s">
        <v>4888</v>
      </c>
      <c r="E3163" s="102">
        <f>COUNTIF(자재별CO2!H:H, B3163)</f>
        <v>1</v>
      </c>
    </row>
    <row r="3164" spans="2:5">
      <c r="B3164" s="365" t="s">
        <v>2159</v>
      </c>
      <c r="C3164" s="353" t="s">
        <v>484</v>
      </c>
      <c r="D3164" s="353" t="s">
        <v>438</v>
      </c>
      <c r="E3164" s="102">
        <f>COUNTIF(자재별CO2!H:H, B3164)</f>
        <v>1</v>
      </c>
    </row>
    <row r="3165" spans="2:5">
      <c r="B3165" s="365" t="s">
        <v>2159</v>
      </c>
      <c r="C3165" s="353" t="s">
        <v>484</v>
      </c>
      <c r="D3165" s="353" t="s">
        <v>439</v>
      </c>
      <c r="E3165" s="102">
        <f>COUNTIF(자재별CO2!H:H, B3165)</f>
        <v>1</v>
      </c>
    </row>
    <row r="3166" spans="2:5">
      <c r="B3166" s="365" t="s">
        <v>2159</v>
      </c>
      <c r="C3166" s="353" t="s">
        <v>484</v>
      </c>
      <c r="D3166" s="353" t="s">
        <v>308</v>
      </c>
      <c r="E3166" s="102">
        <f>COUNTIF(자재별CO2!H:H, B3166)</f>
        <v>1</v>
      </c>
    </row>
    <row r="3167" spans="2:5">
      <c r="B3167" s="365" t="s">
        <v>2159</v>
      </c>
      <c r="C3167" s="353" t="s">
        <v>484</v>
      </c>
      <c r="D3167" s="353" t="s">
        <v>450</v>
      </c>
      <c r="E3167" s="102">
        <f>COUNTIF(자재별CO2!H:H, B3167)</f>
        <v>1</v>
      </c>
    </row>
    <row r="3168" spans="2:5">
      <c r="B3168" s="365" t="s">
        <v>2159</v>
      </c>
      <c r="C3168" s="353" t="s">
        <v>484</v>
      </c>
      <c r="D3168" s="353" t="s">
        <v>376</v>
      </c>
      <c r="E3168" s="102">
        <f>COUNTIF(자재별CO2!H:H, B3168)</f>
        <v>1</v>
      </c>
    </row>
    <row r="3169" spans="2:5">
      <c r="B3169" s="365" t="s">
        <v>2159</v>
      </c>
      <c r="C3169" s="353" t="s">
        <v>484</v>
      </c>
      <c r="D3169" s="353" t="s">
        <v>309</v>
      </c>
      <c r="E3169" s="102">
        <f>COUNTIF(자재별CO2!H:H, B3169)</f>
        <v>1</v>
      </c>
    </row>
    <row r="3170" spans="2:5">
      <c r="B3170" s="365" t="s">
        <v>2159</v>
      </c>
      <c r="C3170" s="353" t="s">
        <v>484</v>
      </c>
      <c r="D3170" s="353" t="s">
        <v>4896</v>
      </c>
      <c r="E3170" s="102">
        <f>COUNTIF(자재별CO2!H:H, B3170)</f>
        <v>1</v>
      </c>
    </row>
    <row r="3171" spans="2:5">
      <c r="B3171" s="354" t="s">
        <v>2154</v>
      </c>
      <c r="C3171" s="353" t="s">
        <v>6142</v>
      </c>
      <c r="D3171" s="353"/>
      <c r="E3171" s="102">
        <f>COUNTIF(자재별CO2!H:H, B3171)</f>
        <v>1</v>
      </c>
    </row>
    <row r="3172" spans="2:5">
      <c r="B3172" s="354" t="s">
        <v>2256</v>
      </c>
      <c r="C3172" s="353" t="s">
        <v>6136</v>
      </c>
      <c r="D3172" s="353" t="s">
        <v>6133</v>
      </c>
      <c r="E3172" s="102">
        <f>COUNTIF(자재별CO2!H:H, B3172)</f>
        <v>1</v>
      </c>
    </row>
    <row r="3173" spans="2:5">
      <c r="B3173" s="365" t="s">
        <v>2159</v>
      </c>
      <c r="C3173" s="353" t="s">
        <v>5909</v>
      </c>
      <c r="D3173" s="353" t="s">
        <v>5910</v>
      </c>
      <c r="E3173" s="102">
        <f>COUNTIF(자재별CO2!H:H, B3173)</f>
        <v>1</v>
      </c>
    </row>
    <row r="3174" spans="2:5">
      <c r="B3174" s="354" t="s">
        <v>2240</v>
      </c>
      <c r="C3174" s="353" t="s">
        <v>806</v>
      </c>
      <c r="D3174" s="353" t="s">
        <v>807</v>
      </c>
      <c r="E3174" s="102">
        <f>COUNTIF(자재별CO2!H:H, B3174)</f>
        <v>1</v>
      </c>
    </row>
    <row r="3175" spans="2:5">
      <c r="B3175" s="352" t="s">
        <v>2177</v>
      </c>
      <c r="C3175" s="353" t="s">
        <v>6245</v>
      </c>
      <c r="D3175" s="353" t="s">
        <v>6246</v>
      </c>
      <c r="E3175" s="102">
        <f>COUNTIF(자재별CO2!H:H, B3175)</f>
        <v>1</v>
      </c>
    </row>
    <row r="3176" spans="2:5">
      <c r="B3176" s="354" t="s">
        <v>2256</v>
      </c>
      <c r="C3176" s="353" t="s">
        <v>7355</v>
      </c>
      <c r="D3176" s="353" t="s">
        <v>6247</v>
      </c>
      <c r="E3176" s="102">
        <f>COUNTIF(자재별CO2!H:H, B3176)</f>
        <v>1</v>
      </c>
    </row>
    <row r="3177" spans="2:5">
      <c r="B3177" s="354" t="s">
        <v>2256</v>
      </c>
      <c r="C3177" s="353" t="s">
        <v>6248</v>
      </c>
      <c r="D3177" s="353" t="s">
        <v>6249</v>
      </c>
      <c r="E3177" s="102">
        <f>COUNTIF(자재별CO2!H:H, B3177)</f>
        <v>1</v>
      </c>
    </row>
    <row r="3178" spans="2:5">
      <c r="B3178" s="354" t="s">
        <v>2256</v>
      </c>
      <c r="C3178" s="353" t="s">
        <v>6250</v>
      </c>
      <c r="D3178" s="353" t="s">
        <v>6251</v>
      </c>
      <c r="E3178" s="102">
        <f>COUNTIF(자재별CO2!H:H, B3178)</f>
        <v>1</v>
      </c>
    </row>
    <row r="3179" spans="2:5">
      <c r="B3179" s="352" t="s">
        <v>2256</v>
      </c>
      <c r="C3179" s="353" t="s">
        <v>6252</v>
      </c>
      <c r="D3179" s="353" t="s">
        <v>6253</v>
      </c>
      <c r="E3179" s="102">
        <f>COUNTIF(자재별CO2!H:H, B3179)</f>
        <v>1</v>
      </c>
    </row>
    <row r="3180" spans="2:5">
      <c r="B3180" s="352" t="s">
        <v>2256</v>
      </c>
      <c r="C3180" s="353" t="s">
        <v>6254</v>
      </c>
      <c r="D3180" s="353" t="s">
        <v>6255</v>
      </c>
      <c r="E3180" s="102">
        <f>COUNTIF(자재별CO2!H:H, B3180)</f>
        <v>1</v>
      </c>
    </row>
    <row r="3181" spans="2:5">
      <c r="B3181" s="354" t="s">
        <v>2507</v>
      </c>
      <c r="C3181" s="353" t="s">
        <v>6204</v>
      </c>
      <c r="D3181" s="353" t="s">
        <v>6256</v>
      </c>
      <c r="E3181" s="102">
        <f>COUNTIF(자재별CO2!H:H, B3181)</f>
        <v>1</v>
      </c>
    </row>
    <row r="3182" spans="2:5">
      <c r="B3182" s="352" t="s">
        <v>2507</v>
      </c>
      <c r="C3182" s="353" t="s">
        <v>6206</v>
      </c>
      <c r="D3182" s="353" t="s">
        <v>6257</v>
      </c>
      <c r="E3182" s="102">
        <f>COUNTIF(자재별CO2!H:H, B3182)</f>
        <v>1</v>
      </c>
    </row>
    <row r="3183" spans="2:5">
      <c r="B3183" s="352" t="s">
        <v>2507</v>
      </c>
      <c r="C3183" s="353" t="s">
        <v>6208</v>
      </c>
      <c r="D3183" s="353" t="s">
        <v>6258</v>
      </c>
      <c r="E3183" s="102">
        <f>COUNTIF(자재별CO2!H:H, B3183)</f>
        <v>1</v>
      </c>
    </row>
    <row r="3184" spans="2:5">
      <c r="B3184" s="354" t="s">
        <v>2256</v>
      </c>
      <c r="C3184" s="353" t="s">
        <v>6259</v>
      </c>
      <c r="D3184" s="353" t="s">
        <v>6247</v>
      </c>
      <c r="E3184" s="102">
        <f>COUNTIF(자재별CO2!H:H, B3184)</f>
        <v>1</v>
      </c>
    </row>
    <row r="3185" spans="2:5">
      <c r="B3185" s="352" t="s">
        <v>2255</v>
      </c>
      <c r="C3185" s="353" t="s">
        <v>6184</v>
      </c>
      <c r="D3185" s="353" t="s">
        <v>6260</v>
      </c>
      <c r="E3185" s="102">
        <f>COUNTIF(자재별CO2!H:H, B3185)</f>
        <v>1</v>
      </c>
    </row>
    <row r="3186" spans="2:5">
      <c r="B3186" s="352" t="s">
        <v>2256</v>
      </c>
      <c r="C3186" s="353" t="s">
        <v>6261</v>
      </c>
      <c r="D3186" s="353" t="s">
        <v>6253</v>
      </c>
      <c r="E3186" s="102">
        <f>COUNTIF(자재별CO2!H:H, B3186)</f>
        <v>1</v>
      </c>
    </row>
    <row r="3187" spans="2:5">
      <c r="B3187" s="352" t="s">
        <v>2256</v>
      </c>
      <c r="C3187" s="353" t="s">
        <v>6262</v>
      </c>
      <c r="D3187" s="353" t="s">
        <v>6263</v>
      </c>
      <c r="E3187" s="102">
        <f>COUNTIF(자재별CO2!H:H, B3187)</f>
        <v>1</v>
      </c>
    </row>
    <row r="3188" spans="2:5">
      <c r="B3188" s="352" t="s">
        <v>2256</v>
      </c>
      <c r="C3188" s="353" t="s">
        <v>6264</v>
      </c>
      <c r="D3188" s="353" t="s">
        <v>6265</v>
      </c>
      <c r="E3188" s="102">
        <f>COUNTIF(자재별CO2!H:H, B3188)</f>
        <v>1</v>
      </c>
    </row>
    <row r="3189" spans="2:5">
      <c r="B3189" s="352" t="s">
        <v>2256</v>
      </c>
      <c r="C3189" s="353" t="s">
        <v>6266</v>
      </c>
      <c r="D3189" s="353" t="s">
        <v>6267</v>
      </c>
      <c r="E3189" s="102">
        <f>COUNTIF(자재별CO2!H:H, B3189)</f>
        <v>1</v>
      </c>
    </row>
    <row r="3190" spans="2:5">
      <c r="B3190" s="352" t="s">
        <v>2256</v>
      </c>
      <c r="C3190" s="353" t="s">
        <v>6268</v>
      </c>
      <c r="D3190" s="353" t="s">
        <v>6269</v>
      </c>
      <c r="E3190" s="102">
        <f>COUNTIF(자재별CO2!H:H, B3190)</f>
        <v>1</v>
      </c>
    </row>
    <row r="3191" spans="2:5">
      <c r="B3191" s="352" t="s">
        <v>2256</v>
      </c>
      <c r="C3191" s="353" t="s">
        <v>6270</v>
      </c>
      <c r="D3191" s="353" t="s">
        <v>6271</v>
      </c>
      <c r="E3191" s="102">
        <f>COUNTIF(자재별CO2!H:H, B3191)</f>
        <v>1</v>
      </c>
    </row>
    <row r="3192" spans="2:5">
      <c r="B3192" s="352" t="s">
        <v>2256</v>
      </c>
      <c r="C3192" s="353" t="s">
        <v>6272</v>
      </c>
      <c r="D3192" s="353" t="s">
        <v>6265</v>
      </c>
      <c r="E3192" s="102">
        <f>COUNTIF(자재별CO2!H:H, B3192)</f>
        <v>1</v>
      </c>
    </row>
    <row r="3193" spans="2:5">
      <c r="B3193" s="352" t="s">
        <v>2246</v>
      </c>
      <c r="C3193" s="353" t="s">
        <v>6170</v>
      </c>
      <c r="D3193" s="353" t="s">
        <v>6273</v>
      </c>
      <c r="E3193" s="102">
        <f>COUNTIF(자재별CO2!H:H, B3193)</f>
        <v>1</v>
      </c>
    </row>
    <row r="3194" spans="2:5">
      <c r="B3194" s="352" t="s">
        <v>2246</v>
      </c>
      <c r="C3194" s="353" t="s">
        <v>6170</v>
      </c>
      <c r="D3194" s="353" t="s">
        <v>6274</v>
      </c>
      <c r="E3194" s="102">
        <f>COUNTIF(자재별CO2!H:H, B3194)</f>
        <v>1</v>
      </c>
    </row>
    <row r="3195" spans="2:5">
      <c r="B3195" s="352" t="s">
        <v>2256</v>
      </c>
      <c r="C3195" s="353" t="s">
        <v>6275</v>
      </c>
      <c r="D3195" s="353" t="s">
        <v>6255</v>
      </c>
      <c r="E3195" s="102">
        <f>COUNTIF(자재별CO2!H:H, B3195)</f>
        <v>1</v>
      </c>
    </row>
    <row r="3196" spans="2:5">
      <c r="B3196" s="352" t="s">
        <v>2256</v>
      </c>
      <c r="C3196" s="353" t="s">
        <v>6276</v>
      </c>
      <c r="D3196" s="353" t="s">
        <v>6277</v>
      </c>
      <c r="E3196" s="102">
        <f>COUNTIF(자재별CO2!H:H, B3196)</f>
        <v>1</v>
      </c>
    </row>
    <row r="3197" spans="2:5">
      <c r="B3197" s="352" t="s">
        <v>2256</v>
      </c>
      <c r="C3197" s="353" t="s">
        <v>6276</v>
      </c>
      <c r="D3197" s="353" t="s">
        <v>6278</v>
      </c>
      <c r="E3197" s="102">
        <f>COUNTIF(자재별CO2!H:H, B3197)</f>
        <v>1</v>
      </c>
    </row>
    <row r="3198" spans="2:5">
      <c r="B3198" s="352" t="s">
        <v>2507</v>
      </c>
      <c r="C3198" s="353" t="s">
        <v>6210</v>
      </c>
      <c r="D3198" s="353" t="s">
        <v>6279</v>
      </c>
      <c r="E3198" s="102">
        <f>COUNTIF(자재별CO2!H:H, B3198)</f>
        <v>1</v>
      </c>
    </row>
    <row r="3199" spans="2:5">
      <c r="B3199" s="352" t="s">
        <v>2256</v>
      </c>
      <c r="C3199" s="353" t="s">
        <v>6280</v>
      </c>
      <c r="D3199" s="353" t="s">
        <v>6281</v>
      </c>
      <c r="E3199" s="102">
        <f>COUNTIF(자재별CO2!H:H, B3199)</f>
        <v>1</v>
      </c>
    </row>
    <row r="3200" spans="2:5">
      <c r="B3200" s="354" t="s">
        <v>2256</v>
      </c>
      <c r="C3200" s="353" t="s">
        <v>6280</v>
      </c>
      <c r="D3200" s="353" t="s">
        <v>6282</v>
      </c>
      <c r="E3200" s="102">
        <f>COUNTIF(자재별CO2!H:H, B3200)</f>
        <v>1</v>
      </c>
    </row>
    <row r="3201" spans="2:5">
      <c r="B3201" s="352" t="s">
        <v>2507</v>
      </c>
      <c r="C3201" s="353" t="s">
        <v>6211</v>
      </c>
      <c r="D3201" s="353" t="s">
        <v>6283</v>
      </c>
      <c r="E3201" s="102">
        <f>COUNTIF(자재별CO2!H:H, B3201)</f>
        <v>1</v>
      </c>
    </row>
    <row r="3202" spans="2:5">
      <c r="B3202" s="352" t="s">
        <v>2245</v>
      </c>
      <c r="C3202" s="353" t="s">
        <v>6166</v>
      </c>
      <c r="D3202" s="353" t="s">
        <v>6284</v>
      </c>
      <c r="E3202" s="102">
        <f>COUNTIF(자재별CO2!H:H, B3202)</f>
        <v>1</v>
      </c>
    </row>
    <row r="3203" spans="2:5">
      <c r="B3203" s="352" t="s">
        <v>2256</v>
      </c>
      <c r="C3203" s="353" t="s">
        <v>6285</v>
      </c>
      <c r="D3203" s="353" t="s">
        <v>6269</v>
      </c>
      <c r="E3203" s="102">
        <f>COUNTIF(자재별CO2!H:H, B3203)</f>
        <v>1</v>
      </c>
    </row>
    <row r="3204" spans="2:5">
      <c r="B3204" s="354" t="s">
        <v>2256</v>
      </c>
      <c r="C3204" s="353" t="s">
        <v>6286</v>
      </c>
      <c r="D3204" s="353" t="s">
        <v>6287</v>
      </c>
      <c r="E3204" s="102">
        <f>COUNTIF(자재별CO2!H:H, B3204)</f>
        <v>1</v>
      </c>
    </row>
    <row r="3205" spans="2:5">
      <c r="B3205" s="352" t="s">
        <v>2256</v>
      </c>
      <c r="C3205" s="353" t="s">
        <v>6288</v>
      </c>
      <c r="D3205" s="353" t="s">
        <v>6253</v>
      </c>
      <c r="E3205" s="102">
        <f>COUNTIF(자재별CO2!H:H, B3205)</f>
        <v>1</v>
      </c>
    </row>
    <row r="3206" spans="2:5">
      <c r="B3206" s="352" t="s">
        <v>2256</v>
      </c>
      <c r="C3206" s="353" t="s">
        <v>6289</v>
      </c>
      <c r="D3206" s="353" t="s">
        <v>6251</v>
      </c>
      <c r="E3206" s="102">
        <f>COUNTIF(자재별CO2!H:H, B3206)</f>
        <v>1</v>
      </c>
    </row>
    <row r="3207" spans="2:5">
      <c r="B3207" s="352" t="s">
        <v>2256</v>
      </c>
      <c r="C3207" s="353" t="s">
        <v>6290</v>
      </c>
      <c r="D3207" s="353" t="s">
        <v>6291</v>
      </c>
      <c r="E3207" s="102">
        <f>COUNTIF(자재별CO2!H:H, B3207)</f>
        <v>1</v>
      </c>
    </row>
    <row r="3208" spans="2:5">
      <c r="B3208" s="352" t="s">
        <v>2256</v>
      </c>
      <c r="C3208" s="353" t="s">
        <v>6292</v>
      </c>
      <c r="D3208" s="353" t="s">
        <v>6293</v>
      </c>
      <c r="E3208" s="102">
        <f>COUNTIF(자재별CO2!H:H, B3208)</f>
        <v>1</v>
      </c>
    </row>
    <row r="3209" spans="2:5">
      <c r="B3209" s="354" t="s">
        <v>2220</v>
      </c>
      <c r="C3209" s="353" t="s">
        <v>6516</v>
      </c>
      <c r="D3209" s="353" t="s">
        <v>6260</v>
      </c>
      <c r="E3209" s="102">
        <f>COUNTIF(자재별CO2!H:H, B3209)</f>
        <v>1</v>
      </c>
    </row>
    <row r="3210" spans="2:5">
      <c r="B3210" s="352" t="s">
        <v>2256</v>
      </c>
      <c r="C3210" s="353" t="s">
        <v>6294</v>
      </c>
      <c r="D3210" s="353" t="s">
        <v>6295</v>
      </c>
      <c r="E3210" s="102">
        <f>COUNTIF(자재별CO2!H:H, B3210)</f>
        <v>1</v>
      </c>
    </row>
    <row r="3211" spans="2:5">
      <c r="B3211" s="354" t="s">
        <v>2256</v>
      </c>
      <c r="C3211" s="353" t="s">
        <v>6296</v>
      </c>
      <c r="D3211" s="353" t="s">
        <v>6269</v>
      </c>
      <c r="E3211" s="102">
        <f>COUNTIF(자재별CO2!H:H, B3211)</f>
        <v>1</v>
      </c>
    </row>
    <row r="3212" spans="2:5">
      <c r="B3212" s="354" t="s">
        <v>2218</v>
      </c>
      <c r="C3212" s="353" t="s">
        <v>6186</v>
      </c>
      <c r="D3212" s="353" t="s">
        <v>6297</v>
      </c>
      <c r="E3212" s="102">
        <f>COUNTIF(자재별CO2!H:H, B3212)</f>
        <v>1</v>
      </c>
    </row>
    <row r="3213" spans="2:5">
      <c r="B3213" s="352" t="s">
        <v>2220</v>
      </c>
      <c r="C3213" s="353" t="s">
        <v>6198</v>
      </c>
      <c r="D3213" s="353" t="s">
        <v>6298</v>
      </c>
      <c r="E3213" s="102">
        <f>COUNTIF(자재별CO2!H:H, B3213)</f>
        <v>1</v>
      </c>
    </row>
    <row r="3214" spans="2:5">
      <c r="B3214" s="354" t="s">
        <v>2256</v>
      </c>
      <c r="C3214" s="353" t="s">
        <v>6299</v>
      </c>
      <c r="D3214" s="353" t="s">
        <v>6249</v>
      </c>
      <c r="E3214" s="102">
        <f>COUNTIF(자재별CO2!H:H, B3214)</f>
        <v>1</v>
      </c>
    </row>
    <row r="3215" spans="2:5">
      <c r="B3215" s="352" t="s">
        <v>2507</v>
      </c>
      <c r="C3215" s="353" t="s">
        <v>6213</v>
      </c>
      <c r="D3215" s="353" t="s">
        <v>6279</v>
      </c>
      <c r="E3215" s="102">
        <f>COUNTIF(자재별CO2!H:H, B3215)</f>
        <v>1</v>
      </c>
    </row>
    <row r="3216" spans="2:5">
      <c r="B3216" s="354" t="s">
        <v>2287</v>
      </c>
      <c r="C3216" s="353" t="s">
        <v>745</v>
      </c>
      <c r="D3216" s="353" t="s">
        <v>6300</v>
      </c>
      <c r="E3216" s="102">
        <f>COUNTIF(자재별CO2!H:H, B3216)</f>
        <v>1</v>
      </c>
    </row>
    <row r="3217" spans="2:5">
      <c r="B3217" s="352" t="s">
        <v>2256</v>
      </c>
      <c r="C3217" s="353" t="s">
        <v>6301</v>
      </c>
      <c r="D3217" s="353" t="s">
        <v>6255</v>
      </c>
      <c r="E3217" s="102">
        <f>COUNTIF(자재별CO2!H:H, B3217)</f>
        <v>1</v>
      </c>
    </row>
    <row r="3218" spans="2:5">
      <c r="B3218" s="352" t="s">
        <v>2256</v>
      </c>
      <c r="C3218" s="353" t="s">
        <v>6302</v>
      </c>
      <c r="D3218" s="353" t="s">
        <v>6303</v>
      </c>
      <c r="E3218" s="102">
        <f>COUNTIF(자재별CO2!H:H, B3218)</f>
        <v>1</v>
      </c>
    </row>
    <row r="3219" spans="2:5">
      <c r="B3219" s="352" t="s">
        <v>2507</v>
      </c>
      <c r="C3219" s="353" t="s">
        <v>6214</v>
      </c>
      <c r="D3219" s="353" t="s">
        <v>6304</v>
      </c>
      <c r="E3219" s="102">
        <f>COUNTIF(자재별CO2!H:H, B3219)</f>
        <v>1</v>
      </c>
    </row>
    <row r="3220" spans="2:5">
      <c r="B3220" s="354" t="s">
        <v>2287</v>
      </c>
      <c r="C3220" s="353" t="s">
        <v>6181</v>
      </c>
      <c r="D3220" s="353" t="s">
        <v>6305</v>
      </c>
      <c r="E3220" s="102">
        <f>COUNTIF(자재별CO2!H:H, B3220)</f>
        <v>1</v>
      </c>
    </row>
    <row r="3221" spans="2:5">
      <c r="B3221" s="352" t="s">
        <v>2256</v>
      </c>
      <c r="C3221" s="353" t="s">
        <v>6306</v>
      </c>
      <c r="D3221" s="353" t="s">
        <v>6265</v>
      </c>
      <c r="E3221" s="102">
        <f>COUNTIF(자재별CO2!H:H, B3221)</f>
        <v>1</v>
      </c>
    </row>
    <row r="3222" spans="2:5">
      <c r="B3222" s="352" t="s">
        <v>2256</v>
      </c>
      <c r="C3222" s="353" t="s">
        <v>6307</v>
      </c>
      <c r="D3222" s="353" t="s">
        <v>6308</v>
      </c>
      <c r="E3222" s="102">
        <f>COUNTIF(자재별CO2!H:H, B3222)</f>
        <v>1</v>
      </c>
    </row>
    <row r="3223" spans="2:5">
      <c r="B3223" s="352" t="s">
        <v>2158</v>
      </c>
      <c r="C3223" s="353" t="s">
        <v>6143</v>
      </c>
      <c r="D3223" s="353" t="s">
        <v>6309</v>
      </c>
      <c r="E3223" s="102">
        <f>COUNTIF(자재별CO2!H:H, B3223)</f>
        <v>1</v>
      </c>
    </row>
    <row r="3224" spans="2:5">
      <c r="B3224" s="352" t="s">
        <v>2256</v>
      </c>
      <c r="C3224" s="353" t="s">
        <v>6310</v>
      </c>
      <c r="D3224" s="353" t="s">
        <v>6265</v>
      </c>
      <c r="E3224" s="102">
        <f>COUNTIF(자재별CO2!H:H, B3224)</f>
        <v>1</v>
      </c>
    </row>
    <row r="3225" spans="2:5">
      <c r="B3225" s="352" t="s">
        <v>2256</v>
      </c>
      <c r="C3225" s="353" t="s">
        <v>6311</v>
      </c>
      <c r="D3225" s="353" t="s">
        <v>6312</v>
      </c>
      <c r="E3225" s="102">
        <f>COUNTIF(자재별CO2!H:H, B3225)</f>
        <v>1</v>
      </c>
    </row>
    <row r="3226" spans="2:5">
      <c r="B3226" s="352" t="s">
        <v>2256</v>
      </c>
      <c r="C3226" s="353" t="s">
        <v>6313</v>
      </c>
      <c r="D3226" s="353" t="s">
        <v>6314</v>
      </c>
      <c r="E3226" s="102">
        <f>COUNTIF(자재별CO2!H:H, B3226)</f>
        <v>1</v>
      </c>
    </row>
    <row r="3227" spans="2:5">
      <c r="B3227" s="352" t="s">
        <v>2256</v>
      </c>
      <c r="C3227" s="353" t="s">
        <v>6315</v>
      </c>
      <c r="D3227" s="353" t="s">
        <v>6269</v>
      </c>
      <c r="E3227" s="102">
        <f>COUNTIF(자재별CO2!H:H, B3227)</f>
        <v>1</v>
      </c>
    </row>
    <row r="3228" spans="2:5">
      <c r="B3228" s="354" t="s">
        <v>2218</v>
      </c>
      <c r="C3228" s="353" t="s">
        <v>6517</v>
      </c>
      <c r="D3228" s="353" t="s">
        <v>6316</v>
      </c>
      <c r="E3228" s="102">
        <f>COUNTIF(자재별CO2!H:H, B3228)</f>
        <v>1</v>
      </c>
    </row>
    <row r="3229" spans="2:5">
      <c r="B3229" s="352" t="s">
        <v>2218</v>
      </c>
      <c r="C3229" s="353" t="s">
        <v>6317</v>
      </c>
      <c r="D3229" s="353" t="s">
        <v>6316</v>
      </c>
      <c r="E3229" s="102">
        <f>COUNTIF(자재별CO2!H:H, B3229)</f>
        <v>1</v>
      </c>
    </row>
    <row r="3230" spans="2:5">
      <c r="B3230" s="354" t="s">
        <v>2218</v>
      </c>
      <c r="C3230" s="353" t="s">
        <v>6518</v>
      </c>
      <c r="D3230" s="353" t="s">
        <v>6318</v>
      </c>
      <c r="E3230" s="102">
        <f>COUNTIF(자재별CO2!H:H, B3230)</f>
        <v>1</v>
      </c>
    </row>
    <row r="3231" spans="2:5">
      <c r="B3231" s="352" t="s">
        <v>2218</v>
      </c>
      <c r="C3231" s="353" t="s">
        <v>6319</v>
      </c>
      <c r="D3231" s="353" t="s">
        <v>6318</v>
      </c>
      <c r="E3231" s="102">
        <f>COUNTIF(자재별CO2!H:H, B3231)</f>
        <v>1</v>
      </c>
    </row>
    <row r="3232" spans="2:5">
      <c r="B3232" s="354" t="s">
        <v>2218</v>
      </c>
      <c r="C3232" s="353" t="s">
        <v>6519</v>
      </c>
      <c r="D3232" s="353" t="s">
        <v>6320</v>
      </c>
      <c r="E3232" s="102">
        <f>COUNTIF(자재별CO2!H:H, B3232)</f>
        <v>1</v>
      </c>
    </row>
    <row r="3233" spans="2:5">
      <c r="B3233" s="352" t="s">
        <v>2218</v>
      </c>
      <c r="C3233" s="353" t="s">
        <v>6321</v>
      </c>
      <c r="D3233" s="353" t="s">
        <v>6320</v>
      </c>
      <c r="E3233" s="102">
        <f>COUNTIF(자재별CO2!H:H, B3233)</f>
        <v>1</v>
      </c>
    </row>
    <row r="3234" spans="2:5">
      <c r="B3234" s="354" t="s">
        <v>2256</v>
      </c>
      <c r="C3234" s="353" t="s">
        <v>6322</v>
      </c>
      <c r="D3234" s="353" t="s">
        <v>6265</v>
      </c>
      <c r="E3234" s="102">
        <f>COUNTIF(자재별CO2!H:H, B3234)</f>
        <v>1</v>
      </c>
    </row>
    <row r="3235" spans="2:5">
      <c r="B3235" s="352" t="s">
        <v>2256</v>
      </c>
      <c r="C3235" s="353" t="s">
        <v>6323</v>
      </c>
      <c r="D3235" s="353" t="s">
        <v>6324</v>
      </c>
      <c r="E3235" s="102">
        <f>COUNTIF(자재별CO2!H:H, B3235)</f>
        <v>1</v>
      </c>
    </row>
    <row r="3236" spans="2:5">
      <c r="B3236" s="352" t="s">
        <v>2256</v>
      </c>
      <c r="C3236" s="353" t="s">
        <v>6323</v>
      </c>
      <c r="D3236" s="353" t="s">
        <v>6325</v>
      </c>
      <c r="E3236" s="102">
        <f>COUNTIF(자재별CO2!H:H, B3236)</f>
        <v>1</v>
      </c>
    </row>
    <row r="3237" spans="2:5">
      <c r="B3237" s="352" t="s">
        <v>2507</v>
      </c>
      <c r="C3237" s="353" t="s">
        <v>6216</v>
      </c>
      <c r="D3237" s="353" t="s">
        <v>6279</v>
      </c>
      <c r="E3237" s="102">
        <f>COUNTIF(자재별CO2!H:H, B3237)</f>
        <v>1</v>
      </c>
    </row>
    <row r="3238" spans="2:5">
      <c r="B3238" s="352" t="s">
        <v>2299</v>
      </c>
      <c r="C3238" s="353" t="s">
        <v>6164</v>
      </c>
      <c r="D3238" s="353" t="s">
        <v>6326</v>
      </c>
      <c r="E3238" s="102">
        <f>COUNTIF(자재별CO2!H:H, B3238)</f>
        <v>1</v>
      </c>
    </row>
    <row r="3239" spans="2:5">
      <c r="B3239" s="352" t="s">
        <v>2256</v>
      </c>
      <c r="C3239" s="353" t="s">
        <v>6327</v>
      </c>
      <c r="D3239" s="353" t="s">
        <v>6265</v>
      </c>
      <c r="E3239" s="102">
        <f>COUNTIF(자재별CO2!H:H, B3239)</f>
        <v>1</v>
      </c>
    </row>
    <row r="3240" spans="2:5">
      <c r="B3240" s="352" t="s">
        <v>2256</v>
      </c>
      <c r="C3240" s="353" t="s">
        <v>6328</v>
      </c>
      <c r="D3240" s="353" t="s">
        <v>6329</v>
      </c>
      <c r="E3240" s="102">
        <f>COUNTIF(자재별CO2!H:H, B3240)</f>
        <v>1</v>
      </c>
    </row>
    <row r="3241" spans="2:5">
      <c r="B3241" s="352" t="s">
        <v>2256</v>
      </c>
      <c r="C3241" s="353" t="s">
        <v>6330</v>
      </c>
      <c r="D3241" s="353" t="s">
        <v>6265</v>
      </c>
      <c r="E3241" s="102">
        <f>COUNTIF(자재별CO2!H:H, B3241)</f>
        <v>1</v>
      </c>
    </row>
    <row r="3242" spans="2:5">
      <c r="B3242" s="354" t="s">
        <v>2256</v>
      </c>
      <c r="C3242" s="353" t="s">
        <v>6087</v>
      </c>
      <c r="D3242" s="353" t="s">
        <v>6331</v>
      </c>
      <c r="E3242" s="102">
        <f>COUNTIF(자재별CO2!H:H, B3242)</f>
        <v>1</v>
      </c>
    </row>
    <row r="3243" spans="2:5">
      <c r="B3243" s="354" t="s">
        <v>2256</v>
      </c>
      <c r="C3243" s="353" t="s">
        <v>6087</v>
      </c>
      <c r="D3243" s="353" t="s">
        <v>6332</v>
      </c>
      <c r="E3243" s="102">
        <f>COUNTIF(자재별CO2!H:H, B3243)</f>
        <v>1</v>
      </c>
    </row>
    <row r="3244" spans="2:5">
      <c r="B3244" s="354" t="s">
        <v>2256</v>
      </c>
      <c r="C3244" s="353" t="s">
        <v>6333</v>
      </c>
      <c r="D3244" s="353" t="s">
        <v>6334</v>
      </c>
      <c r="E3244" s="102">
        <f>COUNTIF(자재별CO2!H:H, B3244)</f>
        <v>1</v>
      </c>
    </row>
    <row r="3245" spans="2:5">
      <c r="B3245" s="354" t="s">
        <v>2256</v>
      </c>
      <c r="C3245" s="353" t="s">
        <v>6333</v>
      </c>
      <c r="D3245" s="353" t="s">
        <v>6335</v>
      </c>
      <c r="E3245" s="102">
        <f>COUNTIF(자재별CO2!H:H, B3245)</f>
        <v>1</v>
      </c>
    </row>
    <row r="3246" spans="2:5">
      <c r="B3246" s="352" t="s">
        <v>2507</v>
      </c>
      <c r="C3246" s="353" t="s">
        <v>6217</v>
      </c>
      <c r="D3246" s="353" t="s">
        <v>6279</v>
      </c>
      <c r="E3246" s="102">
        <f>COUNTIF(자재별CO2!H:H, B3246)</f>
        <v>1</v>
      </c>
    </row>
    <row r="3247" spans="2:5">
      <c r="B3247" s="352" t="s">
        <v>2256</v>
      </c>
      <c r="C3247" s="353" t="s">
        <v>6336</v>
      </c>
      <c r="D3247" s="353" t="s">
        <v>6251</v>
      </c>
      <c r="E3247" s="102">
        <f>COUNTIF(자재별CO2!H:H, B3247)</f>
        <v>1</v>
      </c>
    </row>
    <row r="3248" spans="2:5">
      <c r="B3248" s="354" t="s">
        <v>2220</v>
      </c>
      <c r="C3248" s="353" t="s">
        <v>6520</v>
      </c>
      <c r="D3248" s="353" t="s">
        <v>6337</v>
      </c>
      <c r="E3248" s="102">
        <f>COUNTIF(자재별CO2!H:H, B3248)</f>
        <v>1</v>
      </c>
    </row>
    <row r="3249" spans="2:5">
      <c r="B3249" s="352" t="s">
        <v>2220</v>
      </c>
      <c r="C3249" s="353" t="s">
        <v>6338</v>
      </c>
      <c r="D3249" s="353" t="s">
        <v>6337</v>
      </c>
      <c r="E3249" s="102">
        <f>COUNTIF(자재별CO2!H:H, B3249)</f>
        <v>1</v>
      </c>
    </row>
    <row r="3250" spans="2:5">
      <c r="B3250" s="352" t="s">
        <v>2220</v>
      </c>
      <c r="C3250" s="353" t="s">
        <v>6521</v>
      </c>
      <c r="D3250" s="353" t="s">
        <v>6339</v>
      </c>
      <c r="E3250" s="102">
        <f>COUNTIF(자재별CO2!H:H, B3250)</f>
        <v>1</v>
      </c>
    </row>
    <row r="3251" spans="2:5">
      <c r="B3251" s="352" t="s">
        <v>2220</v>
      </c>
      <c r="C3251" s="353" t="s">
        <v>6340</v>
      </c>
      <c r="D3251" s="353" t="s">
        <v>6339</v>
      </c>
      <c r="E3251" s="102">
        <f>COUNTIF(자재별CO2!H:H, B3251)</f>
        <v>1</v>
      </c>
    </row>
    <row r="3252" spans="2:5">
      <c r="B3252" s="352" t="s">
        <v>2507</v>
      </c>
      <c r="C3252" s="353" t="s">
        <v>6218</v>
      </c>
      <c r="D3252" s="353" t="s">
        <v>6341</v>
      </c>
      <c r="E3252" s="102">
        <f>COUNTIF(자재별CO2!H:H, B3252)</f>
        <v>1</v>
      </c>
    </row>
    <row r="3253" spans="2:5">
      <c r="B3253" s="354" t="s">
        <v>2507</v>
      </c>
      <c r="C3253" s="353" t="s">
        <v>6342</v>
      </c>
      <c r="D3253" s="353" t="s">
        <v>6343</v>
      </c>
      <c r="E3253" s="102">
        <f>COUNTIF(자재별CO2!H:H, B3253)</f>
        <v>1</v>
      </c>
    </row>
    <row r="3254" spans="2:5">
      <c r="B3254" s="352" t="s">
        <v>2262</v>
      </c>
      <c r="C3254" s="353" t="s">
        <v>6150</v>
      </c>
      <c r="D3254" s="353" t="s">
        <v>6344</v>
      </c>
      <c r="E3254" s="102">
        <f>COUNTIF(자재별CO2!H:H, B3254)</f>
        <v>1</v>
      </c>
    </row>
    <row r="3255" spans="2:5">
      <c r="B3255" s="354" t="s">
        <v>2507</v>
      </c>
      <c r="C3255" s="353" t="s">
        <v>6152</v>
      </c>
      <c r="D3255" s="353" t="s">
        <v>6345</v>
      </c>
      <c r="E3255" s="102">
        <f>COUNTIF(자재별CO2!H:H, B3255)</f>
        <v>1</v>
      </c>
    </row>
    <row r="3256" spans="2:5">
      <c r="B3256" s="352" t="s">
        <v>2256</v>
      </c>
      <c r="C3256" s="353" t="s">
        <v>6346</v>
      </c>
      <c r="D3256" s="353" t="s">
        <v>6253</v>
      </c>
      <c r="E3256" s="102">
        <f>COUNTIF(자재별CO2!H:H, B3256)</f>
        <v>1</v>
      </c>
    </row>
    <row r="3257" spans="2:5">
      <c r="B3257" s="352" t="s">
        <v>2154</v>
      </c>
      <c r="C3257" s="353" t="s">
        <v>6137</v>
      </c>
      <c r="D3257" s="353" t="s">
        <v>6347</v>
      </c>
      <c r="E3257" s="102">
        <f>COUNTIF(자재별CO2!H:H, B3257)</f>
        <v>1</v>
      </c>
    </row>
    <row r="3258" spans="2:5">
      <c r="B3258" s="354" t="s">
        <v>2256</v>
      </c>
      <c r="C3258" s="353" t="s">
        <v>6348</v>
      </c>
      <c r="D3258" s="353" t="s">
        <v>6349</v>
      </c>
      <c r="E3258" s="102">
        <f>COUNTIF(자재별CO2!H:H, B3258)</f>
        <v>1</v>
      </c>
    </row>
    <row r="3259" spans="2:5">
      <c r="B3259" s="354" t="s">
        <v>2507</v>
      </c>
      <c r="C3259" s="353" t="s">
        <v>6220</v>
      </c>
      <c r="D3259" s="353" t="s">
        <v>6350</v>
      </c>
      <c r="E3259" s="102">
        <f>COUNTIF(자재별CO2!H:H, B3259)</f>
        <v>1</v>
      </c>
    </row>
    <row r="3260" spans="2:5">
      <c r="B3260" s="352" t="s">
        <v>2262</v>
      </c>
      <c r="C3260" s="353" t="s">
        <v>6222</v>
      </c>
      <c r="D3260" s="353" t="s">
        <v>6351</v>
      </c>
      <c r="E3260" s="325">
        <f>COUNTIF(자재별CO2!H:H, B3260)</f>
        <v>1</v>
      </c>
    </row>
    <row r="3261" spans="2:5">
      <c r="B3261" s="352" t="s">
        <v>2256</v>
      </c>
      <c r="C3261" s="353" t="s">
        <v>6352</v>
      </c>
      <c r="D3261" s="353" t="s">
        <v>6353</v>
      </c>
      <c r="E3261" s="325">
        <f>COUNTIF(자재별CO2!H:H, B3261)</f>
        <v>1</v>
      </c>
    </row>
    <row r="3262" spans="2:5">
      <c r="B3262" s="354" t="s">
        <v>2507</v>
      </c>
      <c r="C3262" s="353" t="s">
        <v>6522</v>
      </c>
      <c r="D3262" s="353" t="s">
        <v>6354</v>
      </c>
      <c r="E3262" s="325">
        <f>COUNTIF(자재별CO2!H:H, B3262)</f>
        <v>1</v>
      </c>
    </row>
    <row r="3263" spans="2:5">
      <c r="B3263" s="352" t="s">
        <v>2256</v>
      </c>
      <c r="C3263" s="353" t="s">
        <v>6355</v>
      </c>
      <c r="D3263" s="353" t="s">
        <v>6265</v>
      </c>
      <c r="E3263" s="325">
        <f>COUNTIF(자재별CO2!H:H, B3263)</f>
        <v>1</v>
      </c>
    </row>
    <row r="3264" spans="2:5">
      <c r="B3264" s="352" t="s">
        <v>2256</v>
      </c>
      <c r="C3264" s="353" t="s">
        <v>6101</v>
      </c>
      <c r="D3264" s="353" t="s">
        <v>6356</v>
      </c>
      <c r="E3264" s="325">
        <f>COUNTIF(자재별CO2!H:H, B3264)</f>
        <v>1</v>
      </c>
    </row>
    <row r="3265" spans="2:5">
      <c r="B3265" s="352" t="s">
        <v>2507</v>
      </c>
      <c r="C3265" s="353" t="s">
        <v>6224</v>
      </c>
      <c r="D3265" s="353" t="s">
        <v>6357</v>
      </c>
      <c r="E3265" s="325">
        <f>COUNTIF(자재별CO2!H:H, B3265)</f>
        <v>1</v>
      </c>
    </row>
    <row r="3266" spans="2:5">
      <c r="B3266" s="352" t="s">
        <v>2507</v>
      </c>
      <c r="C3266" s="353" t="s">
        <v>6226</v>
      </c>
      <c r="D3266" s="353" t="s">
        <v>6358</v>
      </c>
      <c r="E3266" s="325">
        <f>COUNTIF(자재별CO2!H:H, B3266)</f>
        <v>1</v>
      </c>
    </row>
    <row r="3267" spans="2:5">
      <c r="B3267" s="352" t="s">
        <v>2256</v>
      </c>
      <c r="C3267" s="353" t="s">
        <v>6359</v>
      </c>
      <c r="D3267" s="353" t="s">
        <v>6255</v>
      </c>
      <c r="E3267" s="325">
        <f>COUNTIF(자재별CO2!H:H, B3267)</f>
        <v>1</v>
      </c>
    </row>
    <row r="3268" spans="2:5">
      <c r="B3268" s="352" t="s">
        <v>2256</v>
      </c>
      <c r="C3268" s="353" t="s">
        <v>6360</v>
      </c>
      <c r="D3268" s="353" t="s">
        <v>6265</v>
      </c>
      <c r="E3268" s="325">
        <f>COUNTIF(자재별CO2!H:H, B3268)</f>
        <v>1</v>
      </c>
    </row>
    <row r="3269" spans="2:5">
      <c r="B3269" s="354" t="s">
        <v>2218</v>
      </c>
      <c r="C3269" s="353" t="s">
        <v>6523</v>
      </c>
      <c r="D3269" s="353" t="s">
        <v>6279</v>
      </c>
      <c r="E3269" s="325">
        <f>COUNTIF(자재별CO2!H:H, B3269)</f>
        <v>1</v>
      </c>
    </row>
    <row r="3270" spans="2:5">
      <c r="B3270" s="354" t="s">
        <v>2256</v>
      </c>
      <c r="C3270" s="353" t="s">
        <v>6361</v>
      </c>
      <c r="D3270" s="353" t="s">
        <v>6362</v>
      </c>
      <c r="E3270" s="325">
        <f>COUNTIF(자재별CO2!H:H, B3270)</f>
        <v>1</v>
      </c>
    </row>
    <row r="3271" spans="2:5">
      <c r="B3271" s="354" t="s">
        <v>2256</v>
      </c>
      <c r="C3271" s="353" t="s">
        <v>6363</v>
      </c>
      <c r="D3271" s="353" t="s">
        <v>6265</v>
      </c>
      <c r="E3271" s="325">
        <f>COUNTIF(자재별CO2!H:H, B3271)</f>
        <v>1</v>
      </c>
    </row>
    <row r="3272" spans="2:5">
      <c r="B3272" s="354" t="s">
        <v>2507</v>
      </c>
      <c r="C3272" s="353" t="s">
        <v>6524</v>
      </c>
      <c r="D3272" s="353" t="s">
        <v>6364</v>
      </c>
      <c r="E3272" s="325">
        <f>COUNTIF(자재별CO2!H:H, B3272)</f>
        <v>1</v>
      </c>
    </row>
    <row r="3273" spans="2:5">
      <c r="B3273" s="352" t="s">
        <v>2507</v>
      </c>
      <c r="C3273" s="353" t="s">
        <v>6365</v>
      </c>
      <c r="D3273" s="353" t="s">
        <v>6364</v>
      </c>
      <c r="E3273" s="325">
        <f>COUNTIF(자재별CO2!H:H, B3273)</f>
        <v>1</v>
      </c>
    </row>
    <row r="3274" spans="2:5">
      <c r="B3274" s="352" t="s">
        <v>2154</v>
      </c>
      <c r="C3274" s="353" t="s">
        <v>6138</v>
      </c>
      <c r="D3274" s="353" t="s">
        <v>6366</v>
      </c>
      <c r="E3274" s="325">
        <f>COUNTIF(자재별CO2!H:H, B3274)</f>
        <v>1</v>
      </c>
    </row>
    <row r="3275" spans="2:5">
      <c r="B3275" s="352" t="s">
        <v>2256</v>
      </c>
      <c r="C3275" s="353" t="s">
        <v>6367</v>
      </c>
      <c r="D3275" s="353" t="s">
        <v>6368</v>
      </c>
      <c r="E3275" s="325">
        <f>COUNTIF(자재별CO2!H:H, B3275)</f>
        <v>1</v>
      </c>
    </row>
    <row r="3276" spans="2:5">
      <c r="B3276" s="354" t="s">
        <v>2218</v>
      </c>
      <c r="C3276" s="353" t="s">
        <v>6525</v>
      </c>
      <c r="D3276" s="353" t="s">
        <v>6369</v>
      </c>
      <c r="E3276" s="325">
        <f>COUNTIF(자재별CO2!H:H, B3276)</f>
        <v>1</v>
      </c>
    </row>
    <row r="3277" spans="2:5">
      <c r="B3277" s="354" t="s">
        <v>2218</v>
      </c>
      <c r="C3277" s="353" t="s">
        <v>6370</v>
      </c>
      <c r="D3277" s="353" t="s">
        <v>6369</v>
      </c>
      <c r="E3277" s="102">
        <f>COUNTIF(자재별CO2!H:H, B3277)</f>
        <v>1</v>
      </c>
    </row>
    <row r="3278" spans="2:5">
      <c r="B3278" s="352" t="s">
        <v>2256</v>
      </c>
      <c r="C3278" s="353" t="s">
        <v>6371</v>
      </c>
      <c r="D3278" s="353" t="s">
        <v>6255</v>
      </c>
      <c r="E3278" s="102">
        <f>COUNTIF(자재별CO2!H:H, B3278)</f>
        <v>1</v>
      </c>
    </row>
    <row r="3279" spans="2:5">
      <c r="B3279" s="352" t="s">
        <v>2262</v>
      </c>
      <c r="C3279" s="353" t="s">
        <v>6372</v>
      </c>
      <c r="D3279" s="353" t="s">
        <v>6373</v>
      </c>
      <c r="E3279" s="102">
        <f>COUNTIF(자재별CO2!H:H, B3279)</f>
        <v>1</v>
      </c>
    </row>
    <row r="3280" spans="2:5">
      <c r="B3280" s="352" t="s">
        <v>2262</v>
      </c>
      <c r="C3280" s="353" t="s">
        <v>6372</v>
      </c>
      <c r="D3280" s="353" t="s">
        <v>6374</v>
      </c>
      <c r="E3280" s="102">
        <f>COUNTIF(자재별CO2!H:H, B3280)</f>
        <v>1</v>
      </c>
    </row>
    <row r="3281" spans="2:5">
      <c r="B3281" s="352" t="s">
        <v>2256</v>
      </c>
      <c r="C3281" s="353" t="s">
        <v>6375</v>
      </c>
      <c r="D3281" s="353" t="s">
        <v>6376</v>
      </c>
      <c r="E3281" s="102">
        <f>COUNTIF(자재별CO2!H:H, B3281)</f>
        <v>1</v>
      </c>
    </row>
    <row r="3282" spans="2:5">
      <c r="B3282" s="354" t="s">
        <v>2507</v>
      </c>
      <c r="C3282" s="353" t="s">
        <v>6158</v>
      </c>
      <c r="D3282" s="353" t="s">
        <v>6377</v>
      </c>
      <c r="E3282" s="102">
        <f>COUNTIF(자재별CO2!H:H, B3282)</f>
        <v>1</v>
      </c>
    </row>
    <row r="3283" spans="2:5">
      <c r="B3283" s="354" t="s">
        <v>2245</v>
      </c>
      <c r="C3283" s="353" t="s">
        <v>6168</v>
      </c>
      <c r="D3283" s="353" t="s">
        <v>6378</v>
      </c>
      <c r="E3283" s="102">
        <f>COUNTIF(자재별CO2!H:H, B3283)</f>
        <v>1</v>
      </c>
    </row>
    <row r="3284" spans="2:5">
      <c r="B3284" s="352" t="s">
        <v>2264</v>
      </c>
      <c r="C3284" s="353" t="s">
        <v>6162</v>
      </c>
      <c r="D3284" s="353" t="s">
        <v>6378</v>
      </c>
      <c r="E3284" s="102">
        <f>COUNTIF(자재별CO2!H:H, B3284)</f>
        <v>1</v>
      </c>
    </row>
    <row r="3285" spans="2:5">
      <c r="B3285" s="352" t="s">
        <v>2256</v>
      </c>
      <c r="C3285" s="353" t="s">
        <v>6379</v>
      </c>
      <c r="D3285" s="353" t="s">
        <v>6380</v>
      </c>
      <c r="E3285" s="102">
        <f>COUNTIF(자재별CO2!H:H, B3285)</f>
        <v>1</v>
      </c>
    </row>
    <row r="3286" spans="2:5">
      <c r="B3286" s="352" t="s">
        <v>2256</v>
      </c>
      <c r="C3286" s="353" t="s">
        <v>6381</v>
      </c>
      <c r="D3286" s="353" t="s">
        <v>6382</v>
      </c>
      <c r="E3286" s="102">
        <f>COUNTIF(자재별CO2!H:H, B3286)</f>
        <v>1</v>
      </c>
    </row>
    <row r="3287" spans="2:5">
      <c r="B3287" s="352" t="s">
        <v>2154</v>
      </c>
      <c r="C3287" s="353" t="s">
        <v>6140</v>
      </c>
      <c r="D3287" s="353" t="s">
        <v>6383</v>
      </c>
      <c r="E3287" s="102">
        <f>COUNTIF(자재별CO2!H:H, B3287)</f>
        <v>1</v>
      </c>
    </row>
    <row r="3288" spans="2:5">
      <c r="B3288" s="354" t="s">
        <v>2507</v>
      </c>
      <c r="C3288" s="353" t="s">
        <v>6230</v>
      </c>
      <c r="D3288" s="353" t="s">
        <v>6384</v>
      </c>
      <c r="E3288" s="102">
        <f>COUNTIF(자재별CO2!H:H, B3288)</f>
        <v>1</v>
      </c>
    </row>
    <row r="3289" spans="2:5">
      <c r="B3289" s="352" t="s">
        <v>2507</v>
      </c>
      <c r="C3289" s="353" t="s">
        <v>6232</v>
      </c>
      <c r="D3289" s="353" t="s">
        <v>6385</v>
      </c>
      <c r="E3289" s="102">
        <f>COUNTIF(자재별CO2!H:H, B3289)</f>
        <v>1</v>
      </c>
    </row>
    <row r="3290" spans="2:5">
      <c r="B3290" s="354" t="s">
        <v>2256</v>
      </c>
      <c r="C3290" s="353" t="s">
        <v>6386</v>
      </c>
      <c r="D3290" s="353" t="s">
        <v>6387</v>
      </c>
      <c r="E3290" s="102">
        <f>COUNTIF(자재별CO2!H:H, B3290)</f>
        <v>1</v>
      </c>
    </row>
    <row r="3291" spans="2:5">
      <c r="B3291" s="352" t="s">
        <v>2256</v>
      </c>
      <c r="C3291" s="353" t="s">
        <v>6388</v>
      </c>
      <c r="D3291" s="353" t="s">
        <v>6389</v>
      </c>
      <c r="E3291" s="102">
        <f>COUNTIF(자재별CO2!H:H, B3291)</f>
        <v>1</v>
      </c>
    </row>
    <row r="3292" spans="2:5">
      <c r="B3292" s="354" t="s">
        <v>2256</v>
      </c>
      <c r="C3292" s="353" t="s">
        <v>6390</v>
      </c>
      <c r="D3292" s="353" t="s">
        <v>6391</v>
      </c>
      <c r="E3292" s="102">
        <f>COUNTIF(자재별CO2!H:H, B3292)</f>
        <v>1</v>
      </c>
    </row>
    <row r="3293" spans="2:5">
      <c r="B3293" s="352" t="s">
        <v>2256</v>
      </c>
      <c r="C3293" s="353" t="s">
        <v>6390</v>
      </c>
      <c r="D3293" s="353" t="s">
        <v>6392</v>
      </c>
      <c r="E3293" s="102">
        <f>COUNTIF(자재별CO2!H:H, B3293)</f>
        <v>1</v>
      </c>
    </row>
    <row r="3294" spans="2:5">
      <c r="B3294" s="352" t="s">
        <v>2158</v>
      </c>
      <c r="C3294" s="353" t="s">
        <v>6145</v>
      </c>
      <c r="D3294" s="353" t="s">
        <v>6393</v>
      </c>
      <c r="E3294" s="102">
        <f>COUNTIF(자재별CO2!H:H, B3294)</f>
        <v>1</v>
      </c>
    </row>
    <row r="3295" spans="2:5">
      <c r="B3295" s="352" t="s">
        <v>2256</v>
      </c>
      <c r="C3295" s="353" t="s">
        <v>6394</v>
      </c>
      <c r="D3295" s="353" t="s">
        <v>6395</v>
      </c>
      <c r="E3295" s="102">
        <f>COUNTIF(자재별CO2!H:H, B3295)</f>
        <v>1</v>
      </c>
    </row>
    <row r="3296" spans="2:5">
      <c r="B3296" s="352" t="s">
        <v>2256</v>
      </c>
      <c r="C3296" s="353" t="s">
        <v>6396</v>
      </c>
      <c r="D3296" s="353" t="s">
        <v>6265</v>
      </c>
      <c r="E3296" s="102">
        <f>COUNTIF(자재별CO2!H:H, B3296)</f>
        <v>1</v>
      </c>
    </row>
    <row r="3297" spans="2:5">
      <c r="B3297" s="352" t="s">
        <v>2158</v>
      </c>
      <c r="C3297" s="353" t="s">
        <v>6147</v>
      </c>
      <c r="D3297" s="353" t="s">
        <v>6393</v>
      </c>
      <c r="E3297" s="102">
        <f>COUNTIF(자재별CO2!H:H, B3297)</f>
        <v>1</v>
      </c>
    </row>
    <row r="3298" spans="2:5">
      <c r="B3298" s="354" t="s">
        <v>2246</v>
      </c>
      <c r="C3298" s="353" t="s">
        <v>6175</v>
      </c>
      <c r="D3298" s="353" t="s">
        <v>6397</v>
      </c>
      <c r="E3298" s="102">
        <f>COUNTIF(자재별CO2!H:H, B3298)</f>
        <v>1</v>
      </c>
    </row>
    <row r="3299" spans="2:5">
      <c r="B3299" s="352" t="s">
        <v>2245</v>
      </c>
      <c r="C3299" s="353" t="s">
        <v>6169</v>
      </c>
      <c r="D3299" s="353" t="s">
        <v>6378</v>
      </c>
      <c r="E3299" s="102">
        <f>COUNTIF(자재별CO2!H:H, B3299)</f>
        <v>1</v>
      </c>
    </row>
    <row r="3300" spans="2:5">
      <c r="B3300" s="354" t="s">
        <v>2507</v>
      </c>
      <c r="C3300" s="353" t="s">
        <v>6234</v>
      </c>
      <c r="D3300" s="353" t="s">
        <v>6398</v>
      </c>
      <c r="E3300" s="102">
        <f>COUNTIF(자재별CO2!H:H, B3300)</f>
        <v>1</v>
      </c>
    </row>
    <row r="3301" spans="2:5">
      <c r="B3301" s="352" t="s">
        <v>2507</v>
      </c>
      <c r="C3301" s="353" t="s">
        <v>6236</v>
      </c>
      <c r="D3301" s="353" t="s">
        <v>6399</v>
      </c>
      <c r="E3301" s="102">
        <f>COUNTIF(자재별CO2!H:H, B3301)</f>
        <v>1</v>
      </c>
    </row>
    <row r="3302" spans="2:5">
      <c r="B3302" s="352" t="s">
        <v>2256</v>
      </c>
      <c r="C3302" s="353" t="s">
        <v>6400</v>
      </c>
      <c r="D3302" s="353" t="s">
        <v>6401</v>
      </c>
      <c r="E3302" s="102">
        <f>COUNTIF(자재별CO2!H:H, B3302)</f>
        <v>1</v>
      </c>
    </row>
    <row r="3303" spans="2:5">
      <c r="B3303" s="352" t="s">
        <v>2507</v>
      </c>
      <c r="C3303" s="353" t="s">
        <v>6238</v>
      </c>
      <c r="D3303" s="353" t="s">
        <v>6283</v>
      </c>
      <c r="E3303" s="102">
        <f>COUNTIF(자재별CO2!H:H, B3303)</f>
        <v>1</v>
      </c>
    </row>
    <row r="3304" spans="2:5">
      <c r="B3304" s="354" t="s">
        <v>2246</v>
      </c>
      <c r="C3304" s="353" t="s">
        <v>6526</v>
      </c>
      <c r="D3304" s="353" t="s">
        <v>6402</v>
      </c>
      <c r="E3304" s="102">
        <f>COUNTIF(자재별CO2!H:H, B3304)</f>
        <v>1</v>
      </c>
    </row>
    <row r="3305" spans="2:5">
      <c r="B3305" s="352" t="s">
        <v>2246</v>
      </c>
      <c r="C3305" s="353" t="s">
        <v>6177</v>
      </c>
      <c r="D3305" s="353" t="s">
        <v>6403</v>
      </c>
      <c r="E3305" s="102">
        <f>COUNTIF(자재별CO2!H:H, B3305)</f>
        <v>1</v>
      </c>
    </row>
    <row r="3306" spans="2:5">
      <c r="B3306" s="352" t="s">
        <v>2507</v>
      </c>
      <c r="C3306" s="353" t="s">
        <v>6239</v>
      </c>
      <c r="D3306" s="353" t="s">
        <v>6404</v>
      </c>
      <c r="E3306" s="102">
        <f>COUNTIF(자재별CO2!H:H, B3306)</f>
        <v>1</v>
      </c>
    </row>
    <row r="3307" spans="2:5">
      <c r="B3307" s="352" t="s">
        <v>2507</v>
      </c>
      <c r="C3307" s="353" t="s">
        <v>6241</v>
      </c>
      <c r="D3307" s="353" t="s">
        <v>6405</v>
      </c>
      <c r="E3307" s="102">
        <f>COUNTIF(자재별CO2!H:H, B3307)</f>
        <v>1</v>
      </c>
    </row>
    <row r="3308" spans="2:5">
      <c r="B3308" s="352" t="s">
        <v>2507</v>
      </c>
      <c r="C3308" s="353" t="s">
        <v>6242</v>
      </c>
      <c r="D3308" s="353" t="s">
        <v>6406</v>
      </c>
      <c r="E3308" s="102">
        <f>COUNTIF(자재별CO2!H:H, B3308)</f>
        <v>1</v>
      </c>
    </row>
    <row r="3309" spans="2:5">
      <c r="B3309" s="352" t="s">
        <v>2256</v>
      </c>
      <c r="C3309" s="353" t="s">
        <v>6407</v>
      </c>
      <c r="D3309" s="353" t="s">
        <v>6408</v>
      </c>
      <c r="E3309" s="102">
        <f>COUNTIF(자재별CO2!H:H, B3309)</f>
        <v>1</v>
      </c>
    </row>
    <row r="3310" spans="2:5">
      <c r="B3310" s="352" t="s">
        <v>2256</v>
      </c>
      <c r="C3310" s="353" t="s">
        <v>6409</v>
      </c>
      <c r="D3310" s="353" t="s">
        <v>6410</v>
      </c>
      <c r="E3310" s="102">
        <f>COUNTIF(자재별CO2!H:H, B3310)</f>
        <v>1</v>
      </c>
    </row>
    <row r="3311" spans="2:5">
      <c r="B3311" s="352" t="s">
        <v>2507</v>
      </c>
      <c r="C3311" s="353" t="s">
        <v>6244</v>
      </c>
      <c r="D3311" s="353" t="s">
        <v>6279</v>
      </c>
      <c r="E3311" s="102">
        <f>COUNTIF(자재별CO2!H:H, B3311)</f>
        <v>1</v>
      </c>
    </row>
    <row r="3312" spans="2:5">
      <c r="B3312" s="352" t="s">
        <v>2256</v>
      </c>
      <c r="C3312" s="353" t="s">
        <v>6411</v>
      </c>
      <c r="D3312" s="353" t="s">
        <v>6255</v>
      </c>
      <c r="E3312" s="102">
        <f>COUNTIF(자재별CO2!H:H, B3312)</f>
        <v>1</v>
      </c>
    </row>
    <row r="3313" spans="2:5">
      <c r="B3313" s="354" t="s">
        <v>2256</v>
      </c>
      <c r="C3313" s="353" t="s">
        <v>6412</v>
      </c>
      <c r="D3313" s="353" t="s">
        <v>6247</v>
      </c>
      <c r="E3313" s="102">
        <f>COUNTIF(자재별CO2!H:H, B3313)</f>
        <v>1</v>
      </c>
    </row>
    <row r="3314" spans="2:5">
      <c r="B3314" s="352" t="s">
        <v>2507</v>
      </c>
      <c r="C3314" s="353" t="s">
        <v>6160</v>
      </c>
      <c r="D3314" s="353" t="s">
        <v>6405</v>
      </c>
      <c r="E3314" s="102">
        <f>COUNTIF(자재별CO2!H:H, B3314)</f>
        <v>1</v>
      </c>
    </row>
    <row r="3315" spans="2:5">
      <c r="B3315" s="352" t="s">
        <v>2154</v>
      </c>
      <c r="C3315" s="353" t="s">
        <v>6413</v>
      </c>
      <c r="D3315" s="353" t="s">
        <v>6414</v>
      </c>
      <c r="E3315" s="102">
        <f>COUNTIF(자재별CO2!H:H, B3315)</f>
        <v>1</v>
      </c>
    </row>
    <row r="3316" spans="2:5">
      <c r="B3316" s="352" t="s">
        <v>2256</v>
      </c>
      <c r="C3316" s="353" t="s">
        <v>6415</v>
      </c>
      <c r="D3316" s="353" t="s">
        <v>6410</v>
      </c>
      <c r="E3316" s="102">
        <f>COUNTIF(자재별CO2!H:H, B3316)</f>
        <v>1</v>
      </c>
    </row>
    <row r="3317" spans="2:5">
      <c r="B3317" s="52" t="s">
        <v>2256</v>
      </c>
      <c r="C3317" s="349"/>
      <c r="D3317" s="349"/>
      <c r="E3317" s="102">
        <f>COUNTIF(자재별CO2!H:H, B3317)</f>
        <v>1</v>
      </c>
    </row>
    <row r="3318" spans="2:5">
      <c r="B3318" s="52" t="s">
        <v>2151</v>
      </c>
      <c r="C3318" s="349"/>
      <c r="D3318" s="349"/>
      <c r="E3318" s="102">
        <f>COUNTIF(자재별CO2!H:H, B3318)</f>
        <v>1</v>
      </c>
    </row>
    <row r="3319" spans="2:5">
      <c r="B3319" s="52" t="s">
        <v>2152</v>
      </c>
      <c r="C3319" s="349"/>
      <c r="D3319" s="349"/>
      <c r="E3319" s="102">
        <f>COUNTIF(자재별CO2!H:H, B3319)</f>
        <v>1</v>
      </c>
    </row>
    <row r="3320" spans="2:5">
      <c r="B3320" s="52" t="s">
        <v>2153</v>
      </c>
      <c r="C3320" s="349"/>
      <c r="D3320" s="349"/>
      <c r="E3320" s="102">
        <f>COUNTIF(자재별CO2!H:H, B3320)</f>
        <v>1</v>
      </c>
    </row>
    <row r="3321" spans="2:5">
      <c r="B3321" s="52" t="s">
        <v>2257</v>
      </c>
      <c r="C3321" s="349"/>
      <c r="D3321" s="349"/>
      <c r="E3321" s="102">
        <f>COUNTIF(자재별CO2!H:H, B3321)</f>
        <v>1</v>
      </c>
    </row>
    <row r="3322" spans="2:5">
      <c r="B3322" s="52" t="s">
        <v>2280</v>
      </c>
      <c r="C3322" s="349"/>
      <c r="D3322" s="349"/>
      <c r="E3322" s="102">
        <f>COUNTIF(자재별CO2!H:H, B3322)</f>
        <v>1</v>
      </c>
    </row>
    <row r="3323" spans="2:5">
      <c r="B3323" s="52" t="s">
        <v>2206</v>
      </c>
      <c r="C3323" s="349"/>
      <c r="D3323" s="349"/>
      <c r="E3323" s="102">
        <f>COUNTIF(자재별CO2!H:H, B3323)</f>
        <v>1</v>
      </c>
    </row>
    <row r="3324" spans="2:5">
      <c r="B3324" s="52" t="s">
        <v>2207</v>
      </c>
      <c r="C3324" s="349"/>
      <c r="D3324" s="349"/>
      <c r="E3324" s="102">
        <f>COUNTIF(자재별CO2!H:H, B3324)</f>
        <v>1</v>
      </c>
    </row>
    <row r="3325" spans="2:5">
      <c r="B3325" s="52" t="s">
        <v>2258</v>
      </c>
      <c r="C3325" s="349"/>
      <c r="D3325" s="349"/>
      <c r="E3325" s="102">
        <f>COUNTIF(자재별CO2!H:H, B3325)</f>
        <v>1</v>
      </c>
    </row>
    <row r="3326" spans="2:5">
      <c r="B3326" s="52" t="s">
        <v>2281</v>
      </c>
      <c r="C3326" s="349"/>
      <c r="D3326" s="349"/>
      <c r="E3326" s="102">
        <f>COUNTIF(자재별CO2!H:H, B3326)</f>
        <v>1</v>
      </c>
    </row>
    <row r="3327" spans="2:5">
      <c r="B3327" s="52" t="s">
        <v>2297</v>
      </c>
      <c r="C3327" s="350"/>
      <c r="D3327" s="350"/>
      <c r="E3327" s="102">
        <f>COUNTIF(자재별CO2!H:H, B3327)</f>
        <v>1</v>
      </c>
    </row>
    <row r="3328" spans="2:5">
      <c r="B3328" s="52" t="s">
        <v>2259</v>
      </c>
      <c r="C3328" s="350"/>
      <c r="D3328" s="350"/>
      <c r="E3328" s="102">
        <f>COUNTIF(자재별CO2!H:H, B3328)</f>
        <v>1</v>
      </c>
    </row>
    <row r="3329" spans="2:5">
      <c r="B3329" s="52" t="s">
        <v>2282</v>
      </c>
      <c r="C3329" s="349"/>
      <c r="D3329" s="349"/>
      <c r="E3329" s="102">
        <f>COUNTIF(자재별CO2!H:H, B3329)</f>
        <v>1</v>
      </c>
    </row>
    <row r="3330" spans="2:5">
      <c r="B3330" s="52" t="s">
        <v>2298</v>
      </c>
      <c r="C3330" s="349"/>
      <c r="D3330" s="349"/>
      <c r="E3330" s="102">
        <f>COUNTIF(자재별CO2!H:H, B3330)</f>
        <v>1</v>
      </c>
    </row>
    <row r="3331" spans="2:5">
      <c r="B3331" s="52" t="s">
        <v>2260</v>
      </c>
      <c r="C3331" s="349"/>
      <c r="D3331" s="349"/>
      <c r="E3331" s="102">
        <f>COUNTIF(자재별CO2!H:H, B3331)</f>
        <v>1</v>
      </c>
    </row>
    <row r="3332" spans="2:5">
      <c r="B3332" s="52" t="s">
        <v>2154</v>
      </c>
      <c r="C3332" s="349"/>
      <c r="D3332" s="349"/>
      <c r="E3332" s="102">
        <f>COUNTIF(자재별CO2!H:H, B3332)</f>
        <v>1</v>
      </c>
    </row>
    <row r="3333" spans="2:5">
      <c r="B3333" s="52" t="s">
        <v>2155</v>
      </c>
      <c r="C3333" s="349"/>
      <c r="D3333" s="349"/>
      <c r="E3333" s="102">
        <f>COUNTIF(자재별CO2!H:H, B3333)</f>
        <v>1</v>
      </c>
    </row>
    <row r="3334" spans="2:5">
      <c r="B3334" s="311" t="s">
        <v>2460</v>
      </c>
      <c r="C3334" s="349"/>
      <c r="D3334" s="349"/>
      <c r="E3334" s="102">
        <f>COUNTIF(자재별CO2!H:H, B3334)</f>
        <v>1</v>
      </c>
    </row>
    <row r="3335" spans="2:5">
      <c r="B3335" s="52" t="s">
        <v>2156</v>
      </c>
      <c r="C3335" s="349"/>
      <c r="D3335" s="349"/>
      <c r="E3335" s="102">
        <f>COUNTIF(자재별CO2!H:H, B3335)</f>
        <v>1</v>
      </c>
    </row>
    <row r="3336" spans="2:5">
      <c r="B3336" s="52" t="s">
        <v>2157</v>
      </c>
      <c r="C3336" s="350"/>
      <c r="D3336" s="350"/>
      <c r="E3336" s="102">
        <f>COUNTIF(자재별CO2!H:H, B3336)</f>
        <v>1</v>
      </c>
    </row>
    <row r="3337" spans="2:5">
      <c r="B3337" s="53" t="s">
        <v>2158</v>
      </c>
      <c r="C3337" s="350"/>
      <c r="D3337" s="350"/>
      <c r="E3337" s="102">
        <f>COUNTIF(자재별CO2!H:H, B3337)</f>
        <v>1</v>
      </c>
    </row>
    <row r="3338" spans="2:5">
      <c r="B3338" s="343" t="s">
        <v>3310</v>
      </c>
      <c r="C3338" s="349"/>
      <c r="D3338" s="349"/>
      <c r="E3338" s="102">
        <f>COUNTIF(자재별CO2!H:H, B3338)</f>
        <v>1</v>
      </c>
    </row>
    <row r="3339" spans="2:5">
      <c r="B3339" s="52" t="s">
        <v>2160</v>
      </c>
      <c r="C3339" s="351"/>
      <c r="D3339" s="351"/>
      <c r="E3339" s="102">
        <f>COUNTIF(자재별CO2!H:H, B3339)</f>
        <v>1</v>
      </c>
    </row>
    <row r="3340" spans="2:5">
      <c r="B3340" s="53" t="s">
        <v>2161</v>
      </c>
      <c r="C3340" s="349"/>
      <c r="D3340" s="349"/>
      <c r="E3340" s="102">
        <f>COUNTIF(자재별CO2!H:H, B3340)</f>
        <v>1</v>
      </c>
    </row>
    <row r="3341" spans="2:5">
      <c r="B3341" s="52" t="s">
        <v>2313</v>
      </c>
      <c r="C3341" s="349"/>
      <c r="D3341" s="349"/>
      <c r="E3341" s="102">
        <f>COUNTIF(자재별CO2!H:H, B3341)</f>
        <v>1</v>
      </c>
    </row>
    <row r="3342" spans="2:5">
      <c r="B3342" s="52" t="s">
        <v>2162</v>
      </c>
      <c r="C3342" s="349"/>
      <c r="D3342" s="349"/>
      <c r="E3342" s="102">
        <f>COUNTIF(자재별CO2!H:H, B3342)</f>
        <v>1</v>
      </c>
    </row>
    <row r="3343" spans="2:5">
      <c r="B3343" s="52" t="s">
        <v>2163</v>
      </c>
      <c r="C3343" s="349"/>
      <c r="D3343" s="349"/>
      <c r="E3343" s="102">
        <f>COUNTIF(자재별CO2!H:H, B3343)</f>
        <v>1</v>
      </c>
    </row>
    <row r="3344" spans="2:5">
      <c r="B3344" s="52" t="s">
        <v>2261</v>
      </c>
      <c r="C3344" s="350"/>
      <c r="D3344" s="350"/>
      <c r="E3344" s="102">
        <f>COUNTIF(자재별CO2!H:H, B3344)</f>
        <v>1</v>
      </c>
    </row>
    <row r="3345" spans="2:5">
      <c r="B3345" s="52" t="s">
        <v>2283</v>
      </c>
      <c r="C3345" s="349"/>
      <c r="D3345" s="349"/>
      <c r="E3345" s="102">
        <f>COUNTIF(자재별CO2!H:H, B3345)</f>
        <v>1</v>
      </c>
    </row>
    <row r="3346" spans="2:5">
      <c r="B3346" s="52" t="s">
        <v>2208</v>
      </c>
      <c r="C3346" s="349"/>
      <c r="D3346" s="349"/>
      <c r="E3346" s="102">
        <f>COUNTIF(자재별CO2!H:H, B3346)</f>
        <v>1</v>
      </c>
    </row>
    <row r="3347" spans="2:5">
      <c r="B3347" s="52" t="s">
        <v>2209</v>
      </c>
      <c r="C3347" s="349"/>
      <c r="D3347" s="349"/>
      <c r="E3347" s="102">
        <f>COUNTIF(자재별CO2!H:H, B3347)</f>
        <v>1</v>
      </c>
    </row>
    <row r="3348" spans="2:5">
      <c r="B3348" s="52" t="s">
        <v>2210</v>
      </c>
      <c r="C3348" s="349"/>
      <c r="D3348" s="349"/>
      <c r="E3348" s="102">
        <f>COUNTIF(자재별CO2!H:H, B3348)</f>
        <v>1</v>
      </c>
    </row>
    <row r="3349" spans="2:5">
      <c r="B3349" s="53" t="s">
        <v>2211</v>
      </c>
      <c r="C3349" s="351"/>
      <c r="D3349" s="351"/>
      <c r="E3349" s="102">
        <f>COUNTIF(자재별CO2!H:H, B3349)</f>
        <v>1</v>
      </c>
    </row>
    <row r="3350" spans="2:5">
      <c r="B3350" s="52" t="s">
        <v>2212</v>
      </c>
      <c r="C3350" s="350"/>
      <c r="D3350" s="350"/>
      <c r="E3350" s="102">
        <f>COUNTIF(자재별CO2!H:H, B3350)</f>
        <v>1</v>
      </c>
    </row>
    <row r="3351" spans="2:5">
      <c r="B3351" s="53" t="s">
        <v>2262</v>
      </c>
      <c r="C3351" s="350"/>
      <c r="D3351" s="350"/>
      <c r="E3351" s="102">
        <f>COUNTIF(자재별CO2!H:H, B3351)</f>
        <v>1</v>
      </c>
    </row>
    <row r="3352" spans="2:5">
      <c r="B3352" s="53" t="s">
        <v>2284</v>
      </c>
      <c r="C3352" s="349"/>
      <c r="D3352" s="349"/>
      <c r="E3352" s="102">
        <f>COUNTIF(자재별CO2!H:H, B3352)</f>
        <v>1</v>
      </c>
    </row>
    <row r="3353" spans="2:5">
      <c r="B3353" s="311" t="s">
        <v>2462</v>
      </c>
      <c r="C3353" s="349"/>
      <c r="D3353" s="349"/>
      <c r="E3353" s="102">
        <f>COUNTIF(자재별CO2!H:H, B3353)</f>
        <v>1</v>
      </c>
    </row>
    <row r="3354" spans="2:5">
      <c r="B3354" s="52" t="s">
        <v>2238</v>
      </c>
      <c r="C3354" s="350"/>
      <c r="D3354" s="350"/>
      <c r="E3354" s="102">
        <f>COUNTIF(자재별CO2!H:H, B3354)</f>
        <v>1</v>
      </c>
    </row>
    <row r="3355" spans="2:5">
      <c r="B3355" s="53" t="s">
        <v>2239</v>
      </c>
      <c r="C3355" s="349"/>
      <c r="D3355" s="349"/>
      <c r="E3355" s="102">
        <f>COUNTIF(자재별CO2!H:H, B3355)</f>
        <v>1</v>
      </c>
    </row>
    <row r="3356" spans="2:5">
      <c r="B3356" s="53" t="s">
        <v>2240</v>
      </c>
      <c r="C3356" s="350"/>
      <c r="D3356" s="350"/>
      <c r="E3356" s="102">
        <f>COUNTIF(자재별CO2!H:H, B3356)</f>
        <v>1</v>
      </c>
    </row>
    <row r="3357" spans="2:5">
      <c r="B3357" s="52" t="s">
        <v>2241</v>
      </c>
      <c r="C3357" s="349"/>
      <c r="D3357" s="349"/>
      <c r="E3357" s="102">
        <f>COUNTIF(자재별CO2!H:H, B3357)</f>
        <v>1</v>
      </c>
    </row>
    <row r="3358" spans="2:5">
      <c r="B3358" s="53" t="s">
        <v>2242</v>
      </c>
      <c r="C3358" s="349"/>
      <c r="D3358" s="349"/>
      <c r="E3358" s="102">
        <f>COUNTIF(자재별CO2!H:H, B3358)</f>
        <v>1</v>
      </c>
    </row>
    <row r="3359" spans="2:5">
      <c r="B3359" s="52" t="s">
        <v>2243</v>
      </c>
      <c r="C3359" s="349"/>
      <c r="D3359" s="349"/>
      <c r="E3359" s="102">
        <f>COUNTIF(자재별CO2!H:H, B3359)</f>
        <v>1</v>
      </c>
    </row>
    <row r="3360" spans="2:5">
      <c r="B3360" s="52" t="s">
        <v>2244</v>
      </c>
      <c r="C3360" s="350"/>
      <c r="D3360" s="350"/>
      <c r="E3360" s="102">
        <f>COUNTIF(자재별CO2!H:H, B3360)</f>
        <v>1</v>
      </c>
    </row>
    <row r="3361" spans="2:5">
      <c r="B3361" s="52" t="s">
        <v>2314</v>
      </c>
      <c r="C3361" s="349"/>
      <c r="D3361" s="349"/>
      <c r="E3361" s="102">
        <f>COUNTIF(자재별CO2!H:H, B3361)</f>
        <v>1</v>
      </c>
    </row>
    <row r="3362" spans="2:5">
      <c r="B3362" s="311" t="s">
        <v>2464</v>
      </c>
      <c r="C3362" s="349"/>
      <c r="D3362" s="349"/>
      <c r="E3362" s="102">
        <f>COUNTIF(자재별CO2!H:H, B3362)</f>
        <v>1</v>
      </c>
    </row>
    <row r="3363" spans="2:5">
      <c r="B3363" s="52" t="s">
        <v>2164</v>
      </c>
      <c r="C3363" s="349"/>
      <c r="D3363" s="349"/>
      <c r="E3363" s="102">
        <f>COUNTIF(자재별CO2!H:H, B3363)</f>
        <v>1</v>
      </c>
    </row>
    <row r="3364" spans="2:5">
      <c r="B3364" s="52" t="s">
        <v>2165</v>
      </c>
      <c r="C3364" s="349"/>
      <c r="D3364" s="349"/>
      <c r="E3364" s="102">
        <f>COUNTIF(자재별CO2!H:H, B3364)</f>
        <v>1</v>
      </c>
    </row>
    <row r="3365" spans="2:5">
      <c r="B3365" s="52" t="s">
        <v>2263</v>
      </c>
      <c r="C3365" s="349"/>
      <c r="D3365" s="349"/>
      <c r="E3365" s="102">
        <f>COUNTIF(자재별CO2!H:H, B3365)</f>
        <v>1</v>
      </c>
    </row>
    <row r="3366" spans="2:5">
      <c r="B3366" s="52" t="s">
        <v>2285</v>
      </c>
      <c r="C3366" s="350"/>
      <c r="D3366" s="350"/>
      <c r="E3366" s="102">
        <f>COUNTIF(자재별CO2!H:H, B3366)</f>
        <v>1</v>
      </c>
    </row>
    <row r="3367" spans="2:5">
      <c r="B3367" s="52" t="s">
        <v>2213</v>
      </c>
      <c r="C3367" s="349"/>
      <c r="D3367" s="349"/>
      <c r="E3367" s="102">
        <f>COUNTIF(자재별CO2!H:H, B3367)</f>
        <v>1</v>
      </c>
    </row>
    <row r="3368" spans="2:5">
      <c r="B3368" s="52" t="s">
        <v>2264</v>
      </c>
      <c r="C3368" s="349"/>
      <c r="D3368" s="349"/>
      <c r="E3368" s="102">
        <f>COUNTIF(자재별CO2!H:H, B3368)</f>
        <v>1</v>
      </c>
    </row>
    <row r="3369" spans="2:5">
      <c r="B3369" s="52" t="s">
        <v>2286</v>
      </c>
      <c r="C3369" s="350"/>
      <c r="D3369" s="350"/>
      <c r="E3369" s="102">
        <f>COUNTIF(자재별CO2!H:H, B3369)</f>
        <v>1</v>
      </c>
    </row>
    <row r="3370" spans="2:5">
      <c r="B3370" s="52" t="s">
        <v>2299</v>
      </c>
      <c r="C3370" s="349"/>
      <c r="D3370" s="349"/>
      <c r="E3370" s="102">
        <f>COUNTIF(자재별CO2!H:H, B3370)</f>
        <v>1</v>
      </c>
    </row>
    <row r="3371" spans="2:5">
      <c r="B3371" s="52" t="s">
        <v>2245</v>
      </c>
      <c r="C3371" s="349"/>
      <c r="D3371" s="349"/>
      <c r="E3371" s="102">
        <f>COUNTIF(자재별CO2!H:H, B3371)</f>
        <v>1</v>
      </c>
    </row>
    <row r="3372" spans="2:5">
      <c r="B3372" s="311" t="s">
        <v>2466</v>
      </c>
      <c r="C3372" s="349"/>
      <c r="D3372" s="349"/>
      <c r="E3372" s="102">
        <f>COUNTIF(자재별CO2!H:H, B3372)</f>
        <v>1</v>
      </c>
    </row>
    <row r="3373" spans="2:5">
      <c r="B3373" s="52" t="s">
        <v>2246</v>
      </c>
      <c r="C3373" s="350"/>
      <c r="D3373" s="350"/>
      <c r="E3373" s="102">
        <f>COUNTIF(자재별CO2!H:H, B3373)</f>
        <v>1</v>
      </c>
    </row>
    <row r="3374" spans="2:5">
      <c r="B3374" s="52" t="s">
        <v>2247</v>
      </c>
      <c r="C3374" s="349"/>
      <c r="D3374" s="349"/>
      <c r="E3374" s="102">
        <f>COUNTIF(자재별CO2!H:H, B3374)</f>
        <v>1</v>
      </c>
    </row>
    <row r="3375" spans="2:5">
      <c r="B3375" s="52" t="s">
        <v>2248</v>
      </c>
      <c r="C3375" s="349"/>
      <c r="D3375" s="349"/>
      <c r="E3375" s="102">
        <f>COUNTIF(자재별CO2!H:H, B3375)</f>
        <v>1</v>
      </c>
    </row>
    <row r="3376" spans="2:5">
      <c r="B3376" s="52" t="s">
        <v>2249</v>
      </c>
      <c r="C3376" s="351"/>
      <c r="D3376" s="351"/>
      <c r="E3376" s="102">
        <f>COUNTIF(자재별CO2!H:H, B3376)</f>
        <v>1</v>
      </c>
    </row>
    <row r="3377" spans="2:5">
      <c r="B3377" s="52" t="s">
        <v>2250</v>
      </c>
      <c r="C3377" s="349"/>
      <c r="D3377" s="349"/>
      <c r="E3377" s="102">
        <f>COUNTIF(자재별CO2!H:H, B3377)</f>
        <v>1</v>
      </c>
    </row>
    <row r="3378" spans="2:5">
      <c r="B3378" s="52" t="s">
        <v>2265</v>
      </c>
      <c r="C3378" s="349"/>
      <c r="D3378" s="349"/>
      <c r="E3378" s="102">
        <f>COUNTIF(자재별CO2!H:H, B3378)</f>
        <v>1</v>
      </c>
    </row>
    <row r="3379" spans="2:5">
      <c r="B3379" s="52" t="s">
        <v>2166</v>
      </c>
      <c r="C3379" s="349"/>
      <c r="D3379" s="349"/>
      <c r="E3379" s="102">
        <f>COUNTIF(자재별CO2!H:H, B3379)</f>
        <v>1</v>
      </c>
    </row>
    <row r="3380" spans="2:5">
      <c r="B3380" s="52" t="s">
        <v>2167</v>
      </c>
      <c r="C3380" s="349"/>
      <c r="D3380" s="349"/>
      <c r="E3380" s="102">
        <f>COUNTIF(자재별CO2!H:H, B3380)</f>
        <v>1</v>
      </c>
    </row>
    <row r="3381" spans="2:5">
      <c r="B3381" s="52" t="s">
        <v>2168</v>
      </c>
      <c r="C3381" s="349"/>
      <c r="D3381" s="349"/>
      <c r="E3381" s="102">
        <f>COUNTIF(자재별CO2!H:H, B3381)</f>
        <v>1</v>
      </c>
    </row>
    <row r="3382" spans="2:5">
      <c r="B3382" s="52" t="s">
        <v>2169</v>
      </c>
      <c r="C3382" s="349"/>
      <c r="D3382" s="349"/>
      <c r="E3382" s="102">
        <f>COUNTIF(자재별CO2!H:H, B3382)</f>
        <v>1</v>
      </c>
    </row>
    <row r="3383" spans="2:5">
      <c r="B3383" s="52" t="s">
        <v>2170</v>
      </c>
      <c r="C3383" s="349"/>
      <c r="D3383" s="349"/>
      <c r="E3383" s="102">
        <f>COUNTIF(자재별CO2!H:H, B3383)</f>
        <v>1</v>
      </c>
    </row>
    <row r="3384" spans="2:5">
      <c r="B3384" s="52" t="s">
        <v>2171</v>
      </c>
      <c r="C3384" s="349"/>
      <c r="D3384" s="349"/>
      <c r="E3384" s="102">
        <f>COUNTIF(자재별CO2!H:H, B3384)</f>
        <v>1</v>
      </c>
    </row>
    <row r="3385" spans="2:5">
      <c r="B3385" s="52" t="s">
        <v>2266</v>
      </c>
      <c r="C3385" s="349"/>
      <c r="D3385" s="349"/>
      <c r="E3385" s="102">
        <f>COUNTIF(자재별CO2!H:H, B3385)</f>
        <v>1</v>
      </c>
    </row>
    <row r="3386" spans="2:5">
      <c r="B3386" s="53" t="s">
        <v>2287</v>
      </c>
      <c r="C3386" s="349"/>
      <c r="D3386" s="349"/>
      <c r="E3386" s="102">
        <f>COUNTIF(자재별CO2!H:H, B3386)</f>
        <v>1</v>
      </c>
    </row>
    <row r="3387" spans="2:5">
      <c r="B3387" s="52" t="s">
        <v>2214</v>
      </c>
      <c r="C3387" s="349"/>
      <c r="D3387" s="349"/>
      <c r="E3387" s="102">
        <f>COUNTIF(자재별CO2!H:H, B3387)</f>
        <v>1</v>
      </c>
    </row>
    <row r="3388" spans="2:5">
      <c r="B3388" s="52" t="s">
        <v>2215</v>
      </c>
      <c r="C3388" s="350"/>
      <c r="D3388" s="350"/>
      <c r="E3388" s="102">
        <f>COUNTIF(자재별CO2!H:H, B3388)</f>
        <v>1</v>
      </c>
    </row>
    <row r="3389" spans="2:5">
      <c r="B3389" s="52" t="s">
        <v>2216</v>
      </c>
      <c r="C3389" s="350"/>
      <c r="D3389" s="350"/>
      <c r="E3389" s="102">
        <f>COUNTIF(자재별CO2!H:H, B3389)</f>
        <v>1</v>
      </c>
    </row>
    <row r="3390" spans="2:5">
      <c r="B3390" s="52" t="s">
        <v>2217</v>
      </c>
      <c r="C3390" s="350"/>
      <c r="D3390" s="350"/>
      <c r="E3390" s="102">
        <f>COUNTIF(자재별CO2!H:H, B3390)</f>
        <v>1</v>
      </c>
    </row>
    <row r="3391" spans="2:5">
      <c r="B3391" s="52" t="s">
        <v>2267</v>
      </c>
      <c r="C3391" s="349"/>
      <c r="D3391" s="349"/>
      <c r="E3391" s="102">
        <f>COUNTIF(자재별CO2!H:H, B3391)</f>
        <v>1</v>
      </c>
    </row>
    <row r="3392" spans="2:5">
      <c r="B3392" s="52" t="s">
        <v>2288</v>
      </c>
      <c r="C3392" s="349"/>
      <c r="D3392" s="349"/>
      <c r="E3392" s="102">
        <f>COUNTIF(자재별CO2!H:H, B3392)</f>
        <v>1</v>
      </c>
    </row>
    <row r="3393" spans="2:5">
      <c r="B3393" s="311" t="s">
        <v>2468</v>
      </c>
      <c r="C3393" s="349"/>
      <c r="D3393" s="349"/>
      <c r="E3393" s="102">
        <f>COUNTIF(자재별CO2!H:H, B3393)</f>
        <v>1</v>
      </c>
    </row>
    <row r="3394" spans="2:5">
      <c r="B3394" s="52" t="s">
        <v>2251</v>
      </c>
      <c r="C3394" s="350"/>
      <c r="D3394" s="350"/>
      <c r="E3394" s="102">
        <f>COUNTIF(자재별CO2!H:H, B3394)</f>
        <v>1</v>
      </c>
    </row>
    <row r="3395" spans="2:5">
      <c r="B3395" s="53" t="s">
        <v>2268</v>
      </c>
      <c r="C3395" s="350"/>
      <c r="D3395" s="350"/>
      <c r="E3395" s="102">
        <f>COUNTIF(자재별CO2!H:H, B3395)</f>
        <v>1</v>
      </c>
    </row>
    <row r="3396" spans="2:5">
      <c r="B3396" s="53" t="s">
        <v>2289</v>
      </c>
      <c r="C3396" s="351"/>
      <c r="D3396" s="351"/>
      <c r="E3396" s="102">
        <f>COUNTIF(자재별CO2!H:H, B3396)</f>
        <v>1</v>
      </c>
    </row>
    <row r="3397" spans="2:5">
      <c r="B3397" s="52" t="s">
        <v>2300</v>
      </c>
      <c r="C3397" s="345"/>
      <c r="D3397" s="346"/>
      <c r="E3397" s="102">
        <f>COUNTIF(자재별CO2!H:H, B3397)</f>
        <v>1</v>
      </c>
    </row>
    <row r="3398" spans="2:5">
      <c r="B3398" s="52" t="s">
        <v>2303</v>
      </c>
      <c r="C3398" s="345"/>
      <c r="D3398" s="346"/>
      <c r="E3398" s="102">
        <f>COUNTIF(자재별CO2!H:H, B3398)</f>
        <v>1</v>
      </c>
    </row>
    <row r="3399" spans="2:5">
      <c r="B3399" s="52" t="s">
        <v>2255</v>
      </c>
      <c r="C3399" s="345"/>
      <c r="D3399" s="346"/>
      <c r="E3399" s="102">
        <f>COUNTIF(자재별CO2!H:H, B3399)</f>
        <v>1</v>
      </c>
    </row>
    <row r="3400" spans="2:5">
      <c r="B3400" s="52" t="s">
        <v>2269</v>
      </c>
      <c r="C3400" s="345"/>
      <c r="D3400" s="346"/>
      <c r="E3400" s="102">
        <f>COUNTIF(자재별CO2!H:H, B3400)</f>
        <v>1</v>
      </c>
    </row>
    <row r="3401" spans="2:5">
      <c r="B3401" s="52" t="s">
        <v>2172</v>
      </c>
      <c r="C3401" s="345"/>
      <c r="D3401" s="346"/>
      <c r="E3401" s="102">
        <f>COUNTIF(자재별CO2!H:H, B3401)</f>
        <v>1</v>
      </c>
    </row>
    <row r="3402" spans="2:5">
      <c r="B3402" s="52" t="s">
        <v>2173</v>
      </c>
      <c r="C3402" s="345"/>
      <c r="D3402" s="346"/>
      <c r="E3402" s="102">
        <f>COUNTIF(자재별CO2!H:H, B3402)</f>
        <v>1</v>
      </c>
    </row>
    <row r="3403" spans="2:5">
      <c r="B3403" s="52" t="s">
        <v>2174</v>
      </c>
      <c r="C3403" s="345"/>
      <c r="D3403" s="346"/>
      <c r="E3403" s="102">
        <f>COUNTIF(자재별CO2!H:H, B3403)</f>
        <v>1</v>
      </c>
    </row>
    <row r="3404" spans="2:5">
      <c r="B3404" s="52" t="s">
        <v>2175</v>
      </c>
      <c r="C3404" s="345"/>
      <c r="D3404" s="346"/>
      <c r="E3404" s="102">
        <f>COUNTIF(자재별CO2!H:H, B3404)</f>
        <v>1</v>
      </c>
    </row>
    <row r="3405" spans="2:5">
      <c r="B3405" s="52" t="s">
        <v>2176</v>
      </c>
      <c r="C3405" s="345"/>
      <c r="D3405" s="346"/>
      <c r="E3405" s="102">
        <f>COUNTIF(자재별CO2!H:H, B3405)</f>
        <v>1</v>
      </c>
    </row>
    <row r="3406" spans="2:5">
      <c r="B3406" s="52" t="s">
        <v>2270</v>
      </c>
      <c r="C3406" s="345"/>
      <c r="D3406" s="346"/>
      <c r="E3406" s="102">
        <f>COUNTIF(자재별CO2!H:H, B3406)</f>
        <v>1</v>
      </c>
    </row>
    <row r="3407" spans="2:5">
      <c r="B3407" s="52" t="s">
        <v>2290</v>
      </c>
      <c r="C3407" s="345"/>
      <c r="D3407" s="346"/>
      <c r="E3407" s="102">
        <f>COUNTIF(자재별CO2!H:H, B3407)</f>
        <v>1</v>
      </c>
    </row>
    <row r="3408" spans="2:5">
      <c r="B3408" s="311" t="s">
        <v>2470</v>
      </c>
      <c r="C3408" s="345"/>
      <c r="D3408" s="346"/>
      <c r="E3408" s="102">
        <f>COUNTIF(자재별CO2!H:H, B3408)</f>
        <v>1</v>
      </c>
    </row>
    <row r="3409" spans="2:5">
      <c r="B3409" s="52" t="s">
        <v>2218</v>
      </c>
      <c r="C3409" s="345"/>
      <c r="D3409" s="346"/>
      <c r="E3409" s="102">
        <f>COUNTIF(자재별CO2!H:H, B3409)</f>
        <v>1</v>
      </c>
    </row>
    <row r="3410" spans="2:5">
      <c r="B3410" s="52" t="s">
        <v>2219</v>
      </c>
      <c r="C3410" s="345"/>
      <c r="D3410" s="346"/>
      <c r="E3410" s="102">
        <f>COUNTIF(자재별CO2!H:H, B3410)</f>
        <v>1</v>
      </c>
    </row>
    <row r="3411" spans="2:5">
      <c r="B3411" s="52" t="s">
        <v>2220</v>
      </c>
      <c r="C3411" s="345"/>
      <c r="D3411" s="346"/>
      <c r="E3411" s="102">
        <f>COUNTIF(자재별CO2!H:H, B3411)</f>
        <v>1</v>
      </c>
    </row>
    <row r="3412" spans="2:5">
      <c r="B3412" s="52" t="s">
        <v>2271</v>
      </c>
      <c r="C3412" s="345"/>
      <c r="D3412" s="346"/>
      <c r="E3412" s="102">
        <f>COUNTIF(자재별CO2!H:H, B3412)</f>
        <v>1</v>
      </c>
    </row>
    <row r="3413" spans="2:5">
      <c r="B3413" s="52" t="s">
        <v>2291</v>
      </c>
      <c r="C3413" s="345"/>
      <c r="D3413" s="346"/>
      <c r="E3413" s="102">
        <f>COUNTIF(자재별CO2!H:H, B3413)</f>
        <v>1</v>
      </c>
    </row>
    <row r="3414" spans="2:5">
      <c r="B3414" s="52" t="s">
        <v>2301</v>
      </c>
      <c r="C3414" s="345"/>
      <c r="D3414" s="346"/>
      <c r="E3414" s="102">
        <f>COUNTIF(자재별CO2!H:H, B3414)</f>
        <v>1</v>
      </c>
    </row>
    <row r="3415" spans="2:5">
      <c r="B3415" s="52" t="s">
        <v>2252</v>
      </c>
      <c r="C3415" s="345"/>
      <c r="D3415" s="346"/>
      <c r="E3415" s="102">
        <f>COUNTIF(자재별CO2!H:H, B3415)</f>
        <v>1</v>
      </c>
    </row>
    <row r="3416" spans="2:5">
      <c r="B3416" s="52" t="s">
        <v>2253</v>
      </c>
      <c r="C3416" s="345"/>
      <c r="D3416" s="346"/>
      <c r="E3416" s="102">
        <f>COUNTIF(자재별CO2!H:H, B3416)</f>
        <v>1</v>
      </c>
    </row>
    <row r="3417" spans="2:5">
      <c r="B3417" s="52" t="s">
        <v>2272</v>
      </c>
      <c r="C3417" s="345"/>
      <c r="D3417" s="346"/>
      <c r="E3417" s="102">
        <f>COUNTIF(자재별CO2!H:H, B3417)</f>
        <v>1</v>
      </c>
    </row>
    <row r="3418" spans="2:5">
      <c r="B3418" s="52" t="s">
        <v>2177</v>
      </c>
      <c r="C3418" s="345"/>
      <c r="D3418" s="346"/>
      <c r="E3418" s="102">
        <f>COUNTIF(자재별CO2!H:H, B3418)</f>
        <v>1</v>
      </c>
    </row>
    <row r="3419" spans="2:5">
      <c r="B3419" s="52" t="s">
        <v>2178</v>
      </c>
      <c r="C3419" s="345"/>
      <c r="D3419" s="346"/>
      <c r="E3419" s="102">
        <f>COUNTIF(자재별CO2!H:H, B3419)</f>
        <v>1</v>
      </c>
    </row>
    <row r="3420" spans="2:5">
      <c r="B3420" s="53" t="s">
        <v>2179</v>
      </c>
      <c r="C3420" s="345"/>
      <c r="D3420" s="346"/>
      <c r="E3420" s="102">
        <f>COUNTIF(자재별CO2!H:H, B3420)</f>
        <v>1</v>
      </c>
    </row>
    <row r="3421" spans="2:5">
      <c r="B3421" s="52" t="s">
        <v>2180</v>
      </c>
      <c r="C3421" s="345"/>
      <c r="D3421" s="346"/>
      <c r="E3421" s="102">
        <f>COUNTIF(자재별CO2!H:H, B3421)</f>
        <v>1</v>
      </c>
    </row>
    <row r="3422" spans="2:5">
      <c r="B3422" s="52" t="s">
        <v>2181</v>
      </c>
      <c r="C3422" s="345"/>
      <c r="D3422" s="346"/>
      <c r="E3422" s="102">
        <f>COUNTIF(자재별CO2!H:H, B3422)</f>
        <v>1</v>
      </c>
    </row>
    <row r="3423" spans="2:5">
      <c r="B3423" s="311" t="s">
        <v>2474</v>
      </c>
      <c r="C3423" s="345"/>
      <c r="D3423" s="346"/>
      <c r="E3423" s="102">
        <f>COUNTIF(자재별CO2!H:H, B3423)</f>
        <v>1</v>
      </c>
    </row>
    <row r="3424" spans="2:5">
      <c r="B3424" s="311" t="s">
        <v>2475</v>
      </c>
      <c r="C3424" s="345"/>
      <c r="D3424" s="346"/>
      <c r="E3424" s="102">
        <f>COUNTIF(자재별CO2!H:H, B3424)</f>
        <v>1</v>
      </c>
    </row>
    <row r="3425" spans="2:5">
      <c r="B3425" s="311" t="s">
        <v>2476</v>
      </c>
      <c r="C3425" s="345"/>
      <c r="D3425" s="346"/>
      <c r="E3425" s="102">
        <f>COUNTIF(자재별CO2!H:H, B3425)</f>
        <v>1</v>
      </c>
    </row>
    <row r="3426" spans="2:5">
      <c r="B3426" s="52" t="s">
        <v>2182</v>
      </c>
      <c r="C3426" s="345"/>
      <c r="D3426" s="346"/>
      <c r="E3426" s="102">
        <f>COUNTIF(자재별CO2!H:H, B3426)</f>
        <v>1</v>
      </c>
    </row>
    <row r="3427" spans="2:5">
      <c r="B3427" s="52" t="s">
        <v>2315</v>
      </c>
      <c r="C3427" s="345"/>
      <c r="D3427" s="346"/>
      <c r="E3427" s="102">
        <f>COUNTIF(자재별CO2!H:H, B3427)</f>
        <v>1</v>
      </c>
    </row>
    <row r="3428" spans="2:5">
      <c r="B3428" s="52" t="s">
        <v>2183</v>
      </c>
      <c r="C3428" s="345"/>
      <c r="D3428" s="346"/>
      <c r="E3428" s="102">
        <f>COUNTIF(자재별CO2!H:H, B3428)</f>
        <v>1</v>
      </c>
    </row>
    <row r="3429" spans="2:5">
      <c r="B3429" s="52" t="s">
        <v>2184</v>
      </c>
      <c r="C3429" s="345"/>
      <c r="D3429" s="346"/>
      <c r="E3429" s="102">
        <f>COUNTIF(자재별CO2!H:H, B3429)</f>
        <v>1</v>
      </c>
    </row>
    <row r="3430" spans="2:5">
      <c r="B3430" s="52" t="s">
        <v>2185</v>
      </c>
      <c r="C3430" s="345"/>
      <c r="D3430" s="346"/>
      <c r="E3430" s="102">
        <f>COUNTIF(자재별CO2!H:H, B3430)</f>
        <v>1</v>
      </c>
    </row>
    <row r="3431" spans="2:5">
      <c r="B3431" s="52" t="s">
        <v>2186</v>
      </c>
      <c r="C3431" s="345"/>
      <c r="D3431" s="346"/>
      <c r="E3431" s="102">
        <f>COUNTIF(자재별CO2!H:H, B3431)</f>
        <v>1</v>
      </c>
    </row>
    <row r="3432" spans="2:5">
      <c r="B3432" s="52" t="s">
        <v>2187</v>
      </c>
      <c r="C3432" s="345"/>
      <c r="D3432" s="346"/>
      <c r="E3432" s="102">
        <f>COUNTIF(자재별CO2!H:H, B3432)</f>
        <v>1</v>
      </c>
    </row>
    <row r="3433" spans="2:5">
      <c r="B3433" s="52" t="s">
        <v>2188</v>
      </c>
      <c r="C3433" s="345"/>
      <c r="D3433" s="346"/>
      <c r="E3433" s="102">
        <f>COUNTIF(자재별CO2!H:H, B3433)</f>
        <v>1</v>
      </c>
    </row>
    <row r="3434" spans="2:5">
      <c r="B3434" s="343" t="s">
        <v>2478</v>
      </c>
      <c r="C3434" s="345"/>
      <c r="D3434" s="346"/>
      <c r="E3434" s="102">
        <f>COUNTIF(자재별CO2!H:H, B3434)</f>
        <v>1</v>
      </c>
    </row>
    <row r="3435" spans="2:5">
      <c r="B3435" s="52" t="s">
        <v>2189</v>
      </c>
      <c r="C3435" s="345"/>
      <c r="D3435" s="346"/>
      <c r="E3435" s="102">
        <f>COUNTIF(자재별CO2!H:H, B3435)</f>
        <v>1</v>
      </c>
    </row>
    <row r="3436" spans="2:5">
      <c r="B3436" s="53" t="s">
        <v>2190</v>
      </c>
      <c r="C3436" s="345"/>
      <c r="D3436" s="346"/>
      <c r="E3436" s="102">
        <f>COUNTIF(자재별CO2!H:H, B3436)</f>
        <v>1</v>
      </c>
    </row>
    <row r="3437" spans="2:5">
      <c r="B3437" s="343" t="s">
        <v>2480</v>
      </c>
      <c r="C3437" s="345"/>
      <c r="D3437" s="346"/>
      <c r="E3437" s="102">
        <f>COUNTIF(자재별CO2!H:H, B3437)</f>
        <v>1</v>
      </c>
    </row>
    <row r="3438" spans="2:5">
      <c r="B3438" s="343" t="s">
        <v>2482</v>
      </c>
      <c r="C3438" s="345"/>
      <c r="D3438" s="346"/>
      <c r="E3438" s="102">
        <f>COUNTIF(자재별CO2!H:H, B3438)</f>
        <v>1</v>
      </c>
    </row>
    <row r="3439" spans="2:5">
      <c r="B3439" s="52" t="s">
        <v>2292</v>
      </c>
      <c r="C3439" s="345"/>
      <c r="D3439" s="346"/>
      <c r="E3439" s="102">
        <f>COUNTIF(자재별CO2!H:H, B3439)</f>
        <v>1</v>
      </c>
    </row>
    <row r="3440" spans="2:5">
      <c r="B3440" s="311" t="s">
        <v>2484</v>
      </c>
      <c r="C3440" s="345"/>
      <c r="D3440" s="346"/>
      <c r="E3440" s="102">
        <f>COUNTIF(자재별CO2!H:H, B3440)</f>
        <v>1</v>
      </c>
    </row>
    <row r="3441" spans="2:5">
      <c r="B3441" s="53" t="s">
        <v>2221</v>
      </c>
      <c r="C3441" s="345"/>
      <c r="D3441" s="346"/>
      <c r="E3441" s="102">
        <f>COUNTIF(자재별CO2!H:H, B3441)</f>
        <v>1</v>
      </c>
    </row>
    <row r="3442" spans="2:5">
      <c r="B3442" s="52" t="s">
        <v>2222</v>
      </c>
      <c r="C3442" s="345"/>
      <c r="D3442" s="346"/>
      <c r="E3442" s="102">
        <f>COUNTIF(자재별CO2!H:H, B3442)</f>
        <v>1</v>
      </c>
    </row>
    <row r="3443" spans="2:5">
      <c r="B3443" s="52" t="s">
        <v>2223</v>
      </c>
      <c r="C3443" s="345"/>
      <c r="D3443" s="346"/>
      <c r="E3443" s="102">
        <f>COUNTIF(자재별CO2!H:H, B3443)</f>
        <v>1</v>
      </c>
    </row>
    <row r="3444" spans="2:5">
      <c r="B3444" s="52" t="s">
        <v>2224</v>
      </c>
      <c r="C3444" s="345"/>
      <c r="D3444" s="346"/>
      <c r="E3444" s="102">
        <f>COUNTIF(자재별CO2!H:H, B3444)</f>
        <v>1</v>
      </c>
    </row>
    <row r="3445" spans="2:5">
      <c r="B3445" s="311" t="s">
        <v>2487</v>
      </c>
      <c r="C3445" s="345"/>
      <c r="D3445" s="346"/>
      <c r="E3445" s="102">
        <f>COUNTIF(자재별CO2!H:H, B3445)</f>
        <v>1</v>
      </c>
    </row>
    <row r="3446" spans="2:5">
      <c r="B3446" s="311" t="s">
        <v>2488</v>
      </c>
      <c r="C3446" s="345"/>
      <c r="D3446" s="346"/>
      <c r="E3446" s="102">
        <f>COUNTIF(자재별CO2!H:H, B3446)</f>
        <v>1</v>
      </c>
    </row>
    <row r="3447" spans="2:5">
      <c r="B3447" s="52" t="s">
        <v>2225</v>
      </c>
      <c r="C3447" s="345"/>
      <c r="D3447" s="346"/>
      <c r="E3447" s="102">
        <f>COUNTIF(자재별CO2!H:H, B3447)</f>
        <v>1</v>
      </c>
    </row>
    <row r="3448" spans="2:5">
      <c r="B3448" s="52" t="s">
        <v>2312</v>
      </c>
      <c r="C3448" s="345"/>
      <c r="D3448" s="346"/>
      <c r="E3448" s="102">
        <f>COUNTIF(자재별CO2!H:H, B3448)</f>
        <v>1</v>
      </c>
    </row>
    <row r="3449" spans="2:5">
      <c r="B3449" s="53" t="s">
        <v>2273</v>
      </c>
      <c r="C3449" s="345"/>
      <c r="D3449" s="346"/>
      <c r="E3449" s="102">
        <f>COUNTIF(자재별CO2!H:H, B3449)</f>
        <v>1</v>
      </c>
    </row>
    <row r="3450" spans="2:5">
      <c r="B3450" s="53" t="s">
        <v>2191</v>
      </c>
      <c r="C3450" s="345"/>
      <c r="D3450" s="346"/>
      <c r="E3450" s="102">
        <f>COUNTIF(자재별CO2!H:H, B3450)</f>
        <v>1</v>
      </c>
    </row>
    <row r="3451" spans="2:5">
      <c r="B3451" s="53" t="s">
        <v>2192</v>
      </c>
      <c r="C3451" s="345"/>
      <c r="D3451" s="346"/>
      <c r="E3451" s="102">
        <f>COUNTIF(자재별CO2!H:H, B3451)</f>
        <v>1</v>
      </c>
    </row>
    <row r="3452" spans="2:5">
      <c r="B3452" s="343" t="s">
        <v>3311</v>
      </c>
      <c r="C3452" s="345"/>
      <c r="D3452" s="346"/>
      <c r="E3452" s="102">
        <f>COUNTIF(자재별CO2!H:H, B3452)</f>
        <v>1</v>
      </c>
    </row>
    <row r="3453" spans="2:5">
      <c r="B3453" s="311" t="s">
        <v>3312</v>
      </c>
      <c r="C3453" s="345"/>
      <c r="D3453" s="346"/>
      <c r="E3453" s="102">
        <f>COUNTIF(자재별CO2!H:H, B3453)</f>
        <v>1</v>
      </c>
    </row>
    <row r="3454" spans="2:5">
      <c r="B3454" s="53" t="s">
        <v>2194</v>
      </c>
      <c r="C3454" s="345"/>
      <c r="D3454" s="346"/>
      <c r="E3454" s="102">
        <f>COUNTIF(자재별CO2!H:H, B3454)</f>
        <v>1</v>
      </c>
    </row>
    <row r="3455" spans="2:5">
      <c r="B3455" s="311" t="s">
        <v>2490</v>
      </c>
      <c r="C3455" s="345"/>
      <c r="D3455" s="346"/>
      <c r="E3455" s="102">
        <f>COUNTIF(자재별CO2!H:H, B3455)</f>
        <v>1</v>
      </c>
    </row>
    <row r="3456" spans="2:5">
      <c r="B3456" s="52" t="s">
        <v>2195</v>
      </c>
      <c r="C3456" s="345"/>
      <c r="D3456" s="346"/>
      <c r="E3456" s="102">
        <f>COUNTIF(자재별CO2!H:H, B3456)</f>
        <v>1</v>
      </c>
    </row>
    <row r="3457" spans="2:5">
      <c r="B3457" s="52" t="s">
        <v>2196</v>
      </c>
      <c r="C3457" s="345"/>
      <c r="D3457" s="346"/>
      <c r="E3457" s="102">
        <f>COUNTIF(자재별CO2!H:H, B3457)</f>
        <v>1</v>
      </c>
    </row>
    <row r="3458" spans="2:5">
      <c r="B3458" s="52" t="s">
        <v>2197</v>
      </c>
      <c r="C3458" s="345"/>
      <c r="D3458" s="346"/>
      <c r="E3458" s="102">
        <f>COUNTIF(자재별CO2!H:H, B3458)</f>
        <v>1</v>
      </c>
    </row>
    <row r="3459" spans="2:5">
      <c r="B3459" s="52" t="s">
        <v>2311</v>
      </c>
      <c r="C3459" s="345"/>
      <c r="D3459" s="346"/>
      <c r="E3459" s="102">
        <f>COUNTIF(자재별CO2!H:H, B3459)</f>
        <v>1</v>
      </c>
    </row>
    <row r="3460" spans="2:5">
      <c r="B3460" s="52" t="s">
        <v>2310</v>
      </c>
      <c r="C3460" s="345"/>
      <c r="D3460" s="346"/>
      <c r="E3460" s="102">
        <f>COUNTIF(자재별CO2!H:H, B3460)</f>
        <v>1</v>
      </c>
    </row>
    <row r="3461" spans="2:5">
      <c r="B3461" s="52" t="s">
        <v>2309</v>
      </c>
      <c r="C3461" s="345"/>
      <c r="D3461" s="346"/>
      <c r="E3461" s="102">
        <f>COUNTIF(자재별CO2!H:H, B3461)</f>
        <v>1</v>
      </c>
    </row>
    <row r="3462" spans="2:5">
      <c r="B3462" s="53" t="s">
        <v>2308</v>
      </c>
      <c r="C3462" s="345"/>
      <c r="D3462" s="346"/>
      <c r="E3462" s="102">
        <f>COUNTIF(자재별CO2!H:H, B3462)</f>
        <v>1</v>
      </c>
    </row>
    <row r="3463" spans="2:5">
      <c r="B3463" s="311" t="s">
        <v>2492</v>
      </c>
      <c r="C3463" s="345"/>
      <c r="D3463" s="346"/>
      <c r="E3463" s="102">
        <f>COUNTIF(자재별CO2!H:H, B3463)</f>
        <v>1</v>
      </c>
    </row>
    <row r="3464" spans="2:5">
      <c r="B3464" s="52" t="s">
        <v>2274</v>
      </c>
      <c r="C3464" s="345"/>
      <c r="D3464" s="346"/>
      <c r="E3464" s="102">
        <f>COUNTIF(자재별CO2!H:H, B3464)</f>
        <v>1</v>
      </c>
    </row>
    <row r="3465" spans="2:5">
      <c r="B3465" s="52" t="s">
        <v>2293</v>
      </c>
      <c r="C3465" s="345"/>
      <c r="D3465" s="346"/>
      <c r="E3465" s="102">
        <f>COUNTIF(자재별CO2!H:H, B3465)</f>
        <v>1</v>
      </c>
    </row>
    <row r="3466" spans="2:5">
      <c r="B3466" s="52" t="s">
        <v>2226</v>
      </c>
      <c r="C3466" s="345"/>
      <c r="D3466" s="346"/>
      <c r="E3466" s="102">
        <f>COUNTIF(자재별CO2!H:H, B3466)</f>
        <v>1</v>
      </c>
    </row>
    <row r="3467" spans="2:5">
      <c r="B3467" s="52" t="s">
        <v>2275</v>
      </c>
      <c r="C3467" s="345"/>
      <c r="D3467" s="346"/>
      <c r="E3467" s="102">
        <f>COUNTIF(자재별CO2!H:H, B3467)</f>
        <v>1</v>
      </c>
    </row>
    <row r="3468" spans="2:5">
      <c r="B3468" s="52" t="s">
        <v>2198</v>
      </c>
      <c r="C3468" s="345"/>
      <c r="D3468" s="346"/>
      <c r="E3468" s="102">
        <f>COUNTIF(자재별CO2!H:H, B3468)</f>
        <v>1</v>
      </c>
    </row>
    <row r="3469" spans="2:5">
      <c r="B3469" s="52" t="s">
        <v>2199</v>
      </c>
      <c r="C3469" s="345"/>
      <c r="D3469" s="346"/>
      <c r="E3469" s="102">
        <f>COUNTIF(자재별CO2!H:H, B3469)</f>
        <v>1</v>
      </c>
    </row>
    <row r="3470" spans="2:5">
      <c r="B3470" s="52" t="s">
        <v>2276</v>
      </c>
      <c r="C3470" s="345"/>
      <c r="D3470" s="346"/>
      <c r="E3470" s="102">
        <f>COUNTIF(자재별CO2!H:H, B3470)</f>
        <v>1</v>
      </c>
    </row>
    <row r="3471" spans="2:5">
      <c r="B3471" s="52" t="s">
        <v>2294</v>
      </c>
      <c r="C3471" s="345"/>
      <c r="D3471" s="346"/>
      <c r="E3471" s="102">
        <f>COUNTIF(자재별CO2!H:H, B3471)</f>
        <v>1</v>
      </c>
    </row>
    <row r="3472" spans="2:5">
      <c r="B3472" s="52" t="s">
        <v>2227</v>
      </c>
      <c r="C3472" s="345"/>
      <c r="D3472" s="346"/>
      <c r="E3472" s="102">
        <f>COUNTIF(자재별CO2!H:H, B3472)</f>
        <v>1</v>
      </c>
    </row>
    <row r="3473" spans="2:5">
      <c r="B3473" s="52" t="s">
        <v>2228</v>
      </c>
      <c r="C3473" s="345"/>
      <c r="D3473" s="346"/>
      <c r="E3473" s="102">
        <f>COUNTIF(자재별CO2!H:H, B3473)</f>
        <v>1</v>
      </c>
    </row>
    <row r="3474" spans="2:5">
      <c r="B3474" s="52" t="s">
        <v>2229</v>
      </c>
      <c r="C3474" s="345"/>
      <c r="D3474" s="346"/>
      <c r="E3474" s="102">
        <f>COUNTIF(자재별CO2!H:H, B3474)</f>
        <v>1</v>
      </c>
    </row>
    <row r="3475" spans="2:5">
      <c r="B3475" s="52" t="s">
        <v>2230</v>
      </c>
      <c r="C3475" s="345"/>
      <c r="D3475" s="346"/>
      <c r="E3475" s="102">
        <f>COUNTIF(자재별CO2!H:H, B3475)</f>
        <v>1</v>
      </c>
    </row>
    <row r="3476" spans="2:5">
      <c r="B3476" s="52" t="s">
        <v>2231</v>
      </c>
      <c r="C3476" s="345"/>
      <c r="D3476" s="346"/>
      <c r="E3476" s="102">
        <f>COUNTIF(자재별CO2!H:H, B3476)</f>
        <v>1</v>
      </c>
    </row>
    <row r="3477" spans="2:5">
      <c r="B3477" s="52" t="s">
        <v>2232</v>
      </c>
      <c r="C3477" s="345"/>
      <c r="D3477" s="346"/>
      <c r="E3477" s="102">
        <f>COUNTIF(자재별CO2!H:H, B3477)</f>
        <v>1</v>
      </c>
    </row>
    <row r="3478" spans="2:5">
      <c r="B3478" s="52" t="s">
        <v>2233</v>
      </c>
      <c r="C3478" s="345"/>
      <c r="D3478" s="346"/>
      <c r="E3478" s="102">
        <f>COUNTIF(자재별CO2!H:H, B3478)</f>
        <v>1</v>
      </c>
    </row>
    <row r="3479" spans="2:5">
      <c r="B3479" s="52" t="s">
        <v>2234</v>
      </c>
      <c r="C3479" s="345"/>
      <c r="D3479" s="346"/>
      <c r="E3479" s="102">
        <f>COUNTIF(자재별CO2!H:H, B3479)</f>
        <v>1</v>
      </c>
    </row>
    <row r="3480" spans="2:5">
      <c r="B3480" s="52" t="s">
        <v>2304</v>
      </c>
      <c r="C3480" s="345"/>
      <c r="D3480" s="346"/>
      <c r="E3480" s="102">
        <f>COUNTIF(자재별CO2!H:H, B3480)</f>
        <v>1</v>
      </c>
    </row>
    <row r="3481" spans="2:5">
      <c r="B3481" s="52" t="s">
        <v>2305</v>
      </c>
      <c r="C3481" s="345"/>
      <c r="D3481" s="346"/>
      <c r="E3481" s="102">
        <f>COUNTIF(자재별CO2!H:H, B3481)</f>
        <v>1</v>
      </c>
    </row>
    <row r="3482" spans="2:5">
      <c r="B3482" s="52" t="s">
        <v>2306</v>
      </c>
      <c r="C3482" s="345"/>
      <c r="D3482" s="346"/>
      <c r="E3482" s="102">
        <f>COUNTIF(자재별CO2!H:H, B3482)</f>
        <v>1</v>
      </c>
    </row>
    <row r="3483" spans="2:5">
      <c r="B3483" s="52" t="s">
        <v>2307</v>
      </c>
      <c r="C3483" s="345"/>
      <c r="D3483" s="346"/>
      <c r="E3483" s="102">
        <f>COUNTIF(자재별CO2!H:H, B3483)</f>
        <v>1</v>
      </c>
    </row>
    <row r="3484" spans="2:5">
      <c r="B3484" s="52" t="s">
        <v>2277</v>
      </c>
      <c r="C3484" s="345"/>
      <c r="D3484" s="346"/>
      <c r="E3484" s="102">
        <f>COUNTIF(자재별CO2!H:H, B3484)</f>
        <v>1</v>
      </c>
    </row>
    <row r="3485" spans="2:5">
      <c r="B3485" s="52" t="s">
        <v>2200</v>
      </c>
      <c r="C3485" s="345"/>
      <c r="D3485" s="346"/>
      <c r="E3485" s="102">
        <f>COUNTIF(자재별CO2!H:H, B3485)</f>
        <v>1</v>
      </c>
    </row>
    <row r="3486" spans="2:5">
      <c r="B3486" s="52" t="s">
        <v>2201</v>
      </c>
      <c r="C3486" s="345"/>
      <c r="D3486" s="346"/>
      <c r="E3486" s="102">
        <f>COUNTIF(자재별CO2!H:H, B3486)</f>
        <v>1</v>
      </c>
    </row>
    <row r="3487" spans="2:5">
      <c r="B3487" s="52" t="s">
        <v>2202</v>
      </c>
      <c r="C3487" s="345"/>
      <c r="D3487" s="346"/>
      <c r="E3487" s="102">
        <f>COUNTIF(자재별CO2!H:H, B3487)</f>
        <v>1</v>
      </c>
    </row>
    <row r="3488" spans="2:5">
      <c r="B3488" s="52" t="s">
        <v>2203</v>
      </c>
      <c r="C3488" s="345"/>
      <c r="D3488" s="346"/>
      <c r="E3488" s="102">
        <f>COUNTIF(자재별CO2!H:H, B3488)</f>
        <v>1</v>
      </c>
    </row>
    <row r="3489" spans="2:5">
      <c r="B3489" s="52" t="s">
        <v>2204</v>
      </c>
      <c r="C3489" s="345"/>
      <c r="D3489" s="346"/>
      <c r="E3489" s="102">
        <f>COUNTIF(자재별CO2!H:H, B3489)</f>
        <v>1</v>
      </c>
    </row>
    <row r="3490" spans="2:5">
      <c r="B3490" s="52" t="s">
        <v>2205</v>
      </c>
      <c r="C3490" s="345"/>
      <c r="D3490" s="346"/>
      <c r="E3490" s="102">
        <f>COUNTIF(자재별CO2!H:H, B3490)</f>
        <v>1</v>
      </c>
    </row>
    <row r="3491" spans="2:5">
      <c r="B3491" s="52" t="s">
        <v>2278</v>
      </c>
      <c r="C3491" s="345"/>
      <c r="D3491" s="346"/>
      <c r="E3491" s="102">
        <f>COUNTIF(자재별CO2!H:H, B3491)</f>
        <v>1</v>
      </c>
    </row>
    <row r="3492" spans="2:5">
      <c r="B3492" s="52" t="s">
        <v>2295</v>
      </c>
      <c r="C3492" s="345"/>
      <c r="D3492" s="346"/>
      <c r="E3492" s="102">
        <f>COUNTIF(자재별CO2!H:H, B3492)</f>
        <v>1</v>
      </c>
    </row>
    <row r="3493" spans="2:5">
      <c r="B3493" s="52" t="s">
        <v>2235</v>
      </c>
      <c r="C3493" s="345"/>
      <c r="D3493" s="346"/>
      <c r="E3493" s="102">
        <f>COUNTIF(자재별CO2!H:H, B3493)</f>
        <v>1</v>
      </c>
    </row>
    <row r="3494" spans="2:5">
      <c r="B3494" s="52" t="s">
        <v>2236</v>
      </c>
      <c r="C3494" s="345"/>
      <c r="D3494" s="346"/>
      <c r="E3494" s="102">
        <f>COUNTIF(자재별CO2!H:H, B3494)</f>
        <v>1</v>
      </c>
    </row>
    <row r="3495" spans="2:5">
      <c r="B3495" s="52" t="s">
        <v>2237</v>
      </c>
      <c r="C3495" s="345"/>
      <c r="D3495" s="346"/>
      <c r="E3495" s="102">
        <f>COUNTIF(자재별CO2!H:H, B3495)</f>
        <v>1</v>
      </c>
    </row>
    <row r="3496" spans="2:5">
      <c r="B3496" s="52" t="s">
        <v>2279</v>
      </c>
      <c r="C3496" s="345"/>
      <c r="D3496" s="346"/>
      <c r="E3496" s="102">
        <f>COUNTIF(자재별CO2!H:H, B3496)</f>
        <v>1</v>
      </c>
    </row>
    <row r="3497" spans="2:5">
      <c r="B3497" s="52" t="s">
        <v>2296</v>
      </c>
      <c r="C3497" s="345"/>
      <c r="D3497" s="346"/>
      <c r="E3497" s="102">
        <f>COUNTIF(자재별CO2!H:H, B3497)</f>
        <v>1</v>
      </c>
    </row>
    <row r="3498" spans="2:5">
      <c r="B3498" s="52" t="s">
        <v>2302</v>
      </c>
      <c r="C3498" s="345"/>
      <c r="D3498" s="346"/>
      <c r="E3498" s="102">
        <f>COUNTIF(자재별CO2!H:H, B3498)</f>
        <v>1</v>
      </c>
    </row>
    <row r="3499" spans="2:5">
      <c r="B3499" s="52" t="s">
        <v>2254</v>
      </c>
      <c r="C3499" s="345"/>
      <c r="D3499" s="346"/>
      <c r="E3499" s="102">
        <f>COUNTIF(자재별CO2!H:H, B3499)</f>
        <v>1</v>
      </c>
    </row>
    <row r="3500" spans="2:5">
      <c r="B3500" s="343" t="s">
        <v>3313</v>
      </c>
      <c r="C3500" s="345"/>
      <c r="D3500" s="346"/>
      <c r="E3500" s="102">
        <f>COUNTIF(자재별CO2!H:H, B3500)</f>
        <v>1</v>
      </c>
    </row>
    <row r="3501" spans="2:5">
      <c r="B3501" s="344" t="s">
        <v>2507</v>
      </c>
      <c r="C3501" s="345" t="s">
        <v>7114</v>
      </c>
      <c r="D3501" s="346" t="s">
        <v>7115</v>
      </c>
      <c r="E3501" s="102">
        <f xml:space="preserve"> COUNTIF(자재별CO2!H:H,#REF!)</f>
        <v>0</v>
      </c>
    </row>
    <row r="3502" spans="2:5">
      <c r="B3502" s="344" t="s">
        <v>2507</v>
      </c>
      <c r="C3502" s="345" t="s">
        <v>7116</v>
      </c>
      <c r="D3502" s="346" t="s">
        <v>7117</v>
      </c>
      <c r="E3502" s="102">
        <f xml:space="preserve"> COUNTIF(자재별CO2!H:H,#REF!)</f>
        <v>0</v>
      </c>
    </row>
    <row r="3503" spans="2:5">
      <c r="B3503" s="344" t="s">
        <v>2507</v>
      </c>
      <c r="C3503" s="345" t="s">
        <v>7118</v>
      </c>
      <c r="D3503" s="346" t="s">
        <v>7119</v>
      </c>
      <c r="E3503" s="102">
        <f xml:space="preserve"> COUNTIF(자재별CO2!H:H,#REF!)</f>
        <v>0</v>
      </c>
    </row>
    <row r="3504" spans="2:5">
      <c r="B3504" s="344" t="s">
        <v>2507</v>
      </c>
      <c r="C3504" s="345" t="s">
        <v>7118</v>
      </c>
      <c r="D3504" s="346" t="s">
        <v>7120</v>
      </c>
      <c r="E3504" s="102">
        <f xml:space="preserve"> COUNTIF(자재별CO2!H:H,#REF!)</f>
        <v>0</v>
      </c>
    </row>
    <row r="3505" spans="2:5">
      <c r="B3505" s="344" t="s">
        <v>2507</v>
      </c>
      <c r="C3505" s="345" t="s">
        <v>7118</v>
      </c>
      <c r="D3505" s="346" t="s">
        <v>7121</v>
      </c>
      <c r="E3505" s="102">
        <f xml:space="preserve"> COUNTIF(자재별CO2!H:H,#REF!)</f>
        <v>0</v>
      </c>
    </row>
    <row r="3506" spans="2:5">
      <c r="B3506" s="344" t="s">
        <v>2507</v>
      </c>
      <c r="C3506" s="345" t="s">
        <v>517</v>
      </c>
      <c r="D3506" s="346" t="s">
        <v>7119</v>
      </c>
      <c r="E3506" s="102">
        <f xml:space="preserve"> COUNTIF(자재별CO2!H:H,#REF!)</f>
        <v>0</v>
      </c>
    </row>
    <row r="3507" spans="2:5">
      <c r="B3507" s="344" t="s">
        <v>2507</v>
      </c>
      <c r="C3507" s="345" t="s">
        <v>517</v>
      </c>
      <c r="D3507" s="346" t="s">
        <v>7120</v>
      </c>
      <c r="E3507" s="102">
        <f xml:space="preserve"> COUNTIF(자재별CO2!H:H,#REF!)</f>
        <v>0</v>
      </c>
    </row>
    <row r="3508" spans="2:5">
      <c r="B3508" s="344" t="s">
        <v>2507</v>
      </c>
      <c r="C3508" s="345" t="s">
        <v>517</v>
      </c>
      <c r="D3508" s="346" t="s">
        <v>7121</v>
      </c>
      <c r="E3508" s="102">
        <f xml:space="preserve"> COUNTIF(자재별CO2!H:H,#REF!)</f>
        <v>0</v>
      </c>
    </row>
    <row r="3509" spans="2:5">
      <c r="B3509" s="344" t="s">
        <v>2507</v>
      </c>
      <c r="C3509" s="345" t="s">
        <v>462</v>
      </c>
      <c r="D3509" s="346" t="s">
        <v>7122</v>
      </c>
      <c r="E3509" s="102">
        <f xml:space="preserve"> COUNTIF(자재별CO2!H:H,#REF!)</f>
        <v>0</v>
      </c>
    </row>
    <row r="3510" spans="2:5">
      <c r="B3510" s="344" t="s">
        <v>2507</v>
      </c>
      <c r="C3510" s="345" t="s">
        <v>462</v>
      </c>
      <c r="D3510" s="346" t="s">
        <v>7121</v>
      </c>
      <c r="E3510" s="102">
        <f xml:space="preserve"> COUNTIF(자재별CO2!H:H,#REF!)</f>
        <v>0</v>
      </c>
    </row>
    <row r="3511" spans="2:5">
      <c r="B3511" s="344" t="s">
        <v>2507</v>
      </c>
      <c r="C3511" s="345" t="s">
        <v>7123</v>
      </c>
      <c r="D3511" s="346" t="s">
        <v>7124</v>
      </c>
      <c r="E3511" s="102">
        <f xml:space="preserve"> COUNTIF(자재별CO2!H:H,#REF!)</f>
        <v>0</v>
      </c>
    </row>
    <row r="3512" spans="2:5">
      <c r="B3512" s="344" t="s">
        <v>2507</v>
      </c>
      <c r="C3512" s="345" t="s">
        <v>518</v>
      </c>
      <c r="D3512" s="346" t="s">
        <v>7115</v>
      </c>
      <c r="E3512" s="102">
        <f xml:space="preserve"> COUNTIF(자재별CO2!H:H,#REF!)</f>
        <v>0</v>
      </c>
    </row>
    <row r="3513" spans="2:5">
      <c r="B3513" s="344" t="s">
        <v>2159</v>
      </c>
      <c r="C3513" s="345" t="s">
        <v>7125</v>
      </c>
      <c r="D3513" s="346"/>
      <c r="E3513" s="102">
        <f xml:space="preserve"> COUNTIF(자재별CO2!H:H,#REF!)</f>
        <v>0</v>
      </c>
    </row>
    <row r="3514" spans="2:5">
      <c r="B3514" s="344" t="s">
        <v>2158</v>
      </c>
      <c r="C3514" s="345" t="s">
        <v>7126</v>
      </c>
      <c r="D3514" s="346" t="s">
        <v>7127</v>
      </c>
      <c r="E3514" s="102">
        <f xml:space="preserve"> COUNTIF(자재별CO2!H:H,#REF!)</f>
        <v>0</v>
      </c>
    </row>
    <row r="3515" spans="2:5">
      <c r="B3515" s="348" t="s">
        <v>2297</v>
      </c>
      <c r="C3515" s="345" t="s">
        <v>7128</v>
      </c>
      <c r="D3515" s="346"/>
      <c r="E3515" s="102">
        <f xml:space="preserve"> COUNTIF(자재별CO2!H:H,#REF!)</f>
        <v>0</v>
      </c>
    </row>
    <row r="3516" spans="2:5" ht="17.25" thickBot="1">
      <c r="B3516" s="347" t="s">
        <v>2297</v>
      </c>
      <c r="C3516" s="345" t="s">
        <v>7129</v>
      </c>
      <c r="D3516" s="346" t="s">
        <v>7130</v>
      </c>
      <c r="E3516" s="102">
        <f xml:space="preserve"> COUNTIF(자재별CO2!H:H,#REF!)</f>
        <v>0</v>
      </c>
    </row>
    <row r="3517" spans="2:5">
      <c r="B3517" s="344" t="s">
        <v>2161</v>
      </c>
      <c r="C3517" s="345" t="s">
        <v>7131</v>
      </c>
      <c r="D3517" s="346" t="s">
        <v>7132</v>
      </c>
      <c r="E3517" s="102">
        <f xml:space="preserve"> COUNTIF(자재별CO2!H:H,#REF!)</f>
        <v>0</v>
      </c>
    </row>
    <row r="3518" spans="2:5">
      <c r="B3518" s="344" t="s">
        <v>2161</v>
      </c>
      <c r="C3518" s="345" t="s">
        <v>7131</v>
      </c>
      <c r="D3518" s="346" t="s">
        <v>7133</v>
      </c>
      <c r="E3518" s="102">
        <f xml:space="preserve"> COUNTIF(자재별CO2!H:H,#REF!)</f>
        <v>0</v>
      </c>
    </row>
    <row r="3519" spans="2:5">
      <c r="B3519" s="344" t="s">
        <v>2245</v>
      </c>
      <c r="C3519" s="345" t="s">
        <v>7134</v>
      </c>
      <c r="D3519" s="346" t="s">
        <v>5369</v>
      </c>
      <c r="E3519" s="102">
        <f xml:space="preserve"> COUNTIF(자재별CO2!H:H,#REF!)</f>
        <v>0</v>
      </c>
    </row>
    <row r="3520" spans="2:5">
      <c r="B3520" s="344" t="s">
        <v>2245</v>
      </c>
      <c r="C3520" s="345" t="s">
        <v>7134</v>
      </c>
      <c r="D3520" s="346" t="s">
        <v>7135</v>
      </c>
      <c r="E3520" s="102">
        <f xml:space="preserve"> COUNTIF(자재별CO2!H:H,#REF!)</f>
        <v>0</v>
      </c>
    </row>
    <row r="3521" spans="2:5">
      <c r="B3521" s="344" t="s">
        <v>2245</v>
      </c>
      <c r="C3521" s="345" t="s">
        <v>7134</v>
      </c>
      <c r="D3521" s="346" t="s">
        <v>7136</v>
      </c>
      <c r="E3521" s="102">
        <f xml:space="preserve"> COUNTIF(자재별CO2!H:H,#REF!)</f>
        <v>0</v>
      </c>
    </row>
    <row r="3522" spans="2:5">
      <c r="B3522" s="344" t="s">
        <v>2245</v>
      </c>
      <c r="C3522" s="345" t="s">
        <v>7134</v>
      </c>
      <c r="D3522" s="346" t="s">
        <v>7137</v>
      </c>
      <c r="E3522" s="102">
        <f xml:space="preserve"> COUNTIF(자재별CO2!H:H,#REF!)</f>
        <v>0</v>
      </c>
    </row>
    <row r="3523" spans="2:5">
      <c r="B3523" s="344" t="s">
        <v>2245</v>
      </c>
      <c r="C3523" s="345" t="s">
        <v>7138</v>
      </c>
      <c r="D3523" s="346" t="s">
        <v>7139</v>
      </c>
      <c r="E3523" s="102">
        <f xml:space="preserve"> COUNTIF(자재별CO2!H:H,#REF!)</f>
        <v>0</v>
      </c>
    </row>
    <row r="3524" spans="2:5">
      <c r="B3524" s="344" t="s">
        <v>2245</v>
      </c>
      <c r="C3524" s="345" t="s">
        <v>7138</v>
      </c>
      <c r="D3524" s="346" t="s">
        <v>7140</v>
      </c>
      <c r="E3524" s="102">
        <f xml:space="preserve"> COUNTIF(자재별CO2!H:H,#REF!)</f>
        <v>0</v>
      </c>
    </row>
    <row r="3525" spans="2:5">
      <c r="B3525" s="344" t="s">
        <v>7141</v>
      </c>
      <c r="C3525" s="345" t="s">
        <v>7142</v>
      </c>
      <c r="D3525" s="346" t="s">
        <v>7143</v>
      </c>
      <c r="E3525" s="102">
        <f xml:space="preserve"> COUNTIF(자재별CO2!H:H,#REF!)</f>
        <v>0</v>
      </c>
    </row>
    <row r="3526" spans="2:5">
      <c r="B3526" s="344" t="s">
        <v>7141</v>
      </c>
      <c r="C3526" s="345" t="s">
        <v>7144</v>
      </c>
      <c r="D3526" s="346" t="s">
        <v>7145</v>
      </c>
      <c r="E3526" s="102">
        <f xml:space="preserve"> COUNTIF(자재별CO2!H:H,#REF!)</f>
        <v>0</v>
      </c>
    </row>
    <row r="3527" spans="2:5">
      <c r="B3527" s="344" t="s">
        <v>7141</v>
      </c>
      <c r="C3527" s="345" t="s">
        <v>7146</v>
      </c>
      <c r="D3527" s="346" t="s">
        <v>376</v>
      </c>
      <c r="E3527" s="102">
        <f xml:space="preserve"> COUNTIF(자재별CO2!H:H,#REF!)</f>
        <v>0</v>
      </c>
    </row>
    <row r="3528" spans="2:5">
      <c r="B3528" s="344" t="s">
        <v>7141</v>
      </c>
      <c r="C3528" s="345" t="s">
        <v>7146</v>
      </c>
      <c r="D3528" s="346" t="s">
        <v>463</v>
      </c>
      <c r="E3528" s="102">
        <f xml:space="preserve"> COUNTIF(자재별CO2!H:H,#REF!)</f>
        <v>0</v>
      </c>
    </row>
    <row r="3529" spans="2:5">
      <c r="B3529" s="344" t="s">
        <v>7141</v>
      </c>
      <c r="C3529" s="345" t="s">
        <v>7146</v>
      </c>
      <c r="D3529" s="346" t="s">
        <v>4896</v>
      </c>
      <c r="E3529" s="102">
        <f xml:space="preserve"> COUNTIF(자재별CO2!H:H,#REF!)</f>
        <v>0</v>
      </c>
    </row>
    <row r="3530" spans="2:5">
      <c r="B3530" s="344" t="s">
        <v>2245</v>
      </c>
      <c r="C3530" s="345" t="s">
        <v>7147</v>
      </c>
      <c r="D3530" s="346" t="s">
        <v>7148</v>
      </c>
      <c r="E3530" s="102">
        <f xml:space="preserve"> COUNTIF(자재별CO2!H:H,#REF!)</f>
        <v>0</v>
      </c>
    </row>
    <row r="3531" spans="2:5">
      <c r="B3531" s="344" t="s">
        <v>2245</v>
      </c>
      <c r="C3531" s="345" t="s">
        <v>7147</v>
      </c>
      <c r="D3531" s="346" t="s">
        <v>7149</v>
      </c>
      <c r="E3531" s="102">
        <f xml:space="preserve"> COUNTIF(자재별CO2!H:H,#REF!)</f>
        <v>0</v>
      </c>
    </row>
    <row r="3532" spans="2:5">
      <c r="B3532" s="344" t="s">
        <v>2161</v>
      </c>
      <c r="C3532" s="345" t="s">
        <v>7131</v>
      </c>
      <c r="D3532" s="346" t="s">
        <v>7132</v>
      </c>
      <c r="E3532" s="102">
        <f xml:space="preserve"> COUNTIF(자재별CO2!H:H,#REF!)</f>
        <v>0</v>
      </c>
    </row>
    <row r="3533" spans="2:5">
      <c r="B3533" s="344" t="s">
        <v>7141</v>
      </c>
      <c r="C3533" s="345" t="s">
        <v>7146</v>
      </c>
      <c r="D3533" s="346" t="s">
        <v>376</v>
      </c>
      <c r="E3533" s="102">
        <f xml:space="preserve"> COUNTIF(자재별CO2!H:H,#REF!)</f>
        <v>0</v>
      </c>
    </row>
    <row r="3534" spans="2:5">
      <c r="B3534" s="344" t="s">
        <v>7141</v>
      </c>
      <c r="C3534" s="345" t="s">
        <v>7146</v>
      </c>
      <c r="D3534" s="346" t="s">
        <v>4896</v>
      </c>
      <c r="E3534" s="102">
        <f xml:space="preserve"> COUNTIF(자재별CO2!H:H,#REF!)</f>
        <v>0</v>
      </c>
    </row>
    <row r="3535" spans="2:5">
      <c r="B3535" s="344" t="s">
        <v>7141</v>
      </c>
      <c r="C3535" s="345" t="s">
        <v>7150</v>
      </c>
      <c r="D3535" s="346" t="s">
        <v>7151</v>
      </c>
      <c r="E3535" s="102">
        <f xml:space="preserve"> COUNTIF(자재별CO2!H:H,#REF!)</f>
        <v>0</v>
      </c>
    </row>
    <row r="3536" spans="2:5">
      <c r="B3536" s="344" t="s">
        <v>7152</v>
      </c>
      <c r="C3536" s="345" t="s">
        <v>7153</v>
      </c>
      <c r="D3536" s="346" t="s">
        <v>656</v>
      </c>
      <c r="E3536" s="102">
        <f xml:space="preserve"> COUNTIF(자재별CO2!H:H,#REF!)</f>
        <v>0</v>
      </c>
    </row>
    <row r="3537" spans="2:5">
      <c r="B3537" s="344" t="s">
        <v>7152</v>
      </c>
      <c r="C3537" s="345" t="s">
        <v>7153</v>
      </c>
      <c r="D3537" s="346" t="s">
        <v>657</v>
      </c>
      <c r="E3537" s="102">
        <f xml:space="preserve"> COUNTIF(자재별CO2!H:H,#REF!)</f>
        <v>0</v>
      </c>
    </row>
    <row r="3538" spans="2:5">
      <c r="B3538" s="344" t="s">
        <v>7152</v>
      </c>
      <c r="C3538" s="345" t="s">
        <v>7153</v>
      </c>
      <c r="D3538" s="346" t="s">
        <v>653</v>
      </c>
      <c r="E3538" s="102">
        <f xml:space="preserve"> COUNTIF(자재별CO2!H:H,#REF!)</f>
        <v>0</v>
      </c>
    </row>
    <row r="3539" spans="2:5">
      <c r="B3539" s="344" t="s">
        <v>7152</v>
      </c>
      <c r="C3539" s="345" t="s">
        <v>7153</v>
      </c>
      <c r="D3539" s="346" t="s">
        <v>308</v>
      </c>
      <c r="E3539" s="102">
        <f xml:space="preserve"> COUNTIF(자재별CO2!H:H,#REF!)</f>
        <v>0</v>
      </c>
    </row>
    <row r="3540" spans="2:5">
      <c r="B3540" s="344" t="s">
        <v>7154</v>
      </c>
      <c r="C3540" s="345" t="s">
        <v>7155</v>
      </c>
      <c r="D3540" s="346" t="s">
        <v>7156</v>
      </c>
      <c r="E3540" s="102">
        <f xml:space="preserve"> COUNTIF(자재별CO2!H:H,#REF!)</f>
        <v>0</v>
      </c>
    </row>
    <row r="3541" spans="2:5">
      <c r="B3541" s="344" t="s">
        <v>7154</v>
      </c>
      <c r="C3541" s="345" t="s">
        <v>6169</v>
      </c>
      <c r="D3541" s="346" t="s">
        <v>6167</v>
      </c>
      <c r="E3541" s="102">
        <f xml:space="preserve"> COUNTIF(자재별CO2!H:H,#REF!)</f>
        <v>0</v>
      </c>
    </row>
    <row r="3542" spans="2:5">
      <c r="B3542" s="344" t="s">
        <v>7154</v>
      </c>
      <c r="C3542" s="345" t="s">
        <v>7157</v>
      </c>
      <c r="D3542" s="346" t="s">
        <v>7158</v>
      </c>
      <c r="E3542" s="102">
        <f xml:space="preserve"> COUNTIF(자재별CO2!H:H,#REF!)</f>
        <v>0</v>
      </c>
    </row>
    <row r="3543" spans="2:5">
      <c r="B3543" s="344" t="s">
        <v>7154</v>
      </c>
      <c r="C3543" s="345" t="s">
        <v>7159</v>
      </c>
      <c r="D3543" s="346" t="s">
        <v>7160</v>
      </c>
      <c r="E3543" s="102">
        <f xml:space="preserve"> COUNTIF(자재별CO2!H:H,#REF!)</f>
        <v>0</v>
      </c>
    </row>
    <row r="3544" spans="2:5">
      <c r="B3544" s="344" t="s">
        <v>7161</v>
      </c>
      <c r="C3544" s="345" t="s">
        <v>7162</v>
      </c>
      <c r="D3544" s="346"/>
      <c r="E3544" s="102">
        <f xml:space="preserve"> COUNTIF(자재별CO2!H:H,#REF!)</f>
        <v>0</v>
      </c>
    </row>
    <row r="3545" spans="2:5">
      <c r="B3545" s="344" t="s">
        <v>7163</v>
      </c>
      <c r="C3545" s="345" t="s">
        <v>7164</v>
      </c>
      <c r="D3545" s="346"/>
      <c r="E3545" s="102">
        <f xml:space="preserve"> COUNTIF(자재별CO2!H:H,#REF!)</f>
        <v>0</v>
      </c>
    </row>
    <row r="3546" spans="2:5">
      <c r="B3546" s="354" t="s">
        <v>2256</v>
      </c>
      <c r="C3546" s="353" t="s">
        <v>7329</v>
      </c>
      <c r="D3546" s="353" t="s">
        <v>6247</v>
      </c>
      <c r="E3546" s="102">
        <f>COUNTIF(자재별CO2!H:H, B3546)</f>
        <v>1</v>
      </c>
    </row>
    <row r="3547" spans="2:5">
      <c r="B3547" s="354" t="s">
        <v>2256</v>
      </c>
      <c r="C3547" s="353" t="s">
        <v>7338</v>
      </c>
      <c r="D3547" s="353" t="s">
        <v>6249</v>
      </c>
      <c r="E3547" s="102">
        <f>COUNTIF(자재별CO2!H:H, B3547)</f>
        <v>1</v>
      </c>
    </row>
    <row r="3548" spans="2:5">
      <c r="B3548" s="354" t="s">
        <v>2256</v>
      </c>
      <c r="C3548" s="353" t="s">
        <v>7336</v>
      </c>
      <c r="D3548" s="353" t="s">
        <v>6251</v>
      </c>
      <c r="E3548" s="102">
        <f>COUNTIF(자재별CO2!H:H, B3548)</f>
        <v>1</v>
      </c>
    </row>
    <row r="3549" spans="2:5">
      <c r="B3549" s="352" t="s">
        <v>2256</v>
      </c>
      <c r="C3549" s="353" t="s">
        <v>7249</v>
      </c>
      <c r="D3549" s="353" t="s">
        <v>6253</v>
      </c>
      <c r="E3549" s="102">
        <f>COUNTIF(자재별CO2!H:H, B3549)</f>
        <v>1</v>
      </c>
    </row>
    <row r="3550" spans="2:5">
      <c r="B3550" s="352" t="s">
        <v>2256</v>
      </c>
      <c r="C3550" s="353" t="s">
        <v>7250</v>
      </c>
      <c r="D3550" s="353" t="s">
        <v>6255</v>
      </c>
      <c r="E3550" s="102">
        <f>COUNTIF(자재별CO2!H:H, B3550)</f>
        <v>1</v>
      </c>
    </row>
    <row r="3551" spans="2:5">
      <c r="B3551" s="354" t="s">
        <v>2507</v>
      </c>
      <c r="C3551" s="353" t="s">
        <v>7350</v>
      </c>
      <c r="D3551" s="353" t="s">
        <v>6256</v>
      </c>
      <c r="E3551" s="102">
        <f>COUNTIF(자재별CO2!H:H, B3551)</f>
        <v>1</v>
      </c>
    </row>
    <row r="3552" spans="2:5">
      <c r="B3552" s="352" t="s">
        <v>2507</v>
      </c>
      <c r="C3552" s="353" t="s">
        <v>7304</v>
      </c>
      <c r="D3552" s="353" t="s">
        <v>6257</v>
      </c>
      <c r="E3552" s="102">
        <f>COUNTIF(자재별CO2!H:H, B3552)</f>
        <v>1</v>
      </c>
    </row>
    <row r="3553" spans="2:5">
      <c r="B3553" s="352" t="s">
        <v>2507</v>
      </c>
      <c r="C3553" s="353" t="s">
        <v>7300</v>
      </c>
      <c r="D3553" s="353" t="s">
        <v>6258</v>
      </c>
      <c r="E3553" s="102">
        <f>COUNTIF(자재별CO2!H:H, B3553)</f>
        <v>1</v>
      </c>
    </row>
    <row r="3554" spans="2:5">
      <c r="B3554" s="354" t="s">
        <v>2256</v>
      </c>
      <c r="C3554" s="353" t="s">
        <v>7331</v>
      </c>
      <c r="D3554" s="353" t="s">
        <v>6247</v>
      </c>
      <c r="E3554" s="102">
        <f>COUNTIF(자재별CO2!H:H, B3554)</f>
        <v>1</v>
      </c>
    </row>
    <row r="3555" spans="2:5">
      <c r="B3555" s="352" t="s">
        <v>2255</v>
      </c>
      <c r="C3555" s="353" t="s">
        <v>7325</v>
      </c>
      <c r="D3555" s="353" t="s">
        <v>6260</v>
      </c>
      <c r="E3555" s="102">
        <f>COUNTIF(자재별CO2!H:H, B3555)</f>
        <v>1</v>
      </c>
    </row>
    <row r="3556" spans="2:5">
      <c r="B3556" s="352" t="s">
        <v>2256</v>
      </c>
      <c r="C3556" s="353" t="s">
        <v>7244</v>
      </c>
      <c r="D3556" s="353" t="s">
        <v>6253</v>
      </c>
      <c r="E3556" s="102">
        <f>COUNTIF(자재별CO2!H:H, B3556)</f>
        <v>1</v>
      </c>
    </row>
    <row r="3557" spans="2:5">
      <c r="B3557" s="352" t="s">
        <v>2256</v>
      </c>
      <c r="C3557" s="353" t="s">
        <v>7226</v>
      </c>
      <c r="D3557" s="353" t="s">
        <v>6263</v>
      </c>
      <c r="E3557" s="102">
        <f>COUNTIF(자재별CO2!H:H, B3557)</f>
        <v>1</v>
      </c>
    </row>
    <row r="3558" spans="2:5">
      <c r="B3558" s="352" t="s">
        <v>2256</v>
      </c>
      <c r="C3558" s="353" t="s">
        <v>7262</v>
      </c>
      <c r="D3558" s="353" t="s">
        <v>6265</v>
      </c>
      <c r="E3558" s="102">
        <f>COUNTIF(자재별CO2!H:H, B3558)</f>
        <v>1</v>
      </c>
    </row>
    <row r="3559" spans="2:5">
      <c r="B3559" s="352" t="s">
        <v>2256</v>
      </c>
      <c r="C3559" s="353" t="s">
        <v>7251</v>
      </c>
      <c r="D3559" s="353" t="s">
        <v>6267</v>
      </c>
      <c r="E3559" s="102">
        <f>COUNTIF(자재별CO2!H:H, B3559)</f>
        <v>1</v>
      </c>
    </row>
    <row r="3560" spans="2:5">
      <c r="B3560" s="352" t="s">
        <v>2256</v>
      </c>
      <c r="C3560" s="353" t="s">
        <v>7231</v>
      </c>
      <c r="D3560" s="353" t="s">
        <v>6269</v>
      </c>
      <c r="E3560" s="102">
        <f>COUNTIF(자재별CO2!H:H, B3560)</f>
        <v>1</v>
      </c>
    </row>
    <row r="3561" spans="2:5">
      <c r="B3561" s="352" t="s">
        <v>2256</v>
      </c>
      <c r="C3561" s="353" t="s">
        <v>7245</v>
      </c>
      <c r="D3561" s="353" t="s">
        <v>6271</v>
      </c>
      <c r="E3561" s="102">
        <f>COUNTIF(자재별CO2!H:H, B3561)</f>
        <v>1</v>
      </c>
    </row>
    <row r="3562" spans="2:5">
      <c r="B3562" s="352" t="s">
        <v>2256</v>
      </c>
      <c r="C3562" s="353" t="s">
        <v>7270</v>
      </c>
      <c r="D3562" s="353" t="s">
        <v>6265</v>
      </c>
      <c r="E3562" s="102">
        <f>COUNTIF(자재별CO2!H:H, B3562)</f>
        <v>1</v>
      </c>
    </row>
    <row r="3563" spans="2:5">
      <c r="B3563" s="352" t="s">
        <v>2246</v>
      </c>
      <c r="C3563" s="353" t="s">
        <v>7327</v>
      </c>
      <c r="D3563" s="353" t="s">
        <v>6273</v>
      </c>
      <c r="E3563" s="102">
        <f>COUNTIF(자재별CO2!H:H, B3563)</f>
        <v>1</v>
      </c>
    </row>
    <row r="3564" spans="2:5">
      <c r="B3564" s="352" t="s">
        <v>2246</v>
      </c>
      <c r="C3564" s="353" t="s">
        <v>7327</v>
      </c>
      <c r="D3564" s="353" t="s">
        <v>6274</v>
      </c>
      <c r="E3564" s="102">
        <f>COUNTIF(자재별CO2!H:H, B3564)</f>
        <v>1</v>
      </c>
    </row>
    <row r="3565" spans="2:5">
      <c r="B3565" s="352" t="s">
        <v>2256</v>
      </c>
      <c r="C3565" s="353" t="s">
        <v>7246</v>
      </c>
      <c r="D3565" s="353" t="s">
        <v>6255</v>
      </c>
      <c r="E3565" s="102">
        <f>COUNTIF(자재별CO2!H:H, B3565)</f>
        <v>1</v>
      </c>
    </row>
    <row r="3566" spans="2:5">
      <c r="B3566" s="352" t="s">
        <v>2256</v>
      </c>
      <c r="C3566" s="353" t="s">
        <v>7232</v>
      </c>
      <c r="D3566" s="353" t="s">
        <v>6277</v>
      </c>
      <c r="E3566" s="102">
        <f>COUNTIF(자재별CO2!H:H, B3566)</f>
        <v>1</v>
      </c>
    </row>
    <row r="3567" spans="2:5">
      <c r="B3567" s="352" t="s">
        <v>2256</v>
      </c>
      <c r="C3567" s="353" t="s">
        <v>7232</v>
      </c>
      <c r="D3567" s="353" t="s">
        <v>6278</v>
      </c>
      <c r="E3567" s="102">
        <f>COUNTIF(자재별CO2!H:H, B3567)</f>
        <v>1</v>
      </c>
    </row>
    <row r="3568" spans="2:5">
      <c r="B3568" s="352" t="s">
        <v>2507</v>
      </c>
      <c r="C3568" s="353" t="s">
        <v>7318</v>
      </c>
      <c r="D3568" s="353" t="s">
        <v>6279</v>
      </c>
      <c r="E3568" s="102">
        <f>COUNTIF(자재별CO2!H:H, B3568)</f>
        <v>1</v>
      </c>
    </row>
    <row r="3569" spans="2:5">
      <c r="B3569" s="352" t="s">
        <v>2256</v>
      </c>
      <c r="C3569" s="353" t="s">
        <v>7227</v>
      </c>
      <c r="D3569" s="353" t="s">
        <v>6281</v>
      </c>
      <c r="E3569" s="102">
        <f>COUNTIF(자재별CO2!H:H, B3569)</f>
        <v>1</v>
      </c>
    </row>
    <row r="3570" spans="2:5">
      <c r="B3570" s="354" t="s">
        <v>2256</v>
      </c>
      <c r="C3570" s="353" t="s">
        <v>7227</v>
      </c>
      <c r="D3570" s="353" t="s">
        <v>6282</v>
      </c>
      <c r="E3570" s="102">
        <f>COUNTIF(자재별CO2!H:H, B3570)</f>
        <v>1</v>
      </c>
    </row>
    <row r="3571" spans="2:5">
      <c r="B3571" s="352" t="s">
        <v>2507</v>
      </c>
      <c r="C3571" s="353" t="s">
        <v>7287</v>
      </c>
      <c r="D3571" s="353" t="s">
        <v>6283</v>
      </c>
      <c r="E3571" s="102">
        <f>COUNTIF(자재별CO2!H:H, B3571)</f>
        <v>1</v>
      </c>
    </row>
    <row r="3572" spans="2:5">
      <c r="B3572" s="352" t="s">
        <v>2245</v>
      </c>
      <c r="C3572" s="353" t="s">
        <v>7324</v>
      </c>
      <c r="D3572" s="353" t="s">
        <v>6284</v>
      </c>
      <c r="E3572" s="102">
        <f>COUNTIF(자재별CO2!H:H, B3572)</f>
        <v>1</v>
      </c>
    </row>
    <row r="3573" spans="2:5">
      <c r="B3573" s="352" t="s">
        <v>2256</v>
      </c>
      <c r="C3573" s="353" t="s">
        <v>7233</v>
      </c>
      <c r="D3573" s="353" t="s">
        <v>6269</v>
      </c>
      <c r="E3573" s="102">
        <f>COUNTIF(자재별CO2!H:H, B3573)</f>
        <v>1</v>
      </c>
    </row>
    <row r="3574" spans="2:5">
      <c r="B3574" s="354" t="s">
        <v>2256</v>
      </c>
      <c r="C3574" s="353" t="s">
        <v>7332</v>
      </c>
      <c r="D3574" s="353" t="s">
        <v>6287</v>
      </c>
      <c r="E3574" s="102">
        <f>COUNTIF(자재별CO2!H:H, B3574)</f>
        <v>1</v>
      </c>
    </row>
    <row r="3575" spans="2:5">
      <c r="B3575" s="352" t="s">
        <v>2256</v>
      </c>
      <c r="C3575" s="353" t="s">
        <v>7252</v>
      </c>
      <c r="D3575" s="353" t="s">
        <v>6253</v>
      </c>
      <c r="E3575" s="102">
        <f>COUNTIF(자재별CO2!H:H, B3575)</f>
        <v>1</v>
      </c>
    </row>
    <row r="3576" spans="2:5">
      <c r="B3576" s="352" t="s">
        <v>2256</v>
      </c>
      <c r="C3576" s="353" t="s">
        <v>7263</v>
      </c>
      <c r="D3576" s="353" t="s">
        <v>6251</v>
      </c>
      <c r="E3576" s="102">
        <f>COUNTIF(자재별CO2!H:H, B3576)</f>
        <v>1</v>
      </c>
    </row>
    <row r="3577" spans="2:5">
      <c r="B3577" s="352" t="s">
        <v>2256</v>
      </c>
      <c r="C3577" s="353" t="s">
        <v>7253</v>
      </c>
      <c r="D3577" s="353" t="s">
        <v>6291</v>
      </c>
      <c r="E3577" s="102">
        <f>COUNTIF(자재별CO2!H:H, B3577)</f>
        <v>1</v>
      </c>
    </row>
    <row r="3578" spans="2:5">
      <c r="B3578" s="352" t="s">
        <v>2256</v>
      </c>
      <c r="C3578" s="353" t="s">
        <v>7264</v>
      </c>
      <c r="D3578" s="353" t="s">
        <v>6293</v>
      </c>
      <c r="E3578" s="102">
        <f>COUNTIF(자재별CO2!H:H, B3578)</f>
        <v>1</v>
      </c>
    </row>
    <row r="3579" spans="2:5">
      <c r="B3579" s="354" t="s">
        <v>2220</v>
      </c>
      <c r="C3579" s="353" t="s">
        <v>7356</v>
      </c>
      <c r="D3579" s="353" t="s">
        <v>6260</v>
      </c>
      <c r="E3579" s="102">
        <f>COUNTIF(자재별CO2!H:H, B3579)</f>
        <v>1</v>
      </c>
    </row>
    <row r="3580" spans="2:5">
      <c r="B3580" s="352" t="s">
        <v>2256</v>
      </c>
      <c r="C3580" s="353" t="s">
        <v>7234</v>
      </c>
      <c r="D3580" s="353" t="s">
        <v>6295</v>
      </c>
      <c r="E3580" s="102">
        <f>COUNTIF(자재별CO2!H:H, B3580)</f>
        <v>1</v>
      </c>
    </row>
    <row r="3581" spans="2:5">
      <c r="B3581" s="354" t="s">
        <v>2256</v>
      </c>
      <c r="C3581" s="353" t="s">
        <v>7333</v>
      </c>
      <c r="D3581" s="353" t="s">
        <v>6269</v>
      </c>
      <c r="E3581" s="102">
        <f>COUNTIF(자재별CO2!H:H, B3581)</f>
        <v>1</v>
      </c>
    </row>
    <row r="3582" spans="2:5">
      <c r="B3582" s="354" t="s">
        <v>2218</v>
      </c>
      <c r="C3582" s="353" t="s">
        <v>7349</v>
      </c>
      <c r="D3582" s="353" t="s">
        <v>6297</v>
      </c>
      <c r="E3582" s="102">
        <f>COUNTIF(자재별CO2!H:H, B3582)</f>
        <v>1</v>
      </c>
    </row>
    <row r="3583" spans="2:5">
      <c r="B3583" s="352" t="s">
        <v>2220</v>
      </c>
      <c r="C3583" s="353" t="s">
        <v>7326</v>
      </c>
      <c r="D3583" s="353" t="s">
        <v>6298</v>
      </c>
      <c r="E3583" s="102">
        <f>COUNTIF(자재별CO2!H:H, B3583)</f>
        <v>1</v>
      </c>
    </row>
    <row r="3584" spans="2:5">
      <c r="B3584" s="354" t="s">
        <v>2256</v>
      </c>
      <c r="C3584" s="353" t="s">
        <v>7339</v>
      </c>
      <c r="D3584" s="353" t="s">
        <v>6249</v>
      </c>
      <c r="E3584" s="102">
        <f>COUNTIF(자재별CO2!H:H, B3584)</f>
        <v>1</v>
      </c>
    </row>
    <row r="3585" spans="2:5">
      <c r="B3585" s="352" t="s">
        <v>2507</v>
      </c>
      <c r="C3585" s="353" t="s">
        <v>7316</v>
      </c>
      <c r="D3585" s="353" t="s">
        <v>6279</v>
      </c>
      <c r="E3585" s="102">
        <f>COUNTIF(자재별CO2!H:H, B3585)</f>
        <v>1</v>
      </c>
    </row>
    <row r="3586" spans="2:5">
      <c r="B3586" s="354" t="s">
        <v>2287</v>
      </c>
      <c r="C3586" s="353" t="s">
        <v>7352</v>
      </c>
      <c r="D3586" s="353" t="s">
        <v>6300</v>
      </c>
      <c r="E3586" s="102">
        <f>COUNTIF(자재별CO2!H:H, B3586)</f>
        <v>1</v>
      </c>
    </row>
    <row r="3587" spans="2:5">
      <c r="B3587" s="352" t="s">
        <v>2256</v>
      </c>
      <c r="C3587" s="353" t="s">
        <v>7254</v>
      </c>
      <c r="D3587" s="353" t="s">
        <v>6255</v>
      </c>
      <c r="E3587" s="102">
        <f>COUNTIF(자재별CO2!H:H, B3587)</f>
        <v>1</v>
      </c>
    </row>
    <row r="3588" spans="2:5">
      <c r="B3588" s="352" t="s">
        <v>2256</v>
      </c>
      <c r="C3588" s="353" t="s">
        <v>7235</v>
      </c>
      <c r="D3588" s="353" t="s">
        <v>6303</v>
      </c>
      <c r="E3588" s="102">
        <f>COUNTIF(자재별CO2!H:H, B3588)</f>
        <v>1</v>
      </c>
    </row>
    <row r="3589" spans="2:5">
      <c r="B3589" s="352" t="s">
        <v>2507</v>
      </c>
      <c r="C3589" s="353" t="s">
        <v>7310</v>
      </c>
      <c r="D3589" s="353" t="s">
        <v>6304</v>
      </c>
      <c r="E3589" s="102">
        <f>COUNTIF(자재별CO2!H:H, B3589)</f>
        <v>1</v>
      </c>
    </row>
    <row r="3590" spans="2:5">
      <c r="B3590" s="354" t="s">
        <v>2287</v>
      </c>
      <c r="C3590" s="353" t="s">
        <v>7353</v>
      </c>
      <c r="D3590" s="353" t="s">
        <v>6305</v>
      </c>
      <c r="E3590" s="102">
        <f>COUNTIF(자재별CO2!H:H, B3590)</f>
        <v>1</v>
      </c>
    </row>
    <row r="3591" spans="2:5">
      <c r="B3591" s="352" t="s">
        <v>2256</v>
      </c>
      <c r="C3591" s="353" t="s">
        <v>7271</v>
      </c>
      <c r="D3591" s="353" t="s">
        <v>6265</v>
      </c>
      <c r="E3591" s="102">
        <f>COUNTIF(자재별CO2!H:H, B3591)</f>
        <v>1</v>
      </c>
    </row>
    <row r="3592" spans="2:5">
      <c r="B3592" s="352" t="s">
        <v>2256</v>
      </c>
      <c r="C3592" s="353" t="s">
        <v>7265</v>
      </c>
      <c r="D3592" s="353" t="s">
        <v>6308</v>
      </c>
      <c r="E3592" s="102">
        <f>COUNTIF(자재별CO2!H:H, B3592)</f>
        <v>1</v>
      </c>
    </row>
    <row r="3593" spans="2:5">
      <c r="B3593" s="352" t="s">
        <v>2158</v>
      </c>
      <c r="C3593" s="353" t="s">
        <v>7280</v>
      </c>
      <c r="D3593" s="353" t="s">
        <v>6309</v>
      </c>
      <c r="E3593" s="102">
        <f>COUNTIF(자재별CO2!H:H, B3593)</f>
        <v>1</v>
      </c>
    </row>
    <row r="3594" spans="2:5">
      <c r="B3594" s="352" t="s">
        <v>2256</v>
      </c>
      <c r="C3594" s="353" t="s">
        <v>7266</v>
      </c>
      <c r="D3594" s="353" t="s">
        <v>6265</v>
      </c>
      <c r="E3594" s="102">
        <f>COUNTIF(자재별CO2!H:H, B3594)</f>
        <v>1</v>
      </c>
    </row>
    <row r="3595" spans="2:5">
      <c r="B3595" s="352" t="s">
        <v>2256</v>
      </c>
      <c r="C3595" s="353" t="s">
        <v>7236</v>
      </c>
      <c r="D3595" s="353" t="s">
        <v>6312</v>
      </c>
      <c r="E3595" s="102">
        <f>COUNTIF(자재별CO2!H:H, B3595)</f>
        <v>1</v>
      </c>
    </row>
    <row r="3596" spans="2:5">
      <c r="B3596" s="352" t="s">
        <v>2256</v>
      </c>
      <c r="C3596" s="353" t="s">
        <v>7237</v>
      </c>
      <c r="D3596" s="353" t="s">
        <v>6314</v>
      </c>
      <c r="E3596" s="102">
        <f>COUNTIF(자재별CO2!H:H, B3596)</f>
        <v>1</v>
      </c>
    </row>
    <row r="3597" spans="2:5">
      <c r="B3597" s="352" t="s">
        <v>2256</v>
      </c>
      <c r="C3597" s="353" t="s">
        <v>7238</v>
      </c>
      <c r="D3597" s="353" t="s">
        <v>6269</v>
      </c>
      <c r="E3597" s="102">
        <f>COUNTIF(자재별CO2!H:H, B3597)</f>
        <v>1</v>
      </c>
    </row>
    <row r="3598" spans="2:5">
      <c r="B3598" s="354" t="s">
        <v>2218</v>
      </c>
      <c r="C3598" s="353" t="s">
        <v>7357</v>
      </c>
      <c r="D3598" s="353" t="s">
        <v>6316</v>
      </c>
      <c r="E3598" s="102">
        <f>COUNTIF(자재별CO2!H:H, B3598)</f>
        <v>1</v>
      </c>
    </row>
    <row r="3599" spans="2:5">
      <c r="B3599" s="352" t="s">
        <v>2218</v>
      </c>
      <c r="C3599" s="353" t="s">
        <v>7358</v>
      </c>
      <c r="D3599" s="353" t="s">
        <v>6316</v>
      </c>
      <c r="E3599" s="102">
        <f>COUNTIF(자재별CO2!H:H, B3599)</f>
        <v>1</v>
      </c>
    </row>
    <row r="3600" spans="2:5">
      <c r="B3600" s="354" t="s">
        <v>2218</v>
      </c>
      <c r="C3600" s="353" t="s">
        <v>7359</v>
      </c>
      <c r="D3600" s="353" t="s">
        <v>6318</v>
      </c>
      <c r="E3600" s="102">
        <f>COUNTIF(자재별CO2!H:H, B3600)</f>
        <v>1</v>
      </c>
    </row>
    <row r="3601" spans="2:5">
      <c r="B3601" s="352" t="s">
        <v>2218</v>
      </c>
      <c r="C3601" s="353" t="s">
        <v>7360</v>
      </c>
      <c r="D3601" s="353" t="s">
        <v>6318</v>
      </c>
      <c r="E3601" s="102">
        <f>COUNTIF(자재별CO2!H:H, B3601)</f>
        <v>1</v>
      </c>
    </row>
    <row r="3602" spans="2:5">
      <c r="B3602" s="354" t="s">
        <v>2218</v>
      </c>
      <c r="C3602" s="353" t="s">
        <v>7361</v>
      </c>
      <c r="D3602" s="353" t="s">
        <v>6320</v>
      </c>
      <c r="E3602" s="102">
        <f>COUNTIF(자재별CO2!H:H, B3602)</f>
        <v>1</v>
      </c>
    </row>
    <row r="3603" spans="2:5">
      <c r="B3603" s="352" t="s">
        <v>2218</v>
      </c>
      <c r="C3603" s="353" t="s">
        <v>7362</v>
      </c>
      <c r="D3603" s="353" t="s">
        <v>6320</v>
      </c>
      <c r="E3603" s="102">
        <f>COUNTIF(자재별CO2!H:H, B3603)</f>
        <v>1</v>
      </c>
    </row>
    <row r="3604" spans="2:5">
      <c r="B3604" s="354" t="s">
        <v>2256</v>
      </c>
      <c r="C3604" s="353" t="s">
        <v>7337</v>
      </c>
      <c r="D3604" s="353" t="s">
        <v>6265</v>
      </c>
      <c r="E3604" s="102">
        <f>COUNTIF(자재별CO2!H:H, B3604)</f>
        <v>1</v>
      </c>
    </row>
    <row r="3605" spans="2:5">
      <c r="B3605" s="352" t="s">
        <v>2256</v>
      </c>
      <c r="C3605" s="353" t="s">
        <v>7239</v>
      </c>
      <c r="D3605" s="353" t="s">
        <v>6324</v>
      </c>
      <c r="E3605" s="102">
        <f>COUNTIF(자재별CO2!H:H, B3605)</f>
        <v>1</v>
      </c>
    </row>
    <row r="3606" spans="2:5">
      <c r="B3606" s="352" t="s">
        <v>2256</v>
      </c>
      <c r="C3606" s="353" t="s">
        <v>7239</v>
      </c>
      <c r="D3606" s="353" t="s">
        <v>6325</v>
      </c>
      <c r="E3606" s="102">
        <f>COUNTIF(자재별CO2!H:H, B3606)</f>
        <v>1</v>
      </c>
    </row>
    <row r="3607" spans="2:5">
      <c r="B3607" s="352" t="s">
        <v>2507</v>
      </c>
      <c r="C3607" s="353" t="s">
        <v>7317</v>
      </c>
      <c r="D3607" s="353" t="s">
        <v>6279</v>
      </c>
      <c r="E3607" s="102">
        <f>COUNTIF(자재별CO2!H:H, B3607)</f>
        <v>1</v>
      </c>
    </row>
    <row r="3608" spans="2:5">
      <c r="B3608" s="352" t="s">
        <v>2299</v>
      </c>
      <c r="C3608" s="353" t="s">
        <v>7301</v>
      </c>
      <c r="D3608" s="353" t="s">
        <v>6326</v>
      </c>
      <c r="E3608" s="102">
        <f>COUNTIF(자재별CO2!H:H, B3608)</f>
        <v>1</v>
      </c>
    </row>
    <row r="3609" spans="2:5">
      <c r="B3609" s="352" t="s">
        <v>2256</v>
      </c>
      <c r="C3609" s="353" t="s">
        <v>7273</v>
      </c>
      <c r="D3609" s="353" t="s">
        <v>6265</v>
      </c>
      <c r="E3609" s="102">
        <f>COUNTIF(자재별CO2!H:H, B3609)</f>
        <v>1</v>
      </c>
    </row>
    <row r="3610" spans="2:5">
      <c r="B3610" s="352" t="s">
        <v>2256</v>
      </c>
      <c r="C3610" s="353" t="s">
        <v>7228</v>
      </c>
      <c r="D3610" s="353" t="s">
        <v>6329</v>
      </c>
      <c r="E3610" s="102">
        <f>COUNTIF(자재별CO2!H:H, B3610)</f>
        <v>1</v>
      </c>
    </row>
    <row r="3611" spans="2:5">
      <c r="B3611" s="352" t="s">
        <v>2256</v>
      </c>
      <c r="C3611" s="353" t="s">
        <v>7274</v>
      </c>
      <c r="D3611" s="353" t="s">
        <v>6265</v>
      </c>
      <c r="E3611" s="102">
        <f>COUNTIF(자재별CO2!H:H, B3611)</f>
        <v>1</v>
      </c>
    </row>
    <row r="3612" spans="2:5">
      <c r="B3612" s="354" t="s">
        <v>2256</v>
      </c>
      <c r="C3612" s="353" t="s">
        <v>7342</v>
      </c>
      <c r="D3612" s="353" t="s">
        <v>6331</v>
      </c>
      <c r="E3612" s="102">
        <f>COUNTIF(자재별CO2!H:H, B3612)</f>
        <v>1</v>
      </c>
    </row>
    <row r="3613" spans="2:5">
      <c r="B3613" s="354" t="s">
        <v>2256</v>
      </c>
      <c r="C3613" s="353" t="s">
        <v>7342</v>
      </c>
      <c r="D3613" s="353" t="s">
        <v>6332</v>
      </c>
      <c r="E3613" s="102">
        <f>COUNTIF(자재별CO2!H:H, B3613)</f>
        <v>1</v>
      </c>
    </row>
    <row r="3614" spans="2:5">
      <c r="B3614" s="354" t="s">
        <v>2256</v>
      </c>
      <c r="C3614" s="353" t="s">
        <v>7330</v>
      </c>
      <c r="D3614" s="353" t="s">
        <v>6334</v>
      </c>
      <c r="E3614" s="102">
        <f>COUNTIF(자재별CO2!H:H, B3614)</f>
        <v>1</v>
      </c>
    </row>
    <row r="3615" spans="2:5">
      <c r="B3615" s="354" t="s">
        <v>2256</v>
      </c>
      <c r="C3615" s="353" t="s">
        <v>7330</v>
      </c>
      <c r="D3615" s="353" t="s">
        <v>6335</v>
      </c>
      <c r="E3615" s="102">
        <f>COUNTIF(자재별CO2!H:H, B3615)</f>
        <v>1</v>
      </c>
    </row>
    <row r="3616" spans="2:5">
      <c r="B3616" s="352" t="s">
        <v>2507</v>
      </c>
      <c r="C3616" s="353" t="s">
        <v>7314</v>
      </c>
      <c r="D3616" s="353" t="s">
        <v>6279</v>
      </c>
      <c r="E3616" s="102">
        <f>COUNTIF(자재별CO2!H:H, B3616)</f>
        <v>1</v>
      </c>
    </row>
    <row r="3617" spans="2:5">
      <c r="B3617" s="352" t="s">
        <v>2256</v>
      </c>
      <c r="C3617" s="353" t="s">
        <v>7267</v>
      </c>
      <c r="D3617" s="353" t="s">
        <v>6251</v>
      </c>
      <c r="E3617" s="102">
        <f>COUNTIF(자재별CO2!H:H, B3617)</f>
        <v>1</v>
      </c>
    </row>
    <row r="3618" spans="2:5">
      <c r="B3618" s="354" t="s">
        <v>2220</v>
      </c>
      <c r="C3618" s="353" t="s">
        <v>7363</v>
      </c>
      <c r="D3618" s="353" t="s">
        <v>6337</v>
      </c>
      <c r="E3618" s="102">
        <f>COUNTIF(자재별CO2!H:H, B3618)</f>
        <v>1</v>
      </c>
    </row>
    <row r="3619" spans="2:5">
      <c r="B3619" s="352" t="s">
        <v>2220</v>
      </c>
      <c r="C3619" s="353" t="s">
        <v>7364</v>
      </c>
      <c r="D3619" s="353" t="s">
        <v>6337</v>
      </c>
      <c r="E3619" s="102">
        <f>COUNTIF(자재별CO2!H:H, B3619)</f>
        <v>1</v>
      </c>
    </row>
    <row r="3620" spans="2:5">
      <c r="B3620" s="352" t="s">
        <v>2220</v>
      </c>
      <c r="C3620" s="353" t="s">
        <v>7365</v>
      </c>
      <c r="D3620" s="353" t="s">
        <v>6339</v>
      </c>
      <c r="E3620" s="102">
        <f>COUNTIF(자재별CO2!H:H, B3620)</f>
        <v>1</v>
      </c>
    </row>
    <row r="3621" spans="2:5">
      <c r="B3621" s="352" t="s">
        <v>2220</v>
      </c>
      <c r="C3621" s="353" t="s">
        <v>7366</v>
      </c>
      <c r="D3621" s="353" t="s">
        <v>6339</v>
      </c>
      <c r="E3621" s="102">
        <f>COUNTIF(자재별CO2!H:H, B3621)</f>
        <v>1</v>
      </c>
    </row>
    <row r="3622" spans="2:5">
      <c r="B3622" s="352" t="s">
        <v>2507</v>
      </c>
      <c r="C3622" s="353" t="s">
        <v>7313</v>
      </c>
      <c r="D3622" s="353" t="s">
        <v>6341</v>
      </c>
      <c r="E3622" s="102">
        <f>COUNTIF(자재별CO2!H:H, B3622)</f>
        <v>1</v>
      </c>
    </row>
    <row r="3623" spans="2:5">
      <c r="B3623" s="354" t="s">
        <v>2507</v>
      </c>
      <c r="C3623" s="353" t="s">
        <v>7347</v>
      </c>
      <c r="D3623" s="353" t="s">
        <v>6343</v>
      </c>
      <c r="E3623" s="102">
        <f>COUNTIF(자재별CO2!H:H, B3623)</f>
        <v>1</v>
      </c>
    </row>
    <row r="3624" spans="2:5">
      <c r="B3624" s="352" t="s">
        <v>2262</v>
      </c>
      <c r="C3624" s="353" t="s">
        <v>7297</v>
      </c>
      <c r="D3624" s="353" t="s">
        <v>6344</v>
      </c>
      <c r="E3624" s="102">
        <f>COUNTIF(자재별CO2!H:H, B3624)</f>
        <v>1</v>
      </c>
    </row>
    <row r="3625" spans="2:5">
      <c r="B3625" s="354" t="s">
        <v>2507</v>
      </c>
      <c r="C3625" s="353" t="s">
        <v>7346</v>
      </c>
      <c r="D3625" s="353" t="s">
        <v>6345</v>
      </c>
      <c r="E3625" s="102">
        <f>COUNTIF(자재별CO2!H:H, B3625)</f>
        <v>1</v>
      </c>
    </row>
    <row r="3626" spans="2:5">
      <c r="B3626" s="352" t="s">
        <v>2256</v>
      </c>
      <c r="C3626" s="353" t="s">
        <v>7255</v>
      </c>
      <c r="D3626" s="353" t="s">
        <v>6253</v>
      </c>
      <c r="E3626" s="102">
        <f>COUNTIF(자재별CO2!H:H, B3626)</f>
        <v>1</v>
      </c>
    </row>
    <row r="3627" spans="2:5">
      <c r="B3627" s="352" t="s">
        <v>2154</v>
      </c>
      <c r="C3627" s="353" t="s">
        <v>7293</v>
      </c>
      <c r="D3627" s="353" t="s">
        <v>6347</v>
      </c>
      <c r="E3627" s="102">
        <f>COUNTIF(자재별CO2!H:H, B3627)</f>
        <v>1</v>
      </c>
    </row>
    <row r="3628" spans="2:5">
      <c r="B3628" s="354" t="s">
        <v>2256</v>
      </c>
      <c r="C3628" s="353" t="s">
        <v>7340</v>
      </c>
      <c r="D3628" s="353" t="s">
        <v>6349</v>
      </c>
      <c r="E3628" s="102">
        <f>COUNTIF(자재별CO2!H:H, B3628)</f>
        <v>1</v>
      </c>
    </row>
    <row r="3629" spans="2:5">
      <c r="B3629" s="354" t="s">
        <v>2507</v>
      </c>
      <c r="C3629" s="353" t="s">
        <v>7351</v>
      </c>
      <c r="D3629" s="353" t="s">
        <v>6350</v>
      </c>
      <c r="E3629" s="102">
        <f>COUNTIF(자재별CO2!H:H, B3629)</f>
        <v>1</v>
      </c>
    </row>
    <row r="3630" spans="2:5">
      <c r="B3630" s="352" t="s">
        <v>2262</v>
      </c>
      <c r="C3630" s="353" t="s">
        <v>7305</v>
      </c>
      <c r="D3630" s="353" t="s">
        <v>6351</v>
      </c>
      <c r="E3630" s="102">
        <f>COUNTIF(자재별CO2!H:H, B3630)</f>
        <v>1</v>
      </c>
    </row>
    <row r="3631" spans="2:5">
      <c r="B3631" s="352" t="s">
        <v>2256</v>
      </c>
      <c r="C3631" s="353" t="s">
        <v>7229</v>
      </c>
      <c r="D3631" s="353" t="s">
        <v>6353</v>
      </c>
      <c r="E3631" s="102">
        <f>COUNTIF(자재별CO2!H:H, B3631)</f>
        <v>1</v>
      </c>
    </row>
    <row r="3632" spans="2:5">
      <c r="B3632" s="354" t="s">
        <v>2507</v>
      </c>
      <c r="C3632" s="353" t="s">
        <v>7289</v>
      </c>
      <c r="D3632" s="353" t="s">
        <v>6354</v>
      </c>
      <c r="E3632" s="102">
        <f>COUNTIF(자재별CO2!H:H, B3632)</f>
        <v>1</v>
      </c>
    </row>
    <row r="3633" spans="2:5">
      <c r="B3633" s="352" t="s">
        <v>2256</v>
      </c>
      <c r="C3633" s="353" t="s">
        <v>7275</v>
      </c>
      <c r="D3633" s="353" t="s">
        <v>6265</v>
      </c>
      <c r="E3633" s="102">
        <f>COUNTIF(자재별CO2!H:H, B3633)</f>
        <v>1</v>
      </c>
    </row>
    <row r="3634" spans="2:5">
      <c r="B3634" s="352" t="s">
        <v>2256</v>
      </c>
      <c r="C3634" s="353" t="s">
        <v>7278</v>
      </c>
      <c r="D3634" s="353" t="s">
        <v>6356</v>
      </c>
      <c r="E3634" s="102">
        <f>COUNTIF(자재별CO2!H:H, B3634)</f>
        <v>1</v>
      </c>
    </row>
    <row r="3635" spans="2:5">
      <c r="B3635" s="352" t="s">
        <v>2507</v>
      </c>
      <c r="C3635" s="353" t="s">
        <v>7298</v>
      </c>
      <c r="D3635" s="353" t="s">
        <v>6357</v>
      </c>
      <c r="E3635" s="102">
        <f>COUNTIF(자재별CO2!H:H, B3635)</f>
        <v>1</v>
      </c>
    </row>
    <row r="3636" spans="2:5">
      <c r="B3636" s="352" t="s">
        <v>2507</v>
      </c>
      <c r="C3636" s="353" t="s">
        <v>7299</v>
      </c>
      <c r="D3636" s="353" t="s">
        <v>6358</v>
      </c>
      <c r="E3636" s="102">
        <f>COUNTIF(자재별CO2!H:H, B3636)</f>
        <v>1</v>
      </c>
    </row>
    <row r="3637" spans="2:5">
      <c r="B3637" s="352" t="s">
        <v>2256</v>
      </c>
      <c r="C3637" s="353" t="s">
        <v>7247</v>
      </c>
      <c r="D3637" s="353" t="s">
        <v>6255</v>
      </c>
      <c r="E3637" s="102">
        <f>COUNTIF(자재별CO2!H:H, B3637)</f>
        <v>1</v>
      </c>
    </row>
    <row r="3638" spans="2:5">
      <c r="B3638" s="352" t="s">
        <v>2256</v>
      </c>
      <c r="C3638" s="353" t="s">
        <v>7268</v>
      </c>
      <c r="D3638" s="353" t="s">
        <v>6265</v>
      </c>
      <c r="E3638" s="102">
        <f>COUNTIF(자재별CO2!H:H, B3638)</f>
        <v>1</v>
      </c>
    </row>
    <row r="3639" spans="2:5">
      <c r="B3639" s="354" t="s">
        <v>2218</v>
      </c>
      <c r="C3639" s="353" t="s">
        <v>7367</v>
      </c>
      <c r="D3639" s="353" t="s">
        <v>6279</v>
      </c>
      <c r="E3639" s="102">
        <f>COUNTIF(자재별CO2!H:H, B3639)</f>
        <v>1</v>
      </c>
    </row>
    <row r="3640" spans="2:5">
      <c r="B3640" s="354" t="s">
        <v>2256</v>
      </c>
      <c r="C3640" s="353" t="s">
        <v>7334</v>
      </c>
      <c r="D3640" s="353" t="s">
        <v>6362</v>
      </c>
      <c r="E3640" s="102">
        <f>COUNTIF(자재별CO2!H:H, B3640)</f>
        <v>1</v>
      </c>
    </row>
    <row r="3641" spans="2:5">
      <c r="B3641" s="354" t="s">
        <v>2256</v>
      </c>
      <c r="C3641" s="353" t="s">
        <v>7269</v>
      </c>
      <c r="D3641" s="353" t="s">
        <v>6265</v>
      </c>
      <c r="E3641" s="102">
        <f>COUNTIF(자재별CO2!H:H, B3641)</f>
        <v>1</v>
      </c>
    </row>
    <row r="3642" spans="2:5">
      <c r="B3642" s="354" t="s">
        <v>2507</v>
      </c>
      <c r="C3642" s="353" t="s">
        <v>7368</v>
      </c>
      <c r="D3642" s="353" t="s">
        <v>6364</v>
      </c>
      <c r="E3642" s="102">
        <f>COUNTIF(자재별CO2!H:H, B3642)</f>
        <v>1</v>
      </c>
    </row>
    <row r="3643" spans="2:5">
      <c r="B3643" s="352" t="s">
        <v>2507</v>
      </c>
      <c r="C3643" s="353" t="s">
        <v>7369</v>
      </c>
      <c r="D3643" s="353" t="s">
        <v>6364</v>
      </c>
      <c r="E3643" s="102">
        <f>COUNTIF(자재별CO2!H:H, B3643)</f>
        <v>1</v>
      </c>
    </row>
    <row r="3644" spans="2:5">
      <c r="B3644" s="352" t="s">
        <v>2154</v>
      </c>
      <c r="C3644" s="353" t="s">
        <v>7292</v>
      </c>
      <c r="D3644" s="353" t="s">
        <v>6366</v>
      </c>
      <c r="E3644" s="102">
        <f>COUNTIF(자재별CO2!H:H, B3644)</f>
        <v>1</v>
      </c>
    </row>
    <row r="3645" spans="2:5">
      <c r="B3645" s="352" t="s">
        <v>2256</v>
      </c>
      <c r="C3645" s="353" t="s">
        <v>7240</v>
      </c>
      <c r="D3645" s="353" t="s">
        <v>6368</v>
      </c>
      <c r="E3645" s="102">
        <f>COUNTIF(자재별CO2!H:H, B3645)</f>
        <v>1</v>
      </c>
    </row>
    <row r="3646" spans="2:5">
      <c r="B3646" s="354" t="s">
        <v>2218</v>
      </c>
      <c r="C3646" s="353" t="s">
        <v>7370</v>
      </c>
      <c r="D3646" s="353" t="s">
        <v>6369</v>
      </c>
      <c r="E3646" s="102">
        <f>COUNTIF(자재별CO2!H:H, B3646)</f>
        <v>1</v>
      </c>
    </row>
    <row r="3647" spans="2:5">
      <c r="B3647" s="354" t="s">
        <v>2218</v>
      </c>
      <c r="C3647" s="353" t="s">
        <v>7371</v>
      </c>
      <c r="D3647" s="353" t="s">
        <v>6369</v>
      </c>
      <c r="E3647" s="102">
        <f>COUNTIF(자재별CO2!H:H, B3647)</f>
        <v>1</v>
      </c>
    </row>
    <row r="3648" spans="2:5">
      <c r="B3648" s="352" t="s">
        <v>2256</v>
      </c>
      <c r="C3648" s="353" t="s">
        <v>7256</v>
      </c>
      <c r="D3648" s="353" t="s">
        <v>6255</v>
      </c>
      <c r="E3648" s="102">
        <f>COUNTIF(자재별CO2!H:H, B3648)</f>
        <v>1</v>
      </c>
    </row>
    <row r="3649" spans="2:5">
      <c r="B3649" s="352" t="s">
        <v>2262</v>
      </c>
      <c r="C3649" s="353" t="s">
        <v>7312</v>
      </c>
      <c r="D3649" s="353" t="s">
        <v>6373</v>
      </c>
      <c r="E3649" s="102">
        <f>COUNTIF(자재별CO2!H:H, B3649)</f>
        <v>1</v>
      </c>
    </row>
    <row r="3650" spans="2:5">
      <c r="B3650" s="352" t="s">
        <v>2262</v>
      </c>
      <c r="C3650" s="353" t="s">
        <v>7312</v>
      </c>
      <c r="D3650" s="353" t="s">
        <v>6374</v>
      </c>
      <c r="E3650" s="102">
        <f>COUNTIF(자재별CO2!H:H, B3650)</f>
        <v>1</v>
      </c>
    </row>
    <row r="3651" spans="2:5">
      <c r="B3651" s="352" t="s">
        <v>2256</v>
      </c>
      <c r="C3651" s="353" t="s">
        <v>7277</v>
      </c>
      <c r="D3651" s="353" t="s">
        <v>6376</v>
      </c>
      <c r="E3651" s="102">
        <f>COUNTIF(자재별CO2!H:H, B3651)</f>
        <v>1</v>
      </c>
    </row>
    <row r="3652" spans="2:5">
      <c r="B3652" s="354" t="s">
        <v>2507</v>
      </c>
      <c r="C3652" s="353" t="s">
        <v>7348</v>
      </c>
      <c r="D3652" s="353" t="s">
        <v>6377</v>
      </c>
      <c r="E3652" s="102">
        <f>COUNTIF(자재별CO2!H:H, B3652)</f>
        <v>1</v>
      </c>
    </row>
    <row r="3653" spans="2:5">
      <c r="B3653" s="354" t="s">
        <v>2245</v>
      </c>
      <c r="C3653" s="353" t="s">
        <v>7354</v>
      </c>
      <c r="D3653" s="353" t="s">
        <v>6378</v>
      </c>
      <c r="E3653" s="102">
        <f>COUNTIF(자재별CO2!H:H, B3653)</f>
        <v>1</v>
      </c>
    </row>
    <row r="3654" spans="2:5">
      <c r="B3654" s="352" t="s">
        <v>2264</v>
      </c>
      <c r="C3654" s="353" t="s">
        <v>7320</v>
      </c>
      <c r="D3654" s="353" t="s">
        <v>6378</v>
      </c>
      <c r="E3654" s="102">
        <f>COUNTIF(자재별CO2!H:H, B3654)</f>
        <v>1</v>
      </c>
    </row>
    <row r="3655" spans="2:5">
      <c r="B3655" s="352" t="s">
        <v>2256</v>
      </c>
      <c r="C3655" s="353" t="s">
        <v>7230</v>
      </c>
      <c r="D3655" s="353" t="s">
        <v>6380</v>
      </c>
      <c r="E3655" s="102">
        <f>COUNTIF(자재별CO2!H:H, B3655)</f>
        <v>1</v>
      </c>
    </row>
    <row r="3656" spans="2:5">
      <c r="B3656" s="352" t="s">
        <v>2256</v>
      </c>
      <c r="C3656" s="353" t="s">
        <v>7257</v>
      </c>
      <c r="D3656" s="353" t="s">
        <v>6382</v>
      </c>
      <c r="E3656" s="102">
        <f>COUNTIF(자재별CO2!H:H, B3656)</f>
        <v>1</v>
      </c>
    </row>
    <row r="3657" spans="2:5">
      <c r="B3657" s="352" t="s">
        <v>2154</v>
      </c>
      <c r="C3657" s="353" t="s">
        <v>7291</v>
      </c>
      <c r="D3657" s="353" t="s">
        <v>6383</v>
      </c>
      <c r="E3657" s="102">
        <f>COUNTIF(자재별CO2!H:H, B3657)</f>
        <v>1</v>
      </c>
    </row>
    <row r="3658" spans="2:5">
      <c r="B3658" s="354" t="s">
        <v>2507</v>
      </c>
      <c r="C3658" s="353" t="s">
        <v>7344</v>
      </c>
      <c r="D3658" s="353" t="s">
        <v>6384</v>
      </c>
      <c r="E3658" s="102">
        <f>COUNTIF(자재별CO2!H:H, B3658)</f>
        <v>1</v>
      </c>
    </row>
    <row r="3659" spans="2:5">
      <c r="B3659" s="352" t="s">
        <v>2507</v>
      </c>
      <c r="C3659" s="353" t="s">
        <v>7284</v>
      </c>
      <c r="D3659" s="353" t="s">
        <v>6385</v>
      </c>
      <c r="E3659" s="102">
        <f>COUNTIF(자재별CO2!H:H, B3659)</f>
        <v>1</v>
      </c>
    </row>
    <row r="3660" spans="2:5">
      <c r="B3660" s="354" t="s">
        <v>2256</v>
      </c>
      <c r="C3660" s="353" t="s">
        <v>7341</v>
      </c>
      <c r="D3660" s="353" t="s">
        <v>6387</v>
      </c>
      <c r="E3660" s="102">
        <f>COUNTIF(자재별CO2!H:H, B3660)</f>
        <v>1</v>
      </c>
    </row>
    <row r="3661" spans="2:5">
      <c r="B3661" s="352" t="s">
        <v>2256</v>
      </c>
      <c r="C3661" s="353" t="s">
        <v>7258</v>
      </c>
      <c r="D3661" s="353" t="s">
        <v>6389</v>
      </c>
      <c r="E3661" s="102">
        <f>COUNTIF(자재별CO2!H:H, B3661)</f>
        <v>1</v>
      </c>
    </row>
    <row r="3662" spans="2:5">
      <c r="B3662" s="354" t="s">
        <v>2256</v>
      </c>
      <c r="C3662" s="353" t="s">
        <v>7241</v>
      </c>
      <c r="D3662" s="353" t="s">
        <v>6391</v>
      </c>
      <c r="E3662" s="102">
        <f>COUNTIF(자재별CO2!H:H, B3662)</f>
        <v>1</v>
      </c>
    </row>
    <row r="3663" spans="2:5">
      <c r="B3663" s="352" t="s">
        <v>2256</v>
      </c>
      <c r="C3663" s="353" t="s">
        <v>7241</v>
      </c>
      <c r="D3663" s="353" t="s">
        <v>6392</v>
      </c>
      <c r="E3663" s="102">
        <f>COUNTIF(자재별CO2!H:H, B3663)</f>
        <v>1</v>
      </c>
    </row>
    <row r="3664" spans="2:5">
      <c r="B3664" s="352" t="s">
        <v>2158</v>
      </c>
      <c r="C3664" s="353" t="s">
        <v>7281</v>
      </c>
      <c r="D3664" s="353" t="s">
        <v>6393</v>
      </c>
      <c r="E3664" s="102">
        <f>COUNTIF(자재별CO2!H:H, B3664)</f>
        <v>1</v>
      </c>
    </row>
    <row r="3665" spans="2:5">
      <c r="B3665" s="352" t="s">
        <v>2256</v>
      </c>
      <c r="C3665" s="353" t="s">
        <v>7242</v>
      </c>
      <c r="D3665" s="353" t="s">
        <v>6395</v>
      </c>
      <c r="E3665" s="102">
        <f>COUNTIF(자재별CO2!H:H, B3665)</f>
        <v>1</v>
      </c>
    </row>
    <row r="3666" spans="2:5">
      <c r="B3666" s="352" t="s">
        <v>2256</v>
      </c>
      <c r="C3666" s="353" t="s">
        <v>7276</v>
      </c>
      <c r="D3666" s="353" t="s">
        <v>6265</v>
      </c>
      <c r="E3666" s="102">
        <f>COUNTIF(자재별CO2!H:H, B3666)</f>
        <v>1</v>
      </c>
    </row>
    <row r="3667" spans="2:5">
      <c r="B3667" s="352" t="s">
        <v>2158</v>
      </c>
      <c r="C3667" s="353" t="s">
        <v>7282</v>
      </c>
      <c r="D3667" s="353" t="s">
        <v>6393</v>
      </c>
      <c r="E3667" s="102">
        <f>COUNTIF(자재별CO2!H:H, B3667)</f>
        <v>1</v>
      </c>
    </row>
    <row r="3668" spans="2:5">
      <c r="B3668" s="354" t="s">
        <v>2246</v>
      </c>
      <c r="C3668" s="353" t="s">
        <v>7345</v>
      </c>
      <c r="D3668" s="353" t="s">
        <v>6397</v>
      </c>
      <c r="E3668" s="102">
        <f>COUNTIF(자재별CO2!H:H, B3668)</f>
        <v>1</v>
      </c>
    </row>
    <row r="3669" spans="2:5">
      <c r="B3669" s="352" t="s">
        <v>2245</v>
      </c>
      <c r="C3669" s="353" t="s">
        <v>7322</v>
      </c>
      <c r="D3669" s="353" t="s">
        <v>6378</v>
      </c>
      <c r="E3669" s="102">
        <f>COUNTIF(자재별CO2!H:H, B3669)</f>
        <v>1</v>
      </c>
    </row>
    <row r="3670" spans="2:5">
      <c r="B3670" s="354" t="s">
        <v>2507</v>
      </c>
      <c r="C3670" s="353" t="s">
        <v>7343</v>
      </c>
      <c r="D3670" s="353" t="s">
        <v>6398</v>
      </c>
      <c r="E3670" s="102">
        <f>COUNTIF(자재별CO2!H:H, B3670)</f>
        <v>1</v>
      </c>
    </row>
    <row r="3671" spans="2:5">
      <c r="B3671" s="352" t="s">
        <v>2507</v>
      </c>
      <c r="C3671" s="353" t="s">
        <v>7285</v>
      </c>
      <c r="D3671" s="353" t="s">
        <v>6399</v>
      </c>
      <c r="E3671" s="102">
        <f>COUNTIF(자재별CO2!H:H, B3671)</f>
        <v>1</v>
      </c>
    </row>
    <row r="3672" spans="2:5">
      <c r="B3672" s="352" t="s">
        <v>2256</v>
      </c>
      <c r="C3672" s="353" t="s">
        <v>7243</v>
      </c>
      <c r="D3672" s="353" t="s">
        <v>6401</v>
      </c>
      <c r="E3672" s="102">
        <f>COUNTIF(자재별CO2!H:H, B3672)</f>
        <v>1</v>
      </c>
    </row>
    <row r="3673" spans="2:5">
      <c r="B3673" s="352" t="s">
        <v>2507</v>
      </c>
      <c r="C3673" s="353" t="s">
        <v>7286</v>
      </c>
      <c r="D3673" s="353" t="s">
        <v>6283</v>
      </c>
      <c r="E3673" s="102">
        <f>COUNTIF(자재별CO2!H:H, B3673)</f>
        <v>1</v>
      </c>
    </row>
    <row r="3674" spans="2:5">
      <c r="B3674" s="354" t="s">
        <v>2246</v>
      </c>
      <c r="C3674" s="353" t="s">
        <v>7328</v>
      </c>
      <c r="D3674" s="353" t="s">
        <v>6402</v>
      </c>
      <c r="E3674" s="102">
        <f>COUNTIF(자재별CO2!H:H, B3674)</f>
        <v>1</v>
      </c>
    </row>
    <row r="3675" spans="2:5">
      <c r="B3675" s="352" t="s">
        <v>2246</v>
      </c>
      <c r="C3675" s="353" t="s">
        <v>7328</v>
      </c>
      <c r="D3675" s="353" t="s">
        <v>6403</v>
      </c>
      <c r="E3675" s="102">
        <f>COUNTIF(자재별CO2!H:H, B3675)</f>
        <v>1</v>
      </c>
    </row>
    <row r="3676" spans="2:5">
      <c r="B3676" s="352" t="s">
        <v>2507</v>
      </c>
      <c r="C3676" s="353" t="s">
        <v>7295</v>
      </c>
      <c r="D3676" s="353" t="s">
        <v>6404</v>
      </c>
      <c r="E3676" s="102">
        <f>COUNTIF(자재별CO2!H:H, B3676)</f>
        <v>1</v>
      </c>
    </row>
    <row r="3677" spans="2:5">
      <c r="B3677" s="352" t="s">
        <v>2507</v>
      </c>
      <c r="C3677" s="353" t="s">
        <v>7307</v>
      </c>
      <c r="D3677" s="353" t="s">
        <v>6405</v>
      </c>
      <c r="E3677" s="102">
        <f>COUNTIF(자재별CO2!H:H, B3677)</f>
        <v>1</v>
      </c>
    </row>
    <row r="3678" spans="2:5">
      <c r="B3678" s="352" t="s">
        <v>2507</v>
      </c>
      <c r="C3678" s="353" t="s">
        <v>7302</v>
      </c>
      <c r="D3678" s="353" t="s">
        <v>6406</v>
      </c>
      <c r="E3678" s="102">
        <f>COUNTIF(자재별CO2!H:H, B3678)</f>
        <v>1</v>
      </c>
    </row>
    <row r="3679" spans="2:5">
      <c r="B3679" s="352" t="s">
        <v>2256</v>
      </c>
      <c r="C3679" s="353" t="s">
        <v>7259</v>
      </c>
      <c r="D3679" s="353" t="s">
        <v>6408</v>
      </c>
      <c r="E3679" s="102">
        <f>COUNTIF(자재별CO2!H:H, B3679)</f>
        <v>1</v>
      </c>
    </row>
    <row r="3680" spans="2:5">
      <c r="B3680" s="352" t="s">
        <v>2256</v>
      </c>
      <c r="C3680" s="353" t="s">
        <v>7260</v>
      </c>
      <c r="D3680" s="353" t="s">
        <v>6410</v>
      </c>
      <c r="E3680" s="102">
        <f>COUNTIF(자재별CO2!H:H, B3680)</f>
        <v>1</v>
      </c>
    </row>
    <row r="3681" spans="2:5">
      <c r="B3681" s="352" t="s">
        <v>2507</v>
      </c>
      <c r="C3681" s="353" t="s">
        <v>7315</v>
      </c>
      <c r="D3681" s="353" t="s">
        <v>6279</v>
      </c>
      <c r="E3681" s="102">
        <f>COUNTIF(자재별CO2!H:H, B3681)</f>
        <v>1</v>
      </c>
    </row>
    <row r="3682" spans="2:5">
      <c r="B3682" s="352" t="s">
        <v>2256</v>
      </c>
      <c r="C3682" s="353" t="s">
        <v>7248</v>
      </c>
      <c r="D3682" s="353" t="s">
        <v>6255</v>
      </c>
      <c r="E3682" s="102">
        <f>COUNTIF(자재별CO2!H:H, B3682)</f>
        <v>1</v>
      </c>
    </row>
    <row r="3683" spans="2:5">
      <c r="B3683" s="354" t="s">
        <v>2256</v>
      </c>
      <c r="C3683" s="353" t="s">
        <v>7335</v>
      </c>
      <c r="D3683" s="353" t="s">
        <v>6247</v>
      </c>
      <c r="E3683" s="102">
        <f>COUNTIF(자재별CO2!H:H, B3683)</f>
        <v>1</v>
      </c>
    </row>
    <row r="3684" spans="2:5">
      <c r="B3684" s="352" t="s">
        <v>2507</v>
      </c>
      <c r="C3684" s="353" t="s">
        <v>7309</v>
      </c>
      <c r="D3684" s="353" t="s">
        <v>6405</v>
      </c>
      <c r="E3684" s="102">
        <f>COUNTIF(자재별CO2!H:H, B3684)</f>
        <v>1</v>
      </c>
    </row>
    <row r="3685" spans="2:5">
      <c r="B3685" s="352" t="s">
        <v>2154</v>
      </c>
      <c r="C3685" s="353" t="s">
        <v>7294</v>
      </c>
      <c r="D3685" s="353" t="s">
        <v>6414</v>
      </c>
      <c r="E3685" s="102">
        <f>COUNTIF(자재별CO2!H:H, B3685)</f>
        <v>1</v>
      </c>
    </row>
    <row r="3686" spans="2:5">
      <c r="B3686" s="352" t="s">
        <v>2256</v>
      </c>
      <c r="C3686" s="353" t="s">
        <v>7261</v>
      </c>
      <c r="D3686" s="353" t="s">
        <v>6410</v>
      </c>
      <c r="E3686" s="102">
        <f>COUNTIF(자재별CO2!H:H, B3686)</f>
        <v>1</v>
      </c>
    </row>
    <row r="3687" spans="2:5">
      <c r="B3687" s="344" t="s">
        <v>2177</v>
      </c>
      <c r="C3687" s="345" t="s">
        <v>7319</v>
      </c>
      <c r="D3687" s="346" t="s">
        <v>6246</v>
      </c>
      <c r="E3687" s="102">
        <f>COUNTIF(자재별CO2!H:H, B3687)</f>
        <v>1</v>
      </c>
    </row>
    <row r="3688" spans="2:5">
      <c r="B3688" s="344" t="s">
        <v>2297</v>
      </c>
      <c r="C3688" s="345" t="s">
        <v>7193</v>
      </c>
      <c r="D3688" s="346"/>
      <c r="E3688" s="102">
        <f>COUNTIF(자재별CO2!H:H, B3688)</f>
        <v>1</v>
      </c>
    </row>
    <row r="3689" spans="2:5">
      <c r="B3689" s="348" t="s">
        <v>2294</v>
      </c>
      <c r="C3689" s="394" t="s">
        <v>7194</v>
      </c>
      <c r="D3689" s="395" t="s">
        <v>7195</v>
      </c>
      <c r="E3689" s="102">
        <f>COUNTIF(자재별CO2!H:H, B3689)</f>
        <v>1</v>
      </c>
    </row>
    <row r="3690" spans="2:5">
      <c r="B3690" s="344" t="s">
        <v>2161</v>
      </c>
      <c r="C3690" s="345" t="s">
        <v>7131</v>
      </c>
      <c r="D3690" s="346" t="s">
        <v>7196</v>
      </c>
      <c r="E3690" s="102">
        <f>COUNTIF(자재별CO2!H:H, B3690)</f>
        <v>1</v>
      </c>
    </row>
    <row r="3691" spans="2:5">
      <c r="B3691" s="344" t="s">
        <v>2245</v>
      </c>
      <c r="C3691" s="345" t="s">
        <v>7134</v>
      </c>
      <c r="D3691" s="346" t="s">
        <v>7197</v>
      </c>
      <c r="E3691" s="102">
        <f>COUNTIF(자재별CO2!H:H, B3691)</f>
        <v>1</v>
      </c>
    </row>
    <row r="3692" spans="2:5">
      <c r="B3692" s="344" t="s">
        <v>2245</v>
      </c>
      <c r="C3692" s="345" t="s">
        <v>7198</v>
      </c>
      <c r="D3692" s="346" t="s">
        <v>7199</v>
      </c>
      <c r="E3692" s="102">
        <f>COUNTIF(자재별CO2!H:H, B3692)</f>
        <v>1</v>
      </c>
    </row>
    <row r="3693" spans="2:5">
      <c r="B3693" s="344" t="s">
        <v>2245</v>
      </c>
      <c r="C3693" s="345" t="s">
        <v>7198</v>
      </c>
      <c r="D3693" s="346" t="s">
        <v>7200</v>
      </c>
      <c r="E3693" s="102">
        <f>COUNTIF(자재별CO2!H:H, B3693)</f>
        <v>1</v>
      </c>
    </row>
    <row r="3694" spans="2:5">
      <c r="B3694" s="344" t="s">
        <v>2245</v>
      </c>
      <c r="C3694" s="345" t="s">
        <v>7138</v>
      </c>
      <c r="D3694" s="346" t="s">
        <v>7201</v>
      </c>
      <c r="E3694" s="102">
        <f>COUNTIF(자재별CO2!H:H, B3694)</f>
        <v>1</v>
      </c>
    </row>
    <row r="3695" spans="2:5">
      <c r="B3695" s="344" t="s">
        <v>2245</v>
      </c>
      <c r="C3695" s="345" t="s">
        <v>7147</v>
      </c>
      <c r="D3695" s="346" t="s">
        <v>7202</v>
      </c>
      <c r="E3695" s="102">
        <f>COUNTIF(자재별CO2!H:H, B3695)</f>
        <v>1</v>
      </c>
    </row>
    <row r="3696" spans="2:5">
      <c r="B3696" s="344" t="s">
        <v>2249</v>
      </c>
      <c r="C3696" s="345" t="s">
        <v>7203</v>
      </c>
      <c r="D3696" s="346" t="s">
        <v>7204</v>
      </c>
      <c r="E3696" s="102">
        <f>COUNTIF(자재별CO2!H:H, B3696)</f>
        <v>1</v>
      </c>
    </row>
    <row r="3697" spans="2:5">
      <c r="B3697" s="344" t="s">
        <v>2251</v>
      </c>
      <c r="C3697" s="345" t="s">
        <v>7205</v>
      </c>
      <c r="D3697" s="346" t="s">
        <v>7206</v>
      </c>
      <c r="E3697" s="102">
        <f>COUNTIF(자재별CO2!H:H, B3697)</f>
        <v>1</v>
      </c>
    </row>
    <row r="3698" spans="2:5">
      <c r="B3698" s="344" t="s">
        <v>2245</v>
      </c>
      <c r="C3698" s="345" t="s">
        <v>7207</v>
      </c>
      <c r="D3698" s="346"/>
      <c r="E3698" s="102">
        <f>COUNTIF(자재별CO2!H:H, B3698)</f>
        <v>1</v>
      </c>
    </row>
    <row r="3699" spans="2:5">
      <c r="B3699" s="344" t="s">
        <v>2251</v>
      </c>
      <c r="C3699" s="345" t="s">
        <v>7209</v>
      </c>
      <c r="D3699" s="346"/>
      <c r="E3699" s="102">
        <f>COUNTIF(자재별CO2!H:H, B3699)</f>
        <v>1</v>
      </c>
    </row>
    <row r="3700" spans="2:5">
      <c r="B3700" s="344" t="s">
        <v>2245</v>
      </c>
      <c r="C3700" s="345" t="s">
        <v>7210</v>
      </c>
      <c r="D3700" s="346"/>
      <c r="E3700" s="102">
        <f>COUNTIF(자재별CO2!H:H, B3700)</f>
        <v>1</v>
      </c>
    </row>
    <row r="3701" spans="2:5">
      <c r="B3701" s="344" t="s">
        <v>2314</v>
      </c>
      <c r="C3701" s="345" t="s">
        <v>3897</v>
      </c>
      <c r="D3701" s="346"/>
      <c r="E3701" s="102">
        <f>COUNTIF(자재별CO2!H:H, B3701)</f>
        <v>1</v>
      </c>
    </row>
    <row r="3702" spans="2:5">
      <c r="B3702" s="344" t="s">
        <v>2159</v>
      </c>
      <c r="C3702" s="345" t="s">
        <v>2494</v>
      </c>
      <c r="D3702" s="346" t="s">
        <v>2495</v>
      </c>
      <c r="E3702" s="102">
        <f>COUNTIF(자재별CO2!H:H, B3702)</f>
        <v>1</v>
      </c>
    </row>
    <row r="3703" spans="2:5">
      <c r="B3703" s="344" t="s">
        <v>2159</v>
      </c>
      <c r="C3703" s="345" t="s">
        <v>2496</v>
      </c>
      <c r="D3703" s="346" t="s">
        <v>3942</v>
      </c>
      <c r="E3703" s="102">
        <f>COUNTIF(자재별CO2!H:H, B3703)</f>
        <v>1</v>
      </c>
    </row>
    <row r="3704" spans="2:5">
      <c r="B3704" s="344" t="s">
        <v>2159</v>
      </c>
      <c r="C3704" s="345" t="s">
        <v>3996</v>
      </c>
      <c r="D3704" s="346" t="s">
        <v>3997</v>
      </c>
      <c r="E3704" s="102">
        <f>COUNTIF(자재별CO2!H:H, B3704)</f>
        <v>1</v>
      </c>
    </row>
    <row r="3705" spans="2:5">
      <c r="B3705" s="344" t="s">
        <v>2159</v>
      </c>
      <c r="C3705" s="345" t="s">
        <v>3809</v>
      </c>
      <c r="D3705" s="346" t="s">
        <v>3810</v>
      </c>
      <c r="E3705" s="102">
        <f>COUNTIF(자재별CO2!H:H, B3705)</f>
        <v>1</v>
      </c>
    </row>
    <row r="3706" spans="2:5">
      <c r="B3706" s="344" t="s">
        <v>2159</v>
      </c>
      <c r="C3706" s="345" t="s">
        <v>2500</v>
      </c>
      <c r="D3706" s="346" t="s">
        <v>2502</v>
      </c>
      <c r="E3706" s="102">
        <f>COUNTIF(자재별CO2!H:H, B3706)</f>
        <v>1</v>
      </c>
    </row>
    <row r="3707" spans="2:5">
      <c r="B3707" s="344" t="s">
        <v>2159</v>
      </c>
      <c r="C3707" s="345" t="s">
        <v>3899</v>
      </c>
      <c r="D3707" s="346" t="s">
        <v>2502</v>
      </c>
      <c r="E3707" s="102">
        <f>COUNTIF(자재별CO2!H:H, B3707)</f>
        <v>1</v>
      </c>
    </row>
    <row r="3708" spans="2:5">
      <c r="B3708" s="344" t="s">
        <v>2159</v>
      </c>
      <c r="C3708" s="345" t="s">
        <v>2503</v>
      </c>
      <c r="D3708" s="346" t="s">
        <v>2502</v>
      </c>
      <c r="E3708" s="102">
        <f>COUNTIF(자재별CO2!H:H, B3708)</f>
        <v>1</v>
      </c>
    </row>
    <row r="3709" spans="2:5">
      <c r="B3709" s="344" t="s">
        <v>2507</v>
      </c>
      <c r="C3709" s="345" t="s">
        <v>2890</v>
      </c>
      <c r="D3709" s="346" t="s">
        <v>2891</v>
      </c>
      <c r="E3709" s="102">
        <f>COUNTIF(자재별CO2!H:H, B3709)</f>
        <v>1</v>
      </c>
    </row>
    <row r="3710" spans="2:5">
      <c r="B3710" s="344" t="s">
        <v>2507</v>
      </c>
      <c r="C3710" s="345" t="s">
        <v>2515</v>
      </c>
      <c r="D3710" s="346" t="s">
        <v>669</v>
      </c>
      <c r="E3710" s="102">
        <f>COUNTIF(자재별CO2!H:H, B3710)</f>
        <v>1</v>
      </c>
    </row>
    <row r="3711" spans="2:5">
      <c r="B3711" s="344" t="s">
        <v>2271</v>
      </c>
      <c r="C3711" s="345" t="s">
        <v>2517</v>
      </c>
      <c r="D3711" s="346" t="s">
        <v>668</v>
      </c>
      <c r="E3711" s="102">
        <f>COUNTIF(자재별CO2!H:H, B3711)</f>
        <v>1</v>
      </c>
    </row>
    <row r="3712" spans="2:5">
      <c r="B3712" s="344" t="s">
        <v>2507</v>
      </c>
      <c r="C3712" s="345" t="s">
        <v>2518</v>
      </c>
      <c r="D3712" s="346" t="s">
        <v>2519</v>
      </c>
      <c r="E3712" s="102">
        <f>COUNTIF(자재별CO2!H:H, B3712)</f>
        <v>1</v>
      </c>
    </row>
    <row r="3713" spans="2:5">
      <c r="B3713" s="344" t="s">
        <v>2251</v>
      </c>
      <c r="C3713" s="345" t="s">
        <v>3900</v>
      </c>
      <c r="D3713" s="346" t="s">
        <v>3901</v>
      </c>
      <c r="E3713" s="102">
        <f>COUNTIF(자재별CO2!H:H, B3713)</f>
        <v>1</v>
      </c>
    </row>
    <row r="3714" spans="2:5">
      <c r="B3714" s="344" t="s">
        <v>2299</v>
      </c>
      <c r="C3714" s="345" t="s">
        <v>2520</v>
      </c>
      <c r="D3714" s="346" t="s">
        <v>2521</v>
      </c>
      <c r="E3714" s="102">
        <f>COUNTIF(자재별CO2!H:H, B3714)</f>
        <v>1</v>
      </c>
    </row>
    <row r="3715" spans="2:5">
      <c r="B3715" s="344" t="s">
        <v>2299</v>
      </c>
      <c r="C3715" s="345" t="s">
        <v>3902</v>
      </c>
      <c r="D3715" s="346" t="s">
        <v>3903</v>
      </c>
      <c r="E3715" s="102">
        <f>COUNTIF(자재별CO2!H:H, B3715)</f>
        <v>1</v>
      </c>
    </row>
    <row r="3716" spans="2:5">
      <c r="B3716" s="344" t="s">
        <v>2299</v>
      </c>
      <c r="C3716" s="345" t="s">
        <v>3904</v>
      </c>
      <c r="D3716" s="346" t="s">
        <v>3903</v>
      </c>
      <c r="E3716" s="102">
        <f>COUNTIF(자재별CO2!H:H, B3716)</f>
        <v>1</v>
      </c>
    </row>
    <row r="3717" spans="2:5">
      <c r="B3717" s="344" t="s">
        <v>2507</v>
      </c>
      <c r="C3717" s="345" t="s">
        <v>2524</v>
      </c>
      <c r="D3717" s="346" t="s">
        <v>2525</v>
      </c>
      <c r="E3717" s="102">
        <f>COUNTIF(자재별CO2!H:H, B3717)</f>
        <v>1</v>
      </c>
    </row>
    <row r="3718" spans="2:5">
      <c r="B3718" s="344" t="s">
        <v>2507</v>
      </c>
      <c r="C3718" s="345" t="s">
        <v>2526</v>
      </c>
      <c r="D3718" s="346" t="s">
        <v>2527</v>
      </c>
      <c r="E3718" s="102">
        <f>COUNTIF(자재별CO2!H:H, B3718)</f>
        <v>1</v>
      </c>
    </row>
    <row r="3719" spans="2:5">
      <c r="B3719" s="348" t="s">
        <v>2220</v>
      </c>
      <c r="C3719" s="345" t="s">
        <v>2528</v>
      </c>
      <c r="D3719" s="346" t="s">
        <v>2529</v>
      </c>
      <c r="E3719" s="325">
        <f>COUNTIF(자재별CO2!H:H, B3719)</f>
        <v>1</v>
      </c>
    </row>
    <row r="3720" spans="2:5" ht="17.25" thickBot="1">
      <c r="B3720" s="347" t="s">
        <v>2220</v>
      </c>
      <c r="C3720" s="345" t="s">
        <v>2528</v>
      </c>
      <c r="D3720" s="346" t="s">
        <v>3907</v>
      </c>
      <c r="E3720" s="325">
        <f>COUNTIF(자재별CO2!H:H, B3720)</f>
        <v>1</v>
      </c>
    </row>
    <row r="3721" spans="2:5">
      <c r="B3721" s="344" t="s">
        <v>2220</v>
      </c>
      <c r="C3721" s="345" t="s">
        <v>2530</v>
      </c>
      <c r="D3721" s="346" t="s">
        <v>2531</v>
      </c>
      <c r="E3721" s="325">
        <f>COUNTIF(자재별CO2!H:H, B3721)</f>
        <v>1</v>
      </c>
    </row>
    <row r="3722" spans="2:5">
      <c r="B3722" s="344" t="s">
        <v>2350</v>
      </c>
      <c r="C3722" s="345" t="s">
        <v>2532</v>
      </c>
      <c r="D3722" s="346" t="s">
        <v>2533</v>
      </c>
      <c r="E3722" s="325">
        <f>COUNTIF(자재별CO2!H:H, B3722)</f>
        <v>1</v>
      </c>
    </row>
    <row r="3723" spans="2:5">
      <c r="B3723" s="344" t="s">
        <v>2350</v>
      </c>
      <c r="C3723" s="345" t="s">
        <v>2532</v>
      </c>
      <c r="D3723" s="346" t="s">
        <v>2534</v>
      </c>
      <c r="E3723" s="325">
        <f>COUNTIF(자재별CO2!H:H, B3723)</f>
        <v>1</v>
      </c>
    </row>
    <row r="3724" spans="2:5">
      <c r="B3724" s="344" t="s">
        <v>2350</v>
      </c>
      <c r="C3724" s="345" t="s">
        <v>2532</v>
      </c>
      <c r="D3724" s="346" t="s">
        <v>2535</v>
      </c>
      <c r="E3724" s="102">
        <f>COUNTIF(자재별CO2!H:H, B3724)</f>
        <v>1</v>
      </c>
    </row>
    <row r="3725" spans="2:5">
      <c r="B3725" s="344" t="s">
        <v>2350</v>
      </c>
      <c r="C3725" s="345" t="s">
        <v>2532</v>
      </c>
      <c r="D3725" s="346" t="s">
        <v>2536</v>
      </c>
      <c r="E3725" s="102">
        <f>COUNTIF(자재별CO2!H:H, B3725)</f>
        <v>1</v>
      </c>
    </row>
    <row r="3726" spans="2:5">
      <c r="B3726" s="344" t="s">
        <v>2350</v>
      </c>
      <c r="C3726" s="345" t="s">
        <v>2532</v>
      </c>
      <c r="D3726" s="346" t="s">
        <v>2537</v>
      </c>
      <c r="E3726" s="102">
        <f>COUNTIF(자재별CO2!H:H, B3726)</f>
        <v>1</v>
      </c>
    </row>
    <row r="3727" spans="2:5">
      <c r="B3727" s="344" t="s">
        <v>2350</v>
      </c>
      <c r="C3727" s="345" t="s">
        <v>2532</v>
      </c>
      <c r="D3727" s="346" t="s">
        <v>4084</v>
      </c>
      <c r="E3727" s="102">
        <f>COUNTIF(자재별CO2!H:H, B3727)</f>
        <v>1</v>
      </c>
    </row>
    <row r="3728" spans="2:5">
      <c r="B3728" s="344" t="s">
        <v>2507</v>
      </c>
      <c r="C3728" s="345" t="s">
        <v>2539</v>
      </c>
      <c r="D3728" s="346" t="s">
        <v>2540</v>
      </c>
      <c r="E3728" s="102">
        <f>COUNTIF(자재별CO2!H:H, B3728)</f>
        <v>1</v>
      </c>
    </row>
    <row r="3729" spans="2:5">
      <c r="B3729" s="344" t="s">
        <v>2268</v>
      </c>
      <c r="C3729" s="345" t="s">
        <v>3908</v>
      </c>
      <c r="D3729" s="346" t="s">
        <v>3909</v>
      </c>
      <c r="E3729" s="102">
        <f>COUNTIF(자재별CO2!H:H, B3729)</f>
        <v>1</v>
      </c>
    </row>
    <row r="3730" spans="2:5">
      <c r="B3730" s="344" t="s">
        <v>2163</v>
      </c>
      <c r="C3730" s="345" t="s">
        <v>725</v>
      </c>
      <c r="D3730" s="346" t="s">
        <v>684</v>
      </c>
      <c r="E3730" s="102">
        <f>COUNTIF(자재별CO2!H:H, B3730)</f>
        <v>1</v>
      </c>
    </row>
    <row r="3731" spans="2:5">
      <c r="B3731" s="344" t="s">
        <v>2245</v>
      </c>
      <c r="C3731" s="345" t="s">
        <v>300</v>
      </c>
      <c r="D3731" s="346" t="s">
        <v>2572</v>
      </c>
      <c r="E3731" s="102">
        <f>COUNTIF(자재별CO2!H:H, B3731)</f>
        <v>1</v>
      </c>
    </row>
    <row r="3732" spans="2:5">
      <c r="B3732" s="344" t="s">
        <v>2251</v>
      </c>
      <c r="C3732" s="345" t="s">
        <v>2593</v>
      </c>
      <c r="D3732" s="346" t="s">
        <v>2921</v>
      </c>
      <c r="E3732" s="102">
        <f>COUNTIF(자재별CO2!H:H, B3732)</f>
        <v>1</v>
      </c>
    </row>
    <row r="3733" spans="2:5">
      <c r="B3733" s="344" t="s">
        <v>2251</v>
      </c>
      <c r="C3733" s="345" t="s">
        <v>2922</v>
      </c>
      <c r="D3733" s="346" t="s">
        <v>2923</v>
      </c>
      <c r="E3733" s="102">
        <f>COUNTIF(자재별CO2!H:H, B3733)</f>
        <v>1</v>
      </c>
    </row>
    <row r="3734" spans="2:5">
      <c r="B3734" s="344" t="s">
        <v>2251</v>
      </c>
      <c r="C3734" s="345" t="s">
        <v>2922</v>
      </c>
      <c r="D3734" s="346" t="s">
        <v>2924</v>
      </c>
      <c r="E3734" s="325">
        <f>COUNTIF(자재별CO2!H:H, B3734)</f>
        <v>1</v>
      </c>
    </row>
    <row r="3735" spans="2:5">
      <c r="B3735" s="344" t="s">
        <v>2251</v>
      </c>
      <c r="C3735" s="345" t="s">
        <v>295</v>
      </c>
      <c r="D3735" s="346" t="s">
        <v>298</v>
      </c>
      <c r="E3735" s="102">
        <f>COUNTIF(자재별CO2!H:H, B3735)</f>
        <v>1</v>
      </c>
    </row>
    <row r="3736" spans="2:5">
      <c r="B3736" s="348" t="s">
        <v>2251</v>
      </c>
      <c r="C3736" s="345" t="s">
        <v>565</v>
      </c>
      <c r="D3736" s="346"/>
      <c r="E3736" s="102">
        <f>COUNTIF(자재별CO2!H:H, B3736)</f>
        <v>1</v>
      </c>
    </row>
    <row r="3737" spans="2:5" ht="17.25" thickBot="1">
      <c r="B3737" s="347" t="s">
        <v>2251</v>
      </c>
      <c r="C3737" s="345" t="s">
        <v>2928</v>
      </c>
      <c r="D3737" s="346" t="s">
        <v>2929</v>
      </c>
      <c r="E3737" s="102">
        <f>COUNTIF(자재별CO2!H:H, B3737)</f>
        <v>1</v>
      </c>
    </row>
    <row r="3738" spans="2:5">
      <c r="B3738" s="344" t="s">
        <v>2507</v>
      </c>
      <c r="C3738" s="345" t="s">
        <v>2928</v>
      </c>
      <c r="D3738" s="346" t="s">
        <v>2930</v>
      </c>
      <c r="E3738" s="102">
        <f>COUNTIF(자재별CO2!H:H, B3738)</f>
        <v>1</v>
      </c>
    </row>
    <row r="3739" spans="2:5">
      <c r="B3739" s="344" t="s">
        <v>2245</v>
      </c>
      <c r="C3739" s="345" t="s">
        <v>3548</v>
      </c>
      <c r="D3739" s="346" t="s">
        <v>340</v>
      </c>
      <c r="E3739" s="102">
        <f>COUNTIF(자재별CO2!H:H, B3739)</f>
        <v>1</v>
      </c>
    </row>
    <row r="3740" spans="2:5">
      <c r="B3740" s="344" t="s">
        <v>2287</v>
      </c>
      <c r="C3740" s="345" t="s">
        <v>2611</v>
      </c>
      <c r="D3740" s="346" t="s">
        <v>327</v>
      </c>
      <c r="E3740" s="102">
        <f>COUNTIF(자재별CO2!H:H, B3740)</f>
        <v>1</v>
      </c>
    </row>
    <row r="3741" spans="2:5">
      <c r="B3741" s="344" t="s">
        <v>2214</v>
      </c>
      <c r="C3741" s="345" t="s">
        <v>2931</v>
      </c>
      <c r="D3741" s="346" t="s">
        <v>2932</v>
      </c>
      <c r="E3741" s="102">
        <f>COUNTIF(자재별CO2!H:H, B3741)</f>
        <v>1</v>
      </c>
    </row>
    <row r="3742" spans="2:5">
      <c r="B3742" s="344" t="s">
        <v>2214</v>
      </c>
      <c r="C3742" s="345" t="s">
        <v>2935</v>
      </c>
      <c r="D3742" s="346" t="s">
        <v>2936</v>
      </c>
      <c r="E3742" s="102">
        <f>COUNTIF(자재별CO2!H:H, B3742)</f>
        <v>1</v>
      </c>
    </row>
    <row r="3743" spans="2:5">
      <c r="B3743" s="344" t="s">
        <v>2214</v>
      </c>
      <c r="C3743" s="345" t="s">
        <v>2611</v>
      </c>
      <c r="D3743" s="346" t="s">
        <v>2937</v>
      </c>
      <c r="E3743" s="102">
        <f>COUNTIF(자재별CO2!H:H, B3743)</f>
        <v>1</v>
      </c>
    </row>
    <row r="3744" spans="2:5">
      <c r="B3744" s="344" t="s">
        <v>2264</v>
      </c>
      <c r="C3744" s="345" t="s">
        <v>351</v>
      </c>
      <c r="D3744" s="346" t="s">
        <v>2640</v>
      </c>
      <c r="E3744" s="102">
        <f>COUNTIF(자재별CO2!H:H, B3744)</f>
        <v>1</v>
      </c>
    </row>
    <row r="3745" spans="2:5">
      <c r="B3745" s="344" t="s">
        <v>2264</v>
      </c>
      <c r="C3745" s="345" t="s">
        <v>336</v>
      </c>
      <c r="D3745" s="346" t="s">
        <v>2641</v>
      </c>
      <c r="E3745" s="102">
        <f>COUNTIF(자재별CO2!H:H, B3745)</f>
        <v>1</v>
      </c>
    </row>
    <row r="3746" spans="2:5">
      <c r="B3746" s="344" t="s">
        <v>2264</v>
      </c>
      <c r="C3746" s="345" t="s">
        <v>2942</v>
      </c>
      <c r="D3746" s="346" t="s">
        <v>2943</v>
      </c>
      <c r="E3746" s="102">
        <f>COUNTIF(자재별CO2!H:H, B3746)</f>
        <v>1</v>
      </c>
    </row>
    <row r="3747" spans="2:5">
      <c r="B3747" s="344" t="s">
        <v>2264</v>
      </c>
      <c r="C3747" s="345" t="s">
        <v>2944</v>
      </c>
      <c r="D3747" s="346" t="s">
        <v>337</v>
      </c>
      <c r="E3747" s="102">
        <f>COUNTIF(자재별CO2!H:H, B3747)</f>
        <v>1</v>
      </c>
    </row>
    <row r="3748" spans="2:5">
      <c r="B3748" s="344" t="s">
        <v>2297</v>
      </c>
      <c r="C3748" s="345" t="s">
        <v>3534</v>
      </c>
      <c r="D3748" s="346" t="s">
        <v>3537</v>
      </c>
      <c r="E3748" s="102">
        <f>COUNTIF(자재별CO2!H:H, B3748)</f>
        <v>1</v>
      </c>
    </row>
    <row r="3749" spans="2:5">
      <c r="B3749" s="344" t="s">
        <v>2297</v>
      </c>
      <c r="C3749" s="345" t="s">
        <v>3534</v>
      </c>
      <c r="D3749" s="346" t="s">
        <v>3535</v>
      </c>
      <c r="E3749" s="102">
        <f>COUNTIF(자재별CO2!H:H, B3749)</f>
        <v>1</v>
      </c>
    </row>
    <row r="3750" spans="2:5">
      <c r="B3750" s="344" t="s">
        <v>2297</v>
      </c>
      <c r="C3750" s="345" t="s">
        <v>3560</v>
      </c>
      <c r="D3750" s="346" t="s">
        <v>3561</v>
      </c>
      <c r="E3750" s="102">
        <f>COUNTIF(자재별CO2!H:H, B3750)</f>
        <v>1</v>
      </c>
    </row>
    <row r="3751" spans="2:5">
      <c r="B3751" s="344" t="s">
        <v>2297</v>
      </c>
      <c r="C3751" s="345" t="s">
        <v>2948</v>
      </c>
      <c r="D3751" s="346" t="s">
        <v>2949</v>
      </c>
      <c r="E3751" s="102">
        <f>COUNTIF(자재별CO2!H:H, B3751)</f>
        <v>1</v>
      </c>
    </row>
    <row r="3752" spans="2:5">
      <c r="B3752" s="344" t="s">
        <v>2297</v>
      </c>
      <c r="C3752" s="345" t="s">
        <v>2952</v>
      </c>
      <c r="D3752" s="346" t="s">
        <v>2953</v>
      </c>
      <c r="E3752" s="102">
        <f>COUNTIF(자재별CO2!H:H, B3752)</f>
        <v>1</v>
      </c>
    </row>
    <row r="3753" spans="2:5">
      <c r="B3753" s="344" t="s">
        <v>2297</v>
      </c>
      <c r="C3753" s="345" t="s">
        <v>3562</v>
      </c>
      <c r="D3753" s="346" t="s">
        <v>3563</v>
      </c>
      <c r="E3753" s="102">
        <f>COUNTIF(자재별CO2!H:H, B3753)</f>
        <v>1</v>
      </c>
    </row>
    <row r="3754" spans="2:5">
      <c r="B3754" s="348" t="s">
        <v>2303</v>
      </c>
      <c r="C3754" s="345" t="s">
        <v>3961</v>
      </c>
      <c r="D3754" s="346" t="s">
        <v>3962</v>
      </c>
      <c r="E3754" s="102">
        <f>COUNTIF(자재별CO2!H:H, B3754)</f>
        <v>1</v>
      </c>
    </row>
    <row r="3755" spans="2:5">
      <c r="B3755" s="344" t="s">
        <v>2507</v>
      </c>
      <c r="C3755" s="345" t="s">
        <v>2959</v>
      </c>
      <c r="D3755" s="346" t="s">
        <v>2960</v>
      </c>
      <c r="E3755" s="102">
        <f>COUNTIF(자재별CO2!H:H, B3755)</f>
        <v>1</v>
      </c>
    </row>
    <row r="3756" spans="2:5">
      <c r="B3756" s="344" t="s">
        <v>2507</v>
      </c>
      <c r="C3756" s="345" t="s">
        <v>312</v>
      </c>
      <c r="D3756" s="346"/>
      <c r="E3756" s="102">
        <f>COUNTIF(자재별CO2!H:H, B3756)</f>
        <v>1</v>
      </c>
    </row>
    <row r="3757" spans="2:5">
      <c r="B3757" s="344" t="s">
        <v>2251</v>
      </c>
      <c r="C3757" s="345" t="s">
        <v>2652</v>
      </c>
      <c r="D3757" s="346" t="s">
        <v>2653</v>
      </c>
      <c r="E3757" s="102">
        <f>COUNTIF(자재별CO2!H:H, B3757)</f>
        <v>1</v>
      </c>
    </row>
    <row r="3758" spans="2:5">
      <c r="B3758" s="344" t="s">
        <v>2211</v>
      </c>
      <c r="C3758" s="345" t="s">
        <v>2965</v>
      </c>
      <c r="D3758" s="346" t="s">
        <v>7378</v>
      </c>
      <c r="E3758" s="102">
        <f>COUNTIF(자재별CO2!H:H, B3758)</f>
        <v>1</v>
      </c>
    </row>
    <row r="3759" spans="2:5">
      <c r="B3759" s="344" t="s">
        <v>2211</v>
      </c>
      <c r="C3759" s="345" t="s">
        <v>3667</v>
      </c>
      <c r="D3759" s="346" t="s">
        <v>7379</v>
      </c>
      <c r="E3759" s="102">
        <f>COUNTIF(자재별CO2!H:H, B3759)</f>
        <v>1</v>
      </c>
    </row>
    <row r="3760" spans="2:5">
      <c r="B3760" s="344" t="s">
        <v>2211</v>
      </c>
      <c r="C3760" s="345" t="s">
        <v>2971</v>
      </c>
      <c r="D3760" s="346" t="s">
        <v>7380</v>
      </c>
      <c r="E3760" s="102">
        <f>COUNTIF(자재별CO2!H:H, B3760)</f>
        <v>1</v>
      </c>
    </row>
    <row r="3761" spans="2:5">
      <c r="B3761" s="344" t="s">
        <v>2211</v>
      </c>
      <c r="C3761" s="345" t="s">
        <v>3495</v>
      </c>
      <c r="D3761" s="346" t="s">
        <v>2992</v>
      </c>
      <c r="E3761" s="325">
        <f>COUNTIF(자재별CO2!H:H, B3761)</f>
        <v>1</v>
      </c>
    </row>
    <row r="3762" spans="2:5">
      <c r="B3762" s="344" t="s">
        <v>2262</v>
      </c>
      <c r="C3762" s="345" t="s">
        <v>2675</v>
      </c>
      <c r="D3762" s="346" t="s">
        <v>2998</v>
      </c>
      <c r="E3762" s="102">
        <f>COUNTIF(자재별CO2!H:H, B3762)</f>
        <v>1</v>
      </c>
    </row>
    <row r="3763" spans="2:5">
      <c r="B3763" s="344" t="s">
        <v>2262</v>
      </c>
      <c r="C3763" s="345" t="s">
        <v>3379</v>
      </c>
      <c r="D3763" s="346" t="s">
        <v>7382</v>
      </c>
      <c r="E3763" s="102">
        <f>COUNTIF(자재별CO2!H:H, B3763)</f>
        <v>1</v>
      </c>
    </row>
    <row r="3764" spans="2:5">
      <c r="B3764" s="344" t="s">
        <v>2262</v>
      </c>
      <c r="C3764" s="345" t="s">
        <v>3389</v>
      </c>
      <c r="D3764" s="346" t="s">
        <v>7383</v>
      </c>
      <c r="E3764" s="102">
        <f>COUNTIF(자재별CO2!H:H, B3764)</f>
        <v>1</v>
      </c>
    </row>
    <row r="3765" spans="2:5">
      <c r="B3765" s="344" t="s">
        <v>3276</v>
      </c>
      <c r="C3765" s="345" t="s">
        <v>2693</v>
      </c>
      <c r="D3765" s="346" t="s">
        <v>3657</v>
      </c>
      <c r="E3765" s="102">
        <f>COUNTIF(자재별CO2!H:H, B3765)</f>
        <v>1</v>
      </c>
    </row>
    <row r="3766" spans="2:5">
      <c r="B3766" s="344" t="s">
        <v>2211</v>
      </c>
      <c r="C3766" s="345" t="s">
        <v>2698</v>
      </c>
      <c r="D3766" s="346"/>
      <c r="E3766" s="102">
        <f>COUNTIF(자재별CO2!H:H, B3766)</f>
        <v>1</v>
      </c>
    </row>
    <row r="3767" spans="2:5">
      <c r="B3767" s="348" t="s">
        <v>2312</v>
      </c>
      <c r="C3767" s="345" t="s">
        <v>2699</v>
      </c>
      <c r="D3767" s="346"/>
      <c r="E3767" s="102">
        <f>COUNTIF(자재별CO2!H:H, B3767)</f>
        <v>1</v>
      </c>
    </row>
    <row r="3768" spans="2:5">
      <c r="B3768" s="344" t="s">
        <v>2314</v>
      </c>
      <c r="C3768" s="345" t="s">
        <v>2700</v>
      </c>
      <c r="D3768" s="346" t="s">
        <v>2701</v>
      </c>
      <c r="E3768" s="102">
        <f>COUNTIF(자재별CO2!H:H, B3768)</f>
        <v>1</v>
      </c>
    </row>
    <row r="3769" spans="2:5">
      <c r="B3769" s="344" t="s">
        <v>2314</v>
      </c>
      <c r="C3769" s="345" t="s">
        <v>355</v>
      </c>
      <c r="D3769" s="346" t="s">
        <v>3867</v>
      </c>
      <c r="E3769" s="102">
        <f>COUNTIF(자재별CO2!H:H, B3769)</f>
        <v>1</v>
      </c>
    </row>
    <row r="3770" spans="2:5">
      <c r="B3770" s="344" t="s">
        <v>2314</v>
      </c>
      <c r="C3770" s="345" t="s">
        <v>2702</v>
      </c>
      <c r="D3770" s="346" t="s">
        <v>2703</v>
      </c>
      <c r="E3770" s="102">
        <f>COUNTIF(자재별CO2!H:H, B3770)</f>
        <v>1</v>
      </c>
    </row>
    <row r="3771" spans="2:5">
      <c r="B3771" s="344" t="s">
        <v>2314</v>
      </c>
      <c r="C3771" s="345" t="s">
        <v>2706</v>
      </c>
      <c r="D3771" s="346" t="s">
        <v>2707</v>
      </c>
      <c r="E3771" s="102">
        <f>COUNTIF(자재별CO2!H:H, B3771)</f>
        <v>1</v>
      </c>
    </row>
    <row r="3772" spans="2:5">
      <c r="B3772" s="344" t="s">
        <v>2314</v>
      </c>
      <c r="C3772" s="345" t="s">
        <v>3868</v>
      </c>
      <c r="D3772" s="346" t="s">
        <v>3869</v>
      </c>
      <c r="E3772" s="102">
        <f>COUNTIF(자재별CO2!H:H, B3772)</f>
        <v>1</v>
      </c>
    </row>
    <row r="3773" spans="2:5">
      <c r="B3773" s="344" t="s">
        <v>2314</v>
      </c>
      <c r="C3773" s="345" t="s">
        <v>2712</v>
      </c>
      <c r="D3773" s="346" t="s">
        <v>2713</v>
      </c>
      <c r="E3773" s="102">
        <f>COUNTIF(자재별CO2!H:H, B3773)</f>
        <v>1</v>
      </c>
    </row>
    <row r="3774" spans="2:5">
      <c r="B3774" s="344" t="s">
        <v>2314</v>
      </c>
      <c r="C3774" s="345" t="s">
        <v>3805</v>
      </c>
      <c r="D3774" s="346">
        <v>6010</v>
      </c>
      <c r="E3774" s="102">
        <f>COUNTIF(자재별CO2!H:H, B3774)</f>
        <v>1</v>
      </c>
    </row>
    <row r="3775" spans="2:5">
      <c r="B3775" s="344" t="s">
        <v>2314</v>
      </c>
      <c r="C3775" s="345" t="s">
        <v>356</v>
      </c>
      <c r="D3775" s="346" t="s">
        <v>2717</v>
      </c>
      <c r="E3775" s="102">
        <f>COUNTIF(자재별CO2!H:H, B3775)</f>
        <v>1</v>
      </c>
    </row>
    <row r="3776" spans="2:5">
      <c r="B3776" s="344" t="s">
        <v>2314</v>
      </c>
      <c r="C3776" s="345" t="s">
        <v>2718</v>
      </c>
      <c r="D3776" s="346" t="s">
        <v>2719</v>
      </c>
      <c r="E3776" s="102">
        <f>COUNTIF(자재별CO2!H:H, B3776)</f>
        <v>1</v>
      </c>
    </row>
    <row r="3777" spans="2:5">
      <c r="B3777" s="344" t="s">
        <v>2314</v>
      </c>
      <c r="C3777" s="345" t="s">
        <v>354</v>
      </c>
      <c r="D3777" s="346" t="s">
        <v>2720</v>
      </c>
      <c r="E3777" s="102">
        <f>COUNTIF(자재별CO2!H:H, B3777)</f>
        <v>1</v>
      </c>
    </row>
    <row r="3778" spans="2:5">
      <c r="B3778" s="344" t="s">
        <v>2314</v>
      </c>
      <c r="C3778" s="345" t="s">
        <v>2721</v>
      </c>
      <c r="D3778" s="346" t="s">
        <v>2722</v>
      </c>
      <c r="E3778" s="102">
        <f>COUNTIF(자재별CO2!H:H, B3778)</f>
        <v>1</v>
      </c>
    </row>
    <row r="3779" spans="2:5">
      <c r="B3779" s="344" t="s">
        <v>2165</v>
      </c>
      <c r="C3779" s="345" t="s">
        <v>365</v>
      </c>
      <c r="D3779" s="346" t="s">
        <v>7386</v>
      </c>
      <c r="E3779" s="102">
        <f>COUNTIF(자재별CO2!H:H, B3779)</f>
        <v>1</v>
      </c>
    </row>
    <row r="3780" spans="2:5">
      <c r="B3780" s="344" t="s">
        <v>2164</v>
      </c>
      <c r="C3780" s="345" t="s">
        <v>364</v>
      </c>
      <c r="D3780" s="346" t="s">
        <v>3872</v>
      </c>
      <c r="E3780" s="102">
        <f>COUNTIF(자재별CO2!H:H, B3780)</f>
        <v>1</v>
      </c>
    </row>
    <row r="3781" spans="2:5">
      <c r="B3781" s="344" t="s">
        <v>2164</v>
      </c>
      <c r="C3781" s="345" t="s">
        <v>2726</v>
      </c>
      <c r="D3781" s="346" t="s">
        <v>2727</v>
      </c>
      <c r="E3781" s="102">
        <f>COUNTIF(자재별CO2!H:H, B3781)</f>
        <v>1</v>
      </c>
    </row>
    <row r="3782" spans="2:5">
      <c r="B3782" s="344" t="s">
        <v>2507</v>
      </c>
      <c r="C3782" s="345" t="s">
        <v>2671</v>
      </c>
      <c r="D3782" s="346" t="s">
        <v>3873</v>
      </c>
      <c r="E3782" s="102">
        <f>COUNTIF(자재별CO2!H:H, B3782)</f>
        <v>1</v>
      </c>
    </row>
    <row r="3783" spans="2:5">
      <c r="B3783" s="344" t="s">
        <v>2507</v>
      </c>
      <c r="C3783" s="345" t="s">
        <v>2671</v>
      </c>
      <c r="D3783" s="346" t="s">
        <v>2730</v>
      </c>
      <c r="E3783" s="102">
        <f>COUNTIF(자재별CO2!H:H, B3783)</f>
        <v>1</v>
      </c>
    </row>
    <row r="3784" spans="2:5">
      <c r="B3784" s="344" t="s">
        <v>2287</v>
      </c>
      <c r="C3784" s="345" t="s">
        <v>2673</v>
      </c>
      <c r="D3784" s="346" t="s">
        <v>370</v>
      </c>
      <c r="E3784" s="102">
        <f>COUNTIF(자재별CO2!H:H, B3784)</f>
        <v>1</v>
      </c>
    </row>
    <row r="3785" spans="2:5">
      <c r="B3785" s="344" t="s">
        <v>2162</v>
      </c>
      <c r="C3785" s="345" t="s">
        <v>2736</v>
      </c>
      <c r="D3785" s="346" t="s">
        <v>2737</v>
      </c>
      <c r="E3785" s="102">
        <f>COUNTIF(자재별CO2!H:H, B3785)</f>
        <v>1</v>
      </c>
    </row>
    <row r="3786" spans="2:5">
      <c r="B3786" s="344" t="s">
        <v>2162</v>
      </c>
      <c r="C3786" s="345" t="s">
        <v>3978</v>
      </c>
      <c r="D3786" s="346" t="s">
        <v>3979</v>
      </c>
      <c r="E3786" s="102">
        <f>COUNTIF(자재별CO2!H:H, B3786)</f>
        <v>1</v>
      </c>
    </row>
    <row r="3787" spans="2:5">
      <c r="B3787" s="344" t="s">
        <v>2211</v>
      </c>
      <c r="C3787" s="345" t="s">
        <v>313</v>
      </c>
      <c r="D3787" s="346" t="s">
        <v>3011</v>
      </c>
      <c r="E3787" s="102">
        <f>COUNTIF(자재별CO2!H:H, B3787)</f>
        <v>1</v>
      </c>
    </row>
    <row r="3788" spans="2:5">
      <c r="B3788" s="344" t="s">
        <v>2355</v>
      </c>
      <c r="C3788" s="345" t="s">
        <v>2740</v>
      </c>
      <c r="D3788" s="346" t="s">
        <v>2741</v>
      </c>
      <c r="E3788" s="102">
        <f>COUNTIF(자재별CO2!H:H, B3788)</f>
        <v>1</v>
      </c>
    </row>
    <row r="3789" spans="2:5">
      <c r="B3789" s="344" t="s">
        <v>2314</v>
      </c>
      <c r="C3789" s="345" t="s">
        <v>314</v>
      </c>
      <c r="D3789" s="346" t="s">
        <v>3980</v>
      </c>
      <c r="E3789" s="102">
        <f>COUNTIF(자재별CO2!H:H, B3789)</f>
        <v>1</v>
      </c>
    </row>
    <row r="3790" spans="2:5">
      <c r="B3790" s="344" t="s">
        <v>2314</v>
      </c>
      <c r="C3790" s="345" t="s">
        <v>3014</v>
      </c>
      <c r="D3790" s="346" t="s">
        <v>3015</v>
      </c>
      <c r="E3790" s="102">
        <f>COUNTIF(자재별CO2!H:H, B3790)</f>
        <v>1</v>
      </c>
    </row>
    <row r="3791" spans="2:5">
      <c r="B3791" s="344" t="s">
        <v>2314</v>
      </c>
      <c r="C3791" s="345" t="s">
        <v>4026</v>
      </c>
      <c r="D3791" s="346" t="s">
        <v>4027</v>
      </c>
      <c r="E3791" s="102">
        <f>COUNTIF(자재별CO2!H:H, B3791)</f>
        <v>1</v>
      </c>
    </row>
    <row r="3792" spans="2:5">
      <c r="B3792" s="344" t="s">
        <v>2314</v>
      </c>
      <c r="C3792" s="345" t="s">
        <v>4028</v>
      </c>
      <c r="D3792" s="346" t="s">
        <v>4029</v>
      </c>
      <c r="E3792" s="102">
        <f>COUNTIF(자재별CO2!H:H, B3792)</f>
        <v>1</v>
      </c>
    </row>
    <row r="3793" spans="2:5">
      <c r="B3793" s="344" t="s">
        <v>2262</v>
      </c>
      <c r="C3793" s="345" t="s">
        <v>2762</v>
      </c>
      <c r="D3793" s="346" t="s">
        <v>2763</v>
      </c>
      <c r="E3793" s="102">
        <f>COUNTIF(자재별CO2!H:H, B3793)</f>
        <v>1</v>
      </c>
    </row>
    <row r="3794" spans="2:5">
      <c r="B3794" s="344" t="s">
        <v>2211</v>
      </c>
      <c r="C3794" s="345" t="s">
        <v>2765</v>
      </c>
      <c r="D3794" s="346" t="s">
        <v>2766</v>
      </c>
      <c r="E3794" s="102">
        <f>COUNTIF(자재별CO2!H:H, B3794)</f>
        <v>1</v>
      </c>
    </row>
    <row r="3795" spans="2:5">
      <c r="B3795" s="344" t="s">
        <v>2314</v>
      </c>
      <c r="C3795" s="345" t="s">
        <v>2767</v>
      </c>
      <c r="D3795" s="346" t="s">
        <v>2768</v>
      </c>
      <c r="E3795" s="102">
        <f>COUNTIF(자재별CO2!H:H, B3795)</f>
        <v>1</v>
      </c>
    </row>
    <row r="3796" spans="2:5">
      <c r="B3796" s="344" t="s">
        <v>2314</v>
      </c>
      <c r="C3796" s="345" t="s">
        <v>3027</v>
      </c>
      <c r="D3796" s="346" t="s">
        <v>3028</v>
      </c>
      <c r="E3796" s="102">
        <f>COUNTIF(자재별CO2!H:H, B3796)</f>
        <v>1</v>
      </c>
    </row>
    <row r="3797" spans="2:5">
      <c r="B3797" s="344" t="s">
        <v>2314</v>
      </c>
      <c r="C3797" s="345" t="s">
        <v>3029</v>
      </c>
      <c r="D3797" s="346" t="s">
        <v>3030</v>
      </c>
      <c r="E3797" s="102">
        <f>COUNTIF(자재별CO2!H:H, B3797)</f>
        <v>1</v>
      </c>
    </row>
    <row r="3798" spans="2:5">
      <c r="B3798" s="344" t="s">
        <v>2314</v>
      </c>
      <c r="C3798" s="345" t="s">
        <v>3923</v>
      </c>
      <c r="D3798" s="346" t="s">
        <v>607</v>
      </c>
      <c r="E3798" s="102">
        <f>COUNTIF(자재별CO2!H:H, B3798)</f>
        <v>1</v>
      </c>
    </row>
    <row r="3799" spans="2:5">
      <c r="B3799" s="344" t="s">
        <v>2314</v>
      </c>
      <c r="C3799" s="345" t="s">
        <v>572</v>
      </c>
      <c r="D3799" s="346" t="s">
        <v>3989</v>
      </c>
      <c r="E3799" s="102">
        <f>COUNTIF(자재별CO2!H:H, B3799)</f>
        <v>1</v>
      </c>
    </row>
    <row r="3800" spans="2:5">
      <c r="B3800" s="344" t="s">
        <v>2314</v>
      </c>
      <c r="C3800" s="345" t="s">
        <v>3918</v>
      </c>
      <c r="D3800" s="346" t="s">
        <v>3919</v>
      </c>
      <c r="E3800" s="102">
        <f>COUNTIF(자재별CO2!H:H, B3800)</f>
        <v>1</v>
      </c>
    </row>
    <row r="3801" spans="2:5">
      <c r="B3801" s="344" t="s">
        <v>2357</v>
      </c>
      <c r="C3801" s="345" t="s">
        <v>318</v>
      </c>
      <c r="D3801" s="346" t="s">
        <v>319</v>
      </c>
      <c r="E3801" s="102">
        <f>COUNTIF(자재별CO2!H:H, B3801)</f>
        <v>1</v>
      </c>
    </row>
    <row r="3802" spans="2:5">
      <c r="B3802" s="348" t="s">
        <v>2357</v>
      </c>
      <c r="C3802" s="345" t="s">
        <v>318</v>
      </c>
      <c r="D3802" s="346" t="s">
        <v>2796</v>
      </c>
      <c r="E3802" s="102">
        <f>COUNTIF(자재별CO2!H:H, B3802)</f>
        <v>1</v>
      </c>
    </row>
    <row r="3803" spans="2:5" ht="17.25" thickBot="1">
      <c r="B3803" s="347" t="s">
        <v>2357</v>
      </c>
      <c r="C3803" s="345" t="s">
        <v>578</v>
      </c>
      <c r="D3803" s="346" t="s">
        <v>2797</v>
      </c>
      <c r="E3803" s="325">
        <f>COUNTIF(자재별CO2!H:H, B3803)</f>
        <v>1</v>
      </c>
    </row>
    <row r="3804" spans="2:5">
      <c r="B3804" s="344" t="s">
        <v>2349</v>
      </c>
      <c r="C3804" s="345" t="s">
        <v>2798</v>
      </c>
      <c r="D3804" s="346" t="s">
        <v>2799</v>
      </c>
      <c r="E3804" s="325">
        <f>COUNTIF(자재별CO2!H:H, B3804)</f>
        <v>1</v>
      </c>
    </row>
    <row r="3805" spans="2:5">
      <c r="B3805" s="344" t="s">
        <v>2349</v>
      </c>
      <c r="C3805" s="345" t="s">
        <v>2798</v>
      </c>
      <c r="D3805" s="346" t="s">
        <v>2800</v>
      </c>
      <c r="E3805" s="325">
        <f>COUNTIF(자재별CO2!H:H, B3805)</f>
        <v>1</v>
      </c>
    </row>
    <row r="3806" spans="2:5">
      <c r="B3806" s="344" t="s">
        <v>2290</v>
      </c>
      <c r="C3806" s="345" t="s">
        <v>339</v>
      </c>
      <c r="D3806" s="346" t="s">
        <v>2806</v>
      </c>
      <c r="E3806" s="325">
        <f>COUNTIF(자재별CO2!H:H, B3806)</f>
        <v>1</v>
      </c>
    </row>
    <row r="3807" spans="2:5">
      <c r="B3807" s="344" t="s">
        <v>2165</v>
      </c>
      <c r="C3807" s="345" t="s">
        <v>371</v>
      </c>
      <c r="D3807" s="346" t="s">
        <v>430</v>
      </c>
      <c r="E3807" s="325">
        <f>COUNTIF(자재별CO2!H:H, B3807)</f>
        <v>1</v>
      </c>
    </row>
    <row r="3808" spans="2:5">
      <c r="B3808" s="344" t="s">
        <v>2251</v>
      </c>
      <c r="C3808" s="345" t="s">
        <v>3039</v>
      </c>
      <c r="D3808" s="346" t="s">
        <v>3040</v>
      </c>
      <c r="E3808" s="102">
        <f>COUNTIF(자재별CO2!H:H, B3808)</f>
        <v>1</v>
      </c>
    </row>
    <row r="3809" spans="2:5">
      <c r="B3809" s="344" t="s">
        <v>2251</v>
      </c>
      <c r="C3809" s="345" t="s">
        <v>2818</v>
      </c>
      <c r="D3809" s="346" t="s">
        <v>2819</v>
      </c>
      <c r="E3809" s="102">
        <f>COUNTIF(자재별CO2!H:H, B3809)</f>
        <v>1</v>
      </c>
    </row>
    <row r="3810" spans="2:5">
      <c r="B3810" s="344" t="s">
        <v>2211</v>
      </c>
      <c r="C3810" s="345" t="s">
        <v>2811</v>
      </c>
      <c r="D3810" s="346"/>
      <c r="E3810" s="102">
        <f>COUNTIF(자재별CO2!H:H, B3810)</f>
        <v>1</v>
      </c>
    </row>
    <row r="3811" spans="2:5">
      <c r="B3811" s="344" t="s">
        <v>2288</v>
      </c>
      <c r="C3811" s="345" t="s">
        <v>2822</v>
      </c>
      <c r="D3811" s="346" t="s">
        <v>2823</v>
      </c>
      <c r="E3811" s="102">
        <f>COUNTIF(자재별CO2!H:H, B3811)</f>
        <v>1</v>
      </c>
    </row>
    <row r="3812" spans="2:5">
      <c r="B3812" s="344" t="s">
        <v>2288</v>
      </c>
      <c r="C3812" s="345" t="s">
        <v>328</v>
      </c>
      <c r="D3812" s="346" t="s">
        <v>2826</v>
      </c>
      <c r="E3812" s="102">
        <f>COUNTIF(자재별CO2!H:H, B3812)</f>
        <v>1</v>
      </c>
    </row>
    <row r="3813" spans="2:5">
      <c r="B3813" s="344" t="s">
        <v>2288</v>
      </c>
      <c r="C3813" s="345" t="s">
        <v>3046</v>
      </c>
      <c r="D3813" s="346" t="s">
        <v>3047</v>
      </c>
      <c r="E3813" s="102">
        <f>COUNTIF(자재별CO2!H:H, B3813)</f>
        <v>1</v>
      </c>
    </row>
    <row r="3814" spans="2:5">
      <c r="B3814" s="344" t="s">
        <v>2288</v>
      </c>
      <c r="C3814" s="345" t="s">
        <v>3046</v>
      </c>
      <c r="D3814" s="346" t="s">
        <v>3048</v>
      </c>
      <c r="E3814" s="102">
        <f>COUNTIF(자재별CO2!H:H, B3814)</f>
        <v>1</v>
      </c>
    </row>
    <row r="3815" spans="2:5">
      <c r="B3815" s="344" t="s">
        <v>2288</v>
      </c>
      <c r="C3815" s="345" t="s">
        <v>3057</v>
      </c>
      <c r="D3815" s="346" t="s">
        <v>686</v>
      </c>
      <c r="E3815" s="102">
        <f>COUNTIF(자재별CO2!H:H, B3815)</f>
        <v>1</v>
      </c>
    </row>
    <row r="3816" spans="2:5">
      <c r="B3816" s="344" t="s">
        <v>2288</v>
      </c>
      <c r="C3816" s="345" t="s">
        <v>2830</v>
      </c>
      <c r="D3816" s="346" t="s">
        <v>2831</v>
      </c>
      <c r="E3816" s="102">
        <f>COUNTIF(자재별CO2!H:H, B3816)</f>
        <v>1</v>
      </c>
    </row>
    <row r="3817" spans="2:5">
      <c r="B3817" s="344" t="s">
        <v>2288</v>
      </c>
      <c r="C3817" s="345" t="s">
        <v>2832</v>
      </c>
      <c r="D3817" s="346" t="s">
        <v>2833</v>
      </c>
      <c r="E3817" s="102">
        <f>COUNTIF(자재별CO2!H:H, B3817)</f>
        <v>1</v>
      </c>
    </row>
    <row r="3818" spans="2:5">
      <c r="B3818" s="344" t="s">
        <v>2288</v>
      </c>
      <c r="C3818" s="345" t="s">
        <v>3050</v>
      </c>
      <c r="D3818" s="346" t="s">
        <v>3051</v>
      </c>
      <c r="E3818" s="102">
        <f>COUNTIF(자재별CO2!H:H, B3818)</f>
        <v>1</v>
      </c>
    </row>
    <row r="3819" spans="2:5">
      <c r="B3819" s="344" t="s">
        <v>2288</v>
      </c>
      <c r="C3819" s="345" t="s">
        <v>2568</v>
      </c>
      <c r="D3819" s="346" t="s">
        <v>2569</v>
      </c>
      <c r="E3819" s="102">
        <f>COUNTIF(자재별CO2!H:H, B3819)</f>
        <v>1</v>
      </c>
    </row>
    <row r="3820" spans="2:5">
      <c r="B3820" s="344" t="s">
        <v>2288</v>
      </c>
      <c r="C3820" s="345" t="s">
        <v>2570</v>
      </c>
      <c r="D3820" s="346" t="s">
        <v>2571</v>
      </c>
      <c r="E3820" s="102">
        <f>COUNTIF(자재별CO2!H:H, B3820)</f>
        <v>1</v>
      </c>
    </row>
    <row r="3821" spans="2:5">
      <c r="B3821" s="344" t="s">
        <v>2287</v>
      </c>
      <c r="C3821" s="345" t="s">
        <v>3056</v>
      </c>
      <c r="D3821" s="346" t="s">
        <v>298</v>
      </c>
      <c r="E3821" s="102">
        <f>COUNTIF(자재별CO2!H:H, B3821)</f>
        <v>1</v>
      </c>
    </row>
    <row r="3822" spans="2:5">
      <c r="B3822" s="344" t="s">
        <v>2287</v>
      </c>
      <c r="C3822" s="345" t="s">
        <v>293</v>
      </c>
      <c r="D3822" s="346" t="s">
        <v>294</v>
      </c>
      <c r="E3822" s="102">
        <f>COUNTIF(자재별CO2!H:H, B3822)</f>
        <v>1</v>
      </c>
    </row>
    <row r="3823" spans="2:5">
      <c r="B3823" s="344" t="s">
        <v>2314</v>
      </c>
      <c r="C3823" s="345" t="s">
        <v>3639</v>
      </c>
      <c r="D3823" s="346" t="s">
        <v>3640</v>
      </c>
      <c r="E3823" s="102">
        <f>COUNTIF(자재별CO2!H:H, B3823)</f>
        <v>1</v>
      </c>
    </row>
    <row r="3824" spans="2:5">
      <c r="B3824" s="344" t="s">
        <v>2314</v>
      </c>
      <c r="C3824" s="345" t="s">
        <v>310</v>
      </c>
      <c r="D3824" s="346" t="s">
        <v>575</v>
      </c>
      <c r="E3824" s="102">
        <f>COUNTIF(자재별CO2!H:H, B3824)</f>
        <v>1</v>
      </c>
    </row>
    <row r="3825" spans="2:5">
      <c r="B3825" s="344" t="s">
        <v>2314</v>
      </c>
      <c r="C3825" s="345" t="s">
        <v>576</v>
      </c>
      <c r="D3825" s="346" t="s">
        <v>577</v>
      </c>
      <c r="E3825" s="102">
        <f>COUNTIF(자재별CO2!H:H, B3825)</f>
        <v>1</v>
      </c>
    </row>
    <row r="3826" spans="2:5">
      <c r="B3826" s="344" t="s">
        <v>2314</v>
      </c>
      <c r="C3826" s="345" t="s">
        <v>570</v>
      </c>
      <c r="D3826" s="346"/>
      <c r="E3826" s="102">
        <f>COUNTIF(자재별CO2!H:H, B3826)</f>
        <v>1</v>
      </c>
    </row>
    <row r="3827" spans="2:5">
      <c r="B3827" s="344" t="s">
        <v>2297</v>
      </c>
      <c r="C3827" s="345" t="s">
        <v>3577</v>
      </c>
      <c r="D3827" s="346" t="s">
        <v>566</v>
      </c>
      <c r="E3827" s="102">
        <f>COUNTIF(자재별CO2!H:H, B3827)</f>
        <v>1</v>
      </c>
    </row>
    <row r="3828" spans="2:5">
      <c r="B3828" s="344" t="s">
        <v>2507</v>
      </c>
      <c r="C3828" s="345" t="s">
        <v>4030</v>
      </c>
      <c r="D3828" s="346" t="s">
        <v>4031</v>
      </c>
      <c r="E3828" s="102">
        <f>COUNTIF(자재별CO2!H:H, B3828)</f>
        <v>1</v>
      </c>
    </row>
    <row r="3829" spans="2:5">
      <c r="B3829" s="344" t="s">
        <v>2286</v>
      </c>
      <c r="C3829" s="345" t="s">
        <v>144</v>
      </c>
      <c r="D3829" s="346" t="s">
        <v>2855</v>
      </c>
      <c r="E3829" s="102">
        <f>COUNTIF(자재별CO2!H:H, B3829)</f>
        <v>1</v>
      </c>
    </row>
    <row r="3830" spans="2:5">
      <c r="B3830" s="344" t="s">
        <v>2258</v>
      </c>
      <c r="C3830" s="345" t="s">
        <v>2856</v>
      </c>
      <c r="D3830" s="346" t="s">
        <v>2857</v>
      </c>
      <c r="E3830" s="102">
        <f>COUNTIF(자재별CO2!H:H, B3830)</f>
        <v>1</v>
      </c>
    </row>
    <row r="3831" spans="2:5">
      <c r="B3831" s="344" t="s">
        <v>2258</v>
      </c>
      <c r="C3831" s="345" t="s">
        <v>680</v>
      </c>
      <c r="D3831" s="346" t="s">
        <v>2858</v>
      </c>
      <c r="E3831" s="102">
        <f>COUNTIF(자재별CO2!H:H, B3831)</f>
        <v>1</v>
      </c>
    </row>
    <row r="3832" spans="2:5">
      <c r="B3832" s="344" t="s">
        <v>2507</v>
      </c>
      <c r="C3832" s="345" t="s">
        <v>682</v>
      </c>
      <c r="D3832" s="346" t="s">
        <v>683</v>
      </c>
      <c r="E3832" s="102">
        <f>COUNTIF(자재별CO2!H:H, B3832)</f>
        <v>1</v>
      </c>
    </row>
    <row r="3833" spans="2:5">
      <c r="B3833" s="344" t="s">
        <v>2507</v>
      </c>
      <c r="C3833" s="345" t="s">
        <v>681</v>
      </c>
      <c r="D3833" s="346" t="s">
        <v>2859</v>
      </c>
      <c r="E3833" s="102">
        <f>COUNTIF(자재별CO2!H:H, B3833)</f>
        <v>1</v>
      </c>
    </row>
    <row r="3834" spans="2:5">
      <c r="B3834" s="399" t="s">
        <v>2177</v>
      </c>
      <c r="C3834" s="400" t="s">
        <v>7319</v>
      </c>
      <c r="D3834" s="400" t="s">
        <v>6246</v>
      </c>
      <c r="E3834" s="102">
        <f>COUNTIF(자재별CO2!H:H, B3834)</f>
        <v>1</v>
      </c>
    </row>
    <row r="3835" spans="2:5">
      <c r="B3835" s="38" t="s">
        <v>2256</v>
      </c>
      <c r="C3835" s="400" t="s">
        <v>7392</v>
      </c>
      <c r="D3835" s="400" t="s">
        <v>6253</v>
      </c>
      <c r="E3835" s="102">
        <f>COUNTIF(자재별CO2!H:H, B3835)</f>
        <v>1</v>
      </c>
    </row>
    <row r="3836" spans="2:5">
      <c r="B3836" s="38" t="s">
        <v>2256</v>
      </c>
      <c r="C3836" s="400" t="s">
        <v>7393</v>
      </c>
      <c r="D3836" s="400" t="s">
        <v>6255</v>
      </c>
      <c r="E3836" s="102">
        <f>COUNTIF(자재별CO2!H:H, B3836)</f>
        <v>1</v>
      </c>
    </row>
    <row r="3837" spans="2:5">
      <c r="B3837" s="401" t="s">
        <v>2256</v>
      </c>
      <c r="C3837" s="400" t="s">
        <v>7393</v>
      </c>
      <c r="D3837" s="400" t="s">
        <v>6271</v>
      </c>
      <c r="E3837" s="102">
        <f>COUNTIF(자재별CO2!H:H, B3837)</f>
        <v>1</v>
      </c>
    </row>
    <row r="3838" spans="2:5">
      <c r="B3838" s="401" t="s">
        <v>2507</v>
      </c>
      <c r="C3838" s="400" t="s">
        <v>7350</v>
      </c>
      <c r="D3838" s="400" t="s">
        <v>6256</v>
      </c>
      <c r="E3838" s="102">
        <f>COUNTIF(자재별CO2!H:H, B3838)</f>
        <v>1</v>
      </c>
    </row>
    <row r="3839" spans="2:5">
      <c r="B3839" s="401" t="s">
        <v>2507</v>
      </c>
      <c r="C3839" s="400" t="s">
        <v>7304</v>
      </c>
      <c r="D3839" s="400" t="s">
        <v>6257</v>
      </c>
      <c r="E3839" s="102">
        <f>COUNTIF(자재별CO2!H:H, B3839)</f>
        <v>1</v>
      </c>
    </row>
    <row r="3840" spans="2:5">
      <c r="B3840" s="38" t="s">
        <v>2507</v>
      </c>
      <c r="C3840" s="400" t="s">
        <v>7300</v>
      </c>
      <c r="D3840" s="400" t="s">
        <v>6258</v>
      </c>
      <c r="E3840" s="102">
        <f>COUNTIF(자재별CO2!H:H, B3840)</f>
        <v>1</v>
      </c>
    </row>
    <row r="3841" spans="2:5">
      <c r="B3841" s="38" t="s">
        <v>2255</v>
      </c>
      <c r="C3841" s="400" t="s">
        <v>7325</v>
      </c>
      <c r="D3841" s="400" t="s">
        <v>6260</v>
      </c>
      <c r="E3841" s="102">
        <f>COUNTIF(자재별CO2!H:H, B3841)</f>
        <v>1</v>
      </c>
    </row>
    <row r="3842" spans="2:5">
      <c r="B3842" s="401" t="s">
        <v>2256</v>
      </c>
      <c r="C3842" s="400" t="s">
        <v>7394</v>
      </c>
      <c r="D3842" s="400" t="s">
        <v>6253</v>
      </c>
      <c r="E3842" s="325">
        <f>COUNTIF(자재별CO2!H:H, B3842)</f>
        <v>1</v>
      </c>
    </row>
    <row r="3843" spans="2:5">
      <c r="B3843" s="401" t="s">
        <v>2256</v>
      </c>
      <c r="C3843" s="400" t="s">
        <v>7394</v>
      </c>
      <c r="D3843" s="400" t="s">
        <v>6395</v>
      </c>
      <c r="E3843" s="325">
        <f>COUNTIF(자재별CO2!H:H, B3843)</f>
        <v>1</v>
      </c>
    </row>
    <row r="3844" spans="2:5">
      <c r="B3844" s="401" t="s">
        <v>2256</v>
      </c>
      <c r="C3844" s="400" t="s">
        <v>7395</v>
      </c>
      <c r="D3844" s="400" t="s">
        <v>6353</v>
      </c>
      <c r="E3844" s="102">
        <f>COUNTIF(자재별CO2!H:H, B3844)</f>
        <v>1</v>
      </c>
    </row>
    <row r="3845" spans="2:5">
      <c r="B3845" s="401" t="s">
        <v>2256</v>
      </c>
      <c r="C3845" s="400" t="s">
        <v>7395</v>
      </c>
      <c r="D3845" s="400" t="s">
        <v>6247</v>
      </c>
      <c r="E3845" s="102">
        <f>COUNTIF(자재별CO2!H:H, B3845)</f>
        <v>1</v>
      </c>
    </row>
    <row r="3846" spans="2:5">
      <c r="B3846" s="401" t="s">
        <v>2256</v>
      </c>
      <c r="C3846" s="400" t="s">
        <v>7396</v>
      </c>
      <c r="D3846" s="400" t="s">
        <v>6265</v>
      </c>
      <c r="E3846" s="102">
        <f>COUNTIF(자재별CO2!H:H, B3846)</f>
        <v>1</v>
      </c>
    </row>
    <row r="3847" spans="2:5">
      <c r="B3847" s="401" t="s">
        <v>2256</v>
      </c>
      <c r="C3847" s="400" t="s">
        <v>7396</v>
      </c>
      <c r="D3847" s="400" t="s">
        <v>7397</v>
      </c>
      <c r="E3847" s="102">
        <f>COUNTIF(자재별CO2!H:H, B3847)</f>
        <v>1</v>
      </c>
    </row>
    <row r="3848" spans="2:5">
      <c r="B3848" s="401" t="s">
        <v>2256</v>
      </c>
      <c r="C3848" s="400" t="s">
        <v>7398</v>
      </c>
      <c r="D3848" s="400" t="s">
        <v>6267</v>
      </c>
      <c r="E3848" s="102">
        <f>COUNTIF(자재별CO2!H:H, B3848)</f>
        <v>1</v>
      </c>
    </row>
    <row r="3849" spans="2:5">
      <c r="B3849" s="401" t="s">
        <v>2256</v>
      </c>
      <c r="C3849" s="400" t="s">
        <v>7398</v>
      </c>
      <c r="D3849" s="400" t="s">
        <v>6255</v>
      </c>
      <c r="E3849" s="102">
        <f>COUNTIF(자재별CO2!H:H, B3849)</f>
        <v>1</v>
      </c>
    </row>
    <row r="3850" spans="2:5">
      <c r="B3850" s="401" t="s">
        <v>2256</v>
      </c>
      <c r="C3850" s="400" t="s">
        <v>7399</v>
      </c>
      <c r="D3850" s="400" t="s">
        <v>7400</v>
      </c>
      <c r="E3850" s="102">
        <f>COUNTIF(자재별CO2!H:H, B3850)</f>
        <v>1</v>
      </c>
    </row>
    <row r="3851" spans="2:5">
      <c r="B3851" s="401" t="s">
        <v>2256</v>
      </c>
      <c r="C3851" s="400" t="s">
        <v>7399</v>
      </c>
      <c r="D3851" s="400" t="s">
        <v>6353</v>
      </c>
      <c r="E3851" s="102">
        <f>COUNTIF(자재별CO2!H:H, B3851)</f>
        <v>1</v>
      </c>
    </row>
    <row r="3852" spans="2:5">
      <c r="B3852" s="401" t="s">
        <v>2256</v>
      </c>
      <c r="C3852" s="400" t="s">
        <v>7401</v>
      </c>
      <c r="D3852" s="400" t="s">
        <v>6271</v>
      </c>
      <c r="E3852" s="325">
        <f>COUNTIF(자재별CO2!H:H, B3852)</f>
        <v>1</v>
      </c>
    </row>
    <row r="3853" spans="2:5">
      <c r="B3853" s="401" t="s">
        <v>2256</v>
      </c>
      <c r="C3853" s="400" t="s">
        <v>7401</v>
      </c>
      <c r="D3853" s="400" t="s">
        <v>6401</v>
      </c>
      <c r="E3853" s="325">
        <f>COUNTIF(자재별CO2!H:H, B3853)</f>
        <v>1</v>
      </c>
    </row>
    <row r="3854" spans="2:5">
      <c r="B3854" s="401" t="s">
        <v>2256</v>
      </c>
      <c r="C3854" s="400" t="s">
        <v>7402</v>
      </c>
      <c r="D3854" s="400" t="s">
        <v>6265</v>
      </c>
      <c r="E3854" s="102">
        <f>COUNTIF(자재별CO2!H:H, B3854)</f>
        <v>1</v>
      </c>
    </row>
    <row r="3855" spans="2:5">
      <c r="B3855" s="401" t="s">
        <v>2256</v>
      </c>
      <c r="C3855" s="400" t="s">
        <v>7402</v>
      </c>
      <c r="D3855" s="400" t="s">
        <v>7403</v>
      </c>
      <c r="E3855" s="102">
        <f>COUNTIF(자재별CO2!H:H, B3855)</f>
        <v>1</v>
      </c>
    </row>
    <row r="3856" spans="2:5">
      <c r="B3856" s="38" t="s">
        <v>2246</v>
      </c>
      <c r="C3856" s="400" t="s">
        <v>7327</v>
      </c>
      <c r="D3856" s="400" t="s">
        <v>6274</v>
      </c>
      <c r="E3856" s="102">
        <f>COUNTIF(자재별CO2!H:H, B3856)</f>
        <v>1</v>
      </c>
    </row>
    <row r="3857" spans="2:5">
      <c r="B3857" s="38" t="s">
        <v>2246</v>
      </c>
      <c r="C3857" s="400" t="s">
        <v>7327</v>
      </c>
      <c r="D3857" s="400" t="s">
        <v>6273</v>
      </c>
      <c r="E3857" s="102">
        <f>COUNTIF(자재별CO2!H:H, B3857)</f>
        <v>1</v>
      </c>
    </row>
    <row r="3858" spans="2:5">
      <c r="B3858" s="38" t="s">
        <v>2256</v>
      </c>
      <c r="C3858" s="400" t="s">
        <v>7404</v>
      </c>
      <c r="D3858" s="400" t="s">
        <v>6255</v>
      </c>
      <c r="E3858" s="102">
        <f>COUNTIF(자재별CO2!H:H, B3858)</f>
        <v>1</v>
      </c>
    </row>
    <row r="3859" spans="2:5">
      <c r="B3859" s="401" t="s">
        <v>2256</v>
      </c>
      <c r="C3859" s="400" t="s">
        <v>7404</v>
      </c>
      <c r="D3859" s="400" t="s">
        <v>6247</v>
      </c>
      <c r="E3859" s="102">
        <f>COUNTIF(자재별CO2!H:H, B3859)</f>
        <v>1</v>
      </c>
    </row>
    <row r="3860" spans="2:5">
      <c r="B3860" s="38" t="s">
        <v>2256</v>
      </c>
      <c r="C3860" s="400" t="s">
        <v>7405</v>
      </c>
      <c r="D3860" s="400" t="s">
        <v>6278</v>
      </c>
      <c r="E3860" s="102">
        <f>COUNTIF(자재별CO2!H:H, B3860)</f>
        <v>1</v>
      </c>
    </row>
    <row r="3861" spans="2:5">
      <c r="B3861" s="38" t="s">
        <v>2256</v>
      </c>
      <c r="C3861" s="400" t="s">
        <v>7405</v>
      </c>
      <c r="D3861" s="400" t="s">
        <v>6277</v>
      </c>
      <c r="E3861" s="102">
        <f>COUNTIF(자재별CO2!H:H, B3861)</f>
        <v>1</v>
      </c>
    </row>
    <row r="3862" spans="2:5">
      <c r="B3862" s="401" t="s">
        <v>2256</v>
      </c>
      <c r="C3862" s="400" t="s">
        <v>7405</v>
      </c>
      <c r="D3862" s="400" t="s">
        <v>6247</v>
      </c>
      <c r="E3862" s="102">
        <f>COUNTIF(자재별CO2!H:H, B3862)</f>
        <v>1</v>
      </c>
    </row>
    <row r="3863" spans="2:5">
      <c r="B3863" s="401" t="s">
        <v>2256</v>
      </c>
      <c r="C3863" s="400" t="s">
        <v>7405</v>
      </c>
      <c r="D3863" s="400" t="s">
        <v>7400</v>
      </c>
      <c r="E3863" s="102">
        <f>COUNTIF(자재별CO2!H:H, B3863)</f>
        <v>1</v>
      </c>
    </row>
    <row r="3864" spans="2:5">
      <c r="B3864" s="38" t="s">
        <v>2507</v>
      </c>
      <c r="C3864" s="400" t="s">
        <v>7318</v>
      </c>
      <c r="D3864" s="400" t="s">
        <v>6279</v>
      </c>
      <c r="E3864" s="102">
        <f>COUNTIF(자재별CO2!H:H, B3864)</f>
        <v>1</v>
      </c>
    </row>
    <row r="3865" spans="2:5">
      <c r="B3865" s="38" t="s">
        <v>2256</v>
      </c>
      <c r="C3865" s="400" t="s">
        <v>7406</v>
      </c>
      <c r="D3865" s="400" t="s">
        <v>7407</v>
      </c>
      <c r="E3865" s="102">
        <f>COUNTIF(자재별CO2!H:H, B3865)</f>
        <v>1</v>
      </c>
    </row>
    <row r="3866" spans="2:5">
      <c r="B3866" s="38" t="s">
        <v>2507</v>
      </c>
      <c r="C3866" s="400" t="s">
        <v>7287</v>
      </c>
      <c r="D3866" s="400" t="s">
        <v>6283</v>
      </c>
      <c r="E3866" s="102">
        <f>COUNTIF(자재별CO2!H:H, B3866)</f>
        <v>1</v>
      </c>
    </row>
    <row r="3867" spans="2:5">
      <c r="B3867" s="38" t="s">
        <v>2245</v>
      </c>
      <c r="C3867" s="400" t="s">
        <v>7324</v>
      </c>
      <c r="D3867" s="400" t="s">
        <v>6284</v>
      </c>
      <c r="E3867" s="102">
        <f>COUNTIF(자재별CO2!H:H, B3867)</f>
        <v>1</v>
      </c>
    </row>
    <row r="3868" spans="2:5">
      <c r="B3868" s="38" t="s">
        <v>2256</v>
      </c>
      <c r="C3868" s="400" t="s">
        <v>7408</v>
      </c>
      <c r="D3868" s="400" t="s">
        <v>7400</v>
      </c>
      <c r="E3868" s="102">
        <f>COUNTIF(자재별CO2!H:H, B3868)</f>
        <v>1</v>
      </c>
    </row>
    <row r="3869" spans="2:5">
      <c r="B3869" s="38" t="s">
        <v>2256</v>
      </c>
      <c r="C3869" s="400" t="s">
        <v>7408</v>
      </c>
      <c r="D3869" s="400" t="s">
        <v>6278</v>
      </c>
      <c r="E3869" s="102">
        <f>COUNTIF(자재별CO2!H:H, B3869)</f>
        <v>1</v>
      </c>
    </row>
    <row r="3870" spans="2:5">
      <c r="B3870" s="38" t="s">
        <v>2256</v>
      </c>
      <c r="C3870" s="400" t="s">
        <v>7409</v>
      </c>
      <c r="D3870" s="400" t="s">
        <v>6253</v>
      </c>
      <c r="E3870" s="102">
        <f>COUNTIF(자재별CO2!H:H, B3870)</f>
        <v>1</v>
      </c>
    </row>
    <row r="3871" spans="2:5">
      <c r="B3871" s="38" t="s">
        <v>2256</v>
      </c>
      <c r="C3871" s="400" t="s">
        <v>7409</v>
      </c>
      <c r="D3871" s="400" t="s">
        <v>6255</v>
      </c>
      <c r="E3871" s="102">
        <f>COUNTIF(자재별CO2!H:H, B3871)</f>
        <v>1</v>
      </c>
    </row>
    <row r="3872" spans="2:5">
      <c r="B3872" s="38" t="s">
        <v>2256</v>
      </c>
      <c r="C3872" s="400" t="s">
        <v>7410</v>
      </c>
      <c r="D3872" s="400" t="s">
        <v>6251</v>
      </c>
      <c r="E3872" s="102">
        <f>COUNTIF(자재별CO2!H:H, B3872)</f>
        <v>1</v>
      </c>
    </row>
    <row r="3873" spans="2:5">
      <c r="B3873" s="38" t="s">
        <v>2256</v>
      </c>
      <c r="C3873" s="400" t="s">
        <v>7410</v>
      </c>
      <c r="D3873" s="400" t="s">
        <v>7411</v>
      </c>
      <c r="E3873" s="102">
        <f>COUNTIF(자재별CO2!H:H, B3873)</f>
        <v>1</v>
      </c>
    </row>
    <row r="3874" spans="2:5">
      <c r="B3874" s="38" t="s">
        <v>2256</v>
      </c>
      <c r="C3874" s="400" t="s">
        <v>7412</v>
      </c>
      <c r="D3874" s="400" t="s">
        <v>6291</v>
      </c>
      <c r="E3874" s="102">
        <f>COUNTIF(자재별CO2!H:H, B3874)</f>
        <v>1</v>
      </c>
    </row>
    <row r="3875" spans="2:5">
      <c r="B3875" s="38" t="s">
        <v>2256</v>
      </c>
      <c r="C3875" s="400" t="s">
        <v>7412</v>
      </c>
      <c r="D3875" s="400" t="s">
        <v>6255</v>
      </c>
      <c r="E3875" s="102">
        <f>COUNTIF(자재별CO2!H:H, B3875)</f>
        <v>1</v>
      </c>
    </row>
    <row r="3876" spans="2:5">
      <c r="B3876" s="38" t="s">
        <v>2256</v>
      </c>
      <c r="C3876" s="400" t="s">
        <v>7413</v>
      </c>
      <c r="D3876" s="400" t="s">
        <v>6293</v>
      </c>
      <c r="E3876" s="102">
        <f>COUNTIF(자재별CO2!H:H, B3876)</f>
        <v>1</v>
      </c>
    </row>
    <row r="3877" spans="2:5">
      <c r="B3877" s="38" t="s">
        <v>2256</v>
      </c>
      <c r="C3877" s="400" t="s">
        <v>7413</v>
      </c>
      <c r="D3877" s="400" t="s">
        <v>6251</v>
      </c>
      <c r="E3877" s="102">
        <f>COUNTIF(자재별CO2!H:H, B3877)</f>
        <v>1</v>
      </c>
    </row>
    <row r="3878" spans="2:5">
      <c r="B3878" s="38" t="s">
        <v>2256</v>
      </c>
      <c r="C3878" s="400" t="s">
        <v>7414</v>
      </c>
      <c r="D3878" s="400" t="s">
        <v>7415</v>
      </c>
      <c r="E3878" s="102">
        <f>COUNTIF(자재별CO2!H:H, B3878)</f>
        <v>1</v>
      </c>
    </row>
    <row r="3879" spans="2:5">
      <c r="B3879" s="38" t="s">
        <v>2256</v>
      </c>
      <c r="C3879" s="400" t="s">
        <v>7414</v>
      </c>
      <c r="D3879" s="400" t="s">
        <v>6277</v>
      </c>
      <c r="E3879" s="102">
        <f>COUNTIF(자재별CO2!H:H, B3879)</f>
        <v>1</v>
      </c>
    </row>
    <row r="3880" spans="2:5">
      <c r="B3880" s="401" t="s">
        <v>2218</v>
      </c>
      <c r="C3880" s="400" t="s">
        <v>7349</v>
      </c>
      <c r="D3880" s="400" t="s">
        <v>6297</v>
      </c>
      <c r="E3880" s="102">
        <f>COUNTIF(자재별CO2!H:H, B3880)</f>
        <v>1</v>
      </c>
    </row>
    <row r="3881" spans="2:5">
      <c r="B3881" s="38" t="s">
        <v>2220</v>
      </c>
      <c r="C3881" s="400" t="s">
        <v>7326</v>
      </c>
      <c r="D3881" s="400" t="s">
        <v>6298</v>
      </c>
      <c r="E3881" s="102">
        <f>COUNTIF(자재별CO2!H:H, B3881)</f>
        <v>1</v>
      </c>
    </row>
    <row r="3882" spans="2:5">
      <c r="B3882" s="38" t="s">
        <v>2507</v>
      </c>
      <c r="C3882" s="400" t="s">
        <v>7316</v>
      </c>
      <c r="D3882" s="400" t="s">
        <v>6279</v>
      </c>
      <c r="E3882" s="102">
        <f>COUNTIF(자재별CO2!H:H, B3882)</f>
        <v>1</v>
      </c>
    </row>
    <row r="3883" spans="2:5">
      <c r="B3883" s="401" t="s">
        <v>2287</v>
      </c>
      <c r="C3883" s="400" t="s">
        <v>7352</v>
      </c>
      <c r="D3883" s="400" t="s">
        <v>6300</v>
      </c>
      <c r="E3883" s="102">
        <f>COUNTIF(자재별CO2!H:H, B3883)</f>
        <v>1</v>
      </c>
    </row>
    <row r="3884" spans="2:5">
      <c r="B3884" s="401" t="s">
        <v>2256</v>
      </c>
      <c r="C3884" s="400" t="s">
        <v>7416</v>
      </c>
      <c r="D3884" s="400" t="s">
        <v>6255</v>
      </c>
      <c r="E3884" s="102">
        <f>COUNTIF(자재별CO2!H:H, B3884)</f>
        <v>1</v>
      </c>
    </row>
    <row r="3885" spans="2:5">
      <c r="B3885" s="401" t="s">
        <v>2256</v>
      </c>
      <c r="C3885" s="400" t="s">
        <v>7416</v>
      </c>
      <c r="D3885" s="400" t="s">
        <v>6253</v>
      </c>
      <c r="E3885" s="102">
        <f>COUNTIF(자재별CO2!H:H, B3885)</f>
        <v>1</v>
      </c>
    </row>
    <row r="3886" spans="2:5">
      <c r="B3886" s="401" t="s">
        <v>2256</v>
      </c>
      <c r="C3886" s="400" t="s">
        <v>7417</v>
      </c>
      <c r="D3886" s="400" t="s">
        <v>6303</v>
      </c>
      <c r="E3886" s="102">
        <f>COUNTIF(자재별CO2!H:H, B3886)</f>
        <v>1</v>
      </c>
    </row>
    <row r="3887" spans="2:5">
      <c r="B3887" s="401" t="s">
        <v>2256</v>
      </c>
      <c r="C3887" s="400" t="s">
        <v>7417</v>
      </c>
      <c r="D3887" s="400" t="s">
        <v>7400</v>
      </c>
      <c r="E3887" s="102">
        <f>COUNTIF(자재별CO2!H:H, B3887)</f>
        <v>1</v>
      </c>
    </row>
    <row r="3888" spans="2:5">
      <c r="B3888" s="401" t="s">
        <v>2256</v>
      </c>
      <c r="C3888" s="400" t="s">
        <v>7310</v>
      </c>
      <c r="D3888" s="400" t="s">
        <v>6304</v>
      </c>
      <c r="E3888" s="102">
        <f>COUNTIF(자재별CO2!H:H, B3888)</f>
        <v>1</v>
      </c>
    </row>
    <row r="3889" spans="2:5">
      <c r="B3889" s="401" t="s">
        <v>2256</v>
      </c>
      <c r="C3889" s="400" t="s">
        <v>7353</v>
      </c>
      <c r="D3889" s="400" t="s">
        <v>6305</v>
      </c>
      <c r="E3889" s="102">
        <f>COUNTIF(자재별CO2!H:H, B3889)</f>
        <v>1</v>
      </c>
    </row>
    <row r="3890" spans="2:5">
      <c r="B3890" s="401" t="s">
        <v>2256</v>
      </c>
      <c r="C3890" s="400" t="s">
        <v>7418</v>
      </c>
      <c r="D3890" s="400" t="s">
        <v>6265</v>
      </c>
      <c r="E3890" s="102">
        <f>COUNTIF(자재별CO2!H:H, B3890)</f>
        <v>1</v>
      </c>
    </row>
    <row r="3891" spans="2:5">
      <c r="B3891" s="401" t="s">
        <v>2256</v>
      </c>
      <c r="C3891" s="400" t="s">
        <v>7418</v>
      </c>
      <c r="D3891" s="400" t="s">
        <v>7397</v>
      </c>
      <c r="E3891" s="102">
        <f>COUNTIF(자재별CO2!H:H, B3891)</f>
        <v>1</v>
      </c>
    </row>
    <row r="3892" spans="2:5">
      <c r="B3892" s="401" t="s">
        <v>2256</v>
      </c>
      <c r="C3892" s="400" t="s">
        <v>7419</v>
      </c>
      <c r="D3892" s="400" t="s">
        <v>6308</v>
      </c>
      <c r="E3892" s="102">
        <f>COUNTIF(자재별CO2!H:H, B3892)</f>
        <v>1</v>
      </c>
    </row>
    <row r="3893" spans="2:5">
      <c r="B3893" s="401" t="s">
        <v>2256</v>
      </c>
      <c r="C3893" s="400" t="s">
        <v>7419</v>
      </c>
      <c r="D3893" s="400" t="s">
        <v>6265</v>
      </c>
      <c r="E3893" s="102">
        <f>COUNTIF(자재별CO2!H:H, B3893)</f>
        <v>1</v>
      </c>
    </row>
    <row r="3894" spans="2:5">
      <c r="B3894" s="38" t="s">
        <v>2158</v>
      </c>
      <c r="C3894" s="400" t="s">
        <v>7280</v>
      </c>
      <c r="D3894" s="400" t="s">
        <v>6309</v>
      </c>
      <c r="E3894" s="102">
        <f>COUNTIF(자재별CO2!H:H, B3894)</f>
        <v>1</v>
      </c>
    </row>
    <row r="3895" spans="2:5">
      <c r="B3895" s="401" t="s">
        <v>2256</v>
      </c>
      <c r="C3895" s="400" t="s">
        <v>7420</v>
      </c>
      <c r="D3895" s="400" t="s">
        <v>6265</v>
      </c>
      <c r="E3895" s="102">
        <f>COUNTIF(자재별CO2!H:H, B3895)</f>
        <v>1</v>
      </c>
    </row>
    <row r="3896" spans="2:5">
      <c r="B3896" s="401" t="s">
        <v>2256</v>
      </c>
      <c r="C3896" s="400" t="s">
        <v>7420</v>
      </c>
      <c r="D3896" s="400" t="s">
        <v>6251</v>
      </c>
      <c r="E3896" s="102">
        <f>COUNTIF(자재별CO2!H:H, B3896)</f>
        <v>1</v>
      </c>
    </row>
    <row r="3897" spans="2:5">
      <c r="B3897" s="401" t="s">
        <v>2256</v>
      </c>
      <c r="C3897" s="400" t="s">
        <v>7421</v>
      </c>
      <c r="D3897" s="400" t="s">
        <v>6312</v>
      </c>
      <c r="E3897" s="102">
        <f>COUNTIF(자재별CO2!H:H, B3897)</f>
        <v>1</v>
      </c>
    </row>
    <row r="3898" spans="2:5">
      <c r="B3898" s="401" t="s">
        <v>2256</v>
      </c>
      <c r="C3898" s="400" t="s">
        <v>7421</v>
      </c>
      <c r="D3898" s="400" t="s">
        <v>7422</v>
      </c>
      <c r="E3898" s="102">
        <f>COUNTIF(자재별CO2!H:H, B3898)</f>
        <v>1</v>
      </c>
    </row>
    <row r="3899" spans="2:5">
      <c r="B3899" s="401" t="s">
        <v>2256</v>
      </c>
      <c r="C3899" s="400" t="s">
        <v>7423</v>
      </c>
      <c r="D3899" s="400" t="s">
        <v>7422</v>
      </c>
      <c r="E3899" s="102">
        <f>COUNTIF(자재별CO2!H:H, B3899)</f>
        <v>1</v>
      </c>
    </row>
    <row r="3900" spans="2:5">
      <c r="B3900" s="401" t="s">
        <v>2256</v>
      </c>
      <c r="C3900" s="400" t="s">
        <v>7423</v>
      </c>
      <c r="D3900" s="400" t="s">
        <v>7415</v>
      </c>
      <c r="E3900" s="102">
        <f>COUNTIF(자재별CO2!H:H, B3900)</f>
        <v>1</v>
      </c>
    </row>
    <row r="3901" spans="2:5">
      <c r="B3901" s="401" t="s">
        <v>2256</v>
      </c>
      <c r="C3901" s="400" t="s">
        <v>7424</v>
      </c>
      <c r="D3901" s="400" t="s">
        <v>7400</v>
      </c>
      <c r="E3901" s="102">
        <f>COUNTIF(자재별CO2!H:H, B3901)</f>
        <v>1</v>
      </c>
    </row>
    <row r="3902" spans="2:5">
      <c r="B3902" s="401" t="s">
        <v>2256</v>
      </c>
      <c r="C3902" s="400" t="s">
        <v>7425</v>
      </c>
      <c r="D3902" s="400" t="s">
        <v>6325</v>
      </c>
      <c r="E3902" s="102">
        <f>COUNTIF(자재별CO2!H:H, B3902)</f>
        <v>1</v>
      </c>
    </row>
    <row r="3903" spans="2:5">
      <c r="B3903" s="401" t="s">
        <v>2256</v>
      </c>
      <c r="C3903" s="400" t="s">
        <v>7425</v>
      </c>
      <c r="D3903" s="400" t="s">
        <v>7400</v>
      </c>
      <c r="E3903" s="102">
        <f>COUNTIF(자재별CO2!H:H, B3903)</f>
        <v>1</v>
      </c>
    </row>
    <row r="3904" spans="2:5">
      <c r="B3904" s="401" t="s">
        <v>2256</v>
      </c>
      <c r="C3904" s="400" t="s">
        <v>7425</v>
      </c>
      <c r="D3904" s="400" t="s">
        <v>6303</v>
      </c>
      <c r="E3904" s="102">
        <f>COUNTIF(자재별CO2!H:H, B3904)</f>
        <v>1</v>
      </c>
    </row>
    <row r="3905" spans="2:5">
      <c r="B3905" s="401" t="s">
        <v>2256</v>
      </c>
      <c r="C3905" s="400" t="s">
        <v>7425</v>
      </c>
      <c r="D3905" s="400" t="s">
        <v>6312</v>
      </c>
      <c r="E3905" s="102">
        <f>COUNTIF(자재별CO2!H:H, B3905)</f>
        <v>1</v>
      </c>
    </row>
    <row r="3906" spans="2:5">
      <c r="B3906" s="38" t="s">
        <v>2507</v>
      </c>
      <c r="C3906" s="400" t="s">
        <v>7317</v>
      </c>
      <c r="D3906" s="400" t="s">
        <v>6279</v>
      </c>
      <c r="E3906" s="102">
        <f>COUNTIF(자재별CO2!H:H, B3906)</f>
        <v>1</v>
      </c>
    </row>
    <row r="3907" spans="2:5">
      <c r="B3907" s="38" t="s">
        <v>2299</v>
      </c>
      <c r="C3907" s="400" t="s">
        <v>7301</v>
      </c>
      <c r="D3907" s="400" t="s">
        <v>6326</v>
      </c>
      <c r="E3907" s="102">
        <f>COUNTIF(자재별CO2!H:H, B3907)</f>
        <v>1</v>
      </c>
    </row>
    <row r="3908" spans="2:5">
      <c r="B3908" s="38" t="s">
        <v>2256</v>
      </c>
      <c r="C3908" s="400" t="s">
        <v>7426</v>
      </c>
      <c r="D3908" s="400" t="s">
        <v>6265</v>
      </c>
      <c r="E3908" s="102">
        <f>COUNTIF(자재별CO2!H:H, B3908)</f>
        <v>1</v>
      </c>
    </row>
    <row r="3909" spans="2:5">
      <c r="B3909" s="401" t="s">
        <v>2256</v>
      </c>
      <c r="C3909" s="400" t="s">
        <v>7426</v>
      </c>
      <c r="D3909" s="400" t="s">
        <v>6249</v>
      </c>
      <c r="E3909" s="102">
        <f>COUNTIF(자재별CO2!H:H, B3909)</f>
        <v>1</v>
      </c>
    </row>
    <row r="3910" spans="2:5">
      <c r="B3910" s="38" t="s">
        <v>2256</v>
      </c>
      <c r="C3910" s="400" t="s">
        <v>7427</v>
      </c>
      <c r="D3910" s="400" t="s">
        <v>7428</v>
      </c>
      <c r="E3910" s="102">
        <f>COUNTIF(자재별CO2!H:H, B3910)</f>
        <v>1</v>
      </c>
    </row>
    <row r="3911" spans="2:5">
      <c r="B3911" s="401" t="s">
        <v>2256</v>
      </c>
      <c r="C3911" s="400" t="s">
        <v>7427</v>
      </c>
      <c r="D3911" s="400" t="s">
        <v>6335</v>
      </c>
      <c r="E3911" s="102">
        <f>COUNTIF(자재별CO2!H:H, B3911)</f>
        <v>1</v>
      </c>
    </row>
    <row r="3912" spans="2:5">
      <c r="B3912" s="38" t="s">
        <v>2256</v>
      </c>
      <c r="C3912" s="400" t="s">
        <v>7429</v>
      </c>
      <c r="D3912" s="400" t="s">
        <v>6265</v>
      </c>
      <c r="E3912" s="102">
        <f>COUNTIF(자재별CO2!H:H, B3912)</f>
        <v>1</v>
      </c>
    </row>
    <row r="3913" spans="2:5">
      <c r="B3913" s="38" t="s">
        <v>2256</v>
      </c>
      <c r="C3913" s="400" t="s">
        <v>7429</v>
      </c>
      <c r="D3913" s="400" t="s">
        <v>6249</v>
      </c>
      <c r="E3913" s="102">
        <f>COUNTIF(자재별CO2!H:H, B3913)</f>
        <v>1</v>
      </c>
    </row>
    <row r="3914" spans="2:5">
      <c r="B3914" s="38" t="s">
        <v>2256</v>
      </c>
      <c r="C3914" s="400" t="s">
        <v>7342</v>
      </c>
      <c r="D3914" s="400" t="s">
        <v>6332</v>
      </c>
      <c r="E3914" s="102">
        <f>COUNTIF(자재별CO2!H:H, B3914)</f>
        <v>1</v>
      </c>
    </row>
    <row r="3915" spans="2:5">
      <c r="B3915" s="38" t="s">
        <v>2256</v>
      </c>
      <c r="C3915" s="400" t="s">
        <v>7342</v>
      </c>
      <c r="D3915" s="400" t="s">
        <v>6331</v>
      </c>
      <c r="E3915" s="102">
        <f>COUNTIF(자재별CO2!H:H, B3915)</f>
        <v>1</v>
      </c>
    </row>
    <row r="3916" spans="2:5">
      <c r="B3916" s="38" t="s">
        <v>2507</v>
      </c>
      <c r="C3916" s="400" t="s">
        <v>7314</v>
      </c>
      <c r="D3916" s="400" t="s">
        <v>6279</v>
      </c>
      <c r="E3916" s="102">
        <f>COUNTIF(자재별CO2!H:H, B3916)</f>
        <v>1</v>
      </c>
    </row>
    <row r="3917" spans="2:5">
      <c r="B3917" s="401" t="s">
        <v>2256</v>
      </c>
      <c r="C3917" s="400" t="s">
        <v>7430</v>
      </c>
      <c r="D3917" s="400" t="s">
        <v>6251</v>
      </c>
      <c r="E3917" s="102">
        <f>COUNTIF(자재별CO2!H:H, B3917)</f>
        <v>1</v>
      </c>
    </row>
    <row r="3918" spans="2:5">
      <c r="B3918" s="401" t="s">
        <v>2256</v>
      </c>
      <c r="C3918" s="400" t="s">
        <v>7430</v>
      </c>
      <c r="D3918" s="400" t="s">
        <v>6293</v>
      </c>
      <c r="E3918" s="102">
        <f>COUNTIF(자재별CO2!H:H, B3918)</f>
        <v>1</v>
      </c>
    </row>
    <row r="3919" spans="2:5">
      <c r="B3919" s="38" t="s">
        <v>2507</v>
      </c>
      <c r="C3919" s="400" t="s">
        <v>7313</v>
      </c>
      <c r="D3919" s="400" t="s">
        <v>6341</v>
      </c>
      <c r="E3919" s="102">
        <f>COUNTIF(자재별CO2!H:H, B3919)</f>
        <v>1</v>
      </c>
    </row>
    <row r="3920" spans="2:5">
      <c r="B3920" s="401" t="s">
        <v>2262</v>
      </c>
      <c r="C3920" s="400" t="s">
        <v>7347</v>
      </c>
      <c r="D3920" s="400" t="s">
        <v>6343</v>
      </c>
      <c r="E3920" s="102">
        <f>COUNTIF(자재별CO2!H:H, B3920)</f>
        <v>1</v>
      </c>
    </row>
    <row r="3921" spans="2:5">
      <c r="B3921" s="38" t="s">
        <v>2262</v>
      </c>
      <c r="C3921" s="400" t="s">
        <v>7297</v>
      </c>
      <c r="D3921" s="400" t="s">
        <v>6344</v>
      </c>
      <c r="E3921" s="102">
        <f>COUNTIF(자재별CO2!H:H, B3921)</f>
        <v>1</v>
      </c>
    </row>
    <row r="3922" spans="2:5">
      <c r="B3922" s="401" t="s">
        <v>2262</v>
      </c>
      <c r="C3922" s="400" t="s">
        <v>7346</v>
      </c>
      <c r="D3922" s="400" t="s">
        <v>6345</v>
      </c>
      <c r="E3922" s="102">
        <f>COUNTIF(자재별CO2!H:H, B3922)</f>
        <v>1</v>
      </c>
    </row>
    <row r="3923" spans="2:5">
      <c r="B3923" s="38" t="s">
        <v>2256</v>
      </c>
      <c r="C3923" s="400" t="s">
        <v>7431</v>
      </c>
      <c r="D3923" s="400" t="s">
        <v>6253</v>
      </c>
      <c r="E3923" s="102">
        <f>COUNTIF(자재별CO2!H:H, B3923)</f>
        <v>1</v>
      </c>
    </row>
    <row r="3924" spans="2:5">
      <c r="B3924" s="38" t="s">
        <v>2256</v>
      </c>
      <c r="C3924" s="400" t="s">
        <v>7431</v>
      </c>
      <c r="D3924" s="400" t="s">
        <v>6255</v>
      </c>
      <c r="E3924" s="102">
        <f>COUNTIF(자재별CO2!H:H, B3924)</f>
        <v>1</v>
      </c>
    </row>
    <row r="3925" spans="2:5">
      <c r="B3925" s="38" t="s">
        <v>2154</v>
      </c>
      <c r="C3925" s="400" t="s">
        <v>7293</v>
      </c>
      <c r="D3925" s="400" t="s">
        <v>6347</v>
      </c>
      <c r="E3925" s="102">
        <f>COUNTIF(자재별CO2!H:H, B3925)</f>
        <v>1</v>
      </c>
    </row>
    <row r="3926" spans="2:5">
      <c r="B3926" s="401" t="s">
        <v>2507</v>
      </c>
      <c r="C3926" s="400" t="s">
        <v>7351</v>
      </c>
      <c r="D3926" s="400" t="s">
        <v>6350</v>
      </c>
      <c r="E3926" s="102">
        <f>COUNTIF(자재별CO2!H:H, B3926)</f>
        <v>1</v>
      </c>
    </row>
    <row r="3927" spans="2:5">
      <c r="B3927" s="38" t="s">
        <v>2262</v>
      </c>
      <c r="C3927" s="400" t="s">
        <v>7305</v>
      </c>
      <c r="D3927" s="400" t="s">
        <v>6351</v>
      </c>
      <c r="E3927" s="102">
        <f>COUNTIF(자재별CO2!H:H, B3927)</f>
        <v>1</v>
      </c>
    </row>
    <row r="3928" spans="2:5">
      <c r="B3928" s="38" t="s">
        <v>2256</v>
      </c>
      <c r="C3928" s="400" t="s">
        <v>7432</v>
      </c>
      <c r="D3928" s="400" t="s">
        <v>6353</v>
      </c>
      <c r="E3928" s="102">
        <f>COUNTIF(자재별CO2!H:H, B3928)</f>
        <v>1</v>
      </c>
    </row>
    <row r="3929" spans="2:5">
      <c r="B3929" s="38" t="s">
        <v>2256</v>
      </c>
      <c r="C3929" s="400" t="s">
        <v>7432</v>
      </c>
      <c r="D3929" s="400" t="s">
        <v>6334</v>
      </c>
      <c r="E3929" s="102">
        <f>COUNTIF(자재별CO2!H:H, B3929)</f>
        <v>1</v>
      </c>
    </row>
    <row r="3930" spans="2:5">
      <c r="B3930" s="401" t="s">
        <v>2507</v>
      </c>
      <c r="C3930" s="400" t="s">
        <v>7289</v>
      </c>
      <c r="D3930" s="400" t="s">
        <v>6354</v>
      </c>
      <c r="E3930" s="102">
        <f>COUNTIF(자재별CO2!H:H, B3930)</f>
        <v>1</v>
      </c>
    </row>
    <row r="3931" spans="2:5">
      <c r="B3931" s="38" t="s">
        <v>2256</v>
      </c>
      <c r="C3931" s="400" t="s">
        <v>7433</v>
      </c>
      <c r="D3931" s="400" t="s">
        <v>6265</v>
      </c>
      <c r="E3931" s="102">
        <f>COUNTIF(자재별CO2!H:H, B3931)</f>
        <v>1</v>
      </c>
    </row>
    <row r="3932" spans="2:5">
      <c r="B3932" s="38" t="s">
        <v>2256</v>
      </c>
      <c r="C3932" s="400" t="s">
        <v>7433</v>
      </c>
      <c r="D3932" s="400" t="s">
        <v>6349</v>
      </c>
      <c r="E3932" s="102">
        <f>COUNTIF(자재별CO2!H:H, B3932)</f>
        <v>1</v>
      </c>
    </row>
    <row r="3933" spans="2:5">
      <c r="B3933" s="38" t="s">
        <v>2256</v>
      </c>
      <c r="C3933" s="400" t="s">
        <v>7278</v>
      </c>
      <c r="D3933" s="400" t="s">
        <v>6356</v>
      </c>
      <c r="E3933" s="102">
        <f>COUNTIF(자재별CO2!H:H, B3933)</f>
        <v>1</v>
      </c>
    </row>
    <row r="3934" spans="2:5">
      <c r="B3934" s="38" t="s">
        <v>2507</v>
      </c>
      <c r="C3934" s="400" t="s">
        <v>7298</v>
      </c>
      <c r="D3934" s="400" t="s">
        <v>6357</v>
      </c>
      <c r="E3934" s="102">
        <f>COUNTIF(자재별CO2!H:H, B3934)</f>
        <v>1</v>
      </c>
    </row>
    <row r="3935" spans="2:5">
      <c r="B3935" s="38" t="s">
        <v>2507</v>
      </c>
      <c r="C3935" s="400" t="s">
        <v>7299</v>
      </c>
      <c r="D3935" s="400" t="s">
        <v>6358</v>
      </c>
      <c r="E3935" s="102">
        <f>COUNTIF(자재별CO2!H:H, B3935)</f>
        <v>1</v>
      </c>
    </row>
    <row r="3936" spans="2:5">
      <c r="B3936" s="38" t="s">
        <v>2256</v>
      </c>
      <c r="C3936" s="400" t="s">
        <v>7434</v>
      </c>
      <c r="D3936" s="400" t="s">
        <v>6255</v>
      </c>
      <c r="E3936" s="102">
        <f>COUNTIF(자재별CO2!H:H, B3936)</f>
        <v>1</v>
      </c>
    </row>
    <row r="3937" spans="2:5">
      <c r="B3937" s="38" t="s">
        <v>2256</v>
      </c>
      <c r="C3937" s="400" t="s">
        <v>7434</v>
      </c>
      <c r="D3937" s="400" t="s">
        <v>7435</v>
      </c>
      <c r="E3937" s="102">
        <f>COUNTIF(자재별CO2!H:H, B3937)</f>
        <v>1</v>
      </c>
    </row>
    <row r="3938" spans="2:5">
      <c r="B3938" s="38" t="s">
        <v>2256</v>
      </c>
      <c r="C3938" s="400" t="s">
        <v>7436</v>
      </c>
      <c r="D3938" s="400" t="s">
        <v>6265</v>
      </c>
      <c r="E3938" s="102">
        <f>COUNTIF(자재별CO2!H:H, B3938)</f>
        <v>1</v>
      </c>
    </row>
    <row r="3939" spans="2:5">
      <c r="B3939" s="38" t="s">
        <v>2256</v>
      </c>
      <c r="C3939" s="400" t="s">
        <v>7436</v>
      </c>
      <c r="D3939" s="400" t="s">
        <v>6308</v>
      </c>
      <c r="E3939" s="102">
        <f>COUNTIF(자재별CO2!H:H, B3939)</f>
        <v>1</v>
      </c>
    </row>
    <row r="3940" spans="2:5">
      <c r="B3940" s="38" t="s">
        <v>2256</v>
      </c>
      <c r="C3940" s="400" t="s">
        <v>7437</v>
      </c>
      <c r="D3940" s="400" t="s">
        <v>6265</v>
      </c>
      <c r="E3940" s="102">
        <f>COUNTIF(자재별CO2!H:H, B3940)</f>
        <v>1</v>
      </c>
    </row>
    <row r="3941" spans="2:5">
      <c r="B3941" s="38" t="s">
        <v>2154</v>
      </c>
      <c r="C3941" s="400" t="s">
        <v>7292</v>
      </c>
      <c r="D3941" s="400" t="s">
        <v>6366</v>
      </c>
      <c r="E3941" s="102">
        <f>COUNTIF(자재별CO2!H:H, B3941)</f>
        <v>1</v>
      </c>
    </row>
    <row r="3942" spans="2:5">
      <c r="B3942" s="38" t="s">
        <v>2256</v>
      </c>
      <c r="C3942" s="400" t="s">
        <v>7438</v>
      </c>
      <c r="D3942" s="400" t="s">
        <v>6368</v>
      </c>
      <c r="E3942" s="102">
        <f>COUNTIF(자재별CO2!H:H, B3942)</f>
        <v>1</v>
      </c>
    </row>
    <row r="3943" spans="2:5">
      <c r="B3943" s="401" t="s">
        <v>2256</v>
      </c>
      <c r="C3943" s="400" t="s">
        <v>7438</v>
      </c>
      <c r="D3943" s="400" t="s">
        <v>7422</v>
      </c>
      <c r="E3943" s="102">
        <f>COUNTIF(자재별CO2!H:H, B3943)</f>
        <v>1</v>
      </c>
    </row>
    <row r="3944" spans="2:5">
      <c r="B3944" s="38" t="s">
        <v>2256</v>
      </c>
      <c r="C3944" s="400" t="s">
        <v>7439</v>
      </c>
      <c r="D3944" s="400" t="s">
        <v>6255</v>
      </c>
      <c r="E3944" s="102">
        <f>COUNTIF(자재별CO2!H:H, B3944)</f>
        <v>1</v>
      </c>
    </row>
    <row r="3945" spans="2:5">
      <c r="B3945" s="401" t="s">
        <v>2256</v>
      </c>
      <c r="C3945" s="400" t="s">
        <v>7439</v>
      </c>
      <c r="D3945" s="400" t="s">
        <v>6267</v>
      </c>
      <c r="E3945" s="102">
        <f>COUNTIF(자재별CO2!H:H, B3945)</f>
        <v>1</v>
      </c>
    </row>
    <row r="3946" spans="2:5">
      <c r="B3946" s="38" t="s">
        <v>2262</v>
      </c>
      <c r="C3946" s="400" t="s">
        <v>7312</v>
      </c>
      <c r="D3946" s="400" t="s">
        <v>6374</v>
      </c>
      <c r="E3946" s="102">
        <f>COUNTIF(자재별CO2!H:H, B3946)</f>
        <v>1</v>
      </c>
    </row>
    <row r="3947" spans="2:5">
      <c r="B3947" s="38" t="s">
        <v>2262</v>
      </c>
      <c r="C3947" s="400" t="s">
        <v>7312</v>
      </c>
      <c r="D3947" s="400" t="s">
        <v>6373</v>
      </c>
      <c r="E3947" s="102">
        <f>COUNTIF(자재별CO2!H:H, B3947)</f>
        <v>1</v>
      </c>
    </row>
    <row r="3948" spans="2:5">
      <c r="B3948" s="401" t="s">
        <v>2256</v>
      </c>
      <c r="C3948" s="400" t="s">
        <v>7440</v>
      </c>
      <c r="D3948" s="400" t="s">
        <v>6376</v>
      </c>
      <c r="E3948" s="102">
        <f>COUNTIF(자재별CO2!H:H, B3948)</f>
        <v>1</v>
      </c>
    </row>
    <row r="3949" spans="2:5">
      <c r="B3949" s="401" t="s">
        <v>2256</v>
      </c>
      <c r="C3949" s="400" t="s">
        <v>7441</v>
      </c>
      <c r="D3949" s="400" t="s">
        <v>6353</v>
      </c>
      <c r="E3949" s="102">
        <f>COUNTIF(자재별CO2!H:H, B3949)</f>
        <v>1</v>
      </c>
    </row>
    <row r="3950" spans="2:5">
      <c r="B3950" s="401" t="s">
        <v>2262</v>
      </c>
      <c r="C3950" s="400" t="s">
        <v>7348</v>
      </c>
      <c r="D3950" s="400" t="s">
        <v>6377</v>
      </c>
      <c r="E3950" s="102">
        <f>COUNTIF(자재별CO2!H:H, B3950)</f>
        <v>1</v>
      </c>
    </row>
    <row r="3951" spans="2:5">
      <c r="B3951" s="401" t="s">
        <v>2245</v>
      </c>
      <c r="C3951" s="400" t="s">
        <v>7354</v>
      </c>
      <c r="D3951" s="400" t="s">
        <v>6378</v>
      </c>
      <c r="E3951" s="102">
        <f>COUNTIF(자재별CO2!H:H, B3951)</f>
        <v>1</v>
      </c>
    </row>
    <row r="3952" spans="2:5">
      <c r="B3952" s="38" t="s">
        <v>2264</v>
      </c>
      <c r="C3952" s="400" t="s">
        <v>7320</v>
      </c>
      <c r="D3952" s="400" t="s">
        <v>6378</v>
      </c>
      <c r="E3952" s="102">
        <f>COUNTIF(자재별CO2!H:H, B3952)</f>
        <v>1</v>
      </c>
    </row>
    <row r="3953" spans="2:5">
      <c r="B3953" s="401" t="s">
        <v>2256</v>
      </c>
      <c r="C3953" s="400" t="s">
        <v>7442</v>
      </c>
      <c r="D3953" s="400" t="s">
        <v>6382</v>
      </c>
      <c r="E3953" s="102">
        <f>COUNTIF(자재별CO2!H:H, B3953)</f>
        <v>1</v>
      </c>
    </row>
    <row r="3954" spans="2:5">
      <c r="B3954" s="401" t="s">
        <v>2256</v>
      </c>
      <c r="C3954" s="400" t="s">
        <v>7442</v>
      </c>
      <c r="D3954" s="400" t="s">
        <v>6253</v>
      </c>
      <c r="E3954" s="102">
        <f>COUNTIF(자재별CO2!H:H, B3954)</f>
        <v>1</v>
      </c>
    </row>
    <row r="3955" spans="2:5">
      <c r="B3955" s="38" t="s">
        <v>2154</v>
      </c>
      <c r="C3955" s="400" t="s">
        <v>7291</v>
      </c>
      <c r="D3955" s="400" t="s">
        <v>6383</v>
      </c>
      <c r="E3955" s="102">
        <f>COUNTIF(자재별CO2!H:H, B3955)</f>
        <v>1</v>
      </c>
    </row>
    <row r="3956" spans="2:5">
      <c r="B3956" s="401" t="s">
        <v>2507</v>
      </c>
      <c r="C3956" s="400" t="s">
        <v>7344</v>
      </c>
      <c r="D3956" s="400" t="s">
        <v>6384</v>
      </c>
      <c r="E3956" s="102">
        <f>COUNTIF(자재별CO2!H:H, B3956)</f>
        <v>1</v>
      </c>
    </row>
    <row r="3957" spans="2:5">
      <c r="B3957" s="38" t="s">
        <v>2507</v>
      </c>
      <c r="C3957" s="400" t="s">
        <v>7284</v>
      </c>
      <c r="D3957" s="400" t="s">
        <v>6385</v>
      </c>
      <c r="E3957" s="102">
        <f>COUNTIF(자재별CO2!H:H, B3957)</f>
        <v>1</v>
      </c>
    </row>
    <row r="3958" spans="2:5">
      <c r="B3958" s="401" t="s">
        <v>2256</v>
      </c>
      <c r="C3958" s="400" t="s">
        <v>7443</v>
      </c>
      <c r="D3958" s="400" t="s">
        <v>6389</v>
      </c>
      <c r="E3958" s="102">
        <f>COUNTIF(자재별CO2!H:H, B3958)</f>
        <v>1</v>
      </c>
    </row>
    <row r="3959" spans="2:5">
      <c r="B3959" s="401" t="s">
        <v>2256</v>
      </c>
      <c r="C3959" s="400" t="s">
        <v>7443</v>
      </c>
      <c r="D3959" s="400" t="s">
        <v>6291</v>
      </c>
      <c r="E3959" s="102">
        <f>COUNTIF(자재별CO2!H:H, B3959)</f>
        <v>1</v>
      </c>
    </row>
    <row r="3960" spans="2:5">
      <c r="B3960" s="401" t="s">
        <v>2256</v>
      </c>
      <c r="C3960" s="400" t="s">
        <v>7444</v>
      </c>
      <c r="D3960" s="400" t="s">
        <v>6391</v>
      </c>
      <c r="E3960" s="102">
        <f>COUNTIF(자재별CO2!H:H, B3960)</f>
        <v>1</v>
      </c>
    </row>
    <row r="3961" spans="2:5">
      <c r="B3961" s="401" t="s">
        <v>2256</v>
      </c>
      <c r="C3961" s="400" t="s">
        <v>7444</v>
      </c>
      <c r="D3961" s="400" t="s">
        <v>6325</v>
      </c>
      <c r="E3961" s="102">
        <f>COUNTIF(자재별CO2!H:H, B3961)</f>
        <v>1</v>
      </c>
    </row>
    <row r="3962" spans="2:5">
      <c r="B3962" s="401" t="s">
        <v>2256</v>
      </c>
      <c r="C3962" s="400" t="s">
        <v>7444</v>
      </c>
      <c r="D3962" s="400" t="s">
        <v>6392</v>
      </c>
      <c r="E3962" s="102">
        <f>COUNTIF(자재별CO2!H:H, B3962)</f>
        <v>1</v>
      </c>
    </row>
    <row r="3963" spans="2:5">
      <c r="B3963" s="38" t="s">
        <v>2158</v>
      </c>
      <c r="C3963" s="400" t="s">
        <v>7281</v>
      </c>
      <c r="D3963" s="400" t="s">
        <v>6393</v>
      </c>
      <c r="E3963" s="102">
        <f>COUNTIF(자재별CO2!H:H, B3963)</f>
        <v>1</v>
      </c>
    </row>
    <row r="3964" spans="2:5">
      <c r="B3964" s="401" t="s">
        <v>2256</v>
      </c>
      <c r="C3964" s="400" t="s">
        <v>7445</v>
      </c>
      <c r="D3964" s="400" t="s">
        <v>6395</v>
      </c>
      <c r="E3964" s="102">
        <f>COUNTIF(자재별CO2!H:H, B3964)</f>
        <v>1</v>
      </c>
    </row>
    <row r="3965" spans="2:5">
      <c r="B3965" s="401" t="s">
        <v>2256</v>
      </c>
      <c r="C3965" s="400" t="s">
        <v>7445</v>
      </c>
      <c r="D3965" s="400" t="s">
        <v>6312</v>
      </c>
      <c r="E3965" s="102">
        <f>COUNTIF(자재별CO2!H:H, B3965)</f>
        <v>1</v>
      </c>
    </row>
    <row r="3966" spans="2:5">
      <c r="B3966" s="401" t="s">
        <v>2256</v>
      </c>
      <c r="C3966" s="400" t="s">
        <v>7446</v>
      </c>
      <c r="D3966" s="400" t="s">
        <v>6265</v>
      </c>
      <c r="E3966" s="102">
        <f>COUNTIF(자재별CO2!H:H, B3966)</f>
        <v>1</v>
      </c>
    </row>
    <row r="3967" spans="2:5">
      <c r="B3967" s="401" t="s">
        <v>2256</v>
      </c>
      <c r="C3967" s="400" t="s">
        <v>7446</v>
      </c>
      <c r="D3967" s="400" t="s">
        <v>6387</v>
      </c>
      <c r="E3967" s="102">
        <f>COUNTIF(자재별CO2!H:H, B3967)</f>
        <v>1</v>
      </c>
    </row>
    <row r="3968" spans="2:5">
      <c r="B3968" s="38" t="s">
        <v>2158</v>
      </c>
      <c r="C3968" s="400" t="s">
        <v>7282</v>
      </c>
      <c r="D3968" s="400" t="s">
        <v>6393</v>
      </c>
      <c r="E3968" s="102">
        <f>COUNTIF(자재별CO2!H:H, B3968)</f>
        <v>1</v>
      </c>
    </row>
    <row r="3969" spans="2:5">
      <c r="B3969" s="401" t="s">
        <v>2246</v>
      </c>
      <c r="C3969" s="400" t="s">
        <v>7345</v>
      </c>
      <c r="D3969" s="400" t="s">
        <v>6397</v>
      </c>
      <c r="E3969" s="102">
        <f>COUNTIF(자재별CO2!H:H, B3969)</f>
        <v>1</v>
      </c>
    </row>
    <row r="3970" spans="2:5">
      <c r="B3970" s="38" t="s">
        <v>2245</v>
      </c>
      <c r="C3970" s="400" t="s">
        <v>7322</v>
      </c>
      <c r="D3970" s="400" t="s">
        <v>6378</v>
      </c>
      <c r="E3970" s="102">
        <f>COUNTIF(자재별CO2!H:H, B3970)</f>
        <v>1</v>
      </c>
    </row>
    <row r="3971" spans="2:5">
      <c r="B3971" s="401" t="s">
        <v>2507</v>
      </c>
      <c r="C3971" s="400" t="s">
        <v>7343</v>
      </c>
      <c r="D3971" s="400" t="s">
        <v>6398</v>
      </c>
      <c r="E3971" s="102">
        <f>COUNTIF(자재별CO2!H:H, B3971)</f>
        <v>1</v>
      </c>
    </row>
    <row r="3972" spans="2:5">
      <c r="B3972" s="401" t="s">
        <v>2507</v>
      </c>
      <c r="C3972" s="400" t="s">
        <v>7285</v>
      </c>
      <c r="D3972" s="400" t="s">
        <v>6399</v>
      </c>
      <c r="E3972" s="102">
        <f>COUNTIF(자재별CO2!H:H, B3972)</f>
        <v>1</v>
      </c>
    </row>
    <row r="3973" spans="2:5">
      <c r="B3973" s="401" t="s">
        <v>2256</v>
      </c>
      <c r="C3973" s="400" t="s">
        <v>7447</v>
      </c>
      <c r="D3973" s="400" t="s">
        <v>6401</v>
      </c>
      <c r="E3973" s="102">
        <f>COUNTIF(자재별CO2!H:H, B3973)</f>
        <v>1</v>
      </c>
    </row>
    <row r="3974" spans="2:5">
      <c r="B3974" s="401" t="s">
        <v>2256</v>
      </c>
      <c r="C3974" s="400" t="s">
        <v>7447</v>
      </c>
      <c r="D3974" s="400" t="s">
        <v>6362</v>
      </c>
      <c r="E3974" s="102">
        <f>COUNTIF(자재별CO2!H:H, B3974)</f>
        <v>1</v>
      </c>
    </row>
    <row r="3975" spans="2:5">
      <c r="B3975" s="38" t="s">
        <v>2507</v>
      </c>
      <c r="C3975" s="400" t="s">
        <v>7286</v>
      </c>
      <c r="D3975" s="400" t="s">
        <v>6283</v>
      </c>
      <c r="E3975" s="102">
        <f>COUNTIF(자재별CO2!H:H, B3975)</f>
        <v>1</v>
      </c>
    </row>
    <row r="3976" spans="2:5">
      <c r="B3976" s="401" t="s">
        <v>2246</v>
      </c>
      <c r="C3976" s="400" t="s">
        <v>7328</v>
      </c>
      <c r="D3976" s="400" t="s">
        <v>6403</v>
      </c>
      <c r="E3976" s="102">
        <f>COUNTIF(자재별CO2!H:H, B3976)</f>
        <v>1</v>
      </c>
    </row>
    <row r="3977" spans="2:5">
      <c r="B3977" s="401" t="s">
        <v>2246</v>
      </c>
      <c r="C3977" s="400" t="s">
        <v>7328</v>
      </c>
      <c r="D3977" s="400" t="s">
        <v>6402</v>
      </c>
      <c r="E3977" s="102">
        <f>COUNTIF(자재별CO2!H:H, B3977)</f>
        <v>1</v>
      </c>
    </row>
    <row r="3978" spans="2:5">
      <c r="B3978" s="401" t="s">
        <v>2246</v>
      </c>
      <c r="C3978" s="400" t="s">
        <v>7295</v>
      </c>
      <c r="D3978" s="400" t="s">
        <v>6404</v>
      </c>
      <c r="E3978" s="102">
        <f>COUNTIF(자재별CO2!H:H, B3978)</f>
        <v>1</v>
      </c>
    </row>
    <row r="3979" spans="2:5">
      <c r="B3979" s="401" t="s">
        <v>2246</v>
      </c>
      <c r="C3979" s="400" t="s">
        <v>7307</v>
      </c>
      <c r="D3979" s="400" t="s">
        <v>6405</v>
      </c>
      <c r="E3979" s="102">
        <f>COUNTIF(자재별CO2!H:H, B3979)</f>
        <v>1</v>
      </c>
    </row>
    <row r="3980" spans="2:5">
      <c r="B3980" s="38" t="s">
        <v>2507</v>
      </c>
      <c r="C3980" s="400" t="s">
        <v>7302</v>
      </c>
      <c r="D3980" s="400" t="s">
        <v>6406</v>
      </c>
      <c r="E3980" s="102">
        <f>COUNTIF(자재별CO2!H:H, B3980)</f>
        <v>1</v>
      </c>
    </row>
    <row r="3981" spans="2:5">
      <c r="B3981" s="38" t="s">
        <v>2256</v>
      </c>
      <c r="C3981" s="400" t="s">
        <v>7448</v>
      </c>
      <c r="D3981" s="400" t="s">
        <v>6408</v>
      </c>
      <c r="E3981" s="102">
        <f>COUNTIF(자재별CO2!H:H, B3981)</f>
        <v>1</v>
      </c>
    </row>
    <row r="3982" spans="2:5">
      <c r="B3982" s="38" t="s">
        <v>2256</v>
      </c>
      <c r="C3982" s="400" t="s">
        <v>7448</v>
      </c>
      <c r="D3982" s="400" t="s">
        <v>6255</v>
      </c>
      <c r="E3982" s="102">
        <f>COUNTIF(자재별CO2!H:H, B3982)</f>
        <v>1</v>
      </c>
    </row>
    <row r="3983" spans="2:5">
      <c r="B3983" s="38" t="s">
        <v>2256</v>
      </c>
      <c r="C3983" s="400" t="s">
        <v>7449</v>
      </c>
      <c r="D3983" s="400" t="s">
        <v>6410</v>
      </c>
      <c r="E3983" s="102">
        <f>COUNTIF(자재별CO2!H:H, B3983)</f>
        <v>1</v>
      </c>
    </row>
    <row r="3984" spans="2:5">
      <c r="B3984" s="38" t="s">
        <v>2256</v>
      </c>
      <c r="C3984" s="400" t="s">
        <v>7449</v>
      </c>
      <c r="D3984" s="400" t="s">
        <v>6255</v>
      </c>
      <c r="E3984" s="102">
        <f>COUNTIF(자재별CO2!H:H, B3984)</f>
        <v>1</v>
      </c>
    </row>
    <row r="3985" spans="2:5">
      <c r="B3985" s="38" t="s">
        <v>2256</v>
      </c>
      <c r="C3985" s="400" t="s">
        <v>7315</v>
      </c>
      <c r="D3985" s="400" t="s">
        <v>6279</v>
      </c>
      <c r="E3985" s="102">
        <f>COUNTIF(자재별CO2!H:H, B3985)</f>
        <v>1</v>
      </c>
    </row>
    <row r="3986" spans="2:5">
      <c r="B3986" s="38" t="s">
        <v>2256</v>
      </c>
      <c r="C3986" s="400" t="s">
        <v>7450</v>
      </c>
      <c r="D3986" s="400" t="s">
        <v>6255</v>
      </c>
      <c r="E3986" s="102">
        <f>COUNTIF(자재별CO2!H:H, B3986)</f>
        <v>1</v>
      </c>
    </row>
    <row r="3987" spans="2:5">
      <c r="B3987" s="38" t="s">
        <v>2256</v>
      </c>
      <c r="C3987" s="400" t="s">
        <v>7450</v>
      </c>
      <c r="D3987" s="400"/>
      <c r="E3987" s="102">
        <f>COUNTIF(자재별CO2!H:H, B3987)</f>
        <v>1</v>
      </c>
    </row>
    <row r="3988" spans="2:5">
      <c r="B3988" s="38" t="s">
        <v>2507</v>
      </c>
      <c r="C3988" s="400" t="s">
        <v>7309</v>
      </c>
      <c r="D3988" s="400" t="s">
        <v>6405</v>
      </c>
      <c r="E3988" s="102">
        <f>COUNTIF(자재별CO2!H:H, B3988)</f>
        <v>1</v>
      </c>
    </row>
    <row r="3989" spans="2:5">
      <c r="B3989" s="38" t="s">
        <v>2154</v>
      </c>
      <c r="C3989" s="400" t="s">
        <v>7294</v>
      </c>
      <c r="D3989" s="400" t="s">
        <v>6414</v>
      </c>
      <c r="E3989" s="102">
        <f>COUNTIF(자재별CO2!H:H, B3989)</f>
        <v>1</v>
      </c>
    </row>
    <row r="3990" spans="2:5">
      <c r="B3990" s="38" t="s">
        <v>2256</v>
      </c>
      <c r="C3990" s="400" t="s">
        <v>7451</v>
      </c>
      <c r="D3990" s="400" t="s">
        <v>6410</v>
      </c>
      <c r="E3990" s="102">
        <f>COUNTIF(자재별CO2!H:H, B3990)</f>
        <v>1</v>
      </c>
    </row>
    <row r="3991" spans="2:5">
      <c r="B3991" s="401" t="s">
        <v>2256</v>
      </c>
      <c r="C3991" s="400" t="s">
        <v>7452</v>
      </c>
      <c r="D3991" s="400" t="s">
        <v>6382</v>
      </c>
      <c r="E3991" s="102">
        <f>COUNTIF(자재별CO2!H:H, B3991)</f>
        <v>1</v>
      </c>
    </row>
    <row r="3992" spans="2:5">
      <c r="B3992" s="401" t="s">
        <v>2220</v>
      </c>
      <c r="C3992" s="400" t="s">
        <v>7113</v>
      </c>
      <c r="D3992" s="400" t="s">
        <v>6260</v>
      </c>
      <c r="E3992" s="102">
        <f>COUNTIF(자재별CO2!H:H, B3992)</f>
        <v>1</v>
      </c>
    </row>
    <row r="3993" spans="2:5">
      <c r="B3993" s="401" t="s">
        <v>2218</v>
      </c>
      <c r="C3993" s="400" t="s">
        <v>6317</v>
      </c>
      <c r="D3993" s="400" t="s">
        <v>6316</v>
      </c>
      <c r="E3993" s="102">
        <f>COUNTIF(자재별CO2!H:H, B3993)</f>
        <v>1</v>
      </c>
    </row>
    <row r="3994" spans="2:5">
      <c r="B3994" s="401" t="s">
        <v>2218</v>
      </c>
      <c r="C3994" s="400" t="s">
        <v>6319</v>
      </c>
      <c r="D3994" s="400" t="s">
        <v>6318</v>
      </c>
      <c r="E3994" s="102">
        <f>COUNTIF(자재별CO2!H:H, B3994)</f>
        <v>1</v>
      </c>
    </row>
    <row r="3995" spans="2:5">
      <c r="B3995" s="401" t="s">
        <v>2218</v>
      </c>
      <c r="C3995" s="400" t="s">
        <v>6321</v>
      </c>
      <c r="D3995" s="400" t="s">
        <v>6320</v>
      </c>
      <c r="E3995" s="102">
        <f>COUNTIF(자재별CO2!H:H, B3995)</f>
        <v>1</v>
      </c>
    </row>
    <row r="3996" spans="2:5">
      <c r="B3996" s="401" t="s">
        <v>2218</v>
      </c>
      <c r="C3996" s="400" t="s">
        <v>6338</v>
      </c>
      <c r="D3996" s="400" t="s">
        <v>6337</v>
      </c>
      <c r="E3996" s="102">
        <f>COUNTIF(자재별CO2!H:H, B3996)</f>
        <v>1</v>
      </c>
    </row>
    <row r="3997" spans="2:5">
      <c r="B3997" s="401" t="s">
        <v>2218</v>
      </c>
      <c r="C3997" s="400" t="s">
        <v>6340</v>
      </c>
      <c r="D3997" s="400" t="s">
        <v>6339</v>
      </c>
      <c r="E3997" s="102">
        <f>COUNTIF(자재별CO2!H:H, B3997)</f>
        <v>1</v>
      </c>
    </row>
    <row r="3998" spans="2:5">
      <c r="B3998" s="401" t="s">
        <v>2218</v>
      </c>
      <c r="C3998" s="400" t="s">
        <v>7112</v>
      </c>
      <c r="D3998" s="400" t="s">
        <v>6279</v>
      </c>
      <c r="E3998" s="102">
        <f>COUNTIF(자재별CO2!H:H, B3998)</f>
        <v>1</v>
      </c>
    </row>
    <row r="3999" spans="2:5">
      <c r="B3999" s="401" t="s">
        <v>2507</v>
      </c>
      <c r="C3999" s="400" t="s">
        <v>6365</v>
      </c>
      <c r="D3999" s="400" t="s">
        <v>6364</v>
      </c>
      <c r="E3999" s="102">
        <f>COUNTIF(자재별CO2!H:H, B3999)</f>
        <v>1</v>
      </c>
    </row>
    <row r="4000" spans="2:5">
      <c r="B4000" s="401" t="s">
        <v>2218</v>
      </c>
      <c r="C4000" s="400" t="s">
        <v>6370</v>
      </c>
      <c r="D4000" s="400" t="s">
        <v>6369</v>
      </c>
      <c r="E4000" s="102">
        <f>COUNTIF(자재별CO2!H:H, B4000)</f>
        <v>1</v>
      </c>
    </row>
    <row r="4001" spans="2:5">
      <c r="B4001" s="402"/>
      <c r="C4001" s="38"/>
      <c r="D4001" s="38"/>
      <c r="E4001" s="102">
        <f>COUNTIF(자재별CO2!H:H, B4001)</f>
        <v>0</v>
      </c>
    </row>
    <row r="4002" spans="2:5">
      <c r="B4002" s="402"/>
      <c r="C4002" s="38"/>
      <c r="D4002" s="38"/>
      <c r="E4002" s="102">
        <f>COUNTIF(자재별CO2!H:H, B4002)</f>
        <v>0</v>
      </c>
    </row>
    <row r="4003" spans="2:5">
      <c r="B4003" s="405"/>
      <c r="C4003" s="38"/>
      <c r="D4003" s="38"/>
      <c r="E4003" s="102">
        <f>COUNTIF(자재별CO2!H:H, B4003)</f>
        <v>0</v>
      </c>
    </row>
    <row r="4004" spans="2:5">
      <c r="B4004" s="403"/>
      <c r="C4004" s="38"/>
      <c r="D4004" s="38"/>
      <c r="E4004" s="102">
        <f>COUNTIF(자재별CO2!H:H, B4004)</f>
        <v>0</v>
      </c>
    </row>
    <row r="4005" spans="2:5">
      <c r="B4005" s="403"/>
      <c r="C4005" s="38"/>
      <c r="D4005" s="38"/>
      <c r="E4005" s="102">
        <f>COUNTIF(자재별CO2!H:H, B4005)</f>
        <v>0</v>
      </c>
    </row>
    <row r="4006" spans="2:5">
      <c r="B4006" s="403"/>
      <c r="C4006" s="38"/>
      <c r="D4006" s="38"/>
      <c r="E4006" s="102">
        <f>COUNTIF(자재별CO2!H:H, B4006)</f>
        <v>0</v>
      </c>
    </row>
    <row r="4007" spans="2:5">
      <c r="B4007" s="404"/>
      <c r="C4007" s="38"/>
      <c r="D4007" s="38"/>
      <c r="E4007" s="102">
        <f>COUNTIF(자재별CO2!H:H, B4007)</f>
        <v>0</v>
      </c>
    </row>
    <row r="4008" spans="2:5">
      <c r="B4008" s="401"/>
      <c r="C4008" s="38"/>
      <c r="D4008" s="38"/>
      <c r="E4008" s="102">
        <f>COUNTIF(자재별CO2!H:H, B4008)</f>
        <v>0</v>
      </c>
    </row>
    <row r="4009" spans="2:5">
      <c r="B4009" s="399"/>
      <c r="C4009" s="38"/>
      <c r="D4009" s="38"/>
      <c r="E4009" s="102">
        <f>COUNTIF(자재별CO2!H:H, B4009)</f>
        <v>0</v>
      </c>
    </row>
    <row r="4010" spans="2:5">
      <c r="B4010" s="399"/>
      <c r="C4010" s="38"/>
      <c r="D4010" s="38"/>
      <c r="E4010" s="102">
        <f>COUNTIF(자재별CO2!H:H, B4010)</f>
        <v>0</v>
      </c>
    </row>
    <row r="4011" spans="2:5">
      <c r="B4011" s="403"/>
      <c r="C4011" s="38"/>
      <c r="D4011" s="38"/>
      <c r="E4011" s="102">
        <f>COUNTIF(자재별CO2!H:H, B4011)</f>
        <v>0</v>
      </c>
    </row>
    <row r="4012" spans="2:5">
      <c r="B4012" s="405"/>
      <c r="C4012" s="38"/>
      <c r="D4012" s="38"/>
      <c r="E4012" s="102">
        <f>COUNTIF(자재별CO2!H:H, B4012)</f>
        <v>0</v>
      </c>
    </row>
    <row r="4013" spans="2:5">
      <c r="B4013" s="403"/>
      <c r="C4013" s="38"/>
      <c r="D4013" s="38"/>
      <c r="E4013" s="102">
        <f>COUNTIF(자재별CO2!H:H, B4013)</f>
        <v>0</v>
      </c>
    </row>
    <row r="4014" spans="2:5">
      <c r="B4014" s="399"/>
      <c r="C4014" s="38"/>
      <c r="D4014" s="38"/>
      <c r="E4014" s="102">
        <f>COUNTIF(자재별CO2!H:H, B4014)</f>
        <v>0</v>
      </c>
    </row>
    <row r="4015" spans="2:5">
      <c r="B4015" s="399"/>
      <c r="C4015" s="38"/>
      <c r="D4015" s="38"/>
      <c r="E4015" s="102">
        <f>COUNTIF(자재별CO2!H:H, B4015)</f>
        <v>0</v>
      </c>
    </row>
    <row r="4016" spans="2:5">
      <c r="B4016" s="401"/>
      <c r="C4016" s="38"/>
      <c r="D4016" s="38"/>
      <c r="E4016" s="102">
        <f>COUNTIF(자재별CO2!H:H, B4016)</f>
        <v>0</v>
      </c>
    </row>
    <row r="4017" spans="2:5">
      <c r="B4017" s="401"/>
      <c r="C4017" s="38"/>
      <c r="D4017" s="38"/>
      <c r="E4017" s="102">
        <f>COUNTIF(자재별CO2!H:H, B4017)</f>
        <v>0</v>
      </c>
    </row>
    <row r="4018" spans="2:5">
      <c r="B4018" s="401"/>
      <c r="C4018" s="38"/>
      <c r="D4018" s="38"/>
      <c r="E4018" s="102">
        <f>COUNTIF(자재별CO2!H:H, B4018)</f>
        <v>0</v>
      </c>
    </row>
    <row r="4019" spans="2:5">
      <c r="B4019" s="401"/>
      <c r="C4019" s="38"/>
      <c r="D4019" s="38"/>
      <c r="E4019" s="102">
        <f>COUNTIF(자재별CO2!H:H, B4019)</f>
        <v>0</v>
      </c>
    </row>
    <row r="4020" spans="2:5">
      <c r="B4020" s="401"/>
      <c r="C4020" s="38"/>
      <c r="D4020" s="38"/>
      <c r="E4020" s="102">
        <f>COUNTIF(자재별CO2!H:H, B4020)</f>
        <v>0</v>
      </c>
    </row>
    <row r="4021" spans="2:5">
      <c r="B4021" s="401"/>
      <c r="C4021" s="38"/>
      <c r="D4021" s="38"/>
      <c r="E4021" s="102">
        <f>COUNTIF(자재별CO2!H:H, B4021)</f>
        <v>0</v>
      </c>
    </row>
    <row r="4022" spans="2:5">
      <c r="B4022" s="401"/>
      <c r="C4022" s="38"/>
      <c r="D4022" s="38"/>
      <c r="E4022" s="102">
        <f>COUNTIF(자재별CO2!H:H, B4022)</f>
        <v>0</v>
      </c>
    </row>
    <row r="4023" spans="2:5">
      <c r="B4023" s="401"/>
      <c r="C4023" s="38"/>
      <c r="D4023" s="38"/>
      <c r="E4023" s="102">
        <f>COUNTIF(자재별CO2!H:H, B4023)</f>
        <v>0</v>
      </c>
    </row>
    <row r="4024" spans="2:5">
      <c r="B4024" s="401"/>
      <c r="C4024" s="38"/>
      <c r="D4024" s="38"/>
      <c r="E4024" s="102">
        <f>COUNTIF(자재별CO2!H:H, B4024)</f>
        <v>0</v>
      </c>
    </row>
    <row r="4025" spans="2:5">
      <c r="B4025" s="401"/>
      <c r="C4025" s="38"/>
      <c r="D4025" s="38"/>
      <c r="E4025" s="102">
        <f>COUNTIF(자재별CO2!H:H, B4025)</f>
        <v>0</v>
      </c>
    </row>
    <row r="4026" spans="2:5">
      <c r="B4026" s="401"/>
      <c r="C4026" s="38"/>
      <c r="E4026" s="102">
        <f>COUNTIF(자재별CO2!H:H, B4026)</f>
        <v>0</v>
      </c>
    </row>
    <row r="4027" spans="2:5">
      <c r="B4027" s="401"/>
      <c r="C4027" s="38"/>
      <c r="E4027" s="102">
        <f>COUNTIF(자재별CO2!H:H, B4027)</f>
        <v>0</v>
      </c>
    </row>
    <row r="4028" spans="2:5">
      <c r="B4028" s="401"/>
      <c r="C4028" s="38"/>
      <c r="E4028" s="102">
        <f>COUNTIF(자재별CO2!H:H, B4028)</f>
        <v>0</v>
      </c>
    </row>
    <row r="4029" spans="2:5">
      <c r="B4029" s="401"/>
      <c r="C4029" s="38"/>
      <c r="E4029" s="102">
        <f>COUNTIF(자재별CO2!H:H, B4029)</f>
        <v>0</v>
      </c>
    </row>
    <row r="4030" spans="2:5">
      <c r="B4030" s="401"/>
      <c r="C4030" s="38"/>
      <c r="E4030" s="102">
        <f>COUNTIF(자재별CO2!H:H, B4030)</f>
        <v>0</v>
      </c>
    </row>
    <row r="4031" spans="2:5">
      <c r="B4031" s="401"/>
      <c r="C4031" s="38"/>
      <c r="E4031" s="102">
        <f>COUNTIF(자재별CO2!H:H, B4031)</f>
        <v>0</v>
      </c>
    </row>
    <row r="4032" spans="2:5">
      <c r="B4032" s="401"/>
      <c r="C4032" s="38"/>
      <c r="E4032" s="102">
        <f>COUNTIF(자재별CO2!H:H, B4032)</f>
        <v>0</v>
      </c>
    </row>
    <row r="4033" spans="2:5">
      <c r="B4033" s="401"/>
      <c r="C4033" s="38"/>
      <c r="E4033" s="102">
        <f>COUNTIF(자재별CO2!H:H, B4033)</f>
        <v>0</v>
      </c>
    </row>
    <row r="4034" spans="2:5">
      <c r="B4034" s="401"/>
      <c r="C4034" s="38"/>
      <c r="E4034" s="102">
        <f>COUNTIF(자재별CO2!H:H, B4034)</f>
        <v>0</v>
      </c>
    </row>
    <row r="4035" spans="2:5">
      <c r="B4035" s="401"/>
      <c r="C4035" s="38"/>
      <c r="E4035" s="102">
        <f>COUNTIF(자재별CO2!H:H, B4035)</f>
        <v>0</v>
      </c>
    </row>
    <row r="4036" spans="2:5">
      <c r="B4036" s="401"/>
      <c r="C4036" s="38"/>
      <c r="E4036" s="102">
        <f>COUNTIF(자재별CO2!H:H, B4036)</f>
        <v>0</v>
      </c>
    </row>
    <row r="4037" spans="2:5">
      <c r="B4037" s="401"/>
      <c r="C4037" s="38"/>
      <c r="E4037" s="102">
        <f>COUNTIF(자재별CO2!H:H, B4037)</f>
        <v>0</v>
      </c>
    </row>
    <row r="4038" spans="2:5">
      <c r="B4038" s="401"/>
      <c r="C4038" s="38"/>
      <c r="E4038" s="102">
        <f>COUNTIF(자재별CO2!H:H, B4038)</f>
        <v>0</v>
      </c>
    </row>
    <row r="4039" spans="2:5">
      <c r="B4039" s="401"/>
      <c r="C4039" s="38"/>
      <c r="E4039" s="102">
        <f>COUNTIF(자재별CO2!H:H, B4039)</f>
        <v>0</v>
      </c>
    </row>
    <row r="4040" spans="2:5">
      <c r="B4040" s="401"/>
      <c r="C4040" s="38"/>
      <c r="E4040" s="102">
        <f xml:space="preserve"> COUNTIF(자재별CO2!H:H,#REF!)</f>
        <v>0</v>
      </c>
    </row>
    <row r="4041" spans="2:5">
      <c r="B4041" s="401"/>
      <c r="E4041" s="102">
        <f>COUNTIF(자재별CO2!H:H, B4040)</f>
        <v>0</v>
      </c>
    </row>
    <row r="4042" spans="2:5">
      <c r="B4042" s="401"/>
      <c r="C4042" s="38"/>
      <c r="E4042" s="102">
        <f>COUNTIF(자재별CO2!H:H, B4042)</f>
        <v>0</v>
      </c>
    </row>
    <row r="4043" spans="2:5">
      <c r="B4043" s="401"/>
      <c r="C4043" s="38"/>
      <c r="E4043" s="102">
        <f>COUNTIF(자재별CO2!H:H, B4043)</f>
        <v>0</v>
      </c>
    </row>
    <row r="4044" spans="2:5">
      <c r="B4044" s="401"/>
      <c r="C4044" s="38"/>
      <c r="E4044" s="102">
        <f>COUNTIF(자재별CO2!H:H, B4044)</f>
        <v>0</v>
      </c>
    </row>
    <row r="4045" spans="2:5">
      <c r="B4045" s="401"/>
      <c r="C4045" s="38"/>
      <c r="E4045" s="102">
        <f>COUNTIF(자재별CO2!H:H, B4045)</f>
        <v>0</v>
      </c>
    </row>
    <row r="4046" spans="2:5">
      <c r="B4046" s="401"/>
      <c r="E4046" s="102">
        <f>COUNTIF(자재별CO2!H:H, B4046)</f>
        <v>0</v>
      </c>
    </row>
    <row r="4047" spans="2:5">
      <c r="E4047" s="102">
        <f>COUNTIF(자재별CO2!H:H, B4047)</f>
        <v>0</v>
      </c>
    </row>
    <row r="4048" spans="2:5">
      <c r="E4048" s="102">
        <f>COUNTIF(자재별CO2!H:H, B4048)</f>
        <v>0</v>
      </c>
    </row>
    <row r="4049" spans="5:5">
      <c r="E4049" s="102">
        <f>COUNTIF(자재별CO2!H:H, B4049)</f>
        <v>0</v>
      </c>
    </row>
    <row r="4050" spans="5:5">
      <c r="E4050" s="102">
        <f>COUNTIF(자재별CO2!H:H, B4050)</f>
        <v>0</v>
      </c>
    </row>
    <row r="4051" spans="5:5">
      <c r="E4051" s="102">
        <f>COUNTIF(자재별CO2!H:H, B4051)</f>
        <v>0</v>
      </c>
    </row>
    <row r="4052" spans="5:5">
      <c r="E4052" s="102">
        <f>COUNTIF(자재별CO2!H:H, B4052)</f>
        <v>0</v>
      </c>
    </row>
    <row r="4053" spans="5:5">
      <c r="E4053" s="102">
        <f>COUNTIF(자재별CO2!H:H, B4053)</f>
        <v>0</v>
      </c>
    </row>
    <row r="4054" spans="5:5">
      <c r="E4054" s="102">
        <f>COUNTIF(자재별CO2!H:H, B4054)</f>
        <v>0</v>
      </c>
    </row>
    <row r="4055" spans="5:5">
      <c r="E4055" s="102">
        <f>COUNTIF(자재별CO2!H:H, B4055)</f>
        <v>0</v>
      </c>
    </row>
    <row r="4056" spans="5:5">
      <c r="E4056" s="102">
        <f>COUNTIF(자재별CO2!H:H, B4056)</f>
        <v>0</v>
      </c>
    </row>
    <row r="4057" spans="5:5">
      <c r="E4057" s="102">
        <f>COUNTIF(자재별CO2!H:H, B4057)</f>
        <v>0</v>
      </c>
    </row>
    <row r="4058" spans="5:5">
      <c r="E4058" s="102">
        <f>COUNTIF(자재별CO2!H:H, B4058)</f>
        <v>0</v>
      </c>
    </row>
    <row r="4059" spans="5:5">
      <c r="E4059" s="102">
        <f>COUNTIF(자재별CO2!H:H, B4059)</f>
        <v>0</v>
      </c>
    </row>
    <row r="4060" spans="5:5">
      <c r="E4060" s="102">
        <f>COUNTIF(자재별CO2!H:H, B4060)</f>
        <v>0</v>
      </c>
    </row>
    <row r="4061" spans="5:5">
      <c r="E4061" s="102">
        <f>COUNTIF(자재별CO2!H:H, B4061)</f>
        <v>0</v>
      </c>
    </row>
    <row r="4062" spans="5:5">
      <c r="E4062" s="102">
        <f>COUNTIF(자재별CO2!H:H, B4062)</f>
        <v>0</v>
      </c>
    </row>
    <row r="4063" spans="5:5">
      <c r="E4063" s="102">
        <f>COUNTIF(자재별CO2!H:H, B4063)</f>
        <v>0</v>
      </c>
    </row>
    <row r="4064" spans="5:5">
      <c r="E4064" s="102">
        <f>COUNTIF(자재별CO2!H:H, B4064)</f>
        <v>0</v>
      </c>
    </row>
    <row r="4065" spans="5:5">
      <c r="E4065" s="102">
        <f>COUNTIF(자재별CO2!H:H, B4065)</f>
        <v>0</v>
      </c>
    </row>
    <row r="4066" spans="5:5">
      <c r="E4066" s="102">
        <f>COUNTIF(자재별CO2!H:H, B4066)</f>
        <v>0</v>
      </c>
    </row>
    <row r="4067" spans="5:5">
      <c r="E4067" s="102">
        <f>COUNTIF(자재별CO2!H:H, B4067)</f>
        <v>0</v>
      </c>
    </row>
    <row r="4068" spans="5:5">
      <c r="E4068" s="102">
        <f>COUNTIF(자재별CO2!H:H, B4068)</f>
        <v>0</v>
      </c>
    </row>
    <row r="4069" spans="5:5">
      <c r="E4069" s="102">
        <f>COUNTIF(자재별CO2!H:H, B4069)</f>
        <v>0</v>
      </c>
    </row>
    <row r="4070" spans="5:5">
      <c r="E4070" s="102">
        <f>COUNTIF(자재별CO2!H:H, B4070)</f>
        <v>0</v>
      </c>
    </row>
    <row r="4071" spans="5:5">
      <c r="E4071" s="102">
        <f>COUNTIF(자재별CO2!H:H, B4071)</f>
        <v>0</v>
      </c>
    </row>
    <row r="4072" spans="5:5">
      <c r="E4072" s="102">
        <f>COUNTIF(자재별CO2!H:H, B4072)</f>
        <v>0</v>
      </c>
    </row>
    <row r="4073" spans="5:5">
      <c r="E4073" s="102">
        <f>COUNTIF(자재별CO2!H:H, B4073)</f>
        <v>0</v>
      </c>
    </row>
    <row r="4074" spans="5:5">
      <c r="E4074" s="102">
        <f>COUNTIF(자재별CO2!H:H, B4074)</f>
        <v>0</v>
      </c>
    </row>
    <row r="4075" spans="5:5">
      <c r="E4075" s="102">
        <f>COUNTIF(자재별CO2!H:H, B4075)</f>
        <v>0</v>
      </c>
    </row>
    <row r="4076" spans="5:5">
      <c r="E4076" s="102">
        <f>COUNTIF(자재별CO2!H:H, B4076)</f>
        <v>0</v>
      </c>
    </row>
    <row r="4077" spans="5:5">
      <c r="E4077" s="102">
        <f>COUNTIF(자재별CO2!H:H, B4077)</f>
        <v>0</v>
      </c>
    </row>
    <row r="4078" spans="5:5">
      <c r="E4078" s="102">
        <f>COUNTIF(자재별CO2!H:H, B4078)</f>
        <v>0</v>
      </c>
    </row>
    <row r="4079" spans="5:5">
      <c r="E4079" s="102">
        <f>COUNTIF(자재별CO2!H:H, B4079)</f>
        <v>0</v>
      </c>
    </row>
    <row r="4080" spans="5:5">
      <c r="E4080" s="102">
        <f>COUNTIF(자재별CO2!H:H, B4080)</f>
        <v>0</v>
      </c>
    </row>
    <row r="4081" spans="5:5">
      <c r="E4081" s="102">
        <f>COUNTIF(자재별CO2!H:H, B4081)</f>
        <v>0</v>
      </c>
    </row>
    <row r="4082" spans="5:5">
      <c r="E4082" s="102">
        <f>COUNTIF(자재별CO2!H:H, B4082)</f>
        <v>0</v>
      </c>
    </row>
    <row r="4083" spans="5:5">
      <c r="E4083" s="102">
        <f>COUNTIF(자재별CO2!H:H, B4083)</f>
        <v>0</v>
      </c>
    </row>
    <row r="4084" spans="5:5">
      <c r="E4084" s="102">
        <f>COUNTIF(자재별CO2!H:H, B4084)</f>
        <v>0</v>
      </c>
    </row>
    <row r="4085" spans="5:5">
      <c r="E4085" s="102">
        <f>COUNTIF(자재별CO2!H:H, B4085)</f>
        <v>0</v>
      </c>
    </row>
    <row r="4086" spans="5:5">
      <c r="E4086" s="102">
        <f>COUNTIF(자재별CO2!H:H, B4086)</f>
        <v>0</v>
      </c>
    </row>
    <row r="4087" spans="5:5">
      <c r="E4087" s="102">
        <f>COUNTIF(자재별CO2!H:H, B4087)</f>
        <v>0</v>
      </c>
    </row>
    <row r="4088" spans="5:5">
      <c r="E4088" s="102">
        <f>COUNTIF(자재별CO2!H:H, B4088)</f>
        <v>0</v>
      </c>
    </row>
    <row r="4089" spans="5:5">
      <c r="E4089" s="102">
        <f>COUNTIF(자재별CO2!H:H, B4089)</f>
        <v>0</v>
      </c>
    </row>
    <row r="4090" spans="5:5">
      <c r="E4090" s="102">
        <f>COUNTIF(자재별CO2!H:H, B4090)</f>
        <v>0</v>
      </c>
    </row>
    <row r="4091" spans="5:5">
      <c r="E4091" s="102">
        <f>COUNTIF(자재별CO2!H:H, B4091)</f>
        <v>0</v>
      </c>
    </row>
    <row r="4092" spans="5:5">
      <c r="E4092" s="102">
        <f>COUNTIF(자재별CO2!H:H, B4092)</f>
        <v>0</v>
      </c>
    </row>
    <row r="4093" spans="5:5">
      <c r="E4093" s="102">
        <f>COUNTIF(자재별CO2!H:H, B4093)</f>
        <v>0</v>
      </c>
    </row>
    <row r="4094" spans="5:5">
      <c r="E4094" s="102">
        <f>COUNTIF(자재별CO2!H:H, B4094)</f>
        <v>0</v>
      </c>
    </row>
    <row r="4095" spans="5:5">
      <c r="E4095" s="102">
        <f>COUNTIF(자재별CO2!H:H, B4095)</f>
        <v>0</v>
      </c>
    </row>
    <row r="4096" spans="5:5">
      <c r="E4096" s="102">
        <f>COUNTIF(자재별CO2!H:H, B4096)</f>
        <v>0</v>
      </c>
    </row>
    <row r="4097" spans="5:5">
      <c r="E4097" s="102">
        <f>COUNTIF(자재별CO2!H:H, B4097)</f>
        <v>0</v>
      </c>
    </row>
    <row r="4098" spans="5:5">
      <c r="E4098" s="102">
        <f>COUNTIF(자재별CO2!H:H, B4098)</f>
        <v>0</v>
      </c>
    </row>
    <row r="4099" spans="5:5">
      <c r="E4099" s="102">
        <f>COUNTIF(자재별CO2!H:H, B4099)</f>
        <v>0</v>
      </c>
    </row>
    <row r="4100" spans="5:5">
      <c r="E4100" s="102">
        <f>COUNTIF(자재별CO2!H:H, B4100)</f>
        <v>0</v>
      </c>
    </row>
    <row r="4101" spans="5:5">
      <c r="E4101" s="102">
        <f>COUNTIF(자재별CO2!H:H, B4101)</f>
        <v>0</v>
      </c>
    </row>
    <row r="4102" spans="5:5">
      <c r="E4102" s="102">
        <f>COUNTIF(자재별CO2!H:H, B4102)</f>
        <v>0</v>
      </c>
    </row>
    <row r="4103" spans="5:5">
      <c r="E4103" s="102">
        <f>COUNTIF(자재별CO2!H:H, B4103)</f>
        <v>0</v>
      </c>
    </row>
    <row r="4104" spans="5:5">
      <c r="E4104" s="102">
        <f>COUNTIF(자재별CO2!H:H, B4104)</f>
        <v>0</v>
      </c>
    </row>
    <row r="4105" spans="5:5">
      <c r="E4105" s="102">
        <f>COUNTIF(자재별CO2!H:H, B4105)</f>
        <v>0</v>
      </c>
    </row>
    <row r="4106" spans="5:5">
      <c r="E4106" s="102">
        <f>COUNTIF(자재별CO2!H:H, B4106)</f>
        <v>0</v>
      </c>
    </row>
    <row r="4107" spans="5:5">
      <c r="E4107" s="102">
        <f>COUNTIF(자재별CO2!H:H, B4107)</f>
        <v>0</v>
      </c>
    </row>
    <row r="4108" spans="5:5">
      <c r="E4108" s="102">
        <f>COUNTIF(자재별CO2!H:H, B4108)</f>
        <v>0</v>
      </c>
    </row>
    <row r="4109" spans="5:5">
      <c r="E4109" s="102">
        <f>COUNTIF(자재별CO2!H:H, B4109)</f>
        <v>0</v>
      </c>
    </row>
    <row r="4110" spans="5:5">
      <c r="E4110" s="102">
        <f>COUNTIF(자재별CO2!H:H, B4110)</f>
        <v>0</v>
      </c>
    </row>
    <row r="4111" spans="5:5">
      <c r="E4111" s="102">
        <f>COUNTIF(자재별CO2!H:H, B4111)</f>
        <v>0</v>
      </c>
    </row>
    <row r="4112" spans="5:5">
      <c r="E4112" s="102">
        <f>COUNTIF(자재별CO2!H:H, B4112)</f>
        <v>0</v>
      </c>
    </row>
    <row r="4113" spans="5:5">
      <c r="E4113" s="102">
        <f>COUNTIF(자재별CO2!H:H, B4113)</f>
        <v>0</v>
      </c>
    </row>
    <row r="4114" spans="5:5">
      <c r="E4114" s="102">
        <f>COUNTIF(자재별CO2!H:H, B4114)</f>
        <v>0</v>
      </c>
    </row>
    <row r="4115" spans="5:5">
      <c r="E4115" s="102">
        <f>COUNTIF(자재별CO2!H:H, B4115)</f>
        <v>0</v>
      </c>
    </row>
    <row r="4116" spans="5:5">
      <c r="E4116" s="102">
        <f>COUNTIF(자재별CO2!H:H, B4116)</f>
        <v>0</v>
      </c>
    </row>
    <row r="4117" spans="5:5">
      <c r="E4117" s="102">
        <f>COUNTIF(자재별CO2!H:H, B4117)</f>
        <v>0</v>
      </c>
    </row>
    <row r="4118" spans="5:5">
      <c r="E4118" s="102">
        <f>COUNTIF(자재별CO2!H:H, B4118)</f>
        <v>0</v>
      </c>
    </row>
    <row r="4119" spans="5:5">
      <c r="E4119" s="102">
        <f>COUNTIF(자재별CO2!H:H, B4119)</f>
        <v>0</v>
      </c>
    </row>
    <row r="4120" spans="5:5">
      <c r="E4120" s="102">
        <f>COUNTIF(자재별CO2!H:H, B4120)</f>
        <v>0</v>
      </c>
    </row>
    <row r="4121" spans="5:5">
      <c r="E4121" s="102">
        <f>COUNTIF(자재별CO2!H:H, B4121)</f>
        <v>0</v>
      </c>
    </row>
    <row r="4122" spans="5:5">
      <c r="E4122" s="102">
        <f>COUNTIF(자재별CO2!H:H, B4122)</f>
        <v>0</v>
      </c>
    </row>
    <row r="4123" spans="5:5">
      <c r="E4123" s="102">
        <f>COUNTIF(자재별CO2!H:H, B4123)</f>
        <v>0</v>
      </c>
    </row>
    <row r="4124" spans="5:5">
      <c r="E4124" s="102">
        <f>COUNTIF(자재별CO2!H:H, B4124)</f>
        <v>0</v>
      </c>
    </row>
    <row r="4125" spans="5:5">
      <c r="E4125" s="102">
        <f>COUNTIF(자재별CO2!H:H, B4125)</f>
        <v>0</v>
      </c>
    </row>
    <row r="4126" spans="5:5">
      <c r="E4126" s="102">
        <f>COUNTIF(자재별CO2!H:H, B4126)</f>
        <v>0</v>
      </c>
    </row>
    <row r="4127" spans="5:5">
      <c r="E4127" s="102">
        <f>COUNTIF(자재별CO2!H:H, B4127)</f>
        <v>0</v>
      </c>
    </row>
    <row r="4128" spans="5:5">
      <c r="E4128" s="102">
        <f>COUNTIF(자재별CO2!H:H, B4128)</f>
        <v>0</v>
      </c>
    </row>
    <row r="4129" spans="5:5">
      <c r="E4129" s="102">
        <f>COUNTIF(자재별CO2!H:H, B4129)</f>
        <v>0</v>
      </c>
    </row>
    <row r="4130" spans="5:5">
      <c r="E4130" s="102">
        <f>COUNTIF(자재별CO2!H:H, B4130)</f>
        <v>0</v>
      </c>
    </row>
    <row r="4131" spans="5:5">
      <c r="E4131" s="102">
        <f>COUNTIF(자재별CO2!H:H, B4131)</f>
        <v>0</v>
      </c>
    </row>
    <row r="4132" spans="5:5">
      <c r="E4132" s="102">
        <f>COUNTIF(자재별CO2!H:H, B4132)</f>
        <v>0</v>
      </c>
    </row>
    <row r="4133" spans="5:5">
      <c r="E4133" s="102">
        <f>COUNTIF(자재별CO2!H:H, B4133)</f>
        <v>0</v>
      </c>
    </row>
    <row r="4134" spans="5:5">
      <c r="E4134" s="102">
        <f>COUNTIF(자재별CO2!H:H, B4134)</f>
        <v>0</v>
      </c>
    </row>
    <row r="4135" spans="5:5">
      <c r="E4135" s="102">
        <f>COUNTIF(자재별CO2!H:H, B4135)</f>
        <v>0</v>
      </c>
    </row>
    <row r="4136" spans="5:5">
      <c r="E4136" s="102">
        <f>COUNTIF(자재별CO2!H:H, B4136)</f>
        <v>0</v>
      </c>
    </row>
    <row r="4137" spans="5:5">
      <c r="E4137" s="102">
        <f>COUNTIF(자재별CO2!H:H, B4137)</f>
        <v>0</v>
      </c>
    </row>
    <row r="4138" spans="5:5">
      <c r="E4138" s="102">
        <f>COUNTIF(자재별CO2!H:H, B4138)</f>
        <v>0</v>
      </c>
    </row>
    <row r="4139" spans="5:5">
      <c r="E4139" s="102">
        <f>COUNTIF(자재별CO2!H:H, B4139)</f>
        <v>0</v>
      </c>
    </row>
    <row r="4140" spans="5:5">
      <c r="E4140" s="102">
        <f>COUNTIF(자재별CO2!H:H, B4140)</f>
        <v>0</v>
      </c>
    </row>
    <row r="4141" spans="5:5">
      <c r="E4141" s="102">
        <f>COUNTIF(자재별CO2!H:H, B4141)</f>
        <v>0</v>
      </c>
    </row>
    <row r="4142" spans="5:5">
      <c r="E4142" s="102">
        <f>COUNTIF(자재별CO2!H:H, B4142)</f>
        <v>0</v>
      </c>
    </row>
    <row r="4143" spans="5:5">
      <c r="E4143" s="102">
        <f>COUNTIF(자재별CO2!H:H, B4143)</f>
        <v>0</v>
      </c>
    </row>
    <row r="4144" spans="5:5">
      <c r="E4144" s="102">
        <f>COUNTIF(자재별CO2!H:H, B4144)</f>
        <v>0</v>
      </c>
    </row>
    <row r="4145" spans="5:5">
      <c r="E4145" s="102">
        <f>COUNTIF(자재별CO2!H:H, B4145)</f>
        <v>0</v>
      </c>
    </row>
    <row r="4146" spans="5:5">
      <c r="E4146" s="102">
        <f>COUNTIF(자재별CO2!H:H, B4146)</f>
        <v>0</v>
      </c>
    </row>
    <row r="4147" spans="5:5">
      <c r="E4147" s="102">
        <f>COUNTIF(자재별CO2!H:H, B4147)</f>
        <v>0</v>
      </c>
    </row>
    <row r="4148" spans="5:5">
      <c r="E4148" s="102">
        <f>COUNTIF(자재별CO2!H:H, B4148)</f>
        <v>0</v>
      </c>
    </row>
    <row r="4149" spans="5:5">
      <c r="E4149" s="102">
        <f>COUNTIF(자재별CO2!H:H, B4149)</f>
        <v>0</v>
      </c>
    </row>
    <row r="4150" spans="5:5">
      <c r="E4150" s="102">
        <f>COUNTIF(자재별CO2!H:H, B4150)</f>
        <v>0</v>
      </c>
    </row>
    <row r="4151" spans="5:5">
      <c r="E4151" s="102">
        <f>COUNTIF(자재별CO2!H:H, B4151)</f>
        <v>0</v>
      </c>
    </row>
    <row r="4152" spans="5:5">
      <c r="E4152" s="102">
        <f>COUNTIF(자재별CO2!H:H, B4152)</f>
        <v>0</v>
      </c>
    </row>
    <row r="4153" spans="5:5">
      <c r="E4153" s="102">
        <f>COUNTIF(자재별CO2!H:H, B4153)</f>
        <v>0</v>
      </c>
    </row>
    <row r="4154" spans="5:5">
      <c r="E4154" s="102">
        <f>COUNTIF(자재별CO2!H:H, B4154)</f>
        <v>0</v>
      </c>
    </row>
    <row r="4155" spans="5:5">
      <c r="E4155" s="102">
        <f>COUNTIF(자재별CO2!H:H, B4155)</f>
        <v>0</v>
      </c>
    </row>
    <row r="4156" spans="5:5">
      <c r="E4156" s="102">
        <f>COUNTIF(자재별CO2!H:H, B4156)</f>
        <v>0</v>
      </c>
    </row>
    <row r="4157" spans="5:5">
      <c r="E4157" s="102">
        <f>COUNTIF(자재별CO2!H:H, B4157)</f>
        <v>0</v>
      </c>
    </row>
    <row r="4158" spans="5:5">
      <c r="E4158" s="102">
        <f>COUNTIF(자재별CO2!H:H, B4158)</f>
        <v>0</v>
      </c>
    </row>
    <row r="4159" spans="5:5">
      <c r="E4159" s="102">
        <f>COUNTIF(자재별CO2!H:H, B4159)</f>
        <v>0</v>
      </c>
    </row>
    <row r="4160" spans="5:5">
      <c r="E4160" s="102">
        <f>COUNTIF(자재별CO2!H:H, B4160)</f>
        <v>0</v>
      </c>
    </row>
    <row r="4161" spans="5:5">
      <c r="E4161" s="102">
        <f>COUNTIF(자재별CO2!H:H, B4161)</f>
        <v>0</v>
      </c>
    </row>
    <row r="4162" spans="5:5">
      <c r="E4162" s="102">
        <f>COUNTIF(자재별CO2!H:H, B4162)</f>
        <v>0</v>
      </c>
    </row>
    <row r="4163" spans="5:5">
      <c r="E4163" s="102">
        <f>COUNTIF(자재별CO2!H:H, B4163)</f>
        <v>0</v>
      </c>
    </row>
    <row r="4164" spans="5:5">
      <c r="E4164" s="102">
        <f>COUNTIF(자재별CO2!H:H, B4164)</f>
        <v>0</v>
      </c>
    </row>
    <row r="4165" spans="5:5">
      <c r="E4165" s="102">
        <f>COUNTIF(자재별CO2!H:H, B4165)</f>
        <v>0</v>
      </c>
    </row>
    <row r="4166" spans="5:5">
      <c r="E4166" s="102">
        <f>COUNTIF(자재별CO2!H:H, B4166)</f>
        <v>0</v>
      </c>
    </row>
    <row r="4167" spans="5:5">
      <c r="E4167" s="102">
        <f>COUNTIF(자재별CO2!H:H, B4167)</f>
        <v>0</v>
      </c>
    </row>
    <row r="4168" spans="5:5">
      <c r="E4168" s="102">
        <f>COUNTIF(자재별CO2!H:H, B4168)</f>
        <v>0</v>
      </c>
    </row>
    <row r="4169" spans="5:5">
      <c r="E4169" s="102">
        <f>COUNTIF(자재별CO2!H:H, B4169)</f>
        <v>0</v>
      </c>
    </row>
    <row r="4170" spans="5:5">
      <c r="E4170" s="102">
        <f>COUNTIF(자재별CO2!H:H, B4170)</f>
        <v>0</v>
      </c>
    </row>
    <row r="4171" spans="5:5">
      <c r="E4171" s="102">
        <f>COUNTIF(자재별CO2!H:H, B4171)</f>
        <v>0</v>
      </c>
    </row>
    <row r="4172" spans="5:5">
      <c r="E4172" s="102">
        <f>COUNTIF(자재별CO2!H:H, B4172)</f>
        <v>0</v>
      </c>
    </row>
    <row r="4173" spans="5:5">
      <c r="E4173" s="102">
        <f>COUNTIF(자재별CO2!H:H, B4173)</f>
        <v>0</v>
      </c>
    </row>
    <row r="4174" spans="5:5">
      <c r="E4174" s="102">
        <f>COUNTIF(자재별CO2!H:H, B4174)</f>
        <v>0</v>
      </c>
    </row>
    <row r="4175" spans="5:5">
      <c r="E4175" s="102">
        <f>COUNTIF(자재별CO2!H:H, B4175)</f>
        <v>0</v>
      </c>
    </row>
    <row r="4176" spans="5:5">
      <c r="E4176" s="102">
        <f>COUNTIF(자재별CO2!H:H, B4176)</f>
        <v>0</v>
      </c>
    </row>
    <row r="4177" spans="5:5">
      <c r="E4177" s="102">
        <f>COUNTIF(자재별CO2!H:H, B4177)</f>
        <v>0</v>
      </c>
    </row>
    <row r="4178" spans="5:5">
      <c r="E4178" s="102">
        <f>COUNTIF(자재별CO2!H:H, B4178)</f>
        <v>0</v>
      </c>
    </row>
    <row r="4179" spans="5:5">
      <c r="E4179" s="102">
        <f>COUNTIF(자재별CO2!H:H, B4179)</f>
        <v>0</v>
      </c>
    </row>
    <row r="4180" spans="5:5">
      <c r="E4180" s="102">
        <f>COUNTIF(자재별CO2!H:H, B4180)</f>
        <v>0</v>
      </c>
    </row>
    <row r="4181" spans="5:5">
      <c r="E4181" s="102">
        <f>COUNTIF(자재별CO2!H:H, B4181)</f>
        <v>0</v>
      </c>
    </row>
    <row r="4182" spans="5:5">
      <c r="E4182" s="102">
        <f>COUNTIF(자재별CO2!H:H, B4182)</f>
        <v>0</v>
      </c>
    </row>
    <row r="4183" spans="5:5">
      <c r="E4183" s="102">
        <f>COUNTIF(자재별CO2!H:H, B4183)</f>
        <v>0</v>
      </c>
    </row>
    <row r="4184" spans="5:5">
      <c r="E4184" s="102">
        <f>COUNTIF(자재별CO2!H:H, B4184)</f>
        <v>0</v>
      </c>
    </row>
    <row r="4185" spans="5:5">
      <c r="E4185" s="102">
        <f>COUNTIF(자재별CO2!H:H, B4185)</f>
        <v>0</v>
      </c>
    </row>
    <row r="4186" spans="5:5">
      <c r="E4186" s="102">
        <f>COUNTIF(자재별CO2!H:H, B4186)</f>
        <v>0</v>
      </c>
    </row>
    <row r="4187" spans="5:5">
      <c r="E4187" s="102">
        <f>COUNTIF(자재별CO2!H:H, B4187)</f>
        <v>0</v>
      </c>
    </row>
    <row r="4188" spans="5:5">
      <c r="E4188" s="102">
        <f>COUNTIF(자재별CO2!H:H, B4188)</f>
        <v>0</v>
      </c>
    </row>
    <row r="4189" spans="5:5">
      <c r="E4189" s="102">
        <f>COUNTIF(자재별CO2!H:H, B4189)</f>
        <v>0</v>
      </c>
    </row>
    <row r="4190" spans="5:5">
      <c r="E4190" s="102">
        <f>COUNTIF(자재별CO2!H:H, B4190)</f>
        <v>0</v>
      </c>
    </row>
    <row r="4191" spans="5:5">
      <c r="E4191" s="102">
        <f>COUNTIF(자재별CO2!H:H, B4191)</f>
        <v>0</v>
      </c>
    </row>
    <row r="4192" spans="5:5">
      <c r="E4192" s="102">
        <f>COUNTIF(자재별CO2!H:H, B4192)</f>
        <v>0</v>
      </c>
    </row>
    <row r="4193" spans="5:5">
      <c r="E4193" s="102">
        <f>COUNTIF(자재별CO2!H:H, B4193)</f>
        <v>0</v>
      </c>
    </row>
    <row r="4194" spans="5:5">
      <c r="E4194" s="102">
        <f>COUNTIF(자재별CO2!H:H, B4194)</f>
        <v>0</v>
      </c>
    </row>
    <row r="4195" spans="5:5">
      <c r="E4195" s="102">
        <f>COUNTIF(자재별CO2!H:H, B4195)</f>
        <v>0</v>
      </c>
    </row>
    <row r="4196" spans="5:5">
      <c r="E4196" s="102">
        <f>COUNTIF(자재별CO2!H:H, B4196)</f>
        <v>0</v>
      </c>
    </row>
    <row r="4197" spans="5:5">
      <c r="E4197" s="102">
        <f>COUNTIF(자재별CO2!H:H, B4197)</f>
        <v>0</v>
      </c>
    </row>
    <row r="4198" spans="5:5">
      <c r="E4198" s="102">
        <f>COUNTIF(자재별CO2!H:H, B4198)</f>
        <v>0</v>
      </c>
    </row>
    <row r="4199" spans="5:5">
      <c r="E4199" s="102">
        <f>COUNTIF(자재별CO2!H:H, B4199)</f>
        <v>0</v>
      </c>
    </row>
    <row r="4200" spans="5:5">
      <c r="E4200" s="102">
        <f>COUNTIF(자재별CO2!H:H, B4200)</f>
        <v>0</v>
      </c>
    </row>
    <row r="4201" spans="5:5">
      <c r="E4201" s="102">
        <f>COUNTIF(자재별CO2!H:H, B4201)</f>
        <v>0</v>
      </c>
    </row>
    <row r="4202" spans="5:5">
      <c r="E4202" s="102">
        <f>COUNTIF(자재별CO2!H:H, B4202)</f>
        <v>0</v>
      </c>
    </row>
    <row r="4203" spans="5:5">
      <c r="E4203" s="102">
        <f>COUNTIF(자재별CO2!H:H, B4203)</f>
        <v>0</v>
      </c>
    </row>
    <row r="4204" spans="5:5">
      <c r="E4204" s="102">
        <f>COUNTIF(자재별CO2!H:H, B4204)</f>
        <v>0</v>
      </c>
    </row>
    <row r="4205" spans="5:5">
      <c r="E4205" s="102">
        <f>COUNTIF(자재별CO2!H:H, B4205)</f>
        <v>0</v>
      </c>
    </row>
    <row r="4206" spans="5:5">
      <c r="E4206" s="102">
        <f>COUNTIF(자재별CO2!H:H, B4206)</f>
        <v>0</v>
      </c>
    </row>
    <row r="4207" spans="5:5">
      <c r="E4207" s="102">
        <f>COUNTIF(자재별CO2!H:H, B4207)</f>
        <v>0</v>
      </c>
    </row>
    <row r="4208" spans="5:5">
      <c r="E4208" s="102">
        <f>COUNTIF(자재별CO2!H:H, B4208)</f>
        <v>0</v>
      </c>
    </row>
    <row r="4209" spans="5:5">
      <c r="E4209" s="102">
        <f>COUNTIF(자재별CO2!H:H, B4209)</f>
        <v>0</v>
      </c>
    </row>
    <row r="4210" spans="5:5">
      <c r="E4210" s="102">
        <f>COUNTIF(자재별CO2!H:H, B4210)</f>
        <v>0</v>
      </c>
    </row>
    <row r="4211" spans="5:5">
      <c r="E4211" s="102">
        <f>COUNTIF(자재별CO2!H:H, B4211)</f>
        <v>0</v>
      </c>
    </row>
    <row r="4212" spans="5:5">
      <c r="E4212" s="102">
        <f>COUNTIF(자재별CO2!H:H, B4212)</f>
        <v>0</v>
      </c>
    </row>
    <row r="4213" spans="5:5">
      <c r="E4213" s="102">
        <f>COUNTIF(자재별CO2!H:H, B4213)</f>
        <v>0</v>
      </c>
    </row>
    <row r="4214" spans="5:5">
      <c r="E4214" s="102">
        <f>COUNTIF(자재별CO2!H:H, B4214)</f>
        <v>0</v>
      </c>
    </row>
    <row r="4215" spans="5:5">
      <c r="E4215" s="102">
        <f>COUNTIF(자재별CO2!H:H, B4215)</f>
        <v>0</v>
      </c>
    </row>
    <row r="4216" spans="5:5">
      <c r="E4216" s="102">
        <f>COUNTIF(자재별CO2!H:H, B4216)</f>
        <v>0</v>
      </c>
    </row>
    <row r="4217" spans="5:5">
      <c r="E4217" s="102">
        <f>COUNTIF(자재별CO2!H:H, B4217)</f>
        <v>0</v>
      </c>
    </row>
    <row r="4218" spans="5:5">
      <c r="E4218" s="102">
        <f>COUNTIF(자재별CO2!H:H, B4218)</f>
        <v>0</v>
      </c>
    </row>
    <row r="4219" spans="5:5">
      <c r="E4219" s="102">
        <f>COUNTIF(자재별CO2!H:H, B4219)</f>
        <v>0</v>
      </c>
    </row>
    <row r="4220" spans="5:5">
      <c r="E4220" s="102">
        <f>COUNTIF(자재별CO2!H:H, B4220)</f>
        <v>0</v>
      </c>
    </row>
    <row r="4221" spans="5:5">
      <c r="E4221" s="102">
        <f>COUNTIF(자재별CO2!H:H, B4221)</f>
        <v>0</v>
      </c>
    </row>
    <row r="4222" spans="5:5">
      <c r="E4222" s="102">
        <f>COUNTIF(자재별CO2!H:H, B4222)</f>
        <v>0</v>
      </c>
    </row>
    <row r="4223" spans="5:5">
      <c r="E4223" s="102">
        <f>COUNTIF(자재별CO2!H:H, B4223)</f>
        <v>0</v>
      </c>
    </row>
    <row r="4224" spans="5:5">
      <c r="E4224" s="102">
        <f>COUNTIF(자재별CO2!H:H, B4224)</f>
        <v>0</v>
      </c>
    </row>
    <row r="4225" spans="5:5">
      <c r="E4225" s="102">
        <f>COUNTIF(자재별CO2!H:H, B4225)</f>
        <v>0</v>
      </c>
    </row>
    <row r="4226" spans="5:5">
      <c r="E4226" s="102">
        <f>COUNTIF(자재별CO2!H:H, B4226)</f>
        <v>0</v>
      </c>
    </row>
    <row r="4227" spans="5:5">
      <c r="E4227" s="102">
        <f>COUNTIF(자재별CO2!H:H, B4227)</f>
        <v>0</v>
      </c>
    </row>
    <row r="4228" spans="5:5">
      <c r="E4228" s="102">
        <f>COUNTIF(자재별CO2!H:H, B4228)</f>
        <v>0</v>
      </c>
    </row>
    <row r="4229" spans="5:5">
      <c r="E4229" s="102">
        <f>COUNTIF(자재별CO2!H:H, B4229)</f>
        <v>0</v>
      </c>
    </row>
    <row r="4230" spans="5:5">
      <c r="E4230" s="102">
        <f>COUNTIF(자재별CO2!H:H, B4230)</f>
        <v>0</v>
      </c>
    </row>
    <row r="4231" spans="5:5">
      <c r="E4231" s="102">
        <f>COUNTIF(자재별CO2!H:H, B4231)</f>
        <v>0</v>
      </c>
    </row>
    <row r="4232" spans="5:5">
      <c r="E4232" s="102">
        <f>COUNTIF(자재별CO2!H:H, B4232)</f>
        <v>0</v>
      </c>
    </row>
    <row r="4233" spans="5:5">
      <c r="E4233" s="102">
        <f>COUNTIF(자재별CO2!H:H, B4233)</f>
        <v>0</v>
      </c>
    </row>
    <row r="4234" spans="5:5">
      <c r="E4234" s="102">
        <f>COUNTIF(자재별CO2!H:H, B4234)</f>
        <v>0</v>
      </c>
    </row>
    <row r="4235" spans="5:5">
      <c r="E4235" s="102">
        <f>COUNTIF(자재별CO2!H:H, B4235)</f>
        <v>0</v>
      </c>
    </row>
    <row r="4236" spans="5:5">
      <c r="E4236" s="102">
        <f>COUNTIF(자재별CO2!H:H, B4236)</f>
        <v>0</v>
      </c>
    </row>
    <row r="4237" spans="5:5">
      <c r="E4237" s="102">
        <f>COUNTIF(자재별CO2!H:H, B4237)</f>
        <v>0</v>
      </c>
    </row>
    <row r="4238" spans="5:5">
      <c r="E4238" s="102">
        <f>COUNTIF(자재별CO2!H:H, B4238)</f>
        <v>0</v>
      </c>
    </row>
    <row r="4239" spans="5:5">
      <c r="E4239" s="102">
        <f>COUNTIF(자재별CO2!H:H, B4239)</f>
        <v>0</v>
      </c>
    </row>
    <row r="4240" spans="5:5">
      <c r="E4240" s="102">
        <f>COUNTIF(자재별CO2!H:H, B4240)</f>
        <v>0</v>
      </c>
    </row>
    <row r="4241" spans="5:5">
      <c r="E4241" s="102">
        <f>COUNTIF(자재별CO2!H:H, B4241)</f>
        <v>0</v>
      </c>
    </row>
    <row r="4242" spans="5:5">
      <c r="E4242" s="102">
        <f>COUNTIF(자재별CO2!H:H, B4242)</f>
        <v>0</v>
      </c>
    </row>
    <row r="4243" spans="5:5">
      <c r="E4243" s="102">
        <f>COUNTIF(자재별CO2!H:H, B4243)</f>
        <v>0</v>
      </c>
    </row>
    <row r="4244" spans="5:5">
      <c r="E4244" s="102">
        <f>COUNTIF(자재별CO2!H:H, B4244)</f>
        <v>0</v>
      </c>
    </row>
    <row r="4245" spans="5:5">
      <c r="E4245" s="102">
        <f>COUNTIF(자재별CO2!H:H, B4245)</f>
        <v>0</v>
      </c>
    </row>
    <row r="4246" spans="5:5">
      <c r="E4246" s="102">
        <f>COUNTIF(자재별CO2!H:H, B4246)</f>
        <v>0</v>
      </c>
    </row>
    <row r="4247" spans="5:5">
      <c r="E4247" s="102">
        <f>COUNTIF(자재별CO2!H:H, B4247)</f>
        <v>0</v>
      </c>
    </row>
    <row r="4248" spans="5:5">
      <c r="E4248" s="102">
        <f>COUNTIF(자재별CO2!H:H, B4248)</f>
        <v>0</v>
      </c>
    </row>
    <row r="4249" spans="5:5">
      <c r="E4249" s="102">
        <f>COUNTIF(자재별CO2!H:H, B4249)</f>
        <v>0</v>
      </c>
    </row>
    <row r="4250" spans="5:5">
      <c r="E4250" s="102">
        <f>COUNTIF(자재별CO2!H:H, B4250)</f>
        <v>0</v>
      </c>
    </row>
    <row r="4251" spans="5:5">
      <c r="E4251" s="102">
        <f>COUNTIF(자재별CO2!H:H, B4251)</f>
        <v>0</v>
      </c>
    </row>
    <row r="4252" spans="5:5">
      <c r="E4252" s="102">
        <f>COUNTIF(자재별CO2!H:H, B4252)</f>
        <v>0</v>
      </c>
    </row>
    <row r="4253" spans="5:5">
      <c r="E4253" s="102">
        <f>COUNTIF(자재별CO2!H:H, B4253)</f>
        <v>0</v>
      </c>
    </row>
    <row r="4254" spans="5:5">
      <c r="E4254" s="102">
        <f>COUNTIF(자재별CO2!H:H, B4254)</f>
        <v>0</v>
      </c>
    </row>
    <row r="4255" spans="5:5">
      <c r="E4255" s="102">
        <f>COUNTIF(자재별CO2!H:H, B4255)</f>
        <v>0</v>
      </c>
    </row>
    <row r="4256" spans="5:5">
      <c r="E4256" s="102">
        <f>COUNTIF(자재별CO2!H:H, B4256)</f>
        <v>0</v>
      </c>
    </row>
    <row r="4257" spans="5:5">
      <c r="E4257" s="102">
        <f>COUNTIF(자재별CO2!H:H, B4257)</f>
        <v>0</v>
      </c>
    </row>
    <row r="4258" spans="5:5">
      <c r="E4258" s="102">
        <f>COUNTIF(자재별CO2!H:H, B4258)</f>
        <v>0</v>
      </c>
    </row>
    <row r="4259" spans="5:5">
      <c r="E4259" s="102">
        <f>COUNTIF(자재별CO2!H:H, B4259)</f>
        <v>0</v>
      </c>
    </row>
    <row r="4260" spans="5:5">
      <c r="E4260" s="102">
        <f>COUNTIF(자재별CO2!H:H, B4260)</f>
        <v>0</v>
      </c>
    </row>
    <row r="4261" spans="5:5">
      <c r="E4261" s="102">
        <f>COUNTIF(자재별CO2!H:H, B4261)</f>
        <v>0</v>
      </c>
    </row>
    <row r="4262" spans="5:5">
      <c r="E4262" s="102">
        <f>COUNTIF(자재별CO2!H:H, B4262)</f>
        <v>0</v>
      </c>
    </row>
    <row r="4263" spans="5:5">
      <c r="E4263" s="102">
        <f>COUNTIF(자재별CO2!H:H, B4263)</f>
        <v>0</v>
      </c>
    </row>
    <row r="4264" spans="5:5">
      <c r="E4264" s="102">
        <f>COUNTIF(자재별CO2!H:H, B4264)</f>
        <v>0</v>
      </c>
    </row>
    <row r="4265" spans="5:5">
      <c r="E4265" s="102">
        <f>COUNTIF(자재별CO2!H:H, B4265)</f>
        <v>0</v>
      </c>
    </row>
    <row r="4266" spans="5:5">
      <c r="E4266" s="102">
        <f>COUNTIF(자재별CO2!H:H, B4266)</f>
        <v>0</v>
      </c>
    </row>
    <row r="4267" spans="5:5">
      <c r="E4267" s="102">
        <f>COUNTIF(자재별CO2!H:H, B4267)</f>
        <v>0</v>
      </c>
    </row>
    <row r="4268" spans="5:5">
      <c r="E4268" s="102">
        <f>COUNTIF(자재별CO2!H:H, B4268)</f>
        <v>0</v>
      </c>
    </row>
    <row r="4269" spans="5:5">
      <c r="E4269" s="102">
        <f>COUNTIF(자재별CO2!H:H, B4269)</f>
        <v>0</v>
      </c>
    </row>
    <row r="4270" spans="5:5">
      <c r="E4270" s="102">
        <f>COUNTIF(자재별CO2!H:H, B4270)</f>
        <v>0</v>
      </c>
    </row>
    <row r="4271" spans="5:5">
      <c r="E4271" s="102">
        <f>COUNTIF(자재별CO2!H:H, B4271)</f>
        <v>0</v>
      </c>
    </row>
    <row r="4272" spans="5:5">
      <c r="E4272" s="102">
        <f>COUNTIF(자재별CO2!H:H, B4272)</f>
        <v>0</v>
      </c>
    </row>
    <row r="4273" spans="2:5">
      <c r="E4273" s="102">
        <f>COUNTIF(자재별CO2!H:H, B4273)</f>
        <v>0</v>
      </c>
    </row>
    <row r="4274" spans="2:5">
      <c r="E4274" s="102">
        <f>COUNTIF(자재별CO2!H:H, B4274)</f>
        <v>0</v>
      </c>
    </row>
    <row r="4275" spans="2:5">
      <c r="E4275" s="102">
        <f>COUNTIF(자재별CO2!H:H, B4275)</f>
        <v>0</v>
      </c>
    </row>
    <row r="4276" spans="2:5">
      <c r="E4276" s="102">
        <f>COUNTIF(자재별CO2!H:H, B4276)</f>
        <v>0</v>
      </c>
    </row>
    <row r="4277" spans="2:5">
      <c r="E4277" s="102">
        <f>COUNTIF(자재별CO2!H:H, B4277)</f>
        <v>0</v>
      </c>
    </row>
    <row r="4278" spans="2:5">
      <c r="E4278" s="102">
        <f>COUNTIF(자재별CO2!H:H, B4278)</f>
        <v>0</v>
      </c>
    </row>
    <row r="4279" spans="2:5">
      <c r="E4279" s="102">
        <f>COUNTIF(자재별CO2!H:H, B4279)</f>
        <v>0</v>
      </c>
    </row>
    <row r="4280" spans="2:5">
      <c r="E4280" s="102">
        <f>COUNTIF(자재별CO2!H:H, B4280)</f>
        <v>0</v>
      </c>
    </row>
    <row r="4281" spans="2:5">
      <c r="E4281" s="102">
        <f>COUNTIF(자재별CO2!H:H, B4281)</f>
        <v>0</v>
      </c>
    </row>
    <row r="4282" spans="2:5">
      <c r="E4282" s="102">
        <f>COUNTIF(자재별CO2!H:H, B4282)</f>
        <v>0</v>
      </c>
    </row>
    <row r="4283" spans="2:5">
      <c r="E4283" s="102">
        <f>COUNTIF(자재별CO2!H:H, B4283)</f>
        <v>0</v>
      </c>
    </row>
    <row r="4284" spans="2:5">
      <c r="E4284" s="102">
        <f>COUNTIF(자재별CO2!H:H, B4284)</f>
        <v>0</v>
      </c>
    </row>
    <row r="4285" spans="2:5">
      <c r="E4285" s="102">
        <f>COUNTIF(자재별CO2!H:H, B4285)</f>
        <v>0</v>
      </c>
    </row>
    <row r="4286" spans="2:5">
      <c r="E4286" s="102">
        <f>COUNTIF(자재별CO2!H:H, B4286)</f>
        <v>0</v>
      </c>
    </row>
    <row r="4287" spans="2:5">
      <c r="E4287" s="102">
        <f>COUNTIF(자재별CO2!H:H, B4287)</f>
        <v>0</v>
      </c>
    </row>
    <row r="4288" spans="2:5">
      <c r="B4288" s="333"/>
      <c r="C4288" s="334"/>
      <c r="D4288" s="334"/>
      <c r="E4288" s="102">
        <f>COUNTIF(자재별CO2!H:H, B4288)</f>
        <v>0</v>
      </c>
    </row>
    <row r="4289" spans="5:5">
      <c r="E4289" s="102">
        <f>COUNTIF(자재별CO2!H:H, B4289)</f>
        <v>0</v>
      </c>
    </row>
    <row r="4290" spans="5:5">
      <c r="E4290" s="102">
        <f>COUNTIF(자재별CO2!H:H, B4290)</f>
        <v>0</v>
      </c>
    </row>
    <row r="4291" spans="5:5">
      <c r="E4291" s="102">
        <f>COUNTIF(자재별CO2!H:H, B4291)</f>
        <v>0</v>
      </c>
    </row>
    <row r="4292" spans="5:5">
      <c r="E4292" s="102">
        <f>COUNTIF(자재별CO2!H:H, B4292)</f>
        <v>0</v>
      </c>
    </row>
    <row r="4293" spans="5:5">
      <c r="E4293" s="102">
        <f>COUNTIF(자재별CO2!H:H, B4293)</f>
        <v>0</v>
      </c>
    </row>
    <row r="4294" spans="5:5">
      <c r="E4294" s="102">
        <f>COUNTIF(자재별CO2!H:H, B4294)</f>
        <v>0</v>
      </c>
    </row>
    <row r="4295" spans="5:5">
      <c r="E4295" s="102">
        <f>COUNTIF(자재별CO2!H:H, B4295)</f>
        <v>0</v>
      </c>
    </row>
    <row r="4296" spans="5:5">
      <c r="E4296" s="102">
        <f>COUNTIF(자재별CO2!H:H, B4296)</f>
        <v>0</v>
      </c>
    </row>
    <row r="4297" spans="5:5">
      <c r="E4297" s="102">
        <f>COUNTIF(자재별CO2!H:H, B4297)</f>
        <v>0</v>
      </c>
    </row>
    <row r="4298" spans="5:5">
      <c r="E4298" s="102">
        <f>COUNTIF(자재별CO2!H:H, B4298)</f>
        <v>0</v>
      </c>
    </row>
    <row r="4299" spans="5:5">
      <c r="E4299" s="102">
        <f>COUNTIF(자재별CO2!H:H, B4299)</f>
        <v>0</v>
      </c>
    </row>
    <row r="4300" spans="5:5">
      <c r="E4300" s="102">
        <f>COUNTIF(자재별CO2!H:H, B4300)</f>
        <v>0</v>
      </c>
    </row>
    <row r="4301" spans="5:5">
      <c r="E4301" s="102">
        <f>COUNTIF(자재별CO2!H:H, B4301)</f>
        <v>0</v>
      </c>
    </row>
    <row r="4302" spans="5:5">
      <c r="E4302" s="102">
        <f>COUNTIF(자재별CO2!H:H, B4302)</f>
        <v>0</v>
      </c>
    </row>
    <row r="4303" spans="5:5">
      <c r="E4303" s="102">
        <f>COUNTIF(자재별CO2!H:H, B4303)</f>
        <v>0</v>
      </c>
    </row>
    <row r="4304" spans="5:5">
      <c r="E4304" s="102">
        <f>COUNTIF(자재별CO2!H:H, B4304)</f>
        <v>0</v>
      </c>
    </row>
    <row r="4305" spans="5:5">
      <c r="E4305" s="102">
        <f>COUNTIF(자재별CO2!H:H, B4305)</f>
        <v>0</v>
      </c>
    </row>
    <row r="4306" spans="5:5">
      <c r="E4306" s="102">
        <f>COUNTIF(자재별CO2!H:H, B4306)</f>
        <v>0</v>
      </c>
    </row>
    <row r="4307" spans="5:5">
      <c r="E4307" s="102">
        <f>COUNTIF(자재별CO2!H:H, B4307)</f>
        <v>0</v>
      </c>
    </row>
    <row r="4308" spans="5:5">
      <c r="E4308" s="102">
        <f>COUNTIF(자재별CO2!H:H, B4308)</f>
        <v>0</v>
      </c>
    </row>
    <row r="4309" spans="5:5">
      <c r="E4309" s="102">
        <f>COUNTIF(자재별CO2!H:H, B4309)</f>
        <v>0</v>
      </c>
    </row>
    <row r="4310" spans="5:5">
      <c r="E4310" s="102">
        <f>COUNTIF(자재별CO2!H:H, B4310)</f>
        <v>0</v>
      </c>
    </row>
    <row r="4311" spans="5:5">
      <c r="E4311" s="102">
        <f>COUNTIF(자재별CO2!H:H, B4311)</f>
        <v>0</v>
      </c>
    </row>
    <row r="4312" spans="5:5">
      <c r="E4312" s="102">
        <f>COUNTIF(자재별CO2!H:H, B4312)</f>
        <v>0</v>
      </c>
    </row>
    <row r="4313" spans="5:5">
      <c r="E4313" s="102">
        <f>COUNTIF(자재별CO2!H:H, B4313)</f>
        <v>0</v>
      </c>
    </row>
    <row r="4314" spans="5:5">
      <c r="E4314" s="102">
        <f>COUNTIF(자재별CO2!H:H, B4314)</f>
        <v>0</v>
      </c>
    </row>
    <row r="4315" spans="5:5">
      <c r="E4315" s="102">
        <f>COUNTIF(자재별CO2!H:H, B4315)</f>
        <v>0</v>
      </c>
    </row>
    <row r="4316" spans="5:5">
      <c r="E4316" s="102">
        <f>COUNTIF(자재별CO2!H:H, B4316)</f>
        <v>0</v>
      </c>
    </row>
    <row r="4317" spans="5:5">
      <c r="E4317" s="102">
        <f>COUNTIF(자재별CO2!H:H, B4317)</f>
        <v>0</v>
      </c>
    </row>
    <row r="4318" spans="5:5">
      <c r="E4318" s="102">
        <f>COUNTIF(자재별CO2!H:H, B4318)</f>
        <v>0</v>
      </c>
    </row>
    <row r="4319" spans="5:5">
      <c r="E4319" s="102">
        <f>COUNTIF(자재별CO2!H:H, B4319)</f>
        <v>0</v>
      </c>
    </row>
    <row r="4320" spans="5:5">
      <c r="E4320" s="102">
        <f>COUNTIF(자재별CO2!H:H, B4320)</f>
        <v>0</v>
      </c>
    </row>
    <row r="4321" spans="5:5">
      <c r="E4321" s="102">
        <f>COUNTIF(자재별CO2!H:H, B4321)</f>
        <v>0</v>
      </c>
    </row>
    <row r="4322" spans="5:5">
      <c r="E4322" s="102">
        <f>COUNTIF(자재별CO2!H:H, B4322)</f>
        <v>0</v>
      </c>
    </row>
    <row r="4323" spans="5:5">
      <c r="E4323" s="102">
        <f>COUNTIF(자재별CO2!H:H, B4323)</f>
        <v>0</v>
      </c>
    </row>
    <row r="4324" spans="5:5">
      <c r="E4324" s="102">
        <f>COUNTIF(자재별CO2!H:H, B4324)</f>
        <v>0</v>
      </c>
    </row>
    <row r="4325" spans="5:5">
      <c r="E4325" s="102">
        <f>COUNTIF(자재별CO2!H:H, B4325)</f>
        <v>0</v>
      </c>
    </row>
    <row r="4326" spans="5:5">
      <c r="E4326" s="102">
        <f>COUNTIF(자재별CO2!H:H, B4326)</f>
        <v>0</v>
      </c>
    </row>
    <row r="4327" spans="5:5">
      <c r="E4327" s="102">
        <f>COUNTIF(자재별CO2!H:H, B4327)</f>
        <v>0</v>
      </c>
    </row>
    <row r="4328" spans="5:5">
      <c r="E4328" s="102">
        <f>COUNTIF(자재별CO2!H:H, B4328)</f>
        <v>0</v>
      </c>
    </row>
    <row r="4329" spans="5:5">
      <c r="E4329" s="102">
        <f>COUNTIF(자재별CO2!H:H, B4329)</f>
        <v>0</v>
      </c>
    </row>
    <row r="4330" spans="5:5">
      <c r="E4330" s="102">
        <f>COUNTIF(자재별CO2!H:H, B4330)</f>
        <v>0</v>
      </c>
    </row>
    <row r="4331" spans="5:5">
      <c r="E4331" s="102">
        <f>COUNTIF(자재별CO2!H:H, B4331)</f>
        <v>0</v>
      </c>
    </row>
    <row r="4332" spans="5:5">
      <c r="E4332" s="102">
        <f>COUNTIF(자재별CO2!H:H, B4332)</f>
        <v>0</v>
      </c>
    </row>
    <row r="4333" spans="5:5">
      <c r="E4333" s="102">
        <f>COUNTIF(자재별CO2!H:H, B4333)</f>
        <v>0</v>
      </c>
    </row>
    <row r="4334" spans="5:5">
      <c r="E4334" s="102">
        <f>COUNTIF(자재별CO2!H:H, B4334)</f>
        <v>0</v>
      </c>
    </row>
    <row r="4335" spans="5:5">
      <c r="E4335" s="102">
        <f>COUNTIF(자재별CO2!H:H, B4335)</f>
        <v>0</v>
      </c>
    </row>
    <row r="4336" spans="5:5">
      <c r="E4336" s="102">
        <f>COUNTIF(자재별CO2!H:H, B4336)</f>
        <v>0</v>
      </c>
    </row>
    <row r="4337" spans="5:5">
      <c r="E4337" s="102">
        <f>COUNTIF(자재별CO2!H:H, B4337)</f>
        <v>0</v>
      </c>
    </row>
    <row r="4338" spans="5:5">
      <c r="E4338" s="102">
        <f>COUNTIF(자재별CO2!H:H, B4338)</f>
        <v>0</v>
      </c>
    </row>
    <row r="4339" spans="5:5">
      <c r="E4339" s="102">
        <f>COUNTIF(자재별CO2!H:H, B4339)</f>
        <v>0</v>
      </c>
    </row>
    <row r="4340" spans="5:5">
      <c r="E4340" s="102">
        <f>COUNTIF(자재별CO2!H:H, B4340)</f>
        <v>0</v>
      </c>
    </row>
    <row r="4341" spans="5:5">
      <c r="E4341" s="102">
        <f>COUNTIF(자재별CO2!H:H, B4341)</f>
        <v>0</v>
      </c>
    </row>
    <row r="4342" spans="5:5">
      <c r="E4342" s="102">
        <f>COUNTIF(자재별CO2!H:H, B4342)</f>
        <v>0</v>
      </c>
    </row>
    <row r="4343" spans="5:5">
      <c r="E4343" s="102">
        <f>COUNTIF(자재별CO2!H:H, B4343)</f>
        <v>0</v>
      </c>
    </row>
    <row r="4344" spans="5:5">
      <c r="E4344" s="102">
        <f>COUNTIF(자재별CO2!H:H, B4344)</f>
        <v>0</v>
      </c>
    </row>
    <row r="4345" spans="5:5">
      <c r="E4345" s="102">
        <f>COUNTIF(자재별CO2!H:H, B4345)</f>
        <v>0</v>
      </c>
    </row>
    <row r="4346" spans="5:5">
      <c r="E4346" s="102">
        <f>COUNTIF(자재별CO2!H:H, B4346)</f>
        <v>0</v>
      </c>
    </row>
    <row r="4347" spans="5:5">
      <c r="E4347" s="102">
        <f>COUNTIF(자재별CO2!H:H, B4347)</f>
        <v>0</v>
      </c>
    </row>
    <row r="4348" spans="5:5">
      <c r="E4348" s="102">
        <f>COUNTIF(자재별CO2!H:H, B4348)</f>
        <v>0</v>
      </c>
    </row>
    <row r="4349" spans="5:5">
      <c r="E4349" s="102">
        <f>COUNTIF(자재별CO2!H:H, B4349)</f>
        <v>0</v>
      </c>
    </row>
    <row r="4350" spans="5:5">
      <c r="E4350" s="102">
        <f>COUNTIF(자재별CO2!H:H, B4350)</f>
        <v>0</v>
      </c>
    </row>
    <row r="4351" spans="5:5">
      <c r="E4351" s="102">
        <f>COUNTIF(자재별CO2!H:H, B4351)</f>
        <v>0</v>
      </c>
    </row>
    <row r="4352" spans="5:5">
      <c r="E4352" s="102">
        <f>COUNTIF(자재별CO2!H:H, B4352)</f>
        <v>0</v>
      </c>
    </row>
    <row r="4353" spans="5:5">
      <c r="E4353" s="102">
        <f>COUNTIF(자재별CO2!H:H, B4353)</f>
        <v>0</v>
      </c>
    </row>
    <row r="4354" spans="5:5">
      <c r="E4354" s="102">
        <f>COUNTIF(자재별CO2!H:H, B4354)</f>
        <v>0</v>
      </c>
    </row>
    <row r="4355" spans="5:5">
      <c r="E4355" s="102">
        <f>COUNTIF(자재별CO2!H:H, B4355)</f>
        <v>0</v>
      </c>
    </row>
    <row r="4356" spans="5:5">
      <c r="E4356" s="102">
        <f>COUNTIF(자재별CO2!H:H, B4356)</f>
        <v>0</v>
      </c>
    </row>
    <row r="4357" spans="5:5">
      <c r="E4357" s="102">
        <f>COUNTIF(자재별CO2!H:H, B4357)</f>
        <v>0</v>
      </c>
    </row>
    <row r="4358" spans="5:5">
      <c r="E4358" s="102">
        <f>COUNTIF(자재별CO2!H:H, B4358)</f>
        <v>0</v>
      </c>
    </row>
    <row r="4359" spans="5:5">
      <c r="E4359" s="102">
        <f>COUNTIF(자재별CO2!H:H, B4359)</f>
        <v>0</v>
      </c>
    </row>
    <row r="4360" spans="5:5">
      <c r="E4360" s="102">
        <f>COUNTIF(자재별CO2!H:H, B4360)</f>
        <v>0</v>
      </c>
    </row>
    <row r="4361" spans="5:5">
      <c r="E4361" s="102">
        <f>COUNTIF(자재별CO2!H:H, B4361)</f>
        <v>0</v>
      </c>
    </row>
    <row r="4362" spans="5:5">
      <c r="E4362" s="102">
        <f>COUNTIF(자재별CO2!H:H, B4362)</f>
        <v>0</v>
      </c>
    </row>
    <row r="4363" spans="5:5">
      <c r="E4363" s="102">
        <f>COUNTIF(자재별CO2!H:H, B4363)</f>
        <v>0</v>
      </c>
    </row>
    <row r="4364" spans="5:5">
      <c r="E4364" s="102">
        <f>COUNTIF(자재별CO2!H:H, B4364)</f>
        <v>0</v>
      </c>
    </row>
    <row r="4365" spans="5:5">
      <c r="E4365" s="102">
        <f>COUNTIF(자재별CO2!H:H, B4365)</f>
        <v>0</v>
      </c>
    </row>
    <row r="4366" spans="5:5">
      <c r="E4366" s="102">
        <f>COUNTIF(자재별CO2!H:H, B4366)</f>
        <v>0</v>
      </c>
    </row>
    <row r="4367" spans="5:5">
      <c r="E4367" s="102">
        <f>COUNTIF(자재별CO2!H:H, B4367)</f>
        <v>0</v>
      </c>
    </row>
    <row r="4368" spans="5:5">
      <c r="E4368" s="102">
        <f>COUNTIF(자재별CO2!H:H, B4368)</f>
        <v>0</v>
      </c>
    </row>
    <row r="4369" spans="5:5">
      <c r="E4369" s="102">
        <f>COUNTIF(자재별CO2!H:H, B4369)</f>
        <v>0</v>
      </c>
    </row>
    <row r="4370" spans="5:5">
      <c r="E4370" s="102">
        <f>COUNTIF(자재별CO2!H:H, B4370)</f>
        <v>0</v>
      </c>
    </row>
    <row r="4371" spans="5:5">
      <c r="E4371" s="102">
        <f>COUNTIF(자재별CO2!H:H, B4371)</f>
        <v>0</v>
      </c>
    </row>
    <row r="4372" spans="5:5">
      <c r="E4372" s="102">
        <f>COUNTIF(자재별CO2!H:H, B4372)</f>
        <v>0</v>
      </c>
    </row>
    <row r="4373" spans="5:5">
      <c r="E4373" s="102">
        <f>COUNTIF(자재별CO2!H:H, B4373)</f>
        <v>0</v>
      </c>
    </row>
    <row r="4374" spans="5:5">
      <c r="E4374" s="102">
        <f>COUNTIF(자재별CO2!H:H, B4374)</f>
        <v>0</v>
      </c>
    </row>
    <row r="4375" spans="5:5">
      <c r="E4375" s="102">
        <f>COUNTIF(자재별CO2!H:H, B4375)</f>
        <v>0</v>
      </c>
    </row>
    <row r="4376" spans="5:5">
      <c r="E4376" s="102">
        <f>COUNTIF(자재별CO2!H:H, B4376)</f>
        <v>0</v>
      </c>
    </row>
    <row r="4377" spans="5:5">
      <c r="E4377" s="102">
        <f>COUNTIF(자재별CO2!H:H, B4377)</f>
        <v>0</v>
      </c>
    </row>
    <row r="4378" spans="5:5">
      <c r="E4378" s="102">
        <f>COUNTIF(자재별CO2!H:H, B4378)</f>
        <v>0</v>
      </c>
    </row>
    <row r="4379" spans="5:5">
      <c r="E4379" s="102">
        <f>COUNTIF(자재별CO2!H:H, B4379)</f>
        <v>0</v>
      </c>
    </row>
    <row r="4380" spans="5:5">
      <c r="E4380" s="102">
        <f>COUNTIF(자재별CO2!H:H, B4380)</f>
        <v>0</v>
      </c>
    </row>
    <row r="4381" spans="5:5">
      <c r="E4381" s="102">
        <f>COUNTIF(자재별CO2!H:H, B4381)</f>
        <v>0</v>
      </c>
    </row>
    <row r="4382" spans="5:5">
      <c r="E4382" s="102">
        <f>COUNTIF(자재별CO2!H:H, B4382)</f>
        <v>0</v>
      </c>
    </row>
    <row r="4383" spans="5:5">
      <c r="E4383" s="102">
        <f>COUNTIF(자재별CO2!H:H, B4383)</f>
        <v>0</v>
      </c>
    </row>
    <row r="4384" spans="5:5">
      <c r="E4384" s="102">
        <f>COUNTIF(자재별CO2!H:H, B4384)</f>
        <v>0</v>
      </c>
    </row>
    <row r="4385" spans="5:5">
      <c r="E4385" s="102">
        <f>COUNTIF(자재별CO2!H:H, B4385)</f>
        <v>0</v>
      </c>
    </row>
    <row r="4386" spans="5:5">
      <c r="E4386" s="102">
        <f>COUNTIF(자재별CO2!H:H, B4386)</f>
        <v>0</v>
      </c>
    </row>
    <row r="4387" spans="5:5">
      <c r="E4387" s="102">
        <f>COUNTIF(자재별CO2!H:H, B4387)</f>
        <v>0</v>
      </c>
    </row>
    <row r="4388" spans="5:5">
      <c r="E4388" s="102">
        <f>COUNTIF(자재별CO2!H:H, B4388)</f>
        <v>0</v>
      </c>
    </row>
    <row r="4389" spans="5:5">
      <c r="E4389" s="102">
        <f>COUNTIF(자재별CO2!H:H, B4389)</f>
        <v>0</v>
      </c>
    </row>
    <row r="4390" spans="5:5">
      <c r="E4390" s="102">
        <f>COUNTIF(자재별CO2!H:H, B4390)</f>
        <v>0</v>
      </c>
    </row>
    <row r="4391" spans="5:5">
      <c r="E4391" s="102">
        <f>COUNTIF(자재별CO2!H:H, B4391)</f>
        <v>0</v>
      </c>
    </row>
    <row r="4392" spans="5:5">
      <c r="E4392" s="102">
        <f>COUNTIF(자재별CO2!H:H, B4392)</f>
        <v>0</v>
      </c>
    </row>
    <row r="4393" spans="5:5">
      <c r="E4393" s="102">
        <f>COUNTIF(자재별CO2!H:H, B4393)</f>
        <v>0</v>
      </c>
    </row>
    <row r="4394" spans="5:5">
      <c r="E4394" s="102">
        <f>COUNTIF(자재별CO2!H:H, B4394)</f>
        <v>0</v>
      </c>
    </row>
    <row r="4395" spans="5:5">
      <c r="E4395" s="102">
        <f>COUNTIF(자재별CO2!H:H, B4395)</f>
        <v>0</v>
      </c>
    </row>
    <row r="4396" spans="5:5">
      <c r="E4396" s="102">
        <f>COUNTIF(자재별CO2!H:H, B4396)</f>
        <v>0</v>
      </c>
    </row>
    <row r="4397" spans="5:5">
      <c r="E4397" s="102">
        <f>COUNTIF(자재별CO2!H:H, B4397)</f>
        <v>0</v>
      </c>
    </row>
    <row r="4398" spans="5:5">
      <c r="E4398" s="102">
        <f>COUNTIF(자재별CO2!H:H, B4398)</f>
        <v>0</v>
      </c>
    </row>
    <row r="4399" spans="5:5">
      <c r="E4399" s="102">
        <f>COUNTIF(자재별CO2!H:H, B4399)</f>
        <v>0</v>
      </c>
    </row>
    <row r="4400" spans="5:5">
      <c r="E4400" s="102">
        <f>COUNTIF(자재별CO2!H:H, B4400)</f>
        <v>0</v>
      </c>
    </row>
    <row r="4401" spans="5:5">
      <c r="E4401" s="102">
        <f>COUNTIF(자재별CO2!H:H, B4401)</f>
        <v>0</v>
      </c>
    </row>
    <row r="4402" spans="5:5">
      <c r="E4402" s="102">
        <f>COUNTIF(자재별CO2!H:H, B4402)</f>
        <v>0</v>
      </c>
    </row>
    <row r="4403" spans="5:5">
      <c r="E4403" s="102">
        <f>COUNTIF(자재별CO2!H:H, B4403)</f>
        <v>0</v>
      </c>
    </row>
    <row r="4404" spans="5:5">
      <c r="E4404" s="102">
        <f>COUNTIF(자재별CO2!H:H, B4404)</f>
        <v>0</v>
      </c>
    </row>
    <row r="4405" spans="5:5">
      <c r="E4405" s="102">
        <f>COUNTIF(자재별CO2!H:H, B4405)</f>
        <v>0</v>
      </c>
    </row>
    <row r="4406" spans="5:5">
      <c r="E4406" s="102">
        <f>COUNTIF(자재별CO2!H:H, B4406)</f>
        <v>0</v>
      </c>
    </row>
    <row r="4407" spans="5:5">
      <c r="E4407" s="102">
        <f>COUNTIF(자재별CO2!H:H, B4407)</f>
        <v>0</v>
      </c>
    </row>
    <row r="4408" spans="5:5">
      <c r="E4408" s="102">
        <f>COUNTIF(자재별CO2!H:H, B4408)</f>
        <v>0</v>
      </c>
    </row>
    <row r="4409" spans="5:5">
      <c r="E4409" s="102">
        <f>COUNTIF(자재별CO2!H:H, B4409)</f>
        <v>0</v>
      </c>
    </row>
    <row r="4410" spans="5:5">
      <c r="E4410" s="102">
        <f>COUNTIF(자재별CO2!H:H, B4410)</f>
        <v>0</v>
      </c>
    </row>
    <row r="4411" spans="5:5">
      <c r="E4411" s="102">
        <f>COUNTIF(자재별CO2!H:H, B4411)</f>
        <v>0</v>
      </c>
    </row>
    <row r="4412" spans="5:5">
      <c r="E4412" s="102">
        <f>COUNTIF(자재별CO2!H:H, B4412)</f>
        <v>0</v>
      </c>
    </row>
    <row r="4413" spans="5:5">
      <c r="E4413" s="102">
        <f>COUNTIF(자재별CO2!H:H, B4413)</f>
        <v>0</v>
      </c>
    </row>
    <row r="4414" spans="5:5">
      <c r="E4414" s="102">
        <f>COUNTIF(자재별CO2!H:H, B4414)</f>
        <v>0</v>
      </c>
    </row>
    <row r="4415" spans="5:5">
      <c r="E4415" s="102">
        <f>COUNTIF(자재별CO2!H:H, B4415)</f>
        <v>0</v>
      </c>
    </row>
    <row r="4416" spans="5:5">
      <c r="E4416" s="102">
        <f>COUNTIF(자재별CO2!H:H, B4416)</f>
        <v>0</v>
      </c>
    </row>
    <row r="4417" spans="5:5">
      <c r="E4417" s="102">
        <f>COUNTIF(자재별CO2!H:H, B4417)</f>
        <v>0</v>
      </c>
    </row>
    <row r="4418" spans="5:5">
      <c r="E4418" s="102">
        <f>COUNTIF(자재별CO2!H:H, B4418)</f>
        <v>0</v>
      </c>
    </row>
    <row r="4419" spans="5:5">
      <c r="E4419" s="102">
        <f>COUNTIF(자재별CO2!H:H, B4419)</f>
        <v>0</v>
      </c>
    </row>
    <row r="4420" spans="5:5">
      <c r="E4420" s="102">
        <f>COUNTIF(자재별CO2!H:H, B4420)</f>
        <v>0</v>
      </c>
    </row>
    <row r="4421" spans="5:5">
      <c r="E4421" s="102">
        <f>COUNTIF(자재별CO2!H:H, B4421)</f>
        <v>0</v>
      </c>
    </row>
    <row r="4422" spans="5:5">
      <c r="E4422" s="102">
        <f>COUNTIF(자재별CO2!H:H, B4422)</f>
        <v>0</v>
      </c>
    </row>
    <row r="4423" spans="5:5">
      <c r="E4423" s="102">
        <f>COUNTIF(자재별CO2!H:H, B4423)</f>
        <v>0</v>
      </c>
    </row>
    <row r="4424" spans="5:5">
      <c r="E4424" s="102">
        <f>COUNTIF(자재별CO2!H:H, B4424)</f>
        <v>0</v>
      </c>
    </row>
    <row r="4425" spans="5:5">
      <c r="E4425" s="102">
        <f>COUNTIF(자재별CO2!H:H, B4425)</f>
        <v>0</v>
      </c>
    </row>
    <row r="4426" spans="5:5">
      <c r="E4426" s="102">
        <f>COUNTIF(자재별CO2!H:H, B4426)</f>
        <v>0</v>
      </c>
    </row>
    <row r="4427" spans="5:5">
      <c r="E4427" s="102">
        <f>COUNTIF(자재별CO2!H:H, B4427)</f>
        <v>0</v>
      </c>
    </row>
    <row r="4428" spans="5:5">
      <c r="E4428" s="102">
        <f>COUNTIF(자재별CO2!H:H, B4428)</f>
        <v>0</v>
      </c>
    </row>
    <row r="4429" spans="5:5">
      <c r="E4429" s="102">
        <f>COUNTIF(자재별CO2!H:H, B4429)</f>
        <v>0</v>
      </c>
    </row>
    <row r="4430" spans="5:5">
      <c r="E4430" s="325">
        <f>COUNTIF(자재별CO2!H:H, B4430)</f>
        <v>0</v>
      </c>
    </row>
    <row r="4431" spans="5:5">
      <c r="E4431" s="325">
        <f>COUNTIF(자재별CO2!H:H, B4431)</f>
        <v>0</v>
      </c>
    </row>
    <row r="4432" spans="5:5">
      <c r="E4432" s="102">
        <f>COUNTIF(자재별CO2!H:H, B4432)</f>
        <v>0</v>
      </c>
    </row>
    <row r="4433" spans="5:5">
      <c r="E4433" s="102">
        <f>COUNTIF(자재별CO2!H:H, B4433)</f>
        <v>0</v>
      </c>
    </row>
    <row r="4434" spans="5:5">
      <c r="E4434" s="102">
        <f>COUNTIF(자재별CO2!H:H, B4434)</f>
        <v>0</v>
      </c>
    </row>
    <row r="4435" spans="5:5">
      <c r="E4435" s="102">
        <f>COUNTIF(자재별CO2!H:H, B4435)</f>
        <v>0</v>
      </c>
    </row>
    <row r="4436" spans="5:5">
      <c r="E4436" s="102">
        <f>COUNTIF(자재별CO2!H:H, B4436)</f>
        <v>0</v>
      </c>
    </row>
    <row r="4437" spans="5:5">
      <c r="E4437" s="102">
        <f>COUNTIF(자재별CO2!H:H, B4437)</f>
        <v>0</v>
      </c>
    </row>
    <row r="4438" spans="5:5">
      <c r="E4438" s="102">
        <f>COUNTIF(자재별CO2!H:H, B4438)</f>
        <v>0</v>
      </c>
    </row>
    <row r="4439" spans="5:5">
      <c r="E4439" s="102">
        <f>COUNTIF(자재별CO2!H:H, B4439)</f>
        <v>0</v>
      </c>
    </row>
    <row r="4440" spans="5:5">
      <c r="E4440" s="102">
        <f>COUNTIF(자재별CO2!H:H, B4440)</f>
        <v>0</v>
      </c>
    </row>
    <row r="4441" spans="5:5">
      <c r="E4441" s="102">
        <f>COUNTIF(자재별CO2!H:H, B4441)</f>
        <v>0</v>
      </c>
    </row>
    <row r="4442" spans="5:5">
      <c r="E4442" s="102">
        <f>COUNTIF(자재별CO2!H:H, B4442)</f>
        <v>0</v>
      </c>
    </row>
    <row r="4443" spans="5:5">
      <c r="E4443" s="102">
        <f>COUNTIF(자재별CO2!H:H, B4443)</f>
        <v>0</v>
      </c>
    </row>
    <row r="4444" spans="5:5">
      <c r="E4444" s="102">
        <f>COUNTIF(자재별CO2!H:H, B4444)</f>
        <v>0</v>
      </c>
    </row>
    <row r="4445" spans="5:5">
      <c r="E4445" s="102">
        <f>COUNTIF(자재별CO2!H:H, B4445)</f>
        <v>0</v>
      </c>
    </row>
    <row r="4446" spans="5:5">
      <c r="E4446" s="102">
        <f>COUNTIF(자재별CO2!H:H, B4446)</f>
        <v>0</v>
      </c>
    </row>
    <row r="4447" spans="5:5">
      <c r="E4447" s="102">
        <f>COUNTIF(자재별CO2!H:H, B4447)</f>
        <v>0</v>
      </c>
    </row>
    <row r="4448" spans="5:5">
      <c r="E4448" s="102">
        <f>COUNTIF(자재별CO2!H:H, B4448)</f>
        <v>0</v>
      </c>
    </row>
    <row r="4449" spans="2:5">
      <c r="E4449" s="102">
        <f>COUNTIF(자재별CO2!H:H, B4449)</f>
        <v>0</v>
      </c>
    </row>
    <row r="4450" spans="2:5">
      <c r="E4450" s="102">
        <f>COUNTIF(자재별CO2!H:H, B4450)</f>
        <v>0</v>
      </c>
    </row>
    <row r="4451" spans="2:5">
      <c r="E4451" s="102">
        <f>COUNTIF(자재별CO2!H:H, B4451)</f>
        <v>0</v>
      </c>
    </row>
    <row r="4452" spans="2:5">
      <c r="E4452" s="102">
        <f>COUNTIF(자재별CO2!H:H, B4452)</f>
        <v>0</v>
      </c>
    </row>
    <row r="4453" spans="2:5">
      <c r="E4453" s="102">
        <f>COUNTIF(자재별CO2!H:H, B4453)</f>
        <v>0</v>
      </c>
    </row>
    <row r="4454" spans="2:5">
      <c r="E4454" s="102">
        <f>COUNTIF(자재별CO2!H:H, B4454)</f>
        <v>0</v>
      </c>
    </row>
    <row r="4455" spans="2:5">
      <c r="E4455" s="102">
        <f>COUNTIF(자재별CO2!H:H, B4455)</f>
        <v>0</v>
      </c>
    </row>
    <row r="4456" spans="2:5">
      <c r="E4456" s="102">
        <f>COUNTIF(자재별CO2!H:H, B4456)</f>
        <v>0</v>
      </c>
    </row>
    <row r="4457" spans="2:5">
      <c r="E4457" s="102">
        <f>COUNTIF(자재별CO2!H:H, B4457)</f>
        <v>0</v>
      </c>
    </row>
    <row r="4458" spans="2:5">
      <c r="E4458" s="102">
        <f>COUNTIF(자재별CO2!H:H, B4458)</f>
        <v>0</v>
      </c>
    </row>
    <row r="4459" spans="2:5">
      <c r="E4459" s="102">
        <f>COUNTIF(자재별CO2!H:H, B4459)</f>
        <v>0</v>
      </c>
    </row>
    <row r="4460" spans="2:5">
      <c r="B4460" s="333"/>
      <c r="C4460" s="334"/>
      <c r="D4460" s="334"/>
      <c r="E4460" s="102">
        <f>COUNTIF(자재별CO2!H:H, B4460)</f>
        <v>0</v>
      </c>
    </row>
    <row r="4461" spans="2:5">
      <c r="E4461" s="102">
        <f>COUNTIF(자재별CO2!H:H, B4461)</f>
        <v>0</v>
      </c>
    </row>
    <row r="4462" spans="2:5">
      <c r="E4462" s="102">
        <f>COUNTIF(자재별CO2!H:H, B4462)</f>
        <v>0</v>
      </c>
    </row>
    <row r="4463" spans="2:5">
      <c r="E4463" s="102">
        <f>COUNTIF(자재별CO2!H:H, B4463)</f>
        <v>0</v>
      </c>
    </row>
    <row r="4464" spans="2:5">
      <c r="E4464" s="102">
        <f>COUNTIF(자재별CO2!H:H, B4464)</f>
        <v>0</v>
      </c>
    </row>
    <row r="4465" spans="5:5">
      <c r="E4465" s="102">
        <f>COUNTIF(자재별CO2!H:H, B4465)</f>
        <v>0</v>
      </c>
    </row>
    <row r="4466" spans="5:5">
      <c r="E4466" s="102">
        <f>COUNTIF(자재별CO2!H:H, B4466)</f>
        <v>0</v>
      </c>
    </row>
    <row r="4467" spans="5:5">
      <c r="E4467" s="102">
        <f>COUNTIF(자재별CO2!H:H, B4467)</f>
        <v>0</v>
      </c>
    </row>
    <row r="4468" spans="5:5">
      <c r="E4468" s="102">
        <f>COUNTIF(자재별CO2!H:H, B4468)</f>
        <v>0</v>
      </c>
    </row>
    <row r="4469" spans="5:5">
      <c r="E4469" s="102">
        <f>COUNTIF(자재별CO2!H:H, B4469)</f>
        <v>0</v>
      </c>
    </row>
    <row r="4470" spans="5:5">
      <c r="E4470" s="102">
        <f>COUNTIF(자재별CO2!H:H, B4470)</f>
        <v>0</v>
      </c>
    </row>
    <row r="4471" spans="5:5">
      <c r="E4471" s="102">
        <f>COUNTIF(자재별CO2!H:H, B4471)</f>
        <v>0</v>
      </c>
    </row>
    <row r="4472" spans="5:5">
      <c r="E4472" s="102">
        <f>COUNTIF(자재별CO2!H:H, B4472)</f>
        <v>0</v>
      </c>
    </row>
    <row r="4473" spans="5:5">
      <c r="E4473" s="102">
        <f>COUNTIF(자재별CO2!H:H, B4473)</f>
        <v>0</v>
      </c>
    </row>
    <row r="4474" spans="5:5">
      <c r="E4474" s="102">
        <f>COUNTIF(자재별CO2!H:H, B4474)</f>
        <v>0</v>
      </c>
    </row>
    <row r="4475" spans="5:5">
      <c r="E4475" s="102">
        <f>COUNTIF(자재별CO2!H:H, B4475)</f>
        <v>0</v>
      </c>
    </row>
    <row r="4476" spans="5:5">
      <c r="E4476" s="102">
        <f>COUNTIF(자재별CO2!H:H, B4476)</f>
        <v>0</v>
      </c>
    </row>
    <row r="4477" spans="5:5">
      <c r="E4477" s="102">
        <f>COUNTIF(자재별CO2!H:H, B4477)</f>
        <v>0</v>
      </c>
    </row>
    <row r="4478" spans="5:5">
      <c r="E4478" s="102">
        <f>COUNTIF(자재별CO2!H:H, B4478)</f>
        <v>0</v>
      </c>
    </row>
    <row r="4479" spans="5:5">
      <c r="E4479" s="102">
        <f>COUNTIF(자재별CO2!H:H, B4479)</f>
        <v>0</v>
      </c>
    </row>
    <row r="4480" spans="5:5">
      <c r="E4480" s="102">
        <f>COUNTIF(자재별CO2!H:H, B4480)</f>
        <v>0</v>
      </c>
    </row>
    <row r="4481" spans="5:5">
      <c r="E4481" s="102">
        <f>COUNTIF(자재별CO2!H:H, B4481)</f>
        <v>0</v>
      </c>
    </row>
    <row r="4482" spans="5:5">
      <c r="E4482" s="102">
        <f>COUNTIF(자재별CO2!H:H, B4482)</f>
        <v>0</v>
      </c>
    </row>
    <row r="4483" spans="5:5">
      <c r="E4483" s="102">
        <f>COUNTIF(자재별CO2!H:H, B4483)</f>
        <v>0</v>
      </c>
    </row>
    <row r="4484" spans="5:5">
      <c r="E4484" s="102">
        <f>COUNTIF(자재별CO2!H:H, B4484)</f>
        <v>0</v>
      </c>
    </row>
    <row r="4485" spans="5:5">
      <c r="E4485" s="102">
        <f>COUNTIF(자재별CO2!H:H, B4485)</f>
        <v>0</v>
      </c>
    </row>
    <row r="4486" spans="5:5">
      <c r="E4486" s="102">
        <f>COUNTIF(자재별CO2!H:H, B4486)</f>
        <v>0</v>
      </c>
    </row>
    <row r="4487" spans="5:5">
      <c r="E4487" s="102">
        <f>COUNTIF(자재별CO2!H:H, B4487)</f>
        <v>0</v>
      </c>
    </row>
    <row r="4488" spans="5:5">
      <c r="E4488" s="102">
        <f>COUNTIF(자재별CO2!H:H, B4488)</f>
        <v>0</v>
      </c>
    </row>
    <row r="4489" spans="5:5">
      <c r="E4489" s="102">
        <f>COUNTIF(자재별CO2!H:H, B4489)</f>
        <v>0</v>
      </c>
    </row>
    <row r="4490" spans="5:5">
      <c r="E4490" s="102">
        <f>COUNTIF(자재별CO2!H:H, B4490)</f>
        <v>0</v>
      </c>
    </row>
    <row r="4491" spans="5:5">
      <c r="E4491" s="102">
        <f>COUNTIF(자재별CO2!H:H, B4491)</f>
        <v>0</v>
      </c>
    </row>
    <row r="4492" spans="5:5">
      <c r="E4492" s="102">
        <f>COUNTIF(자재별CO2!H:H, B4492)</f>
        <v>0</v>
      </c>
    </row>
    <row r="4493" spans="5:5">
      <c r="E4493" s="102">
        <f>COUNTIF(자재별CO2!H:H, B4493)</f>
        <v>0</v>
      </c>
    </row>
    <row r="4494" spans="5:5">
      <c r="E4494" s="102">
        <f>COUNTIF(자재별CO2!H:H, B4494)</f>
        <v>0</v>
      </c>
    </row>
    <row r="4495" spans="5:5">
      <c r="E4495" s="102">
        <f>COUNTIF(자재별CO2!H:H, B4495)</f>
        <v>0</v>
      </c>
    </row>
    <row r="4496" spans="5:5">
      <c r="E4496" s="102">
        <f>COUNTIF(자재별CO2!H:H, B4496)</f>
        <v>0</v>
      </c>
    </row>
    <row r="4497" spans="5:5">
      <c r="E4497" s="102">
        <f>COUNTIF(자재별CO2!H:H, B4497)</f>
        <v>0</v>
      </c>
    </row>
    <row r="4498" spans="5:5">
      <c r="E4498" s="102">
        <f>COUNTIF(자재별CO2!H:H, B4498)</f>
        <v>0</v>
      </c>
    </row>
    <row r="4499" spans="5:5">
      <c r="E4499" s="102">
        <f>COUNTIF(자재별CO2!H:H, B4499)</f>
        <v>0</v>
      </c>
    </row>
    <row r="4500" spans="5:5">
      <c r="E4500" s="102">
        <f>COUNTIF(자재별CO2!H:H, B4500)</f>
        <v>0</v>
      </c>
    </row>
    <row r="4501" spans="5:5">
      <c r="E4501" s="102">
        <f>COUNTIF(자재별CO2!H:H, B4501)</f>
        <v>0</v>
      </c>
    </row>
    <row r="4502" spans="5:5">
      <c r="E4502" s="102">
        <f>COUNTIF(자재별CO2!H:H, B4502)</f>
        <v>0</v>
      </c>
    </row>
    <row r="4503" spans="5:5">
      <c r="E4503" s="102">
        <f>COUNTIF(자재별CO2!H:H, B4503)</f>
        <v>0</v>
      </c>
    </row>
    <row r="4504" spans="5:5">
      <c r="E4504" s="102">
        <f>COUNTIF(자재별CO2!H:H, B4504)</f>
        <v>0</v>
      </c>
    </row>
    <row r="4505" spans="5:5">
      <c r="E4505" s="102">
        <f>COUNTIF(자재별CO2!H:H, B4505)</f>
        <v>0</v>
      </c>
    </row>
    <row r="4506" spans="5:5">
      <c r="E4506" s="102">
        <f>COUNTIF(자재별CO2!H:H, B4506)</f>
        <v>0</v>
      </c>
    </row>
    <row r="4507" spans="5:5">
      <c r="E4507" s="102">
        <f>COUNTIF(자재별CO2!H:H, B4507)</f>
        <v>0</v>
      </c>
    </row>
    <row r="4508" spans="5:5">
      <c r="E4508" s="102">
        <f>COUNTIF(자재별CO2!H:H, B4508)</f>
        <v>0</v>
      </c>
    </row>
    <row r="4509" spans="5:5">
      <c r="E4509" s="102">
        <f>COUNTIF(자재별CO2!H:H, B4509)</f>
        <v>0</v>
      </c>
    </row>
    <row r="4510" spans="5:5">
      <c r="E4510" s="102">
        <f>COUNTIF(자재별CO2!H:H, B4510)</f>
        <v>0</v>
      </c>
    </row>
    <row r="4511" spans="5:5">
      <c r="E4511" s="102">
        <f>COUNTIF(자재별CO2!H:H, B4511)</f>
        <v>0</v>
      </c>
    </row>
    <row r="4512" spans="5:5">
      <c r="E4512" s="102">
        <f>COUNTIF(자재별CO2!H:H, B4512)</f>
        <v>0</v>
      </c>
    </row>
    <row r="4513" spans="5:5">
      <c r="E4513" s="102">
        <f>COUNTIF(자재별CO2!H:H, B4513)</f>
        <v>0</v>
      </c>
    </row>
    <row r="4514" spans="5:5">
      <c r="E4514" s="102">
        <f>COUNTIF(자재별CO2!H:H, B4514)</f>
        <v>0</v>
      </c>
    </row>
    <row r="4515" spans="5:5">
      <c r="E4515" s="102">
        <f>COUNTIF(자재별CO2!H:H, B4515)</f>
        <v>0</v>
      </c>
    </row>
    <row r="4516" spans="5:5">
      <c r="E4516" s="102">
        <f>COUNTIF(자재별CO2!H:H, B4516)</f>
        <v>0</v>
      </c>
    </row>
    <row r="4517" spans="5:5">
      <c r="E4517" s="102">
        <f>COUNTIF(자재별CO2!H:H, B4517)</f>
        <v>0</v>
      </c>
    </row>
    <row r="4518" spans="5:5">
      <c r="E4518" s="102">
        <f>COUNTIF(자재별CO2!H:H, B4518)</f>
        <v>0</v>
      </c>
    </row>
    <row r="4519" spans="5:5">
      <c r="E4519" s="102">
        <f>COUNTIF(자재별CO2!H:H, B4519)</f>
        <v>0</v>
      </c>
    </row>
    <row r="4520" spans="5:5">
      <c r="E4520" s="102">
        <f>COUNTIF(자재별CO2!H:H, B4520)</f>
        <v>0</v>
      </c>
    </row>
    <row r="4521" spans="5:5">
      <c r="E4521" s="102">
        <f>COUNTIF(자재별CO2!H:H, B4521)</f>
        <v>0</v>
      </c>
    </row>
    <row r="4522" spans="5:5">
      <c r="E4522" s="102">
        <f>COUNTIF(자재별CO2!H:H, B4522)</f>
        <v>0</v>
      </c>
    </row>
    <row r="4523" spans="5:5">
      <c r="E4523" s="102">
        <f>COUNTIF(자재별CO2!H:H, B4523)</f>
        <v>0</v>
      </c>
    </row>
    <row r="4524" spans="5:5">
      <c r="E4524" s="102">
        <f>COUNTIF(자재별CO2!H:H, B4524)</f>
        <v>0</v>
      </c>
    </row>
    <row r="4525" spans="5:5">
      <c r="E4525" s="102">
        <f>COUNTIF(자재별CO2!H:H, B4525)</f>
        <v>0</v>
      </c>
    </row>
    <row r="4526" spans="5:5">
      <c r="E4526" s="102">
        <f>COUNTIF(자재별CO2!H:H, B4526)</f>
        <v>0</v>
      </c>
    </row>
    <row r="4527" spans="5:5">
      <c r="E4527" s="102">
        <f>COUNTIF(자재별CO2!H:H, B4527)</f>
        <v>0</v>
      </c>
    </row>
    <row r="4528" spans="5:5">
      <c r="E4528" s="102">
        <f>COUNTIF(자재별CO2!H:H, B4528)</f>
        <v>0</v>
      </c>
    </row>
    <row r="4529" spans="5:5">
      <c r="E4529" s="102">
        <f>COUNTIF(자재별CO2!H:H, B4529)</f>
        <v>0</v>
      </c>
    </row>
    <row r="4530" spans="5:5">
      <c r="E4530" s="102">
        <f>COUNTIF(자재별CO2!H:H, B4530)</f>
        <v>0</v>
      </c>
    </row>
    <row r="4531" spans="5:5">
      <c r="E4531" s="102">
        <f>COUNTIF(자재별CO2!H:H, B4531)</f>
        <v>0</v>
      </c>
    </row>
    <row r="4532" spans="5:5">
      <c r="E4532" s="102">
        <f>COUNTIF(자재별CO2!H:H, B4532)</f>
        <v>0</v>
      </c>
    </row>
    <row r="4533" spans="5:5">
      <c r="E4533" s="102">
        <f>COUNTIF(자재별CO2!H:H, B4533)</f>
        <v>0</v>
      </c>
    </row>
    <row r="4534" spans="5:5">
      <c r="E4534" s="102">
        <f>COUNTIF(자재별CO2!H:H, B4534)</f>
        <v>0</v>
      </c>
    </row>
    <row r="4535" spans="5:5">
      <c r="E4535" s="102">
        <f>COUNTIF(자재별CO2!H:H, B4535)</f>
        <v>0</v>
      </c>
    </row>
    <row r="4536" spans="5:5">
      <c r="E4536" s="102">
        <f>COUNTIF(자재별CO2!H:H, B4536)</f>
        <v>0</v>
      </c>
    </row>
    <row r="4537" spans="5:5">
      <c r="E4537" s="102">
        <f>COUNTIF(자재별CO2!H:H, B4537)</f>
        <v>0</v>
      </c>
    </row>
    <row r="4538" spans="5:5">
      <c r="E4538" s="102">
        <f>COUNTIF(자재별CO2!H:H, B4538)</f>
        <v>0</v>
      </c>
    </row>
    <row r="4539" spans="5:5">
      <c r="E4539" s="102">
        <f>COUNTIF(자재별CO2!H:H, B4539)</f>
        <v>0</v>
      </c>
    </row>
    <row r="4540" spans="5:5">
      <c r="E4540" s="102">
        <f>COUNTIF(자재별CO2!H:H, B4540)</f>
        <v>0</v>
      </c>
    </row>
    <row r="4541" spans="5:5">
      <c r="E4541" s="102">
        <f>COUNTIF(자재별CO2!H:H, B4541)</f>
        <v>0</v>
      </c>
    </row>
    <row r="4542" spans="5:5">
      <c r="E4542" s="102">
        <f>COUNTIF(자재별CO2!H:H, B4542)</f>
        <v>0</v>
      </c>
    </row>
    <row r="4543" spans="5:5">
      <c r="E4543" s="102">
        <f>COUNTIF(자재별CO2!H:H, B4543)</f>
        <v>0</v>
      </c>
    </row>
    <row r="4544" spans="5:5">
      <c r="E4544" s="102">
        <f>COUNTIF(자재별CO2!H:H, B4544)</f>
        <v>0</v>
      </c>
    </row>
    <row r="4545" spans="5:5">
      <c r="E4545" s="102">
        <f>COUNTIF(자재별CO2!H:H, B4545)</f>
        <v>0</v>
      </c>
    </row>
    <row r="4546" spans="5:5">
      <c r="E4546" s="102">
        <f>COUNTIF(자재별CO2!H:H, B4546)</f>
        <v>0</v>
      </c>
    </row>
    <row r="4547" spans="5:5">
      <c r="E4547" s="102">
        <f>COUNTIF(자재별CO2!H:H, B4547)</f>
        <v>0</v>
      </c>
    </row>
    <row r="4548" spans="5:5">
      <c r="E4548" s="102">
        <f>COUNTIF(자재별CO2!H:H, B4548)</f>
        <v>0</v>
      </c>
    </row>
    <row r="4549" spans="5:5">
      <c r="E4549" s="102">
        <f>COUNTIF(자재별CO2!H:H, B4549)</f>
        <v>0</v>
      </c>
    </row>
    <row r="4550" spans="5:5">
      <c r="E4550" s="102">
        <f>COUNTIF(자재별CO2!H:H, B4550)</f>
        <v>0</v>
      </c>
    </row>
    <row r="4551" spans="5:5">
      <c r="E4551" s="102">
        <f>COUNTIF(자재별CO2!H:H, B4551)</f>
        <v>0</v>
      </c>
    </row>
    <row r="4552" spans="5:5">
      <c r="E4552" s="102">
        <f>COUNTIF(자재별CO2!H:H, B4552)</f>
        <v>0</v>
      </c>
    </row>
    <row r="4553" spans="5:5">
      <c r="E4553" s="102">
        <f>COUNTIF(자재별CO2!H:H, B4553)</f>
        <v>0</v>
      </c>
    </row>
    <row r="4554" spans="5:5">
      <c r="E4554" s="102">
        <f>COUNTIF(자재별CO2!H:H, B4554)</f>
        <v>0</v>
      </c>
    </row>
    <row r="4555" spans="5:5">
      <c r="E4555" s="102">
        <f>COUNTIF(자재별CO2!H:H, B4555)</f>
        <v>0</v>
      </c>
    </row>
    <row r="4556" spans="5:5">
      <c r="E4556" s="102">
        <f>COUNTIF(자재별CO2!H:H, B4556)</f>
        <v>0</v>
      </c>
    </row>
    <row r="4557" spans="5:5">
      <c r="E4557" s="102">
        <f>COUNTIF(자재별CO2!H:H, B4557)</f>
        <v>0</v>
      </c>
    </row>
    <row r="4558" spans="5:5">
      <c r="E4558" s="102">
        <f>COUNTIF(자재별CO2!H:H, B4558)</f>
        <v>0</v>
      </c>
    </row>
    <row r="4559" spans="5:5">
      <c r="E4559" s="102">
        <f>COUNTIF(자재별CO2!H:H, B4559)</f>
        <v>0</v>
      </c>
    </row>
    <row r="4560" spans="5:5">
      <c r="E4560" s="325">
        <f>COUNTIF(자재별CO2!H:H, B4560)</f>
        <v>0</v>
      </c>
    </row>
    <row r="4561" spans="5:5">
      <c r="E4561" s="102">
        <f>COUNTIF(자재별CO2!H:H, B4561)</f>
        <v>0</v>
      </c>
    </row>
    <row r="4562" spans="5:5">
      <c r="E4562" s="102">
        <f>COUNTIF(자재별CO2!H:H, B4562)</f>
        <v>0</v>
      </c>
    </row>
    <row r="4563" spans="5:5">
      <c r="E4563" s="102">
        <f>COUNTIF(자재별CO2!H:H, B4563)</f>
        <v>0</v>
      </c>
    </row>
    <row r="4564" spans="5:5">
      <c r="E4564" s="102">
        <f>COUNTIF(자재별CO2!H:H, B4564)</f>
        <v>0</v>
      </c>
    </row>
    <row r="4565" spans="5:5">
      <c r="E4565" s="102">
        <f>COUNTIF(자재별CO2!H:H, B4565)</f>
        <v>0</v>
      </c>
    </row>
    <row r="4566" spans="5:5">
      <c r="E4566" s="102">
        <f>COUNTIF(자재별CO2!H:H, B4566)</f>
        <v>0</v>
      </c>
    </row>
    <row r="4567" spans="5:5">
      <c r="E4567" s="102">
        <f>COUNTIF(자재별CO2!H:H, B4567)</f>
        <v>0</v>
      </c>
    </row>
    <row r="4568" spans="5:5">
      <c r="E4568" s="102">
        <f>COUNTIF(자재별CO2!H:H, B4568)</f>
        <v>0</v>
      </c>
    </row>
    <row r="4569" spans="5:5">
      <c r="E4569" s="102">
        <f>COUNTIF(자재별CO2!H:H, B4569)</f>
        <v>0</v>
      </c>
    </row>
    <row r="4570" spans="5:5">
      <c r="E4570" s="102">
        <f>COUNTIF(자재별CO2!H:H, B4570)</f>
        <v>0</v>
      </c>
    </row>
    <row r="4571" spans="5:5">
      <c r="E4571" s="102">
        <f>COUNTIF(자재별CO2!H:H, B4571)</f>
        <v>0</v>
      </c>
    </row>
    <row r="4572" spans="5:5">
      <c r="E4572" s="102">
        <f>COUNTIF(자재별CO2!H:H, B4572)</f>
        <v>0</v>
      </c>
    </row>
    <row r="4573" spans="5:5">
      <c r="E4573" s="102">
        <f>COUNTIF(자재별CO2!H:H, B4573)</f>
        <v>0</v>
      </c>
    </row>
    <row r="4574" spans="5:5">
      <c r="E4574" s="102">
        <f>COUNTIF(자재별CO2!H:H, B4574)</f>
        <v>0</v>
      </c>
    </row>
    <row r="4575" spans="5:5">
      <c r="E4575" s="102">
        <f>COUNTIF(자재별CO2!H:H, B4575)</f>
        <v>0</v>
      </c>
    </row>
    <row r="4576" spans="5:5">
      <c r="E4576" s="102">
        <f>COUNTIF(자재별CO2!H:H, B4576)</f>
        <v>0</v>
      </c>
    </row>
    <row r="4577" spans="5:5">
      <c r="E4577" s="102">
        <f>COUNTIF(자재별CO2!H:H, B4577)</f>
        <v>0</v>
      </c>
    </row>
    <row r="4578" spans="5:5">
      <c r="E4578" s="102">
        <f>COUNTIF(자재별CO2!H:H, B4578)</f>
        <v>0</v>
      </c>
    </row>
    <row r="4579" spans="5:5">
      <c r="E4579" s="102">
        <f>COUNTIF(자재별CO2!H:H, B4579)</f>
        <v>0</v>
      </c>
    </row>
    <row r="4580" spans="5:5">
      <c r="E4580" s="102">
        <f>COUNTIF(자재별CO2!H:H, B4580)</f>
        <v>0</v>
      </c>
    </row>
    <row r="4581" spans="5:5">
      <c r="E4581" s="102">
        <f>COUNTIF(자재별CO2!H:H, B4581)</f>
        <v>0</v>
      </c>
    </row>
    <row r="4582" spans="5:5">
      <c r="E4582" s="102">
        <f>COUNTIF(자재별CO2!H:H, B4582)</f>
        <v>0</v>
      </c>
    </row>
    <row r="4583" spans="5:5">
      <c r="E4583" s="102">
        <f>COUNTIF(자재별CO2!H:H, B4583)</f>
        <v>0</v>
      </c>
    </row>
    <row r="4584" spans="5:5">
      <c r="E4584" s="102">
        <f>COUNTIF(자재별CO2!H:H, B4584)</f>
        <v>0</v>
      </c>
    </row>
    <row r="4585" spans="5:5">
      <c r="E4585" s="102">
        <f>COUNTIF(자재별CO2!H:H, B4585)</f>
        <v>0</v>
      </c>
    </row>
    <row r="4586" spans="5:5">
      <c r="E4586" s="102">
        <f>COUNTIF(자재별CO2!H:H, B4586)</f>
        <v>0</v>
      </c>
    </row>
    <row r="4587" spans="5:5">
      <c r="E4587" s="102">
        <f>COUNTIF(자재별CO2!H:H, B4587)</f>
        <v>0</v>
      </c>
    </row>
    <row r="4588" spans="5:5">
      <c r="E4588" s="102">
        <f>COUNTIF(자재별CO2!H:H, B4588)</f>
        <v>0</v>
      </c>
    </row>
    <row r="4589" spans="5:5">
      <c r="E4589" s="102">
        <f>COUNTIF(자재별CO2!H:H, B4589)</f>
        <v>0</v>
      </c>
    </row>
    <row r="4590" spans="5:5">
      <c r="E4590" s="102">
        <f>COUNTIF(자재별CO2!H:H, B4590)</f>
        <v>0</v>
      </c>
    </row>
    <row r="4591" spans="5:5">
      <c r="E4591" s="102">
        <f>COUNTIF(자재별CO2!H:H, B4591)</f>
        <v>0</v>
      </c>
    </row>
    <row r="4592" spans="5:5">
      <c r="E4592" s="102">
        <f>COUNTIF(자재별CO2!H:H, B4592)</f>
        <v>0</v>
      </c>
    </row>
    <row r="4593" spans="5:5">
      <c r="E4593" s="102">
        <f>COUNTIF(자재별CO2!H:H, B4593)</f>
        <v>0</v>
      </c>
    </row>
    <row r="4594" spans="5:5">
      <c r="E4594" s="102">
        <f>COUNTIF(자재별CO2!H:H, B4594)</f>
        <v>0</v>
      </c>
    </row>
    <row r="4595" spans="5:5">
      <c r="E4595" s="102">
        <f>COUNTIF(자재별CO2!H:H, B4595)</f>
        <v>0</v>
      </c>
    </row>
    <row r="4596" spans="5:5">
      <c r="E4596" s="102">
        <f>COUNTIF(자재별CO2!H:H, B4596)</f>
        <v>0</v>
      </c>
    </row>
    <row r="4597" spans="5:5">
      <c r="E4597" s="102">
        <f>COUNTIF(자재별CO2!H:H, B4597)</f>
        <v>0</v>
      </c>
    </row>
    <row r="4598" spans="5:5">
      <c r="E4598" s="102">
        <f>COUNTIF(자재별CO2!H:H, B4598)</f>
        <v>0</v>
      </c>
    </row>
    <row r="4599" spans="5:5">
      <c r="E4599" s="102">
        <f>COUNTIF(자재별CO2!H:H, B4599)</f>
        <v>0</v>
      </c>
    </row>
    <row r="4600" spans="5:5">
      <c r="E4600" s="102">
        <f>COUNTIF(자재별CO2!H:H, B4600)</f>
        <v>0</v>
      </c>
    </row>
    <row r="4601" spans="5:5">
      <c r="E4601" s="102">
        <f>COUNTIF(자재별CO2!H:H, B4601)</f>
        <v>0</v>
      </c>
    </row>
    <row r="4602" spans="5:5">
      <c r="E4602" s="102">
        <f>COUNTIF(자재별CO2!H:H, B4602)</f>
        <v>0</v>
      </c>
    </row>
    <row r="4603" spans="5:5">
      <c r="E4603" s="102">
        <f>COUNTIF(자재별CO2!H:H, B4603)</f>
        <v>0</v>
      </c>
    </row>
    <row r="4604" spans="5:5">
      <c r="E4604" s="102">
        <f>COUNTIF(자재별CO2!H:H, B4604)</f>
        <v>0</v>
      </c>
    </row>
    <row r="4605" spans="5:5">
      <c r="E4605" s="102">
        <f>COUNTIF(자재별CO2!H:H, B4605)</f>
        <v>0</v>
      </c>
    </row>
    <row r="4606" spans="5:5">
      <c r="E4606" s="102">
        <f>COUNTIF(자재별CO2!H:H, B4606)</f>
        <v>0</v>
      </c>
    </row>
    <row r="4607" spans="5:5">
      <c r="E4607" s="102">
        <f>COUNTIF(자재별CO2!H:H, B4607)</f>
        <v>0</v>
      </c>
    </row>
    <row r="4608" spans="5:5">
      <c r="E4608" s="102">
        <f>COUNTIF(자재별CO2!H:H, B4608)</f>
        <v>0</v>
      </c>
    </row>
    <row r="4609" spans="2:5">
      <c r="E4609" s="102">
        <f>COUNTIF(자재별CO2!H:H, B4609)</f>
        <v>0</v>
      </c>
    </row>
    <row r="4610" spans="2:5">
      <c r="E4610" s="102">
        <f>COUNTIF(자재별CO2!H:H, B4610)</f>
        <v>0</v>
      </c>
    </row>
    <row r="4611" spans="2:5">
      <c r="E4611" s="102">
        <f>COUNTIF(자재별CO2!H:H, B4611)</f>
        <v>0</v>
      </c>
    </row>
    <row r="4612" spans="2:5">
      <c r="E4612" s="102">
        <f>COUNTIF(자재별CO2!H:H, B4612)</f>
        <v>0</v>
      </c>
    </row>
    <row r="4613" spans="2:5">
      <c r="E4613" s="102">
        <f>COUNTIF(자재별CO2!H:H, B4613)</f>
        <v>0</v>
      </c>
    </row>
    <row r="4614" spans="2:5">
      <c r="E4614" s="102">
        <f>COUNTIF(자재별CO2!H:H, B4614)</f>
        <v>0</v>
      </c>
    </row>
    <row r="4615" spans="2:5">
      <c r="E4615" s="102">
        <f>COUNTIF(자재별CO2!H:H, B4615)</f>
        <v>0</v>
      </c>
    </row>
    <row r="4616" spans="2:5">
      <c r="B4616" s="318"/>
      <c r="C4616" s="326"/>
      <c r="D4616" s="326"/>
      <c r="E4616" s="102">
        <f>COUNTIF(자재별CO2!H:H, B4616)</f>
        <v>0</v>
      </c>
    </row>
    <row r="4617" spans="2:5">
      <c r="B4617" s="318"/>
      <c r="C4617" s="326"/>
      <c r="D4617" s="326"/>
      <c r="E4617" s="102">
        <f>COUNTIF(자재별CO2!H:H, B4617)</f>
        <v>0</v>
      </c>
    </row>
    <row r="4618" spans="2:5">
      <c r="B4618" s="333"/>
      <c r="C4618" s="334"/>
      <c r="D4618" s="334"/>
      <c r="E4618" s="102">
        <f>COUNTIF(자재별CO2!H:H, B4618)</f>
        <v>0</v>
      </c>
    </row>
    <row r="4619" spans="2:5">
      <c r="B4619" s="333"/>
      <c r="C4619" s="334"/>
      <c r="D4619" s="334"/>
      <c r="E4619" s="102">
        <f>COUNTIF(자재별CO2!H:H, B4619)</f>
        <v>0</v>
      </c>
    </row>
    <row r="4620" spans="2:5">
      <c r="B4620" s="333"/>
      <c r="C4620" s="334"/>
      <c r="D4620" s="334"/>
      <c r="E4620" s="102">
        <f>COUNTIF(자재별CO2!H:H, B4620)</f>
        <v>0</v>
      </c>
    </row>
    <row r="4621" spans="2:5">
      <c r="B4621" s="333"/>
      <c r="C4621" s="334"/>
      <c r="D4621" s="334"/>
      <c r="E4621" s="102">
        <f>COUNTIF(자재별CO2!H:H, B4621)</f>
        <v>0</v>
      </c>
    </row>
    <row r="4622" spans="2:5">
      <c r="B4622" s="333"/>
      <c r="C4622" s="334"/>
      <c r="D4622" s="334"/>
      <c r="E4622" s="102">
        <f>COUNTIF(자재별CO2!H:H, B4622)</f>
        <v>0</v>
      </c>
    </row>
    <row r="4623" spans="2:5">
      <c r="B4623" s="333"/>
      <c r="C4623" s="334"/>
      <c r="D4623" s="334"/>
      <c r="E4623" s="102">
        <f>COUNTIF(자재별CO2!H:H, B4623)</f>
        <v>0</v>
      </c>
    </row>
    <row r="4624" spans="2:5">
      <c r="B4624" s="333"/>
      <c r="C4624" s="334"/>
      <c r="D4624" s="334"/>
      <c r="E4624" s="102">
        <f>COUNTIF(자재별CO2!H:H, B4624)</f>
        <v>0</v>
      </c>
    </row>
    <row r="4625" spans="2:5">
      <c r="B4625" s="333"/>
      <c r="C4625" s="334"/>
      <c r="D4625" s="334"/>
      <c r="E4625" s="102">
        <f>COUNTIF(자재별CO2!H:H, B4625)</f>
        <v>0</v>
      </c>
    </row>
    <row r="4626" spans="2:5">
      <c r="B4626" s="333"/>
      <c r="C4626" s="334"/>
      <c r="D4626" s="334"/>
      <c r="E4626" s="102">
        <f>COUNTIF(자재별CO2!H:H, B4626)</f>
        <v>0</v>
      </c>
    </row>
    <row r="4627" spans="2:5">
      <c r="B4627" s="333"/>
      <c r="C4627" s="334"/>
      <c r="D4627" s="334"/>
      <c r="E4627" s="102">
        <f>COUNTIF(자재별CO2!H:H, B4627)</f>
        <v>0</v>
      </c>
    </row>
    <row r="4628" spans="2:5">
      <c r="B4628" s="333"/>
      <c r="C4628" s="334"/>
      <c r="D4628" s="334"/>
      <c r="E4628" s="102">
        <f>COUNTIF(자재별CO2!H:H, B4628)</f>
        <v>0</v>
      </c>
    </row>
    <row r="4629" spans="2:5">
      <c r="B4629" s="333"/>
      <c r="C4629" s="334"/>
      <c r="D4629" s="334"/>
      <c r="E4629" s="102">
        <f>COUNTIF(자재별CO2!H:H, B4629)</f>
        <v>0</v>
      </c>
    </row>
    <row r="4630" spans="2:5">
      <c r="B4630" s="333"/>
      <c r="C4630" s="334"/>
      <c r="D4630" s="334"/>
      <c r="E4630" s="102">
        <f>COUNTIF(자재별CO2!H:H, B4630)</f>
        <v>0</v>
      </c>
    </row>
    <row r="4631" spans="2:5">
      <c r="B4631" s="333"/>
      <c r="C4631" s="334"/>
      <c r="D4631" s="334"/>
      <c r="E4631" s="102">
        <f>COUNTIF(자재별CO2!H:H, B4631)</f>
        <v>0</v>
      </c>
    </row>
    <row r="4632" spans="2:5">
      <c r="B4632" s="333"/>
      <c r="C4632" s="334"/>
      <c r="D4632" s="334"/>
      <c r="E4632" s="102">
        <f>COUNTIF(자재별CO2!H:H, B4632)</f>
        <v>0</v>
      </c>
    </row>
    <row r="4633" spans="2:5">
      <c r="B4633" s="333"/>
      <c r="C4633" s="334"/>
      <c r="D4633" s="334"/>
      <c r="E4633" s="102">
        <f>COUNTIF(자재별CO2!H:H, B4633)</f>
        <v>0</v>
      </c>
    </row>
    <row r="4634" spans="2:5">
      <c r="B4634" s="333"/>
      <c r="C4634" s="334"/>
      <c r="D4634" s="334"/>
      <c r="E4634" s="102">
        <f>COUNTIF(자재별CO2!H:H, B4634)</f>
        <v>0</v>
      </c>
    </row>
    <row r="4635" spans="2:5">
      <c r="B4635" s="333"/>
      <c r="C4635" s="334"/>
      <c r="D4635" s="334"/>
      <c r="E4635" s="102">
        <f>COUNTIF(자재별CO2!H:H, B4635)</f>
        <v>0</v>
      </c>
    </row>
    <row r="4636" spans="2:5">
      <c r="B4636" s="333"/>
      <c r="C4636" s="334"/>
      <c r="D4636" s="334"/>
      <c r="E4636" s="102">
        <f>COUNTIF(자재별CO2!H:H, B4636)</f>
        <v>0</v>
      </c>
    </row>
    <row r="4637" spans="2:5">
      <c r="B4637" s="333"/>
      <c r="C4637" s="334"/>
      <c r="D4637" s="334"/>
      <c r="E4637" s="102">
        <f>COUNTIF(자재별CO2!H:H, B4637)</f>
        <v>0</v>
      </c>
    </row>
    <row r="4638" spans="2:5">
      <c r="B4638" s="333"/>
      <c r="C4638" s="334"/>
      <c r="D4638" s="334"/>
      <c r="E4638" s="102">
        <f>COUNTIF(자재별CO2!H:H, B4638)</f>
        <v>0</v>
      </c>
    </row>
    <row r="4639" spans="2:5">
      <c r="B4639" s="333"/>
      <c r="C4639" s="334"/>
      <c r="D4639" s="334"/>
      <c r="E4639" s="102">
        <f>COUNTIF(자재별CO2!H:H, B4639)</f>
        <v>0</v>
      </c>
    </row>
    <row r="4640" spans="2:5">
      <c r="B4640" s="333"/>
      <c r="C4640" s="334"/>
      <c r="D4640" s="334"/>
      <c r="E4640" s="102">
        <f>COUNTIF(자재별CO2!H:H, B4640)</f>
        <v>0</v>
      </c>
    </row>
    <row r="4641" spans="2:5">
      <c r="B4641" s="333"/>
      <c r="C4641" s="334"/>
      <c r="D4641" s="334"/>
      <c r="E4641" s="102">
        <f>COUNTIF(자재별CO2!H:H, B4641)</f>
        <v>0</v>
      </c>
    </row>
    <row r="4642" spans="2:5">
      <c r="B4642" s="333"/>
      <c r="C4642" s="334"/>
      <c r="D4642" s="334"/>
      <c r="E4642" s="102">
        <f>COUNTIF(자재별CO2!H:H, B4642)</f>
        <v>0</v>
      </c>
    </row>
    <row r="4643" spans="2:5">
      <c r="B4643" s="333"/>
      <c r="C4643" s="334"/>
      <c r="D4643" s="334"/>
      <c r="E4643" s="102">
        <f>COUNTIF(자재별CO2!H:H, B4643)</f>
        <v>0</v>
      </c>
    </row>
    <row r="4644" spans="2:5">
      <c r="B4644" s="333"/>
      <c r="C4644" s="334"/>
      <c r="D4644" s="334"/>
      <c r="E4644" s="102">
        <f>COUNTIF(자재별CO2!H:H, B4644)</f>
        <v>0</v>
      </c>
    </row>
    <row r="4645" spans="2:5">
      <c r="B4645" s="333"/>
      <c r="C4645" s="334"/>
      <c r="D4645" s="334"/>
      <c r="E4645" s="102">
        <f>COUNTIF(자재별CO2!H:H, B4645)</f>
        <v>0</v>
      </c>
    </row>
    <row r="4646" spans="2:5">
      <c r="B4646" s="333"/>
      <c r="C4646" s="334"/>
      <c r="D4646" s="334"/>
      <c r="E4646" s="102">
        <f>COUNTIF(자재별CO2!H:H, B4646)</f>
        <v>0</v>
      </c>
    </row>
    <row r="4647" spans="2:5">
      <c r="B4647" s="333"/>
      <c r="C4647" s="334"/>
      <c r="D4647" s="334"/>
      <c r="E4647" s="102">
        <f>COUNTIF(자재별CO2!H:H, B4647)</f>
        <v>0</v>
      </c>
    </row>
    <row r="4648" spans="2:5">
      <c r="B4648" s="333"/>
      <c r="C4648" s="334"/>
      <c r="D4648" s="334"/>
      <c r="E4648" s="102">
        <f>COUNTIF(자재별CO2!H:H, B4648)</f>
        <v>0</v>
      </c>
    </row>
    <row r="4649" spans="2:5">
      <c r="B4649" s="333"/>
      <c r="C4649" s="334"/>
      <c r="D4649" s="334"/>
      <c r="E4649" s="102">
        <f>COUNTIF(자재별CO2!H:H, B4649)</f>
        <v>0</v>
      </c>
    </row>
    <row r="4650" spans="2:5">
      <c r="B4650" s="333"/>
      <c r="C4650" s="334"/>
      <c r="D4650" s="334"/>
      <c r="E4650" s="102">
        <f>COUNTIF(자재별CO2!H:H, B4650)</f>
        <v>0</v>
      </c>
    </row>
    <row r="4651" spans="2:5">
      <c r="B4651" s="333"/>
      <c r="C4651" s="334"/>
      <c r="D4651" s="334"/>
      <c r="E4651" s="102">
        <f>COUNTIF(자재별CO2!H:H, B4651)</f>
        <v>0</v>
      </c>
    </row>
    <row r="4652" spans="2:5">
      <c r="B4652" s="333"/>
      <c r="C4652" s="334"/>
      <c r="D4652" s="334"/>
      <c r="E4652" s="102">
        <f>COUNTIF(자재별CO2!H:H, B4652)</f>
        <v>0</v>
      </c>
    </row>
    <row r="4653" spans="2:5">
      <c r="B4653" s="333"/>
      <c r="C4653" s="334"/>
      <c r="D4653" s="334"/>
      <c r="E4653" s="102">
        <f>COUNTIF(자재별CO2!H:H, B4653)</f>
        <v>0</v>
      </c>
    </row>
    <row r="4654" spans="2:5">
      <c r="B4654" s="333"/>
      <c r="C4654" s="334"/>
      <c r="D4654" s="334"/>
      <c r="E4654" s="102">
        <f>COUNTIF(자재별CO2!H:H, B4654)</f>
        <v>0</v>
      </c>
    </row>
    <row r="4655" spans="2:5">
      <c r="B4655" s="333"/>
      <c r="C4655" s="334"/>
      <c r="D4655" s="334"/>
      <c r="E4655" s="102">
        <f>COUNTIF(자재별CO2!H:H, B4655)</f>
        <v>0</v>
      </c>
    </row>
    <row r="4656" spans="2:5">
      <c r="B4656" s="333"/>
      <c r="C4656" s="334"/>
      <c r="D4656" s="334"/>
      <c r="E4656" s="102">
        <f>COUNTIF(자재별CO2!H:H, B4656)</f>
        <v>0</v>
      </c>
    </row>
    <row r="4657" spans="2:5">
      <c r="B4657" s="333"/>
      <c r="C4657" s="334"/>
      <c r="D4657" s="334"/>
      <c r="E4657" s="102">
        <f>COUNTIF(자재별CO2!H:H, B4657)</f>
        <v>0</v>
      </c>
    </row>
    <row r="4658" spans="2:5">
      <c r="B4658" s="333"/>
      <c r="C4658" s="334"/>
      <c r="D4658" s="334"/>
      <c r="E4658" s="102">
        <f>COUNTIF(자재별CO2!H:H, B4658)</f>
        <v>0</v>
      </c>
    </row>
    <row r="4659" spans="2:5">
      <c r="B4659" s="333"/>
      <c r="C4659" s="334"/>
      <c r="D4659" s="334"/>
      <c r="E4659" s="102">
        <f>COUNTIF(자재별CO2!H:H, B4659)</f>
        <v>0</v>
      </c>
    </row>
    <row r="4660" spans="2:5">
      <c r="B4660" s="333"/>
      <c r="C4660" s="334"/>
      <c r="D4660" s="334"/>
      <c r="E4660" s="102">
        <f>COUNTIF(자재별CO2!H:H, B4660)</f>
        <v>0</v>
      </c>
    </row>
    <row r="4661" spans="2:5">
      <c r="B4661" s="333"/>
      <c r="C4661" s="334"/>
      <c r="D4661" s="334"/>
      <c r="E4661" s="102">
        <f>COUNTIF(자재별CO2!H:H, B4661)</f>
        <v>0</v>
      </c>
    </row>
    <row r="4662" spans="2:5">
      <c r="B4662" s="333"/>
      <c r="C4662" s="334"/>
      <c r="D4662" s="334"/>
      <c r="E4662" s="102">
        <f>COUNTIF(자재별CO2!H:H, B4662)</f>
        <v>0</v>
      </c>
    </row>
    <row r="4663" spans="2:5">
      <c r="B4663" s="333"/>
      <c r="C4663" s="334"/>
      <c r="D4663" s="334"/>
      <c r="E4663" s="102">
        <f>COUNTIF(자재별CO2!H:H, B4663)</f>
        <v>0</v>
      </c>
    </row>
    <row r="4664" spans="2:5">
      <c r="B4664" s="333"/>
      <c r="C4664" s="334"/>
      <c r="D4664" s="334"/>
      <c r="E4664" s="102">
        <f>COUNTIF(자재별CO2!H:H, B4664)</f>
        <v>0</v>
      </c>
    </row>
    <row r="4665" spans="2:5">
      <c r="E4665" s="102">
        <f>COUNTIF(자재별CO2!H:H, B4665)</f>
        <v>0</v>
      </c>
    </row>
    <row r="4666" spans="2:5">
      <c r="E4666" s="102">
        <f>COUNTIF(자재별CO2!H:H, B4666)</f>
        <v>0</v>
      </c>
    </row>
    <row r="4667" spans="2:5">
      <c r="E4667" s="102">
        <f>COUNTIF(자재별CO2!H:H, B4667)</f>
        <v>0</v>
      </c>
    </row>
    <row r="4668" spans="2:5">
      <c r="E4668" s="102">
        <f>COUNTIF(자재별CO2!H:H, B4668)</f>
        <v>0</v>
      </c>
    </row>
    <row r="4669" spans="2:5">
      <c r="E4669" s="102">
        <f>COUNTIF(자재별CO2!H:H, B4669)</f>
        <v>0</v>
      </c>
    </row>
    <row r="4670" spans="2:5">
      <c r="E4670" s="102">
        <f>COUNTIF(자재별CO2!H:H, B4670)</f>
        <v>0</v>
      </c>
    </row>
    <row r="4671" spans="2:5">
      <c r="E4671" s="102">
        <f>COUNTIF(자재별CO2!H:H, B4671)</f>
        <v>0</v>
      </c>
    </row>
    <row r="4672" spans="2:5">
      <c r="E4672" s="102">
        <f>COUNTIF(자재별CO2!H:H, B4672)</f>
        <v>0</v>
      </c>
    </row>
    <row r="4673" spans="5:5">
      <c r="E4673" s="102">
        <f>COUNTIF(자재별CO2!H:H, B4673)</f>
        <v>0</v>
      </c>
    </row>
    <row r="4674" spans="5:5">
      <c r="E4674" s="102">
        <f>COUNTIF(자재별CO2!H:H, B4674)</f>
        <v>0</v>
      </c>
    </row>
    <row r="4675" spans="5:5">
      <c r="E4675" s="102">
        <f>COUNTIF(자재별CO2!H:H, B4675)</f>
        <v>0</v>
      </c>
    </row>
    <row r="4676" spans="5:5">
      <c r="E4676" s="102">
        <f>COUNTIF(자재별CO2!H:H, B4676)</f>
        <v>0</v>
      </c>
    </row>
    <row r="4677" spans="5:5">
      <c r="E4677" s="102">
        <f>COUNTIF(자재별CO2!H:H, B4677)</f>
        <v>0</v>
      </c>
    </row>
    <row r="4678" spans="5:5">
      <c r="E4678" s="102">
        <f>COUNTIF(자재별CO2!H:H, B4678)</f>
        <v>0</v>
      </c>
    </row>
    <row r="4679" spans="5:5">
      <c r="E4679" s="102">
        <f>COUNTIF(자재별CO2!H:H, B4679)</f>
        <v>0</v>
      </c>
    </row>
    <row r="4680" spans="5:5">
      <c r="E4680" s="102">
        <f>COUNTIF(자재별CO2!H:H, B4680)</f>
        <v>0</v>
      </c>
    </row>
    <row r="4681" spans="5:5">
      <c r="E4681" s="102">
        <f>COUNTIF(자재별CO2!H:H, B4681)</f>
        <v>0</v>
      </c>
    </row>
    <row r="4682" spans="5:5">
      <c r="E4682" s="102">
        <f>COUNTIF(자재별CO2!H:H, B4682)</f>
        <v>0</v>
      </c>
    </row>
    <row r="4683" spans="5:5">
      <c r="E4683" s="102">
        <f>COUNTIF(자재별CO2!H:H, B4683)</f>
        <v>0</v>
      </c>
    </row>
    <row r="4684" spans="5:5">
      <c r="E4684" s="102">
        <f>COUNTIF(자재별CO2!H:H, B4684)</f>
        <v>0</v>
      </c>
    </row>
    <row r="4685" spans="5:5">
      <c r="E4685" s="102">
        <f>COUNTIF(자재별CO2!H:H, B4685)</f>
        <v>0</v>
      </c>
    </row>
    <row r="4686" spans="5:5">
      <c r="E4686" s="102">
        <f>COUNTIF(자재별CO2!H:H, B4686)</f>
        <v>0</v>
      </c>
    </row>
    <row r="4687" spans="5:5">
      <c r="E4687" s="102">
        <f>COUNTIF(자재별CO2!H:H, B4687)</f>
        <v>0</v>
      </c>
    </row>
    <row r="4688" spans="5:5">
      <c r="E4688" s="102">
        <f>COUNTIF(자재별CO2!H:H, B4688)</f>
        <v>0</v>
      </c>
    </row>
    <row r="4689" spans="2:5">
      <c r="E4689" s="102">
        <f>COUNTIF(자재별CO2!H:H, B4689)</f>
        <v>0</v>
      </c>
    </row>
    <row r="4690" spans="2:5">
      <c r="E4690" s="102">
        <f>COUNTIF(자재별CO2!H:H, B4690)</f>
        <v>0</v>
      </c>
    </row>
    <row r="4691" spans="2:5">
      <c r="E4691" s="102">
        <f>COUNTIF(자재별CO2!H:H, B4691)</f>
        <v>0</v>
      </c>
    </row>
    <row r="4692" spans="2:5">
      <c r="E4692" s="102">
        <f>COUNTIF(자재별CO2!H:H, B4692)</f>
        <v>0</v>
      </c>
    </row>
    <row r="4693" spans="2:5">
      <c r="E4693" s="102">
        <f>COUNTIF(자재별CO2!H:H, B4693)</f>
        <v>0</v>
      </c>
    </row>
    <row r="4694" spans="2:5">
      <c r="E4694" s="102">
        <f>COUNTIF(자재별CO2!H:H, B4694)</f>
        <v>0</v>
      </c>
    </row>
    <row r="4695" spans="2:5">
      <c r="E4695" s="102">
        <f>COUNTIF(자재별CO2!H:H, B4695)</f>
        <v>0</v>
      </c>
    </row>
    <row r="4696" spans="2:5">
      <c r="E4696" s="102">
        <f>COUNTIF(자재별CO2!H:H, B4696)</f>
        <v>0</v>
      </c>
    </row>
    <row r="4697" spans="2:5">
      <c r="E4697" s="102">
        <f>COUNTIF(자재별CO2!H:H, B4697)</f>
        <v>0</v>
      </c>
    </row>
    <row r="4698" spans="2:5">
      <c r="E4698" s="102">
        <f>COUNTIF(자재별CO2!H:H, B4698)</f>
        <v>0</v>
      </c>
    </row>
    <row r="4699" spans="2:5">
      <c r="E4699" s="102">
        <f>COUNTIF(자재별CO2!H:H, B4699)</f>
        <v>0</v>
      </c>
    </row>
    <row r="4700" spans="2:5">
      <c r="E4700" s="102">
        <f>COUNTIF(자재별CO2!H:H, B4700)</f>
        <v>0</v>
      </c>
    </row>
    <row r="4701" spans="2:5">
      <c r="E4701" s="102">
        <f>COUNTIF(자재별CO2!H:H, B4701)</f>
        <v>0</v>
      </c>
    </row>
    <row r="4702" spans="2:5">
      <c r="E4702" s="102">
        <f>COUNTIF(자재별CO2!H:H, B4702)</f>
        <v>0</v>
      </c>
    </row>
    <row r="4703" spans="2:5">
      <c r="E4703" s="102">
        <f>COUNTIF(자재별CO2!H:H, B4703)</f>
        <v>0</v>
      </c>
    </row>
    <row r="4704" spans="2:5">
      <c r="B4704" s="333"/>
      <c r="C4704" s="334"/>
      <c r="D4704" s="334"/>
      <c r="E4704" s="102">
        <f>COUNTIF(자재별CO2!H:H, B4704)</f>
        <v>0</v>
      </c>
    </row>
    <row r="4705" spans="5:5">
      <c r="E4705" s="102">
        <f>COUNTIF(자재별CO2!H:H, B4705)</f>
        <v>0</v>
      </c>
    </row>
    <row r="4706" spans="5:5">
      <c r="E4706" s="102">
        <f>COUNTIF(자재별CO2!H:H, B4706)</f>
        <v>0</v>
      </c>
    </row>
    <row r="4707" spans="5:5">
      <c r="E4707" s="102">
        <f>COUNTIF(자재별CO2!H:H, B4707)</f>
        <v>0</v>
      </c>
    </row>
    <row r="4708" spans="5:5">
      <c r="E4708" s="102">
        <f>COUNTIF(자재별CO2!H:H, B4708)</f>
        <v>0</v>
      </c>
    </row>
    <row r="4709" spans="5:5">
      <c r="E4709" s="102">
        <f>COUNTIF(자재별CO2!H:H, B4709)</f>
        <v>0</v>
      </c>
    </row>
    <row r="4710" spans="5:5">
      <c r="E4710" s="102">
        <f>COUNTIF(자재별CO2!H:H, B4710)</f>
        <v>0</v>
      </c>
    </row>
    <row r="4711" spans="5:5">
      <c r="E4711" s="102">
        <f>COUNTIF(자재별CO2!H:H, B4711)</f>
        <v>0</v>
      </c>
    </row>
    <row r="4712" spans="5:5">
      <c r="E4712" s="102">
        <f>COUNTIF(자재별CO2!H:H, B4712)</f>
        <v>0</v>
      </c>
    </row>
    <row r="4713" spans="5:5">
      <c r="E4713" s="102">
        <f>COUNTIF(자재별CO2!H:H, B4713)</f>
        <v>0</v>
      </c>
    </row>
    <row r="4714" spans="5:5">
      <c r="E4714" s="102">
        <f>COUNTIF(자재별CO2!H:H, B4714)</f>
        <v>0</v>
      </c>
    </row>
    <row r="4715" spans="5:5">
      <c r="E4715" s="102">
        <f>COUNTIF(자재별CO2!H:H, B4715)</f>
        <v>0</v>
      </c>
    </row>
    <row r="4716" spans="5:5">
      <c r="E4716" s="102">
        <f>COUNTIF(자재별CO2!H:H, B4716)</f>
        <v>0</v>
      </c>
    </row>
    <row r="4717" spans="5:5">
      <c r="E4717" s="102">
        <f>COUNTIF(자재별CO2!H:H, B4717)</f>
        <v>0</v>
      </c>
    </row>
    <row r="4718" spans="5:5">
      <c r="E4718" s="102">
        <f>COUNTIF(자재별CO2!H:H, B4718)</f>
        <v>0</v>
      </c>
    </row>
    <row r="4719" spans="5:5">
      <c r="E4719" s="102">
        <f>COUNTIF(자재별CO2!H:H, B4719)</f>
        <v>0</v>
      </c>
    </row>
    <row r="4720" spans="5:5">
      <c r="E4720" s="102">
        <f>COUNTIF(자재별CO2!H:H, B4720)</f>
        <v>0</v>
      </c>
    </row>
    <row r="4721" spans="5:5">
      <c r="E4721" s="102">
        <f>COUNTIF(자재별CO2!H:H, B4721)</f>
        <v>0</v>
      </c>
    </row>
    <row r="4722" spans="5:5">
      <c r="E4722" s="102">
        <f>COUNTIF(자재별CO2!H:H, B4722)</f>
        <v>0</v>
      </c>
    </row>
    <row r="4723" spans="5:5">
      <c r="E4723" s="102">
        <f>COUNTIF(자재별CO2!H:H, B4723)</f>
        <v>0</v>
      </c>
    </row>
    <row r="4724" spans="5:5">
      <c r="E4724" s="102">
        <f>COUNTIF(자재별CO2!H:H, B4724)</f>
        <v>0</v>
      </c>
    </row>
    <row r="4725" spans="5:5">
      <c r="E4725" s="102">
        <f>COUNTIF(자재별CO2!H:H, B4725)</f>
        <v>0</v>
      </c>
    </row>
    <row r="4726" spans="5:5">
      <c r="E4726" s="102">
        <f>COUNTIF(자재별CO2!H:H, B4726)</f>
        <v>0</v>
      </c>
    </row>
    <row r="4727" spans="5:5">
      <c r="E4727" s="102">
        <f>COUNTIF(자재별CO2!H:H, B4727)</f>
        <v>0</v>
      </c>
    </row>
    <row r="4728" spans="5:5">
      <c r="E4728" s="102">
        <f>COUNTIF(자재별CO2!H:H, B4728)</f>
        <v>0</v>
      </c>
    </row>
    <row r="4729" spans="5:5">
      <c r="E4729" s="102">
        <f>COUNTIF(자재별CO2!H:H, B4729)</f>
        <v>0</v>
      </c>
    </row>
    <row r="4730" spans="5:5">
      <c r="E4730" s="102">
        <f>COUNTIF(자재별CO2!H:H, B4730)</f>
        <v>0</v>
      </c>
    </row>
    <row r="4731" spans="5:5">
      <c r="E4731" s="102">
        <f>COUNTIF(자재별CO2!H:H, B4731)</f>
        <v>0</v>
      </c>
    </row>
    <row r="4732" spans="5:5">
      <c r="E4732" s="102">
        <f>COUNTIF(자재별CO2!H:H, B4732)</f>
        <v>0</v>
      </c>
    </row>
    <row r="4733" spans="5:5">
      <c r="E4733" s="102">
        <f>COUNTIF(자재별CO2!H:H, B4733)</f>
        <v>0</v>
      </c>
    </row>
    <row r="4734" spans="5:5">
      <c r="E4734" s="102">
        <f>COUNTIF(자재별CO2!H:H, B4734)</f>
        <v>0</v>
      </c>
    </row>
    <row r="4735" spans="5:5">
      <c r="E4735" s="102">
        <f>COUNTIF(자재별CO2!H:H, B4735)</f>
        <v>0</v>
      </c>
    </row>
    <row r="4736" spans="5:5">
      <c r="E4736" s="102">
        <f>COUNTIF(자재별CO2!H:H, B4736)</f>
        <v>0</v>
      </c>
    </row>
    <row r="4737" spans="5:5">
      <c r="E4737" s="102">
        <f>COUNTIF(자재별CO2!H:H, B4737)</f>
        <v>0</v>
      </c>
    </row>
    <row r="4738" spans="5:5">
      <c r="E4738" s="102">
        <f>COUNTIF(자재별CO2!H:H, B4738)</f>
        <v>0</v>
      </c>
    </row>
    <row r="4739" spans="5:5">
      <c r="E4739" s="102">
        <f>COUNTIF(자재별CO2!H:H, B4739)</f>
        <v>0</v>
      </c>
    </row>
    <row r="4740" spans="5:5">
      <c r="E4740" s="102">
        <f>COUNTIF(자재별CO2!H:H, B4740)</f>
        <v>0</v>
      </c>
    </row>
    <row r="4741" spans="5:5">
      <c r="E4741" s="102">
        <f>COUNTIF(자재별CO2!H:H, B4741)</f>
        <v>0</v>
      </c>
    </row>
    <row r="4742" spans="5:5">
      <c r="E4742" s="102">
        <f>COUNTIF(자재별CO2!H:H, B4742)</f>
        <v>0</v>
      </c>
    </row>
    <row r="4743" spans="5:5">
      <c r="E4743" s="102">
        <f>COUNTIF(자재별CO2!H:H, B4743)</f>
        <v>0</v>
      </c>
    </row>
    <row r="4744" spans="5:5">
      <c r="E4744" s="102">
        <f>COUNTIF(자재별CO2!H:H, B4744)</f>
        <v>0</v>
      </c>
    </row>
    <row r="4745" spans="5:5">
      <c r="E4745" s="102">
        <f>COUNTIF(자재별CO2!H:H, B4745)</f>
        <v>0</v>
      </c>
    </row>
    <row r="4746" spans="5:5">
      <c r="E4746" s="102">
        <f>COUNTIF(자재별CO2!H:H, B4746)</f>
        <v>0</v>
      </c>
    </row>
    <row r="4747" spans="5:5">
      <c r="E4747" s="102">
        <f>COUNTIF(자재별CO2!H:H, B4747)</f>
        <v>0</v>
      </c>
    </row>
    <row r="4748" spans="5:5">
      <c r="E4748" s="102">
        <f>COUNTIF(자재별CO2!H:H, B4748)</f>
        <v>0</v>
      </c>
    </row>
    <row r="4749" spans="5:5">
      <c r="E4749" s="102">
        <f>COUNTIF(자재별CO2!H:H, B4749)</f>
        <v>0</v>
      </c>
    </row>
    <row r="4750" spans="5:5">
      <c r="E4750" s="102">
        <f>COUNTIF(자재별CO2!H:H, B4750)</f>
        <v>0</v>
      </c>
    </row>
    <row r="4751" spans="5:5">
      <c r="E4751" s="102">
        <f>COUNTIF(자재별CO2!H:H, B4751)</f>
        <v>0</v>
      </c>
    </row>
    <row r="4752" spans="5:5">
      <c r="E4752" s="102">
        <f>COUNTIF(자재별CO2!H:H, B4752)</f>
        <v>0</v>
      </c>
    </row>
    <row r="4753" spans="5:5">
      <c r="E4753" s="102">
        <f>COUNTIF(자재별CO2!H:H, B4753)</f>
        <v>0</v>
      </c>
    </row>
    <row r="4754" spans="5:5">
      <c r="E4754" s="102">
        <f>COUNTIF(자재별CO2!H:H, B4754)</f>
        <v>0</v>
      </c>
    </row>
    <row r="4755" spans="5:5">
      <c r="E4755" s="102">
        <f>COUNTIF(자재별CO2!H:H, B4755)</f>
        <v>0</v>
      </c>
    </row>
    <row r="4756" spans="5:5">
      <c r="E4756" s="102">
        <f>COUNTIF(자재별CO2!H:H, B4756)</f>
        <v>0</v>
      </c>
    </row>
    <row r="4757" spans="5:5">
      <c r="E4757" s="102">
        <f>COUNTIF(자재별CO2!H:H, B4757)</f>
        <v>0</v>
      </c>
    </row>
    <row r="4758" spans="5:5">
      <c r="E4758" s="102">
        <f>COUNTIF(자재별CO2!H:H, B4758)</f>
        <v>0</v>
      </c>
    </row>
    <row r="4759" spans="5:5">
      <c r="E4759" s="102">
        <f>COUNTIF(자재별CO2!H:H, B4759)</f>
        <v>0</v>
      </c>
    </row>
    <row r="4760" spans="5:5">
      <c r="E4760" s="102">
        <f>COUNTIF(자재별CO2!H:H, B4760)</f>
        <v>0</v>
      </c>
    </row>
    <row r="4761" spans="5:5">
      <c r="E4761" s="102">
        <f>COUNTIF(자재별CO2!H:H, B4761)</f>
        <v>0</v>
      </c>
    </row>
    <row r="4762" spans="5:5">
      <c r="E4762" s="102">
        <f>COUNTIF(자재별CO2!H:H, B4762)</f>
        <v>0</v>
      </c>
    </row>
    <row r="4763" spans="5:5">
      <c r="E4763" s="102">
        <f>COUNTIF(자재별CO2!H:H, B4763)</f>
        <v>0</v>
      </c>
    </row>
    <row r="4764" spans="5:5">
      <c r="E4764" s="102">
        <f>COUNTIF(자재별CO2!H:H, B4764)</f>
        <v>0</v>
      </c>
    </row>
    <row r="4765" spans="5:5">
      <c r="E4765" s="102">
        <f>COUNTIF(자재별CO2!H:H, B4765)</f>
        <v>0</v>
      </c>
    </row>
    <row r="4766" spans="5:5">
      <c r="E4766" s="102">
        <f>COUNTIF(자재별CO2!H:H, B4766)</f>
        <v>0</v>
      </c>
    </row>
    <row r="4767" spans="5:5">
      <c r="E4767" s="102">
        <f>COUNTIF(자재별CO2!H:H, B4767)</f>
        <v>0</v>
      </c>
    </row>
    <row r="4768" spans="5:5">
      <c r="E4768" s="102">
        <f>COUNTIF(자재별CO2!H:H, B4768)</f>
        <v>0</v>
      </c>
    </row>
    <row r="4769" spans="5:5">
      <c r="E4769" s="102">
        <f>COUNTIF(자재별CO2!H:H, B4769)</f>
        <v>0</v>
      </c>
    </row>
    <row r="4770" spans="5:5">
      <c r="E4770" s="102">
        <f>COUNTIF(자재별CO2!H:H, B4770)</f>
        <v>0</v>
      </c>
    </row>
    <row r="4771" spans="5:5">
      <c r="E4771" s="102">
        <f>COUNTIF(자재별CO2!H:H, B4771)</f>
        <v>0</v>
      </c>
    </row>
    <row r="4772" spans="5:5">
      <c r="E4772" s="102">
        <f>COUNTIF(자재별CO2!H:H, B4772)</f>
        <v>0</v>
      </c>
    </row>
    <row r="4773" spans="5:5">
      <c r="E4773" s="102">
        <f>COUNTIF(자재별CO2!H:H, B4773)</f>
        <v>0</v>
      </c>
    </row>
    <row r="4774" spans="5:5">
      <c r="E4774" s="102">
        <f>COUNTIF(자재별CO2!H:H, B4774)</f>
        <v>0</v>
      </c>
    </row>
    <row r="4775" spans="5:5">
      <c r="E4775" s="102">
        <f>COUNTIF(자재별CO2!H:H, B4775)</f>
        <v>0</v>
      </c>
    </row>
    <row r="4776" spans="5:5">
      <c r="E4776" s="102">
        <f>COUNTIF(자재별CO2!H:H, B4776)</f>
        <v>0</v>
      </c>
    </row>
    <row r="4777" spans="5:5">
      <c r="E4777" s="102">
        <f>COUNTIF(자재별CO2!H:H, B4777)</f>
        <v>0</v>
      </c>
    </row>
    <row r="4778" spans="5:5">
      <c r="E4778" s="102">
        <f>COUNTIF(자재별CO2!H:H, B4778)</f>
        <v>0</v>
      </c>
    </row>
    <row r="4779" spans="5:5">
      <c r="E4779" s="102">
        <f>COUNTIF(자재별CO2!H:H, B4779)</f>
        <v>0</v>
      </c>
    </row>
    <row r="4780" spans="5:5">
      <c r="E4780" s="102">
        <f>COUNTIF(자재별CO2!H:H, B4780)</f>
        <v>0</v>
      </c>
    </row>
    <row r="4781" spans="5:5">
      <c r="E4781" s="102">
        <f>COUNTIF(자재별CO2!H:H, B4781)</f>
        <v>0</v>
      </c>
    </row>
    <row r="4782" spans="5:5">
      <c r="E4782" s="102">
        <f>COUNTIF(자재별CO2!H:H, B4782)</f>
        <v>0</v>
      </c>
    </row>
    <row r="4783" spans="5:5">
      <c r="E4783" s="102">
        <f>COUNTIF(자재별CO2!H:H, B4783)</f>
        <v>0</v>
      </c>
    </row>
    <row r="4784" spans="5:5">
      <c r="E4784" s="102">
        <f>COUNTIF(자재별CO2!H:H, B4784)</f>
        <v>0</v>
      </c>
    </row>
    <row r="4785" spans="2:5">
      <c r="E4785" s="102">
        <f>COUNTIF(자재별CO2!H:H, B4785)</f>
        <v>0</v>
      </c>
    </row>
    <row r="4786" spans="2:5">
      <c r="E4786" s="102">
        <f>COUNTIF(자재별CO2!H:H, B4786)</f>
        <v>0</v>
      </c>
    </row>
    <row r="4787" spans="2:5">
      <c r="E4787" s="102">
        <f>COUNTIF(자재별CO2!H:H, B4787)</f>
        <v>0</v>
      </c>
    </row>
    <row r="4788" spans="2:5">
      <c r="E4788" s="102">
        <f>COUNTIF(자재별CO2!H:H, B4788)</f>
        <v>0</v>
      </c>
    </row>
    <row r="4789" spans="2:5">
      <c r="E4789" s="102">
        <f>COUNTIF(자재별CO2!H:H, B4789)</f>
        <v>0</v>
      </c>
    </row>
    <row r="4790" spans="2:5">
      <c r="E4790" s="102">
        <f>COUNTIF(자재별CO2!H:H, B4790)</f>
        <v>0</v>
      </c>
    </row>
    <row r="4791" spans="2:5">
      <c r="E4791" s="102">
        <f>COUNTIF(자재별CO2!H:H, B4791)</f>
        <v>0</v>
      </c>
    </row>
    <row r="4792" spans="2:5">
      <c r="E4792" s="102">
        <f>COUNTIF(자재별CO2!H:H, B4792)</f>
        <v>0</v>
      </c>
    </row>
    <row r="4793" spans="2:5">
      <c r="E4793" s="102">
        <f>COUNTIF(자재별CO2!H:H, B4793)</f>
        <v>0</v>
      </c>
    </row>
    <row r="4794" spans="2:5">
      <c r="B4794" s="318"/>
      <c r="C4794" s="326"/>
      <c r="D4794" s="326"/>
      <c r="E4794" s="102">
        <f>COUNTIF(자재별CO2!H:H, B4794)</f>
        <v>0</v>
      </c>
    </row>
    <row r="4795" spans="2:5">
      <c r="B4795" s="333"/>
      <c r="C4795" s="334"/>
      <c r="D4795" s="334"/>
      <c r="E4795" s="102">
        <f>COUNTIF(자재별CO2!H:H, B4795)</f>
        <v>0</v>
      </c>
    </row>
    <row r="4796" spans="2:5">
      <c r="B4796" s="333"/>
      <c r="C4796" s="334"/>
      <c r="D4796" s="334"/>
      <c r="E4796" s="102">
        <f>COUNTIF(자재별CO2!H:H, B4796)</f>
        <v>0</v>
      </c>
    </row>
    <row r="4797" spans="2:5">
      <c r="B4797" s="333"/>
      <c r="C4797" s="334"/>
      <c r="D4797" s="334"/>
      <c r="E4797" s="102">
        <f>COUNTIF(자재별CO2!H:H, B4797)</f>
        <v>0</v>
      </c>
    </row>
    <row r="4798" spans="2:5">
      <c r="B4798" s="333"/>
      <c r="C4798" s="334"/>
      <c r="D4798" s="334"/>
      <c r="E4798" s="102">
        <f>COUNTIF(자재별CO2!H:H, B4798)</f>
        <v>0</v>
      </c>
    </row>
    <row r="4799" spans="2:5">
      <c r="B4799" s="333"/>
      <c r="C4799" s="334"/>
      <c r="D4799" s="334"/>
      <c r="E4799" s="102">
        <f>COUNTIF(자재별CO2!H:H, B4799)</f>
        <v>0</v>
      </c>
    </row>
    <row r="4800" spans="2:5">
      <c r="B4800" s="333"/>
      <c r="C4800" s="334"/>
      <c r="D4800" s="334"/>
      <c r="E4800" s="102">
        <f>COUNTIF(자재별CO2!H:H, B4800)</f>
        <v>0</v>
      </c>
    </row>
    <row r="4801" spans="2:5">
      <c r="B4801" s="333"/>
      <c r="C4801" s="334"/>
      <c r="D4801" s="334"/>
      <c r="E4801" s="102">
        <f>COUNTIF(자재별CO2!H:H, B4801)</f>
        <v>0</v>
      </c>
    </row>
    <row r="4802" spans="2:5">
      <c r="B4802" s="333"/>
      <c r="C4802" s="334"/>
      <c r="D4802" s="334"/>
      <c r="E4802" s="102">
        <f>COUNTIF(자재별CO2!H:H, B4802)</f>
        <v>0</v>
      </c>
    </row>
    <row r="4803" spans="2:5">
      <c r="B4803" s="333"/>
      <c r="C4803" s="334"/>
      <c r="D4803" s="334"/>
      <c r="E4803" s="102">
        <f>COUNTIF(자재별CO2!H:H, B4803)</f>
        <v>0</v>
      </c>
    </row>
    <row r="4804" spans="2:5">
      <c r="B4804" s="333"/>
      <c r="C4804" s="334"/>
      <c r="D4804" s="334"/>
      <c r="E4804" s="102">
        <f>COUNTIF(자재별CO2!H:H, B4804)</f>
        <v>0</v>
      </c>
    </row>
    <row r="4805" spans="2:5">
      <c r="B4805" s="333"/>
      <c r="C4805" s="334"/>
      <c r="D4805" s="334"/>
      <c r="E4805" s="102">
        <f>COUNTIF(자재별CO2!H:H, B4805)</f>
        <v>0</v>
      </c>
    </row>
    <row r="4806" spans="2:5">
      <c r="B4806" s="333"/>
      <c r="C4806" s="334"/>
      <c r="D4806" s="334"/>
      <c r="E4806" s="102">
        <f>COUNTIF(자재별CO2!H:H, B4806)</f>
        <v>0</v>
      </c>
    </row>
    <row r="4807" spans="2:5">
      <c r="B4807" s="333"/>
      <c r="C4807" s="334"/>
      <c r="D4807" s="334"/>
      <c r="E4807" s="102">
        <f>COUNTIF(자재별CO2!H:H, B4807)</f>
        <v>0</v>
      </c>
    </row>
    <row r="4808" spans="2:5">
      <c r="B4808" s="333"/>
      <c r="C4808" s="334"/>
      <c r="D4808" s="334"/>
      <c r="E4808" s="102">
        <f>COUNTIF(자재별CO2!H:H, B4808)</f>
        <v>0</v>
      </c>
    </row>
    <row r="4809" spans="2:5">
      <c r="B4809" s="333"/>
      <c r="C4809" s="334"/>
      <c r="D4809" s="334"/>
      <c r="E4809" s="102">
        <f>COUNTIF(자재별CO2!H:H, B4809)</f>
        <v>0</v>
      </c>
    </row>
    <row r="4810" spans="2:5">
      <c r="B4810" s="333"/>
      <c r="C4810" s="334"/>
      <c r="D4810" s="334"/>
      <c r="E4810" s="102">
        <f>COUNTIF(자재별CO2!H:H, B4810)</f>
        <v>0</v>
      </c>
    </row>
    <row r="4811" spans="2:5">
      <c r="B4811" s="333"/>
      <c r="C4811" s="334"/>
      <c r="D4811" s="334"/>
      <c r="E4811" s="102">
        <f>COUNTIF(자재별CO2!H:H, B4811)</f>
        <v>0</v>
      </c>
    </row>
    <row r="4812" spans="2:5">
      <c r="B4812" s="333"/>
      <c r="C4812" s="334"/>
      <c r="D4812" s="334"/>
      <c r="E4812" s="102">
        <f>COUNTIF(자재별CO2!H:H, B4812)</f>
        <v>0</v>
      </c>
    </row>
    <row r="4813" spans="2:5">
      <c r="B4813" s="333"/>
      <c r="C4813" s="334"/>
      <c r="D4813" s="334"/>
      <c r="E4813" s="102">
        <f>COUNTIF(자재별CO2!H:H, B4813)</f>
        <v>0</v>
      </c>
    </row>
    <row r="4814" spans="2:5">
      <c r="B4814" s="333"/>
      <c r="C4814" s="334"/>
      <c r="D4814" s="334"/>
      <c r="E4814" s="102">
        <f>COUNTIF(자재별CO2!H:H, B4814)</f>
        <v>0</v>
      </c>
    </row>
    <row r="4815" spans="2:5">
      <c r="B4815" s="333"/>
      <c r="C4815" s="334"/>
      <c r="D4815" s="334"/>
      <c r="E4815" s="102">
        <f>COUNTIF(자재별CO2!H:H, B4815)</f>
        <v>0</v>
      </c>
    </row>
    <row r="4816" spans="2:5">
      <c r="B4816" s="333"/>
      <c r="C4816" s="334"/>
      <c r="D4816" s="334"/>
      <c r="E4816" s="102">
        <f>COUNTIF(자재별CO2!H:H, B4816)</f>
        <v>0</v>
      </c>
    </row>
    <row r="4817" spans="2:5">
      <c r="B4817" s="333"/>
      <c r="C4817" s="334"/>
      <c r="D4817" s="334"/>
      <c r="E4817" s="102">
        <f>COUNTIF(자재별CO2!H:H, B4817)</f>
        <v>0</v>
      </c>
    </row>
    <row r="4818" spans="2:5">
      <c r="B4818" s="333"/>
      <c r="C4818" s="334"/>
      <c r="D4818" s="334"/>
      <c r="E4818" s="102">
        <f>COUNTIF(자재별CO2!H:H, B4818)</f>
        <v>0</v>
      </c>
    </row>
    <row r="4819" spans="2:5">
      <c r="B4819" s="333"/>
      <c r="C4819" s="334"/>
      <c r="D4819" s="334"/>
      <c r="E4819" s="102">
        <f>COUNTIF(자재별CO2!H:H, B4819)</f>
        <v>0</v>
      </c>
    </row>
    <row r="4820" spans="2:5">
      <c r="B4820" s="333"/>
      <c r="C4820" s="334"/>
      <c r="D4820" s="334"/>
      <c r="E4820" s="102">
        <f>COUNTIF(자재별CO2!H:H, B4820)</f>
        <v>0</v>
      </c>
    </row>
    <row r="4821" spans="2:5">
      <c r="B4821" s="333"/>
      <c r="C4821" s="334"/>
      <c r="D4821" s="334"/>
      <c r="E4821" s="102">
        <f>COUNTIF(자재별CO2!H:H, B4821)</f>
        <v>0</v>
      </c>
    </row>
    <row r="4822" spans="2:5">
      <c r="B4822" s="333"/>
      <c r="C4822" s="334"/>
      <c r="D4822" s="334"/>
      <c r="E4822" s="102">
        <f>COUNTIF(자재별CO2!H:H, B4822)</f>
        <v>0</v>
      </c>
    </row>
    <row r="4823" spans="2:5">
      <c r="B4823" s="333"/>
      <c r="C4823" s="334"/>
      <c r="D4823" s="334"/>
      <c r="E4823" s="102">
        <f>COUNTIF(자재별CO2!H:H, B4823)</f>
        <v>0</v>
      </c>
    </row>
    <row r="4824" spans="2:5">
      <c r="B4824" s="333"/>
      <c r="C4824" s="334"/>
      <c r="D4824" s="334"/>
      <c r="E4824" s="102">
        <f>COUNTIF(자재별CO2!H:H, B4824)</f>
        <v>0</v>
      </c>
    </row>
    <row r="4825" spans="2:5">
      <c r="B4825" s="333"/>
      <c r="C4825" s="334"/>
      <c r="D4825" s="334"/>
      <c r="E4825" s="102">
        <f>COUNTIF(자재별CO2!H:H, B4825)</f>
        <v>0</v>
      </c>
    </row>
    <row r="4826" spans="2:5">
      <c r="B4826" s="333"/>
      <c r="C4826" s="334"/>
      <c r="D4826" s="334"/>
      <c r="E4826" s="102">
        <f>COUNTIF(자재별CO2!H:H, B4826)</f>
        <v>0</v>
      </c>
    </row>
    <row r="4827" spans="2:5">
      <c r="B4827" s="333"/>
      <c r="C4827" s="334"/>
      <c r="D4827" s="334"/>
      <c r="E4827" s="102">
        <f>COUNTIF(자재별CO2!H:H, B4827)</f>
        <v>0</v>
      </c>
    </row>
    <row r="4828" spans="2:5">
      <c r="B4828" s="333"/>
      <c r="C4828" s="334"/>
      <c r="D4828" s="334"/>
      <c r="E4828" s="102">
        <f>COUNTIF(자재별CO2!H:H, B4828)</f>
        <v>0</v>
      </c>
    </row>
    <row r="4829" spans="2:5">
      <c r="B4829" s="333"/>
      <c r="C4829" s="334"/>
      <c r="D4829" s="334"/>
      <c r="E4829" s="102">
        <f>COUNTIF(자재별CO2!H:H, B4829)</f>
        <v>0</v>
      </c>
    </row>
    <row r="4830" spans="2:5">
      <c r="B4830" s="333"/>
      <c r="C4830" s="334"/>
      <c r="D4830" s="334"/>
      <c r="E4830" s="102">
        <f>COUNTIF(자재별CO2!H:H, B4830)</f>
        <v>0</v>
      </c>
    </row>
    <row r="4831" spans="2:5">
      <c r="E4831" s="102">
        <f>COUNTIF(자재별CO2!H:H, B4831)</f>
        <v>0</v>
      </c>
    </row>
    <row r="4832" spans="2:5">
      <c r="E4832" s="102">
        <f>COUNTIF(자재별CO2!H:H, B4832)</f>
        <v>0</v>
      </c>
    </row>
    <row r="4833" spans="5:5">
      <c r="E4833" s="102">
        <f>COUNTIF(자재별CO2!H:H, B4833)</f>
        <v>0</v>
      </c>
    </row>
    <row r="4834" spans="5:5">
      <c r="E4834" s="102">
        <f>COUNTIF(자재별CO2!H:H, B4834)</f>
        <v>0</v>
      </c>
    </row>
    <row r="4835" spans="5:5">
      <c r="E4835" s="102">
        <f>COUNTIF(자재별CO2!H:H, B4835)</f>
        <v>0</v>
      </c>
    </row>
    <row r="4836" spans="5:5">
      <c r="E4836" s="102">
        <f>COUNTIF(자재별CO2!H:H, B4836)</f>
        <v>0</v>
      </c>
    </row>
    <row r="4837" spans="5:5">
      <c r="E4837" s="102">
        <f>COUNTIF(자재별CO2!H:H, B4837)</f>
        <v>0</v>
      </c>
    </row>
    <row r="4838" spans="5:5">
      <c r="E4838" s="102">
        <f>COUNTIF(자재별CO2!H:H, B4838)</f>
        <v>0</v>
      </c>
    </row>
    <row r="4839" spans="5:5">
      <c r="E4839" s="102">
        <f>COUNTIF(자재별CO2!H:H, B4839)</f>
        <v>0</v>
      </c>
    </row>
    <row r="4840" spans="5:5">
      <c r="E4840" s="102">
        <f>COUNTIF(자재별CO2!H:H, B4840)</f>
        <v>0</v>
      </c>
    </row>
    <row r="4841" spans="5:5">
      <c r="E4841" s="102">
        <f>COUNTIF(자재별CO2!H:H, B4841)</f>
        <v>0</v>
      </c>
    </row>
    <row r="4842" spans="5:5">
      <c r="E4842" s="102">
        <f>COUNTIF(자재별CO2!H:H, B4842)</f>
        <v>0</v>
      </c>
    </row>
    <row r="4843" spans="5:5">
      <c r="E4843" s="102">
        <f>COUNTIF(자재별CO2!H:H, B4843)</f>
        <v>0</v>
      </c>
    </row>
    <row r="4844" spans="5:5">
      <c r="E4844" s="102">
        <f>COUNTIF(자재별CO2!H:H, B4844)</f>
        <v>0</v>
      </c>
    </row>
    <row r="4845" spans="5:5">
      <c r="E4845" s="102">
        <f>COUNTIF(자재별CO2!H:H, B4845)</f>
        <v>0</v>
      </c>
    </row>
    <row r="4846" spans="5:5">
      <c r="E4846" s="102">
        <f>COUNTIF(자재별CO2!H:H, B4846)</f>
        <v>0</v>
      </c>
    </row>
    <row r="4847" spans="5:5">
      <c r="E4847" s="102">
        <f>COUNTIF(자재별CO2!H:H, B4847)</f>
        <v>0</v>
      </c>
    </row>
    <row r="4848" spans="5:5">
      <c r="E4848" s="102">
        <f>COUNTIF(자재별CO2!H:H, B4848)</f>
        <v>0</v>
      </c>
    </row>
    <row r="4849" spans="5:5">
      <c r="E4849" s="102">
        <f>COUNTIF(자재별CO2!H:H, B4849)</f>
        <v>0</v>
      </c>
    </row>
    <row r="4850" spans="5:5">
      <c r="E4850" s="102">
        <f>COUNTIF(자재별CO2!H:H, B4850)</f>
        <v>0</v>
      </c>
    </row>
    <row r="4851" spans="5:5">
      <c r="E4851" s="102">
        <f>COUNTIF(자재별CO2!H:H, B4851)</f>
        <v>0</v>
      </c>
    </row>
    <row r="4852" spans="5:5">
      <c r="E4852" s="102">
        <f>COUNTIF(자재별CO2!H:H, B4852)</f>
        <v>0</v>
      </c>
    </row>
    <row r="4853" spans="5:5">
      <c r="E4853" s="102">
        <f>COUNTIF(자재별CO2!H:H, B4853)</f>
        <v>0</v>
      </c>
    </row>
    <row r="4854" spans="5:5">
      <c r="E4854" s="102">
        <f>COUNTIF(자재별CO2!H:H, B4854)</f>
        <v>0</v>
      </c>
    </row>
    <row r="4855" spans="5:5">
      <c r="E4855" s="102">
        <f>COUNTIF(자재별CO2!H:H, B4855)</f>
        <v>0</v>
      </c>
    </row>
    <row r="4856" spans="5:5">
      <c r="E4856" s="102">
        <f>COUNTIF(자재별CO2!H:H, B4856)</f>
        <v>0</v>
      </c>
    </row>
    <row r="4857" spans="5:5">
      <c r="E4857" s="102">
        <f>COUNTIF(자재별CO2!H:H, B4857)</f>
        <v>0</v>
      </c>
    </row>
    <row r="4858" spans="5:5">
      <c r="E4858" s="102">
        <f>COUNTIF(자재별CO2!H:H, B4858)</f>
        <v>0</v>
      </c>
    </row>
    <row r="4859" spans="5:5">
      <c r="E4859" s="102">
        <f>COUNTIF(자재별CO2!H:H, B4859)</f>
        <v>0</v>
      </c>
    </row>
    <row r="4860" spans="5:5">
      <c r="E4860" s="102">
        <f>COUNTIF(자재별CO2!H:H, B4860)</f>
        <v>0</v>
      </c>
    </row>
    <row r="4861" spans="5:5">
      <c r="E4861" s="102">
        <f>COUNTIF(자재별CO2!H:H, B4861)</f>
        <v>0</v>
      </c>
    </row>
    <row r="4862" spans="5:5">
      <c r="E4862" s="102">
        <f>COUNTIF(자재별CO2!H:H, B4862)</f>
        <v>0</v>
      </c>
    </row>
    <row r="4863" spans="5:5">
      <c r="E4863" s="102">
        <f>COUNTIF(자재별CO2!H:H, B4863)</f>
        <v>0</v>
      </c>
    </row>
    <row r="4864" spans="5:5">
      <c r="E4864" s="102">
        <f>COUNTIF(자재별CO2!H:H, B4864)</f>
        <v>0</v>
      </c>
    </row>
    <row r="4865" spans="5:5">
      <c r="E4865" s="102">
        <f>COUNTIF(자재별CO2!H:H, B4865)</f>
        <v>0</v>
      </c>
    </row>
    <row r="4866" spans="5:5">
      <c r="E4866" s="102">
        <f>COUNTIF(자재별CO2!H:H, B4866)</f>
        <v>0</v>
      </c>
    </row>
    <row r="4867" spans="5:5">
      <c r="E4867" s="102">
        <f>COUNTIF(자재별CO2!H:H, B4867)</f>
        <v>0</v>
      </c>
    </row>
    <row r="4868" spans="5:5">
      <c r="E4868" s="102">
        <f>COUNTIF(자재별CO2!H:H, B4868)</f>
        <v>0</v>
      </c>
    </row>
    <row r="4869" spans="5:5">
      <c r="E4869" s="102">
        <f>COUNTIF(자재별CO2!H:H, B4869)</f>
        <v>0</v>
      </c>
    </row>
    <row r="4870" spans="5:5">
      <c r="E4870" s="102">
        <f>COUNTIF(자재별CO2!H:H, B4870)</f>
        <v>0</v>
      </c>
    </row>
    <row r="4871" spans="5:5">
      <c r="E4871" s="102">
        <f>COUNTIF(자재별CO2!H:H, B4871)</f>
        <v>0</v>
      </c>
    </row>
    <row r="4872" spans="5:5">
      <c r="E4872" s="102">
        <f>COUNTIF(자재별CO2!H:H, B4872)</f>
        <v>0</v>
      </c>
    </row>
    <row r="4873" spans="5:5">
      <c r="E4873" s="102">
        <f>COUNTIF(자재별CO2!H:H, B4873)</f>
        <v>0</v>
      </c>
    </row>
    <row r="4874" spans="5:5">
      <c r="E4874" s="102">
        <f>COUNTIF(자재별CO2!H:H, B4874)</f>
        <v>0</v>
      </c>
    </row>
    <row r="4875" spans="5:5">
      <c r="E4875" s="102">
        <f>COUNTIF(자재별CO2!H:H, B4875)</f>
        <v>0</v>
      </c>
    </row>
    <row r="4876" spans="5:5">
      <c r="E4876" s="102">
        <f>COUNTIF(자재별CO2!H:H, B4876)</f>
        <v>0</v>
      </c>
    </row>
    <row r="4877" spans="5:5">
      <c r="E4877" s="102">
        <f>COUNTIF(자재별CO2!H:H, B4877)</f>
        <v>0</v>
      </c>
    </row>
    <row r="4878" spans="5:5">
      <c r="E4878" s="102">
        <f>COUNTIF(자재별CO2!H:H, B4878)</f>
        <v>0</v>
      </c>
    </row>
    <row r="4879" spans="5:5">
      <c r="E4879" s="102">
        <f>COUNTIF(자재별CO2!H:H, B4879)</f>
        <v>0</v>
      </c>
    </row>
    <row r="4880" spans="5:5">
      <c r="E4880" s="102">
        <f>COUNTIF(자재별CO2!H:H, B4880)</f>
        <v>0</v>
      </c>
    </row>
    <row r="4881" spans="5:5">
      <c r="E4881" s="102">
        <f>COUNTIF(자재별CO2!H:H, B4881)</f>
        <v>0</v>
      </c>
    </row>
    <row r="4882" spans="5:5">
      <c r="E4882" s="102">
        <f>COUNTIF(자재별CO2!H:H, B4882)</f>
        <v>0</v>
      </c>
    </row>
    <row r="4883" spans="5:5">
      <c r="E4883" s="102">
        <f>COUNTIF(자재별CO2!H:H, B4883)</f>
        <v>0</v>
      </c>
    </row>
    <row r="4884" spans="5:5">
      <c r="E4884" s="102">
        <f>COUNTIF(자재별CO2!H:H, B4884)</f>
        <v>0</v>
      </c>
    </row>
    <row r="4885" spans="5:5">
      <c r="E4885" s="102">
        <f>COUNTIF(자재별CO2!H:H, B4885)</f>
        <v>0</v>
      </c>
    </row>
    <row r="4886" spans="5:5">
      <c r="E4886" s="102">
        <f>COUNTIF(자재별CO2!H:H, B4886)</f>
        <v>0</v>
      </c>
    </row>
    <row r="4887" spans="5:5">
      <c r="E4887" s="102">
        <f>COUNTIF(자재별CO2!H:H, B4887)</f>
        <v>0</v>
      </c>
    </row>
    <row r="4888" spans="5:5">
      <c r="E4888" s="102">
        <f>COUNTIF(자재별CO2!H:H, B4888)</f>
        <v>0</v>
      </c>
    </row>
    <row r="4889" spans="5:5">
      <c r="E4889" s="102">
        <f>COUNTIF(자재별CO2!H:H, B4889)</f>
        <v>0</v>
      </c>
    </row>
    <row r="4890" spans="5:5">
      <c r="E4890" s="102">
        <f>COUNTIF(자재별CO2!H:H, B4890)</f>
        <v>0</v>
      </c>
    </row>
    <row r="4891" spans="5:5">
      <c r="E4891" s="102">
        <f>COUNTIF(자재별CO2!H:H, B4891)</f>
        <v>0</v>
      </c>
    </row>
    <row r="4892" spans="5:5">
      <c r="E4892" s="102">
        <f>COUNTIF(자재별CO2!H:H, B4892)</f>
        <v>0</v>
      </c>
    </row>
    <row r="4893" spans="5:5">
      <c r="E4893" s="102">
        <f>COUNTIF(자재별CO2!H:H, B4893)</f>
        <v>0</v>
      </c>
    </row>
    <row r="4894" spans="5:5">
      <c r="E4894" s="102">
        <f>COUNTIF(자재별CO2!H:H, B4894)</f>
        <v>0</v>
      </c>
    </row>
    <row r="4895" spans="5:5">
      <c r="E4895" s="102">
        <f>COUNTIF(자재별CO2!H:H, B4895)</f>
        <v>0</v>
      </c>
    </row>
    <row r="4896" spans="5:5">
      <c r="E4896" s="102">
        <f>COUNTIF(자재별CO2!H:H, B4896)</f>
        <v>0</v>
      </c>
    </row>
    <row r="4897" spans="5:5">
      <c r="E4897" s="102">
        <f>COUNTIF(자재별CO2!H:H, B4897)</f>
        <v>0</v>
      </c>
    </row>
    <row r="4898" spans="5:5">
      <c r="E4898" s="102">
        <f>COUNTIF(자재별CO2!H:H, B4898)</f>
        <v>0</v>
      </c>
    </row>
    <row r="4899" spans="5:5">
      <c r="E4899" s="102">
        <f>COUNTIF(자재별CO2!H:H, B4899)</f>
        <v>0</v>
      </c>
    </row>
    <row r="4900" spans="5:5">
      <c r="E4900" s="102">
        <f>COUNTIF(자재별CO2!H:H, B4900)</f>
        <v>0</v>
      </c>
    </row>
    <row r="4901" spans="5:5">
      <c r="E4901" s="102">
        <f>COUNTIF(자재별CO2!H:H, B4901)</f>
        <v>0</v>
      </c>
    </row>
    <row r="4902" spans="5:5">
      <c r="E4902" s="102">
        <f>COUNTIF(자재별CO2!H:H, B4902)</f>
        <v>0</v>
      </c>
    </row>
    <row r="4903" spans="5:5">
      <c r="E4903" s="102">
        <f>COUNTIF(자재별CO2!H:H, B4903)</f>
        <v>0</v>
      </c>
    </row>
    <row r="4904" spans="5:5">
      <c r="E4904" s="102">
        <f>COUNTIF(자재별CO2!H:H, B4904)</f>
        <v>0</v>
      </c>
    </row>
    <row r="4905" spans="5:5">
      <c r="E4905" s="102">
        <f>COUNTIF(자재별CO2!H:H, B4905)</f>
        <v>0</v>
      </c>
    </row>
    <row r="4906" spans="5:5">
      <c r="E4906" s="102">
        <f>COUNTIF(자재별CO2!H:H, B4906)</f>
        <v>0</v>
      </c>
    </row>
    <row r="4907" spans="5:5">
      <c r="E4907" s="102">
        <f>COUNTIF(자재별CO2!H:H, B4907)</f>
        <v>0</v>
      </c>
    </row>
    <row r="4908" spans="5:5">
      <c r="E4908" s="102">
        <f>COUNTIF(자재별CO2!H:H, B4908)</f>
        <v>0</v>
      </c>
    </row>
    <row r="4909" spans="5:5">
      <c r="E4909" s="102">
        <f>COUNTIF(자재별CO2!H:H, B4909)</f>
        <v>0</v>
      </c>
    </row>
    <row r="4910" spans="5:5">
      <c r="E4910" s="102">
        <f>COUNTIF(자재별CO2!H:H, B4910)</f>
        <v>0</v>
      </c>
    </row>
    <row r="4911" spans="5:5">
      <c r="E4911" s="102">
        <f>COUNTIF(자재별CO2!H:H, B4911)</f>
        <v>0</v>
      </c>
    </row>
    <row r="4912" spans="5:5">
      <c r="E4912" s="102">
        <f>COUNTIF(자재별CO2!H:H, B4912)</f>
        <v>0</v>
      </c>
    </row>
    <row r="4913" spans="5:5">
      <c r="E4913" s="325">
        <f>COUNTIF(자재별CO2!H:H, B4913)</f>
        <v>0</v>
      </c>
    </row>
    <row r="4914" spans="5:5">
      <c r="E4914" s="325">
        <f>COUNTIF(자재별CO2!H:H, B4914)</f>
        <v>0</v>
      </c>
    </row>
    <row r="4915" spans="5:5">
      <c r="E4915" s="102">
        <f>COUNTIF(자재별CO2!H:H, B4915)</f>
        <v>0</v>
      </c>
    </row>
    <row r="4916" spans="5:5">
      <c r="E4916" s="102">
        <f>COUNTIF(자재별CO2!H:H, B4916)</f>
        <v>0</v>
      </c>
    </row>
    <row r="4917" spans="5:5">
      <c r="E4917" s="102">
        <f>COUNTIF(자재별CO2!H:H, B4917)</f>
        <v>0</v>
      </c>
    </row>
    <row r="4918" spans="5:5">
      <c r="E4918" s="102">
        <f>COUNTIF(자재별CO2!H:H, B4918)</f>
        <v>0</v>
      </c>
    </row>
    <row r="4919" spans="5:5">
      <c r="E4919" s="102">
        <f>COUNTIF(자재별CO2!H:H, B4919)</f>
        <v>0</v>
      </c>
    </row>
    <row r="4920" spans="5:5">
      <c r="E4920" s="102">
        <f>COUNTIF(자재별CO2!H:H, B4920)</f>
        <v>0</v>
      </c>
    </row>
    <row r="4921" spans="5:5">
      <c r="E4921" s="102">
        <f>COUNTIF(자재별CO2!H:H, B4921)</f>
        <v>0</v>
      </c>
    </row>
    <row r="4922" spans="5:5">
      <c r="E4922" s="102">
        <f>COUNTIF(자재별CO2!H:H, B4922)</f>
        <v>0</v>
      </c>
    </row>
    <row r="4923" spans="5:5">
      <c r="E4923" s="102">
        <f>COUNTIF(자재별CO2!H:H, B4923)</f>
        <v>0</v>
      </c>
    </row>
    <row r="4924" spans="5:5">
      <c r="E4924" s="102">
        <f>COUNTIF(자재별CO2!H:H, B4924)</f>
        <v>0</v>
      </c>
    </row>
    <row r="4925" spans="5:5">
      <c r="E4925" s="102">
        <f>COUNTIF(자재별CO2!H:H, B4925)</f>
        <v>0</v>
      </c>
    </row>
    <row r="4926" spans="5:5">
      <c r="E4926" s="102">
        <f>COUNTIF(자재별CO2!H:H, B4926)</f>
        <v>0</v>
      </c>
    </row>
    <row r="4927" spans="5:5">
      <c r="E4927" s="102">
        <f>COUNTIF(자재별CO2!H:H, B4927)</f>
        <v>0</v>
      </c>
    </row>
    <row r="4928" spans="5:5">
      <c r="E4928" s="102">
        <f>COUNTIF(자재별CO2!H:H, B4928)</f>
        <v>0</v>
      </c>
    </row>
    <row r="4929" spans="5:5">
      <c r="E4929" s="102">
        <f>COUNTIF(자재별CO2!H:H, B4929)</f>
        <v>0</v>
      </c>
    </row>
    <row r="4930" spans="5:5">
      <c r="E4930" s="102">
        <f>COUNTIF(자재별CO2!H:H, B4930)</f>
        <v>0</v>
      </c>
    </row>
    <row r="4931" spans="5:5">
      <c r="E4931" s="102">
        <f>COUNTIF(자재별CO2!H:H, B4931)</f>
        <v>0</v>
      </c>
    </row>
    <row r="4932" spans="5:5">
      <c r="E4932" s="102">
        <f>COUNTIF(자재별CO2!H:H, B4932)</f>
        <v>0</v>
      </c>
    </row>
    <row r="4933" spans="5:5">
      <c r="E4933" s="102">
        <f>COUNTIF(자재별CO2!H:H, B4933)</f>
        <v>0</v>
      </c>
    </row>
    <row r="4934" spans="5:5">
      <c r="E4934" s="102">
        <f>COUNTIF(자재별CO2!H:H, B4934)</f>
        <v>0</v>
      </c>
    </row>
    <row r="4935" spans="5:5">
      <c r="E4935" s="102">
        <f>COUNTIF(자재별CO2!H:H, B4935)</f>
        <v>0</v>
      </c>
    </row>
    <row r="4936" spans="5:5">
      <c r="E4936" s="102">
        <f>COUNTIF(자재별CO2!H:H, B4936)</f>
        <v>0</v>
      </c>
    </row>
    <row r="4937" spans="5:5">
      <c r="E4937" s="102">
        <f>COUNTIF(자재별CO2!H:H, B4937)</f>
        <v>0</v>
      </c>
    </row>
    <row r="4938" spans="5:5">
      <c r="E4938" s="102">
        <f>COUNTIF(자재별CO2!H:H, B4938)</f>
        <v>0</v>
      </c>
    </row>
    <row r="4939" spans="5:5">
      <c r="E4939" s="102">
        <f>COUNTIF(자재별CO2!H:H, B4939)</f>
        <v>0</v>
      </c>
    </row>
    <row r="4940" spans="5:5">
      <c r="E4940" s="102">
        <f>COUNTIF(자재별CO2!H:H, B4940)</f>
        <v>0</v>
      </c>
    </row>
    <row r="4941" spans="5:5">
      <c r="E4941" s="102">
        <f>COUNTIF(자재별CO2!H:H, B4941)</f>
        <v>0</v>
      </c>
    </row>
    <row r="4942" spans="5:5">
      <c r="E4942" s="102">
        <f>COUNTIF(자재별CO2!H:H, B4942)</f>
        <v>0</v>
      </c>
    </row>
    <row r="4943" spans="5:5">
      <c r="E4943" s="102">
        <f>COUNTIF(자재별CO2!H:H, B4943)</f>
        <v>0</v>
      </c>
    </row>
    <row r="4944" spans="5:5">
      <c r="E4944" s="102">
        <f>COUNTIF(자재별CO2!H:H, B4944)</f>
        <v>0</v>
      </c>
    </row>
    <row r="4945" spans="5:5">
      <c r="E4945" s="102">
        <f>COUNTIF(자재별CO2!H:H, B4945)</f>
        <v>0</v>
      </c>
    </row>
    <row r="4946" spans="5:5">
      <c r="E4946" s="102">
        <f>COUNTIF(자재별CO2!H:H, B4946)</f>
        <v>0</v>
      </c>
    </row>
    <row r="4947" spans="5:5">
      <c r="E4947" s="102">
        <f>COUNTIF(자재별CO2!H:H, B4947)</f>
        <v>0</v>
      </c>
    </row>
    <row r="4948" spans="5:5">
      <c r="E4948" s="102">
        <f>COUNTIF(자재별CO2!H:H, B4948)</f>
        <v>0</v>
      </c>
    </row>
    <row r="4949" spans="5:5">
      <c r="E4949" s="102">
        <f>COUNTIF(자재별CO2!H:H, B4949)</f>
        <v>0</v>
      </c>
    </row>
    <row r="4950" spans="5:5">
      <c r="E4950" s="325">
        <f>COUNTIF(자재별CO2!H:H, B4950)</f>
        <v>0</v>
      </c>
    </row>
    <row r="4951" spans="5:5">
      <c r="E4951" s="102">
        <f>COUNTIF(자재별CO2!H:H, B4951)</f>
        <v>0</v>
      </c>
    </row>
    <row r="4952" spans="5:5">
      <c r="E4952" s="102">
        <f>COUNTIF(자재별CO2!H:H, B4952)</f>
        <v>0</v>
      </c>
    </row>
    <row r="4953" spans="5:5">
      <c r="E4953" s="102">
        <f>COUNTIF(자재별CO2!H:H, B4953)</f>
        <v>0</v>
      </c>
    </row>
    <row r="4954" spans="5:5">
      <c r="E4954" s="102">
        <f>COUNTIF(자재별CO2!H:H, B4954)</f>
        <v>0</v>
      </c>
    </row>
    <row r="4955" spans="5:5">
      <c r="E4955" s="102">
        <f>COUNTIF(자재별CO2!H:H, B4955)</f>
        <v>0</v>
      </c>
    </row>
    <row r="4956" spans="5:5">
      <c r="E4956" s="102">
        <f>COUNTIF(자재별CO2!H:H, B4956)</f>
        <v>0</v>
      </c>
    </row>
    <row r="4957" spans="5:5">
      <c r="E4957" s="102">
        <f>COUNTIF(자재별CO2!H:H, B4957)</f>
        <v>0</v>
      </c>
    </row>
    <row r="4958" spans="5:5">
      <c r="E4958" s="102">
        <f>COUNTIF(자재별CO2!H:H, B4958)</f>
        <v>0</v>
      </c>
    </row>
    <row r="4959" spans="5:5">
      <c r="E4959" s="102">
        <f>COUNTIF(자재별CO2!H:H, B4959)</f>
        <v>0</v>
      </c>
    </row>
    <row r="4960" spans="5:5">
      <c r="E4960" s="102">
        <f>COUNTIF(자재별CO2!H:H, B4960)</f>
        <v>0</v>
      </c>
    </row>
    <row r="4961" spans="5:5">
      <c r="E4961" s="102">
        <f>COUNTIF(자재별CO2!H:H, B4961)</f>
        <v>0</v>
      </c>
    </row>
    <row r="4962" spans="5:5">
      <c r="E4962" s="102">
        <f>COUNTIF(자재별CO2!H:H, B4962)</f>
        <v>0</v>
      </c>
    </row>
    <row r="4963" spans="5:5">
      <c r="E4963" s="102">
        <f>COUNTIF(자재별CO2!H:H, B4963)</f>
        <v>0</v>
      </c>
    </row>
    <row r="4964" spans="5:5">
      <c r="E4964" s="102">
        <f>COUNTIF(자재별CO2!H:H, B4964)</f>
        <v>0</v>
      </c>
    </row>
    <row r="4965" spans="5:5">
      <c r="E4965" s="102">
        <f>COUNTIF(자재별CO2!H:H, B4965)</f>
        <v>0</v>
      </c>
    </row>
    <row r="4966" spans="5:5">
      <c r="E4966" s="102">
        <f>COUNTIF(자재별CO2!H:H, B4966)</f>
        <v>0</v>
      </c>
    </row>
    <row r="4967" spans="5:5">
      <c r="E4967" s="102">
        <f>COUNTIF(자재별CO2!H:H, B4967)</f>
        <v>0</v>
      </c>
    </row>
    <row r="4968" spans="5:5">
      <c r="E4968" s="102">
        <f>COUNTIF(자재별CO2!H:H, B4968)</f>
        <v>0</v>
      </c>
    </row>
    <row r="4969" spans="5:5">
      <c r="E4969" s="102">
        <f>COUNTIF(자재별CO2!H:H, B4969)</f>
        <v>0</v>
      </c>
    </row>
    <row r="4970" spans="5:5">
      <c r="E4970" s="102">
        <f>COUNTIF(자재별CO2!H:H, B4970)</f>
        <v>0</v>
      </c>
    </row>
    <row r="4971" spans="5:5">
      <c r="E4971" s="102">
        <f>COUNTIF(자재별CO2!H:H, B4971)</f>
        <v>0</v>
      </c>
    </row>
    <row r="4972" spans="5:5">
      <c r="E4972" s="102">
        <f>COUNTIF(자재별CO2!H:H, B4972)</f>
        <v>0</v>
      </c>
    </row>
    <row r="4973" spans="5:5">
      <c r="E4973" s="102">
        <f>COUNTIF(자재별CO2!H:H, B4973)</f>
        <v>0</v>
      </c>
    </row>
    <row r="4974" spans="5:5">
      <c r="E4974" s="102">
        <f>COUNTIF(자재별CO2!H:H, B4974)</f>
        <v>0</v>
      </c>
    </row>
    <row r="4975" spans="5:5">
      <c r="E4975" s="102">
        <f>COUNTIF(자재별CO2!H:H, B4975)</f>
        <v>0</v>
      </c>
    </row>
    <row r="4976" spans="5:5">
      <c r="E4976" s="102">
        <f>COUNTIF(자재별CO2!H:H, B4976)</f>
        <v>0</v>
      </c>
    </row>
    <row r="4977" spans="5:5">
      <c r="E4977" s="102">
        <f>COUNTIF(자재별CO2!H:H, B4977)</f>
        <v>0</v>
      </c>
    </row>
    <row r="4978" spans="5:5">
      <c r="E4978" s="102">
        <f>COUNTIF(자재별CO2!H:H, B4978)</f>
        <v>0</v>
      </c>
    </row>
    <row r="4979" spans="5:5">
      <c r="E4979" s="102">
        <f>COUNTIF(자재별CO2!H:H, B4979)</f>
        <v>0</v>
      </c>
    </row>
    <row r="4980" spans="5:5">
      <c r="E4980" s="102">
        <f>COUNTIF(자재별CO2!H:H, B4980)</f>
        <v>0</v>
      </c>
    </row>
    <row r="4981" spans="5:5">
      <c r="E4981" s="102">
        <f>COUNTIF(자재별CO2!H:H, B4981)</f>
        <v>0</v>
      </c>
    </row>
    <row r="4982" spans="5:5">
      <c r="E4982" s="102">
        <f>COUNTIF(자재별CO2!H:H, B4982)</f>
        <v>0</v>
      </c>
    </row>
    <row r="4983" spans="5:5">
      <c r="E4983" s="102">
        <f>COUNTIF(자재별CO2!H:H, B4983)</f>
        <v>0</v>
      </c>
    </row>
    <row r="4984" spans="5:5">
      <c r="E4984" s="102">
        <f>COUNTIF(자재별CO2!H:H, B4984)</f>
        <v>0</v>
      </c>
    </row>
    <row r="4985" spans="5:5">
      <c r="E4985" s="102">
        <f>COUNTIF(자재별CO2!H:H, B4985)</f>
        <v>0</v>
      </c>
    </row>
    <row r="4986" spans="5:5">
      <c r="E4986" s="102">
        <f>COUNTIF(자재별CO2!H:H, B4986)</f>
        <v>0</v>
      </c>
    </row>
    <row r="4987" spans="5:5">
      <c r="E4987" s="102">
        <f>COUNTIF(자재별CO2!H:H, B4987)</f>
        <v>0</v>
      </c>
    </row>
    <row r="4988" spans="5:5">
      <c r="E4988" s="102">
        <f>COUNTIF(자재별CO2!H:H, B4988)</f>
        <v>0</v>
      </c>
    </row>
    <row r="4989" spans="5:5">
      <c r="E4989" s="102">
        <f>COUNTIF(자재별CO2!H:H, B4989)</f>
        <v>0</v>
      </c>
    </row>
    <row r="4990" spans="5:5">
      <c r="E4990" s="102">
        <f>COUNTIF(자재별CO2!H:H, B4990)</f>
        <v>0</v>
      </c>
    </row>
    <row r="4991" spans="5:5">
      <c r="E4991" s="102">
        <f>COUNTIF(자재별CO2!H:H, B4991)</f>
        <v>0</v>
      </c>
    </row>
    <row r="4992" spans="5:5">
      <c r="E4992" s="102">
        <f>COUNTIF(자재별CO2!H:H, B4992)</f>
        <v>0</v>
      </c>
    </row>
    <row r="4993" spans="5:5">
      <c r="E4993" s="102">
        <f>COUNTIF(자재별CO2!H:H, B4993)</f>
        <v>0</v>
      </c>
    </row>
    <row r="4994" spans="5:5">
      <c r="E4994" s="102">
        <f>COUNTIF(자재별CO2!H:H, B4994)</f>
        <v>0</v>
      </c>
    </row>
    <row r="4995" spans="5:5">
      <c r="E4995" s="102">
        <f>COUNTIF(자재별CO2!H:H, B4995)</f>
        <v>0</v>
      </c>
    </row>
    <row r="4996" spans="5:5">
      <c r="E4996" s="102">
        <f>COUNTIF(자재별CO2!H:H, B4996)</f>
        <v>0</v>
      </c>
    </row>
    <row r="4997" spans="5:5">
      <c r="E4997" s="102">
        <f>COUNTIF(자재별CO2!H:H, B4997)</f>
        <v>0</v>
      </c>
    </row>
    <row r="4998" spans="5:5">
      <c r="E4998" s="102">
        <f>COUNTIF(자재별CO2!H:H, B4998)</f>
        <v>0</v>
      </c>
    </row>
    <row r="4999" spans="5:5">
      <c r="E4999" s="102">
        <f>COUNTIF(자재별CO2!H:H, B4999)</f>
        <v>0</v>
      </c>
    </row>
    <row r="5000" spans="5:5">
      <c r="E5000" s="102">
        <f>COUNTIF(자재별CO2!H:H, B5000)</f>
        <v>0</v>
      </c>
    </row>
    <row r="5001" spans="5:5">
      <c r="E5001" s="102">
        <f>COUNTIF(자재별CO2!H:H, B5001)</f>
        <v>0</v>
      </c>
    </row>
    <row r="5002" spans="5:5">
      <c r="E5002" s="102">
        <f>COUNTIF(자재별CO2!H:H, B5002)</f>
        <v>0</v>
      </c>
    </row>
    <row r="5003" spans="5:5">
      <c r="E5003" s="102">
        <f>COUNTIF(자재별CO2!H:H, B5003)</f>
        <v>0</v>
      </c>
    </row>
    <row r="5004" spans="5:5">
      <c r="E5004" s="102">
        <f>COUNTIF(자재별CO2!H:H, B5004)</f>
        <v>0</v>
      </c>
    </row>
    <row r="5005" spans="5:5">
      <c r="E5005" s="102">
        <f>COUNTIF(자재별CO2!H:H, B5005)</f>
        <v>0</v>
      </c>
    </row>
    <row r="5006" spans="5:5">
      <c r="E5006" s="102">
        <f>COUNTIF(자재별CO2!H:H, B5006)</f>
        <v>0</v>
      </c>
    </row>
    <row r="5007" spans="5:5">
      <c r="E5007" s="102">
        <f>COUNTIF(자재별CO2!H:H, B5007)</f>
        <v>0</v>
      </c>
    </row>
    <row r="5008" spans="5:5">
      <c r="E5008" s="102">
        <f>COUNTIF(자재별CO2!H:H, B5008)</f>
        <v>0</v>
      </c>
    </row>
    <row r="5009" spans="5:5">
      <c r="E5009" s="102">
        <f>COUNTIF(자재별CO2!H:H, B5009)</f>
        <v>0</v>
      </c>
    </row>
    <row r="5010" spans="5:5">
      <c r="E5010" s="102">
        <f>COUNTIF(자재별CO2!H:H, B5010)</f>
        <v>0</v>
      </c>
    </row>
    <row r="5011" spans="5:5">
      <c r="E5011" s="102">
        <f>COUNTIF(자재별CO2!H:H, B5011)</f>
        <v>0</v>
      </c>
    </row>
    <row r="5012" spans="5:5">
      <c r="E5012" s="102">
        <f>COUNTIF(자재별CO2!H:H, B5012)</f>
        <v>0</v>
      </c>
    </row>
    <row r="5013" spans="5:5">
      <c r="E5013" s="102">
        <f>COUNTIF(자재별CO2!H:H, B5013)</f>
        <v>0</v>
      </c>
    </row>
    <row r="5014" spans="5:5">
      <c r="E5014" s="102">
        <f>COUNTIF(자재별CO2!H:H, B5014)</f>
        <v>0</v>
      </c>
    </row>
    <row r="5015" spans="5:5">
      <c r="E5015" s="102">
        <f>COUNTIF(자재별CO2!H:H, B5015)</f>
        <v>0</v>
      </c>
    </row>
    <row r="5016" spans="5:5">
      <c r="E5016" s="102">
        <f>COUNTIF(자재별CO2!H:H, B5016)</f>
        <v>0</v>
      </c>
    </row>
    <row r="5017" spans="5:5">
      <c r="E5017" s="102">
        <f>COUNTIF(자재별CO2!H:H, B5017)</f>
        <v>0</v>
      </c>
    </row>
    <row r="5018" spans="5:5">
      <c r="E5018" s="102">
        <f>COUNTIF(자재별CO2!H:H, B5018)</f>
        <v>0</v>
      </c>
    </row>
    <row r="5019" spans="5:5">
      <c r="E5019" s="102">
        <f>COUNTIF(자재별CO2!H:H, B5019)</f>
        <v>0</v>
      </c>
    </row>
    <row r="5020" spans="5:5">
      <c r="E5020" s="102">
        <f>COUNTIF(자재별CO2!H:H, B5020)</f>
        <v>0</v>
      </c>
    </row>
    <row r="5021" spans="5:5">
      <c r="E5021" s="102">
        <f>COUNTIF(자재별CO2!H:H, B5021)</f>
        <v>0</v>
      </c>
    </row>
    <row r="5022" spans="5:5">
      <c r="E5022" s="102">
        <f>COUNTIF(자재별CO2!H:H, B5022)</f>
        <v>0</v>
      </c>
    </row>
    <row r="5023" spans="5:5">
      <c r="E5023" s="102">
        <f>COUNTIF(자재별CO2!H:H, B5023)</f>
        <v>0</v>
      </c>
    </row>
    <row r="5024" spans="5:5">
      <c r="E5024" s="102">
        <f>COUNTIF(자재별CO2!H:H, B5024)</f>
        <v>0</v>
      </c>
    </row>
    <row r="5025" spans="5:5">
      <c r="E5025" s="102">
        <f>COUNTIF(자재별CO2!H:H, B5025)</f>
        <v>0</v>
      </c>
    </row>
    <row r="5026" spans="5:5">
      <c r="E5026" s="102">
        <f>COUNTIF(자재별CO2!H:H, B5026)</f>
        <v>0</v>
      </c>
    </row>
    <row r="5027" spans="5:5">
      <c r="E5027" s="102">
        <f>COUNTIF(자재별CO2!H:H, B5027)</f>
        <v>0</v>
      </c>
    </row>
    <row r="5028" spans="5:5">
      <c r="E5028" s="102">
        <f>COUNTIF(자재별CO2!H:H, B5028)</f>
        <v>0</v>
      </c>
    </row>
    <row r="5029" spans="5:5">
      <c r="E5029" s="102">
        <f>COUNTIF(자재별CO2!H:H, B5029)</f>
        <v>0</v>
      </c>
    </row>
    <row r="5030" spans="5:5">
      <c r="E5030" s="102">
        <f>COUNTIF(자재별CO2!H:H, B5030)</f>
        <v>0</v>
      </c>
    </row>
    <row r="5031" spans="5:5">
      <c r="E5031" s="102">
        <f>COUNTIF(자재별CO2!H:H, B5031)</f>
        <v>0</v>
      </c>
    </row>
    <row r="5032" spans="5:5">
      <c r="E5032" s="102">
        <f>COUNTIF(자재별CO2!H:H, B5032)</f>
        <v>0</v>
      </c>
    </row>
    <row r="5033" spans="5:5">
      <c r="E5033" s="102">
        <f>COUNTIF(자재별CO2!H:H, B5033)</f>
        <v>0</v>
      </c>
    </row>
    <row r="5034" spans="5:5">
      <c r="E5034" s="102">
        <f>COUNTIF(자재별CO2!H:H, B5034)</f>
        <v>0</v>
      </c>
    </row>
    <row r="5035" spans="5:5">
      <c r="E5035" s="102">
        <f>COUNTIF(자재별CO2!H:H, B5035)</f>
        <v>0</v>
      </c>
    </row>
    <row r="5036" spans="5:5">
      <c r="E5036" s="102">
        <f>COUNTIF(자재별CO2!H:H, B5036)</f>
        <v>0</v>
      </c>
    </row>
    <row r="5037" spans="5:5">
      <c r="E5037" s="102">
        <f>COUNTIF(자재별CO2!H:H, B5037)</f>
        <v>0</v>
      </c>
    </row>
    <row r="5038" spans="5:5">
      <c r="E5038" s="102">
        <f>COUNTIF(자재별CO2!H:H, B5038)</f>
        <v>0</v>
      </c>
    </row>
    <row r="5039" spans="5:5">
      <c r="E5039" s="102">
        <f>COUNTIF(자재별CO2!H:H, B5039)</f>
        <v>0</v>
      </c>
    </row>
    <row r="5040" spans="5:5">
      <c r="E5040" s="102">
        <f>COUNTIF(자재별CO2!H:H, B5040)</f>
        <v>0</v>
      </c>
    </row>
    <row r="5041" spans="5:5">
      <c r="E5041" s="102">
        <f>COUNTIF(자재별CO2!H:H, B5041)</f>
        <v>0</v>
      </c>
    </row>
    <row r="5042" spans="5:5">
      <c r="E5042" s="102">
        <f>COUNTIF(자재별CO2!H:H, B5042)</f>
        <v>0</v>
      </c>
    </row>
    <row r="5043" spans="5:5">
      <c r="E5043" s="102">
        <f>COUNTIF(자재별CO2!H:H, B5043)</f>
        <v>0</v>
      </c>
    </row>
    <row r="5044" spans="5:5">
      <c r="E5044" s="102">
        <f>COUNTIF(자재별CO2!H:H, B5044)</f>
        <v>0</v>
      </c>
    </row>
    <row r="5045" spans="5:5">
      <c r="E5045" s="102">
        <f>COUNTIF(자재별CO2!H:H, B5045)</f>
        <v>0</v>
      </c>
    </row>
    <row r="5046" spans="5:5">
      <c r="E5046" s="102">
        <f>COUNTIF(자재별CO2!H:H, B5046)</f>
        <v>0</v>
      </c>
    </row>
    <row r="5047" spans="5:5">
      <c r="E5047" s="102">
        <f>COUNTIF(자재별CO2!H:H, B5047)</f>
        <v>0</v>
      </c>
    </row>
    <row r="5048" spans="5:5">
      <c r="E5048" s="102">
        <f>COUNTIF(자재별CO2!H:H, B5048)</f>
        <v>0</v>
      </c>
    </row>
    <row r="5049" spans="5:5">
      <c r="E5049" s="102">
        <f>COUNTIF(자재별CO2!H:H, B5049)</f>
        <v>0</v>
      </c>
    </row>
    <row r="5050" spans="5:5">
      <c r="E5050" s="102">
        <f>COUNTIF(자재별CO2!H:H, B5050)</f>
        <v>0</v>
      </c>
    </row>
    <row r="5051" spans="5:5">
      <c r="E5051" s="102">
        <f>COUNTIF(자재별CO2!H:H, B5051)</f>
        <v>0</v>
      </c>
    </row>
    <row r="5052" spans="5:5">
      <c r="E5052" s="102">
        <f>COUNTIF(자재별CO2!H:H, B5052)</f>
        <v>0</v>
      </c>
    </row>
    <row r="5053" spans="5:5">
      <c r="E5053" s="102">
        <f>COUNTIF(자재별CO2!H:H, B5053)</f>
        <v>0</v>
      </c>
    </row>
    <row r="5054" spans="5:5">
      <c r="E5054" s="102">
        <f>COUNTIF(자재별CO2!H:H, B5054)</f>
        <v>0</v>
      </c>
    </row>
    <row r="5055" spans="5:5">
      <c r="E5055" s="102">
        <f>COUNTIF(자재별CO2!H:H, B5055)</f>
        <v>0</v>
      </c>
    </row>
    <row r="5056" spans="5:5">
      <c r="E5056" s="102">
        <f>COUNTIF(자재별CO2!H:H, B5056)</f>
        <v>0</v>
      </c>
    </row>
    <row r="5057" spans="2:5">
      <c r="E5057" s="102">
        <f>COUNTIF(자재별CO2!H:H, B5057)</f>
        <v>0</v>
      </c>
    </row>
    <row r="5058" spans="2:5">
      <c r="E5058" s="102">
        <f>COUNTIF(자재별CO2!H:H, B5058)</f>
        <v>0</v>
      </c>
    </row>
    <row r="5059" spans="2:5">
      <c r="E5059" s="102">
        <f>COUNTIF(자재별CO2!H:H, B5059)</f>
        <v>0</v>
      </c>
    </row>
    <row r="5060" spans="2:5">
      <c r="E5060" s="102">
        <f>COUNTIF(자재별CO2!H:H, B5060)</f>
        <v>0</v>
      </c>
    </row>
    <row r="5061" spans="2:5">
      <c r="E5061" s="102">
        <f>COUNTIF(자재별CO2!H:H, B5061)</f>
        <v>0</v>
      </c>
    </row>
    <row r="5062" spans="2:5">
      <c r="E5062" s="102">
        <f>COUNTIF(자재별CO2!H:H, B5062)</f>
        <v>0</v>
      </c>
    </row>
    <row r="5063" spans="2:5">
      <c r="E5063" s="102">
        <f>COUNTIF(자재별CO2!H:H, B5063)</f>
        <v>0</v>
      </c>
    </row>
    <row r="5064" spans="2:5">
      <c r="E5064" s="102">
        <f>COUNTIF(자재별CO2!H:H, B5064)</f>
        <v>0</v>
      </c>
    </row>
    <row r="5065" spans="2:5">
      <c r="E5065" s="102">
        <f>COUNTIF(자재별CO2!H:H, B5065)</f>
        <v>0</v>
      </c>
    </row>
    <row r="5066" spans="2:5">
      <c r="B5066" s="333"/>
      <c r="C5066" s="334"/>
      <c r="D5066" s="334"/>
      <c r="E5066" s="102">
        <f>COUNTIF(자재별CO2!H:H, B5066)</f>
        <v>0</v>
      </c>
    </row>
    <row r="5067" spans="2:5">
      <c r="E5067" s="102">
        <f>COUNTIF(자재별CO2!H:H, B5067)</f>
        <v>0</v>
      </c>
    </row>
    <row r="5068" spans="2:5">
      <c r="E5068" s="102">
        <f>COUNTIF(자재별CO2!H:H, B5068)</f>
        <v>0</v>
      </c>
    </row>
    <row r="5069" spans="2:5">
      <c r="E5069" s="102">
        <f>COUNTIF(자재별CO2!H:H, B5069)</f>
        <v>0</v>
      </c>
    </row>
    <row r="5070" spans="2:5">
      <c r="E5070" s="102">
        <f>COUNTIF(자재별CO2!H:H, B5070)</f>
        <v>0</v>
      </c>
    </row>
    <row r="5071" spans="2:5">
      <c r="E5071" s="102">
        <f>COUNTIF(자재별CO2!H:H, B5071)</f>
        <v>0</v>
      </c>
    </row>
    <row r="5072" spans="2:5">
      <c r="E5072" s="102">
        <f>COUNTIF(자재별CO2!H:H, B5072)</f>
        <v>0</v>
      </c>
    </row>
    <row r="5073" spans="5:5">
      <c r="E5073" s="102">
        <f>COUNTIF(자재별CO2!H:H, B5073)</f>
        <v>0</v>
      </c>
    </row>
    <row r="5074" spans="5:5">
      <c r="E5074" s="102">
        <f>COUNTIF(자재별CO2!H:H, B5074)</f>
        <v>0</v>
      </c>
    </row>
    <row r="5075" spans="5:5">
      <c r="E5075" s="102">
        <f>COUNTIF(자재별CO2!H:H, B5075)</f>
        <v>0</v>
      </c>
    </row>
    <row r="5076" spans="5:5">
      <c r="E5076" s="102">
        <f>COUNTIF(자재별CO2!H:H, B5076)</f>
        <v>0</v>
      </c>
    </row>
    <row r="5077" spans="5:5">
      <c r="E5077" s="102">
        <f>COUNTIF(자재별CO2!H:H, B5077)</f>
        <v>0</v>
      </c>
    </row>
    <row r="5078" spans="5:5">
      <c r="E5078" s="102">
        <f>COUNTIF(자재별CO2!H:H, B5078)</f>
        <v>0</v>
      </c>
    </row>
    <row r="5079" spans="5:5">
      <c r="E5079" s="102">
        <f>COUNTIF(자재별CO2!H:H, B5079)</f>
        <v>0</v>
      </c>
    </row>
    <row r="5080" spans="5:5">
      <c r="E5080" s="102">
        <f>COUNTIF(자재별CO2!H:H, B5080)</f>
        <v>0</v>
      </c>
    </row>
    <row r="5081" spans="5:5">
      <c r="E5081" s="102">
        <f>COUNTIF(자재별CO2!H:H, B5081)</f>
        <v>0</v>
      </c>
    </row>
    <row r="5082" spans="5:5">
      <c r="E5082" s="102">
        <f>COUNTIF(자재별CO2!H:H, B5082)</f>
        <v>0</v>
      </c>
    </row>
    <row r="5083" spans="5:5">
      <c r="E5083" s="102">
        <f>COUNTIF(자재별CO2!H:H, B5083)</f>
        <v>0</v>
      </c>
    </row>
    <row r="5084" spans="5:5">
      <c r="E5084" s="102">
        <f>COUNTIF(자재별CO2!H:H, B5084)</f>
        <v>0</v>
      </c>
    </row>
    <row r="5085" spans="5:5">
      <c r="E5085" s="102">
        <f>COUNTIF(자재별CO2!H:H, B5085)</f>
        <v>0</v>
      </c>
    </row>
    <row r="5086" spans="5:5">
      <c r="E5086" s="102">
        <f>COUNTIF(자재별CO2!H:H, B5086)</f>
        <v>0</v>
      </c>
    </row>
    <row r="5087" spans="5:5">
      <c r="E5087" s="102">
        <f>COUNTIF(자재별CO2!H:H, B5087)</f>
        <v>0</v>
      </c>
    </row>
    <row r="5088" spans="5:5">
      <c r="E5088" s="102">
        <f>COUNTIF(자재별CO2!H:H, B5088)</f>
        <v>0</v>
      </c>
    </row>
    <row r="5089" spans="5:5">
      <c r="E5089" s="102">
        <f>COUNTIF(자재별CO2!H:H, B5089)</f>
        <v>0</v>
      </c>
    </row>
    <row r="5090" spans="5:5">
      <c r="E5090" s="102">
        <f>COUNTIF(자재별CO2!H:H, B5090)</f>
        <v>0</v>
      </c>
    </row>
    <row r="5091" spans="5:5">
      <c r="E5091" s="102">
        <f>COUNTIF(자재별CO2!H:H, B5091)</f>
        <v>0</v>
      </c>
    </row>
    <row r="5092" spans="5:5">
      <c r="E5092" s="102">
        <f>COUNTIF(자재별CO2!H:H, B5092)</f>
        <v>0</v>
      </c>
    </row>
    <row r="5093" spans="5:5">
      <c r="E5093" s="102">
        <f>COUNTIF(자재별CO2!H:H, B5093)</f>
        <v>0</v>
      </c>
    </row>
    <row r="5094" spans="5:5">
      <c r="E5094" s="102">
        <f>COUNTIF(자재별CO2!H:H, B5094)</f>
        <v>0</v>
      </c>
    </row>
    <row r="5095" spans="5:5">
      <c r="E5095" s="102">
        <f>COUNTIF(자재별CO2!H:H, B5095)</f>
        <v>0</v>
      </c>
    </row>
    <row r="5096" spans="5:5">
      <c r="E5096" s="102">
        <f>COUNTIF(자재별CO2!H:H, B5096)</f>
        <v>0</v>
      </c>
    </row>
    <row r="5097" spans="5:5">
      <c r="E5097" s="102">
        <f>COUNTIF(자재별CO2!H:H, B5097)</f>
        <v>0</v>
      </c>
    </row>
    <row r="5098" spans="5:5">
      <c r="E5098" s="102">
        <f>COUNTIF(자재별CO2!H:H, B5098)</f>
        <v>0</v>
      </c>
    </row>
    <row r="5099" spans="5:5">
      <c r="E5099" s="102">
        <f>COUNTIF(자재별CO2!H:H, B5099)</f>
        <v>0</v>
      </c>
    </row>
    <row r="5100" spans="5:5">
      <c r="E5100" s="102">
        <f>COUNTIF(자재별CO2!H:H, B5100)</f>
        <v>0</v>
      </c>
    </row>
    <row r="5101" spans="5:5">
      <c r="E5101" s="102">
        <f>COUNTIF(자재별CO2!H:H, B5101)</f>
        <v>0</v>
      </c>
    </row>
    <row r="5102" spans="5:5">
      <c r="E5102" s="102">
        <f>COUNTIF(자재별CO2!H:H, B5102)</f>
        <v>0</v>
      </c>
    </row>
    <row r="5103" spans="5:5">
      <c r="E5103" s="102">
        <f>COUNTIF(자재별CO2!H:H, B5103)</f>
        <v>0</v>
      </c>
    </row>
    <row r="5104" spans="5:5">
      <c r="E5104" s="102">
        <f>COUNTIF(자재별CO2!H:H, B5104)</f>
        <v>0</v>
      </c>
    </row>
    <row r="5105" spans="5:5">
      <c r="E5105" s="102">
        <f>COUNTIF(자재별CO2!H:H, B5105)</f>
        <v>0</v>
      </c>
    </row>
    <row r="5106" spans="5:5">
      <c r="E5106" s="102">
        <f>COUNTIF(자재별CO2!H:H, B5106)</f>
        <v>0</v>
      </c>
    </row>
    <row r="5107" spans="5:5">
      <c r="E5107" s="102">
        <f>COUNTIF(자재별CO2!H:H, B5107)</f>
        <v>0</v>
      </c>
    </row>
    <row r="5108" spans="5:5">
      <c r="E5108" s="102">
        <f>COUNTIF(자재별CO2!H:H, B5108)</f>
        <v>0</v>
      </c>
    </row>
    <row r="5109" spans="5:5">
      <c r="E5109" s="102">
        <f>COUNTIF(자재별CO2!H:H, B5109)</f>
        <v>0</v>
      </c>
    </row>
    <row r="5110" spans="5:5">
      <c r="E5110" s="102">
        <f>COUNTIF(자재별CO2!H:H, B5110)</f>
        <v>0</v>
      </c>
    </row>
    <row r="5111" spans="5:5">
      <c r="E5111" s="102">
        <f>COUNTIF(자재별CO2!H:H, B5111)</f>
        <v>0</v>
      </c>
    </row>
    <row r="5112" spans="5:5">
      <c r="E5112" s="102">
        <f>COUNTIF(자재별CO2!H:H, B5112)</f>
        <v>0</v>
      </c>
    </row>
    <row r="5113" spans="5:5">
      <c r="E5113" s="102">
        <f>COUNTIF(자재별CO2!H:H, B5113)</f>
        <v>0</v>
      </c>
    </row>
    <row r="5114" spans="5:5">
      <c r="E5114" s="102">
        <f>COUNTIF(자재별CO2!H:H, B5114)</f>
        <v>0</v>
      </c>
    </row>
    <row r="5115" spans="5:5">
      <c r="E5115" s="102">
        <f>COUNTIF(자재별CO2!H:H, B5115)</f>
        <v>0</v>
      </c>
    </row>
    <row r="5116" spans="5:5">
      <c r="E5116" s="102">
        <f>COUNTIF(자재별CO2!H:H, B5116)</f>
        <v>0</v>
      </c>
    </row>
    <row r="5117" spans="5:5">
      <c r="E5117" s="102">
        <f>COUNTIF(자재별CO2!H:H, B5117)</f>
        <v>0</v>
      </c>
    </row>
    <row r="5118" spans="5:5">
      <c r="E5118" s="102">
        <f>COUNTIF(자재별CO2!H:H, B5118)</f>
        <v>0</v>
      </c>
    </row>
    <row r="5119" spans="5:5">
      <c r="E5119" s="102">
        <f>COUNTIF(자재별CO2!H:H, B5119)</f>
        <v>0</v>
      </c>
    </row>
    <row r="5120" spans="5:5">
      <c r="E5120" s="102">
        <f>COUNTIF(자재별CO2!H:H, B5120)</f>
        <v>0</v>
      </c>
    </row>
    <row r="5121" spans="5:5">
      <c r="E5121" s="102">
        <f>COUNTIF(자재별CO2!H:H, B5121)</f>
        <v>0</v>
      </c>
    </row>
    <row r="5122" spans="5:5">
      <c r="E5122" s="102">
        <f>COUNTIF(자재별CO2!H:H, B5122)</f>
        <v>0</v>
      </c>
    </row>
    <row r="5123" spans="5:5">
      <c r="E5123" s="102">
        <f>COUNTIF(자재별CO2!H:H, B5123)</f>
        <v>0</v>
      </c>
    </row>
    <row r="5124" spans="5:5">
      <c r="E5124" s="102">
        <f>COUNTIF(자재별CO2!H:H, B5124)</f>
        <v>0</v>
      </c>
    </row>
    <row r="5125" spans="5:5">
      <c r="E5125" s="102">
        <f>COUNTIF(자재별CO2!H:H, B5125)</f>
        <v>0</v>
      </c>
    </row>
    <row r="5126" spans="5:5">
      <c r="E5126" s="102">
        <f>COUNTIF(자재별CO2!H:H, B5126)</f>
        <v>0</v>
      </c>
    </row>
    <row r="5127" spans="5:5">
      <c r="E5127" s="102">
        <f>COUNTIF(자재별CO2!H:H, B5127)</f>
        <v>0</v>
      </c>
    </row>
    <row r="5128" spans="5:5">
      <c r="E5128" s="102">
        <f>COUNTIF(자재별CO2!H:H, B5128)</f>
        <v>0</v>
      </c>
    </row>
    <row r="5129" spans="5:5">
      <c r="E5129" s="102">
        <f>COUNTIF(자재별CO2!H:H, B5129)</f>
        <v>0</v>
      </c>
    </row>
    <row r="5130" spans="5:5">
      <c r="E5130" s="102">
        <f>COUNTIF(자재별CO2!H:H, B5130)</f>
        <v>0</v>
      </c>
    </row>
    <row r="5131" spans="5:5">
      <c r="E5131" s="102">
        <f>COUNTIF(자재별CO2!H:H, B5131)</f>
        <v>0</v>
      </c>
    </row>
    <row r="5132" spans="5:5">
      <c r="E5132" s="102">
        <f>COUNTIF(자재별CO2!H:H, B5132)</f>
        <v>0</v>
      </c>
    </row>
    <row r="5133" spans="5:5">
      <c r="E5133" s="102">
        <f>COUNTIF(자재별CO2!H:H, B5133)</f>
        <v>0</v>
      </c>
    </row>
    <row r="5134" spans="5:5">
      <c r="E5134" s="102">
        <f>COUNTIF(자재별CO2!H:H, B5134)</f>
        <v>0</v>
      </c>
    </row>
    <row r="5135" spans="5:5">
      <c r="E5135" s="102">
        <f>COUNTIF(자재별CO2!H:H, B5135)</f>
        <v>0</v>
      </c>
    </row>
    <row r="5136" spans="5:5">
      <c r="E5136" s="102">
        <f>COUNTIF(자재별CO2!H:H, B5136)</f>
        <v>0</v>
      </c>
    </row>
    <row r="5137" spans="5:5">
      <c r="E5137" s="102">
        <f>COUNTIF(자재별CO2!H:H, B5137)</f>
        <v>0</v>
      </c>
    </row>
    <row r="5138" spans="5:5">
      <c r="E5138" s="102">
        <f>COUNTIF(자재별CO2!H:H, B5138)</f>
        <v>0</v>
      </c>
    </row>
    <row r="5139" spans="5:5">
      <c r="E5139" s="102">
        <f>COUNTIF(자재별CO2!H:H, B5139)</f>
        <v>0</v>
      </c>
    </row>
    <row r="5140" spans="5:5">
      <c r="E5140" s="102">
        <f>COUNTIF(자재별CO2!H:H, B5140)</f>
        <v>0</v>
      </c>
    </row>
    <row r="5141" spans="5:5">
      <c r="E5141" s="102">
        <f>COUNTIF(자재별CO2!H:H, B5141)</f>
        <v>0</v>
      </c>
    </row>
    <row r="5142" spans="5:5">
      <c r="E5142" s="102">
        <f>COUNTIF(자재별CO2!H:H, B5142)</f>
        <v>0</v>
      </c>
    </row>
    <row r="5143" spans="5:5">
      <c r="E5143" s="102">
        <f>COUNTIF(자재별CO2!H:H, B5143)</f>
        <v>0</v>
      </c>
    </row>
    <row r="5144" spans="5:5">
      <c r="E5144" s="102">
        <f>COUNTIF(자재별CO2!H:H, B5144)</f>
        <v>0</v>
      </c>
    </row>
    <row r="5145" spans="5:5">
      <c r="E5145" s="102">
        <f>COUNTIF(자재별CO2!H:H, B5145)</f>
        <v>0</v>
      </c>
    </row>
    <row r="5146" spans="5:5">
      <c r="E5146" s="102">
        <f>COUNTIF(자재별CO2!H:H, B5146)</f>
        <v>0</v>
      </c>
    </row>
    <row r="5147" spans="5:5">
      <c r="E5147" s="102">
        <f>COUNTIF(자재별CO2!H:H, B5147)</f>
        <v>0</v>
      </c>
    </row>
    <row r="5148" spans="5:5">
      <c r="E5148" s="102">
        <f>COUNTIF(자재별CO2!H:H, B5148)</f>
        <v>0</v>
      </c>
    </row>
    <row r="5149" spans="5:5">
      <c r="E5149" s="102">
        <f>COUNTIF(자재별CO2!H:H, B5149)</f>
        <v>0</v>
      </c>
    </row>
    <row r="5150" spans="5:5">
      <c r="E5150" s="102">
        <f>COUNTIF(자재별CO2!H:H, B5150)</f>
        <v>0</v>
      </c>
    </row>
    <row r="5151" spans="5:5">
      <c r="E5151" s="102">
        <f>COUNTIF(자재별CO2!H:H, B5151)</f>
        <v>0</v>
      </c>
    </row>
    <row r="5152" spans="5:5">
      <c r="E5152" s="102">
        <f>COUNTIF(자재별CO2!H:H, B5152)</f>
        <v>0</v>
      </c>
    </row>
    <row r="5153" spans="5:5">
      <c r="E5153" s="102">
        <f>COUNTIF(자재별CO2!H:H, B5153)</f>
        <v>0</v>
      </c>
    </row>
    <row r="5154" spans="5:5">
      <c r="E5154" s="102">
        <f>COUNTIF(자재별CO2!H:H, B5154)</f>
        <v>0</v>
      </c>
    </row>
    <row r="5155" spans="5:5">
      <c r="E5155" s="102">
        <f>COUNTIF(자재별CO2!H:H, B5155)</f>
        <v>0</v>
      </c>
    </row>
    <row r="5156" spans="5:5">
      <c r="E5156" s="102">
        <f>COUNTIF(자재별CO2!H:H, B5156)</f>
        <v>0</v>
      </c>
    </row>
    <row r="5157" spans="5:5">
      <c r="E5157" s="102">
        <f>COUNTIF(자재별CO2!H:H, B5157)</f>
        <v>0</v>
      </c>
    </row>
    <row r="5158" spans="5:5">
      <c r="E5158" s="102">
        <f>COUNTIF(자재별CO2!H:H, B5158)</f>
        <v>0</v>
      </c>
    </row>
    <row r="5159" spans="5:5">
      <c r="E5159" s="102">
        <f>COUNTIF(자재별CO2!H:H, B5159)</f>
        <v>0</v>
      </c>
    </row>
    <row r="5160" spans="5:5">
      <c r="E5160" s="102">
        <f>COUNTIF(자재별CO2!H:H, B5160)</f>
        <v>0</v>
      </c>
    </row>
    <row r="5161" spans="5:5">
      <c r="E5161" s="102">
        <f>COUNTIF(자재별CO2!H:H, B5161)</f>
        <v>0</v>
      </c>
    </row>
    <row r="5162" spans="5:5">
      <c r="E5162" s="102">
        <f>COUNTIF(자재별CO2!H:H, B5162)</f>
        <v>0</v>
      </c>
    </row>
    <row r="5163" spans="5:5">
      <c r="E5163" s="102">
        <f>COUNTIF(자재별CO2!H:H, B5163)</f>
        <v>0</v>
      </c>
    </row>
    <row r="5164" spans="5:5">
      <c r="E5164" s="102">
        <f>COUNTIF(자재별CO2!H:H, B5164)</f>
        <v>0</v>
      </c>
    </row>
    <row r="5165" spans="5:5">
      <c r="E5165" s="102">
        <f>COUNTIF(자재별CO2!H:H, B5165)</f>
        <v>0</v>
      </c>
    </row>
    <row r="5166" spans="5:5">
      <c r="E5166" s="102">
        <f>COUNTIF(자재별CO2!H:H, B5166)</f>
        <v>0</v>
      </c>
    </row>
    <row r="5167" spans="5:5">
      <c r="E5167" s="102">
        <f>COUNTIF(자재별CO2!H:H, B5167)</f>
        <v>0</v>
      </c>
    </row>
    <row r="5168" spans="5:5">
      <c r="E5168" s="102">
        <f>COUNTIF(자재별CO2!H:H, B5168)</f>
        <v>0</v>
      </c>
    </row>
    <row r="5169" spans="2:5">
      <c r="E5169" s="102">
        <f>COUNTIF(자재별CO2!H:H, B5169)</f>
        <v>0</v>
      </c>
    </row>
    <row r="5170" spans="2:5">
      <c r="E5170" s="102">
        <f>COUNTIF(자재별CO2!H:H, B5170)</f>
        <v>0</v>
      </c>
    </row>
    <row r="5171" spans="2:5">
      <c r="E5171" s="102">
        <f>COUNTIF(자재별CO2!H:H, B5171)</f>
        <v>0</v>
      </c>
    </row>
    <row r="5172" spans="2:5">
      <c r="E5172" s="102">
        <f>COUNTIF(자재별CO2!H:H, B5172)</f>
        <v>0</v>
      </c>
    </row>
    <row r="5173" spans="2:5">
      <c r="E5173" s="102">
        <f>COUNTIF(자재별CO2!H:H, B5173)</f>
        <v>0</v>
      </c>
    </row>
    <row r="5174" spans="2:5">
      <c r="E5174" s="102">
        <f>COUNTIF(자재별CO2!H:H, B5174)</f>
        <v>0</v>
      </c>
    </row>
    <row r="5175" spans="2:5">
      <c r="E5175" s="102">
        <f>COUNTIF(자재별CO2!H:H, B5175)</f>
        <v>0</v>
      </c>
    </row>
    <row r="5176" spans="2:5">
      <c r="E5176" s="102">
        <f>COUNTIF(자재별CO2!H:H, B5176)</f>
        <v>0</v>
      </c>
    </row>
    <row r="5177" spans="2:5">
      <c r="E5177" s="102">
        <f>COUNTIF(자재별CO2!H:H, B5177)</f>
        <v>0</v>
      </c>
    </row>
    <row r="5178" spans="2:5">
      <c r="E5178" s="102">
        <f>COUNTIF(자재별CO2!H:H, B5178)</f>
        <v>0</v>
      </c>
    </row>
    <row r="5179" spans="2:5">
      <c r="E5179" s="102">
        <f>COUNTIF(자재별CO2!H:H, B5179)</f>
        <v>0</v>
      </c>
    </row>
    <row r="5180" spans="2:5">
      <c r="E5180" s="102">
        <f>COUNTIF(자재별CO2!H:H, B5180)</f>
        <v>0</v>
      </c>
    </row>
    <row r="5181" spans="2:5">
      <c r="E5181" s="102">
        <f>COUNTIF(자재별CO2!H:H, B5181)</f>
        <v>0</v>
      </c>
    </row>
    <row r="5182" spans="2:5">
      <c r="E5182" s="102">
        <f>COUNTIF(자재별CO2!H:H, B5182)</f>
        <v>0</v>
      </c>
    </row>
    <row r="5183" spans="2:5">
      <c r="E5183" s="102">
        <f>COUNTIF(자재별CO2!H:H, B5183)</f>
        <v>0</v>
      </c>
    </row>
    <row r="5184" spans="2:5">
      <c r="B5184" s="318"/>
      <c r="C5184" s="326"/>
      <c r="D5184" s="326"/>
      <c r="E5184" s="102">
        <f>COUNTIF(자재별CO2!H:H, B5184)</f>
        <v>0</v>
      </c>
    </row>
    <row r="5185" spans="2:5">
      <c r="B5185" s="318"/>
      <c r="C5185" s="326"/>
      <c r="D5185" s="326"/>
      <c r="E5185" s="102">
        <f>COUNTIF(자재별CO2!H:H, B5185)</f>
        <v>0</v>
      </c>
    </row>
    <row r="5186" spans="2:5">
      <c r="B5186" s="333"/>
      <c r="C5186" s="334"/>
      <c r="D5186" s="334"/>
      <c r="E5186" s="102">
        <f>COUNTIF(자재별CO2!H:H, B5186)</f>
        <v>0</v>
      </c>
    </row>
    <row r="5187" spans="2:5">
      <c r="E5187" s="102">
        <f>COUNTIF(자재별CO2!H:H, B5187)</f>
        <v>0</v>
      </c>
    </row>
    <row r="5188" spans="2:5">
      <c r="E5188" s="102">
        <f>COUNTIF(자재별CO2!H:H, B5188)</f>
        <v>0</v>
      </c>
    </row>
    <row r="5189" spans="2:5">
      <c r="E5189" s="102">
        <f>COUNTIF(자재별CO2!H:H, B5189)</f>
        <v>0</v>
      </c>
    </row>
    <row r="5190" spans="2:5">
      <c r="E5190" s="102">
        <f>COUNTIF(자재별CO2!H:H, B5190)</f>
        <v>0</v>
      </c>
    </row>
    <row r="5191" spans="2:5">
      <c r="E5191" s="102">
        <f>COUNTIF(자재별CO2!H:H, B5191)</f>
        <v>0</v>
      </c>
    </row>
    <row r="5192" spans="2:5">
      <c r="E5192" s="102">
        <f>COUNTIF(자재별CO2!H:H, B5192)</f>
        <v>0</v>
      </c>
    </row>
    <row r="5193" spans="2:5">
      <c r="E5193" s="102">
        <f>COUNTIF(자재별CO2!H:H, B5193)</f>
        <v>0</v>
      </c>
    </row>
    <row r="5194" spans="2:5">
      <c r="E5194" s="102">
        <f>COUNTIF(자재별CO2!H:H, B5194)</f>
        <v>0</v>
      </c>
    </row>
    <row r="5195" spans="2:5">
      <c r="E5195" s="102">
        <f>COUNTIF(자재별CO2!H:H, B5195)</f>
        <v>0</v>
      </c>
    </row>
    <row r="5196" spans="2:5">
      <c r="E5196" s="102">
        <f>COUNTIF(자재별CO2!H:H, B5196)</f>
        <v>0</v>
      </c>
    </row>
    <row r="5197" spans="2:5">
      <c r="E5197" s="102">
        <f>COUNTIF(자재별CO2!H:H, B5197)</f>
        <v>0</v>
      </c>
    </row>
    <row r="5198" spans="2:5">
      <c r="E5198" s="102">
        <f>COUNTIF(자재별CO2!H:H, B5198)</f>
        <v>0</v>
      </c>
    </row>
    <row r="5199" spans="2:5">
      <c r="E5199" s="102">
        <f>COUNTIF(자재별CO2!H:H, B5199)</f>
        <v>0</v>
      </c>
    </row>
    <row r="5200" spans="2:5">
      <c r="E5200" s="102">
        <f>COUNTIF(자재별CO2!H:H, B5200)</f>
        <v>0</v>
      </c>
    </row>
    <row r="5201" spans="2:5">
      <c r="E5201" s="102">
        <f>COUNTIF(자재별CO2!H:H, B5201)</f>
        <v>0</v>
      </c>
    </row>
    <row r="5202" spans="2:5">
      <c r="E5202" s="102">
        <f>COUNTIF(자재별CO2!H:H, B5202)</f>
        <v>0</v>
      </c>
    </row>
    <row r="5203" spans="2:5">
      <c r="E5203" s="102">
        <f>COUNTIF(자재별CO2!H:H, B5203)</f>
        <v>0</v>
      </c>
    </row>
    <row r="5204" spans="2:5">
      <c r="E5204" s="102">
        <f>COUNTIF(자재별CO2!H:H, B5204)</f>
        <v>0</v>
      </c>
    </row>
    <row r="5205" spans="2:5">
      <c r="E5205" s="102">
        <f>COUNTIF(자재별CO2!H:H, B5205)</f>
        <v>0</v>
      </c>
    </row>
    <row r="5206" spans="2:5">
      <c r="E5206" s="102">
        <f>COUNTIF(자재별CO2!H:H, B5206)</f>
        <v>0</v>
      </c>
    </row>
    <row r="5207" spans="2:5">
      <c r="E5207" s="102">
        <f>COUNTIF(자재별CO2!H:H, B5207)</f>
        <v>0</v>
      </c>
    </row>
    <row r="5208" spans="2:5">
      <c r="E5208" s="102">
        <f>COUNTIF(자재별CO2!H:H, B5208)</f>
        <v>0</v>
      </c>
    </row>
    <row r="5209" spans="2:5">
      <c r="E5209" s="102">
        <f>COUNTIF(자재별CO2!H:H, B5209)</f>
        <v>0</v>
      </c>
    </row>
    <row r="5210" spans="2:5">
      <c r="E5210" s="102">
        <f>COUNTIF(자재별CO2!H:H, B5210)</f>
        <v>0</v>
      </c>
    </row>
    <row r="5211" spans="2:5">
      <c r="E5211" s="102">
        <f>COUNTIF(자재별CO2!H:H, B5211)</f>
        <v>0</v>
      </c>
    </row>
    <row r="5212" spans="2:5">
      <c r="E5212" s="102">
        <f>COUNTIF(자재별CO2!H:H, B5212)</f>
        <v>0</v>
      </c>
    </row>
    <row r="5213" spans="2:5">
      <c r="E5213" s="102">
        <f>COUNTIF(자재별CO2!H:H, B5213)</f>
        <v>0</v>
      </c>
    </row>
    <row r="5214" spans="2:5">
      <c r="E5214" s="102">
        <f>COUNTIF(자재별CO2!H:H, B5214)</f>
        <v>0</v>
      </c>
    </row>
    <row r="5215" spans="2:5">
      <c r="B5215" s="333"/>
      <c r="C5215" s="334"/>
      <c r="D5215" s="334"/>
      <c r="E5215" s="102">
        <f>COUNTIF(자재별CO2!H:H, B5215)</f>
        <v>0</v>
      </c>
    </row>
    <row r="5216" spans="2:5">
      <c r="B5216" s="333"/>
      <c r="C5216" s="334"/>
      <c r="D5216" s="334"/>
      <c r="E5216" s="102">
        <f>COUNTIF(자재별CO2!H:H, B5216)</f>
        <v>0</v>
      </c>
    </row>
    <row r="5217" spans="2:5">
      <c r="E5217" s="102">
        <f>COUNTIF(자재별CO2!H:H, B5217)</f>
        <v>0</v>
      </c>
    </row>
    <row r="5218" spans="2:5">
      <c r="E5218" s="102">
        <f>COUNTIF(자재별CO2!H:H, B5218)</f>
        <v>0</v>
      </c>
    </row>
    <row r="5219" spans="2:5">
      <c r="E5219" s="102">
        <f>COUNTIF(자재별CO2!H:H, B5219)</f>
        <v>0</v>
      </c>
    </row>
    <row r="5220" spans="2:5">
      <c r="E5220" s="102">
        <f>COUNTIF(자재별CO2!H:H, B5220)</f>
        <v>0</v>
      </c>
    </row>
    <row r="5221" spans="2:5">
      <c r="E5221" s="102">
        <f>COUNTIF(자재별CO2!H:H, B5221)</f>
        <v>0</v>
      </c>
    </row>
    <row r="5222" spans="2:5">
      <c r="E5222" s="102">
        <f>COUNTIF(자재별CO2!H:H, B5222)</f>
        <v>0</v>
      </c>
    </row>
    <row r="5223" spans="2:5">
      <c r="E5223" s="102">
        <f>COUNTIF(자재별CO2!H:H, B5223)</f>
        <v>0</v>
      </c>
    </row>
    <row r="5224" spans="2:5">
      <c r="B5224" s="318"/>
      <c r="C5224" s="326"/>
      <c r="D5224" s="326"/>
      <c r="E5224" s="102">
        <f>COUNTIF(자재별CO2!H:H, B5224)</f>
        <v>0</v>
      </c>
    </row>
    <row r="5225" spans="2:5">
      <c r="E5225" s="102">
        <f>COUNTIF(자재별CO2!H:H, B5225)</f>
        <v>0</v>
      </c>
    </row>
    <row r="5226" spans="2:5">
      <c r="E5226" s="102">
        <f>COUNTIF(자재별CO2!H:H, B5226)</f>
        <v>0</v>
      </c>
    </row>
    <row r="5227" spans="2:5">
      <c r="E5227" s="102">
        <f>COUNTIF(자재별CO2!H:H, B5227)</f>
        <v>0</v>
      </c>
    </row>
    <row r="5228" spans="2:5">
      <c r="E5228" s="102">
        <f>COUNTIF(자재별CO2!H:H, B5228)</f>
        <v>0</v>
      </c>
    </row>
    <row r="5229" spans="2:5">
      <c r="E5229" s="102">
        <f>COUNTIF(자재별CO2!H:H, B5229)</f>
        <v>0</v>
      </c>
    </row>
    <row r="5230" spans="2:5">
      <c r="E5230" s="102">
        <f>COUNTIF(자재별CO2!H:H, B5230)</f>
        <v>0</v>
      </c>
    </row>
    <row r="5231" spans="2:5">
      <c r="E5231" s="102">
        <f>COUNTIF(자재별CO2!H:H, B5231)</f>
        <v>0</v>
      </c>
    </row>
    <row r="5232" spans="2:5">
      <c r="E5232" s="102">
        <f>COUNTIF(자재별CO2!H:H, B5232)</f>
        <v>0</v>
      </c>
    </row>
    <row r="5233" spans="5:5">
      <c r="E5233" s="102">
        <f>COUNTIF(자재별CO2!H:H, B5233)</f>
        <v>0</v>
      </c>
    </row>
    <row r="5234" spans="5:5">
      <c r="E5234" s="102">
        <f>COUNTIF(자재별CO2!H:H, B5234)</f>
        <v>0</v>
      </c>
    </row>
    <row r="5235" spans="5:5">
      <c r="E5235" s="102">
        <f>COUNTIF(자재별CO2!H:H, B5235)</f>
        <v>0</v>
      </c>
    </row>
    <row r="5236" spans="5:5">
      <c r="E5236" s="102">
        <f>COUNTIF(자재별CO2!H:H, B5236)</f>
        <v>0</v>
      </c>
    </row>
    <row r="5237" spans="5:5">
      <c r="E5237" s="102">
        <f>COUNTIF(자재별CO2!H:H, B5237)</f>
        <v>0</v>
      </c>
    </row>
    <row r="5238" spans="5:5">
      <c r="E5238" s="102">
        <f>COUNTIF(자재별CO2!H:H, B5238)</f>
        <v>0</v>
      </c>
    </row>
    <row r="5239" spans="5:5">
      <c r="E5239" s="102">
        <f>COUNTIF(자재별CO2!H:H, B5239)</f>
        <v>0</v>
      </c>
    </row>
    <row r="5240" spans="5:5">
      <c r="E5240" s="102">
        <f>COUNTIF(자재별CO2!H:H, B5240)</f>
        <v>0</v>
      </c>
    </row>
    <row r="5241" spans="5:5">
      <c r="E5241" s="102">
        <f>COUNTIF(자재별CO2!H:H, B5241)</f>
        <v>0</v>
      </c>
    </row>
    <row r="5242" spans="5:5">
      <c r="E5242" s="102">
        <f>COUNTIF(자재별CO2!H:H, B5242)</f>
        <v>0</v>
      </c>
    </row>
    <row r="5243" spans="5:5">
      <c r="E5243" s="102">
        <f>COUNTIF(자재별CO2!H:H, B5243)</f>
        <v>0</v>
      </c>
    </row>
    <row r="5244" spans="5:5">
      <c r="E5244" s="102">
        <f>COUNTIF(자재별CO2!H:H, B5244)</f>
        <v>0</v>
      </c>
    </row>
    <row r="5245" spans="5:5">
      <c r="E5245" s="102">
        <f>COUNTIF(자재별CO2!H:H, B5245)</f>
        <v>0</v>
      </c>
    </row>
    <row r="5246" spans="5:5">
      <c r="E5246" s="102">
        <f>COUNTIF(자재별CO2!H:H, B5246)</f>
        <v>0</v>
      </c>
    </row>
    <row r="5247" spans="5:5">
      <c r="E5247" s="102">
        <f>COUNTIF(자재별CO2!H:H, B5247)</f>
        <v>0</v>
      </c>
    </row>
    <row r="5248" spans="5:5">
      <c r="E5248" s="102">
        <f>COUNTIF(자재별CO2!H:H, B5248)</f>
        <v>0</v>
      </c>
    </row>
    <row r="5249" spans="5:5">
      <c r="E5249" s="102">
        <f>COUNTIF(자재별CO2!H:H, B5249)</f>
        <v>0</v>
      </c>
    </row>
    <row r="5250" spans="5:5">
      <c r="E5250" s="102">
        <f>COUNTIF(자재별CO2!H:H, B5250)</f>
        <v>0</v>
      </c>
    </row>
    <row r="5251" spans="5:5">
      <c r="E5251" s="102">
        <f>COUNTIF(자재별CO2!H:H, B5251)</f>
        <v>0</v>
      </c>
    </row>
    <row r="5252" spans="5:5">
      <c r="E5252" s="102">
        <f>COUNTIF(자재별CO2!H:H, B5252)</f>
        <v>0</v>
      </c>
    </row>
    <row r="5253" spans="5:5">
      <c r="E5253" s="102">
        <f>COUNTIF(자재별CO2!H:H, B5253)</f>
        <v>0</v>
      </c>
    </row>
    <row r="5254" spans="5:5">
      <c r="E5254" s="102">
        <f>COUNTIF(자재별CO2!H:H, B5254)</f>
        <v>0</v>
      </c>
    </row>
    <row r="5255" spans="5:5">
      <c r="E5255" s="102">
        <f>COUNTIF(자재별CO2!H:H, B5255)</f>
        <v>0</v>
      </c>
    </row>
    <row r="5256" spans="5:5">
      <c r="E5256" s="102">
        <f>COUNTIF(자재별CO2!H:H, B5256)</f>
        <v>0</v>
      </c>
    </row>
    <row r="5257" spans="5:5">
      <c r="E5257" s="102">
        <f>COUNTIF(자재별CO2!H:H, B5257)</f>
        <v>0</v>
      </c>
    </row>
    <row r="5258" spans="5:5">
      <c r="E5258" s="102">
        <f>COUNTIF(자재별CO2!H:H, B5258)</f>
        <v>0</v>
      </c>
    </row>
    <row r="5259" spans="5:5">
      <c r="E5259" s="102">
        <f>COUNTIF(자재별CO2!H:H, B5259)</f>
        <v>0</v>
      </c>
    </row>
    <row r="5260" spans="5:5">
      <c r="E5260" s="102">
        <f>COUNTIF(자재별CO2!H:H, B5260)</f>
        <v>0</v>
      </c>
    </row>
    <row r="5261" spans="5:5">
      <c r="E5261" s="102">
        <f>COUNTIF(자재별CO2!H:H, B5261)</f>
        <v>0</v>
      </c>
    </row>
    <row r="5262" spans="5:5">
      <c r="E5262" s="102">
        <f>COUNTIF(자재별CO2!H:H, B5262)</f>
        <v>0</v>
      </c>
    </row>
    <row r="5263" spans="5:5">
      <c r="E5263" s="102">
        <f>COUNTIF(자재별CO2!H:H, B5263)</f>
        <v>0</v>
      </c>
    </row>
    <row r="5264" spans="5:5">
      <c r="E5264" s="102">
        <f>COUNTIF(자재별CO2!H:H, B5264)</f>
        <v>0</v>
      </c>
    </row>
    <row r="5265" spans="5:5">
      <c r="E5265" s="102">
        <f>COUNTIF(자재별CO2!H:H, B5265)</f>
        <v>0</v>
      </c>
    </row>
    <row r="5266" spans="5:5">
      <c r="E5266" s="102">
        <f>COUNTIF(자재별CO2!H:H, B5266)</f>
        <v>0</v>
      </c>
    </row>
    <row r="5267" spans="5:5">
      <c r="E5267" s="102">
        <f>COUNTIF(자재별CO2!H:H, B5267)</f>
        <v>0</v>
      </c>
    </row>
    <row r="5268" spans="5:5">
      <c r="E5268" s="102">
        <f>COUNTIF(자재별CO2!H:H, B5268)</f>
        <v>0</v>
      </c>
    </row>
    <row r="5269" spans="5:5">
      <c r="E5269" s="102">
        <f>COUNTIF(자재별CO2!H:H, B5269)</f>
        <v>0</v>
      </c>
    </row>
    <row r="5270" spans="5:5">
      <c r="E5270" s="102">
        <f>COUNTIF(자재별CO2!H:H, B5270)</f>
        <v>0</v>
      </c>
    </row>
    <row r="5271" spans="5:5">
      <c r="E5271" s="102">
        <f>COUNTIF(자재별CO2!H:H, B5271)</f>
        <v>0</v>
      </c>
    </row>
    <row r="5272" spans="5:5">
      <c r="E5272" s="102">
        <f>COUNTIF(자재별CO2!H:H, B5272)</f>
        <v>0</v>
      </c>
    </row>
    <row r="5273" spans="5:5">
      <c r="E5273" s="102">
        <f>COUNTIF(자재별CO2!H:H, B5273)</f>
        <v>0</v>
      </c>
    </row>
    <row r="5274" spans="5:5">
      <c r="E5274" s="102">
        <f>COUNTIF(자재별CO2!H:H, B5274)</f>
        <v>0</v>
      </c>
    </row>
    <row r="5275" spans="5:5">
      <c r="E5275" s="102">
        <f>COUNTIF(자재별CO2!H:H, B5275)</f>
        <v>0</v>
      </c>
    </row>
    <row r="5276" spans="5:5">
      <c r="E5276" s="102">
        <f>COUNTIF(자재별CO2!H:H, B5276)</f>
        <v>0</v>
      </c>
    </row>
    <row r="5277" spans="5:5">
      <c r="E5277" s="102">
        <f>COUNTIF(자재별CO2!H:H, B5277)</f>
        <v>0</v>
      </c>
    </row>
    <row r="5278" spans="5:5">
      <c r="E5278" s="102">
        <f>COUNTIF(자재별CO2!H:H, B5278)</f>
        <v>0</v>
      </c>
    </row>
    <row r="5279" spans="5:5">
      <c r="E5279" s="102">
        <f>COUNTIF(자재별CO2!H:H, B5279)</f>
        <v>0</v>
      </c>
    </row>
    <row r="5280" spans="5:5">
      <c r="E5280" s="102">
        <f>COUNTIF(자재별CO2!H:H, B5280)</f>
        <v>0</v>
      </c>
    </row>
    <row r="5281" spans="5:5">
      <c r="E5281" s="102">
        <f>COUNTIF(자재별CO2!H:H, B5281)</f>
        <v>0</v>
      </c>
    </row>
    <row r="5282" spans="5:5">
      <c r="E5282" s="102">
        <f>COUNTIF(자재별CO2!H:H, B5282)</f>
        <v>0</v>
      </c>
    </row>
    <row r="5283" spans="5:5">
      <c r="E5283" s="102">
        <f>COUNTIF(자재별CO2!H:H, B5283)</f>
        <v>0</v>
      </c>
    </row>
    <row r="5284" spans="5:5">
      <c r="E5284" s="102">
        <f>COUNTIF(자재별CO2!H:H, B5284)</f>
        <v>0</v>
      </c>
    </row>
    <row r="5285" spans="5:5">
      <c r="E5285" s="102">
        <f>COUNTIF(자재별CO2!H:H, B5285)</f>
        <v>0</v>
      </c>
    </row>
    <row r="5286" spans="5:5">
      <c r="E5286" s="102">
        <f>COUNTIF(자재별CO2!H:H, B5286)</f>
        <v>0</v>
      </c>
    </row>
    <row r="5287" spans="5:5">
      <c r="E5287" s="102">
        <f>COUNTIF(자재별CO2!H:H, B5287)</f>
        <v>0</v>
      </c>
    </row>
    <row r="5288" spans="5:5">
      <c r="E5288" s="102">
        <f>COUNTIF(자재별CO2!H:H, B5288)</f>
        <v>0</v>
      </c>
    </row>
    <row r="5289" spans="5:5">
      <c r="E5289" s="102">
        <f>COUNTIF(자재별CO2!H:H, B5289)</f>
        <v>0</v>
      </c>
    </row>
    <row r="5290" spans="5:5">
      <c r="E5290" s="102">
        <f>COUNTIF(자재별CO2!H:H, B5290)</f>
        <v>0</v>
      </c>
    </row>
    <row r="5291" spans="5:5">
      <c r="E5291" s="102">
        <f>COUNTIF(자재별CO2!H:H, B5291)</f>
        <v>0</v>
      </c>
    </row>
    <row r="5292" spans="5:5">
      <c r="E5292" s="102">
        <f>COUNTIF(자재별CO2!H:H, B5292)</f>
        <v>0</v>
      </c>
    </row>
    <row r="5293" spans="5:5">
      <c r="E5293" s="102">
        <f>COUNTIF(자재별CO2!H:H, B5293)</f>
        <v>0</v>
      </c>
    </row>
    <row r="5294" spans="5:5">
      <c r="E5294" s="102">
        <f>COUNTIF(자재별CO2!H:H, B5294)</f>
        <v>0</v>
      </c>
    </row>
    <row r="5295" spans="5:5">
      <c r="E5295" s="102">
        <f>COUNTIF(자재별CO2!H:H, B5295)</f>
        <v>0</v>
      </c>
    </row>
    <row r="5296" spans="5:5">
      <c r="E5296" s="102">
        <f>COUNTIF(자재별CO2!H:H, B5296)</f>
        <v>0</v>
      </c>
    </row>
    <row r="5297" spans="5:5">
      <c r="E5297" s="102">
        <f>COUNTIF(자재별CO2!H:H, B5297)</f>
        <v>0</v>
      </c>
    </row>
    <row r="5298" spans="5:5">
      <c r="E5298" s="102">
        <f>COUNTIF(자재별CO2!H:H, B5298)</f>
        <v>0</v>
      </c>
    </row>
    <row r="5299" spans="5:5">
      <c r="E5299" s="102">
        <f>COUNTIF(자재별CO2!H:H, B5299)</f>
        <v>0</v>
      </c>
    </row>
    <row r="5300" spans="5:5">
      <c r="E5300" s="102">
        <f>COUNTIF(자재별CO2!H:H, B5300)</f>
        <v>0</v>
      </c>
    </row>
    <row r="5301" spans="5:5">
      <c r="E5301" s="102">
        <f>COUNTIF(자재별CO2!H:H, B5301)</f>
        <v>0</v>
      </c>
    </row>
    <row r="5302" spans="5:5">
      <c r="E5302" s="102">
        <f>COUNTIF(자재별CO2!H:H, B5302)</f>
        <v>0</v>
      </c>
    </row>
    <row r="5303" spans="5:5">
      <c r="E5303" s="102">
        <f>COUNTIF(자재별CO2!H:H, B5303)</f>
        <v>0</v>
      </c>
    </row>
    <row r="5304" spans="5:5">
      <c r="E5304" s="102">
        <f>COUNTIF(자재별CO2!H:H, B5304)</f>
        <v>0</v>
      </c>
    </row>
    <row r="5305" spans="5:5">
      <c r="E5305" s="102">
        <f>COUNTIF(자재별CO2!H:H, B5305)</f>
        <v>0</v>
      </c>
    </row>
    <row r="5306" spans="5:5">
      <c r="E5306" s="102">
        <f>COUNTIF(자재별CO2!H:H, B5306)</f>
        <v>0</v>
      </c>
    </row>
    <row r="5307" spans="5:5">
      <c r="E5307" s="102">
        <f>COUNTIF(자재별CO2!H:H, B5307)</f>
        <v>0</v>
      </c>
    </row>
    <row r="5308" spans="5:5">
      <c r="E5308" s="102">
        <f>COUNTIF(자재별CO2!H:H, B5308)</f>
        <v>0</v>
      </c>
    </row>
    <row r="5309" spans="5:5">
      <c r="E5309" s="102">
        <f>COUNTIF(자재별CO2!H:H, B5309)</f>
        <v>0</v>
      </c>
    </row>
    <row r="5310" spans="5:5">
      <c r="E5310" s="102">
        <f>COUNTIF(자재별CO2!H:H, B5310)</f>
        <v>0</v>
      </c>
    </row>
    <row r="5311" spans="5:5">
      <c r="E5311" s="102">
        <f>COUNTIF(자재별CO2!H:H, B5311)</f>
        <v>0</v>
      </c>
    </row>
    <row r="5312" spans="5:5">
      <c r="E5312" s="102">
        <f>COUNTIF(자재별CO2!H:H, B5312)</f>
        <v>0</v>
      </c>
    </row>
    <row r="5313" spans="5:5">
      <c r="E5313" s="102">
        <f>COUNTIF(자재별CO2!H:H, B5313)</f>
        <v>0</v>
      </c>
    </row>
    <row r="5314" spans="5:5">
      <c r="E5314" s="102">
        <f>COUNTIF(자재별CO2!H:H, B5314)</f>
        <v>0</v>
      </c>
    </row>
    <row r="5315" spans="5:5">
      <c r="E5315" s="102">
        <f>COUNTIF(자재별CO2!H:H, B5315)</f>
        <v>0</v>
      </c>
    </row>
    <row r="5316" spans="5:5">
      <c r="E5316" s="102">
        <f>COUNTIF(자재별CO2!H:H, B5316)</f>
        <v>0</v>
      </c>
    </row>
    <row r="5317" spans="5:5">
      <c r="E5317" s="102">
        <f>COUNTIF(자재별CO2!H:H, B5317)</f>
        <v>0</v>
      </c>
    </row>
    <row r="5318" spans="5:5">
      <c r="E5318" s="102">
        <f>COUNTIF(자재별CO2!H:H, B5318)</f>
        <v>0</v>
      </c>
    </row>
    <row r="5319" spans="5:5">
      <c r="E5319" s="102">
        <f>COUNTIF(자재별CO2!H:H, B5319)</f>
        <v>0</v>
      </c>
    </row>
    <row r="5320" spans="5:5">
      <c r="E5320" s="102">
        <f>COUNTIF(자재별CO2!H:H, B5320)</f>
        <v>0</v>
      </c>
    </row>
    <row r="5321" spans="5:5">
      <c r="E5321" s="102">
        <f>COUNTIF(자재별CO2!H:H, B5321)</f>
        <v>0</v>
      </c>
    </row>
    <row r="5322" spans="5:5">
      <c r="E5322" s="102">
        <f>COUNTIF(자재별CO2!H:H, B5322)</f>
        <v>0</v>
      </c>
    </row>
    <row r="5323" spans="5:5">
      <c r="E5323" s="102">
        <f>COUNTIF(자재별CO2!H:H, B5323)</f>
        <v>0</v>
      </c>
    </row>
    <row r="5324" spans="5:5">
      <c r="E5324" s="102">
        <f>COUNTIF(자재별CO2!H:H, B5324)</f>
        <v>0</v>
      </c>
    </row>
    <row r="5325" spans="5:5">
      <c r="E5325" s="102">
        <f>COUNTIF(자재별CO2!H:H, B5325)</f>
        <v>0</v>
      </c>
    </row>
    <row r="5326" spans="5:5">
      <c r="E5326" s="102">
        <f>COUNTIF(자재별CO2!H:H, B5326)</f>
        <v>0</v>
      </c>
    </row>
    <row r="5327" spans="5:5">
      <c r="E5327" s="102">
        <f>COUNTIF(자재별CO2!H:H, B5327)</f>
        <v>0</v>
      </c>
    </row>
    <row r="5328" spans="5:5">
      <c r="E5328" s="102">
        <f>COUNTIF(자재별CO2!H:H, B5328)</f>
        <v>0</v>
      </c>
    </row>
    <row r="5329" spans="5:5">
      <c r="E5329" s="102">
        <f>COUNTIF(자재별CO2!H:H, B5329)</f>
        <v>0</v>
      </c>
    </row>
    <row r="5330" spans="5:5">
      <c r="E5330" s="102">
        <f>COUNTIF(자재별CO2!H:H, B5330)</f>
        <v>0</v>
      </c>
    </row>
    <row r="5331" spans="5:5">
      <c r="E5331" s="102">
        <f>COUNTIF(자재별CO2!H:H, B5331)</f>
        <v>0</v>
      </c>
    </row>
    <row r="5332" spans="5:5">
      <c r="E5332" s="102">
        <f>COUNTIF(자재별CO2!H:H, B5332)</f>
        <v>0</v>
      </c>
    </row>
    <row r="5333" spans="5:5">
      <c r="E5333" s="102">
        <f>COUNTIF(자재별CO2!H:H, B5333)</f>
        <v>0</v>
      </c>
    </row>
    <row r="5334" spans="5:5">
      <c r="E5334" s="102">
        <f>COUNTIF(자재별CO2!H:H, B5334)</f>
        <v>0</v>
      </c>
    </row>
    <row r="5335" spans="5:5">
      <c r="E5335" s="102">
        <f>COUNTIF(자재별CO2!H:H, B5335)</f>
        <v>0</v>
      </c>
    </row>
    <row r="5336" spans="5:5">
      <c r="E5336" s="102">
        <f>COUNTIF(자재별CO2!H:H, B5336)</f>
        <v>0</v>
      </c>
    </row>
    <row r="5337" spans="5:5">
      <c r="E5337" s="102">
        <f>COUNTIF(자재별CO2!H:H, B5337)</f>
        <v>0</v>
      </c>
    </row>
    <row r="5338" spans="5:5">
      <c r="E5338" s="102">
        <f>COUNTIF(자재별CO2!H:H, B5338)</f>
        <v>0</v>
      </c>
    </row>
    <row r="5339" spans="5:5">
      <c r="E5339" s="102">
        <f>COUNTIF(자재별CO2!H:H, B5339)</f>
        <v>0</v>
      </c>
    </row>
    <row r="5340" spans="5:5">
      <c r="E5340" s="102">
        <f>COUNTIF(자재별CO2!H:H, B5340)</f>
        <v>0</v>
      </c>
    </row>
    <row r="5341" spans="5:5">
      <c r="E5341" s="102">
        <f>COUNTIF(자재별CO2!H:H, B5341)</f>
        <v>0</v>
      </c>
    </row>
    <row r="5342" spans="5:5">
      <c r="E5342" s="102">
        <f>COUNTIF(자재별CO2!H:H, B5342)</f>
        <v>0</v>
      </c>
    </row>
    <row r="5343" spans="5:5">
      <c r="E5343" s="102">
        <f>COUNTIF(자재별CO2!H:H, B5343)</f>
        <v>0</v>
      </c>
    </row>
    <row r="5344" spans="5:5">
      <c r="E5344" s="102">
        <f>COUNTIF(자재별CO2!H:H, B5344)</f>
        <v>0</v>
      </c>
    </row>
    <row r="5345" spans="5:5">
      <c r="E5345" s="102">
        <f>COUNTIF(자재별CO2!H:H, B5345)</f>
        <v>0</v>
      </c>
    </row>
    <row r="5346" spans="5:5">
      <c r="E5346" s="102">
        <f>COUNTIF(자재별CO2!H:H, B5346)</f>
        <v>0</v>
      </c>
    </row>
    <row r="5347" spans="5:5">
      <c r="E5347" s="102">
        <f>COUNTIF(자재별CO2!H:H, B5347)</f>
        <v>0</v>
      </c>
    </row>
    <row r="5348" spans="5:5">
      <c r="E5348" s="102">
        <f>COUNTIF(자재별CO2!H:H, B5348)</f>
        <v>0</v>
      </c>
    </row>
    <row r="5349" spans="5:5">
      <c r="E5349" s="102">
        <f>COUNTIF(자재별CO2!H:H, B5349)</f>
        <v>0</v>
      </c>
    </row>
    <row r="5350" spans="5:5">
      <c r="E5350" s="102">
        <f>COUNTIF(자재별CO2!H:H, B5350)</f>
        <v>0</v>
      </c>
    </row>
    <row r="5351" spans="5:5">
      <c r="E5351" s="102">
        <f>COUNTIF(자재별CO2!H:H, B5351)</f>
        <v>0</v>
      </c>
    </row>
    <row r="5352" spans="5:5">
      <c r="E5352" s="102">
        <f>COUNTIF(자재별CO2!H:H, B5352)</f>
        <v>0</v>
      </c>
    </row>
    <row r="5353" spans="5:5">
      <c r="E5353" s="102">
        <f>COUNTIF(자재별CO2!H:H, B5353)</f>
        <v>0</v>
      </c>
    </row>
    <row r="5354" spans="5:5">
      <c r="E5354" s="102">
        <f>COUNTIF(자재별CO2!H:H, B5354)</f>
        <v>0</v>
      </c>
    </row>
    <row r="5355" spans="5:5">
      <c r="E5355" s="102">
        <f>COUNTIF(자재별CO2!H:H, B5355)</f>
        <v>0</v>
      </c>
    </row>
    <row r="5356" spans="5:5">
      <c r="E5356" s="102">
        <f>COUNTIF(자재별CO2!H:H, B5356)</f>
        <v>0</v>
      </c>
    </row>
    <row r="5357" spans="5:5">
      <c r="E5357" s="102">
        <f>COUNTIF(자재별CO2!H:H, B5357)</f>
        <v>0</v>
      </c>
    </row>
    <row r="5358" spans="5:5">
      <c r="E5358" s="102">
        <f>COUNTIF(자재별CO2!H:H, B5358)</f>
        <v>0</v>
      </c>
    </row>
    <row r="5359" spans="5:5">
      <c r="E5359" s="102">
        <f>COUNTIF(자재별CO2!H:H, B5359)</f>
        <v>0</v>
      </c>
    </row>
    <row r="5360" spans="5:5">
      <c r="E5360" s="102">
        <f>COUNTIF(자재별CO2!H:H, B5360)</f>
        <v>0</v>
      </c>
    </row>
    <row r="5361" spans="5:5">
      <c r="E5361" s="102">
        <f>COUNTIF(자재별CO2!H:H, B5361)</f>
        <v>0</v>
      </c>
    </row>
    <row r="5362" spans="5:5">
      <c r="E5362" s="102">
        <f>COUNTIF(자재별CO2!H:H, B5362)</f>
        <v>0</v>
      </c>
    </row>
    <row r="5363" spans="5:5">
      <c r="E5363" s="102">
        <f>COUNTIF(자재별CO2!H:H, B5363)</f>
        <v>0</v>
      </c>
    </row>
    <row r="5364" spans="5:5">
      <c r="E5364" s="102">
        <f>COUNTIF(자재별CO2!H:H, B5364)</f>
        <v>0</v>
      </c>
    </row>
    <row r="5365" spans="5:5">
      <c r="E5365" s="102">
        <f>COUNTIF(자재별CO2!H:H, B5365)</f>
        <v>0</v>
      </c>
    </row>
    <row r="5366" spans="5:5">
      <c r="E5366" s="102">
        <f>COUNTIF(자재별CO2!H:H, B5366)</f>
        <v>0</v>
      </c>
    </row>
    <row r="5367" spans="5:5">
      <c r="E5367" s="102">
        <f>COUNTIF(자재별CO2!H:H, B5367)</f>
        <v>0</v>
      </c>
    </row>
    <row r="5368" spans="5:5">
      <c r="E5368" s="102">
        <f>COUNTIF(자재별CO2!H:H, B5368)</f>
        <v>0</v>
      </c>
    </row>
    <row r="5369" spans="5:5">
      <c r="E5369" s="102">
        <f>COUNTIF(자재별CO2!H:H, B5369)</f>
        <v>0</v>
      </c>
    </row>
    <row r="5370" spans="5:5">
      <c r="E5370" s="102">
        <f>COUNTIF(자재별CO2!H:H, B5370)</f>
        <v>0</v>
      </c>
    </row>
    <row r="5371" spans="5:5">
      <c r="E5371" s="102">
        <f>COUNTIF(자재별CO2!H:H, B5371)</f>
        <v>0</v>
      </c>
    </row>
    <row r="5372" spans="5:5">
      <c r="E5372" s="102">
        <f>COUNTIF(자재별CO2!H:H, B5372)</f>
        <v>0</v>
      </c>
    </row>
    <row r="5373" spans="5:5">
      <c r="E5373" s="102">
        <f>COUNTIF(자재별CO2!H:H, B5373)</f>
        <v>0</v>
      </c>
    </row>
    <row r="5374" spans="5:5">
      <c r="E5374" s="102">
        <f>COUNTIF(자재별CO2!H:H, B5374)</f>
        <v>0</v>
      </c>
    </row>
    <row r="5375" spans="5:5">
      <c r="E5375" s="102">
        <f>COUNTIF(자재별CO2!H:H, B5375)</f>
        <v>0</v>
      </c>
    </row>
    <row r="5376" spans="5:5">
      <c r="E5376" s="102">
        <f>COUNTIF(자재별CO2!H:H, B5376)</f>
        <v>0</v>
      </c>
    </row>
    <row r="5377" spans="5:5">
      <c r="E5377" s="102">
        <f>COUNTIF(자재별CO2!H:H, B5377)</f>
        <v>0</v>
      </c>
    </row>
    <row r="5378" spans="5:5">
      <c r="E5378" s="102">
        <f>COUNTIF(자재별CO2!H:H, B5378)</f>
        <v>0</v>
      </c>
    </row>
    <row r="5379" spans="5:5">
      <c r="E5379" s="102">
        <f>COUNTIF(자재별CO2!H:H, B5379)</f>
        <v>0</v>
      </c>
    </row>
    <row r="5380" spans="5:5">
      <c r="E5380" s="102">
        <f>COUNTIF(자재별CO2!H:H, B5380)</f>
        <v>0</v>
      </c>
    </row>
    <row r="5381" spans="5:5">
      <c r="E5381" s="102">
        <f>COUNTIF(자재별CO2!H:H, B5381)</f>
        <v>0</v>
      </c>
    </row>
    <row r="5382" spans="5:5">
      <c r="E5382" s="102">
        <f>COUNTIF(자재별CO2!H:H, B5382)</f>
        <v>0</v>
      </c>
    </row>
    <row r="5383" spans="5:5">
      <c r="E5383" s="102">
        <f>COUNTIF(자재별CO2!H:H, B5383)</f>
        <v>0</v>
      </c>
    </row>
    <row r="5384" spans="5:5">
      <c r="E5384" s="102">
        <f>COUNTIF(자재별CO2!H:H, B5384)</f>
        <v>0</v>
      </c>
    </row>
    <row r="5385" spans="5:5">
      <c r="E5385" s="102">
        <f>COUNTIF(자재별CO2!H:H, B5385)</f>
        <v>0</v>
      </c>
    </row>
    <row r="5386" spans="5:5">
      <c r="E5386" s="102">
        <f>COUNTIF(자재별CO2!H:H, B5386)</f>
        <v>0</v>
      </c>
    </row>
    <row r="5387" spans="5:5">
      <c r="E5387" s="102">
        <f>COUNTIF(자재별CO2!H:H, B5387)</f>
        <v>0</v>
      </c>
    </row>
    <row r="5388" spans="5:5">
      <c r="E5388" s="102">
        <f>COUNTIF(자재별CO2!H:H, B5388)</f>
        <v>0</v>
      </c>
    </row>
    <row r="5389" spans="5:5">
      <c r="E5389" s="102">
        <f>COUNTIF(자재별CO2!H:H, B5389)</f>
        <v>0</v>
      </c>
    </row>
    <row r="5390" spans="5:5">
      <c r="E5390" s="102">
        <f>COUNTIF(자재별CO2!H:H, B5390)</f>
        <v>0</v>
      </c>
    </row>
    <row r="5391" spans="5:5">
      <c r="E5391" s="102">
        <f>COUNTIF(자재별CO2!H:H, B5391)</f>
        <v>0</v>
      </c>
    </row>
    <row r="5392" spans="5:5">
      <c r="E5392" s="102">
        <f>COUNTIF(자재별CO2!H:H, B5392)</f>
        <v>0</v>
      </c>
    </row>
    <row r="5393" spans="5:5">
      <c r="E5393" s="102">
        <f>COUNTIF(자재별CO2!H:H, B5393)</f>
        <v>0</v>
      </c>
    </row>
    <row r="5394" spans="5:5">
      <c r="E5394" s="102">
        <f>COUNTIF(자재별CO2!H:H, B5394)</f>
        <v>0</v>
      </c>
    </row>
    <row r="5395" spans="5:5">
      <c r="E5395" s="102">
        <f>COUNTIF(자재별CO2!H:H, B5395)</f>
        <v>0</v>
      </c>
    </row>
    <row r="5396" spans="5:5">
      <c r="E5396" s="102">
        <f>COUNTIF(자재별CO2!H:H, B5396)</f>
        <v>0</v>
      </c>
    </row>
    <row r="5397" spans="5:5">
      <c r="E5397" s="102">
        <f>COUNTIF(자재별CO2!H:H, B5397)</f>
        <v>0</v>
      </c>
    </row>
    <row r="5398" spans="5:5">
      <c r="E5398" s="102">
        <f>COUNTIF(자재별CO2!H:H, B5398)</f>
        <v>0</v>
      </c>
    </row>
    <row r="5399" spans="5:5">
      <c r="E5399" s="102">
        <f>COUNTIF(자재별CO2!H:H, B5399)</f>
        <v>0</v>
      </c>
    </row>
    <row r="5400" spans="5:5">
      <c r="E5400" s="102">
        <f>COUNTIF(자재별CO2!H:H, B5400)</f>
        <v>0</v>
      </c>
    </row>
    <row r="5401" spans="5:5">
      <c r="E5401" s="102">
        <f>COUNTIF(자재별CO2!H:H, B5401)</f>
        <v>0</v>
      </c>
    </row>
    <row r="5402" spans="5:5">
      <c r="E5402" s="102">
        <f>COUNTIF(자재별CO2!H:H, B5402)</f>
        <v>0</v>
      </c>
    </row>
    <row r="5403" spans="5:5">
      <c r="E5403" s="102">
        <f>COUNTIF(자재별CO2!H:H, B5403)</f>
        <v>0</v>
      </c>
    </row>
    <row r="5404" spans="5:5">
      <c r="E5404" s="102">
        <f>COUNTIF(자재별CO2!H:H, B5404)</f>
        <v>0</v>
      </c>
    </row>
    <row r="5405" spans="5:5">
      <c r="E5405" s="102">
        <f>COUNTIF(자재별CO2!H:H, B5405)</f>
        <v>0</v>
      </c>
    </row>
    <row r="5406" spans="5:5">
      <c r="E5406" s="102">
        <f>COUNTIF(자재별CO2!H:H, B5406)</f>
        <v>0</v>
      </c>
    </row>
    <row r="5407" spans="5:5">
      <c r="E5407" s="102">
        <f>COUNTIF(자재별CO2!H:H, B5407)</f>
        <v>0</v>
      </c>
    </row>
    <row r="5408" spans="5:5">
      <c r="E5408" s="102">
        <f>COUNTIF(자재별CO2!H:H, B5408)</f>
        <v>0</v>
      </c>
    </row>
    <row r="5409" spans="5:5">
      <c r="E5409" s="102">
        <f>COUNTIF(자재별CO2!H:H, B5409)</f>
        <v>0</v>
      </c>
    </row>
    <row r="5410" spans="5:5">
      <c r="E5410" s="102">
        <f>COUNTIF(자재별CO2!H:H, B5410)</f>
        <v>0</v>
      </c>
    </row>
    <row r="5411" spans="5:5">
      <c r="E5411" s="102">
        <f>COUNTIF(자재별CO2!H:H, B5411)</f>
        <v>0</v>
      </c>
    </row>
    <row r="5412" spans="5:5">
      <c r="E5412" s="102">
        <f>COUNTIF(자재별CO2!H:H, B5412)</f>
        <v>0</v>
      </c>
    </row>
    <row r="5413" spans="5:5">
      <c r="E5413" s="102">
        <f>COUNTIF(자재별CO2!H:H, B5413)</f>
        <v>0</v>
      </c>
    </row>
    <row r="5414" spans="5:5">
      <c r="E5414" s="102">
        <f>COUNTIF(자재별CO2!H:H, B5414)</f>
        <v>0</v>
      </c>
    </row>
    <row r="5415" spans="5:5">
      <c r="E5415" s="102">
        <f>COUNTIF(자재별CO2!H:H, B5415)</f>
        <v>0</v>
      </c>
    </row>
    <row r="5416" spans="5:5">
      <c r="E5416" s="102">
        <f>COUNTIF(자재별CO2!H:H, B5416)</f>
        <v>0</v>
      </c>
    </row>
    <row r="5417" spans="5:5">
      <c r="E5417" s="102">
        <f>COUNTIF(자재별CO2!H:H, B5417)</f>
        <v>0</v>
      </c>
    </row>
    <row r="5418" spans="5:5">
      <c r="E5418" s="102">
        <f>COUNTIF(자재별CO2!H:H, B5418)</f>
        <v>0</v>
      </c>
    </row>
    <row r="5419" spans="5:5">
      <c r="E5419" s="102">
        <f>COUNTIF(자재별CO2!H:H, B5419)</f>
        <v>0</v>
      </c>
    </row>
    <row r="5420" spans="5:5">
      <c r="E5420" s="102">
        <f>COUNTIF(자재별CO2!H:H, B5420)</f>
        <v>0</v>
      </c>
    </row>
    <row r="5421" spans="5:5">
      <c r="E5421" s="102">
        <f>COUNTIF(자재별CO2!H:H, B5421)</f>
        <v>0</v>
      </c>
    </row>
    <row r="5422" spans="5:5">
      <c r="E5422" s="102">
        <f>COUNTIF(자재별CO2!H:H, B5422)</f>
        <v>0</v>
      </c>
    </row>
    <row r="5423" spans="5:5">
      <c r="E5423" s="102">
        <f>COUNTIF(자재별CO2!H:H, B5423)</f>
        <v>0</v>
      </c>
    </row>
    <row r="5424" spans="5:5">
      <c r="E5424" s="102">
        <f>COUNTIF(자재별CO2!H:H, B5424)</f>
        <v>0</v>
      </c>
    </row>
    <row r="5425" spans="5:5">
      <c r="E5425" s="102">
        <f>COUNTIF(자재별CO2!H:H, B5425)</f>
        <v>0</v>
      </c>
    </row>
    <row r="5426" spans="5:5">
      <c r="E5426" s="102">
        <f>COUNTIF(자재별CO2!H:H, B5426)</f>
        <v>0</v>
      </c>
    </row>
    <row r="5427" spans="5:5">
      <c r="E5427" s="102">
        <f>COUNTIF(자재별CO2!H:H, B5427)</f>
        <v>0</v>
      </c>
    </row>
    <row r="5428" spans="5:5">
      <c r="E5428" s="102">
        <f>COUNTIF(자재별CO2!H:H, B5428)</f>
        <v>0</v>
      </c>
    </row>
    <row r="5429" spans="5:5">
      <c r="E5429" s="102">
        <f>COUNTIF(자재별CO2!H:H, B5429)</f>
        <v>0</v>
      </c>
    </row>
    <row r="5430" spans="5:5">
      <c r="E5430" s="102">
        <f>COUNTIF(자재별CO2!H:H, B5430)</f>
        <v>0</v>
      </c>
    </row>
    <row r="5431" spans="5:5">
      <c r="E5431" s="102">
        <f>COUNTIF(자재별CO2!H:H, B5431)</f>
        <v>0</v>
      </c>
    </row>
    <row r="5432" spans="5:5">
      <c r="E5432" s="102">
        <f>COUNTIF(자재별CO2!H:H, B5432)</f>
        <v>0</v>
      </c>
    </row>
    <row r="5433" spans="5:5">
      <c r="E5433" s="102">
        <f>COUNTIF(자재별CO2!H:H, B5433)</f>
        <v>0</v>
      </c>
    </row>
    <row r="5434" spans="5:5">
      <c r="E5434" s="102">
        <f>COUNTIF(자재별CO2!H:H, B5434)</f>
        <v>0</v>
      </c>
    </row>
    <row r="5435" spans="5:5">
      <c r="E5435" s="102">
        <f>COUNTIF(자재별CO2!H:H, B5435)</f>
        <v>0</v>
      </c>
    </row>
    <row r="5436" spans="5:5">
      <c r="E5436" s="102">
        <f>COUNTIF(자재별CO2!H:H, B5436)</f>
        <v>0</v>
      </c>
    </row>
    <row r="5437" spans="5:5">
      <c r="E5437" s="102">
        <f>COUNTIF(자재별CO2!H:H, B5437)</f>
        <v>0</v>
      </c>
    </row>
    <row r="5438" spans="5:5">
      <c r="E5438" s="102">
        <f>COUNTIF(자재별CO2!H:H, B5438)</f>
        <v>0</v>
      </c>
    </row>
    <row r="5439" spans="5:5">
      <c r="E5439" s="102">
        <f>COUNTIF(자재별CO2!H:H, B5439)</f>
        <v>0</v>
      </c>
    </row>
    <row r="5440" spans="5:5">
      <c r="E5440" s="102">
        <f>COUNTIF(자재별CO2!H:H, B5440)</f>
        <v>0</v>
      </c>
    </row>
    <row r="5441" spans="5:5">
      <c r="E5441" s="102">
        <f>COUNTIF(자재별CO2!H:H, B5441)</f>
        <v>0</v>
      </c>
    </row>
    <row r="5442" spans="5:5">
      <c r="E5442" s="102">
        <f>COUNTIF(자재별CO2!H:H, B5442)</f>
        <v>0</v>
      </c>
    </row>
    <row r="5443" spans="5:5">
      <c r="E5443" s="102">
        <f>COUNTIF(자재별CO2!H:H, B5443)</f>
        <v>0</v>
      </c>
    </row>
    <row r="5444" spans="5:5">
      <c r="E5444" s="102">
        <f>COUNTIF(자재별CO2!H:H, B5444)</f>
        <v>0</v>
      </c>
    </row>
    <row r="5445" spans="5:5">
      <c r="E5445" s="102">
        <f>COUNTIF(자재별CO2!H:H, B5445)</f>
        <v>0</v>
      </c>
    </row>
    <row r="5446" spans="5:5">
      <c r="E5446" s="102">
        <f>COUNTIF(자재별CO2!H:H, B5446)</f>
        <v>0</v>
      </c>
    </row>
    <row r="5447" spans="5:5">
      <c r="E5447" s="102">
        <f>COUNTIF(자재별CO2!H:H, B5447)</f>
        <v>0</v>
      </c>
    </row>
    <row r="5448" spans="5:5">
      <c r="E5448" s="102">
        <f>COUNTIF(자재별CO2!H:H, B5448)</f>
        <v>0</v>
      </c>
    </row>
    <row r="5449" spans="5:5">
      <c r="E5449" s="102">
        <f>COUNTIF(자재별CO2!H:H, B5449)</f>
        <v>0</v>
      </c>
    </row>
    <row r="5450" spans="5:5">
      <c r="E5450" s="102">
        <f>COUNTIF(자재별CO2!H:H, B5450)</f>
        <v>0</v>
      </c>
    </row>
    <row r="5451" spans="5:5">
      <c r="E5451" s="102">
        <f>COUNTIF(자재별CO2!H:H, B5451)</f>
        <v>0</v>
      </c>
    </row>
    <row r="5452" spans="5:5">
      <c r="E5452" s="102">
        <f>COUNTIF(자재별CO2!H:H, B5452)</f>
        <v>0</v>
      </c>
    </row>
    <row r="5453" spans="5:5">
      <c r="E5453" s="102">
        <f>COUNTIF(자재별CO2!H:H, B5453)</f>
        <v>0</v>
      </c>
    </row>
    <row r="5454" spans="5:5">
      <c r="E5454" s="102">
        <f>COUNTIF(자재별CO2!H:H, B5454)</f>
        <v>0</v>
      </c>
    </row>
    <row r="5455" spans="5:5">
      <c r="E5455" s="102">
        <f>COUNTIF(자재별CO2!H:H, B5455)</f>
        <v>0</v>
      </c>
    </row>
    <row r="5456" spans="5:5">
      <c r="E5456" s="102">
        <f>COUNTIF(자재별CO2!H:H, B5456)</f>
        <v>0</v>
      </c>
    </row>
    <row r="5457" spans="5:5">
      <c r="E5457" s="102">
        <f>COUNTIF(자재별CO2!H:H, B5457)</f>
        <v>0</v>
      </c>
    </row>
    <row r="5458" spans="5:5">
      <c r="E5458" s="102">
        <f>COUNTIF(자재별CO2!H:H, B5458)</f>
        <v>0</v>
      </c>
    </row>
    <row r="5459" spans="5:5">
      <c r="E5459" s="102">
        <f>COUNTIF(자재별CO2!H:H, B5459)</f>
        <v>0</v>
      </c>
    </row>
    <row r="5460" spans="5:5">
      <c r="E5460" s="102">
        <f>COUNTIF(자재별CO2!H:H, B5460)</f>
        <v>0</v>
      </c>
    </row>
    <row r="5461" spans="5:5">
      <c r="E5461" s="102">
        <f>COUNTIF(자재별CO2!H:H, B5461)</f>
        <v>0</v>
      </c>
    </row>
    <row r="5462" spans="5:5">
      <c r="E5462" s="102">
        <f>COUNTIF(자재별CO2!H:H, B5462)</f>
        <v>0</v>
      </c>
    </row>
    <row r="5463" spans="5:5">
      <c r="E5463" s="102">
        <f>COUNTIF(자재별CO2!H:H, B5463)</f>
        <v>0</v>
      </c>
    </row>
    <row r="5464" spans="5:5">
      <c r="E5464" s="102">
        <f>COUNTIF(자재별CO2!H:H, B5464)</f>
        <v>0</v>
      </c>
    </row>
    <row r="5465" spans="5:5">
      <c r="E5465" s="102">
        <f>COUNTIF(자재별CO2!H:H, B5465)</f>
        <v>0</v>
      </c>
    </row>
    <row r="5466" spans="5:5">
      <c r="E5466" s="102">
        <f>COUNTIF(자재별CO2!H:H, B5466)</f>
        <v>0</v>
      </c>
    </row>
    <row r="5467" spans="5:5">
      <c r="E5467" s="102">
        <f>COUNTIF(자재별CO2!H:H, B5467)</f>
        <v>0</v>
      </c>
    </row>
    <row r="5468" spans="5:5">
      <c r="E5468" s="102">
        <f>COUNTIF(자재별CO2!H:H, B5468)</f>
        <v>0</v>
      </c>
    </row>
    <row r="5469" spans="5:5">
      <c r="E5469" s="102">
        <f>COUNTIF(자재별CO2!H:H, B5469)</f>
        <v>0</v>
      </c>
    </row>
    <row r="5470" spans="5:5">
      <c r="E5470" s="102">
        <f>COUNTIF(자재별CO2!H:H, B5470)</f>
        <v>0</v>
      </c>
    </row>
    <row r="5471" spans="5:5">
      <c r="E5471" s="102">
        <f>COUNTIF(자재별CO2!H:H, B5471)</f>
        <v>0</v>
      </c>
    </row>
    <row r="5472" spans="5:5">
      <c r="E5472" s="102">
        <f>COUNTIF(자재별CO2!H:H, B5472)</f>
        <v>0</v>
      </c>
    </row>
    <row r="5473" spans="5:5">
      <c r="E5473" s="102">
        <f>COUNTIF(자재별CO2!H:H, B5473)</f>
        <v>0</v>
      </c>
    </row>
    <row r="5474" spans="5:5">
      <c r="E5474" s="102">
        <f>COUNTIF(자재별CO2!H:H, B5474)</f>
        <v>0</v>
      </c>
    </row>
    <row r="5475" spans="5:5">
      <c r="E5475" s="102">
        <f>COUNTIF(자재별CO2!H:H, B5475)</f>
        <v>0</v>
      </c>
    </row>
    <row r="5476" spans="5:5">
      <c r="E5476" s="102">
        <f>COUNTIF(자재별CO2!H:H, B5476)</f>
        <v>0</v>
      </c>
    </row>
    <row r="5477" spans="5:5">
      <c r="E5477" s="102">
        <f>COUNTIF(자재별CO2!H:H, B5477)</f>
        <v>0</v>
      </c>
    </row>
    <row r="5478" spans="5:5">
      <c r="E5478" s="102">
        <f>COUNTIF(자재별CO2!H:H, B5478)</f>
        <v>0</v>
      </c>
    </row>
    <row r="5479" spans="5:5">
      <c r="E5479" s="102">
        <f>COUNTIF(자재별CO2!H:H, B5479)</f>
        <v>0</v>
      </c>
    </row>
    <row r="5480" spans="5:5">
      <c r="E5480" s="102">
        <f>COUNTIF(자재별CO2!H:H, B5480)</f>
        <v>0</v>
      </c>
    </row>
    <row r="5481" spans="5:5">
      <c r="E5481" s="102">
        <f>COUNTIF(자재별CO2!H:H, B5481)</f>
        <v>0</v>
      </c>
    </row>
    <row r="5482" spans="5:5">
      <c r="E5482" s="102">
        <f>COUNTIF(자재별CO2!H:H, B5482)</f>
        <v>0</v>
      </c>
    </row>
    <row r="5483" spans="5:5">
      <c r="E5483" s="102">
        <f>COUNTIF(자재별CO2!H:H, B5483)</f>
        <v>0</v>
      </c>
    </row>
    <row r="5484" spans="5:5">
      <c r="E5484" s="102">
        <f>COUNTIF(자재별CO2!H:H, B5484)</f>
        <v>0</v>
      </c>
    </row>
    <row r="5485" spans="5:5">
      <c r="E5485" s="102">
        <f>COUNTIF(자재별CO2!H:H, B5485)</f>
        <v>0</v>
      </c>
    </row>
    <row r="5486" spans="5:5">
      <c r="E5486" s="102">
        <f>COUNTIF(자재별CO2!H:H, B5486)</f>
        <v>0</v>
      </c>
    </row>
    <row r="5487" spans="5:5">
      <c r="E5487" s="102">
        <f>COUNTIF(자재별CO2!H:H, B5487)</f>
        <v>0</v>
      </c>
    </row>
    <row r="5488" spans="5:5">
      <c r="E5488" s="102">
        <f>COUNTIF(자재별CO2!H:H, B5488)</f>
        <v>0</v>
      </c>
    </row>
    <row r="5489" spans="5:5">
      <c r="E5489" s="102">
        <f>COUNTIF(자재별CO2!H:H, B5489)</f>
        <v>0</v>
      </c>
    </row>
    <row r="5490" spans="5:5">
      <c r="E5490" s="102">
        <f>COUNTIF(자재별CO2!H:H, B5490)</f>
        <v>0</v>
      </c>
    </row>
    <row r="5491" spans="5:5">
      <c r="E5491" s="102">
        <f>COUNTIF(자재별CO2!H:H, B5491)</f>
        <v>0</v>
      </c>
    </row>
    <row r="5492" spans="5:5">
      <c r="E5492" s="102">
        <f>COUNTIF(자재별CO2!H:H, B5492)</f>
        <v>0</v>
      </c>
    </row>
    <row r="5493" spans="5:5">
      <c r="E5493" s="102">
        <f>COUNTIF(자재별CO2!H:H, B5493)</f>
        <v>0</v>
      </c>
    </row>
    <row r="5494" spans="5:5">
      <c r="E5494" s="102">
        <f>COUNTIF(자재별CO2!H:H, B5494)</f>
        <v>0</v>
      </c>
    </row>
    <row r="5495" spans="5:5">
      <c r="E5495" s="102">
        <f>COUNTIF(자재별CO2!H:H, B5495)</f>
        <v>0</v>
      </c>
    </row>
    <row r="5496" spans="5:5">
      <c r="E5496" s="102">
        <f>COUNTIF(자재별CO2!H:H, B5496)</f>
        <v>0</v>
      </c>
    </row>
    <row r="5497" spans="5:5">
      <c r="E5497" s="102">
        <f>COUNTIF(자재별CO2!H:H, B5497)</f>
        <v>0</v>
      </c>
    </row>
    <row r="5498" spans="5:5">
      <c r="E5498" s="102">
        <f>COUNTIF(자재별CO2!H:H, B5498)</f>
        <v>0</v>
      </c>
    </row>
    <row r="5499" spans="5:5">
      <c r="E5499" s="102">
        <f>COUNTIF(자재별CO2!H:H, B5499)</f>
        <v>0</v>
      </c>
    </row>
    <row r="5500" spans="5:5">
      <c r="E5500" s="102">
        <f>COUNTIF(자재별CO2!H:H, B5500)</f>
        <v>0</v>
      </c>
    </row>
    <row r="5501" spans="5:5">
      <c r="E5501" s="102">
        <f>COUNTIF(자재별CO2!H:H, B5501)</f>
        <v>0</v>
      </c>
    </row>
    <row r="5502" spans="5:5">
      <c r="E5502" s="102">
        <f>COUNTIF(자재별CO2!H:H, B5502)</f>
        <v>0</v>
      </c>
    </row>
    <row r="5503" spans="5:5">
      <c r="E5503" s="102">
        <f>COUNTIF(자재별CO2!H:H, B5503)</f>
        <v>0</v>
      </c>
    </row>
    <row r="5504" spans="5:5">
      <c r="E5504" s="102">
        <f>COUNTIF(자재별CO2!H:H, B5504)</f>
        <v>0</v>
      </c>
    </row>
    <row r="5505" spans="5:5">
      <c r="E5505" s="102">
        <f>COUNTIF(자재별CO2!H:H, B5505)</f>
        <v>0</v>
      </c>
    </row>
    <row r="5506" spans="5:5">
      <c r="E5506" s="102">
        <f>COUNTIF(자재별CO2!H:H, B5506)</f>
        <v>0</v>
      </c>
    </row>
    <row r="5507" spans="5:5">
      <c r="E5507" s="102">
        <f>COUNTIF(자재별CO2!H:H, B5507)</f>
        <v>0</v>
      </c>
    </row>
    <row r="5508" spans="5:5">
      <c r="E5508" s="102">
        <f>COUNTIF(자재별CO2!H:H, B5508)</f>
        <v>0</v>
      </c>
    </row>
    <row r="5509" spans="5:5">
      <c r="E5509" s="102">
        <f>COUNTIF(자재별CO2!H:H, B5509)</f>
        <v>0</v>
      </c>
    </row>
    <row r="5510" spans="5:5">
      <c r="E5510" s="102">
        <f>COUNTIF(자재별CO2!H:H, B5510)</f>
        <v>0</v>
      </c>
    </row>
    <row r="5511" spans="5:5">
      <c r="E5511" s="102">
        <f>COUNTIF(자재별CO2!H:H, B5511)</f>
        <v>0</v>
      </c>
    </row>
    <row r="5512" spans="5:5">
      <c r="E5512" s="102">
        <f>COUNTIF(자재별CO2!H:H, B5512)</f>
        <v>0</v>
      </c>
    </row>
    <row r="5513" spans="5:5">
      <c r="E5513" s="102">
        <f>COUNTIF(자재별CO2!H:H, B5513)</f>
        <v>0</v>
      </c>
    </row>
    <row r="5514" spans="5:5">
      <c r="E5514" s="102">
        <f>COUNTIF(자재별CO2!H:H, B5514)</f>
        <v>0</v>
      </c>
    </row>
    <row r="5515" spans="5:5">
      <c r="E5515" s="102">
        <f>COUNTIF(자재별CO2!H:H, B5515)</f>
        <v>0</v>
      </c>
    </row>
    <row r="5516" spans="5:5">
      <c r="E5516" s="102">
        <f>COUNTIF(자재별CO2!H:H, B5516)</f>
        <v>0</v>
      </c>
    </row>
    <row r="5517" spans="5:5">
      <c r="E5517" s="102">
        <f>COUNTIF(자재별CO2!H:H, B5517)</f>
        <v>0</v>
      </c>
    </row>
    <row r="5518" spans="5:5">
      <c r="E5518" s="102">
        <f>COUNTIF(자재별CO2!H:H, B5518)</f>
        <v>0</v>
      </c>
    </row>
    <row r="5519" spans="5:5">
      <c r="E5519" s="102">
        <f>COUNTIF(자재별CO2!H:H, B5519)</f>
        <v>0</v>
      </c>
    </row>
    <row r="5520" spans="5:5">
      <c r="E5520" s="102">
        <f>COUNTIF(자재별CO2!H:H, B5520)</f>
        <v>0</v>
      </c>
    </row>
    <row r="5521" spans="5:5">
      <c r="E5521" s="102">
        <f>COUNTIF(자재별CO2!H:H, B5521)</f>
        <v>0</v>
      </c>
    </row>
    <row r="5522" spans="5:5">
      <c r="E5522" s="102">
        <f>COUNTIF(자재별CO2!H:H, B5522)</f>
        <v>0</v>
      </c>
    </row>
    <row r="5523" spans="5:5">
      <c r="E5523" s="102">
        <f>COUNTIF(자재별CO2!H:H, B5523)</f>
        <v>0</v>
      </c>
    </row>
    <row r="5524" spans="5:5">
      <c r="E5524" s="102">
        <f>COUNTIF(자재별CO2!H:H, B5524)</f>
        <v>0</v>
      </c>
    </row>
    <row r="5525" spans="5:5">
      <c r="E5525" s="102">
        <f>COUNTIF(자재별CO2!H:H, B5525)</f>
        <v>0</v>
      </c>
    </row>
    <row r="5526" spans="5:5">
      <c r="E5526" s="102">
        <f>COUNTIF(자재별CO2!H:H, B5526)</f>
        <v>0</v>
      </c>
    </row>
    <row r="5527" spans="5:5">
      <c r="E5527" s="102">
        <f>COUNTIF(자재별CO2!H:H, B5527)</f>
        <v>0</v>
      </c>
    </row>
    <row r="5528" spans="5:5">
      <c r="E5528" s="102">
        <f>COUNTIF(자재별CO2!H:H, B5528)</f>
        <v>0</v>
      </c>
    </row>
    <row r="5529" spans="5:5">
      <c r="E5529" s="102">
        <f>COUNTIF(자재별CO2!H:H, B5529)</f>
        <v>0</v>
      </c>
    </row>
    <row r="5530" spans="5:5">
      <c r="E5530" s="102">
        <f>COUNTIF(자재별CO2!H:H, B5530)</f>
        <v>0</v>
      </c>
    </row>
    <row r="5531" spans="5:5">
      <c r="E5531" s="102">
        <f>COUNTIF(자재별CO2!H:H, B5531)</f>
        <v>0</v>
      </c>
    </row>
    <row r="5532" spans="5:5">
      <c r="E5532" s="102">
        <f>COUNTIF(자재별CO2!H:H, B5532)</f>
        <v>0</v>
      </c>
    </row>
    <row r="5533" spans="5:5">
      <c r="E5533" s="102">
        <f>COUNTIF(자재별CO2!H:H, B5533)</f>
        <v>0</v>
      </c>
    </row>
    <row r="5534" spans="5:5">
      <c r="E5534" s="102">
        <f>COUNTIF(자재별CO2!H:H, B5534)</f>
        <v>0</v>
      </c>
    </row>
    <row r="5535" spans="5:5">
      <c r="E5535" s="102">
        <f>COUNTIF(자재별CO2!H:H, B5535)</f>
        <v>0</v>
      </c>
    </row>
    <row r="5536" spans="5:5">
      <c r="E5536" s="102">
        <f>COUNTIF(자재별CO2!H:H, B5536)</f>
        <v>0</v>
      </c>
    </row>
    <row r="5537" spans="5:5">
      <c r="E5537" s="102">
        <f>COUNTIF(자재별CO2!H:H, B5537)</f>
        <v>0</v>
      </c>
    </row>
    <row r="5538" spans="5:5">
      <c r="E5538" s="102">
        <f>COUNTIF(자재별CO2!H:H, B5538)</f>
        <v>0</v>
      </c>
    </row>
    <row r="5539" spans="5:5">
      <c r="E5539" s="102">
        <f>COUNTIF(자재별CO2!H:H, B5539)</f>
        <v>0</v>
      </c>
    </row>
    <row r="5540" spans="5:5">
      <c r="E5540" s="102">
        <f>COUNTIF(자재별CO2!H:H, B5540)</f>
        <v>0</v>
      </c>
    </row>
    <row r="5541" spans="5:5">
      <c r="E5541" s="102">
        <f>COUNTIF(자재별CO2!H:H, B5541)</f>
        <v>0</v>
      </c>
    </row>
    <row r="5542" spans="5:5">
      <c r="E5542" s="102">
        <f>COUNTIF(자재별CO2!H:H, B5542)</f>
        <v>0</v>
      </c>
    </row>
    <row r="5543" spans="5:5">
      <c r="E5543" s="102">
        <f>COUNTIF(자재별CO2!H:H, B5543)</f>
        <v>0</v>
      </c>
    </row>
    <row r="5544" spans="5:5">
      <c r="E5544" s="102">
        <f>COUNTIF(자재별CO2!H:H, B5544)</f>
        <v>0</v>
      </c>
    </row>
    <row r="5545" spans="5:5">
      <c r="E5545" s="102">
        <f>COUNTIF(자재별CO2!H:H, B5545)</f>
        <v>0</v>
      </c>
    </row>
    <row r="5546" spans="5:5">
      <c r="E5546" s="102">
        <f>COUNTIF(자재별CO2!H:H, B5546)</f>
        <v>0</v>
      </c>
    </row>
    <row r="5547" spans="5:5">
      <c r="E5547" s="102">
        <f>COUNTIF(자재별CO2!H:H, B5547)</f>
        <v>0</v>
      </c>
    </row>
    <row r="5548" spans="5:5">
      <c r="E5548" s="102">
        <f>COUNTIF(자재별CO2!H:H, B5548)</f>
        <v>0</v>
      </c>
    </row>
    <row r="5549" spans="5:5">
      <c r="E5549" s="102">
        <f>COUNTIF(자재별CO2!H:H, B5549)</f>
        <v>0</v>
      </c>
    </row>
    <row r="5550" spans="5:5">
      <c r="E5550" s="102">
        <f>COUNTIF(자재별CO2!H:H, B5550)</f>
        <v>0</v>
      </c>
    </row>
    <row r="5551" spans="5:5">
      <c r="E5551" s="102">
        <f>COUNTIF(자재별CO2!H:H, B5551)</f>
        <v>0</v>
      </c>
    </row>
    <row r="5552" spans="5:5">
      <c r="E5552" s="102">
        <f>COUNTIF(자재별CO2!H:H, B5552)</f>
        <v>0</v>
      </c>
    </row>
    <row r="5553" spans="5:5">
      <c r="E5553" s="102">
        <f>COUNTIF(자재별CO2!H:H, B5553)</f>
        <v>0</v>
      </c>
    </row>
    <row r="5554" spans="5:5">
      <c r="E5554" s="102">
        <f>COUNTIF(자재별CO2!H:H, B5554)</f>
        <v>0</v>
      </c>
    </row>
    <row r="5555" spans="5:5">
      <c r="E5555" s="102">
        <f>COUNTIF(자재별CO2!H:H, B5555)</f>
        <v>0</v>
      </c>
    </row>
    <row r="5556" spans="5:5">
      <c r="E5556" s="102">
        <f>COUNTIF(자재별CO2!H:H, B5556)</f>
        <v>0</v>
      </c>
    </row>
    <row r="5557" spans="5:5">
      <c r="E5557" s="102">
        <f>COUNTIF(자재별CO2!H:H, B5557)</f>
        <v>0</v>
      </c>
    </row>
    <row r="5558" spans="5:5">
      <c r="E5558" s="102">
        <f>COUNTIF(자재별CO2!H:H, B5558)</f>
        <v>0</v>
      </c>
    </row>
    <row r="5559" spans="5:5">
      <c r="E5559" s="102">
        <f>COUNTIF(자재별CO2!H:H, B5559)</f>
        <v>0</v>
      </c>
    </row>
    <row r="5560" spans="5:5">
      <c r="E5560" s="102">
        <f>COUNTIF(자재별CO2!H:H, B5560)</f>
        <v>0</v>
      </c>
    </row>
    <row r="5561" spans="5:5">
      <c r="E5561" s="102">
        <f>COUNTIF(자재별CO2!H:H, B5561)</f>
        <v>0</v>
      </c>
    </row>
    <row r="5562" spans="5:5">
      <c r="E5562" s="102">
        <f>COUNTIF(자재별CO2!H:H, B5562)</f>
        <v>0</v>
      </c>
    </row>
    <row r="5563" spans="5:5">
      <c r="E5563" s="102">
        <f>COUNTIF(자재별CO2!H:H, B5563)</f>
        <v>0</v>
      </c>
    </row>
    <row r="5564" spans="5:5">
      <c r="E5564" s="102">
        <f>COUNTIF(자재별CO2!H:H, B5564)</f>
        <v>0</v>
      </c>
    </row>
    <row r="5565" spans="5:5">
      <c r="E5565" s="102">
        <f>COUNTIF(자재별CO2!H:H, B5565)</f>
        <v>0</v>
      </c>
    </row>
    <row r="5566" spans="5:5">
      <c r="E5566" s="102">
        <f>COUNTIF(자재별CO2!H:H, B5566)</f>
        <v>0</v>
      </c>
    </row>
    <row r="5567" spans="5:5">
      <c r="E5567" s="102">
        <f>COUNTIF(자재별CO2!H:H, B5567)</f>
        <v>0</v>
      </c>
    </row>
    <row r="5568" spans="5:5">
      <c r="E5568" s="102">
        <f>COUNTIF(자재별CO2!H:H, B5568)</f>
        <v>0</v>
      </c>
    </row>
    <row r="5569" spans="5:5">
      <c r="E5569" s="102">
        <f>COUNTIF(자재별CO2!H:H, B5569)</f>
        <v>0</v>
      </c>
    </row>
    <row r="5570" spans="5:5">
      <c r="E5570" s="102">
        <f>COUNTIF(자재별CO2!H:H, B5570)</f>
        <v>0</v>
      </c>
    </row>
    <row r="5571" spans="5:5">
      <c r="E5571" s="102">
        <f>COUNTIF(자재별CO2!H:H, B5571)</f>
        <v>0</v>
      </c>
    </row>
    <row r="5572" spans="5:5">
      <c r="E5572" s="102">
        <f>COUNTIF(자재별CO2!H:H, B5572)</f>
        <v>0</v>
      </c>
    </row>
    <row r="5573" spans="5:5">
      <c r="E5573" s="102">
        <f>COUNTIF(자재별CO2!H:H, B5573)</f>
        <v>0</v>
      </c>
    </row>
    <row r="5574" spans="5:5">
      <c r="E5574" s="102">
        <f>COUNTIF(자재별CO2!H:H, B5574)</f>
        <v>0</v>
      </c>
    </row>
    <row r="5575" spans="5:5">
      <c r="E5575" s="102">
        <f>COUNTIF(자재별CO2!H:H, B5575)</f>
        <v>0</v>
      </c>
    </row>
    <row r="5576" spans="5:5">
      <c r="E5576" s="102">
        <f>COUNTIF(자재별CO2!H:H, B5576)</f>
        <v>0</v>
      </c>
    </row>
    <row r="5577" spans="5:5">
      <c r="E5577" s="102">
        <f>COUNTIF(자재별CO2!H:H, B5577)</f>
        <v>0</v>
      </c>
    </row>
    <row r="5578" spans="5:5">
      <c r="E5578" s="102">
        <f>COUNTIF(자재별CO2!H:H, B5578)</f>
        <v>0</v>
      </c>
    </row>
    <row r="5579" spans="5:5">
      <c r="E5579" s="102">
        <f>COUNTIF(자재별CO2!H:H, B5579)</f>
        <v>0</v>
      </c>
    </row>
    <row r="5580" spans="5:5">
      <c r="E5580" s="102">
        <f>COUNTIF(자재별CO2!H:H, B5580)</f>
        <v>0</v>
      </c>
    </row>
    <row r="5581" spans="5:5">
      <c r="E5581" s="102">
        <f>COUNTIF(자재별CO2!H:H, B5581)</f>
        <v>0</v>
      </c>
    </row>
    <row r="5582" spans="5:5">
      <c r="E5582" s="102">
        <f>COUNTIF(자재별CO2!H:H, B5582)</f>
        <v>0</v>
      </c>
    </row>
    <row r="5583" spans="5:5">
      <c r="E5583" s="102">
        <f>COUNTIF(자재별CO2!H:H, B5583)</f>
        <v>0</v>
      </c>
    </row>
    <row r="5584" spans="5:5">
      <c r="E5584" s="102">
        <f>COUNTIF(자재별CO2!H:H, B5584)</f>
        <v>0</v>
      </c>
    </row>
    <row r="5585" spans="5:5">
      <c r="E5585" s="102">
        <f>COUNTIF(자재별CO2!H:H, B5585)</f>
        <v>0</v>
      </c>
    </row>
    <row r="5586" spans="5:5">
      <c r="E5586" s="102">
        <f>COUNTIF(자재별CO2!H:H, B5586)</f>
        <v>0</v>
      </c>
    </row>
    <row r="5587" spans="5:5">
      <c r="E5587" s="102">
        <f>COUNTIF(자재별CO2!H:H, B5587)</f>
        <v>0</v>
      </c>
    </row>
    <row r="5588" spans="5:5">
      <c r="E5588" s="102">
        <f>COUNTIF(자재별CO2!H:H, B5588)</f>
        <v>0</v>
      </c>
    </row>
    <row r="5589" spans="5:5">
      <c r="E5589" s="102">
        <f>COUNTIF(자재별CO2!H:H, B5589)</f>
        <v>0</v>
      </c>
    </row>
    <row r="5590" spans="5:5">
      <c r="E5590" s="102">
        <f>COUNTIF(자재별CO2!H:H, B5590)</f>
        <v>0</v>
      </c>
    </row>
    <row r="5591" spans="5:5">
      <c r="E5591" s="102">
        <f>COUNTIF(자재별CO2!H:H, B5591)</f>
        <v>0</v>
      </c>
    </row>
    <row r="5592" spans="5:5">
      <c r="E5592" s="102">
        <f>COUNTIF(자재별CO2!H:H, B5592)</f>
        <v>0</v>
      </c>
    </row>
    <row r="5593" spans="5:5">
      <c r="E5593" s="102">
        <f>COUNTIF(자재별CO2!H:H, B5593)</f>
        <v>0</v>
      </c>
    </row>
    <row r="5594" spans="5:5">
      <c r="E5594" s="102">
        <f>COUNTIF(자재별CO2!H:H, B5594)</f>
        <v>0</v>
      </c>
    </row>
    <row r="5595" spans="5:5">
      <c r="E5595" s="102">
        <f>COUNTIF(자재별CO2!H:H, B5595)</f>
        <v>0</v>
      </c>
    </row>
    <row r="5596" spans="5:5">
      <c r="E5596" s="102">
        <f>COUNTIF(자재별CO2!H:H, B5596)</f>
        <v>0</v>
      </c>
    </row>
    <row r="5597" spans="5:5">
      <c r="E5597" s="102">
        <f>COUNTIF(자재별CO2!H:H, B5597)</f>
        <v>0</v>
      </c>
    </row>
    <row r="5598" spans="5:5">
      <c r="E5598" s="102">
        <f>COUNTIF(자재별CO2!H:H, B5598)</f>
        <v>0</v>
      </c>
    </row>
    <row r="5599" spans="5:5">
      <c r="E5599" s="102">
        <f>COUNTIF(자재별CO2!H:H, B5599)</f>
        <v>0</v>
      </c>
    </row>
    <row r="5600" spans="5:5">
      <c r="E5600" s="102">
        <f>COUNTIF(자재별CO2!H:H, B5600)</f>
        <v>0</v>
      </c>
    </row>
    <row r="5601" spans="5:5">
      <c r="E5601" s="102">
        <f>COUNTIF(자재별CO2!H:H, B5601)</f>
        <v>0</v>
      </c>
    </row>
    <row r="5602" spans="5:5">
      <c r="E5602" s="102">
        <f>COUNTIF(자재별CO2!H:H, B5602)</f>
        <v>0</v>
      </c>
    </row>
    <row r="5603" spans="5:5">
      <c r="E5603" s="102">
        <f>COUNTIF(자재별CO2!H:H, B5603)</f>
        <v>0</v>
      </c>
    </row>
    <row r="5604" spans="5:5">
      <c r="E5604" s="102">
        <f>COUNTIF(자재별CO2!H:H, B5604)</f>
        <v>0</v>
      </c>
    </row>
    <row r="5605" spans="5:5">
      <c r="E5605" s="102">
        <f>COUNTIF(자재별CO2!H:H, B5605)</f>
        <v>0</v>
      </c>
    </row>
    <row r="5606" spans="5:5">
      <c r="E5606" s="102">
        <f>COUNTIF(자재별CO2!H:H, B5606)</f>
        <v>0</v>
      </c>
    </row>
    <row r="5607" spans="5:5">
      <c r="E5607" s="102">
        <f>COUNTIF(자재별CO2!H:H, B5607)</f>
        <v>0</v>
      </c>
    </row>
    <row r="5608" spans="5:5">
      <c r="E5608" s="102">
        <f>COUNTIF(자재별CO2!H:H, B5608)</f>
        <v>0</v>
      </c>
    </row>
    <row r="5609" spans="5:5">
      <c r="E5609" s="102">
        <f>COUNTIF(자재별CO2!H:H, B5609)</f>
        <v>0</v>
      </c>
    </row>
    <row r="5610" spans="5:5">
      <c r="E5610" s="102">
        <f>COUNTIF(자재별CO2!H:H, B5610)</f>
        <v>0</v>
      </c>
    </row>
    <row r="5611" spans="5:5">
      <c r="E5611" s="102">
        <f>COUNTIF(자재별CO2!H:H, B5611)</f>
        <v>0</v>
      </c>
    </row>
    <row r="5612" spans="5:5">
      <c r="E5612" s="102">
        <f>COUNTIF(자재별CO2!H:H, B5612)</f>
        <v>0</v>
      </c>
    </row>
    <row r="5613" spans="5:5">
      <c r="E5613" s="102">
        <f>COUNTIF(자재별CO2!H:H, B5613)</f>
        <v>0</v>
      </c>
    </row>
    <row r="5614" spans="5:5">
      <c r="E5614" s="102">
        <f>COUNTIF(자재별CO2!H:H, B5614)</f>
        <v>0</v>
      </c>
    </row>
    <row r="5615" spans="5:5">
      <c r="E5615" s="102">
        <f>COUNTIF(자재별CO2!H:H, B5615)</f>
        <v>0</v>
      </c>
    </row>
    <row r="5616" spans="5:5">
      <c r="E5616" s="102">
        <f>COUNTIF(자재별CO2!H:H, B5616)</f>
        <v>0</v>
      </c>
    </row>
    <row r="5617" spans="5:5">
      <c r="E5617" s="102">
        <f>COUNTIF(자재별CO2!H:H, B5617)</f>
        <v>0</v>
      </c>
    </row>
    <row r="5618" spans="5:5">
      <c r="E5618" s="102">
        <f>COUNTIF(자재별CO2!H:H, B5618)</f>
        <v>0</v>
      </c>
    </row>
    <row r="5619" spans="5:5">
      <c r="E5619" s="102">
        <f>COUNTIF(자재별CO2!H:H, B5619)</f>
        <v>0</v>
      </c>
    </row>
    <row r="5620" spans="5:5">
      <c r="E5620" s="102">
        <f>COUNTIF(자재별CO2!H:H, B5620)</f>
        <v>0</v>
      </c>
    </row>
    <row r="5621" spans="5:5">
      <c r="E5621" s="102">
        <f>COUNTIF(자재별CO2!H:H, B5621)</f>
        <v>0</v>
      </c>
    </row>
    <row r="5622" spans="5:5">
      <c r="E5622" s="102">
        <f>COUNTIF(자재별CO2!H:H, B5622)</f>
        <v>0</v>
      </c>
    </row>
    <row r="5623" spans="5:5">
      <c r="E5623" s="102">
        <f>COUNTIF(자재별CO2!H:H, B5623)</f>
        <v>0</v>
      </c>
    </row>
    <row r="5624" spans="5:5">
      <c r="E5624" s="102">
        <f>COUNTIF(자재별CO2!H:H, B5624)</f>
        <v>0</v>
      </c>
    </row>
    <row r="5625" spans="5:5">
      <c r="E5625" s="102">
        <f>COUNTIF(자재별CO2!H:H, B5625)</f>
        <v>0</v>
      </c>
    </row>
    <row r="5626" spans="5:5">
      <c r="E5626" s="102">
        <f>COUNTIF(자재별CO2!H:H, B5626)</f>
        <v>0</v>
      </c>
    </row>
    <row r="5627" spans="5:5">
      <c r="E5627" s="102">
        <f>COUNTIF(자재별CO2!H:H, B5627)</f>
        <v>0</v>
      </c>
    </row>
    <row r="5628" spans="5:5">
      <c r="E5628" s="102">
        <f>COUNTIF(자재별CO2!H:H, B5628)</f>
        <v>0</v>
      </c>
    </row>
    <row r="5629" spans="5:5">
      <c r="E5629" s="102">
        <f>COUNTIF(자재별CO2!H:H, B5629)</f>
        <v>0</v>
      </c>
    </row>
    <row r="5630" spans="5:5">
      <c r="E5630" s="102">
        <f>COUNTIF(자재별CO2!H:H, B5630)</f>
        <v>0</v>
      </c>
    </row>
    <row r="5631" spans="5:5">
      <c r="E5631" s="102">
        <f>COUNTIF(자재별CO2!H:H, B5631)</f>
        <v>0</v>
      </c>
    </row>
    <row r="5632" spans="5:5">
      <c r="E5632" s="102">
        <f>COUNTIF(자재별CO2!H:H, B5632)</f>
        <v>0</v>
      </c>
    </row>
    <row r="5633" spans="5:5">
      <c r="E5633" s="102">
        <f>COUNTIF(자재별CO2!H:H, B5633)</f>
        <v>0</v>
      </c>
    </row>
    <row r="5634" spans="5:5">
      <c r="E5634" s="102">
        <f>COUNTIF(자재별CO2!H:H, B5634)</f>
        <v>0</v>
      </c>
    </row>
    <row r="5635" spans="5:5">
      <c r="E5635" s="102">
        <f>COUNTIF(자재별CO2!H:H, B5635)</f>
        <v>0</v>
      </c>
    </row>
    <row r="5636" spans="5:5">
      <c r="E5636" s="102">
        <f>COUNTIF(자재별CO2!H:H, B5636)</f>
        <v>0</v>
      </c>
    </row>
    <row r="5637" spans="5:5">
      <c r="E5637" s="102">
        <f>COUNTIF(자재별CO2!H:H, B5637)</f>
        <v>0</v>
      </c>
    </row>
    <row r="5638" spans="5:5">
      <c r="E5638" s="102">
        <f>COUNTIF(자재별CO2!H:H, B5638)</f>
        <v>0</v>
      </c>
    </row>
    <row r="5639" spans="5:5">
      <c r="E5639" s="102">
        <f>COUNTIF(자재별CO2!H:H, B5639)</f>
        <v>0</v>
      </c>
    </row>
    <row r="5640" spans="5:5">
      <c r="E5640" s="102">
        <f>COUNTIF(자재별CO2!H:H, B5640)</f>
        <v>0</v>
      </c>
    </row>
    <row r="5641" spans="5:5">
      <c r="E5641" s="102">
        <f>COUNTIF(자재별CO2!H:H, B5641)</f>
        <v>0</v>
      </c>
    </row>
    <row r="5642" spans="5:5">
      <c r="E5642" s="102">
        <f>COUNTIF(자재별CO2!H:H, B5642)</f>
        <v>0</v>
      </c>
    </row>
    <row r="5643" spans="5:5">
      <c r="E5643" s="102">
        <f>COUNTIF(자재별CO2!H:H, B5643)</f>
        <v>0</v>
      </c>
    </row>
    <row r="5644" spans="5:5">
      <c r="E5644" s="102">
        <f>COUNTIF(자재별CO2!H:H, B5644)</f>
        <v>0</v>
      </c>
    </row>
    <row r="5645" spans="5:5">
      <c r="E5645" s="102">
        <f>COUNTIF(자재별CO2!H:H, B5645)</f>
        <v>0</v>
      </c>
    </row>
    <row r="5646" spans="5:5">
      <c r="E5646" s="102">
        <f>COUNTIF(자재별CO2!H:H, B5646)</f>
        <v>0</v>
      </c>
    </row>
    <row r="5647" spans="5:5">
      <c r="E5647" s="102">
        <f>COUNTIF(자재별CO2!H:H, B5647)</f>
        <v>0</v>
      </c>
    </row>
    <row r="5648" spans="5:5">
      <c r="E5648" s="102">
        <f>COUNTIF(자재별CO2!H:H, B5648)</f>
        <v>0</v>
      </c>
    </row>
    <row r="5649" spans="5:5">
      <c r="E5649" s="102">
        <f>COUNTIF(자재별CO2!H:H, B5649)</f>
        <v>0</v>
      </c>
    </row>
    <row r="5650" spans="5:5">
      <c r="E5650" s="102">
        <f>COUNTIF(자재별CO2!H:H, B5650)</f>
        <v>0</v>
      </c>
    </row>
    <row r="5651" spans="5:5">
      <c r="E5651" s="102">
        <f>COUNTIF(자재별CO2!H:H, B5651)</f>
        <v>0</v>
      </c>
    </row>
    <row r="5652" spans="5:5">
      <c r="E5652" s="102">
        <f>COUNTIF(자재별CO2!H:H, B5652)</f>
        <v>0</v>
      </c>
    </row>
    <row r="5653" spans="5:5">
      <c r="E5653" s="102">
        <f>COUNTIF(자재별CO2!H:H, B5653)</f>
        <v>0</v>
      </c>
    </row>
    <row r="5654" spans="5:5">
      <c r="E5654" s="102">
        <f>COUNTIF(자재별CO2!H:H, B5654)</f>
        <v>0</v>
      </c>
    </row>
    <row r="5655" spans="5:5">
      <c r="E5655" s="102">
        <f>COUNTIF(자재별CO2!H:H, B5655)</f>
        <v>0</v>
      </c>
    </row>
    <row r="5656" spans="5:5">
      <c r="E5656" s="102">
        <f>COUNTIF(자재별CO2!H:H, B5656)</f>
        <v>0</v>
      </c>
    </row>
    <row r="5657" spans="5:5">
      <c r="E5657" s="102">
        <f>COUNTIF(자재별CO2!H:H, B5657)</f>
        <v>0</v>
      </c>
    </row>
    <row r="5658" spans="5:5">
      <c r="E5658" s="102">
        <f>COUNTIF(자재별CO2!H:H, B5658)</f>
        <v>0</v>
      </c>
    </row>
    <row r="5659" spans="5:5">
      <c r="E5659" s="102">
        <f>COUNTIF(자재별CO2!H:H, B5659)</f>
        <v>0</v>
      </c>
    </row>
    <row r="5660" spans="5:5">
      <c r="E5660" s="102">
        <f>COUNTIF(자재별CO2!H:H, B5660)</f>
        <v>0</v>
      </c>
    </row>
    <row r="5661" spans="5:5">
      <c r="E5661" s="102">
        <f>COUNTIF(자재별CO2!H:H, B5661)</f>
        <v>0</v>
      </c>
    </row>
    <row r="5662" spans="5:5">
      <c r="E5662" s="102">
        <f>COUNTIF(자재별CO2!H:H, B5662)</f>
        <v>0</v>
      </c>
    </row>
    <row r="5663" spans="5:5">
      <c r="E5663" s="102">
        <f>COUNTIF(자재별CO2!H:H, B5663)</f>
        <v>0</v>
      </c>
    </row>
    <row r="5664" spans="5:5">
      <c r="E5664" s="102">
        <f>COUNTIF(자재별CO2!H:H, B5664)</f>
        <v>0</v>
      </c>
    </row>
    <row r="5665" spans="5:5">
      <c r="E5665" s="102">
        <f>COUNTIF(자재별CO2!H:H, B5665)</f>
        <v>0</v>
      </c>
    </row>
    <row r="5666" spans="5:5">
      <c r="E5666" s="102">
        <f>COUNTIF(자재별CO2!H:H, B5666)</f>
        <v>0</v>
      </c>
    </row>
    <row r="5667" spans="5:5">
      <c r="E5667" s="102">
        <f>COUNTIF(자재별CO2!H:H, B5667)</f>
        <v>0</v>
      </c>
    </row>
    <row r="5668" spans="5:5">
      <c r="E5668" s="102">
        <f>COUNTIF(자재별CO2!H:H, B5668)</f>
        <v>0</v>
      </c>
    </row>
    <row r="5669" spans="5:5">
      <c r="E5669" s="102">
        <f>COUNTIF(자재별CO2!H:H, B5669)</f>
        <v>0</v>
      </c>
    </row>
    <row r="5670" spans="5:5">
      <c r="E5670" s="102">
        <f>COUNTIF(자재별CO2!H:H, B5670)</f>
        <v>0</v>
      </c>
    </row>
    <row r="5671" spans="5:5">
      <c r="E5671" s="102">
        <f>COUNTIF(자재별CO2!H:H, B5671)</f>
        <v>0</v>
      </c>
    </row>
    <row r="5672" spans="5:5">
      <c r="E5672" s="102">
        <f>COUNTIF(자재별CO2!H:H, B5672)</f>
        <v>0</v>
      </c>
    </row>
    <row r="5673" spans="5:5">
      <c r="E5673" s="102">
        <f>COUNTIF(자재별CO2!H:H, B5673)</f>
        <v>0</v>
      </c>
    </row>
    <row r="5674" spans="5:5">
      <c r="E5674" s="102">
        <f>COUNTIF(자재별CO2!H:H, B5674)</f>
        <v>0</v>
      </c>
    </row>
    <row r="5675" spans="5:5">
      <c r="E5675" s="102">
        <f>COUNTIF(자재별CO2!H:H, B5675)</f>
        <v>0</v>
      </c>
    </row>
    <row r="5676" spans="5:5">
      <c r="E5676" s="102">
        <f>COUNTIF(자재별CO2!H:H, B5676)</f>
        <v>0</v>
      </c>
    </row>
    <row r="5677" spans="5:5">
      <c r="E5677" s="102">
        <f>COUNTIF(자재별CO2!H:H, B5677)</f>
        <v>0</v>
      </c>
    </row>
    <row r="5678" spans="5:5">
      <c r="E5678" s="102">
        <f>COUNTIF(자재별CO2!H:H, B5678)</f>
        <v>0</v>
      </c>
    </row>
    <row r="5679" spans="5:5">
      <c r="E5679" s="102">
        <f>COUNTIF(자재별CO2!H:H, B5679)</f>
        <v>0</v>
      </c>
    </row>
    <row r="5680" spans="5:5">
      <c r="E5680" s="102">
        <f>COUNTIF(자재별CO2!H:H, B5680)</f>
        <v>0</v>
      </c>
    </row>
    <row r="5681" spans="5:5">
      <c r="E5681" s="102">
        <f>COUNTIF(자재별CO2!H:H, B5681)</f>
        <v>0</v>
      </c>
    </row>
    <row r="5682" spans="5:5">
      <c r="E5682" s="102">
        <f>COUNTIF(자재별CO2!H:H, B5682)</f>
        <v>0</v>
      </c>
    </row>
    <row r="5683" spans="5:5">
      <c r="E5683" s="102">
        <f>COUNTIF(자재별CO2!H:H, B5683)</f>
        <v>0</v>
      </c>
    </row>
    <row r="5684" spans="5:5">
      <c r="E5684" s="102">
        <f>COUNTIF(자재별CO2!H:H, B5684)</f>
        <v>0</v>
      </c>
    </row>
    <row r="5685" spans="5:5">
      <c r="E5685" s="102">
        <f>COUNTIF(자재별CO2!H:H, B5685)</f>
        <v>0</v>
      </c>
    </row>
    <row r="5686" spans="5:5">
      <c r="E5686" s="102">
        <f>COUNTIF(자재별CO2!H:H, B5686)</f>
        <v>0</v>
      </c>
    </row>
    <row r="5687" spans="5:5">
      <c r="E5687" s="102">
        <f>COUNTIF(자재별CO2!H:H, B5687)</f>
        <v>0</v>
      </c>
    </row>
    <row r="5688" spans="5:5">
      <c r="E5688" s="102">
        <f>COUNTIF(자재별CO2!H:H, B5688)</f>
        <v>0</v>
      </c>
    </row>
    <row r="5689" spans="5:5">
      <c r="E5689" s="102">
        <f>COUNTIF(자재별CO2!H:H, B5689)</f>
        <v>0</v>
      </c>
    </row>
    <row r="5690" spans="5:5">
      <c r="E5690" s="102">
        <f>COUNTIF(자재별CO2!H:H, B5690)</f>
        <v>0</v>
      </c>
    </row>
    <row r="5691" spans="5:5">
      <c r="E5691" s="102">
        <f>COUNTIF(자재별CO2!H:H, B5691)</f>
        <v>0</v>
      </c>
    </row>
    <row r="5692" spans="5:5">
      <c r="E5692" s="102">
        <f>COUNTIF(자재별CO2!H:H, B5692)</f>
        <v>0</v>
      </c>
    </row>
    <row r="5693" spans="5:5">
      <c r="E5693" s="102">
        <f>COUNTIF(자재별CO2!H:H, B5693)</f>
        <v>0</v>
      </c>
    </row>
    <row r="5694" spans="5:5">
      <c r="E5694" s="102">
        <f>COUNTIF(자재별CO2!H:H, B5694)</f>
        <v>0</v>
      </c>
    </row>
    <row r="5695" spans="5:5">
      <c r="E5695" s="102">
        <f>COUNTIF(자재별CO2!H:H, B5695)</f>
        <v>0</v>
      </c>
    </row>
    <row r="5696" spans="5:5">
      <c r="E5696" s="102">
        <f>COUNTIF(자재별CO2!H:H, B5696)</f>
        <v>0</v>
      </c>
    </row>
    <row r="5697" spans="5:5">
      <c r="E5697" s="102">
        <f>COUNTIF(자재별CO2!H:H, B5697)</f>
        <v>0</v>
      </c>
    </row>
    <row r="5698" spans="5:5">
      <c r="E5698" s="102">
        <f>COUNTIF(자재별CO2!H:H, B5698)</f>
        <v>0</v>
      </c>
    </row>
    <row r="5699" spans="5:5">
      <c r="E5699" s="102">
        <f>COUNTIF(자재별CO2!H:H, B5699)</f>
        <v>0</v>
      </c>
    </row>
    <row r="5700" spans="5:5">
      <c r="E5700" s="102">
        <f>COUNTIF(자재별CO2!H:H, B5700)</f>
        <v>0</v>
      </c>
    </row>
    <row r="5701" spans="5:5">
      <c r="E5701" s="102">
        <f>COUNTIF(자재별CO2!H:H, B5701)</f>
        <v>0</v>
      </c>
    </row>
    <row r="5702" spans="5:5">
      <c r="E5702" s="102">
        <f>COUNTIF(자재별CO2!H:H, B5702)</f>
        <v>0</v>
      </c>
    </row>
    <row r="5703" spans="5:5">
      <c r="E5703" s="102">
        <f>COUNTIF(자재별CO2!H:H, B5703)</f>
        <v>0</v>
      </c>
    </row>
    <row r="5704" spans="5:5">
      <c r="E5704" s="102">
        <f>COUNTIF(자재별CO2!H:H, B5704)</f>
        <v>0</v>
      </c>
    </row>
    <row r="5705" spans="5:5">
      <c r="E5705" s="102">
        <f>COUNTIF(자재별CO2!H:H, B5705)</f>
        <v>0</v>
      </c>
    </row>
    <row r="5706" spans="5:5">
      <c r="E5706" s="102">
        <f>COUNTIF(자재별CO2!H:H, B5706)</f>
        <v>0</v>
      </c>
    </row>
    <row r="5707" spans="5:5">
      <c r="E5707" s="102">
        <f>COUNTIF(자재별CO2!H:H, B5707)</f>
        <v>0</v>
      </c>
    </row>
    <row r="5708" spans="5:5">
      <c r="E5708" s="102">
        <f>COUNTIF(자재별CO2!H:H, B5708)</f>
        <v>0</v>
      </c>
    </row>
    <row r="5709" spans="5:5">
      <c r="E5709" s="102">
        <f>COUNTIF(자재별CO2!H:H, B5709)</f>
        <v>0</v>
      </c>
    </row>
    <row r="5710" spans="5:5">
      <c r="E5710" s="102">
        <f>COUNTIF(자재별CO2!H:H, B5710)</f>
        <v>0</v>
      </c>
    </row>
    <row r="5711" spans="5:5">
      <c r="E5711" s="102">
        <f>COUNTIF(자재별CO2!H:H, B5711)</f>
        <v>0</v>
      </c>
    </row>
    <row r="5712" spans="5:5">
      <c r="E5712" s="102">
        <f>COUNTIF(자재별CO2!H:H, B5712)</f>
        <v>0</v>
      </c>
    </row>
    <row r="5713" spans="5:5">
      <c r="E5713" s="102">
        <f>COUNTIF(자재별CO2!H:H, B5713)</f>
        <v>0</v>
      </c>
    </row>
    <row r="5714" spans="5:5">
      <c r="E5714" s="102">
        <f>COUNTIF(자재별CO2!H:H, B5714)</f>
        <v>0</v>
      </c>
    </row>
    <row r="5715" spans="5:5">
      <c r="E5715" s="102">
        <f>COUNTIF(자재별CO2!H:H, B5715)</f>
        <v>0</v>
      </c>
    </row>
    <row r="5716" spans="5:5">
      <c r="E5716" s="102">
        <f>COUNTIF(자재별CO2!H:H, B5716)</f>
        <v>0</v>
      </c>
    </row>
    <row r="5717" spans="5:5">
      <c r="E5717" s="102">
        <f>COUNTIF(자재별CO2!H:H, B5717)</f>
        <v>0</v>
      </c>
    </row>
    <row r="5718" spans="5:5">
      <c r="E5718" s="102">
        <f>COUNTIF(자재별CO2!H:H, B5718)</f>
        <v>0</v>
      </c>
    </row>
    <row r="5719" spans="5:5">
      <c r="E5719" s="102">
        <f>COUNTIF(자재별CO2!H:H, B5719)</f>
        <v>0</v>
      </c>
    </row>
    <row r="5720" spans="5:5">
      <c r="E5720" s="102">
        <f>COUNTIF(자재별CO2!H:H, B5720)</f>
        <v>0</v>
      </c>
    </row>
    <row r="5721" spans="5:5">
      <c r="E5721" s="102">
        <f>COUNTIF(자재별CO2!H:H, B5721)</f>
        <v>0</v>
      </c>
    </row>
    <row r="5722" spans="5:5">
      <c r="E5722" s="102">
        <f>COUNTIF(자재별CO2!H:H, B5722)</f>
        <v>0</v>
      </c>
    </row>
    <row r="5723" spans="5:5">
      <c r="E5723" s="102">
        <f>COUNTIF(자재별CO2!H:H, B5723)</f>
        <v>0</v>
      </c>
    </row>
    <row r="5724" spans="5:5">
      <c r="E5724" s="102">
        <f>COUNTIF(자재별CO2!H:H, B5724)</f>
        <v>0</v>
      </c>
    </row>
    <row r="5725" spans="5:5">
      <c r="E5725" s="102">
        <f>COUNTIF(자재별CO2!H:H, B5725)</f>
        <v>0</v>
      </c>
    </row>
    <row r="5726" spans="5:5">
      <c r="E5726" s="102">
        <f>COUNTIF(자재별CO2!H:H, B5726)</f>
        <v>0</v>
      </c>
    </row>
    <row r="5727" spans="5:5">
      <c r="E5727" s="102">
        <f>COUNTIF(자재별CO2!H:H, B5727)</f>
        <v>0</v>
      </c>
    </row>
    <row r="5728" spans="5:5">
      <c r="E5728" s="102">
        <f>COUNTIF(자재별CO2!H:H, B5728)</f>
        <v>0</v>
      </c>
    </row>
    <row r="5729" spans="5:5">
      <c r="E5729" s="102">
        <f>COUNTIF(자재별CO2!H:H, B5729)</f>
        <v>0</v>
      </c>
    </row>
    <row r="5730" spans="5:5">
      <c r="E5730" s="102">
        <f>COUNTIF(자재별CO2!H:H, B5730)</f>
        <v>0</v>
      </c>
    </row>
    <row r="5731" spans="5:5">
      <c r="E5731" s="102">
        <f>COUNTIF(자재별CO2!H:H, B5731)</f>
        <v>0</v>
      </c>
    </row>
    <row r="5732" spans="5:5">
      <c r="E5732" s="102">
        <f>COUNTIF(자재별CO2!H:H, B5732)</f>
        <v>0</v>
      </c>
    </row>
    <row r="5733" spans="5:5">
      <c r="E5733" s="102">
        <f>COUNTIF(자재별CO2!H:H, B5733)</f>
        <v>0</v>
      </c>
    </row>
    <row r="5734" spans="5:5">
      <c r="E5734" s="102">
        <f>COUNTIF(자재별CO2!H:H, B5734)</f>
        <v>0</v>
      </c>
    </row>
    <row r="5735" spans="5:5">
      <c r="E5735" s="102">
        <f>COUNTIF(자재별CO2!H:H, B5735)</f>
        <v>0</v>
      </c>
    </row>
    <row r="5736" spans="5:5">
      <c r="E5736" s="102">
        <f>COUNTIF(자재별CO2!H:H, B5736)</f>
        <v>0</v>
      </c>
    </row>
    <row r="5737" spans="5:5">
      <c r="E5737" s="102">
        <f>COUNTIF(자재별CO2!H:H, B5737)</f>
        <v>0</v>
      </c>
    </row>
    <row r="5738" spans="5:5">
      <c r="E5738" s="102">
        <f>COUNTIF(자재별CO2!H:H, B5738)</f>
        <v>0</v>
      </c>
    </row>
    <row r="5739" spans="5:5">
      <c r="E5739" s="102">
        <f>COUNTIF(자재별CO2!H:H, B5739)</f>
        <v>0</v>
      </c>
    </row>
    <row r="5740" spans="5:5">
      <c r="E5740" s="102">
        <f>COUNTIF(자재별CO2!H:H, B5740)</f>
        <v>0</v>
      </c>
    </row>
    <row r="5741" spans="5:5">
      <c r="E5741" s="102">
        <f>COUNTIF(자재별CO2!H:H, B5741)</f>
        <v>0</v>
      </c>
    </row>
    <row r="5742" spans="5:5">
      <c r="E5742" s="102">
        <f>COUNTIF(자재별CO2!H:H, B5742)</f>
        <v>0</v>
      </c>
    </row>
    <row r="5743" spans="5:5">
      <c r="E5743" s="102">
        <f>COUNTIF(자재별CO2!H:H, B5743)</f>
        <v>0</v>
      </c>
    </row>
    <row r="5744" spans="5:5">
      <c r="E5744" s="102">
        <f>COUNTIF(자재별CO2!H:H, B5744)</f>
        <v>0</v>
      </c>
    </row>
    <row r="5745" spans="5:5">
      <c r="E5745" s="102">
        <f>COUNTIF(자재별CO2!H:H, B5745)</f>
        <v>0</v>
      </c>
    </row>
    <row r="5746" spans="5:5">
      <c r="E5746" s="102">
        <f>COUNTIF(자재별CO2!H:H, B5746)</f>
        <v>0</v>
      </c>
    </row>
    <row r="5747" spans="5:5">
      <c r="E5747" s="102">
        <f>COUNTIF(자재별CO2!H:H, B5747)</f>
        <v>0</v>
      </c>
    </row>
    <row r="5748" spans="5:5">
      <c r="E5748" s="102">
        <f>COUNTIF(자재별CO2!H:H, B5748)</f>
        <v>0</v>
      </c>
    </row>
    <row r="5749" spans="5:5">
      <c r="E5749" s="102">
        <f>COUNTIF(자재별CO2!H:H, B5749)</f>
        <v>0</v>
      </c>
    </row>
    <row r="5750" spans="5:5">
      <c r="E5750" s="102">
        <f>COUNTIF(자재별CO2!H:H, B5750)</f>
        <v>0</v>
      </c>
    </row>
    <row r="5751" spans="5:5">
      <c r="E5751" s="102">
        <f>COUNTIF(자재별CO2!H:H, B5751)</f>
        <v>0</v>
      </c>
    </row>
    <row r="5752" spans="5:5">
      <c r="E5752" s="102">
        <f>COUNTIF(자재별CO2!H:H, B5752)</f>
        <v>0</v>
      </c>
    </row>
    <row r="5753" spans="5:5">
      <c r="E5753" s="102">
        <f>COUNTIF(자재별CO2!H:H, B5753)</f>
        <v>0</v>
      </c>
    </row>
    <row r="5754" spans="5:5">
      <c r="E5754" s="102">
        <f>COUNTIF(자재별CO2!H:H, B5754)</f>
        <v>0</v>
      </c>
    </row>
    <row r="5755" spans="5:5">
      <c r="E5755" s="102">
        <f>COUNTIF(자재별CO2!H:H, B5755)</f>
        <v>0</v>
      </c>
    </row>
    <row r="5756" spans="5:5">
      <c r="E5756" s="102">
        <f>COUNTIF(자재별CO2!H:H, B5756)</f>
        <v>0</v>
      </c>
    </row>
    <row r="5757" spans="5:5">
      <c r="E5757" s="102">
        <f>COUNTIF(자재별CO2!H:H, B5757)</f>
        <v>0</v>
      </c>
    </row>
    <row r="5758" spans="5:5">
      <c r="E5758" s="102">
        <f>COUNTIF(자재별CO2!H:H, B5758)</f>
        <v>0</v>
      </c>
    </row>
    <row r="5759" spans="5:5">
      <c r="E5759" s="102">
        <f>COUNTIF(자재별CO2!H:H, B5759)</f>
        <v>0</v>
      </c>
    </row>
    <row r="5760" spans="5:5">
      <c r="E5760" s="102">
        <f>COUNTIF(자재별CO2!H:H, B5760)</f>
        <v>0</v>
      </c>
    </row>
    <row r="5761" spans="5:5">
      <c r="E5761" s="102">
        <f>COUNTIF(자재별CO2!H:H, B5761)</f>
        <v>0</v>
      </c>
    </row>
    <row r="5762" spans="5:5">
      <c r="E5762" s="102">
        <f>COUNTIF(자재별CO2!H:H, B5762)</f>
        <v>0</v>
      </c>
    </row>
    <row r="5763" spans="5:5">
      <c r="E5763" s="102">
        <f>COUNTIF(자재별CO2!H:H, B5763)</f>
        <v>0</v>
      </c>
    </row>
    <row r="5764" spans="5:5">
      <c r="E5764" s="102">
        <f>COUNTIF(자재별CO2!H:H, B5764)</f>
        <v>0</v>
      </c>
    </row>
    <row r="5765" spans="5:5">
      <c r="E5765" s="102">
        <f>COUNTIF(자재별CO2!H:H, B5765)</f>
        <v>0</v>
      </c>
    </row>
    <row r="5766" spans="5:5">
      <c r="E5766" s="102">
        <f>COUNTIF(자재별CO2!H:H, B5766)</f>
        <v>0</v>
      </c>
    </row>
    <row r="5767" spans="5:5">
      <c r="E5767" s="102">
        <f>COUNTIF(자재별CO2!H:H, B5767)</f>
        <v>0</v>
      </c>
    </row>
    <row r="5768" spans="5:5">
      <c r="E5768" s="102">
        <f>COUNTIF(자재별CO2!H:H, B5768)</f>
        <v>0</v>
      </c>
    </row>
    <row r="5769" spans="5:5">
      <c r="E5769" s="102">
        <f>COUNTIF(자재별CO2!H:H, B5769)</f>
        <v>0</v>
      </c>
    </row>
    <row r="5770" spans="5:5">
      <c r="E5770" s="102">
        <f>COUNTIF(자재별CO2!H:H, B5770)</f>
        <v>0</v>
      </c>
    </row>
    <row r="5771" spans="5:5">
      <c r="E5771" s="102">
        <f>COUNTIF(자재별CO2!H:H, B5771)</f>
        <v>0</v>
      </c>
    </row>
    <row r="5772" spans="5:5">
      <c r="E5772" s="102">
        <f>COUNTIF(자재별CO2!H:H, B5772)</f>
        <v>0</v>
      </c>
    </row>
    <row r="5773" spans="5:5">
      <c r="E5773" s="102">
        <f>COUNTIF(자재별CO2!H:H, B5773)</f>
        <v>0</v>
      </c>
    </row>
    <row r="5774" spans="5:5">
      <c r="E5774" s="102">
        <f>COUNTIF(자재별CO2!H:H, B5774)</f>
        <v>0</v>
      </c>
    </row>
    <row r="5775" spans="5:5">
      <c r="E5775" s="102">
        <f>COUNTIF(자재별CO2!H:H, B5775)</f>
        <v>0</v>
      </c>
    </row>
    <row r="5776" spans="5:5">
      <c r="E5776" s="102">
        <f>COUNTIF(자재별CO2!H:H, B5776)</f>
        <v>0</v>
      </c>
    </row>
    <row r="5777" spans="5:5">
      <c r="E5777" s="102">
        <f>COUNTIF(자재별CO2!H:H, B5777)</f>
        <v>0</v>
      </c>
    </row>
    <row r="5778" spans="5:5">
      <c r="E5778" s="102">
        <f>COUNTIF(자재별CO2!H:H, B5778)</f>
        <v>0</v>
      </c>
    </row>
    <row r="5779" spans="5:5">
      <c r="E5779" s="102">
        <f>COUNTIF(자재별CO2!H:H, B5779)</f>
        <v>0</v>
      </c>
    </row>
    <row r="5780" spans="5:5">
      <c r="E5780" s="102">
        <f>COUNTIF(자재별CO2!H:H, B5780)</f>
        <v>0</v>
      </c>
    </row>
    <row r="5781" spans="5:5">
      <c r="E5781" s="102">
        <f>COUNTIF(자재별CO2!H:H, B5781)</f>
        <v>0</v>
      </c>
    </row>
    <row r="5782" spans="5:5">
      <c r="E5782" s="102">
        <f>COUNTIF(자재별CO2!H:H, B5782)</f>
        <v>0</v>
      </c>
    </row>
    <row r="5783" spans="5:5">
      <c r="E5783" s="102">
        <f>COUNTIF(자재별CO2!H:H, B5783)</f>
        <v>0</v>
      </c>
    </row>
    <row r="5784" spans="5:5">
      <c r="E5784" s="102">
        <f>COUNTIF(자재별CO2!H:H, B5784)</f>
        <v>0</v>
      </c>
    </row>
    <row r="5785" spans="5:5">
      <c r="E5785" s="102">
        <f>COUNTIF(자재별CO2!H:H, B5785)</f>
        <v>0</v>
      </c>
    </row>
    <row r="5786" spans="5:5">
      <c r="E5786" s="102">
        <f>COUNTIF(자재별CO2!H:H, B5786)</f>
        <v>0</v>
      </c>
    </row>
    <row r="5787" spans="5:5">
      <c r="E5787" s="102">
        <f>COUNTIF(자재별CO2!H:H, B5787)</f>
        <v>0</v>
      </c>
    </row>
    <row r="5788" spans="5:5">
      <c r="E5788" s="102">
        <f>COUNTIF(자재별CO2!H:H, B5788)</f>
        <v>0</v>
      </c>
    </row>
    <row r="5789" spans="5:5">
      <c r="E5789" s="102">
        <f>COUNTIF(자재별CO2!H:H, B5789)</f>
        <v>0</v>
      </c>
    </row>
    <row r="5790" spans="5:5">
      <c r="E5790" s="102">
        <f>COUNTIF(자재별CO2!H:H, B5790)</f>
        <v>0</v>
      </c>
    </row>
    <row r="5791" spans="5:5">
      <c r="E5791" s="102">
        <f>COUNTIF(자재별CO2!H:H, B5791)</f>
        <v>0</v>
      </c>
    </row>
    <row r="5792" spans="5:5">
      <c r="E5792" s="102">
        <f>COUNTIF(자재별CO2!H:H, B5792)</f>
        <v>0</v>
      </c>
    </row>
    <row r="5793" spans="5:5">
      <c r="E5793" s="102">
        <f>COUNTIF(자재별CO2!H:H, B5793)</f>
        <v>0</v>
      </c>
    </row>
    <row r="5794" spans="5:5">
      <c r="E5794" s="102">
        <f>COUNTIF(자재별CO2!H:H, B5794)</f>
        <v>0</v>
      </c>
    </row>
    <row r="5795" spans="5:5">
      <c r="E5795" s="102">
        <f>COUNTIF(자재별CO2!H:H, B5795)</f>
        <v>0</v>
      </c>
    </row>
    <row r="5796" spans="5:5">
      <c r="E5796" s="102">
        <f>COUNTIF(자재별CO2!H:H, B5796)</f>
        <v>0</v>
      </c>
    </row>
    <row r="5797" spans="5:5">
      <c r="E5797" s="102">
        <f>COUNTIF(자재별CO2!H:H, B5797)</f>
        <v>0</v>
      </c>
    </row>
    <row r="5798" spans="5:5">
      <c r="E5798" s="102">
        <f>COUNTIF(자재별CO2!H:H, B5798)</f>
        <v>0</v>
      </c>
    </row>
    <row r="5799" spans="5:5">
      <c r="E5799" s="102">
        <f>COUNTIF(자재별CO2!H:H, B5799)</f>
        <v>0</v>
      </c>
    </row>
    <row r="5800" spans="5:5">
      <c r="E5800" s="102">
        <f>COUNTIF(자재별CO2!H:H, B5800)</f>
        <v>0</v>
      </c>
    </row>
    <row r="5801" spans="5:5">
      <c r="E5801" s="102">
        <f>COUNTIF(자재별CO2!H:H, B5801)</f>
        <v>0</v>
      </c>
    </row>
    <row r="5802" spans="5:5">
      <c r="E5802" s="102">
        <f>COUNTIF(자재별CO2!H:H, B5802)</f>
        <v>0</v>
      </c>
    </row>
    <row r="5803" spans="5:5">
      <c r="E5803" s="102">
        <f>COUNTIF(자재별CO2!H:H, B5803)</f>
        <v>0</v>
      </c>
    </row>
    <row r="5804" spans="5:5">
      <c r="E5804" s="102">
        <f>COUNTIF(자재별CO2!H:H, B5804)</f>
        <v>0</v>
      </c>
    </row>
    <row r="5805" spans="5:5">
      <c r="E5805" s="102">
        <f>COUNTIF(자재별CO2!H:H, B5805)</f>
        <v>0</v>
      </c>
    </row>
    <row r="5806" spans="5:5">
      <c r="E5806" s="102">
        <f>COUNTIF(자재별CO2!H:H, B5806)</f>
        <v>0</v>
      </c>
    </row>
    <row r="5807" spans="5:5">
      <c r="E5807" s="102">
        <f>COUNTIF(자재별CO2!H:H, B5807)</f>
        <v>0</v>
      </c>
    </row>
    <row r="5808" spans="5:5">
      <c r="E5808" s="102">
        <f>COUNTIF(자재별CO2!H:H, B5808)</f>
        <v>0</v>
      </c>
    </row>
    <row r="5809" spans="5:5">
      <c r="E5809" s="102">
        <f>COUNTIF(자재별CO2!H:H, B5809)</f>
        <v>0</v>
      </c>
    </row>
    <row r="5810" spans="5:5">
      <c r="E5810" s="102">
        <f>COUNTIF(자재별CO2!H:H, B5810)</f>
        <v>0</v>
      </c>
    </row>
    <row r="5811" spans="5:5">
      <c r="E5811" s="102">
        <f>COUNTIF(자재별CO2!H:H, B5811)</f>
        <v>0</v>
      </c>
    </row>
    <row r="5812" spans="5:5">
      <c r="E5812" s="102">
        <f>COUNTIF(자재별CO2!H:H, B5812)</f>
        <v>0</v>
      </c>
    </row>
    <row r="5813" spans="5:5">
      <c r="E5813" s="102">
        <f>COUNTIF(자재별CO2!H:H, B5813)</f>
        <v>0</v>
      </c>
    </row>
    <row r="5814" spans="5:5">
      <c r="E5814" s="102">
        <f>COUNTIF(자재별CO2!H:H, B5814)</f>
        <v>0</v>
      </c>
    </row>
    <row r="5815" spans="5:5">
      <c r="E5815" s="102">
        <f>COUNTIF(자재별CO2!H:H, B5815)</f>
        <v>0</v>
      </c>
    </row>
    <row r="5816" spans="5:5">
      <c r="E5816" s="102">
        <f>COUNTIF(자재별CO2!H:H, B5816)</f>
        <v>0</v>
      </c>
    </row>
    <row r="5817" spans="5:5">
      <c r="E5817" s="102">
        <f>COUNTIF(자재별CO2!H:H, B5817)</f>
        <v>0</v>
      </c>
    </row>
    <row r="5818" spans="5:5">
      <c r="E5818" s="102">
        <f>COUNTIF(자재별CO2!H:H, B5818)</f>
        <v>0</v>
      </c>
    </row>
    <row r="5819" spans="5:5">
      <c r="E5819" s="102">
        <f>COUNTIF(자재별CO2!H:H, B5819)</f>
        <v>0</v>
      </c>
    </row>
    <row r="5820" spans="5:5">
      <c r="E5820" s="102">
        <f>COUNTIF(자재별CO2!H:H, B5820)</f>
        <v>0</v>
      </c>
    </row>
    <row r="5821" spans="5:5">
      <c r="E5821" s="102">
        <f>COUNTIF(자재별CO2!H:H, B5821)</f>
        <v>0</v>
      </c>
    </row>
    <row r="5822" spans="5:5">
      <c r="E5822" s="102">
        <f>COUNTIF(자재별CO2!H:H, B5822)</f>
        <v>0</v>
      </c>
    </row>
    <row r="5823" spans="5:5">
      <c r="E5823" s="102">
        <f>COUNTIF(자재별CO2!H:H, B5823)</f>
        <v>0</v>
      </c>
    </row>
    <row r="5824" spans="5:5">
      <c r="E5824" s="102">
        <f>COUNTIF(자재별CO2!H:H, B5824)</f>
        <v>0</v>
      </c>
    </row>
    <row r="5825" spans="5:5">
      <c r="E5825" s="102">
        <f>COUNTIF(자재별CO2!H:H, B5825)</f>
        <v>0</v>
      </c>
    </row>
    <row r="5826" spans="5:5">
      <c r="E5826" s="102">
        <f>COUNTIF(자재별CO2!H:H, B5826)</f>
        <v>0</v>
      </c>
    </row>
    <row r="5827" spans="5:5">
      <c r="E5827" s="102">
        <f>COUNTIF(자재별CO2!H:H, B5827)</f>
        <v>0</v>
      </c>
    </row>
    <row r="5828" spans="5:5">
      <c r="E5828" s="102">
        <f>COUNTIF(자재별CO2!H:H, B5828)</f>
        <v>0</v>
      </c>
    </row>
    <row r="5829" spans="5:5">
      <c r="E5829" s="102">
        <f>COUNTIF(자재별CO2!H:H, B5829)</f>
        <v>0</v>
      </c>
    </row>
    <row r="5830" spans="5:5">
      <c r="E5830" s="102">
        <f>COUNTIF(자재별CO2!H:H, B5830)</f>
        <v>0</v>
      </c>
    </row>
    <row r="5831" spans="5:5">
      <c r="E5831" s="102">
        <f>COUNTIF(자재별CO2!H:H, B5831)</f>
        <v>0</v>
      </c>
    </row>
    <row r="5832" spans="5:5">
      <c r="E5832" s="102">
        <f>COUNTIF(자재별CO2!H:H, B5832)</f>
        <v>0</v>
      </c>
    </row>
    <row r="5833" spans="5:5">
      <c r="E5833" s="102">
        <f>COUNTIF(자재별CO2!H:H, B5833)</f>
        <v>0</v>
      </c>
    </row>
    <row r="5834" spans="5:5">
      <c r="E5834" s="102">
        <f>COUNTIF(자재별CO2!H:H, B5834)</f>
        <v>0</v>
      </c>
    </row>
    <row r="5835" spans="5:5">
      <c r="E5835" s="102">
        <f>COUNTIF(자재별CO2!H:H, B5835)</f>
        <v>0</v>
      </c>
    </row>
    <row r="5836" spans="5:5">
      <c r="E5836" s="102">
        <f>COUNTIF(자재별CO2!H:H, B5836)</f>
        <v>0</v>
      </c>
    </row>
    <row r="5837" spans="5:5">
      <c r="E5837" s="102">
        <f>COUNTIF(자재별CO2!H:H, B5837)</f>
        <v>0</v>
      </c>
    </row>
    <row r="5838" spans="5:5">
      <c r="E5838" s="102">
        <f>COUNTIF(자재별CO2!H:H, B5838)</f>
        <v>0</v>
      </c>
    </row>
    <row r="5839" spans="5:5">
      <c r="E5839" s="102">
        <f>COUNTIF(자재별CO2!H:H, B5839)</f>
        <v>0</v>
      </c>
    </row>
    <row r="5840" spans="5:5">
      <c r="E5840" s="102">
        <f>COUNTIF(자재별CO2!H:H, B5840)</f>
        <v>0</v>
      </c>
    </row>
    <row r="5841" spans="5:5">
      <c r="E5841" s="102">
        <f>COUNTIF(자재별CO2!H:H, B5841)</f>
        <v>0</v>
      </c>
    </row>
    <row r="5842" spans="5:5">
      <c r="E5842" s="102">
        <f>COUNTIF(자재별CO2!H:H, B5842)</f>
        <v>0</v>
      </c>
    </row>
    <row r="5843" spans="5:5">
      <c r="E5843" s="102">
        <f>COUNTIF(자재별CO2!H:H, B5843)</f>
        <v>0</v>
      </c>
    </row>
    <row r="5844" spans="5:5">
      <c r="E5844" s="102">
        <f>COUNTIF(자재별CO2!H:H, B5844)</f>
        <v>0</v>
      </c>
    </row>
    <row r="5845" spans="5:5">
      <c r="E5845" s="102">
        <f>COUNTIF(자재별CO2!H:H, B5845)</f>
        <v>0</v>
      </c>
    </row>
    <row r="5846" spans="5:5">
      <c r="E5846" s="102">
        <f>COUNTIF(자재별CO2!H:H, B5846)</f>
        <v>0</v>
      </c>
    </row>
    <row r="5847" spans="5:5">
      <c r="E5847" s="102">
        <f>COUNTIF(자재별CO2!H:H, B5847)</f>
        <v>0</v>
      </c>
    </row>
    <row r="5848" spans="5:5">
      <c r="E5848" s="102">
        <f>COUNTIF(자재별CO2!H:H, B5848)</f>
        <v>0</v>
      </c>
    </row>
    <row r="5849" spans="5:5">
      <c r="E5849" s="102">
        <f>COUNTIF(자재별CO2!H:H, B5849)</f>
        <v>0</v>
      </c>
    </row>
    <row r="5850" spans="5:5">
      <c r="E5850" s="102">
        <f>COUNTIF(자재별CO2!H:H, B5850)</f>
        <v>0</v>
      </c>
    </row>
    <row r="5851" spans="5:5">
      <c r="E5851" s="102">
        <f>COUNTIF(자재별CO2!H:H, B5851)</f>
        <v>0</v>
      </c>
    </row>
    <row r="5852" spans="5:5">
      <c r="E5852" s="102">
        <f>COUNTIF(자재별CO2!H:H, B5852)</f>
        <v>0</v>
      </c>
    </row>
    <row r="5853" spans="5:5">
      <c r="E5853" s="102">
        <f>COUNTIF(자재별CO2!H:H, B5853)</f>
        <v>0</v>
      </c>
    </row>
    <row r="5854" spans="5:5">
      <c r="E5854" s="102">
        <f>COUNTIF(자재별CO2!H:H, B5854)</f>
        <v>0</v>
      </c>
    </row>
    <row r="5855" spans="5:5">
      <c r="E5855" s="102">
        <f>COUNTIF(자재별CO2!H:H, B5855)</f>
        <v>0</v>
      </c>
    </row>
    <row r="5856" spans="5:5">
      <c r="E5856" s="102">
        <f>COUNTIF(자재별CO2!H:H, B5856)</f>
        <v>0</v>
      </c>
    </row>
    <row r="5857" spans="5:5">
      <c r="E5857" s="102">
        <f>COUNTIF(자재별CO2!H:H, B5857)</f>
        <v>0</v>
      </c>
    </row>
    <row r="5858" spans="5:5">
      <c r="E5858" s="102">
        <f>COUNTIF(자재별CO2!H:H, B5858)</f>
        <v>0</v>
      </c>
    </row>
    <row r="5859" spans="5:5">
      <c r="E5859" s="102">
        <f>COUNTIF(자재별CO2!H:H, B5859)</f>
        <v>0</v>
      </c>
    </row>
    <row r="5860" spans="5:5">
      <c r="E5860" s="102">
        <f>COUNTIF(자재별CO2!H:H, B5860)</f>
        <v>0</v>
      </c>
    </row>
    <row r="5861" spans="5:5">
      <c r="E5861" s="102">
        <f>COUNTIF(자재별CO2!H:H, B5861)</f>
        <v>0</v>
      </c>
    </row>
    <row r="5862" spans="5:5">
      <c r="E5862" s="102">
        <f>COUNTIF(자재별CO2!H:H, B5862)</f>
        <v>0</v>
      </c>
    </row>
    <row r="5863" spans="5:5">
      <c r="E5863" s="102">
        <f>COUNTIF(자재별CO2!H:H, B5863)</f>
        <v>0</v>
      </c>
    </row>
    <row r="5864" spans="5:5">
      <c r="E5864" s="102">
        <f>COUNTIF(자재별CO2!H:H, B5864)</f>
        <v>0</v>
      </c>
    </row>
    <row r="5865" spans="5:5">
      <c r="E5865" s="102">
        <f>COUNTIF(자재별CO2!H:H, B5865)</f>
        <v>0</v>
      </c>
    </row>
    <row r="5866" spans="5:5">
      <c r="E5866" s="102">
        <f>COUNTIF(자재별CO2!H:H, B5866)</f>
        <v>0</v>
      </c>
    </row>
    <row r="5867" spans="5:5">
      <c r="E5867" s="102">
        <f>COUNTIF(자재별CO2!H:H, B5867)</f>
        <v>0</v>
      </c>
    </row>
    <row r="5868" spans="5:5">
      <c r="E5868" s="102">
        <f>COUNTIF(자재별CO2!H:H, B5868)</f>
        <v>0</v>
      </c>
    </row>
    <row r="5869" spans="5:5">
      <c r="E5869" s="102">
        <f>COUNTIF(자재별CO2!H:H, B5869)</f>
        <v>0</v>
      </c>
    </row>
    <row r="5870" spans="5:5">
      <c r="E5870" s="102">
        <f>COUNTIF(자재별CO2!H:H, B5870)</f>
        <v>0</v>
      </c>
    </row>
    <row r="5871" spans="5:5">
      <c r="E5871" s="102">
        <f>COUNTIF(자재별CO2!H:H, B5871)</f>
        <v>0</v>
      </c>
    </row>
    <row r="5872" spans="5:5">
      <c r="E5872" s="102">
        <f>COUNTIF(자재별CO2!H:H, B5872)</f>
        <v>0</v>
      </c>
    </row>
    <row r="5873" spans="5:5">
      <c r="E5873" s="102">
        <f>COUNTIF(자재별CO2!H:H, B5873)</f>
        <v>0</v>
      </c>
    </row>
    <row r="5874" spans="5:5">
      <c r="E5874" s="102">
        <f>COUNTIF(자재별CO2!H:H, B5874)</f>
        <v>0</v>
      </c>
    </row>
    <row r="5875" spans="5:5">
      <c r="E5875" s="102">
        <f>COUNTIF(자재별CO2!H:H, B5875)</f>
        <v>0</v>
      </c>
    </row>
    <row r="5876" spans="5:5">
      <c r="E5876" s="102">
        <f>COUNTIF(자재별CO2!H:H, B5876)</f>
        <v>0</v>
      </c>
    </row>
    <row r="5877" spans="5:5">
      <c r="E5877" s="102">
        <f>COUNTIF(자재별CO2!H:H, B5877)</f>
        <v>0</v>
      </c>
    </row>
    <row r="5878" spans="5:5">
      <c r="E5878" s="102">
        <f>COUNTIF(자재별CO2!H:H, B5878)</f>
        <v>0</v>
      </c>
    </row>
    <row r="5879" spans="5:5">
      <c r="E5879" s="102">
        <f>COUNTIF(자재별CO2!H:H, B5879)</f>
        <v>0</v>
      </c>
    </row>
    <row r="5880" spans="5:5">
      <c r="E5880" s="102">
        <f>COUNTIF(자재별CO2!H:H, B5880)</f>
        <v>0</v>
      </c>
    </row>
    <row r="5881" spans="5:5">
      <c r="E5881" s="102">
        <f>COUNTIF(자재별CO2!H:H, B5881)</f>
        <v>0</v>
      </c>
    </row>
    <row r="5882" spans="5:5">
      <c r="E5882" s="102">
        <f>COUNTIF(자재별CO2!H:H, B5882)</f>
        <v>0</v>
      </c>
    </row>
    <row r="5883" spans="5:5">
      <c r="E5883" s="102">
        <f>COUNTIF(자재별CO2!H:H, B5883)</f>
        <v>0</v>
      </c>
    </row>
    <row r="5884" spans="5:5">
      <c r="E5884" s="102">
        <f>COUNTIF(자재별CO2!H:H, B5884)</f>
        <v>0</v>
      </c>
    </row>
    <row r="5885" spans="5:5">
      <c r="E5885" s="102">
        <f>COUNTIF(자재별CO2!H:H, B5885)</f>
        <v>0</v>
      </c>
    </row>
    <row r="5886" spans="5:5">
      <c r="E5886" s="102">
        <f>COUNTIF(자재별CO2!H:H, B5886)</f>
        <v>0</v>
      </c>
    </row>
    <row r="5887" spans="5:5">
      <c r="E5887" s="102">
        <f>COUNTIF(자재별CO2!H:H, B5887)</f>
        <v>0</v>
      </c>
    </row>
    <row r="5888" spans="5:5">
      <c r="E5888" s="102">
        <f>COUNTIF(자재별CO2!H:H, B5888)</f>
        <v>0</v>
      </c>
    </row>
    <row r="5889" spans="5:5">
      <c r="E5889" s="102">
        <f>COUNTIF(자재별CO2!H:H, B5889)</f>
        <v>0</v>
      </c>
    </row>
    <row r="5890" spans="5:5">
      <c r="E5890" s="102">
        <f>COUNTIF(자재별CO2!H:H, B5890)</f>
        <v>0</v>
      </c>
    </row>
    <row r="5891" spans="5:5">
      <c r="E5891" s="102">
        <f>COUNTIF(자재별CO2!H:H, B5891)</f>
        <v>0</v>
      </c>
    </row>
    <row r="5892" spans="5:5">
      <c r="E5892" s="102">
        <f>COUNTIF(자재별CO2!H:H, B5892)</f>
        <v>0</v>
      </c>
    </row>
    <row r="5893" spans="5:5">
      <c r="E5893" s="102">
        <f>COUNTIF(자재별CO2!H:H, B5893)</f>
        <v>0</v>
      </c>
    </row>
    <row r="5894" spans="5:5">
      <c r="E5894" s="102">
        <f>COUNTIF(자재별CO2!H:H, B5894)</f>
        <v>0</v>
      </c>
    </row>
    <row r="5895" spans="5:5">
      <c r="E5895" s="102">
        <f>COUNTIF(자재별CO2!H:H, B5895)</f>
        <v>0</v>
      </c>
    </row>
    <row r="5896" spans="5:5">
      <c r="E5896" s="102">
        <f>COUNTIF(자재별CO2!H:H, B5896)</f>
        <v>0</v>
      </c>
    </row>
    <row r="5897" spans="5:5">
      <c r="E5897" s="102">
        <f>COUNTIF(자재별CO2!H:H, B5897)</f>
        <v>0</v>
      </c>
    </row>
    <row r="5898" spans="5:5">
      <c r="E5898" s="102">
        <f>COUNTIF(자재별CO2!H:H, B5898)</f>
        <v>0</v>
      </c>
    </row>
    <row r="5899" spans="5:5">
      <c r="E5899" s="102">
        <f>COUNTIF(자재별CO2!H:H, B5899)</f>
        <v>0</v>
      </c>
    </row>
    <row r="5900" spans="5:5">
      <c r="E5900" s="102">
        <f>COUNTIF(자재별CO2!H:H, B5900)</f>
        <v>0</v>
      </c>
    </row>
    <row r="5901" spans="5:5">
      <c r="E5901" s="102">
        <f>COUNTIF(자재별CO2!H:H, B5901)</f>
        <v>0</v>
      </c>
    </row>
    <row r="5902" spans="5:5">
      <c r="E5902" s="102">
        <f>COUNTIF(자재별CO2!H:H, B5902)</f>
        <v>0</v>
      </c>
    </row>
    <row r="5903" spans="5:5">
      <c r="E5903" s="102">
        <f>COUNTIF(자재별CO2!H:H, B5903)</f>
        <v>0</v>
      </c>
    </row>
    <row r="5904" spans="5:5">
      <c r="E5904" s="102">
        <f>COUNTIF(자재별CO2!H:H, B5904)</f>
        <v>0</v>
      </c>
    </row>
    <row r="5905" spans="5:5">
      <c r="E5905" s="102">
        <f>COUNTIF(자재별CO2!H:H, B5905)</f>
        <v>0</v>
      </c>
    </row>
    <row r="5906" spans="5:5">
      <c r="E5906" s="102">
        <f>COUNTIF(자재별CO2!H:H, B5906)</f>
        <v>0</v>
      </c>
    </row>
    <row r="5907" spans="5:5">
      <c r="E5907" s="102">
        <f>COUNTIF(자재별CO2!H:H, B5907)</f>
        <v>0</v>
      </c>
    </row>
    <row r="5908" spans="5:5">
      <c r="E5908" s="102">
        <f>COUNTIF(자재별CO2!H:H, B5908)</f>
        <v>0</v>
      </c>
    </row>
    <row r="5909" spans="5:5">
      <c r="E5909" s="102">
        <f>COUNTIF(자재별CO2!H:H, B5909)</f>
        <v>0</v>
      </c>
    </row>
    <row r="5910" spans="5:5">
      <c r="E5910" s="102">
        <f>COUNTIF(자재별CO2!H:H, B5910)</f>
        <v>0</v>
      </c>
    </row>
    <row r="5911" spans="5:5">
      <c r="E5911" s="102">
        <f>COUNTIF(자재별CO2!H:H, B5911)</f>
        <v>0</v>
      </c>
    </row>
    <row r="5912" spans="5:5">
      <c r="E5912" s="102">
        <f>COUNTIF(자재별CO2!H:H, B5912)</f>
        <v>0</v>
      </c>
    </row>
    <row r="5913" spans="5:5">
      <c r="E5913" s="102">
        <f>COUNTIF(자재별CO2!H:H, B5913)</f>
        <v>0</v>
      </c>
    </row>
    <row r="5914" spans="5:5">
      <c r="E5914" s="102">
        <f>COUNTIF(자재별CO2!H:H, B5914)</f>
        <v>0</v>
      </c>
    </row>
    <row r="5915" spans="5:5">
      <c r="E5915" s="102">
        <f>COUNTIF(자재별CO2!H:H, B5915)</f>
        <v>0</v>
      </c>
    </row>
    <row r="5916" spans="5:5">
      <c r="E5916" s="102">
        <f>COUNTIF(자재별CO2!H:H, B5916)</f>
        <v>0</v>
      </c>
    </row>
    <row r="5917" spans="5:5">
      <c r="E5917" s="102">
        <f>COUNTIF(자재별CO2!H:H, B5917)</f>
        <v>0</v>
      </c>
    </row>
    <row r="5918" spans="5:5">
      <c r="E5918" s="102">
        <f>COUNTIF(자재별CO2!H:H, B5918)</f>
        <v>0</v>
      </c>
    </row>
    <row r="5919" spans="5:5">
      <c r="E5919" s="102">
        <f>COUNTIF(자재별CO2!H:H, B5919)</f>
        <v>0</v>
      </c>
    </row>
    <row r="5920" spans="5:5">
      <c r="E5920" s="102">
        <f>COUNTIF(자재별CO2!H:H, B5920)</f>
        <v>0</v>
      </c>
    </row>
    <row r="5921" spans="5:5">
      <c r="E5921" s="102">
        <f>COUNTIF(자재별CO2!H:H, B5921)</f>
        <v>0</v>
      </c>
    </row>
    <row r="5922" spans="5:5">
      <c r="E5922" s="102">
        <f>COUNTIF(자재별CO2!H:H, B5922)</f>
        <v>0</v>
      </c>
    </row>
    <row r="5923" spans="5:5">
      <c r="E5923" s="102">
        <f>COUNTIF(자재별CO2!H:H, B5923)</f>
        <v>0</v>
      </c>
    </row>
    <row r="5924" spans="5:5">
      <c r="E5924" s="102">
        <f>COUNTIF(자재별CO2!H:H, B5924)</f>
        <v>0</v>
      </c>
    </row>
    <row r="5925" spans="5:5">
      <c r="E5925" s="102">
        <f>COUNTIF(자재별CO2!H:H, B5925)</f>
        <v>0</v>
      </c>
    </row>
    <row r="5926" spans="5:5">
      <c r="E5926" s="102">
        <f>COUNTIF(자재별CO2!H:H, B5926)</f>
        <v>0</v>
      </c>
    </row>
    <row r="5927" spans="5:5">
      <c r="E5927" s="102">
        <f>COUNTIF(자재별CO2!H:H, B5927)</f>
        <v>0</v>
      </c>
    </row>
    <row r="5928" spans="5:5">
      <c r="E5928" s="102">
        <f>COUNTIF(자재별CO2!H:H, B5928)</f>
        <v>0</v>
      </c>
    </row>
    <row r="5929" spans="5:5">
      <c r="E5929" s="102">
        <f>COUNTIF(자재별CO2!H:H, B5929)</f>
        <v>0</v>
      </c>
    </row>
    <row r="5930" spans="5:5">
      <c r="E5930" s="102">
        <f>COUNTIF(자재별CO2!H:H, B5930)</f>
        <v>0</v>
      </c>
    </row>
    <row r="5931" spans="5:5">
      <c r="E5931" s="102">
        <f>COUNTIF(자재별CO2!H:H, B5931)</f>
        <v>0</v>
      </c>
    </row>
    <row r="5932" spans="5:5">
      <c r="E5932" s="102">
        <f>COUNTIF(자재별CO2!H:H, B5932)</f>
        <v>0</v>
      </c>
    </row>
    <row r="5933" spans="5:5">
      <c r="E5933" s="102">
        <f>COUNTIF(자재별CO2!H:H, B5933)</f>
        <v>0</v>
      </c>
    </row>
    <row r="5934" spans="5:5">
      <c r="E5934" s="102">
        <f>COUNTIF(자재별CO2!H:H, B5934)</f>
        <v>0</v>
      </c>
    </row>
    <row r="5935" spans="5:5">
      <c r="E5935" s="102">
        <f>COUNTIF(자재별CO2!H:H, B5935)</f>
        <v>0</v>
      </c>
    </row>
    <row r="5936" spans="5:5">
      <c r="E5936" s="102">
        <f>COUNTIF(자재별CO2!H:H, B5936)</f>
        <v>0</v>
      </c>
    </row>
    <row r="5937" spans="5:5">
      <c r="E5937" s="102">
        <f>COUNTIF(자재별CO2!H:H, B5937)</f>
        <v>0</v>
      </c>
    </row>
    <row r="5938" spans="5:5">
      <c r="E5938" s="102">
        <f>COUNTIF(자재별CO2!H:H, B5938)</f>
        <v>0</v>
      </c>
    </row>
    <row r="5939" spans="5:5">
      <c r="E5939" s="102">
        <f>COUNTIF(자재별CO2!H:H, B5939)</f>
        <v>0</v>
      </c>
    </row>
    <row r="5940" spans="5:5">
      <c r="E5940" s="102">
        <f>COUNTIF(자재별CO2!H:H, B5940)</f>
        <v>0</v>
      </c>
    </row>
    <row r="5941" spans="5:5">
      <c r="E5941" s="102">
        <f>COUNTIF(자재별CO2!H:H, B5941)</f>
        <v>0</v>
      </c>
    </row>
    <row r="5942" spans="5:5">
      <c r="E5942" s="102">
        <f>COUNTIF(자재별CO2!H:H, B5942)</f>
        <v>0</v>
      </c>
    </row>
    <row r="5943" spans="5:5">
      <c r="E5943" s="102">
        <f>COUNTIF(자재별CO2!H:H, B5943)</f>
        <v>0</v>
      </c>
    </row>
    <row r="5944" spans="5:5">
      <c r="E5944" s="102">
        <f>COUNTIF(자재별CO2!H:H, B5944)</f>
        <v>0</v>
      </c>
    </row>
    <row r="5945" spans="5:5">
      <c r="E5945" s="102">
        <f>COUNTIF(자재별CO2!H:H, B5945)</f>
        <v>0</v>
      </c>
    </row>
    <row r="5946" spans="5:5">
      <c r="E5946" s="102">
        <f>COUNTIF(자재별CO2!H:H, B5946)</f>
        <v>0</v>
      </c>
    </row>
    <row r="5947" spans="5:5">
      <c r="E5947" s="102">
        <f>COUNTIF(자재별CO2!H:H, B5947)</f>
        <v>0</v>
      </c>
    </row>
    <row r="5948" spans="5:5">
      <c r="E5948" s="102">
        <f>COUNTIF(자재별CO2!H:H, B5948)</f>
        <v>0</v>
      </c>
    </row>
    <row r="5949" spans="5:5">
      <c r="E5949" s="102">
        <f>COUNTIF(자재별CO2!H:H, B5949)</f>
        <v>0</v>
      </c>
    </row>
    <row r="5950" spans="5:5">
      <c r="E5950" s="102">
        <f>COUNTIF(자재별CO2!H:H, B5950)</f>
        <v>0</v>
      </c>
    </row>
    <row r="5951" spans="5:5">
      <c r="E5951" s="102">
        <f>COUNTIF(자재별CO2!H:H, B5951)</f>
        <v>0</v>
      </c>
    </row>
    <row r="5952" spans="5:5">
      <c r="E5952" s="102">
        <f>COUNTIF(자재별CO2!H:H, B5952)</f>
        <v>0</v>
      </c>
    </row>
    <row r="5953" spans="5:5">
      <c r="E5953" s="102">
        <f>COUNTIF(자재별CO2!H:H, B5953)</f>
        <v>0</v>
      </c>
    </row>
    <row r="5954" spans="5:5">
      <c r="E5954" s="102">
        <f>COUNTIF(자재별CO2!H:H, B5954)</f>
        <v>0</v>
      </c>
    </row>
    <row r="5955" spans="5:5">
      <c r="E5955" s="102">
        <f>COUNTIF(자재별CO2!H:H, B5955)</f>
        <v>0</v>
      </c>
    </row>
    <row r="5956" spans="5:5">
      <c r="E5956" s="102">
        <f>COUNTIF(자재별CO2!H:H, B5956)</f>
        <v>0</v>
      </c>
    </row>
    <row r="5957" spans="5:5">
      <c r="E5957" s="102">
        <f>COUNTIF(자재별CO2!H:H, B5957)</f>
        <v>0</v>
      </c>
    </row>
    <row r="5958" spans="5:5">
      <c r="E5958" s="102">
        <f>COUNTIF(자재별CO2!H:H, B5958)</f>
        <v>0</v>
      </c>
    </row>
    <row r="5959" spans="5:5">
      <c r="E5959" s="102">
        <f>COUNTIF(자재별CO2!H:H, B5959)</f>
        <v>0</v>
      </c>
    </row>
    <row r="5960" spans="5:5">
      <c r="E5960" s="102">
        <f>COUNTIF(자재별CO2!H:H, B5960)</f>
        <v>0</v>
      </c>
    </row>
    <row r="5961" spans="5:5">
      <c r="E5961" s="102">
        <f>COUNTIF(자재별CO2!H:H, B5961)</f>
        <v>0</v>
      </c>
    </row>
    <row r="5962" spans="5:5">
      <c r="E5962" s="102">
        <f>COUNTIF(자재별CO2!H:H, B5962)</f>
        <v>0</v>
      </c>
    </row>
    <row r="5963" spans="5:5">
      <c r="E5963" s="102">
        <f>COUNTIF(자재별CO2!H:H, B5963)</f>
        <v>0</v>
      </c>
    </row>
    <row r="5964" spans="5:5">
      <c r="E5964" s="102">
        <f>COUNTIF(자재별CO2!H:H, B5964)</f>
        <v>0</v>
      </c>
    </row>
    <row r="5965" spans="5:5">
      <c r="E5965" s="102">
        <f>COUNTIF(자재별CO2!H:H, B5965)</f>
        <v>0</v>
      </c>
    </row>
    <row r="5966" spans="5:5">
      <c r="E5966" s="102">
        <f>COUNTIF(자재별CO2!H:H, B5966)</f>
        <v>0</v>
      </c>
    </row>
    <row r="5967" spans="5:5">
      <c r="E5967" s="102">
        <f>COUNTIF(자재별CO2!H:H, B5967)</f>
        <v>0</v>
      </c>
    </row>
    <row r="5968" spans="5:5">
      <c r="E5968" s="102">
        <f>COUNTIF(자재별CO2!H:H, B5968)</f>
        <v>0</v>
      </c>
    </row>
    <row r="5969" spans="5:5">
      <c r="E5969" s="102">
        <f>COUNTIF(자재별CO2!H:H, B5969)</f>
        <v>0</v>
      </c>
    </row>
    <row r="5970" spans="5:5">
      <c r="E5970" s="102">
        <f>COUNTIF(자재별CO2!H:H, B5970)</f>
        <v>0</v>
      </c>
    </row>
    <row r="5971" spans="5:5">
      <c r="E5971" s="102">
        <f>COUNTIF(자재별CO2!H:H, B5971)</f>
        <v>0</v>
      </c>
    </row>
    <row r="5972" spans="5:5">
      <c r="E5972" s="102">
        <f>COUNTIF(자재별CO2!H:H, B5972)</f>
        <v>0</v>
      </c>
    </row>
    <row r="5973" spans="5:5">
      <c r="E5973" s="102">
        <f>COUNTIF(자재별CO2!H:H, B5973)</f>
        <v>0</v>
      </c>
    </row>
    <row r="5974" spans="5:5">
      <c r="E5974" s="102">
        <f>COUNTIF(자재별CO2!H:H, B5974)</f>
        <v>0</v>
      </c>
    </row>
    <row r="5975" spans="5:5">
      <c r="E5975" s="102">
        <f>COUNTIF(자재별CO2!H:H, B5975)</f>
        <v>0</v>
      </c>
    </row>
    <row r="5976" spans="5:5">
      <c r="E5976" s="102">
        <f>COUNTIF(자재별CO2!H:H, B5976)</f>
        <v>0</v>
      </c>
    </row>
    <row r="5977" spans="5:5">
      <c r="E5977" s="102">
        <f>COUNTIF(자재별CO2!H:H, B5977)</f>
        <v>0</v>
      </c>
    </row>
    <row r="5978" spans="5:5">
      <c r="E5978" s="102">
        <f>COUNTIF(자재별CO2!H:H, B5978)</f>
        <v>0</v>
      </c>
    </row>
    <row r="5979" spans="5:5">
      <c r="E5979" s="102">
        <f>COUNTIF(자재별CO2!H:H, B5979)</f>
        <v>0</v>
      </c>
    </row>
    <row r="5980" spans="5:5">
      <c r="E5980" s="102">
        <f>COUNTIF(자재별CO2!H:H, B5980)</f>
        <v>0</v>
      </c>
    </row>
    <row r="5981" spans="5:5">
      <c r="E5981" s="102">
        <f>COUNTIF(자재별CO2!H:H, B5981)</f>
        <v>0</v>
      </c>
    </row>
    <row r="5982" spans="5:5">
      <c r="E5982" s="102">
        <f>COUNTIF(자재별CO2!H:H, B5982)</f>
        <v>0</v>
      </c>
    </row>
    <row r="5983" spans="5:5">
      <c r="E5983" s="102">
        <f>COUNTIF(자재별CO2!H:H, B5983)</f>
        <v>0</v>
      </c>
    </row>
    <row r="5984" spans="5:5">
      <c r="E5984" s="102">
        <f>COUNTIF(자재별CO2!H:H, B5984)</f>
        <v>0</v>
      </c>
    </row>
    <row r="5985" spans="5:5">
      <c r="E5985" s="102">
        <f>COUNTIF(자재별CO2!H:H, B5985)</f>
        <v>0</v>
      </c>
    </row>
    <row r="5986" spans="5:5">
      <c r="E5986" s="102">
        <f>COUNTIF(자재별CO2!H:H, B5986)</f>
        <v>0</v>
      </c>
    </row>
    <row r="5987" spans="5:5">
      <c r="E5987" s="102">
        <f>COUNTIF(자재별CO2!H:H, B5987)</f>
        <v>0</v>
      </c>
    </row>
    <row r="5988" spans="5:5">
      <c r="E5988" s="102">
        <f>COUNTIF(자재별CO2!H:H, B5988)</f>
        <v>0</v>
      </c>
    </row>
    <row r="5989" spans="5:5">
      <c r="E5989" s="102">
        <f>COUNTIF(자재별CO2!H:H, B5989)</f>
        <v>0</v>
      </c>
    </row>
    <row r="5990" spans="5:5">
      <c r="E5990" s="102">
        <f>COUNTIF(자재별CO2!H:H, B5990)</f>
        <v>0</v>
      </c>
    </row>
    <row r="5991" spans="5:5">
      <c r="E5991" s="102">
        <f>COUNTIF(자재별CO2!H:H, B5991)</f>
        <v>0</v>
      </c>
    </row>
    <row r="5992" spans="5:5">
      <c r="E5992" s="102">
        <f>COUNTIF(자재별CO2!H:H, B5992)</f>
        <v>0</v>
      </c>
    </row>
    <row r="5993" spans="5:5">
      <c r="E5993" s="102">
        <f>COUNTIF(자재별CO2!H:H, B5993)</f>
        <v>0</v>
      </c>
    </row>
    <row r="5994" spans="5:5">
      <c r="E5994" s="102">
        <f>COUNTIF(자재별CO2!H:H, B5994)</f>
        <v>0</v>
      </c>
    </row>
    <row r="5995" spans="5:5">
      <c r="E5995" s="102">
        <f>COUNTIF(자재별CO2!H:H, B5995)</f>
        <v>0</v>
      </c>
    </row>
    <row r="5996" spans="5:5">
      <c r="E5996" s="102">
        <f>COUNTIF(자재별CO2!H:H, B5996)</f>
        <v>0</v>
      </c>
    </row>
    <row r="5997" spans="5:5">
      <c r="E5997" s="102">
        <f>COUNTIF(자재별CO2!H:H, B5997)</f>
        <v>0</v>
      </c>
    </row>
    <row r="5998" spans="5:5">
      <c r="E5998" s="102">
        <f>COUNTIF(자재별CO2!H:H, B5998)</f>
        <v>0</v>
      </c>
    </row>
    <row r="5999" spans="5:5">
      <c r="E5999" s="102">
        <f>COUNTIF(자재별CO2!H:H, B5999)</f>
        <v>0</v>
      </c>
    </row>
    <row r="6000" spans="5:5">
      <c r="E6000" s="102">
        <f>COUNTIF(자재별CO2!H:H, B6000)</f>
        <v>0</v>
      </c>
    </row>
    <row r="6001" spans="5:5">
      <c r="E6001" s="102">
        <f>COUNTIF(자재별CO2!H:H, B6001)</f>
        <v>0</v>
      </c>
    </row>
    <row r="6002" spans="5:5">
      <c r="E6002" s="102">
        <f>COUNTIF(자재별CO2!H:H, B6002)</f>
        <v>0</v>
      </c>
    </row>
    <row r="6003" spans="5:5">
      <c r="E6003" s="102">
        <f>COUNTIF(자재별CO2!H:H, B6003)</f>
        <v>0</v>
      </c>
    </row>
    <row r="6004" spans="5:5">
      <c r="E6004" s="102">
        <f>COUNTIF(자재별CO2!H:H, B6004)</f>
        <v>0</v>
      </c>
    </row>
    <row r="6005" spans="5:5">
      <c r="E6005" s="102">
        <f>COUNTIF(자재별CO2!H:H, B6005)</f>
        <v>0</v>
      </c>
    </row>
    <row r="6006" spans="5:5">
      <c r="E6006" s="102">
        <f>COUNTIF(자재별CO2!H:H, B6006)</f>
        <v>0</v>
      </c>
    </row>
    <row r="6007" spans="5:5">
      <c r="E6007" s="102">
        <f>COUNTIF(자재별CO2!H:H, B6007)</f>
        <v>0</v>
      </c>
    </row>
    <row r="6008" spans="5:5">
      <c r="E6008" s="102">
        <f>COUNTIF(자재별CO2!H:H, B6008)</f>
        <v>0</v>
      </c>
    </row>
    <row r="6009" spans="5:5">
      <c r="E6009" s="102">
        <f>COUNTIF(자재별CO2!H:H, B6009)</f>
        <v>0</v>
      </c>
    </row>
    <row r="6010" spans="5:5">
      <c r="E6010" s="102">
        <f>COUNTIF(자재별CO2!H:H, B6010)</f>
        <v>0</v>
      </c>
    </row>
    <row r="6011" spans="5:5">
      <c r="E6011" s="102">
        <f>COUNTIF(자재별CO2!H:H, B6011)</f>
        <v>0</v>
      </c>
    </row>
    <row r="6012" spans="5:5">
      <c r="E6012" s="102">
        <f>COUNTIF(자재별CO2!H:H, B6012)</f>
        <v>0</v>
      </c>
    </row>
    <row r="6013" spans="5:5">
      <c r="E6013" s="102">
        <f>COUNTIF(자재별CO2!H:H, B6013)</f>
        <v>0</v>
      </c>
    </row>
    <row r="6014" spans="5:5">
      <c r="E6014" s="102">
        <f>COUNTIF(자재별CO2!H:H, B6014)</f>
        <v>0</v>
      </c>
    </row>
    <row r="6015" spans="5:5">
      <c r="E6015" s="102">
        <f>COUNTIF(자재별CO2!H:H, B6015)</f>
        <v>0</v>
      </c>
    </row>
    <row r="6016" spans="5:5">
      <c r="E6016" s="102">
        <f>COUNTIF(자재별CO2!H:H, B6016)</f>
        <v>0</v>
      </c>
    </row>
    <row r="6017" spans="5:5">
      <c r="E6017" s="102">
        <f>COUNTIF(자재별CO2!H:H, B6017)</f>
        <v>0</v>
      </c>
    </row>
    <row r="6018" spans="5:5">
      <c r="E6018" s="102">
        <f>COUNTIF(자재별CO2!H:H, B6018)</f>
        <v>0</v>
      </c>
    </row>
    <row r="6019" spans="5:5">
      <c r="E6019" s="102">
        <f>COUNTIF(자재별CO2!H:H, B6019)</f>
        <v>0</v>
      </c>
    </row>
    <row r="6020" spans="5:5">
      <c r="E6020" s="102">
        <f>COUNTIF(자재별CO2!H:H, B6020)</f>
        <v>0</v>
      </c>
    </row>
    <row r="6021" spans="5:5">
      <c r="E6021" s="102">
        <f>COUNTIF(자재별CO2!H:H, B6021)</f>
        <v>0</v>
      </c>
    </row>
    <row r="6022" spans="5:5">
      <c r="E6022" s="102">
        <f>COUNTIF(자재별CO2!H:H, B6022)</f>
        <v>0</v>
      </c>
    </row>
    <row r="6023" spans="5:5">
      <c r="E6023" s="102">
        <f>COUNTIF(자재별CO2!H:H, B6023)</f>
        <v>0</v>
      </c>
    </row>
    <row r="6024" spans="5:5">
      <c r="E6024" s="102">
        <f>COUNTIF(자재별CO2!H:H, B6024)</f>
        <v>0</v>
      </c>
    </row>
    <row r="6025" spans="5:5">
      <c r="E6025" s="102">
        <f>COUNTIF(자재별CO2!H:H, B6025)</f>
        <v>0</v>
      </c>
    </row>
    <row r="6026" spans="5:5">
      <c r="E6026" s="102">
        <f>COUNTIF(자재별CO2!H:H, B6026)</f>
        <v>0</v>
      </c>
    </row>
    <row r="6027" spans="5:5">
      <c r="E6027" s="102">
        <f>COUNTIF(자재별CO2!H:H, B6027)</f>
        <v>0</v>
      </c>
    </row>
    <row r="6028" spans="5:5">
      <c r="E6028" s="102">
        <f>COUNTIF(자재별CO2!H:H, B6028)</f>
        <v>0</v>
      </c>
    </row>
    <row r="6029" spans="5:5">
      <c r="E6029" s="102">
        <f>COUNTIF(자재별CO2!H:H, B6029)</f>
        <v>0</v>
      </c>
    </row>
    <row r="6030" spans="5:5">
      <c r="E6030" s="102">
        <f>COUNTIF(자재별CO2!H:H, B6030)</f>
        <v>0</v>
      </c>
    </row>
    <row r="6031" spans="5:5">
      <c r="E6031" s="102">
        <f>COUNTIF(자재별CO2!H:H, B6031)</f>
        <v>0</v>
      </c>
    </row>
    <row r="6032" spans="5:5">
      <c r="E6032" s="102">
        <f>COUNTIF(자재별CO2!H:H, B6032)</f>
        <v>0</v>
      </c>
    </row>
    <row r="6033" spans="5:5">
      <c r="E6033" s="102">
        <f>COUNTIF(자재별CO2!H:H, B6033)</f>
        <v>0</v>
      </c>
    </row>
    <row r="6034" spans="5:5">
      <c r="E6034" s="102">
        <f>COUNTIF(자재별CO2!H:H, B6034)</f>
        <v>0</v>
      </c>
    </row>
    <row r="6035" spans="5:5">
      <c r="E6035" s="102">
        <f>COUNTIF(자재별CO2!H:H, B6035)</f>
        <v>0</v>
      </c>
    </row>
    <row r="6036" spans="5:5">
      <c r="E6036" s="102">
        <f>COUNTIF(자재별CO2!H:H, B6036)</f>
        <v>0</v>
      </c>
    </row>
    <row r="6037" spans="5:5">
      <c r="E6037" s="102">
        <f>COUNTIF(자재별CO2!H:H, B6037)</f>
        <v>0</v>
      </c>
    </row>
    <row r="6038" spans="5:5">
      <c r="E6038" s="102">
        <f>COUNTIF(자재별CO2!H:H, B6038)</f>
        <v>0</v>
      </c>
    </row>
    <row r="6039" spans="5:5">
      <c r="E6039" s="102">
        <f>COUNTIF(자재별CO2!H:H, B6039)</f>
        <v>0</v>
      </c>
    </row>
    <row r="6040" spans="5:5">
      <c r="E6040" s="102">
        <f>COUNTIF(자재별CO2!H:H, B6040)</f>
        <v>0</v>
      </c>
    </row>
    <row r="6041" spans="5:5">
      <c r="E6041" s="102">
        <f>COUNTIF(자재별CO2!H:H, B6041)</f>
        <v>0</v>
      </c>
    </row>
    <row r="6042" spans="5:5">
      <c r="E6042" s="102">
        <f>COUNTIF(자재별CO2!H:H, B6042)</f>
        <v>0</v>
      </c>
    </row>
    <row r="6043" spans="5:5">
      <c r="E6043" s="102">
        <f>COUNTIF(자재별CO2!H:H, B6043)</f>
        <v>0</v>
      </c>
    </row>
    <row r="6044" spans="5:5">
      <c r="E6044" s="102">
        <f>COUNTIF(자재별CO2!H:H, B6044)</f>
        <v>0</v>
      </c>
    </row>
    <row r="6045" spans="5:5">
      <c r="E6045" s="102">
        <f>COUNTIF(자재별CO2!H:H, B6045)</f>
        <v>0</v>
      </c>
    </row>
    <row r="6046" spans="5:5">
      <c r="E6046" s="102">
        <f>COUNTIF(자재별CO2!H:H, B6046)</f>
        <v>0</v>
      </c>
    </row>
    <row r="6047" spans="5:5">
      <c r="E6047" s="102">
        <f>COUNTIF(자재별CO2!H:H, B6047)</f>
        <v>0</v>
      </c>
    </row>
    <row r="6048" spans="5:5">
      <c r="E6048" s="102">
        <f>COUNTIF(자재별CO2!H:H, B6048)</f>
        <v>0</v>
      </c>
    </row>
    <row r="6049" spans="5:5">
      <c r="E6049" s="102">
        <f>COUNTIF(자재별CO2!H:H, B6049)</f>
        <v>0</v>
      </c>
    </row>
    <row r="6050" spans="5:5">
      <c r="E6050" s="102">
        <f>COUNTIF(자재별CO2!H:H, B6050)</f>
        <v>0</v>
      </c>
    </row>
    <row r="6051" spans="5:5">
      <c r="E6051" s="102">
        <f>COUNTIF(자재별CO2!H:H, B6051)</f>
        <v>0</v>
      </c>
    </row>
    <row r="6052" spans="5:5">
      <c r="E6052" s="102">
        <f>COUNTIF(자재별CO2!H:H, B6052)</f>
        <v>0</v>
      </c>
    </row>
    <row r="6053" spans="5:5">
      <c r="E6053" s="102">
        <f>COUNTIF(자재별CO2!H:H, B6053)</f>
        <v>0</v>
      </c>
    </row>
    <row r="6054" spans="5:5">
      <c r="E6054" s="102">
        <f>COUNTIF(자재별CO2!H:H, B6054)</f>
        <v>0</v>
      </c>
    </row>
    <row r="6055" spans="5:5">
      <c r="E6055" s="102">
        <f>COUNTIF(자재별CO2!H:H, B6055)</f>
        <v>0</v>
      </c>
    </row>
    <row r="6056" spans="5:5">
      <c r="E6056" s="102">
        <f>COUNTIF(자재별CO2!H:H, B6056)</f>
        <v>0</v>
      </c>
    </row>
    <row r="6057" spans="5:5">
      <c r="E6057" s="102">
        <f>COUNTIF(자재별CO2!H:H, B6057)</f>
        <v>0</v>
      </c>
    </row>
    <row r="6058" spans="5:5">
      <c r="E6058" s="102">
        <f>COUNTIF(자재별CO2!H:H, B6058)</f>
        <v>0</v>
      </c>
    </row>
    <row r="6059" spans="5:5">
      <c r="E6059" s="102">
        <f>COUNTIF(자재별CO2!H:H, B6059)</f>
        <v>0</v>
      </c>
    </row>
    <row r="6060" spans="5:5">
      <c r="E6060" s="102">
        <f>COUNTIF(자재별CO2!H:H, B6060)</f>
        <v>0</v>
      </c>
    </row>
    <row r="6061" spans="5:5">
      <c r="E6061" s="102">
        <f>COUNTIF(자재별CO2!H:H, B6061)</f>
        <v>0</v>
      </c>
    </row>
    <row r="6062" spans="5:5">
      <c r="E6062" s="102">
        <f>COUNTIF(자재별CO2!H:H, B6062)</f>
        <v>0</v>
      </c>
    </row>
    <row r="6063" spans="5:5">
      <c r="E6063" s="102">
        <f>COUNTIF(자재별CO2!H:H, B6063)</f>
        <v>0</v>
      </c>
    </row>
    <row r="6064" spans="5:5">
      <c r="E6064" s="102">
        <f>COUNTIF(자재별CO2!H:H, B6064)</f>
        <v>0</v>
      </c>
    </row>
    <row r="6065" spans="5:5">
      <c r="E6065" s="102">
        <f>COUNTIF(자재별CO2!H:H, B6065)</f>
        <v>0</v>
      </c>
    </row>
    <row r="6066" spans="5:5">
      <c r="E6066" s="102">
        <f>COUNTIF(자재별CO2!H:H, B6066)</f>
        <v>0</v>
      </c>
    </row>
    <row r="6067" spans="5:5">
      <c r="E6067" s="102">
        <f>COUNTIF(자재별CO2!H:H, B6067)</f>
        <v>0</v>
      </c>
    </row>
    <row r="6068" spans="5:5">
      <c r="E6068" s="102">
        <f>COUNTIF(자재별CO2!H:H, B6068)</f>
        <v>0</v>
      </c>
    </row>
    <row r="6069" spans="5:5">
      <c r="E6069" s="102">
        <f>COUNTIF(자재별CO2!H:H, B6069)</f>
        <v>0</v>
      </c>
    </row>
    <row r="6070" spans="5:5">
      <c r="E6070" s="102">
        <f>COUNTIF(자재별CO2!H:H, B6070)</f>
        <v>0</v>
      </c>
    </row>
    <row r="6071" spans="5:5">
      <c r="E6071" s="102">
        <f>COUNTIF(자재별CO2!H:H, B6071)</f>
        <v>0</v>
      </c>
    </row>
    <row r="6072" spans="5:5">
      <c r="E6072" s="102">
        <f>COUNTIF(자재별CO2!H:H, B6072)</f>
        <v>0</v>
      </c>
    </row>
    <row r="6073" spans="5:5">
      <c r="E6073" s="102">
        <f>COUNTIF(자재별CO2!H:H, B6073)</f>
        <v>0</v>
      </c>
    </row>
    <row r="6074" spans="5:5">
      <c r="E6074" s="102">
        <f>COUNTIF(자재별CO2!H:H, B6074)</f>
        <v>0</v>
      </c>
    </row>
    <row r="6075" spans="5:5">
      <c r="E6075" s="102">
        <f>COUNTIF(자재별CO2!H:H, B6075)</f>
        <v>0</v>
      </c>
    </row>
    <row r="6076" spans="5:5">
      <c r="E6076" s="102">
        <f>COUNTIF(자재별CO2!H:H, B6076)</f>
        <v>0</v>
      </c>
    </row>
    <row r="6077" spans="5:5">
      <c r="E6077" s="102">
        <f>COUNTIF(자재별CO2!H:H, B6077)</f>
        <v>0</v>
      </c>
    </row>
    <row r="6078" spans="5:5">
      <c r="E6078" s="102">
        <f>COUNTIF(자재별CO2!H:H, B6078)</f>
        <v>0</v>
      </c>
    </row>
    <row r="6079" spans="5:5">
      <c r="E6079" s="102">
        <f>COUNTIF(자재별CO2!H:H, B6079)</f>
        <v>0</v>
      </c>
    </row>
    <row r="6080" spans="5:5">
      <c r="E6080" s="102">
        <f>COUNTIF(자재별CO2!H:H, B6080)</f>
        <v>0</v>
      </c>
    </row>
    <row r="6081" spans="5:5">
      <c r="E6081" s="102">
        <f>COUNTIF(자재별CO2!H:H, B6081)</f>
        <v>0</v>
      </c>
    </row>
    <row r="6082" spans="5:5">
      <c r="E6082" s="102">
        <f>COUNTIF(자재별CO2!H:H, B6082)</f>
        <v>0</v>
      </c>
    </row>
    <row r="6083" spans="5:5">
      <c r="E6083" s="102">
        <f>COUNTIF(자재별CO2!H:H, B6083)</f>
        <v>0</v>
      </c>
    </row>
    <row r="6084" spans="5:5">
      <c r="E6084" s="102">
        <f>COUNTIF(자재별CO2!H:H, B6084)</f>
        <v>0</v>
      </c>
    </row>
    <row r="6085" spans="5:5">
      <c r="E6085" s="102">
        <f>COUNTIF(자재별CO2!H:H, B6085)</f>
        <v>0</v>
      </c>
    </row>
    <row r="6086" spans="5:5">
      <c r="E6086" s="102">
        <f>COUNTIF(자재별CO2!H:H, B6086)</f>
        <v>0</v>
      </c>
    </row>
    <row r="6087" spans="5:5">
      <c r="E6087" s="102">
        <f>COUNTIF(자재별CO2!H:H, B6087)</f>
        <v>0</v>
      </c>
    </row>
    <row r="6088" spans="5:5">
      <c r="E6088" s="102">
        <f>COUNTIF(자재별CO2!H:H, B6088)</f>
        <v>0</v>
      </c>
    </row>
    <row r="6089" spans="5:5">
      <c r="E6089" s="102">
        <f>COUNTIF(자재별CO2!H:H, B6089)</f>
        <v>0</v>
      </c>
    </row>
    <row r="6090" spans="5:5">
      <c r="E6090" s="102">
        <f>COUNTIF(자재별CO2!H:H, B6090)</f>
        <v>0</v>
      </c>
    </row>
    <row r="6091" spans="5:5">
      <c r="E6091" s="102">
        <f>COUNTIF(자재별CO2!H:H, B6091)</f>
        <v>0</v>
      </c>
    </row>
    <row r="6092" spans="5:5">
      <c r="E6092" s="102">
        <f>COUNTIF(자재별CO2!H:H, B6092)</f>
        <v>0</v>
      </c>
    </row>
    <row r="6093" spans="5:5">
      <c r="E6093" s="102">
        <f>COUNTIF(자재별CO2!H:H, B6093)</f>
        <v>0</v>
      </c>
    </row>
    <row r="6094" spans="5:5">
      <c r="E6094" s="102">
        <f>COUNTIF(자재별CO2!H:H, B6094)</f>
        <v>0</v>
      </c>
    </row>
    <row r="6095" spans="5:5">
      <c r="E6095" s="102">
        <f>COUNTIF(자재별CO2!H:H, B6095)</f>
        <v>0</v>
      </c>
    </row>
    <row r="6096" spans="5:5">
      <c r="E6096" s="102">
        <f>COUNTIF(자재별CO2!H:H, B6096)</f>
        <v>0</v>
      </c>
    </row>
    <row r="6097" spans="5:5">
      <c r="E6097" s="102">
        <f>COUNTIF(자재별CO2!H:H, B6097)</f>
        <v>0</v>
      </c>
    </row>
    <row r="6098" spans="5:5">
      <c r="E6098" s="102">
        <f>COUNTIF(자재별CO2!H:H, B6098)</f>
        <v>0</v>
      </c>
    </row>
    <row r="6099" spans="5:5">
      <c r="E6099" s="102">
        <f>COUNTIF(자재별CO2!H:H, B6099)</f>
        <v>0</v>
      </c>
    </row>
    <row r="6100" spans="5:5">
      <c r="E6100" s="102">
        <f>COUNTIF(자재별CO2!H:H, B6100)</f>
        <v>0</v>
      </c>
    </row>
    <row r="6101" spans="5:5">
      <c r="E6101" s="102">
        <f>COUNTIF(자재별CO2!H:H, B6101)</f>
        <v>0</v>
      </c>
    </row>
    <row r="6102" spans="5:5">
      <c r="E6102" s="102">
        <f>COUNTIF(자재별CO2!H:H, B6102)</f>
        <v>0</v>
      </c>
    </row>
    <row r="6103" spans="5:5">
      <c r="E6103" s="102">
        <f>COUNTIF(자재별CO2!H:H, B6103)</f>
        <v>0</v>
      </c>
    </row>
    <row r="6104" spans="5:5">
      <c r="E6104" s="102">
        <f>COUNTIF(자재별CO2!H:H, B6104)</f>
        <v>0</v>
      </c>
    </row>
    <row r="6105" spans="5:5">
      <c r="E6105" s="102">
        <f>COUNTIF(자재별CO2!H:H, B6105)</f>
        <v>0</v>
      </c>
    </row>
    <row r="6106" spans="5:5">
      <c r="E6106" s="102">
        <f>COUNTIF(자재별CO2!H:H, B6106)</f>
        <v>0</v>
      </c>
    </row>
    <row r="6107" spans="5:5">
      <c r="E6107" s="102">
        <f>COUNTIF(자재별CO2!H:H, B6107)</f>
        <v>0</v>
      </c>
    </row>
    <row r="6108" spans="5:5">
      <c r="E6108" s="102">
        <f>COUNTIF(자재별CO2!H:H, B6108)</f>
        <v>0</v>
      </c>
    </row>
    <row r="6109" spans="5:5">
      <c r="E6109" s="102">
        <f>COUNTIF(자재별CO2!H:H, B6109)</f>
        <v>0</v>
      </c>
    </row>
    <row r="6110" spans="5:5">
      <c r="E6110" s="102">
        <f>COUNTIF(자재별CO2!H:H, B6110)</f>
        <v>0</v>
      </c>
    </row>
    <row r="6111" spans="5:5">
      <c r="E6111" s="102">
        <f>COUNTIF(자재별CO2!H:H, B6111)</f>
        <v>0</v>
      </c>
    </row>
    <row r="6112" spans="5:5">
      <c r="E6112" s="102">
        <f>COUNTIF(자재별CO2!H:H, B6112)</f>
        <v>0</v>
      </c>
    </row>
    <row r="6113" spans="5:5">
      <c r="E6113" s="102">
        <f>COUNTIF(자재별CO2!H:H, B6113)</f>
        <v>0</v>
      </c>
    </row>
    <row r="6114" spans="5:5">
      <c r="E6114" s="102">
        <f>COUNTIF(자재별CO2!H:H, B6114)</f>
        <v>0</v>
      </c>
    </row>
    <row r="6115" spans="5:5">
      <c r="E6115" s="102">
        <f>COUNTIF(자재별CO2!H:H, B6115)</f>
        <v>0</v>
      </c>
    </row>
    <row r="6116" spans="5:5">
      <c r="E6116" s="102">
        <f>COUNTIF(자재별CO2!H:H, B6116)</f>
        <v>0</v>
      </c>
    </row>
    <row r="6117" spans="5:5">
      <c r="E6117" s="102">
        <f>COUNTIF(자재별CO2!H:H, B6117)</f>
        <v>0</v>
      </c>
    </row>
    <row r="6118" spans="5:5">
      <c r="E6118" s="102">
        <f>COUNTIF(자재별CO2!H:H, B6118)</f>
        <v>0</v>
      </c>
    </row>
    <row r="6119" spans="5:5">
      <c r="E6119" s="102">
        <f>COUNTIF(자재별CO2!H:H, B6119)</f>
        <v>0</v>
      </c>
    </row>
    <row r="6120" spans="5:5">
      <c r="E6120" s="102">
        <f>COUNTIF(자재별CO2!H:H, B6120)</f>
        <v>0</v>
      </c>
    </row>
    <row r="6121" spans="5:5">
      <c r="E6121" s="102">
        <f>COUNTIF(자재별CO2!H:H, B6121)</f>
        <v>0</v>
      </c>
    </row>
    <row r="6122" spans="5:5">
      <c r="E6122" s="102">
        <f>COUNTIF(자재별CO2!H:H, B6122)</f>
        <v>0</v>
      </c>
    </row>
    <row r="6123" spans="5:5">
      <c r="E6123" s="102">
        <f>COUNTIF(자재별CO2!H:H, B6123)</f>
        <v>0</v>
      </c>
    </row>
    <row r="6124" spans="5:5">
      <c r="E6124" s="102">
        <f>COUNTIF(자재별CO2!H:H, B6124)</f>
        <v>0</v>
      </c>
    </row>
    <row r="6125" spans="5:5">
      <c r="E6125" s="102">
        <f>COUNTIF(자재별CO2!H:H, B6125)</f>
        <v>0</v>
      </c>
    </row>
    <row r="6126" spans="5:5">
      <c r="E6126" s="102">
        <f>COUNTIF(자재별CO2!H:H, B6126)</f>
        <v>0</v>
      </c>
    </row>
    <row r="6127" spans="5:5">
      <c r="E6127" s="102">
        <f>COUNTIF(자재별CO2!H:H, B6127)</f>
        <v>0</v>
      </c>
    </row>
    <row r="6128" spans="5:5">
      <c r="E6128" s="102">
        <f>COUNTIF(자재별CO2!H:H, B6128)</f>
        <v>0</v>
      </c>
    </row>
    <row r="6129" spans="5:5">
      <c r="E6129" s="102">
        <f>COUNTIF(자재별CO2!H:H, B6129)</f>
        <v>0</v>
      </c>
    </row>
    <row r="6130" spans="5:5">
      <c r="E6130" s="102">
        <f>COUNTIF(자재별CO2!H:H, B6130)</f>
        <v>0</v>
      </c>
    </row>
    <row r="6131" spans="5:5">
      <c r="E6131" s="102">
        <f>COUNTIF(자재별CO2!H:H, B6131)</f>
        <v>0</v>
      </c>
    </row>
    <row r="6132" spans="5:5">
      <c r="E6132" s="102">
        <f>COUNTIF(자재별CO2!H:H, B6132)</f>
        <v>0</v>
      </c>
    </row>
    <row r="6133" spans="5:5">
      <c r="E6133" s="102">
        <f>COUNTIF(자재별CO2!H:H, B6133)</f>
        <v>0</v>
      </c>
    </row>
    <row r="6134" spans="5:5">
      <c r="E6134" s="102">
        <f>COUNTIF(자재별CO2!H:H, B6134)</f>
        <v>0</v>
      </c>
    </row>
    <row r="6135" spans="5:5">
      <c r="E6135" s="102">
        <f>COUNTIF(자재별CO2!H:H, B6135)</f>
        <v>0</v>
      </c>
    </row>
    <row r="6136" spans="5:5">
      <c r="E6136" s="102">
        <f>COUNTIF(자재별CO2!H:H, B6136)</f>
        <v>0</v>
      </c>
    </row>
    <row r="6137" spans="5:5">
      <c r="E6137" s="102">
        <f>COUNTIF(자재별CO2!H:H, B6137)</f>
        <v>0</v>
      </c>
    </row>
    <row r="6138" spans="5:5">
      <c r="E6138" s="102">
        <f>COUNTIF(자재별CO2!H:H, B6138)</f>
        <v>0</v>
      </c>
    </row>
    <row r="6139" spans="5:5">
      <c r="E6139" s="102">
        <f>COUNTIF(자재별CO2!H:H, B6139)</f>
        <v>0</v>
      </c>
    </row>
    <row r="6140" spans="5:5">
      <c r="E6140" s="102">
        <f>COUNTIF(자재별CO2!H:H, B6140)</f>
        <v>0</v>
      </c>
    </row>
    <row r="6141" spans="5:5">
      <c r="E6141" s="102">
        <f>COUNTIF(자재별CO2!H:H, B6141)</f>
        <v>0</v>
      </c>
    </row>
    <row r="6142" spans="5:5">
      <c r="E6142" s="102">
        <f>COUNTIF(자재별CO2!H:H, B6142)</f>
        <v>0</v>
      </c>
    </row>
    <row r="6143" spans="5:5">
      <c r="E6143" s="102">
        <f>COUNTIF(자재별CO2!H:H, B6143)</f>
        <v>0</v>
      </c>
    </row>
    <row r="6144" spans="5:5">
      <c r="E6144" s="102">
        <f>COUNTIF(자재별CO2!H:H, B6144)</f>
        <v>0</v>
      </c>
    </row>
    <row r="6145" spans="5:5">
      <c r="E6145" s="102">
        <f>COUNTIF(자재별CO2!H:H, B6145)</f>
        <v>0</v>
      </c>
    </row>
    <row r="6146" spans="5:5">
      <c r="E6146" s="102">
        <f>COUNTIF(자재별CO2!H:H, B6146)</f>
        <v>0</v>
      </c>
    </row>
    <row r="6147" spans="5:5">
      <c r="E6147" s="102">
        <f>COUNTIF(자재별CO2!H:H, B6147)</f>
        <v>0</v>
      </c>
    </row>
    <row r="6148" spans="5:5">
      <c r="E6148" s="102">
        <f>COUNTIF(자재별CO2!H:H, B6148)</f>
        <v>0</v>
      </c>
    </row>
    <row r="6149" spans="5:5">
      <c r="E6149" s="102">
        <f>COUNTIF(자재별CO2!H:H, B6149)</f>
        <v>0</v>
      </c>
    </row>
    <row r="6150" spans="5:5">
      <c r="E6150" s="102">
        <f>COUNTIF(자재별CO2!H:H, B6150)</f>
        <v>0</v>
      </c>
    </row>
    <row r="6151" spans="5:5">
      <c r="E6151" s="102">
        <f>COUNTIF(자재별CO2!H:H, B6151)</f>
        <v>0</v>
      </c>
    </row>
    <row r="6152" spans="5:5">
      <c r="E6152" s="102">
        <f>COUNTIF(자재별CO2!H:H, B6152)</f>
        <v>0</v>
      </c>
    </row>
    <row r="6153" spans="5:5">
      <c r="E6153" s="102">
        <f>COUNTIF(자재별CO2!H:H, B6153)</f>
        <v>0</v>
      </c>
    </row>
    <row r="6154" spans="5:5">
      <c r="E6154" s="102">
        <f>COUNTIF(자재별CO2!H:H, B6154)</f>
        <v>0</v>
      </c>
    </row>
    <row r="6155" spans="5:5">
      <c r="E6155" s="102">
        <f>COUNTIF(자재별CO2!H:H, B6155)</f>
        <v>0</v>
      </c>
    </row>
    <row r="6156" spans="5:5">
      <c r="E6156" s="102">
        <f>COUNTIF(자재별CO2!H:H, B6156)</f>
        <v>0</v>
      </c>
    </row>
    <row r="6157" spans="5:5">
      <c r="E6157" s="102">
        <f>COUNTIF(자재별CO2!H:H, B6157)</f>
        <v>0</v>
      </c>
    </row>
    <row r="6158" spans="5:5">
      <c r="E6158" s="102">
        <f>COUNTIF(자재별CO2!H:H, B6158)</f>
        <v>0</v>
      </c>
    </row>
    <row r="6159" spans="5:5">
      <c r="E6159" s="102">
        <f>COUNTIF(자재별CO2!H:H, B6159)</f>
        <v>0</v>
      </c>
    </row>
    <row r="6160" spans="5:5">
      <c r="E6160" s="102">
        <f>COUNTIF(자재별CO2!H:H, B6160)</f>
        <v>0</v>
      </c>
    </row>
    <row r="6161" spans="5:5">
      <c r="E6161" s="102">
        <f>COUNTIF(자재별CO2!H:H, B6161)</f>
        <v>0</v>
      </c>
    </row>
    <row r="6162" spans="5:5">
      <c r="E6162" s="102">
        <f>COUNTIF(자재별CO2!H:H, B6162)</f>
        <v>0</v>
      </c>
    </row>
    <row r="6163" spans="5:5">
      <c r="E6163" s="102">
        <f>COUNTIF(자재별CO2!H:H, B6163)</f>
        <v>0</v>
      </c>
    </row>
    <row r="6164" spans="5:5">
      <c r="E6164" s="102">
        <f>COUNTIF(자재별CO2!H:H, B6164)</f>
        <v>0</v>
      </c>
    </row>
    <row r="6165" spans="5:5">
      <c r="E6165" s="102">
        <f>COUNTIF(자재별CO2!H:H, B6165)</f>
        <v>0</v>
      </c>
    </row>
    <row r="6166" spans="5:5">
      <c r="E6166" s="102">
        <f>COUNTIF(자재별CO2!H:H, B6166)</f>
        <v>0</v>
      </c>
    </row>
    <row r="6167" spans="5:5">
      <c r="E6167" s="102">
        <f>COUNTIF(자재별CO2!H:H, B6167)</f>
        <v>0</v>
      </c>
    </row>
    <row r="6168" spans="5:5">
      <c r="E6168" s="102">
        <f>COUNTIF(자재별CO2!H:H, B6168)</f>
        <v>0</v>
      </c>
    </row>
    <row r="6169" spans="5:5">
      <c r="E6169" s="102">
        <f>COUNTIF(자재별CO2!H:H, B6169)</f>
        <v>0</v>
      </c>
    </row>
    <row r="6170" spans="5:5">
      <c r="E6170" s="102">
        <f>COUNTIF(자재별CO2!H:H, B6170)</f>
        <v>0</v>
      </c>
    </row>
    <row r="6171" spans="5:5">
      <c r="E6171" s="102">
        <f>COUNTIF(자재별CO2!H:H, B6171)</f>
        <v>0</v>
      </c>
    </row>
    <row r="6172" spans="5:5">
      <c r="E6172" s="102">
        <f>COUNTIF(자재별CO2!H:H, B6172)</f>
        <v>0</v>
      </c>
    </row>
    <row r="6173" spans="5:5">
      <c r="E6173" s="102">
        <f>COUNTIF(자재별CO2!H:H, B6173)</f>
        <v>0</v>
      </c>
    </row>
    <row r="6174" spans="5:5">
      <c r="E6174" s="102">
        <f>COUNTIF(자재별CO2!H:H, B6174)</f>
        <v>0</v>
      </c>
    </row>
    <row r="6175" spans="5:5">
      <c r="E6175" s="102">
        <f>COUNTIF(자재별CO2!H:H, B6175)</f>
        <v>0</v>
      </c>
    </row>
    <row r="6176" spans="5:5">
      <c r="E6176" s="102">
        <f>COUNTIF(자재별CO2!H:H, B6176)</f>
        <v>0</v>
      </c>
    </row>
    <row r="6177" spans="5:5">
      <c r="E6177" s="102">
        <f>COUNTIF(자재별CO2!H:H, B6177)</f>
        <v>0</v>
      </c>
    </row>
    <row r="6178" spans="5:5">
      <c r="E6178" s="102">
        <f>COUNTIF(자재별CO2!H:H, B6178)</f>
        <v>0</v>
      </c>
    </row>
    <row r="6179" spans="5:5">
      <c r="E6179" s="102">
        <f>COUNTIF(자재별CO2!H:H, B6179)</f>
        <v>0</v>
      </c>
    </row>
    <row r="6180" spans="5:5">
      <c r="E6180" s="102">
        <f>COUNTIF(자재별CO2!H:H, B6180)</f>
        <v>0</v>
      </c>
    </row>
    <row r="6181" spans="5:5">
      <c r="E6181" s="102">
        <f>COUNTIF(자재별CO2!H:H, B6181)</f>
        <v>0</v>
      </c>
    </row>
    <row r="6182" spans="5:5">
      <c r="E6182" s="102">
        <f>COUNTIF(자재별CO2!H:H, B6182)</f>
        <v>0</v>
      </c>
    </row>
    <row r="6183" spans="5:5">
      <c r="E6183" s="102">
        <f>COUNTIF(자재별CO2!H:H, B6183)</f>
        <v>0</v>
      </c>
    </row>
    <row r="6184" spans="5:5">
      <c r="E6184" s="102">
        <f>COUNTIF(자재별CO2!H:H, B6184)</f>
        <v>0</v>
      </c>
    </row>
    <row r="6185" spans="5:5">
      <c r="E6185" s="102">
        <f>COUNTIF(자재별CO2!H:H, B6185)</f>
        <v>0</v>
      </c>
    </row>
    <row r="6186" spans="5:5">
      <c r="E6186" s="102">
        <f>COUNTIF(자재별CO2!H:H, B6186)</f>
        <v>0</v>
      </c>
    </row>
    <row r="6187" spans="5:5">
      <c r="E6187" s="102">
        <f>COUNTIF(자재별CO2!H:H, B6187)</f>
        <v>0</v>
      </c>
    </row>
    <row r="6188" spans="5:5">
      <c r="E6188" s="102">
        <f>COUNTIF(자재별CO2!H:H, B6188)</f>
        <v>0</v>
      </c>
    </row>
    <row r="6189" spans="5:5">
      <c r="E6189" s="102">
        <f>COUNTIF(자재별CO2!H:H, B6189)</f>
        <v>0</v>
      </c>
    </row>
    <row r="6190" spans="5:5">
      <c r="E6190" s="102">
        <f>COUNTIF(자재별CO2!H:H, B6190)</f>
        <v>0</v>
      </c>
    </row>
    <row r="6191" spans="5:5">
      <c r="E6191" s="102">
        <f>COUNTIF(자재별CO2!H:H, B6191)</f>
        <v>0</v>
      </c>
    </row>
    <row r="6192" spans="5:5">
      <c r="E6192" s="102">
        <f>COUNTIF(자재별CO2!H:H, B6192)</f>
        <v>0</v>
      </c>
    </row>
    <row r="6193" spans="5:5">
      <c r="E6193" s="102">
        <f>COUNTIF(자재별CO2!H:H, B6193)</f>
        <v>0</v>
      </c>
    </row>
    <row r="6194" spans="5:5">
      <c r="E6194" s="102">
        <f>COUNTIF(자재별CO2!H:H, B6194)</f>
        <v>0</v>
      </c>
    </row>
    <row r="6195" spans="5:5">
      <c r="E6195" s="102">
        <f>COUNTIF(자재별CO2!H:H, B6195)</f>
        <v>0</v>
      </c>
    </row>
    <row r="6196" spans="5:5">
      <c r="E6196" s="102">
        <f>COUNTIF(자재별CO2!H:H, B6196)</f>
        <v>0</v>
      </c>
    </row>
    <row r="6197" spans="5:5">
      <c r="E6197" s="102">
        <f>COUNTIF(자재별CO2!H:H, B6197)</f>
        <v>0</v>
      </c>
    </row>
    <row r="6198" spans="5:5">
      <c r="E6198" s="102">
        <f>COUNTIF(자재별CO2!H:H, B6198)</f>
        <v>0</v>
      </c>
    </row>
    <row r="6199" spans="5:5">
      <c r="E6199" s="102">
        <f>COUNTIF(자재별CO2!H:H, B6199)</f>
        <v>0</v>
      </c>
    </row>
    <row r="6200" spans="5:5">
      <c r="E6200" s="102">
        <f>COUNTIF(자재별CO2!H:H, B6200)</f>
        <v>0</v>
      </c>
    </row>
    <row r="6201" spans="5:5">
      <c r="E6201" s="102">
        <f>COUNTIF(자재별CO2!H:H, B6201)</f>
        <v>0</v>
      </c>
    </row>
    <row r="6202" spans="5:5">
      <c r="E6202" s="102">
        <f>COUNTIF(자재별CO2!H:H, B6202)</f>
        <v>0</v>
      </c>
    </row>
    <row r="6203" spans="5:5">
      <c r="E6203" s="102">
        <f>COUNTIF(자재별CO2!H:H, B6203)</f>
        <v>0</v>
      </c>
    </row>
    <row r="6204" spans="5:5">
      <c r="E6204" s="102">
        <f>COUNTIF(자재별CO2!H:H, B6204)</f>
        <v>0</v>
      </c>
    </row>
    <row r="6205" spans="5:5">
      <c r="E6205" s="102">
        <f>COUNTIF(자재별CO2!H:H, B6205)</f>
        <v>0</v>
      </c>
    </row>
    <row r="6206" spans="5:5">
      <c r="E6206" s="102">
        <f>COUNTIF(자재별CO2!H:H, B6206)</f>
        <v>0</v>
      </c>
    </row>
    <row r="6207" spans="5:5">
      <c r="E6207" s="102">
        <f>COUNTIF(자재별CO2!H:H, B6207)</f>
        <v>0</v>
      </c>
    </row>
    <row r="6208" spans="5:5">
      <c r="E6208" s="102">
        <f>COUNTIF(자재별CO2!H:H, B6208)</f>
        <v>0</v>
      </c>
    </row>
    <row r="6209" spans="5:5">
      <c r="E6209" s="102">
        <f>COUNTIF(자재별CO2!H:H, B6209)</f>
        <v>0</v>
      </c>
    </row>
    <row r="6210" spans="5:5">
      <c r="E6210" s="102">
        <f>COUNTIF(자재별CO2!H:H, B6210)</f>
        <v>0</v>
      </c>
    </row>
    <row r="6211" spans="5:5">
      <c r="E6211" s="102">
        <f>COUNTIF(자재별CO2!H:H, B6211)</f>
        <v>0</v>
      </c>
    </row>
    <row r="6212" spans="5:5">
      <c r="E6212" s="102">
        <f>COUNTIF(자재별CO2!H:H, B6212)</f>
        <v>0</v>
      </c>
    </row>
    <row r="6213" spans="5:5">
      <c r="E6213" s="102">
        <f>COUNTIF(자재별CO2!H:H, B6213)</f>
        <v>0</v>
      </c>
    </row>
    <row r="6214" spans="5:5">
      <c r="E6214" s="102">
        <f>COUNTIF(자재별CO2!H:H, B6214)</f>
        <v>0</v>
      </c>
    </row>
    <row r="6215" spans="5:5">
      <c r="E6215" s="102">
        <f>COUNTIF(자재별CO2!H:H, B6215)</f>
        <v>0</v>
      </c>
    </row>
    <row r="6216" spans="5:5">
      <c r="E6216" s="102">
        <f>COUNTIF(자재별CO2!H:H, B6216)</f>
        <v>0</v>
      </c>
    </row>
    <row r="6217" spans="5:5">
      <c r="E6217" s="102">
        <f>COUNTIF(자재별CO2!H:H, B6217)</f>
        <v>0</v>
      </c>
    </row>
    <row r="6218" spans="5:5">
      <c r="E6218" s="102">
        <f>COUNTIF(자재별CO2!H:H, B6218)</f>
        <v>0</v>
      </c>
    </row>
    <row r="6219" spans="5:5">
      <c r="E6219" s="102">
        <f>COUNTIF(자재별CO2!H:H, B6219)</f>
        <v>0</v>
      </c>
    </row>
    <row r="6220" spans="5:5">
      <c r="E6220" s="102">
        <f>COUNTIF(자재별CO2!H:H, B6220)</f>
        <v>0</v>
      </c>
    </row>
    <row r="6221" spans="5:5">
      <c r="E6221" s="102">
        <f>COUNTIF(자재별CO2!H:H, B6221)</f>
        <v>0</v>
      </c>
    </row>
    <row r="6222" spans="5:5">
      <c r="E6222" s="102">
        <f>COUNTIF(자재별CO2!H:H, B6222)</f>
        <v>0</v>
      </c>
    </row>
    <row r="6223" spans="5:5">
      <c r="E6223" s="102">
        <f>COUNTIF(자재별CO2!H:H, B6223)</f>
        <v>0</v>
      </c>
    </row>
    <row r="6224" spans="5:5">
      <c r="E6224" s="102">
        <f>COUNTIF(자재별CO2!H:H, B6224)</f>
        <v>0</v>
      </c>
    </row>
    <row r="6225" spans="5:5">
      <c r="E6225" s="102">
        <f>COUNTIF(자재별CO2!H:H, B6225)</f>
        <v>0</v>
      </c>
    </row>
    <row r="6226" spans="5:5">
      <c r="E6226" s="102">
        <f>COUNTIF(자재별CO2!H:H, B6226)</f>
        <v>0</v>
      </c>
    </row>
    <row r="6227" spans="5:5">
      <c r="E6227" s="102">
        <f>COUNTIF(자재별CO2!H:H, B6227)</f>
        <v>0</v>
      </c>
    </row>
    <row r="6228" spans="5:5">
      <c r="E6228" s="102">
        <f>COUNTIF(자재별CO2!H:H, B6228)</f>
        <v>0</v>
      </c>
    </row>
    <row r="6229" spans="5:5">
      <c r="E6229" s="102">
        <f>COUNTIF(자재별CO2!H:H, B6229)</f>
        <v>0</v>
      </c>
    </row>
    <row r="6230" spans="5:5">
      <c r="E6230" s="102">
        <f>COUNTIF(자재별CO2!H:H, B6230)</f>
        <v>0</v>
      </c>
    </row>
    <row r="6231" spans="5:5">
      <c r="E6231" s="102">
        <f>COUNTIF(자재별CO2!H:H, B6231)</f>
        <v>0</v>
      </c>
    </row>
    <row r="6232" spans="5:5">
      <c r="E6232" s="102">
        <f>COUNTIF(자재별CO2!H:H, B6232)</f>
        <v>0</v>
      </c>
    </row>
    <row r="6233" spans="5:5">
      <c r="E6233" s="102">
        <f>COUNTIF(자재별CO2!H:H, B6233)</f>
        <v>0</v>
      </c>
    </row>
    <row r="6234" spans="5:5">
      <c r="E6234" s="102">
        <f>COUNTIF(자재별CO2!H:H, B6234)</f>
        <v>0</v>
      </c>
    </row>
    <row r="6235" spans="5:5">
      <c r="E6235" s="102">
        <f>COUNTIF(자재별CO2!H:H, B6235)</f>
        <v>0</v>
      </c>
    </row>
    <row r="6236" spans="5:5">
      <c r="E6236" s="102">
        <f>COUNTIF(자재별CO2!H:H, B6236)</f>
        <v>0</v>
      </c>
    </row>
    <row r="6237" spans="5:5">
      <c r="E6237" s="102">
        <f>COUNTIF(자재별CO2!H:H, B6237)</f>
        <v>0</v>
      </c>
    </row>
    <row r="6238" spans="5:5">
      <c r="E6238" s="102">
        <f>COUNTIF(자재별CO2!H:H, B6238)</f>
        <v>0</v>
      </c>
    </row>
    <row r="6239" spans="5:5">
      <c r="E6239" s="102">
        <f>COUNTIF(자재별CO2!H:H, B6239)</f>
        <v>0</v>
      </c>
    </row>
    <row r="6240" spans="5:5">
      <c r="E6240" s="102">
        <f>COUNTIF(자재별CO2!H:H, B6240)</f>
        <v>0</v>
      </c>
    </row>
    <row r="6241" spans="5:5">
      <c r="E6241" s="102">
        <f>COUNTIF(자재별CO2!H:H, B6241)</f>
        <v>0</v>
      </c>
    </row>
    <row r="6242" spans="5:5">
      <c r="E6242" s="102">
        <f>COUNTIF(자재별CO2!H:H, B6242)</f>
        <v>0</v>
      </c>
    </row>
    <row r="6243" spans="5:5">
      <c r="E6243" s="102">
        <f>COUNTIF(자재별CO2!H:H, B6243)</f>
        <v>0</v>
      </c>
    </row>
    <row r="6244" spans="5:5">
      <c r="E6244" s="102">
        <f>COUNTIF(자재별CO2!H:H, B6244)</f>
        <v>0</v>
      </c>
    </row>
    <row r="6245" spans="5:5">
      <c r="E6245" s="102">
        <f>COUNTIF(자재별CO2!H:H, B6245)</f>
        <v>0</v>
      </c>
    </row>
    <row r="6246" spans="5:5">
      <c r="E6246" s="102">
        <f>COUNTIF(자재별CO2!H:H, B6246)</f>
        <v>0</v>
      </c>
    </row>
    <row r="6247" spans="5:5">
      <c r="E6247" s="102">
        <f>COUNTIF(자재별CO2!H:H, B6247)</f>
        <v>0</v>
      </c>
    </row>
    <row r="6248" spans="5:5">
      <c r="E6248" s="102">
        <f>COUNTIF(자재별CO2!H:H, B6248)</f>
        <v>0</v>
      </c>
    </row>
    <row r="6249" spans="5:5">
      <c r="E6249" s="102">
        <f>COUNTIF(자재별CO2!H:H, B6249)</f>
        <v>0</v>
      </c>
    </row>
    <row r="6250" spans="5:5">
      <c r="E6250" s="102">
        <f>COUNTIF(자재별CO2!H:H, B6250)</f>
        <v>0</v>
      </c>
    </row>
    <row r="6251" spans="5:5">
      <c r="E6251" s="102">
        <f>COUNTIF(자재별CO2!H:H, B6251)</f>
        <v>0</v>
      </c>
    </row>
    <row r="6252" spans="5:5">
      <c r="E6252" s="102">
        <f>COUNTIF(자재별CO2!H:H, B6252)</f>
        <v>0</v>
      </c>
    </row>
    <row r="6253" spans="5:5">
      <c r="E6253" s="102">
        <f>COUNTIF(자재별CO2!H:H, B6253)</f>
        <v>0</v>
      </c>
    </row>
    <row r="6254" spans="5:5">
      <c r="E6254" s="102">
        <f>COUNTIF(자재별CO2!H:H, B6254)</f>
        <v>0</v>
      </c>
    </row>
    <row r="6255" spans="5:5">
      <c r="E6255" s="102">
        <f>COUNTIF(자재별CO2!H:H, B6255)</f>
        <v>0</v>
      </c>
    </row>
    <row r="6256" spans="5:5">
      <c r="E6256" s="102">
        <f>COUNTIF(자재별CO2!H:H, B6256)</f>
        <v>0</v>
      </c>
    </row>
    <row r="6257" spans="5:5">
      <c r="E6257" s="102">
        <f>COUNTIF(자재별CO2!H:H, B6257)</f>
        <v>0</v>
      </c>
    </row>
    <row r="6258" spans="5:5">
      <c r="E6258" s="102">
        <f>COUNTIF(자재별CO2!H:H, B6258)</f>
        <v>0</v>
      </c>
    </row>
    <row r="6259" spans="5:5">
      <c r="E6259" s="102">
        <f>COUNTIF(자재별CO2!H:H, B6259)</f>
        <v>0</v>
      </c>
    </row>
    <row r="6260" spans="5:5">
      <c r="E6260" s="102">
        <f>COUNTIF(자재별CO2!H:H, B6260)</f>
        <v>0</v>
      </c>
    </row>
    <row r="6261" spans="5:5">
      <c r="E6261" s="102">
        <f>COUNTIF(자재별CO2!H:H, B6261)</f>
        <v>0</v>
      </c>
    </row>
    <row r="6262" spans="5:5">
      <c r="E6262" s="102">
        <f>COUNTIF(자재별CO2!H:H, B6262)</f>
        <v>0</v>
      </c>
    </row>
    <row r="6263" spans="5:5">
      <c r="E6263" s="102">
        <f>COUNTIF(자재별CO2!H:H, B6263)</f>
        <v>0</v>
      </c>
    </row>
    <row r="6264" spans="5:5">
      <c r="E6264" s="102">
        <f>COUNTIF(자재별CO2!H:H, B6264)</f>
        <v>0</v>
      </c>
    </row>
    <row r="6265" spans="5:5">
      <c r="E6265" s="102">
        <f>COUNTIF(자재별CO2!H:H, B6265)</f>
        <v>0</v>
      </c>
    </row>
    <row r="6266" spans="5:5">
      <c r="E6266" s="102">
        <f>COUNTIF(자재별CO2!H:H, B6266)</f>
        <v>0</v>
      </c>
    </row>
    <row r="6267" spans="5:5">
      <c r="E6267" s="102">
        <f>COUNTIF(자재별CO2!H:H, B6267)</f>
        <v>0</v>
      </c>
    </row>
    <row r="6268" spans="5:5">
      <c r="E6268" s="102">
        <f>COUNTIF(자재별CO2!H:H, B6268)</f>
        <v>0</v>
      </c>
    </row>
    <row r="6269" spans="5:5">
      <c r="E6269" s="102">
        <f>COUNTIF(자재별CO2!H:H, B6269)</f>
        <v>0</v>
      </c>
    </row>
    <row r="6270" spans="5:5">
      <c r="E6270" s="102">
        <f>COUNTIF(자재별CO2!H:H, B6270)</f>
        <v>0</v>
      </c>
    </row>
    <row r="6271" spans="5:5">
      <c r="E6271" s="102">
        <f>COUNTIF(자재별CO2!H:H, B6271)</f>
        <v>0</v>
      </c>
    </row>
    <row r="6272" spans="5:5">
      <c r="E6272" s="102">
        <f>COUNTIF(자재별CO2!H:H, B6272)</f>
        <v>0</v>
      </c>
    </row>
    <row r="6273" spans="5:5">
      <c r="E6273" s="102">
        <f>COUNTIF(자재별CO2!H:H, B6273)</f>
        <v>0</v>
      </c>
    </row>
    <row r="6274" spans="5:5">
      <c r="E6274" s="102">
        <f>COUNTIF(자재별CO2!H:H, B6274)</f>
        <v>0</v>
      </c>
    </row>
    <row r="6275" spans="5:5">
      <c r="E6275" s="102">
        <f>COUNTIF(자재별CO2!H:H, B6275)</f>
        <v>0</v>
      </c>
    </row>
    <row r="6276" spans="5:5">
      <c r="E6276" s="102">
        <f>COUNTIF(자재별CO2!H:H, B6276)</f>
        <v>0</v>
      </c>
    </row>
    <row r="6277" spans="5:5">
      <c r="E6277" s="102">
        <f>COUNTIF(자재별CO2!H:H, B6277)</f>
        <v>0</v>
      </c>
    </row>
    <row r="6278" spans="5:5">
      <c r="E6278" s="102">
        <f>COUNTIF(자재별CO2!H:H, B6278)</f>
        <v>0</v>
      </c>
    </row>
    <row r="6279" spans="5:5">
      <c r="E6279" s="102">
        <f>COUNTIF(자재별CO2!H:H, B6279)</f>
        <v>0</v>
      </c>
    </row>
    <row r="6280" spans="5:5">
      <c r="E6280" s="102">
        <f>COUNTIF(자재별CO2!H:H, B6280)</f>
        <v>0</v>
      </c>
    </row>
    <row r="6281" spans="5:5">
      <c r="E6281" s="102">
        <f>COUNTIF(자재별CO2!H:H, B6281)</f>
        <v>0</v>
      </c>
    </row>
    <row r="6282" spans="5:5">
      <c r="E6282" s="102">
        <f>COUNTIF(자재별CO2!H:H, B6282)</f>
        <v>0</v>
      </c>
    </row>
    <row r="6283" spans="5:5">
      <c r="E6283" s="102">
        <f>COUNTIF(자재별CO2!H:H, B6283)</f>
        <v>0</v>
      </c>
    </row>
    <row r="6284" spans="5:5">
      <c r="E6284" s="102">
        <f>COUNTIF(자재별CO2!H:H, B6284)</f>
        <v>0</v>
      </c>
    </row>
    <row r="6285" spans="5:5">
      <c r="E6285" s="102">
        <f>COUNTIF(자재별CO2!H:H, B6285)</f>
        <v>0</v>
      </c>
    </row>
    <row r="6286" spans="5:5">
      <c r="E6286" s="102">
        <f>COUNTIF(자재별CO2!H:H, B6286)</f>
        <v>0</v>
      </c>
    </row>
    <row r="6287" spans="5:5">
      <c r="E6287" s="102">
        <f>COUNTIF(자재별CO2!H:H, B6287)</f>
        <v>0</v>
      </c>
    </row>
    <row r="6288" spans="5:5">
      <c r="E6288" s="102">
        <f>COUNTIF(자재별CO2!H:H, B6288)</f>
        <v>0</v>
      </c>
    </row>
    <row r="6289" spans="5:5">
      <c r="E6289" s="102">
        <f>COUNTIF(자재별CO2!H:H, B6289)</f>
        <v>0</v>
      </c>
    </row>
    <row r="6290" spans="5:5">
      <c r="E6290" s="102">
        <f>COUNTIF(자재별CO2!H:H, B6290)</f>
        <v>0</v>
      </c>
    </row>
    <row r="6291" spans="5:5">
      <c r="E6291" s="102">
        <f>COUNTIF(자재별CO2!H:H, B6291)</f>
        <v>0</v>
      </c>
    </row>
    <row r="6292" spans="5:5">
      <c r="E6292" s="102">
        <f>COUNTIF(자재별CO2!H:H, B6292)</f>
        <v>0</v>
      </c>
    </row>
    <row r="6293" spans="5:5">
      <c r="E6293" s="102">
        <f>COUNTIF(자재별CO2!H:H, B6293)</f>
        <v>0</v>
      </c>
    </row>
    <row r="6294" spans="5:5">
      <c r="E6294" s="102">
        <f>COUNTIF(자재별CO2!H:H, B6294)</f>
        <v>0</v>
      </c>
    </row>
    <row r="6295" spans="5:5">
      <c r="E6295" s="102">
        <f>COUNTIF(자재별CO2!H:H, B6295)</f>
        <v>0</v>
      </c>
    </row>
    <row r="6296" spans="5:5">
      <c r="E6296" s="102">
        <f>COUNTIF(자재별CO2!H:H, B6296)</f>
        <v>0</v>
      </c>
    </row>
    <row r="6297" spans="5:5">
      <c r="E6297" s="102">
        <f>COUNTIF(자재별CO2!H:H, B6297)</f>
        <v>0</v>
      </c>
    </row>
    <row r="6298" spans="5:5">
      <c r="E6298" s="102">
        <f>COUNTIF(자재별CO2!H:H, B6298)</f>
        <v>0</v>
      </c>
    </row>
    <row r="6299" spans="5:5">
      <c r="E6299" s="102">
        <f>COUNTIF(자재별CO2!H:H, B6299)</f>
        <v>0</v>
      </c>
    </row>
    <row r="6300" spans="5:5">
      <c r="E6300" s="102">
        <f>COUNTIF(자재별CO2!H:H, B6300)</f>
        <v>0</v>
      </c>
    </row>
    <row r="6301" spans="5:5">
      <c r="E6301" s="102">
        <f>COUNTIF(자재별CO2!H:H, B6301)</f>
        <v>0</v>
      </c>
    </row>
    <row r="6302" spans="5:5">
      <c r="E6302" s="102">
        <f>COUNTIF(자재별CO2!H:H, B6302)</f>
        <v>0</v>
      </c>
    </row>
    <row r="6303" spans="5:5">
      <c r="E6303" s="102">
        <f>COUNTIF(자재별CO2!H:H, B6303)</f>
        <v>0</v>
      </c>
    </row>
    <row r="6304" spans="5:5">
      <c r="E6304" s="102">
        <f>COUNTIF(자재별CO2!H:H, B6304)</f>
        <v>0</v>
      </c>
    </row>
    <row r="6305" spans="5:5">
      <c r="E6305" s="102">
        <f>COUNTIF(자재별CO2!H:H, B6305)</f>
        <v>0</v>
      </c>
    </row>
    <row r="6306" spans="5:5">
      <c r="E6306" s="102">
        <f>COUNTIF(자재별CO2!H:H, B6306)</f>
        <v>0</v>
      </c>
    </row>
    <row r="6307" spans="5:5">
      <c r="E6307" s="102">
        <f>COUNTIF(자재별CO2!H:H, B6307)</f>
        <v>0</v>
      </c>
    </row>
    <row r="6308" spans="5:5">
      <c r="E6308" s="102">
        <f>COUNTIF(자재별CO2!H:H, B6308)</f>
        <v>0</v>
      </c>
    </row>
    <row r="6309" spans="5:5">
      <c r="E6309" s="102">
        <f>COUNTIF(자재별CO2!H:H, B6309)</f>
        <v>0</v>
      </c>
    </row>
    <row r="6310" spans="5:5">
      <c r="E6310" s="102">
        <f>COUNTIF(자재별CO2!H:H, B6310)</f>
        <v>0</v>
      </c>
    </row>
    <row r="6311" spans="5:5">
      <c r="E6311" s="102">
        <f>COUNTIF(자재별CO2!H:H, B6311)</f>
        <v>0</v>
      </c>
    </row>
    <row r="6312" spans="5:5">
      <c r="E6312" s="102">
        <f>COUNTIF(자재별CO2!H:H, B6312)</f>
        <v>0</v>
      </c>
    </row>
    <row r="6313" spans="5:5">
      <c r="E6313" s="102">
        <f>COUNTIF(자재별CO2!H:H, B6313)</f>
        <v>0</v>
      </c>
    </row>
    <row r="6314" spans="5:5">
      <c r="E6314" s="102">
        <f>COUNTIF(자재별CO2!H:H, B6314)</f>
        <v>0</v>
      </c>
    </row>
    <row r="6315" spans="5:5">
      <c r="E6315" s="102">
        <f>COUNTIF(자재별CO2!H:H, B6315)</f>
        <v>0</v>
      </c>
    </row>
    <row r="6316" spans="5:5">
      <c r="E6316" s="102">
        <f>COUNTIF(자재별CO2!H:H, B6316)</f>
        <v>0</v>
      </c>
    </row>
    <row r="6317" spans="5:5">
      <c r="E6317" s="102">
        <f>COUNTIF(자재별CO2!H:H, B6317)</f>
        <v>0</v>
      </c>
    </row>
    <row r="6318" spans="5:5">
      <c r="E6318" s="102">
        <f>COUNTIF(자재별CO2!H:H, B6318)</f>
        <v>0</v>
      </c>
    </row>
    <row r="6319" spans="5:5">
      <c r="E6319" s="102">
        <f>COUNTIF(자재별CO2!H:H, B6319)</f>
        <v>0</v>
      </c>
    </row>
    <row r="6320" spans="5:5">
      <c r="E6320" s="102">
        <f>COUNTIF(자재별CO2!H:H, B6320)</f>
        <v>0</v>
      </c>
    </row>
    <row r="6321" spans="5:5">
      <c r="E6321" s="102">
        <f>COUNTIF(자재별CO2!H:H, B6321)</f>
        <v>0</v>
      </c>
    </row>
    <row r="6322" spans="5:5">
      <c r="E6322" s="102">
        <f>COUNTIF(자재별CO2!H:H, B6322)</f>
        <v>0</v>
      </c>
    </row>
    <row r="6323" spans="5:5">
      <c r="E6323" s="102">
        <f>COUNTIF(자재별CO2!H:H, B6323)</f>
        <v>0</v>
      </c>
    </row>
    <row r="6324" spans="5:5">
      <c r="E6324" s="102">
        <f>COUNTIF(자재별CO2!H:H, B6324)</f>
        <v>0</v>
      </c>
    </row>
    <row r="6325" spans="5:5">
      <c r="E6325" s="102">
        <f>COUNTIF(자재별CO2!H:H, B6325)</f>
        <v>0</v>
      </c>
    </row>
    <row r="6326" spans="5:5">
      <c r="E6326" s="102">
        <f>COUNTIF(자재별CO2!H:H, B6326)</f>
        <v>0</v>
      </c>
    </row>
    <row r="6327" spans="5:5">
      <c r="E6327" s="102">
        <f>COUNTIF(자재별CO2!H:H, B6327)</f>
        <v>0</v>
      </c>
    </row>
    <row r="6328" spans="5:5">
      <c r="E6328" s="102">
        <f>COUNTIF(자재별CO2!H:H, B6328)</f>
        <v>0</v>
      </c>
    </row>
    <row r="6329" spans="5:5">
      <c r="E6329" s="102">
        <f>COUNTIF(자재별CO2!H:H, B6329)</f>
        <v>0</v>
      </c>
    </row>
    <row r="6330" spans="5:5">
      <c r="E6330" s="102">
        <f>COUNTIF(자재별CO2!H:H, B6330)</f>
        <v>0</v>
      </c>
    </row>
    <row r="6331" spans="5:5">
      <c r="E6331" s="102">
        <f>COUNTIF(자재별CO2!H:H, B6331)</f>
        <v>0</v>
      </c>
    </row>
    <row r="6332" spans="5:5">
      <c r="E6332" s="102">
        <f>COUNTIF(자재별CO2!H:H, B6332)</f>
        <v>0</v>
      </c>
    </row>
    <row r="6333" spans="5:5">
      <c r="E6333" s="102">
        <f>COUNTIF(자재별CO2!H:H, B6333)</f>
        <v>0</v>
      </c>
    </row>
    <row r="6334" spans="5:5">
      <c r="E6334" s="102">
        <f>COUNTIF(자재별CO2!H:H, B6334)</f>
        <v>0</v>
      </c>
    </row>
    <row r="6335" spans="5:5">
      <c r="E6335" s="102">
        <f>COUNTIF(자재별CO2!H:H, B6335)</f>
        <v>0</v>
      </c>
    </row>
    <row r="6336" spans="5:5">
      <c r="E6336" s="102">
        <f>COUNTIF(자재별CO2!H:H, B6336)</f>
        <v>0</v>
      </c>
    </row>
    <row r="6337" spans="5:5">
      <c r="E6337" s="102">
        <f>COUNTIF(자재별CO2!H:H, B6337)</f>
        <v>0</v>
      </c>
    </row>
    <row r="6338" spans="5:5">
      <c r="E6338" s="102">
        <f>COUNTIF(자재별CO2!H:H, B6338)</f>
        <v>0</v>
      </c>
    </row>
    <row r="6339" spans="5:5">
      <c r="E6339" s="102">
        <f>COUNTIF(자재별CO2!H:H, B6339)</f>
        <v>0</v>
      </c>
    </row>
    <row r="6340" spans="5:5">
      <c r="E6340" s="102">
        <f>COUNTIF(자재별CO2!H:H, B6340)</f>
        <v>0</v>
      </c>
    </row>
    <row r="6341" spans="5:5">
      <c r="E6341" s="102">
        <f>COUNTIF(자재별CO2!H:H, B6341)</f>
        <v>0</v>
      </c>
    </row>
    <row r="6342" spans="5:5">
      <c r="E6342" s="102">
        <f>COUNTIF(자재별CO2!H:H, B6342)</f>
        <v>0</v>
      </c>
    </row>
    <row r="6343" spans="5:5">
      <c r="E6343" s="102">
        <f>COUNTIF(자재별CO2!H:H, B6343)</f>
        <v>0</v>
      </c>
    </row>
    <row r="6344" spans="5:5">
      <c r="E6344" s="102">
        <f>COUNTIF(자재별CO2!H:H, B6344)</f>
        <v>0</v>
      </c>
    </row>
    <row r="6345" spans="5:5">
      <c r="E6345" s="102">
        <f>COUNTIF(자재별CO2!H:H, B6345)</f>
        <v>0</v>
      </c>
    </row>
    <row r="6346" spans="5:5">
      <c r="E6346" s="102">
        <f>COUNTIF(자재별CO2!H:H, B6346)</f>
        <v>0</v>
      </c>
    </row>
    <row r="6347" spans="5:5">
      <c r="E6347" s="102">
        <f>COUNTIF(자재별CO2!H:H, B6347)</f>
        <v>0</v>
      </c>
    </row>
    <row r="6348" spans="5:5">
      <c r="E6348" s="102">
        <f>COUNTIF(자재별CO2!H:H, B6348)</f>
        <v>0</v>
      </c>
    </row>
    <row r="6349" spans="5:5">
      <c r="E6349" s="102">
        <f>COUNTIF(자재별CO2!H:H, B6349)</f>
        <v>0</v>
      </c>
    </row>
    <row r="6350" spans="5:5">
      <c r="E6350" s="102">
        <f>COUNTIF(자재별CO2!H:H, B6350)</f>
        <v>0</v>
      </c>
    </row>
    <row r="6351" spans="5:5">
      <c r="E6351" s="102">
        <f>COUNTIF(자재별CO2!H:H, B6351)</f>
        <v>0</v>
      </c>
    </row>
    <row r="6352" spans="5:5">
      <c r="E6352" s="102">
        <f>COUNTIF(자재별CO2!H:H, B6352)</f>
        <v>0</v>
      </c>
    </row>
    <row r="6353" spans="5:5">
      <c r="E6353" s="102">
        <f>COUNTIF(자재별CO2!H:H, B6353)</f>
        <v>0</v>
      </c>
    </row>
    <row r="6354" spans="5:5">
      <c r="E6354" s="102">
        <f>COUNTIF(자재별CO2!H:H, B6354)</f>
        <v>0</v>
      </c>
    </row>
    <row r="6355" spans="5:5">
      <c r="E6355" s="102">
        <f>COUNTIF(자재별CO2!H:H, B6355)</f>
        <v>0</v>
      </c>
    </row>
    <row r="6356" spans="5:5">
      <c r="E6356" s="102">
        <f>COUNTIF(자재별CO2!H:H, B6356)</f>
        <v>0</v>
      </c>
    </row>
    <row r="6357" spans="5:5">
      <c r="E6357" s="102">
        <f>COUNTIF(자재별CO2!H:H, B6357)</f>
        <v>0</v>
      </c>
    </row>
    <row r="6358" spans="5:5">
      <c r="E6358" s="102">
        <f>COUNTIF(자재별CO2!H:H, B6358)</f>
        <v>0</v>
      </c>
    </row>
    <row r="6359" spans="5:5">
      <c r="E6359" s="102">
        <f>COUNTIF(자재별CO2!H:H, B6359)</f>
        <v>0</v>
      </c>
    </row>
    <row r="6360" spans="5:5">
      <c r="E6360" s="102">
        <f>COUNTIF(자재별CO2!H:H, B6360)</f>
        <v>0</v>
      </c>
    </row>
    <row r="6361" spans="5:5">
      <c r="E6361" s="102">
        <f>COUNTIF(자재별CO2!H:H, B6361)</f>
        <v>0</v>
      </c>
    </row>
    <row r="6362" spans="5:5">
      <c r="E6362" s="102">
        <f>COUNTIF(자재별CO2!H:H, B6362)</f>
        <v>0</v>
      </c>
    </row>
    <row r="6363" spans="5:5">
      <c r="E6363" s="102">
        <f>COUNTIF(자재별CO2!H:H, B6363)</f>
        <v>0</v>
      </c>
    </row>
    <row r="6364" spans="5:5">
      <c r="E6364" s="102">
        <f>COUNTIF(자재별CO2!H:H, B6364)</f>
        <v>0</v>
      </c>
    </row>
    <row r="6365" spans="5:5">
      <c r="E6365" s="102">
        <f>COUNTIF(자재별CO2!H:H, B6365)</f>
        <v>0</v>
      </c>
    </row>
    <row r="6366" spans="5:5">
      <c r="E6366" s="102">
        <f>COUNTIF(자재별CO2!H:H, B6366)</f>
        <v>0</v>
      </c>
    </row>
    <row r="6367" spans="5:5">
      <c r="E6367" s="102">
        <f>COUNTIF(자재별CO2!H:H, B6367)</f>
        <v>0</v>
      </c>
    </row>
    <row r="6368" spans="5:5">
      <c r="E6368" s="102">
        <f>COUNTIF(자재별CO2!H:H, B6368)</f>
        <v>0</v>
      </c>
    </row>
    <row r="6369" spans="5:5">
      <c r="E6369" s="102">
        <f>COUNTIF(자재별CO2!H:H, B6369)</f>
        <v>0</v>
      </c>
    </row>
    <row r="6370" spans="5:5">
      <c r="E6370" s="102">
        <f>COUNTIF(자재별CO2!H:H, B6370)</f>
        <v>0</v>
      </c>
    </row>
    <row r="6371" spans="5:5">
      <c r="E6371" s="102">
        <f>COUNTIF(자재별CO2!H:H, B6371)</f>
        <v>0</v>
      </c>
    </row>
    <row r="6372" spans="5:5">
      <c r="E6372" s="102">
        <f>COUNTIF(자재별CO2!H:H, B6372)</f>
        <v>0</v>
      </c>
    </row>
    <row r="6373" spans="5:5">
      <c r="E6373" s="102">
        <f>COUNTIF(자재별CO2!H:H, B6373)</f>
        <v>0</v>
      </c>
    </row>
    <row r="6374" spans="5:5">
      <c r="E6374" s="102">
        <f>COUNTIF(자재별CO2!H:H, B6374)</f>
        <v>0</v>
      </c>
    </row>
    <row r="6375" spans="5:5">
      <c r="E6375" s="102">
        <f>COUNTIF(자재별CO2!H:H, B6375)</f>
        <v>0</v>
      </c>
    </row>
    <row r="6376" spans="5:5">
      <c r="E6376" s="102">
        <f>COUNTIF(자재별CO2!H:H, B6376)</f>
        <v>0</v>
      </c>
    </row>
    <row r="6377" spans="5:5">
      <c r="E6377" s="102">
        <f>COUNTIF(자재별CO2!H:H, B6377)</f>
        <v>0</v>
      </c>
    </row>
    <row r="6378" spans="5:5">
      <c r="E6378" s="102">
        <f>COUNTIF(자재별CO2!H:H, B6378)</f>
        <v>0</v>
      </c>
    </row>
    <row r="6379" spans="5:5">
      <c r="E6379" s="102">
        <f>COUNTIF(자재별CO2!H:H, B6379)</f>
        <v>0</v>
      </c>
    </row>
    <row r="6380" spans="5:5">
      <c r="E6380" s="102">
        <f>COUNTIF(자재별CO2!H:H, B6380)</f>
        <v>0</v>
      </c>
    </row>
    <row r="6381" spans="5:5">
      <c r="E6381" s="102">
        <f>COUNTIF(자재별CO2!H:H, B6381)</f>
        <v>0</v>
      </c>
    </row>
    <row r="6382" spans="5:5">
      <c r="E6382" s="102">
        <f>COUNTIF(자재별CO2!H:H, B6382)</f>
        <v>0</v>
      </c>
    </row>
    <row r="6383" spans="5:5">
      <c r="E6383" s="102">
        <f>COUNTIF(자재별CO2!H:H, B6383)</f>
        <v>0</v>
      </c>
    </row>
    <row r="6384" spans="5:5">
      <c r="E6384" s="102">
        <f>COUNTIF(자재별CO2!H:H, B6384)</f>
        <v>0</v>
      </c>
    </row>
    <row r="6385" spans="5:5">
      <c r="E6385" s="102">
        <f>COUNTIF(자재별CO2!H:H, B6385)</f>
        <v>0</v>
      </c>
    </row>
    <row r="6386" spans="5:5">
      <c r="E6386" s="102">
        <f>COUNTIF(자재별CO2!H:H, B6386)</f>
        <v>0</v>
      </c>
    </row>
    <row r="6387" spans="5:5">
      <c r="E6387" s="102">
        <f>COUNTIF(자재별CO2!H:H, B6387)</f>
        <v>0</v>
      </c>
    </row>
    <row r="6388" spans="5:5">
      <c r="E6388" s="102">
        <f>COUNTIF(자재별CO2!H:H, B6388)</f>
        <v>0</v>
      </c>
    </row>
    <row r="6389" spans="5:5">
      <c r="E6389" s="102">
        <f>COUNTIF(자재별CO2!H:H, B6389)</f>
        <v>0</v>
      </c>
    </row>
    <row r="6390" spans="5:5">
      <c r="E6390" s="102">
        <f>COUNTIF(자재별CO2!H:H, B6390)</f>
        <v>0</v>
      </c>
    </row>
    <row r="6391" spans="5:5">
      <c r="E6391" s="102">
        <f>COUNTIF(자재별CO2!H:H, B6391)</f>
        <v>0</v>
      </c>
    </row>
    <row r="6392" spans="5:5">
      <c r="E6392" s="102">
        <f>COUNTIF(자재별CO2!H:H, B6392)</f>
        <v>0</v>
      </c>
    </row>
    <row r="6393" spans="5:5">
      <c r="E6393" s="102">
        <f>COUNTIF(자재별CO2!H:H, B6393)</f>
        <v>0</v>
      </c>
    </row>
    <row r="6394" spans="5:5">
      <c r="E6394" s="102">
        <f>COUNTIF(자재별CO2!H:H, B6394)</f>
        <v>0</v>
      </c>
    </row>
    <row r="6395" spans="5:5">
      <c r="E6395" s="102">
        <f>COUNTIF(자재별CO2!H:H, B6395)</f>
        <v>0</v>
      </c>
    </row>
    <row r="6396" spans="5:5">
      <c r="E6396" s="102">
        <f>COUNTIF(자재별CO2!H:H, B6396)</f>
        <v>0</v>
      </c>
    </row>
    <row r="6397" spans="5:5">
      <c r="E6397" s="102">
        <f>COUNTIF(자재별CO2!H:H, B6397)</f>
        <v>0</v>
      </c>
    </row>
    <row r="6398" spans="5:5">
      <c r="E6398" s="102">
        <f>COUNTIF(자재별CO2!H:H, B6398)</f>
        <v>0</v>
      </c>
    </row>
    <row r="6399" spans="5:5">
      <c r="E6399" s="102">
        <f>COUNTIF(자재별CO2!H:H, B6399)</f>
        <v>0</v>
      </c>
    </row>
    <row r="6400" spans="5:5">
      <c r="E6400" s="102">
        <f>COUNTIF(자재별CO2!H:H, B6400)</f>
        <v>0</v>
      </c>
    </row>
    <row r="6401" spans="5:5">
      <c r="E6401" s="102">
        <f>COUNTIF(자재별CO2!H:H, B6401)</f>
        <v>0</v>
      </c>
    </row>
    <row r="6402" spans="5:5">
      <c r="E6402" s="102">
        <f>COUNTIF(자재별CO2!H:H, B6402)</f>
        <v>0</v>
      </c>
    </row>
    <row r="6403" spans="5:5">
      <c r="E6403" s="102">
        <f>COUNTIF(자재별CO2!H:H, B6403)</f>
        <v>0</v>
      </c>
    </row>
    <row r="6404" spans="5:5">
      <c r="E6404" s="102">
        <f>COUNTIF(자재별CO2!H:H, B6404)</f>
        <v>0</v>
      </c>
    </row>
    <row r="6405" spans="5:5">
      <c r="E6405" s="102">
        <f>COUNTIF(자재별CO2!H:H, B6405)</f>
        <v>0</v>
      </c>
    </row>
    <row r="6406" spans="5:5">
      <c r="E6406" s="102">
        <f>COUNTIF(자재별CO2!H:H, B6406)</f>
        <v>0</v>
      </c>
    </row>
    <row r="6407" spans="5:5">
      <c r="E6407" s="102">
        <f>COUNTIF(자재별CO2!H:H, B6407)</f>
        <v>0</v>
      </c>
    </row>
    <row r="6408" spans="5:5">
      <c r="E6408" s="102">
        <f>COUNTIF(자재별CO2!H:H, B6408)</f>
        <v>0</v>
      </c>
    </row>
    <row r="6409" spans="5:5">
      <c r="E6409" s="102">
        <f>COUNTIF(자재별CO2!H:H, B6409)</f>
        <v>0</v>
      </c>
    </row>
    <row r="6410" spans="5:5">
      <c r="E6410" s="102">
        <f>COUNTIF(자재별CO2!H:H, B6410)</f>
        <v>0</v>
      </c>
    </row>
    <row r="6411" spans="5:5">
      <c r="E6411" s="102">
        <f>COUNTIF(자재별CO2!H:H, B6411)</f>
        <v>0</v>
      </c>
    </row>
    <row r="6412" spans="5:5">
      <c r="E6412" s="102">
        <f>COUNTIF(자재별CO2!H:H, B6412)</f>
        <v>0</v>
      </c>
    </row>
    <row r="6413" spans="5:5">
      <c r="E6413" s="102">
        <f>COUNTIF(자재별CO2!H:H, B6413)</f>
        <v>0</v>
      </c>
    </row>
    <row r="6414" spans="5:5">
      <c r="E6414" s="102">
        <f>COUNTIF(자재별CO2!H:H, B6414)</f>
        <v>0</v>
      </c>
    </row>
    <row r="6415" spans="5:5">
      <c r="E6415" s="102">
        <f>COUNTIF(자재별CO2!H:H, B6415)</f>
        <v>0</v>
      </c>
    </row>
    <row r="6416" spans="5:5">
      <c r="E6416" s="102">
        <f>COUNTIF(자재별CO2!H:H, B6416)</f>
        <v>0</v>
      </c>
    </row>
    <row r="6417" spans="5:5">
      <c r="E6417" s="102">
        <f>COUNTIF(자재별CO2!H:H, B6417)</f>
        <v>0</v>
      </c>
    </row>
    <row r="6418" spans="5:5">
      <c r="E6418" s="102">
        <f>COUNTIF(자재별CO2!H:H, B6418)</f>
        <v>0</v>
      </c>
    </row>
    <row r="6419" spans="5:5">
      <c r="E6419" s="102">
        <f>COUNTIF(자재별CO2!H:H, B6419)</f>
        <v>0</v>
      </c>
    </row>
    <row r="6420" spans="5:5">
      <c r="E6420" s="102">
        <f>COUNTIF(자재별CO2!H:H, B6420)</f>
        <v>0</v>
      </c>
    </row>
    <row r="6421" spans="5:5">
      <c r="E6421" s="102">
        <f>COUNTIF(자재별CO2!H:H, B6421)</f>
        <v>0</v>
      </c>
    </row>
    <row r="6422" spans="5:5">
      <c r="E6422" s="102">
        <f>COUNTIF(자재별CO2!H:H, B6422)</f>
        <v>0</v>
      </c>
    </row>
    <row r="6423" spans="5:5">
      <c r="E6423" s="102">
        <f>COUNTIF(자재별CO2!H:H, B6423)</f>
        <v>0</v>
      </c>
    </row>
    <row r="6424" spans="5:5">
      <c r="E6424" s="102">
        <f>COUNTIF(자재별CO2!H:H, B6424)</f>
        <v>0</v>
      </c>
    </row>
    <row r="6425" spans="5:5">
      <c r="E6425" s="102">
        <f>COUNTIF(자재별CO2!H:H, B6425)</f>
        <v>0</v>
      </c>
    </row>
    <row r="6426" spans="5:5">
      <c r="E6426" s="102">
        <f>COUNTIF(자재별CO2!H:H, B6426)</f>
        <v>0</v>
      </c>
    </row>
    <row r="6427" spans="5:5">
      <c r="E6427" s="102">
        <f>COUNTIF(자재별CO2!H:H, B6427)</f>
        <v>0</v>
      </c>
    </row>
    <row r="6428" spans="5:5">
      <c r="E6428" s="102">
        <f>COUNTIF(자재별CO2!H:H, B6428)</f>
        <v>0</v>
      </c>
    </row>
    <row r="6429" spans="5:5">
      <c r="E6429" s="102">
        <f>COUNTIF(자재별CO2!H:H, B6429)</f>
        <v>0</v>
      </c>
    </row>
    <row r="6430" spans="5:5">
      <c r="E6430" s="102">
        <f>COUNTIF(자재별CO2!H:H, B6430)</f>
        <v>0</v>
      </c>
    </row>
    <row r="6431" spans="5:5">
      <c r="E6431" s="102">
        <f>COUNTIF(자재별CO2!H:H, B6431)</f>
        <v>0</v>
      </c>
    </row>
    <row r="6432" spans="5:5">
      <c r="E6432" s="102">
        <f>COUNTIF(자재별CO2!H:H, B6432)</f>
        <v>0</v>
      </c>
    </row>
    <row r="6433" spans="5:5">
      <c r="E6433" s="102">
        <f>COUNTIF(자재별CO2!H:H, B6433)</f>
        <v>0</v>
      </c>
    </row>
    <row r="6434" spans="5:5">
      <c r="E6434" s="102">
        <f>COUNTIF(자재별CO2!H:H, B6434)</f>
        <v>0</v>
      </c>
    </row>
    <row r="6435" spans="5:5">
      <c r="E6435" s="102">
        <f>COUNTIF(자재별CO2!H:H, B6435)</f>
        <v>0</v>
      </c>
    </row>
    <row r="6436" spans="5:5">
      <c r="E6436" s="102">
        <f>COUNTIF(자재별CO2!H:H, B6436)</f>
        <v>0</v>
      </c>
    </row>
    <row r="6437" spans="5:5">
      <c r="E6437" s="102">
        <f>COUNTIF(자재별CO2!H:H, B6437)</f>
        <v>0</v>
      </c>
    </row>
    <row r="6438" spans="5:5">
      <c r="E6438" s="102">
        <f>COUNTIF(자재별CO2!H:H, B6438)</f>
        <v>0</v>
      </c>
    </row>
    <row r="6439" spans="5:5">
      <c r="E6439" s="102">
        <f>COUNTIF(자재별CO2!H:H, B6439)</f>
        <v>0</v>
      </c>
    </row>
    <row r="6440" spans="5:5">
      <c r="E6440" s="102">
        <f>COUNTIF(자재별CO2!H:H, B6440)</f>
        <v>0</v>
      </c>
    </row>
    <row r="6441" spans="5:5">
      <c r="E6441" s="102">
        <f>COUNTIF(자재별CO2!H:H, B6441)</f>
        <v>0</v>
      </c>
    </row>
    <row r="6442" spans="5:5">
      <c r="E6442" s="102">
        <f>COUNTIF(자재별CO2!H:H, B6442)</f>
        <v>0</v>
      </c>
    </row>
    <row r="6443" spans="5:5">
      <c r="E6443" s="102">
        <f>COUNTIF(자재별CO2!H:H, B6443)</f>
        <v>0</v>
      </c>
    </row>
    <row r="6444" spans="5:5">
      <c r="E6444" s="102">
        <f>COUNTIF(자재별CO2!H:H, B6444)</f>
        <v>0</v>
      </c>
    </row>
    <row r="6445" spans="5:5">
      <c r="E6445" s="102">
        <f>COUNTIF(자재별CO2!H:H, B6445)</f>
        <v>0</v>
      </c>
    </row>
    <row r="6446" spans="5:5">
      <c r="E6446" s="102">
        <f>COUNTIF(자재별CO2!H:H, B6446)</f>
        <v>0</v>
      </c>
    </row>
    <row r="6447" spans="5:5">
      <c r="E6447" s="102">
        <f>COUNTIF(자재별CO2!H:H, B6447)</f>
        <v>0</v>
      </c>
    </row>
    <row r="6448" spans="5:5">
      <c r="E6448" s="102">
        <f>COUNTIF(자재별CO2!H:H, B6448)</f>
        <v>0</v>
      </c>
    </row>
    <row r="6449" spans="5:5">
      <c r="E6449" s="102">
        <f>COUNTIF(자재별CO2!H:H, B6449)</f>
        <v>0</v>
      </c>
    </row>
    <row r="6450" spans="5:5">
      <c r="E6450" s="102">
        <f>COUNTIF(자재별CO2!H:H, B6450)</f>
        <v>0</v>
      </c>
    </row>
    <row r="6451" spans="5:5">
      <c r="E6451" s="102">
        <f>COUNTIF(자재별CO2!H:H, B6451)</f>
        <v>0</v>
      </c>
    </row>
    <row r="6452" spans="5:5">
      <c r="E6452" s="102">
        <f>COUNTIF(자재별CO2!H:H, B6452)</f>
        <v>0</v>
      </c>
    </row>
    <row r="6453" spans="5:5">
      <c r="E6453" s="102">
        <f>COUNTIF(자재별CO2!H:H, B6453)</f>
        <v>0</v>
      </c>
    </row>
    <row r="6454" spans="5:5">
      <c r="E6454" s="102">
        <f>COUNTIF(자재별CO2!H:H, B6454)</f>
        <v>0</v>
      </c>
    </row>
    <row r="6455" spans="5:5">
      <c r="E6455" s="102">
        <f>COUNTIF(자재별CO2!H:H, B6455)</f>
        <v>0</v>
      </c>
    </row>
    <row r="6456" spans="5:5">
      <c r="E6456" s="102">
        <f>COUNTIF(자재별CO2!H:H, B6456)</f>
        <v>0</v>
      </c>
    </row>
    <row r="6457" spans="5:5">
      <c r="E6457" s="102">
        <f>COUNTIF(자재별CO2!H:H, B6457)</f>
        <v>0</v>
      </c>
    </row>
    <row r="6458" spans="5:5">
      <c r="E6458" s="102">
        <f>COUNTIF(자재별CO2!H:H, B6458)</f>
        <v>0</v>
      </c>
    </row>
    <row r="6459" spans="5:5">
      <c r="E6459" s="102">
        <f>COUNTIF(자재별CO2!H:H, B6459)</f>
        <v>0</v>
      </c>
    </row>
    <row r="6460" spans="5:5">
      <c r="E6460" s="102">
        <f>COUNTIF(자재별CO2!H:H, B6460)</f>
        <v>0</v>
      </c>
    </row>
    <row r="6461" spans="5:5">
      <c r="E6461" s="102">
        <f>COUNTIF(자재별CO2!H:H, B6461)</f>
        <v>0</v>
      </c>
    </row>
    <row r="6462" spans="5:5">
      <c r="E6462" s="102">
        <f>COUNTIF(자재별CO2!H:H, B6462)</f>
        <v>0</v>
      </c>
    </row>
    <row r="6463" spans="5:5">
      <c r="E6463" s="102">
        <f>COUNTIF(자재별CO2!H:H, B6463)</f>
        <v>0</v>
      </c>
    </row>
    <row r="6464" spans="5:5">
      <c r="E6464" s="102">
        <f>COUNTIF(자재별CO2!H:H, B6464)</f>
        <v>0</v>
      </c>
    </row>
    <row r="6465" spans="5:5">
      <c r="E6465" s="102">
        <f>COUNTIF(자재별CO2!H:H, B6465)</f>
        <v>0</v>
      </c>
    </row>
    <row r="6466" spans="5:5">
      <c r="E6466" s="102">
        <f>COUNTIF(자재별CO2!H:H, B6466)</f>
        <v>0</v>
      </c>
    </row>
    <row r="6467" spans="5:5">
      <c r="E6467" s="102">
        <f>COUNTIF(자재별CO2!H:H, B6467)</f>
        <v>0</v>
      </c>
    </row>
    <row r="6468" spans="5:5">
      <c r="E6468" s="102">
        <f>COUNTIF(자재별CO2!H:H, B6468)</f>
        <v>0</v>
      </c>
    </row>
    <row r="6469" spans="5:5">
      <c r="E6469" s="102">
        <f>COUNTIF(자재별CO2!H:H, B6469)</f>
        <v>0</v>
      </c>
    </row>
    <row r="6470" spans="5:5">
      <c r="E6470" s="102">
        <f>COUNTIF(자재별CO2!H:H, B6470)</f>
        <v>0</v>
      </c>
    </row>
    <row r="6471" spans="5:5">
      <c r="E6471" s="102">
        <f>COUNTIF(자재별CO2!H:H, B6471)</f>
        <v>0</v>
      </c>
    </row>
    <row r="6472" spans="5:5">
      <c r="E6472" s="102">
        <f>COUNTIF(자재별CO2!H:H, B6472)</f>
        <v>0</v>
      </c>
    </row>
    <row r="6473" spans="5:5">
      <c r="E6473" s="102">
        <f>COUNTIF(자재별CO2!H:H, B6473)</f>
        <v>0</v>
      </c>
    </row>
    <row r="6474" spans="5:5">
      <c r="E6474" s="102">
        <f>COUNTIF(자재별CO2!H:H, B6474)</f>
        <v>0</v>
      </c>
    </row>
    <row r="6475" spans="5:5">
      <c r="E6475" s="102">
        <f>COUNTIF(자재별CO2!H:H, B6475)</f>
        <v>0</v>
      </c>
    </row>
    <row r="6476" spans="5:5">
      <c r="E6476" s="102">
        <f>COUNTIF(자재별CO2!H:H, B6476)</f>
        <v>0</v>
      </c>
    </row>
    <row r="6477" spans="5:5">
      <c r="E6477" s="102">
        <f>COUNTIF(자재별CO2!H:H, B6477)</f>
        <v>0</v>
      </c>
    </row>
    <row r="6478" spans="5:5">
      <c r="E6478" s="102">
        <f>COUNTIF(자재별CO2!H:H, B6478)</f>
        <v>0</v>
      </c>
    </row>
    <row r="6479" spans="5:5">
      <c r="E6479" s="102">
        <f>COUNTIF(자재별CO2!H:H, B6479)</f>
        <v>0</v>
      </c>
    </row>
    <row r="6480" spans="5:5">
      <c r="E6480" s="102">
        <f>COUNTIF(자재별CO2!H:H, B6480)</f>
        <v>0</v>
      </c>
    </row>
    <row r="6481" spans="5:5">
      <c r="E6481" s="102">
        <f>COUNTIF(자재별CO2!H:H, B6481)</f>
        <v>0</v>
      </c>
    </row>
    <row r="6482" spans="5:5">
      <c r="E6482" s="102">
        <f>COUNTIF(자재별CO2!H:H, B6482)</f>
        <v>0</v>
      </c>
    </row>
    <row r="6483" spans="5:5">
      <c r="E6483" s="102">
        <f>COUNTIF(자재별CO2!H:H, B6483)</f>
        <v>0</v>
      </c>
    </row>
    <row r="6484" spans="5:5">
      <c r="E6484" s="102">
        <f>COUNTIF(자재별CO2!H:H, B6484)</f>
        <v>0</v>
      </c>
    </row>
    <row r="6485" spans="5:5">
      <c r="E6485" s="102">
        <f>COUNTIF(자재별CO2!H:H, B6485)</f>
        <v>0</v>
      </c>
    </row>
    <row r="6486" spans="5:5">
      <c r="E6486" s="102">
        <f>COUNTIF(자재별CO2!H:H, B6486)</f>
        <v>0</v>
      </c>
    </row>
    <row r="6487" spans="5:5">
      <c r="E6487" s="102">
        <f>COUNTIF(자재별CO2!H:H, B6487)</f>
        <v>0</v>
      </c>
    </row>
    <row r="6488" spans="5:5">
      <c r="E6488" s="102">
        <f>COUNTIF(자재별CO2!H:H, B6488)</f>
        <v>0</v>
      </c>
    </row>
    <row r="6489" spans="5:5">
      <c r="E6489" s="102">
        <f>COUNTIF(자재별CO2!H:H, B6489)</f>
        <v>0</v>
      </c>
    </row>
    <row r="6490" spans="5:5">
      <c r="E6490" s="102">
        <f>COUNTIF(자재별CO2!H:H, B6490)</f>
        <v>0</v>
      </c>
    </row>
    <row r="6491" spans="5:5">
      <c r="E6491" s="102">
        <f>COUNTIF(자재별CO2!H:H, B6491)</f>
        <v>0</v>
      </c>
    </row>
    <row r="6492" spans="5:5">
      <c r="E6492" s="102">
        <f>COUNTIF(자재별CO2!H:H, B6492)</f>
        <v>0</v>
      </c>
    </row>
    <row r="6493" spans="5:5">
      <c r="E6493" s="102">
        <f>COUNTIF(자재별CO2!H:H, B6493)</f>
        <v>0</v>
      </c>
    </row>
    <row r="6494" spans="5:5">
      <c r="E6494" s="102">
        <f>COUNTIF(자재별CO2!H:H, B6494)</f>
        <v>0</v>
      </c>
    </row>
    <row r="6495" spans="5:5">
      <c r="E6495" s="102">
        <f>COUNTIF(자재별CO2!H:H, B6495)</f>
        <v>0</v>
      </c>
    </row>
    <row r="6496" spans="5:5">
      <c r="E6496" s="102">
        <f>COUNTIF(자재별CO2!H:H, B6496)</f>
        <v>0</v>
      </c>
    </row>
    <row r="6497" spans="5:5">
      <c r="E6497" s="102">
        <f>COUNTIF(자재별CO2!H:H, B6497)</f>
        <v>0</v>
      </c>
    </row>
    <row r="6498" spans="5:5">
      <c r="E6498" s="102">
        <f>COUNTIF(자재별CO2!H:H, B6498)</f>
        <v>0</v>
      </c>
    </row>
    <row r="6499" spans="5:5">
      <c r="E6499" s="102">
        <f>COUNTIF(자재별CO2!H:H, B6499)</f>
        <v>0</v>
      </c>
    </row>
    <row r="6500" spans="5:5">
      <c r="E6500" s="102">
        <f>COUNTIF(자재별CO2!H:H, B6500)</f>
        <v>0</v>
      </c>
    </row>
    <row r="6501" spans="5:5">
      <c r="E6501" s="102">
        <f>COUNTIF(자재별CO2!H:H, B6501)</f>
        <v>0</v>
      </c>
    </row>
    <row r="6502" spans="5:5">
      <c r="E6502" s="102">
        <f>COUNTIF(자재별CO2!H:H, B6502)</f>
        <v>0</v>
      </c>
    </row>
    <row r="6503" spans="5:5">
      <c r="E6503" s="102">
        <f>COUNTIF(자재별CO2!H:H, B6503)</f>
        <v>0</v>
      </c>
    </row>
    <row r="6504" spans="5:5">
      <c r="E6504" s="102">
        <f>COUNTIF(자재별CO2!H:H, B6504)</f>
        <v>0</v>
      </c>
    </row>
    <row r="6505" spans="5:5">
      <c r="E6505" s="102">
        <f>COUNTIF(자재별CO2!H:H, B6505)</f>
        <v>0</v>
      </c>
    </row>
    <row r="6506" spans="5:5">
      <c r="E6506" s="102">
        <f>COUNTIF(자재별CO2!H:H, B6506)</f>
        <v>0</v>
      </c>
    </row>
    <row r="6507" spans="5:5">
      <c r="E6507" s="102">
        <f>COUNTIF(자재별CO2!H:H, B6507)</f>
        <v>0</v>
      </c>
    </row>
    <row r="6508" spans="5:5">
      <c r="E6508" s="102">
        <f>COUNTIF(자재별CO2!H:H, B6508)</f>
        <v>0</v>
      </c>
    </row>
    <row r="6509" spans="5:5">
      <c r="E6509" s="102">
        <f>COUNTIF(자재별CO2!H:H, B6509)</f>
        <v>0</v>
      </c>
    </row>
    <row r="6510" spans="5:5">
      <c r="E6510" s="102">
        <f>COUNTIF(자재별CO2!H:H, B6510)</f>
        <v>0</v>
      </c>
    </row>
    <row r="6511" spans="5:5">
      <c r="E6511" s="102">
        <f>COUNTIF(자재별CO2!H:H, B6511)</f>
        <v>0</v>
      </c>
    </row>
    <row r="6512" spans="5:5">
      <c r="E6512" s="102">
        <f>COUNTIF(자재별CO2!H:H, B6512)</f>
        <v>0</v>
      </c>
    </row>
    <row r="6513" spans="5:5">
      <c r="E6513" s="102">
        <f>COUNTIF(자재별CO2!H:H, B6513)</f>
        <v>0</v>
      </c>
    </row>
    <row r="6514" spans="5:5">
      <c r="E6514" s="102">
        <f>COUNTIF(자재별CO2!H:H, B6514)</f>
        <v>0</v>
      </c>
    </row>
    <row r="6515" spans="5:5">
      <c r="E6515" s="102">
        <f>COUNTIF(자재별CO2!H:H, B6515)</f>
        <v>0</v>
      </c>
    </row>
    <row r="6516" spans="5:5">
      <c r="E6516" s="102">
        <f>COUNTIF(자재별CO2!H:H, B6516)</f>
        <v>0</v>
      </c>
    </row>
    <row r="6517" spans="5:5">
      <c r="E6517" s="102">
        <f>COUNTIF(자재별CO2!H:H, B6517)</f>
        <v>0</v>
      </c>
    </row>
    <row r="6518" spans="5:5">
      <c r="E6518" s="102">
        <f>COUNTIF(자재별CO2!H:H, B6518)</f>
        <v>0</v>
      </c>
    </row>
    <row r="6519" spans="5:5">
      <c r="E6519" s="102">
        <f>COUNTIF(자재별CO2!H:H, B6519)</f>
        <v>0</v>
      </c>
    </row>
    <row r="6520" spans="5:5">
      <c r="E6520" s="102">
        <f>COUNTIF(자재별CO2!H:H, B6520)</f>
        <v>0</v>
      </c>
    </row>
    <row r="6521" spans="5:5">
      <c r="E6521" s="102">
        <f>COUNTIF(자재별CO2!H:H, B6521)</f>
        <v>0</v>
      </c>
    </row>
    <row r="6522" spans="5:5">
      <c r="E6522" s="102">
        <f>COUNTIF(자재별CO2!H:H, B6522)</f>
        <v>0</v>
      </c>
    </row>
    <row r="6523" spans="5:5">
      <c r="E6523" s="102">
        <f>COUNTIF(자재별CO2!H:H, B6523)</f>
        <v>0</v>
      </c>
    </row>
    <row r="6524" spans="5:5">
      <c r="E6524" s="102">
        <f>COUNTIF(자재별CO2!H:H, B6524)</f>
        <v>0</v>
      </c>
    </row>
    <row r="6525" spans="5:5">
      <c r="E6525" s="102">
        <f>COUNTIF(자재별CO2!H:H, B6525)</f>
        <v>0</v>
      </c>
    </row>
    <row r="6526" spans="5:5">
      <c r="E6526" s="102">
        <f>COUNTIF(자재별CO2!H:H, B6526)</f>
        <v>0</v>
      </c>
    </row>
    <row r="6527" spans="5:5">
      <c r="E6527" s="102">
        <f>COUNTIF(자재별CO2!H:H, B6527)</f>
        <v>0</v>
      </c>
    </row>
    <row r="6528" spans="5:5">
      <c r="E6528" s="102">
        <f>COUNTIF(자재별CO2!H:H, B6528)</f>
        <v>0</v>
      </c>
    </row>
    <row r="6529" spans="5:5">
      <c r="E6529" s="102">
        <f>COUNTIF(자재별CO2!H:H, B6529)</f>
        <v>0</v>
      </c>
    </row>
    <row r="6530" spans="5:5">
      <c r="E6530" s="102">
        <f>COUNTIF(자재별CO2!H:H, B6530)</f>
        <v>0</v>
      </c>
    </row>
    <row r="6531" spans="5:5">
      <c r="E6531" s="102">
        <f>COUNTIF(자재별CO2!H:H, B6531)</f>
        <v>0</v>
      </c>
    </row>
    <row r="6532" spans="5:5">
      <c r="E6532" s="102">
        <f>COUNTIF(자재별CO2!H:H, B6532)</f>
        <v>0</v>
      </c>
    </row>
    <row r="6533" spans="5:5">
      <c r="E6533" s="102">
        <f>COUNTIF(자재별CO2!H:H, B6533)</f>
        <v>0</v>
      </c>
    </row>
    <row r="6534" spans="5:5">
      <c r="E6534" s="102">
        <f>COUNTIF(자재별CO2!H:H, B6534)</f>
        <v>0</v>
      </c>
    </row>
    <row r="6535" spans="5:5">
      <c r="E6535" s="102">
        <f>COUNTIF(자재별CO2!H:H, B6535)</f>
        <v>0</v>
      </c>
    </row>
    <row r="6536" spans="5:5">
      <c r="E6536" s="102">
        <f>COUNTIF(자재별CO2!H:H, B6536)</f>
        <v>0</v>
      </c>
    </row>
    <row r="6537" spans="5:5">
      <c r="E6537" s="102">
        <f>COUNTIF(자재별CO2!H:H, B6537)</f>
        <v>0</v>
      </c>
    </row>
    <row r="6538" spans="5:5">
      <c r="E6538" s="102">
        <f>COUNTIF(자재별CO2!H:H, B6538)</f>
        <v>0</v>
      </c>
    </row>
    <row r="6539" spans="5:5">
      <c r="E6539" s="102">
        <f>COUNTIF(자재별CO2!H:H, B6539)</f>
        <v>0</v>
      </c>
    </row>
    <row r="6540" spans="5:5">
      <c r="E6540" s="102">
        <f>COUNTIF(자재별CO2!H:H, B6540)</f>
        <v>0</v>
      </c>
    </row>
    <row r="6541" spans="5:5">
      <c r="E6541" s="102">
        <f>COUNTIF(자재별CO2!H:H, B6541)</f>
        <v>0</v>
      </c>
    </row>
    <row r="6542" spans="5:5">
      <c r="E6542" s="102">
        <f>COUNTIF(자재별CO2!H:H, B6542)</f>
        <v>0</v>
      </c>
    </row>
    <row r="6543" spans="5:5">
      <c r="E6543" s="102">
        <f>COUNTIF(자재별CO2!H:H, B6543)</f>
        <v>0</v>
      </c>
    </row>
    <row r="6544" spans="5:5">
      <c r="E6544" s="102">
        <f>COUNTIF(자재별CO2!H:H, B6544)</f>
        <v>0</v>
      </c>
    </row>
    <row r="6545" spans="5:5">
      <c r="E6545" s="102">
        <f>COUNTIF(자재별CO2!H:H, B6545)</f>
        <v>0</v>
      </c>
    </row>
    <row r="6546" spans="5:5">
      <c r="E6546" s="102">
        <f>COUNTIF(자재별CO2!H:H, B6546)</f>
        <v>0</v>
      </c>
    </row>
    <row r="6547" spans="5:5">
      <c r="E6547" s="102">
        <f>COUNTIF(자재별CO2!H:H, B6547)</f>
        <v>0</v>
      </c>
    </row>
    <row r="6548" spans="5:5">
      <c r="E6548" s="102">
        <f>COUNTIF(자재별CO2!H:H, B6548)</f>
        <v>0</v>
      </c>
    </row>
    <row r="6549" spans="5:5">
      <c r="E6549" s="102">
        <f>COUNTIF(자재별CO2!H:H, B6549)</f>
        <v>0</v>
      </c>
    </row>
    <row r="6550" spans="5:5">
      <c r="E6550" s="102">
        <f>COUNTIF(자재별CO2!H:H, B6550)</f>
        <v>0</v>
      </c>
    </row>
    <row r="6551" spans="5:5">
      <c r="E6551" s="102">
        <f>COUNTIF(자재별CO2!H:H, B6551)</f>
        <v>0</v>
      </c>
    </row>
    <row r="6552" spans="5:5">
      <c r="E6552" s="102">
        <f>COUNTIF(자재별CO2!H:H, B6552)</f>
        <v>0</v>
      </c>
    </row>
    <row r="6553" spans="5:5">
      <c r="E6553" s="102">
        <f>COUNTIF(자재별CO2!H:H, B6553)</f>
        <v>0</v>
      </c>
    </row>
    <row r="6554" spans="5:5">
      <c r="E6554" s="102">
        <f>COUNTIF(자재별CO2!H:H, B6554)</f>
        <v>0</v>
      </c>
    </row>
    <row r="6555" spans="5:5">
      <c r="E6555" s="102">
        <f>COUNTIF(자재별CO2!H:H, B6555)</f>
        <v>0</v>
      </c>
    </row>
    <row r="6556" spans="5:5">
      <c r="E6556" s="102">
        <f>COUNTIF(자재별CO2!H:H, B6556)</f>
        <v>0</v>
      </c>
    </row>
    <row r="6557" spans="5:5">
      <c r="E6557" s="102">
        <f>COUNTIF(자재별CO2!H:H, B6557)</f>
        <v>0</v>
      </c>
    </row>
    <row r="6558" spans="5:5">
      <c r="E6558" s="102">
        <f>COUNTIF(자재별CO2!H:H, B6558)</f>
        <v>0</v>
      </c>
    </row>
    <row r="6559" spans="5:5">
      <c r="E6559" s="102">
        <f>COUNTIF(자재별CO2!H:H, B6559)</f>
        <v>0</v>
      </c>
    </row>
    <row r="6560" spans="5:5">
      <c r="E6560" s="102">
        <f>COUNTIF(자재별CO2!H:H, B6560)</f>
        <v>0</v>
      </c>
    </row>
    <row r="6561" spans="5:5">
      <c r="E6561" s="102">
        <f>COUNTIF(자재별CO2!H:H, B6561)</f>
        <v>0</v>
      </c>
    </row>
    <row r="6562" spans="5:5">
      <c r="E6562" s="102">
        <f>COUNTIF(자재별CO2!H:H, B6562)</f>
        <v>0</v>
      </c>
    </row>
    <row r="6563" spans="5:5">
      <c r="E6563" s="102">
        <f>COUNTIF(자재별CO2!H:H, B6563)</f>
        <v>0</v>
      </c>
    </row>
    <row r="6564" spans="5:5">
      <c r="E6564" s="102">
        <f>COUNTIF(자재별CO2!H:H, B6564)</f>
        <v>0</v>
      </c>
    </row>
    <row r="6565" spans="5:5">
      <c r="E6565" s="102">
        <f>COUNTIF(자재별CO2!H:H, B6565)</f>
        <v>0</v>
      </c>
    </row>
    <row r="6566" spans="5:5">
      <c r="E6566" s="102">
        <f>COUNTIF(자재별CO2!H:H, B6566)</f>
        <v>0</v>
      </c>
    </row>
    <row r="6567" spans="5:5">
      <c r="E6567" s="102">
        <f>COUNTIF(자재별CO2!H:H, B6567)</f>
        <v>0</v>
      </c>
    </row>
    <row r="6568" spans="5:5">
      <c r="E6568" s="102">
        <f>COUNTIF(자재별CO2!H:H, B6568)</f>
        <v>0</v>
      </c>
    </row>
    <row r="6569" spans="5:5">
      <c r="E6569" s="102">
        <f>COUNTIF(자재별CO2!H:H, B6569)</f>
        <v>0</v>
      </c>
    </row>
    <row r="6570" spans="5:5">
      <c r="E6570" s="102">
        <f>COUNTIF(자재별CO2!H:H, B6570)</f>
        <v>0</v>
      </c>
    </row>
    <row r="6571" spans="5:5">
      <c r="E6571" s="102">
        <f>COUNTIF(자재별CO2!H:H, B6571)</f>
        <v>0</v>
      </c>
    </row>
    <row r="6572" spans="5:5">
      <c r="E6572" s="102">
        <f>COUNTIF(자재별CO2!H:H, B6572)</f>
        <v>0</v>
      </c>
    </row>
    <row r="6573" spans="5:5">
      <c r="E6573" s="102">
        <f>COUNTIF(자재별CO2!H:H, B6573)</f>
        <v>0</v>
      </c>
    </row>
    <row r="6574" spans="5:5">
      <c r="E6574" s="102">
        <f>COUNTIF(자재별CO2!H:H, B6574)</f>
        <v>0</v>
      </c>
    </row>
    <row r="6575" spans="5:5">
      <c r="E6575" s="102">
        <f>COUNTIF(자재별CO2!H:H, B6575)</f>
        <v>0</v>
      </c>
    </row>
    <row r="6576" spans="5:5">
      <c r="E6576" s="102">
        <f>COUNTIF(자재별CO2!H:H, B6576)</f>
        <v>0</v>
      </c>
    </row>
    <row r="6577" spans="5:5">
      <c r="E6577" s="102">
        <f>COUNTIF(자재별CO2!H:H, B6577)</f>
        <v>0</v>
      </c>
    </row>
    <row r="6578" spans="5:5">
      <c r="E6578" s="102">
        <f>COUNTIF(자재별CO2!H:H, B6578)</f>
        <v>0</v>
      </c>
    </row>
    <row r="6579" spans="5:5">
      <c r="E6579" s="102">
        <f>COUNTIF(자재별CO2!H:H, B6579)</f>
        <v>0</v>
      </c>
    </row>
    <row r="6580" spans="5:5">
      <c r="E6580" s="102">
        <f>COUNTIF(자재별CO2!H:H, B6580)</f>
        <v>0</v>
      </c>
    </row>
    <row r="6581" spans="5:5">
      <c r="E6581" s="102">
        <f>COUNTIF(자재별CO2!H:H, B6581)</f>
        <v>0</v>
      </c>
    </row>
    <row r="6582" spans="5:5">
      <c r="E6582" s="102">
        <f>COUNTIF(자재별CO2!H:H, B6582)</f>
        <v>0</v>
      </c>
    </row>
    <row r="6583" spans="5:5">
      <c r="E6583" s="102">
        <f>COUNTIF(자재별CO2!H:H, B6583)</f>
        <v>0</v>
      </c>
    </row>
    <row r="6584" spans="5:5">
      <c r="E6584" s="102">
        <f>COUNTIF(자재별CO2!H:H, B6584)</f>
        <v>0</v>
      </c>
    </row>
    <row r="6585" spans="5:5">
      <c r="E6585" s="102">
        <f>COUNTIF(자재별CO2!H:H, B6585)</f>
        <v>0</v>
      </c>
    </row>
    <row r="6586" spans="5:5">
      <c r="E6586" s="102">
        <f>COUNTIF(자재별CO2!H:H, B6586)</f>
        <v>0</v>
      </c>
    </row>
    <row r="6587" spans="5:5">
      <c r="E6587" s="102">
        <f>COUNTIF(자재별CO2!H:H, B6587)</f>
        <v>0</v>
      </c>
    </row>
    <row r="6588" spans="5:5">
      <c r="E6588" s="102">
        <f>COUNTIF(자재별CO2!H:H, B6588)</f>
        <v>0</v>
      </c>
    </row>
    <row r="6589" spans="5:5">
      <c r="E6589" s="102">
        <f>COUNTIF(자재별CO2!H:H, B6589)</f>
        <v>0</v>
      </c>
    </row>
    <row r="6590" spans="5:5">
      <c r="E6590" s="102">
        <f>COUNTIF(자재별CO2!H:H, B6590)</f>
        <v>0</v>
      </c>
    </row>
    <row r="6591" spans="5:5">
      <c r="E6591" s="102">
        <f>COUNTIF(자재별CO2!H:H, B6591)</f>
        <v>0</v>
      </c>
    </row>
    <row r="6592" spans="5:5">
      <c r="E6592" s="102">
        <f>COUNTIF(자재별CO2!H:H, B6592)</f>
        <v>0</v>
      </c>
    </row>
    <row r="6593" spans="5:5">
      <c r="E6593" s="102">
        <f>COUNTIF(자재별CO2!H:H, B6593)</f>
        <v>0</v>
      </c>
    </row>
    <row r="6594" spans="5:5">
      <c r="E6594" s="102">
        <f>COUNTIF(자재별CO2!H:H, B6594)</f>
        <v>0</v>
      </c>
    </row>
    <row r="6595" spans="5:5">
      <c r="E6595" s="102">
        <f>COUNTIF(자재별CO2!H:H, B6595)</f>
        <v>0</v>
      </c>
    </row>
    <row r="6596" spans="5:5">
      <c r="E6596" s="102">
        <f>COUNTIF(자재별CO2!H:H, B6596)</f>
        <v>0</v>
      </c>
    </row>
    <row r="6597" spans="5:5">
      <c r="E6597" s="102">
        <f>COUNTIF(자재별CO2!H:H, B6597)</f>
        <v>0</v>
      </c>
    </row>
    <row r="6598" spans="5:5">
      <c r="E6598" s="102">
        <f>COUNTIF(자재별CO2!H:H, B6598)</f>
        <v>0</v>
      </c>
    </row>
    <row r="6599" spans="5:5">
      <c r="E6599" s="102">
        <f>COUNTIF(자재별CO2!H:H, B6599)</f>
        <v>0</v>
      </c>
    </row>
    <row r="6600" spans="5:5">
      <c r="E6600" s="102">
        <f>COUNTIF(자재별CO2!H:H, B6600)</f>
        <v>0</v>
      </c>
    </row>
    <row r="6601" spans="5:5">
      <c r="E6601" s="102">
        <f>COUNTIF(자재별CO2!H:H, B6601)</f>
        <v>0</v>
      </c>
    </row>
    <row r="6602" spans="5:5">
      <c r="E6602" s="102">
        <f>COUNTIF(자재별CO2!H:H, B6602)</f>
        <v>0</v>
      </c>
    </row>
    <row r="6603" spans="5:5">
      <c r="E6603" s="102">
        <f>COUNTIF(자재별CO2!H:H, B6603)</f>
        <v>0</v>
      </c>
    </row>
    <row r="6604" spans="5:5">
      <c r="E6604" s="102">
        <f>COUNTIF(자재별CO2!H:H, B6604)</f>
        <v>0</v>
      </c>
    </row>
    <row r="6605" spans="5:5">
      <c r="E6605" s="102">
        <f>COUNTIF(자재별CO2!H:H, B6605)</f>
        <v>0</v>
      </c>
    </row>
    <row r="6606" spans="5:5">
      <c r="E6606" s="102">
        <f>COUNTIF(자재별CO2!H:H, B6606)</f>
        <v>0</v>
      </c>
    </row>
    <row r="6607" spans="5:5">
      <c r="E6607" s="102">
        <f>COUNTIF(자재별CO2!H:H, B6607)</f>
        <v>0</v>
      </c>
    </row>
    <row r="6608" spans="5:5">
      <c r="E6608" s="102">
        <f>COUNTIF(자재별CO2!H:H, B6608)</f>
        <v>0</v>
      </c>
    </row>
    <row r="6609" spans="5:5">
      <c r="E6609" s="102">
        <f>COUNTIF(자재별CO2!H:H, B6609)</f>
        <v>0</v>
      </c>
    </row>
    <row r="6610" spans="5:5">
      <c r="E6610" s="102">
        <f>COUNTIF(자재별CO2!H:H, B6610)</f>
        <v>0</v>
      </c>
    </row>
    <row r="6611" spans="5:5">
      <c r="E6611" s="102">
        <f>COUNTIF(자재별CO2!H:H, B6611)</f>
        <v>0</v>
      </c>
    </row>
    <row r="6612" spans="5:5">
      <c r="E6612" s="102">
        <f>COUNTIF(자재별CO2!H:H, B6612)</f>
        <v>0</v>
      </c>
    </row>
    <row r="6613" spans="5:5">
      <c r="E6613" s="102">
        <f>COUNTIF(자재별CO2!H:H, B6613)</f>
        <v>0</v>
      </c>
    </row>
    <row r="6614" spans="5:5">
      <c r="E6614" s="102">
        <f>COUNTIF(자재별CO2!H:H, B6614)</f>
        <v>0</v>
      </c>
    </row>
    <row r="6615" spans="5:5">
      <c r="E6615" s="102">
        <f>COUNTIF(자재별CO2!H:H, B6615)</f>
        <v>0</v>
      </c>
    </row>
    <row r="6616" spans="5:5">
      <c r="E6616" s="102">
        <f>COUNTIF(자재별CO2!H:H, B6616)</f>
        <v>0</v>
      </c>
    </row>
    <row r="6617" spans="5:5">
      <c r="E6617" s="102">
        <f>COUNTIF(자재별CO2!H:H, B6617)</f>
        <v>0</v>
      </c>
    </row>
    <row r="6618" spans="5:5">
      <c r="E6618" s="102">
        <f>COUNTIF(자재별CO2!H:H, B6618)</f>
        <v>0</v>
      </c>
    </row>
    <row r="6619" spans="5:5">
      <c r="E6619" s="102">
        <f>COUNTIF(자재별CO2!H:H, B6619)</f>
        <v>0</v>
      </c>
    </row>
    <row r="6620" spans="5:5">
      <c r="E6620" s="102">
        <f>COUNTIF(자재별CO2!H:H, B6620)</f>
        <v>0</v>
      </c>
    </row>
    <row r="6621" spans="5:5">
      <c r="E6621" s="102">
        <f>COUNTIF(자재별CO2!H:H, B6621)</f>
        <v>0</v>
      </c>
    </row>
    <row r="6622" spans="5:5">
      <c r="E6622" s="102">
        <f>COUNTIF(자재별CO2!H:H, B6622)</f>
        <v>0</v>
      </c>
    </row>
    <row r="6623" spans="5:5">
      <c r="E6623" s="102">
        <f>COUNTIF(자재별CO2!H:H, B6623)</f>
        <v>0</v>
      </c>
    </row>
    <row r="6624" spans="5:5">
      <c r="E6624" s="102">
        <f>COUNTIF(자재별CO2!H:H, B6624)</f>
        <v>0</v>
      </c>
    </row>
    <row r="6625" spans="5:5">
      <c r="E6625" s="102">
        <f>COUNTIF(자재별CO2!H:H, B6625)</f>
        <v>0</v>
      </c>
    </row>
    <row r="6626" spans="5:5">
      <c r="E6626" s="102">
        <f>COUNTIF(자재별CO2!H:H, B6626)</f>
        <v>0</v>
      </c>
    </row>
    <row r="6627" spans="5:5">
      <c r="E6627" s="102">
        <f>COUNTIF(자재별CO2!H:H, B6627)</f>
        <v>0</v>
      </c>
    </row>
    <row r="6628" spans="5:5">
      <c r="E6628" s="102">
        <f>COUNTIF(자재별CO2!H:H, B6628)</f>
        <v>0</v>
      </c>
    </row>
    <row r="6629" spans="5:5">
      <c r="E6629" s="102">
        <f>COUNTIF(자재별CO2!H:H, B6629)</f>
        <v>0</v>
      </c>
    </row>
    <row r="6630" spans="5:5">
      <c r="E6630" s="102">
        <f>COUNTIF(자재별CO2!H:H, B6630)</f>
        <v>0</v>
      </c>
    </row>
    <row r="6631" spans="5:5">
      <c r="E6631" s="102">
        <f>COUNTIF(자재별CO2!H:H, B6631)</f>
        <v>0</v>
      </c>
    </row>
    <row r="6632" spans="5:5">
      <c r="E6632" s="102">
        <f>COUNTIF(자재별CO2!H:H, B6632)</f>
        <v>0</v>
      </c>
    </row>
    <row r="6633" spans="5:5">
      <c r="E6633" s="102">
        <f>COUNTIF(자재별CO2!H:H, B6633)</f>
        <v>0</v>
      </c>
    </row>
    <row r="6634" spans="5:5">
      <c r="E6634" s="102">
        <f>COUNTIF(자재별CO2!H:H, B6634)</f>
        <v>0</v>
      </c>
    </row>
    <row r="6635" spans="5:5">
      <c r="E6635" s="102">
        <f>COUNTIF(자재별CO2!H:H, B6635)</f>
        <v>0</v>
      </c>
    </row>
    <row r="6636" spans="5:5">
      <c r="E6636" s="102">
        <f>COUNTIF(자재별CO2!H:H, B6636)</f>
        <v>0</v>
      </c>
    </row>
    <row r="6637" spans="5:5">
      <c r="E6637" s="102">
        <f>COUNTIF(자재별CO2!H:H, B6637)</f>
        <v>0</v>
      </c>
    </row>
    <row r="6638" spans="5:5">
      <c r="E6638" s="102">
        <f>COUNTIF(자재별CO2!H:H, B6638)</f>
        <v>0</v>
      </c>
    </row>
    <row r="6639" spans="5:5">
      <c r="E6639" s="102">
        <f>COUNTIF(자재별CO2!H:H, B6639)</f>
        <v>0</v>
      </c>
    </row>
    <row r="6640" spans="5:5">
      <c r="E6640" s="102">
        <f>COUNTIF(자재별CO2!H:H, B6640)</f>
        <v>0</v>
      </c>
    </row>
    <row r="6641" spans="5:5">
      <c r="E6641" s="102">
        <f>COUNTIF(자재별CO2!H:H, B6641)</f>
        <v>0</v>
      </c>
    </row>
    <row r="6642" spans="5:5">
      <c r="E6642" s="102">
        <f>COUNTIF(자재별CO2!H:H, B6642)</f>
        <v>0</v>
      </c>
    </row>
    <row r="6643" spans="5:5">
      <c r="E6643" s="102">
        <f>COUNTIF(자재별CO2!H:H, B6643)</f>
        <v>0</v>
      </c>
    </row>
    <row r="6644" spans="5:5">
      <c r="E6644" s="102">
        <f>COUNTIF(자재별CO2!H:H, B6644)</f>
        <v>0</v>
      </c>
    </row>
    <row r="6645" spans="5:5">
      <c r="E6645" s="102">
        <f>COUNTIF(자재별CO2!H:H, B6645)</f>
        <v>0</v>
      </c>
    </row>
    <row r="6646" spans="5:5">
      <c r="E6646" s="102">
        <f>COUNTIF(자재별CO2!H:H, B6646)</f>
        <v>0</v>
      </c>
    </row>
    <row r="6647" spans="5:5">
      <c r="E6647" s="102">
        <f>COUNTIF(자재별CO2!H:H, B6647)</f>
        <v>0</v>
      </c>
    </row>
    <row r="6648" spans="5:5">
      <c r="E6648" s="102">
        <f>COUNTIF(자재별CO2!H:H, B6648)</f>
        <v>0</v>
      </c>
    </row>
    <row r="6649" spans="5:5">
      <c r="E6649" s="102">
        <f>COUNTIF(자재별CO2!H:H, B6649)</f>
        <v>0</v>
      </c>
    </row>
    <row r="6650" spans="5:5">
      <c r="E6650" s="102">
        <f>COUNTIF(자재별CO2!H:H, B6650)</f>
        <v>0</v>
      </c>
    </row>
    <row r="6651" spans="5:5">
      <c r="E6651" s="102">
        <f>COUNTIF(자재별CO2!H:H, B6651)</f>
        <v>0</v>
      </c>
    </row>
    <row r="6652" spans="5:5">
      <c r="E6652" s="102">
        <f>COUNTIF(자재별CO2!H:H, B6652)</f>
        <v>0</v>
      </c>
    </row>
    <row r="6653" spans="5:5">
      <c r="E6653" s="102">
        <f>COUNTIF(자재별CO2!H:H, B6653)</f>
        <v>0</v>
      </c>
    </row>
    <row r="6654" spans="5:5">
      <c r="E6654" s="102">
        <f>COUNTIF(자재별CO2!H:H, B6654)</f>
        <v>0</v>
      </c>
    </row>
    <row r="6655" spans="5:5">
      <c r="E6655" s="102">
        <f>COUNTIF(자재별CO2!H:H, B6655)</f>
        <v>0</v>
      </c>
    </row>
    <row r="6656" spans="5:5">
      <c r="E6656" s="102">
        <f>COUNTIF(자재별CO2!H:H, B6656)</f>
        <v>0</v>
      </c>
    </row>
    <row r="6657" spans="5:5">
      <c r="E6657" s="102">
        <f>COUNTIF(자재별CO2!H:H, B6657)</f>
        <v>0</v>
      </c>
    </row>
    <row r="6658" spans="5:5">
      <c r="E6658" s="102">
        <f>COUNTIF(자재별CO2!H:H, B6658)</f>
        <v>0</v>
      </c>
    </row>
    <row r="6659" spans="5:5">
      <c r="E6659" s="102">
        <f>COUNTIF(자재별CO2!H:H, B6659)</f>
        <v>0</v>
      </c>
    </row>
    <row r="6660" spans="5:5">
      <c r="E6660" s="102">
        <f>COUNTIF(자재별CO2!H:H, B6660)</f>
        <v>0</v>
      </c>
    </row>
    <row r="6661" spans="5:5">
      <c r="E6661" s="102">
        <f>COUNTIF(자재별CO2!H:H, B6661)</f>
        <v>0</v>
      </c>
    </row>
    <row r="6662" spans="5:5">
      <c r="E6662" s="102">
        <f>COUNTIF(자재별CO2!H:H, B6662)</f>
        <v>0</v>
      </c>
    </row>
    <row r="6663" spans="5:5">
      <c r="E6663" s="102">
        <f>COUNTIF(자재별CO2!H:H, B6663)</f>
        <v>0</v>
      </c>
    </row>
    <row r="6664" spans="5:5">
      <c r="E6664" s="102">
        <f>COUNTIF(자재별CO2!H:H, B6664)</f>
        <v>0</v>
      </c>
    </row>
    <row r="6665" spans="5:5">
      <c r="E6665" s="102">
        <f>COUNTIF(자재별CO2!H:H, B6665)</f>
        <v>0</v>
      </c>
    </row>
    <row r="6666" spans="5:5">
      <c r="E6666" s="102">
        <f>COUNTIF(자재별CO2!H:H, B6666)</f>
        <v>0</v>
      </c>
    </row>
    <row r="6667" spans="5:5">
      <c r="E6667" s="102">
        <f>COUNTIF(자재별CO2!H:H, B6667)</f>
        <v>0</v>
      </c>
    </row>
    <row r="6668" spans="5:5">
      <c r="E6668" s="102">
        <f>COUNTIF(자재별CO2!H:H, B6668)</f>
        <v>0</v>
      </c>
    </row>
    <row r="6669" spans="5:5">
      <c r="E6669" s="102">
        <f>COUNTIF(자재별CO2!H:H, B6669)</f>
        <v>0</v>
      </c>
    </row>
    <row r="6670" spans="5:5">
      <c r="E6670" s="102">
        <f>COUNTIF(자재별CO2!H:H, B6670)</f>
        <v>0</v>
      </c>
    </row>
    <row r="6671" spans="5:5">
      <c r="E6671" s="102">
        <f>COUNTIF(자재별CO2!H:H, B6671)</f>
        <v>0</v>
      </c>
    </row>
    <row r="6672" spans="5:5">
      <c r="E6672" s="102">
        <f>COUNTIF(자재별CO2!H:H, B6672)</f>
        <v>0</v>
      </c>
    </row>
    <row r="6673" spans="5:5">
      <c r="E6673" s="102">
        <f>COUNTIF(자재별CO2!H:H, B6673)</f>
        <v>0</v>
      </c>
    </row>
    <row r="6674" spans="5:5">
      <c r="E6674" s="102">
        <f>COUNTIF(자재별CO2!H:H, B6674)</f>
        <v>0</v>
      </c>
    </row>
    <row r="6675" spans="5:5">
      <c r="E6675" s="102">
        <f>COUNTIF(자재별CO2!H:H, B6675)</f>
        <v>0</v>
      </c>
    </row>
    <row r="6676" spans="5:5">
      <c r="E6676" s="102">
        <f>COUNTIF(자재별CO2!H:H, B6676)</f>
        <v>0</v>
      </c>
    </row>
    <row r="6677" spans="5:5">
      <c r="E6677" s="102">
        <f>COUNTIF(자재별CO2!H:H, B6677)</f>
        <v>0</v>
      </c>
    </row>
    <row r="6678" spans="5:5">
      <c r="E6678" s="102">
        <f>COUNTIF(자재별CO2!H:H, B6678)</f>
        <v>0</v>
      </c>
    </row>
    <row r="6679" spans="5:5">
      <c r="E6679" s="102">
        <f>COUNTIF(자재별CO2!H:H, B6679)</f>
        <v>0</v>
      </c>
    </row>
    <row r="6680" spans="5:5">
      <c r="E6680" s="102">
        <f>COUNTIF(자재별CO2!H:H, B6680)</f>
        <v>0</v>
      </c>
    </row>
    <row r="6681" spans="5:5">
      <c r="E6681" s="102">
        <f>COUNTIF(자재별CO2!H:H, B6681)</f>
        <v>0</v>
      </c>
    </row>
    <row r="6682" spans="5:5">
      <c r="E6682" s="102">
        <f>COUNTIF(자재별CO2!H:H, B6682)</f>
        <v>0</v>
      </c>
    </row>
    <row r="6683" spans="5:5">
      <c r="E6683" s="102">
        <f>COUNTIF(자재별CO2!H:H, B6683)</f>
        <v>0</v>
      </c>
    </row>
    <row r="6684" spans="5:5">
      <c r="E6684" s="102">
        <f>COUNTIF(자재별CO2!H:H, B6684)</f>
        <v>0</v>
      </c>
    </row>
    <row r="6685" spans="5:5">
      <c r="E6685" s="102">
        <f>COUNTIF(자재별CO2!H:H, B6685)</f>
        <v>0</v>
      </c>
    </row>
    <row r="6686" spans="5:5">
      <c r="E6686" s="102">
        <f>COUNTIF(자재별CO2!H:H, B6686)</f>
        <v>0</v>
      </c>
    </row>
    <row r="6687" spans="5:5">
      <c r="E6687" s="102">
        <f>COUNTIF(자재별CO2!H:H, B6687)</f>
        <v>0</v>
      </c>
    </row>
    <row r="6688" spans="5:5">
      <c r="E6688" s="102">
        <f>COUNTIF(자재별CO2!H:H, B6688)</f>
        <v>0</v>
      </c>
    </row>
    <row r="6689" spans="5:5">
      <c r="E6689" s="102">
        <f>COUNTIF(자재별CO2!H:H, B6689)</f>
        <v>0</v>
      </c>
    </row>
    <row r="6690" spans="5:5">
      <c r="E6690" s="102">
        <f>COUNTIF(자재별CO2!H:H, B6690)</f>
        <v>0</v>
      </c>
    </row>
    <row r="6691" spans="5:5">
      <c r="E6691" s="102">
        <f>COUNTIF(자재별CO2!H:H, B6691)</f>
        <v>0</v>
      </c>
    </row>
    <row r="6692" spans="5:5">
      <c r="E6692" s="102">
        <f>COUNTIF(자재별CO2!H:H, B6692)</f>
        <v>0</v>
      </c>
    </row>
    <row r="6693" spans="5:5">
      <c r="E6693" s="102">
        <f>COUNTIF(자재별CO2!H:H, B6693)</f>
        <v>0</v>
      </c>
    </row>
    <row r="6694" spans="5:5">
      <c r="E6694" s="102">
        <f>COUNTIF(자재별CO2!H:H, B6694)</f>
        <v>0</v>
      </c>
    </row>
    <row r="6695" spans="5:5">
      <c r="E6695" s="102">
        <f>COUNTIF(자재별CO2!H:H, B6695)</f>
        <v>0</v>
      </c>
    </row>
    <row r="6696" spans="5:5">
      <c r="E6696" s="102">
        <f>COUNTIF(자재별CO2!H:H, B6696)</f>
        <v>0</v>
      </c>
    </row>
    <row r="6697" spans="5:5">
      <c r="E6697" s="102">
        <f>COUNTIF(자재별CO2!H:H, B6697)</f>
        <v>0</v>
      </c>
    </row>
    <row r="6698" spans="5:5">
      <c r="E6698" s="102">
        <f>COUNTIF(자재별CO2!H:H, B6698)</f>
        <v>0</v>
      </c>
    </row>
    <row r="6699" spans="5:5">
      <c r="E6699" s="102">
        <f>COUNTIF(자재별CO2!H:H, B6699)</f>
        <v>0</v>
      </c>
    </row>
    <row r="6700" spans="5:5">
      <c r="E6700" s="102">
        <f>COUNTIF(자재별CO2!H:H, B6700)</f>
        <v>0</v>
      </c>
    </row>
    <row r="6701" spans="5:5">
      <c r="E6701" s="102">
        <f>COUNTIF(자재별CO2!H:H, B6701)</f>
        <v>0</v>
      </c>
    </row>
    <row r="6702" spans="5:5">
      <c r="E6702" s="102">
        <f>COUNTIF(자재별CO2!H:H, B6702)</f>
        <v>0</v>
      </c>
    </row>
    <row r="6703" spans="5:5">
      <c r="E6703" s="102">
        <f>COUNTIF(자재별CO2!H:H, B6703)</f>
        <v>0</v>
      </c>
    </row>
    <row r="6704" spans="5:5">
      <c r="E6704" s="102">
        <f>COUNTIF(자재별CO2!H:H, B6704)</f>
        <v>0</v>
      </c>
    </row>
    <row r="6705" spans="5:5">
      <c r="E6705" s="102">
        <f>COUNTIF(자재별CO2!H:H, B6705)</f>
        <v>0</v>
      </c>
    </row>
    <row r="6706" spans="5:5">
      <c r="E6706" s="102">
        <f>COUNTIF(자재별CO2!H:H, B6706)</f>
        <v>0</v>
      </c>
    </row>
    <row r="6707" spans="5:5">
      <c r="E6707" s="102">
        <f>COUNTIF(자재별CO2!H:H, B6707)</f>
        <v>0</v>
      </c>
    </row>
    <row r="6708" spans="5:5">
      <c r="E6708" s="102">
        <f>COUNTIF(자재별CO2!H:H, B6708)</f>
        <v>0</v>
      </c>
    </row>
    <row r="6709" spans="5:5">
      <c r="E6709" s="102">
        <f>COUNTIF(자재별CO2!H:H, B6709)</f>
        <v>0</v>
      </c>
    </row>
    <row r="6710" spans="5:5">
      <c r="E6710" s="102">
        <f>COUNTIF(자재별CO2!H:H, B6710)</f>
        <v>0</v>
      </c>
    </row>
    <row r="6711" spans="5:5">
      <c r="E6711" s="102">
        <f>COUNTIF(자재별CO2!H:H, B6711)</f>
        <v>0</v>
      </c>
    </row>
    <row r="6712" spans="5:5">
      <c r="E6712" s="102">
        <f>COUNTIF(자재별CO2!H:H, B6712)</f>
        <v>0</v>
      </c>
    </row>
    <row r="6713" spans="5:5">
      <c r="E6713" s="102">
        <f>COUNTIF(자재별CO2!H:H, B6713)</f>
        <v>0</v>
      </c>
    </row>
    <row r="6714" spans="5:5">
      <c r="E6714" s="102">
        <f>COUNTIF(자재별CO2!H:H, B6714)</f>
        <v>0</v>
      </c>
    </row>
    <row r="6715" spans="5:5">
      <c r="E6715" s="102">
        <f>COUNTIF(자재별CO2!H:H, B6715)</f>
        <v>0</v>
      </c>
    </row>
    <row r="6716" spans="5:5">
      <c r="E6716" s="102">
        <f>COUNTIF(자재별CO2!H:H, B6716)</f>
        <v>0</v>
      </c>
    </row>
    <row r="6717" spans="5:5">
      <c r="E6717" s="102">
        <f>COUNTIF(자재별CO2!H:H, B6717)</f>
        <v>0</v>
      </c>
    </row>
    <row r="6718" spans="5:5">
      <c r="E6718" s="102">
        <f>COUNTIF(자재별CO2!H:H, B6718)</f>
        <v>0</v>
      </c>
    </row>
    <row r="6719" spans="5:5">
      <c r="E6719" s="102">
        <f>COUNTIF(자재별CO2!H:H, B6719)</f>
        <v>0</v>
      </c>
    </row>
    <row r="6720" spans="5:5">
      <c r="E6720" s="102">
        <f>COUNTIF(자재별CO2!H:H, B6720)</f>
        <v>0</v>
      </c>
    </row>
    <row r="6721" spans="5:5">
      <c r="E6721" s="102">
        <f>COUNTIF(자재별CO2!H:H, B6721)</f>
        <v>0</v>
      </c>
    </row>
    <row r="6722" spans="5:5">
      <c r="E6722" s="102">
        <f>COUNTIF(자재별CO2!H:H, B6722)</f>
        <v>0</v>
      </c>
    </row>
    <row r="6723" spans="5:5">
      <c r="E6723" s="102">
        <f>COUNTIF(자재별CO2!H:H, B6723)</f>
        <v>0</v>
      </c>
    </row>
    <row r="6724" spans="5:5">
      <c r="E6724" s="102">
        <f>COUNTIF(자재별CO2!H:H, B6724)</f>
        <v>0</v>
      </c>
    </row>
    <row r="6725" spans="5:5">
      <c r="E6725" s="102">
        <f>COUNTIF(자재별CO2!H:H, B6725)</f>
        <v>0</v>
      </c>
    </row>
    <row r="6726" spans="5:5">
      <c r="E6726" s="102">
        <f>COUNTIF(자재별CO2!H:H, B6726)</f>
        <v>0</v>
      </c>
    </row>
    <row r="6727" spans="5:5">
      <c r="E6727" s="102">
        <f>COUNTIF(자재별CO2!H:H, B6727)</f>
        <v>0</v>
      </c>
    </row>
    <row r="6728" spans="5:5">
      <c r="E6728" s="102">
        <f>COUNTIF(자재별CO2!H:H, B6728)</f>
        <v>0</v>
      </c>
    </row>
    <row r="6729" spans="5:5">
      <c r="E6729" s="102">
        <f>COUNTIF(자재별CO2!H:H, B6729)</f>
        <v>0</v>
      </c>
    </row>
    <row r="6730" spans="5:5">
      <c r="E6730" s="102">
        <f>COUNTIF(자재별CO2!H:H, B6730)</f>
        <v>0</v>
      </c>
    </row>
    <row r="6731" spans="5:5">
      <c r="E6731" s="102">
        <f>COUNTIF(자재별CO2!H:H, B6731)</f>
        <v>0</v>
      </c>
    </row>
    <row r="6732" spans="5:5">
      <c r="E6732" s="102">
        <f>COUNTIF(자재별CO2!H:H, B6732)</f>
        <v>0</v>
      </c>
    </row>
    <row r="6733" spans="5:5">
      <c r="E6733" s="102">
        <f>COUNTIF(자재별CO2!H:H, B6733)</f>
        <v>0</v>
      </c>
    </row>
    <row r="6734" spans="5:5">
      <c r="E6734" s="102">
        <f>COUNTIF(자재별CO2!H:H, B6734)</f>
        <v>0</v>
      </c>
    </row>
    <row r="6735" spans="5:5">
      <c r="E6735" s="102">
        <f>COUNTIF(자재별CO2!H:H, B6735)</f>
        <v>0</v>
      </c>
    </row>
    <row r="6736" spans="5:5">
      <c r="E6736" s="102">
        <f>COUNTIF(자재별CO2!H:H, B6736)</f>
        <v>0</v>
      </c>
    </row>
    <row r="6737" spans="5:5">
      <c r="E6737" s="102">
        <f>COUNTIF(자재별CO2!H:H, B6737)</f>
        <v>0</v>
      </c>
    </row>
    <row r="6738" spans="5:5">
      <c r="E6738" s="102">
        <f>COUNTIF(자재별CO2!H:H, B6738)</f>
        <v>0</v>
      </c>
    </row>
    <row r="6739" spans="5:5">
      <c r="E6739" s="102">
        <f>COUNTIF(자재별CO2!H:H, B6739)</f>
        <v>0</v>
      </c>
    </row>
    <row r="6740" spans="5:5">
      <c r="E6740" s="102">
        <f>COUNTIF(자재별CO2!H:H, B6740)</f>
        <v>0</v>
      </c>
    </row>
    <row r="6741" spans="5:5">
      <c r="E6741" s="102">
        <f>COUNTIF(자재별CO2!H:H, B6741)</f>
        <v>0</v>
      </c>
    </row>
    <row r="6742" spans="5:5">
      <c r="E6742" s="102">
        <f>COUNTIF(자재별CO2!H:H, B6742)</f>
        <v>0</v>
      </c>
    </row>
    <row r="6743" spans="5:5">
      <c r="E6743" s="102">
        <f>COUNTIF(자재별CO2!H:H, B6743)</f>
        <v>0</v>
      </c>
    </row>
    <row r="6744" spans="5:5">
      <c r="E6744" s="102">
        <f>COUNTIF(자재별CO2!H:H, B6744)</f>
        <v>0</v>
      </c>
    </row>
    <row r="6745" spans="5:5">
      <c r="E6745" s="102">
        <f>COUNTIF(자재별CO2!H:H, B6745)</f>
        <v>0</v>
      </c>
    </row>
    <row r="6746" spans="5:5">
      <c r="E6746" s="102">
        <f>COUNTIF(자재별CO2!H:H, B6746)</f>
        <v>0</v>
      </c>
    </row>
    <row r="6747" spans="5:5">
      <c r="E6747" s="102">
        <f>COUNTIF(자재별CO2!H:H, B6747)</f>
        <v>0</v>
      </c>
    </row>
    <row r="6748" spans="5:5">
      <c r="E6748" s="102">
        <f>COUNTIF(자재별CO2!H:H, B6748)</f>
        <v>0</v>
      </c>
    </row>
    <row r="6749" spans="5:5">
      <c r="E6749" s="102">
        <f>COUNTIF(자재별CO2!H:H, B6749)</f>
        <v>0</v>
      </c>
    </row>
    <row r="6750" spans="5:5">
      <c r="E6750" s="102">
        <f>COUNTIF(자재별CO2!H:H, B6750)</f>
        <v>0</v>
      </c>
    </row>
    <row r="6751" spans="5:5">
      <c r="E6751" s="102">
        <f>COUNTIF(자재별CO2!H:H, B6751)</f>
        <v>0</v>
      </c>
    </row>
    <row r="6752" spans="5:5">
      <c r="E6752" s="102">
        <f>COUNTIF(자재별CO2!H:H, B6752)</f>
        <v>0</v>
      </c>
    </row>
    <row r="6753" spans="5:5">
      <c r="E6753" s="102">
        <f>COUNTIF(자재별CO2!H:H, B6753)</f>
        <v>0</v>
      </c>
    </row>
    <row r="6754" spans="5:5">
      <c r="E6754" s="102">
        <f>COUNTIF(자재별CO2!H:H, B6754)</f>
        <v>0</v>
      </c>
    </row>
    <row r="6755" spans="5:5">
      <c r="E6755" s="102">
        <f>COUNTIF(자재별CO2!H:H, B6755)</f>
        <v>0</v>
      </c>
    </row>
    <row r="6756" spans="5:5">
      <c r="E6756" s="102">
        <f>COUNTIF(자재별CO2!H:H, B6756)</f>
        <v>0</v>
      </c>
    </row>
    <row r="6757" spans="5:5">
      <c r="E6757" s="102">
        <f>COUNTIF(자재별CO2!H:H, B6757)</f>
        <v>0</v>
      </c>
    </row>
    <row r="6758" spans="5:5">
      <c r="E6758" s="102">
        <f>COUNTIF(자재별CO2!H:H, B6758)</f>
        <v>0</v>
      </c>
    </row>
    <row r="6759" spans="5:5">
      <c r="E6759" s="102">
        <f>COUNTIF(자재별CO2!H:H, B6759)</f>
        <v>0</v>
      </c>
    </row>
    <row r="6760" spans="5:5">
      <c r="E6760" s="102">
        <f>COUNTIF(자재별CO2!H:H, B6760)</f>
        <v>0</v>
      </c>
    </row>
    <row r="6761" spans="5:5">
      <c r="E6761" s="102">
        <f>COUNTIF(자재별CO2!H:H, B6761)</f>
        <v>0</v>
      </c>
    </row>
    <row r="6762" spans="5:5">
      <c r="E6762" s="102">
        <f>COUNTIF(자재별CO2!H:H, B6762)</f>
        <v>0</v>
      </c>
    </row>
    <row r="6763" spans="5:5">
      <c r="E6763" s="102">
        <f>COUNTIF(자재별CO2!H:H, B6763)</f>
        <v>0</v>
      </c>
    </row>
    <row r="6764" spans="5:5">
      <c r="E6764" s="102">
        <f>COUNTIF(자재별CO2!H:H, B6764)</f>
        <v>0</v>
      </c>
    </row>
    <row r="6765" spans="5:5">
      <c r="E6765" s="102">
        <f>COUNTIF(자재별CO2!H:H, B6765)</f>
        <v>0</v>
      </c>
    </row>
    <row r="6766" spans="5:5">
      <c r="E6766" s="102">
        <f>COUNTIF(자재별CO2!H:H, B6766)</f>
        <v>0</v>
      </c>
    </row>
    <row r="6767" spans="5:5">
      <c r="E6767" s="102">
        <f>COUNTIF(자재별CO2!H:H, B6767)</f>
        <v>0</v>
      </c>
    </row>
    <row r="6768" spans="5:5">
      <c r="E6768" s="102">
        <f>COUNTIF(자재별CO2!H:H, B6768)</f>
        <v>0</v>
      </c>
    </row>
    <row r="6769" spans="5:5">
      <c r="E6769" s="102">
        <f>COUNTIF(자재별CO2!H:H, B6769)</f>
        <v>0</v>
      </c>
    </row>
    <row r="6770" spans="5:5">
      <c r="E6770" s="102">
        <f>COUNTIF(자재별CO2!H:H, B6770)</f>
        <v>0</v>
      </c>
    </row>
    <row r="6771" spans="5:5">
      <c r="E6771" s="102">
        <f>COUNTIF(자재별CO2!H:H, B6771)</f>
        <v>0</v>
      </c>
    </row>
    <row r="6772" spans="5:5">
      <c r="E6772" s="102">
        <f>COUNTIF(자재별CO2!H:H, B6772)</f>
        <v>0</v>
      </c>
    </row>
    <row r="6773" spans="5:5">
      <c r="E6773" s="102">
        <f>COUNTIF(자재별CO2!H:H, B6773)</f>
        <v>0</v>
      </c>
    </row>
    <row r="6774" spans="5:5">
      <c r="E6774" s="102">
        <f>COUNTIF(자재별CO2!H:H, B6774)</f>
        <v>0</v>
      </c>
    </row>
    <row r="6775" spans="5:5">
      <c r="E6775" s="102">
        <f>COUNTIF(자재별CO2!H:H, B6775)</f>
        <v>0</v>
      </c>
    </row>
    <row r="6776" spans="5:5">
      <c r="E6776" s="102">
        <f>COUNTIF(자재별CO2!H:H, B6776)</f>
        <v>0</v>
      </c>
    </row>
    <row r="6777" spans="5:5">
      <c r="E6777" s="102">
        <f>COUNTIF(자재별CO2!H:H, B6777)</f>
        <v>0</v>
      </c>
    </row>
    <row r="6778" spans="5:5">
      <c r="E6778" s="102">
        <f>COUNTIF(자재별CO2!H:H, B6778)</f>
        <v>0</v>
      </c>
    </row>
    <row r="6779" spans="5:5">
      <c r="E6779" s="102">
        <f>COUNTIF(자재별CO2!H:H, B6779)</f>
        <v>0</v>
      </c>
    </row>
    <row r="6780" spans="5:5">
      <c r="E6780" s="102">
        <f>COUNTIF(자재별CO2!H:H, B6780)</f>
        <v>0</v>
      </c>
    </row>
    <row r="6781" spans="5:5">
      <c r="E6781" s="102">
        <f>COUNTIF(자재별CO2!H:H, B6781)</f>
        <v>0</v>
      </c>
    </row>
    <row r="6782" spans="5:5">
      <c r="E6782" s="102">
        <f>COUNTIF(자재별CO2!H:H, B6782)</f>
        <v>0</v>
      </c>
    </row>
    <row r="6783" spans="5:5">
      <c r="E6783" s="102">
        <f>COUNTIF(자재별CO2!H:H, B6783)</f>
        <v>0</v>
      </c>
    </row>
    <row r="6784" spans="5:5">
      <c r="E6784" s="102">
        <f>COUNTIF(자재별CO2!H:H, B6784)</f>
        <v>0</v>
      </c>
    </row>
    <row r="6785" spans="5:5">
      <c r="E6785" s="102">
        <f>COUNTIF(자재별CO2!H:H, B6785)</f>
        <v>0</v>
      </c>
    </row>
    <row r="6786" spans="5:5">
      <c r="E6786" s="102">
        <f>COUNTIF(자재별CO2!H:H, B6786)</f>
        <v>0</v>
      </c>
    </row>
    <row r="6787" spans="5:5">
      <c r="E6787" s="102">
        <f>COUNTIF(자재별CO2!H:H, B6787)</f>
        <v>0</v>
      </c>
    </row>
    <row r="6788" spans="5:5">
      <c r="E6788" s="102">
        <f>COUNTIF(자재별CO2!H:H, B6788)</f>
        <v>0</v>
      </c>
    </row>
    <row r="6789" spans="5:5">
      <c r="E6789" s="102">
        <f>COUNTIF(자재별CO2!H:H, B6789)</f>
        <v>0</v>
      </c>
    </row>
    <row r="6790" spans="5:5">
      <c r="E6790" s="102">
        <f>COUNTIF(자재별CO2!H:H, B6790)</f>
        <v>0</v>
      </c>
    </row>
    <row r="6791" spans="5:5">
      <c r="E6791" s="102">
        <f>COUNTIF(자재별CO2!H:H, B6791)</f>
        <v>0</v>
      </c>
    </row>
    <row r="6792" spans="5:5">
      <c r="E6792" s="102">
        <f>COUNTIF(자재별CO2!H:H, B6792)</f>
        <v>0</v>
      </c>
    </row>
    <row r="6793" spans="5:5">
      <c r="E6793" s="102">
        <f>COUNTIF(자재별CO2!H:H, B6793)</f>
        <v>0</v>
      </c>
    </row>
    <row r="6794" spans="5:5">
      <c r="E6794" s="102">
        <f>COUNTIF(자재별CO2!H:H, B6794)</f>
        <v>0</v>
      </c>
    </row>
    <row r="6795" spans="5:5">
      <c r="E6795" s="102">
        <f>COUNTIF(자재별CO2!H:H, B6795)</f>
        <v>0</v>
      </c>
    </row>
    <row r="6796" spans="5:5">
      <c r="E6796" s="102">
        <f>COUNTIF(자재별CO2!H:H, B6796)</f>
        <v>0</v>
      </c>
    </row>
    <row r="6797" spans="5:5">
      <c r="E6797" s="102">
        <f>COUNTIF(자재별CO2!H:H, B6797)</f>
        <v>0</v>
      </c>
    </row>
    <row r="6798" spans="5:5">
      <c r="E6798" s="102">
        <f>COUNTIF(자재별CO2!H:H, B6798)</f>
        <v>0</v>
      </c>
    </row>
    <row r="6799" spans="5:5">
      <c r="E6799" s="102">
        <f>COUNTIF(자재별CO2!H:H, B6799)</f>
        <v>0</v>
      </c>
    </row>
    <row r="6800" spans="5:5">
      <c r="E6800" s="102">
        <f>COUNTIF(자재별CO2!H:H, B6800)</f>
        <v>0</v>
      </c>
    </row>
    <row r="6801" spans="5:5">
      <c r="E6801" s="102">
        <f>COUNTIF(자재별CO2!H:H, B6801)</f>
        <v>0</v>
      </c>
    </row>
    <row r="6802" spans="5:5">
      <c r="E6802" s="102">
        <f>COUNTIF(자재별CO2!H:H, B6802)</f>
        <v>0</v>
      </c>
    </row>
    <row r="6803" spans="5:5">
      <c r="E6803" s="102">
        <f>COUNTIF(자재별CO2!H:H, B6803)</f>
        <v>0</v>
      </c>
    </row>
    <row r="6804" spans="5:5">
      <c r="E6804" s="102">
        <f>COUNTIF(자재별CO2!H:H, B6804)</f>
        <v>0</v>
      </c>
    </row>
    <row r="6805" spans="5:5">
      <c r="E6805" s="102">
        <f>COUNTIF(자재별CO2!H:H, B6805)</f>
        <v>0</v>
      </c>
    </row>
    <row r="6806" spans="5:5">
      <c r="E6806" s="102">
        <f>COUNTIF(자재별CO2!H:H, B6806)</f>
        <v>0</v>
      </c>
    </row>
    <row r="6807" spans="5:5">
      <c r="E6807" s="102">
        <f>COUNTIF(자재별CO2!H:H, B6807)</f>
        <v>0</v>
      </c>
    </row>
    <row r="6808" spans="5:5">
      <c r="E6808" s="102">
        <f>COUNTIF(자재별CO2!H:H, B6808)</f>
        <v>0</v>
      </c>
    </row>
    <row r="6809" spans="5:5">
      <c r="E6809" s="102">
        <f>COUNTIF(자재별CO2!H:H, B6809)</f>
        <v>0</v>
      </c>
    </row>
    <row r="6810" spans="5:5">
      <c r="E6810" s="102">
        <f>COUNTIF(자재별CO2!H:H, B6810)</f>
        <v>0</v>
      </c>
    </row>
    <row r="6811" spans="5:5">
      <c r="E6811" s="102">
        <f>COUNTIF(자재별CO2!H:H, B6811)</f>
        <v>0</v>
      </c>
    </row>
    <row r="6812" spans="5:5">
      <c r="E6812" s="102">
        <f>COUNTIF(자재별CO2!H:H, B6812)</f>
        <v>0</v>
      </c>
    </row>
    <row r="6813" spans="5:5">
      <c r="E6813" s="102">
        <f>COUNTIF(자재별CO2!H:H, B6813)</f>
        <v>0</v>
      </c>
    </row>
    <row r="6814" spans="5:5">
      <c r="E6814" s="102">
        <f>COUNTIF(자재별CO2!H:H, B6814)</f>
        <v>0</v>
      </c>
    </row>
    <row r="6815" spans="5:5">
      <c r="E6815" s="102">
        <f>COUNTIF(자재별CO2!H:H, B6815)</f>
        <v>0</v>
      </c>
    </row>
    <row r="6816" spans="5:5">
      <c r="E6816" s="102">
        <f>COUNTIF(자재별CO2!H:H, B6816)</f>
        <v>0</v>
      </c>
    </row>
    <row r="6817" spans="5:5">
      <c r="E6817" s="102">
        <f>COUNTIF(자재별CO2!H:H, B6817)</f>
        <v>0</v>
      </c>
    </row>
    <row r="6818" spans="5:5">
      <c r="E6818" s="102">
        <f>COUNTIF(자재별CO2!H:H, B6818)</f>
        <v>0</v>
      </c>
    </row>
    <row r="6819" spans="5:5">
      <c r="E6819" s="102">
        <f>COUNTIF(자재별CO2!H:H, B6819)</f>
        <v>0</v>
      </c>
    </row>
    <row r="6820" spans="5:5">
      <c r="E6820" s="102">
        <f>COUNTIF(자재별CO2!H:H, B6820)</f>
        <v>0</v>
      </c>
    </row>
    <row r="6821" spans="5:5">
      <c r="E6821" s="102">
        <f>COUNTIF(자재별CO2!H:H, B6821)</f>
        <v>0</v>
      </c>
    </row>
    <row r="6822" spans="5:5">
      <c r="E6822" s="102">
        <f>COUNTIF(자재별CO2!H:H, B6822)</f>
        <v>0</v>
      </c>
    </row>
    <row r="6823" spans="5:5">
      <c r="E6823" s="102">
        <f>COUNTIF(자재별CO2!H:H, B6823)</f>
        <v>0</v>
      </c>
    </row>
    <row r="6824" spans="5:5">
      <c r="E6824" s="102">
        <f>COUNTIF(자재별CO2!H:H, B6824)</f>
        <v>0</v>
      </c>
    </row>
    <row r="6825" spans="5:5">
      <c r="E6825" s="102">
        <f>COUNTIF(자재별CO2!H:H, B6825)</f>
        <v>0</v>
      </c>
    </row>
    <row r="6826" spans="5:5">
      <c r="E6826" s="102">
        <f>COUNTIF(자재별CO2!H:H, B6826)</f>
        <v>0</v>
      </c>
    </row>
    <row r="6827" spans="5:5">
      <c r="E6827" s="102">
        <f>COUNTIF(자재별CO2!H:H, B6827)</f>
        <v>0</v>
      </c>
    </row>
    <row r="6828" spans="5:5">
      <c r="E6828" s="102">
        <f>COUNTIF(자재별CO2!H:H, B6828)</f>
        <v>0</v>
      </c>
    </row>
    <row r="6829" spans="5:5">
      <c r="E6829" s="102">
        <f>COUNTIF(자재별CO2!H:H, B6829)</f>
        <v>0</v>
      </c>
    </row>
    <row r="6830" spans="5:5">
      <c r="E6830" s="102">
        <f>COUNTIF(자재별CO2!H:H, B6830)</f>
        <v>0</v>
      </c>
    </row>
    <row r="6831" spans="5:5">
      <c r="E6831" s="102">
        <f>COUNTIF(자재별CO2!H:H, B6831)</f>
        <v>0</v>
      </c>
    </row>
    <row r="6832" spans="5:5">
      <c r="E6832" s="102">
        <f>COUNTIF(자재별CO2!H:H, B6832)</f>
        <v>0</v>
      </c>
    </row>
    <row r="6833" spans="5:5">
      <c r="E6833" s="102">
        <f>COUNTIF(자재별CO2!H:H, B6833)</f>
        <v>0</v>
      </c>
    </row>
    <row r="6834" spans="5:5">
      <c r="E6834" s="102">
        <f>COUNTIF(자재별CO2!H:H, B6834)</f>
        <v>0</v>
      </c>
    </row>
    <row r="6835" spans="5:5">
      <c r="E6835" s="102">
        <f>COUNTIF(자재별CO2!H:H, B6835)</f>
        <v>0</v>
      </c>
    </row>
    <row r="6836" spans="5:5">
      <c r="E6836" s="102">
        <f>COUNTIF(자재별CO2!H:H, B6836)</f>
        <v>0</v>
      </c>
    </row>
    <row r="6837" spans="5:5">
      <c r="E6837" s="102">
        <f>COUNTIF(자재별CO2!H:H, B6837)</f>
        <v>0</v>
      </c>
    </row>
    <row r="6838" spans="5:5">
      <c r="E6838" s="102">
        <f>COUNTIF(자재별CO2!H:H, B6838)</f>
        <v>0</v>
      </c>
    </row>
    <row r="6839" spans="5:5">
      <c r="E6839" s="102">
        <f>COUNTIF(자재별CO2!H:H, B6839)</f>
        <v>0</v>
      </c>
    </row>
    <row r="6840" spans="5:5">
      <c r="E6840" s="102">
        <f>COUNTIF(자재별CO2!H:H, B6840)</f>
        <v>0</v>
      </c>
    </row>
    <row r="6841" spans="5:5">
      <c r="E6841" s="102">
        <f>COUNTIF(자재별CO2!H:H, B6841)</f>
        <v>0</v>
      </c>
    </row>
    <row r="6842" spans="5:5">
      <c r="E6842" s="102">
        <f>COUNTIF(자재별CO2!H:H, B6842)</f>
        <v>0</v>
      </c>
    </row>
    <row r="6843" spans="5:5">
      <c r="E6843" s="102">
        <f>COUNTIF(자재별CO2!H:H, B6843)</f>
        <v>0</v>
      </c>
    </row>
    <row r="6844" spans="5:5">
      <c r="E6844" s="102">
        <f>COUNTIF(자재별CO2!H:H, B6844)</f>
        <v>0</v>
      </c>
    </row>
    <row r="6845" spans="5:5">
      <c r="E6845" s="102">
        <f>COUNTIF(자재별CO2!H:H, B6845)</f>
        <v>0</v>
      </c>
    </row>
    <row r="6846" spans="5:5">
      <c r="E6846" s="102">
        <f>COUNTIF(자재별CO2!H:H, B6846)</f>
        <v>0</v>
      </c>
    </row>
    <row r="6847" spans="5:5">
      <c r="E6847" s="102">
        <f>COUNTIF(자재별CO2!H:H, B6847)</f>
        <v>0</v>
      </c>
    </row>
    <row r="6848" spans="5:5">
      <c r="E6848" s="102">
        <f>COUNTIF(자재별CO2!H:H, B6848)</f>
        <v>0</v>
      </c>
    </row>
    <row r="6849" spans="5:5">
      <c r="E6849" s="102">
        <f>COUNTIF(자재별CO2!H:H, B6849)</f>
        <v>0</v>
      </c>
    </row>
    <row r="6850" spans="5:5">
      <c r="E6850" s="102">
        <f>COUNTIF(자재별CO2!H:H, B6850)</f>
        <v>0</v>
      </c>
    </row>
    <row r="6851" spans="5:5">
      <c r="E6851" s="102">
        <f>COUNTIF(자재별CO2!H:H, B6851)</f>
        <v>0</v>
      </c>
    </row>
    <row r="6852" spans="5:5">
      <c r="E6852" s="102">
        <f>COUNTIF(자재별CO2!H:H, B6852)</f>
        <v>0</v>
      </c>
    </row>
    <row r="6853" spans="5:5">
      <c r="E6853" s="102">
        <f>COUNTIF(자재별CO2!H:H, B6853)</f>
        <v>0</v>
      </c>
    </row>
    <row r="6854" spans="5:5">
      <c r="E6854" s="102">
        <f>COUNTIF(자재별CO2!H:H, B6854)</f>
        <v>0</v>
      </c>
    </row>
    <row r="6855" spans="5:5">
      <c r="E6855" s="102">
        <f>COUNTIF(자재별CO2!H:H, B6855)</f>
        <v>0</v>
      </c>
    </row>
    <row r="6856" spans="5:5">
      <c r="E6856" s="102">
        <f>COUNTIF(자재별CO2!H:H, B6856)</f>
        <v>0</v>
      </c>
    </row>
    <row r="6857" spans="5:5">
      <c r="E6857" s="102">
        <f>COUNTIF(자재별CO2!H:H, B6857)</f>
        <v>0</v>
      </c>
    </row>
    <row r="6858" spans="5:5">
      <c r="E6858" s="102">
        <f>COUNTIF(자재별CO2!H:H, B6858)</f>
        <v>0</v>
      </c>
    </row>
    <row r="6859" spans="5:5">
      <c r="E6859" s="102">
        <f>COUNTIF(자재별CO2!H:H, B6859)</f>
        <v>0</v>
      </c>
    </row>
    <row r="6860" spans="5:5">
      <c r="E6860" s="102">
        <f>COUNTIF(자재별CO2!H:H, B6860)</f>
        <v>0</v>
      </c>
    </row>
    <row r="6861" spans="5:5">
      <c r="E6861" s="102">
        <f>COUNTIF(자재별CO2!H:H, B6861)</f>
        <v>0</v>
      </c>
    </row>
    <row r="6862" spans="5:5">
      <c r="E6862" s="102">
        <f>COUNTIF(자재별CO2!H:H, B6862)</f>
        <v>0</v>
      </c>
    </row>
    <row r="6863" spans="5:5">
      <c r="E6863" s="102">
        <f>COUNTIF(자재별CO2!H:H, B6863)</f>
        <v>0</v>
      </c>
    </row>
    <row r="6864" spans="5:5">
      <c r="E6864" s="102">
        <f>COUNTIF(자재별CO2!H:H, B6864)</f>
        <v>0</v>
      </c>
    </row>
    <row r="6865" spans="5:5">
      <c r="E6865" s="102">
        <f>COUNTIF(자재별CO2!H:H, B6865)</f>
        <v>0</v>
      </c>
    </row>
    <row r="6866" spans="5:5">
      <c r="E6866" s="102">
        <f>COUNTIF(자재별CO2!H:H, B6866)</f>
        <v>0</v>
      </c>
    </row>
    <row r="6867" spans="5:5">
      <c r="E6867" s="102">
        <f>COUNTIF(자재별CO2!H:H, B6867)</f>
        <v>0</v>
      </c>
    </row>
    <row r="6868" spans="5:5">
      <c r="E6868" s="102">
        <f>COUNTIF(자재별CO2!H:H, B6868)</f>
        <v>0</v>
      </c>
    </row>
    <row r="6869" spans="5:5">
      <c r="E6869" s="102">
        <f>COUNTIF(자재별CO2!H:H, B6869)</f>
        <v>0</v>
      </c>
    </row>
    <row r="6870" spans="5:5">
      <c r="E6870" s="102">
        <f>COUNTIF(자재별CO2!H:H, B6870)</f>
        <v>0</v>
      </c>
    </row>
    <row r="6871" spans="5:5">
      <c r="E6871" s="102">
        <f>COUNTIF(자재별CO2!H:H, B6871)</f>
        <v>0</v>
      </c>
    </row>
    <row r="6872" spans="5:5">
      <c r="E6872" s="102">
        <f>COUNTIF(자재별CO2!H:H, B6872)</f>
        <v>0</v>
      </c>
    </row>
    <row r="6873" spans="5:5">
      <c r="E6873" s="102">
        <f>COUNTIF(자재별CO2!H:H, B6873)</f>
        <v>0</v>
      </c>
    </row>
    <row r="6874" spans="5:5">
      <c r="E6874" s="102">
        <f>COUNTIF(자재별CO2!H:H, B6874)</f>
        <v>0</v>
      </c>
    </row>
    <row r="6875" spans="5:5">
      <c r="E6875" s="102">
        <f>COUNTIF(자재별CO2!H:H, B6875)</f>
        <v>0</v>
      </c>
    </row>
    <row r="6876" spans="5:5">
      <c r="E6876" s="102">
        <f>COUNTIF(자재별CO2!H:H, B6876)</f>
        <v>0</v>
      </c>
    </row>
    <row r="6877" spans="5:5">
      <c r="E6877" s="102">
        <f>COUNTIF(자재별CO2!H:H, B6877)</f>
        <v>0</v>
      </c>
    </row>
    <row r="6878" spans="5:5">
      <c r="E6878" s="102">
        <f>COUNTIF(자재별CO2!H:H, B6878)</f>
        <v>0</v>
      </c>
    </row>
    <row r="6879" spans="5:5">
      <c r="E6879" s="102">
        <f>COUNTIF(자재별CO2!H:H, B6879)</f>
        <v>0</v>
      </c>
    </row>
    <row r="6880" spans="5:5">
      <c r="E6880" s="102">
        <f>COUNTIF(자재별CO2!H:H, B6880)</f>
        <v>0</v>
      </c>
    </row>
    <row r="6881" spans="5:5">
      <c r="E6881" s="102">
        <f>COUNTIF(자재별CO2!H:H, B6881)</f>
        <v>0</v>
      </c>
    </row>
    <row r="6882" spans="5:5">
      <c r="E6882" s="102">
        <f>COUNTIF(자재별CO2!H:H, B6882)</f>
        <v>0</v>
      </c>
    </row>
    <row r="6883" spans="5:5">
      <c r="E6883" s="102">
        <f>COUNTIF(자재별CO2!H:H, B6883)</f>
        <v>0</v>
      </c>
    </row>
    <row r="6884" spans="5:5">
      <c r="E6884" s="102">
        <f>COUNTIF(자재별CO2!H:H, B6884)</f>
        <v>0</v>
      </c>
    </row>
    <row r="6885" spans="5:5">
      <c r="E6885" s="102">
        <f>COUNTIF(자재별CO2!H:H, B6885)</f>
        <v>0</v>
      </c>
    </row>
    <row r="6886" spans="5:5">
      <c r="E6886" s="102">
        <f>COUNTIF(자재별CO2!H:H, B6886)</f>
        <v>0</v>
      </c>
    </row>
    <row r="6887" spans="5:5">
      <c r="E6887" s="102">
        <f>COUNTIF(자재별CO2!H:H, B6887)</f>
        <v>0</v>
      </c>
    </row>
    <row r="6888" spans="5:5">
      <c r="E6888" s="102">
        <f>COUNTIF(자재별CO2!H:H, B6888)</f>
        <v>0</v>
      </c>
    </row>
    <row r="6889" spans="5:5">
      <c r="E6889" s="102">
        <f>COUNTIF(자재별CO2!H:H, B6889)</f>
        <v>0</v>
      </c>
    </row>
    <row r="6890" spans="5:5">
      <c r="E6890" s="102">
        <f>COUNTIF(자재별CO2!H:H, B6890)</f>
        <v>0</v>
      </c>
    </row>
    <row r="6891" spans="5:5">
      <c r="E6891" s="102">
        <f>COUNTIF(자재별CO2!H:H, B6891)</f>
        <v>0</v>
      </c>
    </row>
    <row r="6892" spans="5:5">
      <c r="E6892" s="102">
        <f>COUNTIF(자재별CO2!H:H, B6892)</f>
        <v>0</v>
      </c>
    </row>
    <row r="6893" spans="5:5">
      <c r="E6893" s="102">
        <f>COUNTIF(자재별CO2!H:H, B6893)</f>
        <v>0</v>
      </c>
    </row>
    <row r="6894" spans="5:5">
      <c r="E6894" s="102">
        <f>COUNTIF(자재별CO2!H:H, B6894)</f>
        <v>0</v>
      </c>
    </row>
    <row r="6895" spans="5:5">
      <c r="E6895" s="102">
        <f>COUNTIF(자재별CO2!H:H, B6895)</f>
        <v>0</v>
      </c>
    </row>
    <row r="6896" spans="5:5">
      <c r="E6896" s="102">
        <f>COUNTIF(자재별CO2!H:H, B6896)</f>
        <v>0</v>
      </c>
    </row>
    <row r="6897" spans="5:5">
      <c r="E6897" s="102">
        <f>COUNTIF(자재별CO2!H:H, B6897)</f>
        <v>0</v>
      </c>
    </row>
    <row r="6898" spans="5:5">
      <c r="E6898" s="102">
        <f>COUNTIF(자재별CO2!H:H, B6898)</f>
        <v>0</v>
      </c>
    </row>
    <row r="6899" spans="5:5">
      <c r="E6899" s="102">
        <f>COUNTIF(자재별CO2!H:H, B6899)</f>
        <v>0</v>
      </c>
    </row>
    <row r="6900" spans="5:5">
      <c r="E6900" s="102">
        <f>COUNTIF(자재별CO2!H:H, B6900)</f>
        <v>0</v>
      </c>
    </row>
    <row r="6901" spans="5:5">
      <c r="E6901" s="102">
        <f>COUNTIF(자재별CO2!H:H, B6901)</f>
        <v>0</v>
      </c>
    </row>
    <row r="6902" spans="5:5">
      <c r="E6902" s="102">
        <f>COUNTIF(자재별CO2!H:H, B6902)</f>
        <v>0</v>
      </c>
    </row>
    <row r="6903" spans="5:5">
      <c r="E6903" s="102">
        <f>COUNTIF(자재별CO2!H:H, B6903)</f>
        <v>0</v>
      </c>
    </row>
    <row r="6904" spans="5:5">
      <c r="E6904" s="102">
        <f>COUNTIF(자재별CO2!H:H, B6904)</f>
        <v>0</v>
      </c>
    </row>
    <row r="6905" spans="5:5">
      <c r="E6905" s="102">
        <f>COUNTIF(자재별CO2!H:H, B6905)</f>
        <v>0</v>
      </c>
    </row>
    <row r="6906" spans="5:5">
      <c r="E6906" s="102">
        <f>COUNTIF(자재별CO2!H:H, B6906)</f>
        <v>0</v>
      </c>
    </row>
    <row r="6907" spans="5:5">
      <c r="E6907" s="102">
        <f>COUNTIF(자재별CO2!H:H, B6907)</f>
        <v>0</v>
      </c>
    </row>
    <row r="6908" spans="5:5">
      <c r="E6908" s="102">
        <f>COUNTIF(자재별CO2!H:H, B6908)</f>
        <v>0</v>
      </c>
    </row>
    <row r="6909" spans="5:5">
      <c r="E6909" s="102">
        <f>COUNTIF(자재별CO2!H:H, B6909)</f>
        <v>0</v>
      </c>
    </row>
    <row r="6910" spans="5:5">
      <c r="E6910" s="102">
        <f>COUNTIF(자재별CO2!H:H, B6910)</f>
        <v>0</v>
      </c>
    </row>
    <row r="6911" spans="5:5">
      <c r="E6911" s="102">
        <f>COUNTIF(자재별CO2!H:H, B6911)</f>
        <v>0</v>
      </c>
    </row>
    <row r="6912" spans="5:5">
      <c r="E6912" s="102">
        <f>COUNTIF(자재별CO2!H:H, B6912)</f>
        <v>0</v>
      </c>
    </row>
    <row r="6913" spans="5:5">
      <c r="E6913" s="102">
        <f>COUNTIF(자재별CO2!H:H, B6913)</f>
        <v>0</v>
      </c>
    </row>
    <row r="6914" spans="5:5">
      <c r="E6914" s="102">
        <f>COUNTIF(자재별CO2!H:H, B6914)</f>
        <v>0</v>
      </c>
    </row>
    <row r="6915" spans="5:5">
      <c r="E6915" s="102">
        <f>COUNTIF(자재별CO2!H:H, B6915)</f>
        <v>0</v>
      </c>
    </row>
    <row r="6916" spans="5:5">
      <c r="E6916" s="102">
        <f>COUNTIF(자재별CO2!H:H, B6916)</f>
        <v>0</v>
      </c>
    </row>
    <row r="6917" spans="5:5">
      <c r="E6917" s="102">
        <f>COUNTIF(자재별CO2!H:H, B6917)</f>
        <v>0</v>
      </c>
    </row>
    <row r="6918" spans="5:5">
      <c r="E6918" s="102">
        <f>COUNTIF(자재별CO2!H:H, B6918)</f>
        <v>0</v>
      </c>
    </row>
    <row r="6919" spans="5:5">
      <c r="E6919" s="102">
        <f>COUNTIF(자재별CO2!H:H, B6919)</f>
        <v>0</v>
      </c>
    </row>
    <row r="6920" spans="5:5">
      <c r="E6920" s="102">
        <f>COUNTIF(자재별CO2!H:H, B6920)</f>
        <v>0</v>
      </c>
    </row>
    <row r="6921" spans="5:5">
      <c r="E6921" s="102">
        <f>COUNTIF(자재별CO2!H:H, B6921)</f>
        <v>0</v>
      </c>
    </row>
    <row r="6922" spans="5:5">
      <c r="E6922" s="102">
        <f>COUNTIF(자재별CO2!H:H, B6922)</f>
        <v>0</v>
      </c>
    </row>
    <row r="6923" spans="5:5">
      <c r="E6923" s="102">
        <f>COUNTIF(자재별CO2!H:H, B6923)</f>
        <v>0</v>
      </c>
    </row>
    <row r="6924" spans="5:5">
      <c r="E6924" s="102">
        <f>COUNTIF(자재별CO2!H:H, B6924)</f>
        <v>0</v>
      </c>
    </row>
    <row r="6925" spans="5:5">
      <c r="E6925" s="102">
        <f>COUNTIF(자재별CO2!H:H, B6925)</f>
        <v>0</v>
      </c>
    </row>
    <row r="6926" spans="5:5">
      <c r="E6926" s="102">
        <f>COUNTIF(자재별CO2!H:H, B6926)</f>
        <v>0</v>
      </c>
    </row>
    <row r="6927" spans="5:5">
      <c r="E6927" s="102">
        <f>COUNTIF(자재별CO2!H:H, B6927)</f>
        <v>0</v>
      </c>
    </row>
    <row r="6928" spans="5:5">
      <c r="E6928" s="102">
        <f>COUNTIF(자재별CO2!H:H, B6928)</f>
        <v>0</v>
      </c>
    </row>
    <row r="6929" spans="5:5">
      <c r="E6929" s="102">
        <f>COUNTIF(자재별CO2!H:H, B6929)</f>
        <v>0</v>
      </c>
    </row>
    <row r="6930" spans="5:5">
      <c r="E6930" s="102">
        <f>COUNTIF(자재별CO2!H:H, B6930)</f>
        <v>0</v>
      </c>
    </row>
    <row r="6931" spans="5:5">
      <c r="E6931" s="102">
        <f>COUNTIF(자재별CO2!H:H, B6931)</f>
        <v>0</v>
      </c>
    </row>
    <row r="6932" spans="5:5">
      <c r="E6932" s="102">
        <f>COUNTIF(자재별CO2!H:H, B6932)</f>
        <v>0</v>
      </c>
    </row>
    <row r="6933" spans="5:5">
      <c r="E6933" s="102">
        <f>COUNTIF(자재별CO2!H:H, B6933)</f>
        <v>0</v>
      </c>
    </row>
    <row r="6934" spans="5:5">
      <c r="E6934" s="102">
        <f>COUNTIF(자재별CO2!H:H, B6934)</f>
        <v>0</v>
      </c>
    </row>
    <row r="6935" spans="5:5">
      <c r="E6935" s="102">
        <f>COUNTIF(자재별CO2!H:H, B6935)</f>
        <v>0</v>
      </c>
    </row>
    <row r="6936" spans="5:5">
      <c r="E6936" s="102">
        <f>COUNTIF(자재별CO2!H:H, B6936)</f>
        <v>0</v>
      </c>
    </row>
    <row r="6937" spans="5:5">
      <c r="E6937" s="102">
        <f>COUNTIF(자재별CO2!H:H, B6937)</f>
        <v>0</v>
      </c>
    </row>
    <row r="6938" spans="5:5">
      <c r="E6938" s="102">
        <f>COUNTIF(자재별CO2!H:H, B6938)</f>
        <v>0</v>
      </c>
    </row>
    <row r="6939" spans="5:5">
      <c r="E6939" s="102">
        <f>COUNTIF(자재별CO2!H:H, B6939)</f>
        <v>0</v>
      </c>
    </row>
    <row r="6940" spans="5:5">
      <c r="E6940" s="102">
        <f>COUNTIF(자재별CO2!H:H, B6940)</f>
        <v>0</v>
      </c>
    </row>
    <row r="6941" spans="5:5">
      <c r="E6941" s="102">
        <f>COUNTIF(자재별CO2!H:H, B6941)</f>
        <v>0</v>
      </c>
    </row>
    <row r="6942" spans="5:5">
      <c r="E6942" s="102">
        <f>COUNTIF(자재별CO2!H:H, B6942)</f>
        <v>0</v>
      </c>
    </row>
    <row r="6943" spans="5:5">
      <c r="E6943" s="102">
        <f>COUNTIF(자재별CO2!H:H, B6943)</f>
        <v>0</v>
      </c>
    </row>
    <row r="6944" spans="5:5">
      <c r="E6944" s="102">
        <f>COUNTIF(자재별CO2!H:H, B6944)</f>
        <v>0</v>
      </c>
    </row>
    <row r="6945" spans="5:5">
      <c r="E6945" s="102">
        <f>COUNTIF(자재별CO2!H:H, B6945)</f>
        <v>0</v>
      </c>
    </row>
    <row r="6946" spans="5:5">
      <c r="E6946" s="102">
        <f>COUNTIF(자재별CO2!H:H, B6946)</f>
        <v>0</v>
      </c>
    </row>
    <row r="6947" spans="5:5">
      <c r="E6947" s="102">
        <f>COUNTIF(자재별CO2!H:H, B6947)</f>
        <v>0</v>
      </c>
    </row>
    <row r="6948" spans="5:5">
      <c r="E6948" s="102">
        <f>COUNTIF(자재별CO2!H:H, B6948)</f>
        <v>0</v>
      </c>
    </row>
    <row r="6949" spans="5:5">
      <c r="E6949" s="102">
        <f>COUNTIF(자재별CO2!H:H, B6949)</f>
        <v>0</v>
      </c>
    </row>
    <row r="6950" spans="5:5">
      <c r="E6950" s="102">
        <f>COUNTIF(자재별CO2!H:H, B6950)</f>
        <v>0</v>
      </c>
    </row>
    <row r="6951" spans="5:5">
      <c r="E6951" s="102">
        <f>COUNTIF(자재별CO2!H:H, B6951)</f>
        <v>0</v>
      </c>
    </row>
    <row r="6952" spans="5:5">
      <c r="E6952" s="102">
        <f>COUNTIF(자재별CO2!H:H, B6952)</f>
        <v>0</v>
      </c>
    </row>
    <row r="6953" spans="5:5">
      <c r="E6953" s="102">
        <f>COUNTIF(자재별CO2!H:H, B6953)</f>
        <v>0</v>
      </c>
    </row>
    <row r="6954" spans="5:5">
      <c r="E6954" s="102">
        <f>COUNTIF(자재별CO2!H:H, B6954)</f>
        <v>0</v>
      </c>
    </row>
    <row r="6955" spans="5:5">
      <c r="E6955" s="102">
        <f>COUNTIF(자재별CO2!H:H, B6955)</f>
        <v>0</v>
      </c>
    </row>
    <row r="6956" spans="5:5">
      <c r="E6956" s="102">
        <f>COUNTIF(자재별CO2!H:H, B6956)</f>
        <v>0</v>
      </c>
    </row>
    <row r="6957" spans="5:5">
      <c r="E6957" s="102">
        <f>COUNTIF(자재별CO2!H:H, B6957)</f>
        <v>0</v>
      </c>
    </row>
    <row r="6958" spans="5:5">
      <c r="E6958" s="102">
        <f>COUNTIF(자재별CO2!H:H, B6958)</f>
        <v>0</v>
      </c>
    </row>
    <row r="6959" spans="5:5">
      <c r="E6959" s="102">
        <f>COUNTIF(자재별CO2!H:H, B6959)</f>
        <v>0</v>
      </c>
    </row>
    <row r="6960" spans="5:5">
      <c r="E6960" s="102">
        <f>COUNTIF(자재별CO2!H:H, B6960)</f>
        <v>0</v>
      </c>
    </row>
    <row r="6961" spans="5:5">
      <c r="E6961" s="102">
        <f>COUNTIF(자재별CO2!H:H, B6961)</f>
        <v>0</v>
      </c>
    </row>
    <row r="6962" spans="5:5">
      <c r="E6962" s="102">
        <f>COUNTIF(자재별CO2!H:H, B6962)</f>
        <v>0</v>
      </c>
    </row>
    <row r="6963" spans="5:5">
      <c r="E6963" s="102">
        <f>COUNTIF(자재별CO2!H:H, B6963)</f>
        <v>0</v>
      </c>
    </row>
    <row r="6964" spans="5:5">
      <c r="E6964" s="102">
        <f>COUNTIF(자재별CO2!H:H, B6964)</f>
        <v>0</v>
      </c>
    </row>
    <row r="6965" spans="5:5">
      <c r="E6965" s="102">
        <f>COUNTIF(자재별CO2!H:H, B6965)</f>
        <v>0</v>
      </c>
    </row>
    <row r="6966" spans="5:5">
      <c r="E6966" s="102">
        <f>COUNTIF(자재별CO2!H:H, B6966)</f>
        <v>0</v>
      </c>
    </row>
    <row r="6967" spans="5:5">
      <c r="E6967" s="102">
        <f>COUNTIF(자재별CO2!H:H, B6967)</f>
        <v>0</v>
      </c>
    </row>
    <row r="6968" spans="5:5">
      <c r="E6968" s="102">
        <f>COUNTIF(자재별CO2!H:H, B6968)</f>
        <v>0</v>
      </c>
    </row>
    <row r="6969" spans="5:5">
      <c r="E6969" s="102">
        <f>COUNTIF(자재별CO2!H:H, B6969)</f>
        <v>0</v>
      </c>
    </row>
    <row r="6970" spans="5:5">
      <c r="E6970" s="102">
        <f>COUNTIF(자재별CO2!H:H, B6970)</f>
        <v>0</v>
      </c>
    </row>
    <row r="6971" spans="5:5">
      <c r="E6971" s="102">
        <f>COUNTIF(자재별CO2!H:H, B6971)</f>
        <v>0</v>
      </c>
    </row>
    <row r="6972" spans="5:5">
      <c r="E6972" s="102">
        <f>COUNTIF(자재별CO2!H:H, B6972)</f>
        <v>0</v>
      </c>
    </row>
    <row r="6973" spans="5:5">
      <c r="E6973" s="102">
        <f>COUNTIF(자재별CO2!H:H, B6973)</f>
        <v>0</v>
      </c>
    </row>
    <row r="6974" spans="5:5">
      <c r="E6974" s="102">
        <f>COUNTIF(자재별CO2!H:H, B6974)</f>
        <v>0</v>
      </c>
    </row>
    <row r="6975" spans="5:5">
      <c r="E6975" s="102">
        <f>COUNTIF(자재별CO2!H:H, B6975)</f>
        <v>0</v>
      </c>
    </row>
    <row r="6976" spans="5:5">
      <c r="E6976" s="102">
        <f>COUNTIF(자재별CO2!H:H, B6976)</f>
        <v>0</v>
      </c>
    </row>
    <row r="6977" spans="5:5">
      <c r="E6977" s="102">
        <f>COUNTIF(자재별CO2!H:H, B6977)</f>
        <v>0</v>
      </c>
    </row>
    <row r="6978" spans="5:5">
      <c r="E6978" s="102">
        <f>COUNTIF(자재별CO2!H:H, B6978)</f>
        <v>0</v>
      </c>
    </row>
    <row r="6979" spans="5:5">
      <c r="E6979" s="102">
        <f>COUNTIF(자재별CO2!H:H, B6979)</f>
        <v>0</v>
      </c>
    </row>
    <row r="6980" spans="5:5">
      <c r="E6980" s="102">
        <f>COUNTIF(자재별CO2!H:H, B6980)</f>
        <v>0</v>
      </c>
    </row>
    <row r="6981" spans="5:5">
      <c r="E6981" s="102">
        <f>COUNTIF(자재별CO2!H:H, B6981)</f>
        <v>0</v>
      </c>
    </row>
    <row r="6982" spans="5:5">
      <c r="E6982" s="102">
        <f>COUNTIF(자재별CO2!H:H, B6982)</f>
        <v>0</v>
      </c>
    </row>
    <row r="6983" spans="5:5">
      <c r="E6983" s="102">
        <f>COUNTIF(자재별CO2!H:H, B6983)</f>
        <v>0</v>
      </c>
    </row>
    <row r="6984" spans="5:5">
      <c r="E6984" s="102">
        <f>COUNTIF(자재별CO2!H:H, B6984)</f>
        <v>0</v>
      </c>
    </row>
    <row r="6985" spans="5:5">
      <c r="E6985" s="102">
        <f>COUNTIF(자재별CO2!H:H, B6985)</f>
        <v>0</v>
      </c>
    </row>
    <row r="6986" spans="5:5">
      <c r="E6986" s="102">
        <f>COUNTIF(자재별CO2!H:H, B6986)</f>
        <v>0</v>
      </c>
    </row>
    <row r="6987" spans="5:5">
      <c r="E6987" s="102">
        <f>COUNTIF(자재별CO2!H:H, B6987)</f>
        <v>0</v>
      </c>
    </row>
    <row r="6988" spans="5:5">
      <c r="E6988" s="102">
        <f>COUNTIF(자재별CO2!H:H, B6988)</f>
        <v>0</v>
      </c>
    </row>
    <row r="6989" spans="5:5">
      <c r="E6989" s="102">
        <f>COUNTIF(자재별CO2!H:H, B6989)</f>
        <v>0</v>
      </c>
    </row>
    <row r="6990" spans="5:5">
      <c r="E6990" s="102">
        <f>COUNTIF(자재별CO2!H:H, B6990)</f>
        <v>0</v>
      </c>
    </row>
    <row r="6991" spans="5:5">
      <c r="E6991" s="102">
        <f>COUNTIF(자재별CO2!H:H, B6991)</f>
        <v>0</v>
      </c>
    </row>
    <row r="6992" spans="5:5">
      <c r="E6992" s="102">
        <f>COUNTIF(자재별CO2!H:H, B6992)</f>
        <v>0</v>
      </c>
    </row>
    <row r="6993" spans="5:5">
      <c r="E6993" s="102">
        <f>COUNTIF(자재별CO2!H:H, B6993)</f>
        <v>0</v>
      </c>
    </row>
    <row r="6994" spans="5:5">
      <c r="E6994" s="102">
        <f>COUNTIF(자재별CO2!H:H, B6994)</f>
        <v>0</v>
      </c>
    </row>
    <row r="6995" spans="5:5">
      <c r="E6995" s="102">
        <f>COUNTIF(자재별CO2!H:H, B6995)</f>
        <v>0</v>
      </c>
    </row>
    <row r="6996" spans="5:5">
      <c r="E6996" s="102">
        <f>COUNTIF(자재별CO2!H:H, B6996)</f>
        <v>0</v>
      </c>
    </row>
    <row r="6997" spans="5:5">
      <c r="E6997" s="102">
        <f>COUNTIF(자재별CO2!H:H, B6997)</f>
        <v>0</v>
      </c>
    </row>
    <row r="6998" spans="5:5">
      <c r="E6998" s="102">
        <f>COUNTIF(자재별CO2!H:H, B6998)</f>
        <v>0</v>
      </c>
    </row>
    <row r="6999" spans="5:5">
      <c r="E6999" s="102">
        <f>COUNTIF(자재별CO2!H:H, B6999)</f>
        <v>0</v>
      </c>
    </row>
    <row r="7000" spans="5:5">
      <c r="E7000" s="102">
        <f>COUNTIF(자재별CO2!H:H, B7000)</f>
        <v>0</v>
      </c>
    </row>
    <row r="7001" spans="5:5">
      <c r="E7001" s="102">
        <f>COUNTIF(자재별CO2!H:H, B7001)</f>
        <v>0</v>
      </c>
    </row>
    <row r="7002" spans="5:5">
      <c r="E7002" s="102">
        <f>COUNTIF(자재별CO2!H:H, B7002)</f>
        <v>0</v>
      </c>
    </row>
    <row r="7003" spans="5:5">
      <c r="E7003" s="102">
        <f>COUNTIF(자재별CO2!H:H, B7003)</f>
        <v>0</v>
      </c>
    </row>
    <row r="7004" spans="5:5">
      <c r="E7004" s="102">
        <f>COUNTIF(자재별CO2!H:H, B7004)</f>
        <v>0</v>
      </c>
    </row>
    <row r="7005" spans="5:5">
      <c r="E7005" s="102">
        <f>COUNTIF(자재별CO2!H:H, B7005)</f>
        <v>0</v>
      </c>
    </row>
    <row r="7006" spans="5:5">
      <c r="E7006" s="102">
        <f>COUNTIF(자재별CO2!H:H, B7006)</f>
        <v>0</v>
      </c>
    </row>
    <row r="7007" spans="5:5">
      <c r="E7007" s="102">
        <f>COUNTIF(자재별CO2!H:H, B7007)</f>
        <v>0</v>
      </c>
    </row>
    <row r="7008" spans="5:5">
      <c r="E7008" s="102">
        <f>COUNTIF(자재별CO2!H:H, B7008)</f>
        <v>0</v>
      </c>
    </row>
    <row r="7009" spans="5:5">
      <c r="E7009" s="102">
        <f>COUNTIF(자재별CO2!H:H, B7009)</f>
        <v>0</v>
      </c>
    </row>
    <row r="7010" spans="5:5">
      <c r="E7010" s="102">
        <f>COUNTIF(자재별CO2!H:H, B7010)</f>
        <v>0</v>
      </c>
    </row>
    <row r="7011" spans="5:5">
      <c r="E7011" s="102">
        <f>COUNTIF(자재별CO2!H:H, B7011)</f>
        <v>0</v>
      </c>
    </row>
    <row r="7012" spans="5:5">
      <c r="E7012" s="102">
        <f>COUNTIF(자재별CO2!H:H, B7012)</f>
        <v>0</v>
      </c>
    </row>
    <row r="7013" spans="5:5">
      <c r="E7013" s="102">
        <f>COUNTIF(자재별CO2!H:H, B7013)</f>
        <v>0</v>
      </c>
    </row>
    <row r="7014" spans="5:5">
      <c r="E7014" s="102">
        <f>COUNTIF(자재별CO2!H:H, B7014)</f>
        <v>0</v>
      </c>
    </row>
    <row r="7015" spans="5:5">
      <c r="E7015" s="102">
        <f>COUNTIF(자재별CO2!H:H, B7015)</f>
        <v>0</v>
      </c>
    </row>
    <row r="7016" spans="5:5">
      <c r="E7016" s="102">
        <f>COUNTIF(자재별CO2!H:H, B7016)</f>
        <v>0</v>
      </c>
    </row>
    <row r="7017" spans="5:5">
      <c r="E7017" s="102">
        <f>COUNTIF(자재별CO2!H:H, B7017)</f>
        <v>0</v>
      </c>
    </row>
    <row r="7018" spans="5:5">
      <c r="E7018" s="102">
        <f>COUNTIF(자재별CO2!H:H, B7018)</f>
        <v>0</v>
      </c>
    </row>
    <row r="7019" spans="5:5">
      <c r="E7019" s="102">
        <f>COUNTIF(자재별CO2!H:H, B7019)</f>
        <v>0</v>
      </c>
    </row>
    <row r="7020" spans="5:5">
      <c r="E7020" s="102">
        <f>COUNTIF(자재별CO2!H:H, B7020)</f>
        <v>0</v>
      </c>
    </row>
    <row r="7021" spans="5:5">
      <c r="E7021" s="102">
        <f>COUNTIF(자재별CO2!H:H, B7021)</f>
        <v>0</v>
      </c>
    </row>
    <row r="7022" spans="5:5">
      <c r="E7022" s="102">
        <f>COUNTIF(자재별CO2!H:H, B7022)</f>
        <v>0</v>
      </c>
    </row>
    <row r="7023" spans="5:5">
      <c r="E7023" s="102">
        <f>COUNTIF(자재별CO2!H:H, B7023)</f>
        <v>0</v>
      </c>
    </row>
    <row r="7024" spans="5:5">
      <c r="E7024" s="102">
        <f>COUNTIF(자재별CO2!H:H, B7024)</f>
        <v>0</v>
      </c>
    </row>
    <row r="7025" spans="5:5">
      <c r="E7025" s="102">
        <f>COUNTIF(자재별CO2!H:H, B7025)</f>
        <v>0</v>
      </c>
    </row>
    <row r="7026" spans="5:5">
      <c r="E7026" s="102">
        <f>COUNTIF(자재별CO2!H:H, B7026)</f>
        <v>0</v>
      </c>
    </row>
    <row r="7027" spans="5:5">
      <c r="E7027" s="102">
        <f>COUNTIF(자재별CO2!H:H, B7027)</f>
        <v>0</v>
      </c>
    </row>
    <row r="7028" spans="5:5">
      <c r="E7028" s="102">
        <f>COUNTIF(자재별CO2!H:H, B7028)</f>
        <v>0</v>
      </c>
    </row>
    <row r="7029" spans="5:5">
      <c r="E7029" s="102">
        <f>COUNTIF(자재별CO2!H:H, B7029)</f>
        <v>0</v>
      </c>
    </row>
    <row r="7030" spans="5:5">
      <c r="E7030" s="102">
        <f>COUNTIF(자재별CO2!H:H, B7030)</f>
        <v>0</v>
      </c>
    </row>
    <row r="7031" spans="5:5">
      <c r="E7031" s="102">
        <f>COUNTIF(자재별CO2!H:H, B7031)</f>
        <v>0</v>
      </c>
    </row>
    <row r="7032" spans="5:5">
      <c r="E7032" s="102">
        <f>COUNTIF(자재별CO2!H:H, B7032)</f>
        <v>0</v>
      </c>
    </row>
    <row r="7033" spans="5:5">
      <c r="E7033" s="102">
        <f>COUNTIF(자재별CO2!H:H, B7033)</f>
        <v>0</v>
      </c>
    </row>
    <row r="7034" spans="5:5">
      <c r="E7034" s="102">
        <f>COUNTIF(자재별CO2!H:H, B7034)</f>
        <v>0</v>
      </c>
    </row>
    <row r="7035" spans="5:5">
      <c r="E7035" s="102">
        <f>COUNTIF(자재별CO2!H:H, B7035)</f>
        <v>0</v>
      </c>
    </row>
    <row r="7036" spans="5:5">
      <c r="E7036" s="102">
        <f>COUNTIF(자재별CO2!H:H, B7036)</f>
        <v>0</v>
      </c>
    </row>
    <row r="7037" spans="5:5">
      <c r="E7037" s="102">
        <f>COUNTIF(자재별CO2!H:H, B7037)</f>
        <v>0</v>
      </c>
    </row>
    <row r="7038" spans="5:5">
      <c r="E7038" s="102">
        <f>COUNTIF(자재별CO2!H:H, B7038)</f>
        <v>0</v>
      </c>
    </row>
    <row r="7039" spans="5:5">
      <c r="E7039" s="102">
        <f>COUNTIF(자재별CO2!H:H, B7039)</f>
        <v>0</v>
      </c>
    </row>
    <row r="7040" spans="5:5">
      <c r="E7040" s="102">
        <f>COUNTIF(자재별CO2!H:H, B7040)</f>
        <v>0</v>
      </c>
    </row>
    <row r="7041" spans="5:5">
      <c r="E7041" s="102">
        <f>COUNTIF(자재별CO2!H:H, B7041)</f>
        <v>0</v>
      </c>
    </row>
    <row r="7042" spans="5:5">
      <c r="E7042" s="102">
        <f>COUNTIF(자재별CO2!H:H, B7042)</f>
        <v>0</v>
      </c>
    </row>
    <row r="7043" spans="5:5">
      <c r="E7043" s="102">
        <f>COUNTIF(자재별CO2!H:H, B7043)</f>
        <v>0</v>
      </c>
    </row>
    <row r="7044" spans="5:5">
      <c r="E7044" s="102">
        <f>COUNTIF(자재별CO2!H:H, B7044)</f>
        <v>0</v>
      </c>
    </row>
    <row r="7045" spans="5:5">
      <c r="E7045" s="102">
        <f>COUNTIF(자재별CO2!H:H, B7045)</f>
        <v>0</v>
      </c>
    </row>
    <row r="7046" spans="5:5">
      <c r="E7046" s="102">
        <f>COUNTIF(자재별CO2!H:H, B7046)</f>
        <v>0</v>
      </c>
    </row>
    <row r="7047" spans="5:5">
      <c r="E7047" s="102">
        <f>COUNTIF(자재별CO2!H:H, B7047)</f>
        <v>0</v>
      </c>
    </row>
    <row r="7048" spans="5:5">
      <c r="E7048" s="102">
        <f>COUNTIF(자재별CO2!H:H, B7048)</f>
        <v>0</v>
      </c>
    </row>
    <row r="7049" spans="5:5">
      <c r="E7049" s="102">
        <f>COUNTIF(자재별CO2!H:H, B7049)</f>
        <v>0</v>
      </c>
    </row>
    <row r="7050" spans="5:5">
      <c r="E7050" s="102">
        <f>COUNTIF(자재별CO2!H:H, B7050)</f>
        <v>0</v>
      </c>
    </row>
    <row r="7051" spans="5:5">
      <c r="E7051" s="102">
        <f>COUNTIF(자재별CO2!H:H, B7051)</f>
        <v>0</v>
      </c>
    </row>
    <row r="7052" spans="5:5">
      <c r="E7052" s="102">
        <f>COUNTIF(자재별CO2!H:H, B7052)</f>
        <v>0</v>
      </c>
    </row>
    <row r="7053" spans="5:5">
      <c r="E7053" s="102">
        <f>COUNTIF(자재별CO2!H:H, B7053)</f>
        <v>0</v>
      </c>
    </row>
    <row r="7054" spans="5:5">
      <c r="E7054" s="102">
        <f>COUNTIF(자재별CO2!H:H, B7054)</f>
        <v>0</v>
      </c>
    </row>
    <row r="7055" spans="5:5">
      <c r="E7055" s="102">
        <f>COUNTIF(자재별CO2!H:H, B7055)</f>
        <v>0</v>
      </c>
    </row>
    <row r="7056" spans="5:5">
      <c r="E7056" s="102">
        <f>COUNTIF(자재별CO2!H:H, B7056)</f>
        <v>0</v>
      </c>
    </row>
    <row r="7057" spans="5:5">
      <c r="E7057" s="102">
        <f>COUNTIF(자재별CO2!H:H, B7057)</f>
        <v>0</v>
      </c>
    </row>
    <row r="7058" spans="5:5">
      <c r="E7058" s="102">
        <f>COUNTIF(자재별CO2!H:H, B7058)</f>
        <v>0</v>
      </c>
    </row>
    <row r="7059" spans="5:5">
      <c r="E7059" s="102">
        <f>COUNTIF(자재별CO2!H:H, B7059)</f>
        <v>0</v>
      </c>
    </row>
    <row r="7060" spans="5:5">
      <c r="E7060" s="102">
        <f>COUNTIF(자재별CO2!H:H, B7060)</f>
        <v>0</v>
      </c>
    </row>
    <row r="7061" spans="5:5">
      <c r="E7061" s="102">
        <f>COUNTIF(자재별CO2!H:H, B7061)</f>
        <v>0</v>
      </c>
    </row>
    <row r="7062" spans="5:5">
      <c r="E7062" s="102">
        <f>COUNTIF(자재별CO2!H:H, B7062)</f>
        <v>0</v>
      </c>
    </row>
    <row r="7063" spans="5:5">
      <c r="E7063" s="102">
        <f>COUNTIF(자재별CO2!H:H, B7063)</f>
        <v>0</v>
      </c>
    </row>
    <row r="7064" spans="5:5">
      <c r="E7064" s="102">
        <f>COUNTIF(자재별CO2!H:H, B7064)</f>
        <v>0</v>
      </c>
    </row>
    <row r="7065" spans="5:5">
      <c r="E7065" s="102">
        <f>COUNTIF(자재별CO2!H:H, B7065)</f>
        <v>0</v>
      </c>
    </row>
    <row r="7066" spans="5:5">
      <c r="E7066" s="102">
        <f>COUNTIF(자재별CO2!H:H, B7066)</f>
        <v>0</v>
      </c>
    </row>
    <row r="7067" spans="5:5">
      <c r="E7067" s="102">
        <f>COUNTIF(자재별CO2!H:H, B7067)</f>
        <v>0</v>
      </c>
    </row>
    <row r="7068" spans="5:5">
      <c r="E7068" s="102">
        <f>COUNTIF(자재별CO2!H:H, B7068)</f>
        <v>0</v>
      </c>
    </row>
    <row r="7069" spans="5:5">
      <c r="E7069" s="102">
        <f>COUNTIF(자재별CO2!H:H, B7069)</f>
        <v>0</v>
      </c>
    </row>
    <row r="7070" spans="5:5">
      <c r="E7070" s="102">
        <f>COUNTIF(자재별CO2!H:H, B7070)</f>
        <v>0</v>
      </c>
    </row>
    <row r="7071" spans="5:5">
      <c r="E7071" s="102">
        <f>COUNTIF(자재별CO2!H:H, B7071)</f>
        <v>0</v>
      </c>
    </row>
    <row r="7072" spans="5:5">
      <c r="E7072" s="102">
        <f>COUNTIF(자재별CO2!H:H, B7072)</f>
        <v>0</v>
      </c>
    </row>
    <row r="7073" spans="5:5">
      <c r="E7073" s="102">
        <f>COUNTIF(자재별CO2!H:H, B7073)</f>
        <v>0</v>
      </c>
    </row>
    <row r="7074" spans="5:5">
      <c r="E7074" s="102">
        <f>COUNTIF(자재별CO2!H:H, B7074)</f>
        <v>0</v>
      </c>
    </row>
    <row r="7075" spans="5:5">
      <c r="E7075" s="102">
        <f>COUNTIF(자재별CO2!H:H, B7075)</f>
        <v>0</v>
      </c>
    </row>
    <row r="7076" spans="5:5">
      <c r="E7076" s="102">
        <f>COUNTIF(자재별CO2!H:H, B7076)</f>
        <v>0</v>
      </c>
    </row>
    <row r="7077" spans="5:5">
      <c r="E7077" s="102">
        <f>COUNTIF(자재별CO2!H:H, B7077)</f>
        <v>0</v>
      </c>
    </row>
    <row r="7078" spans="5:5">
      <c r="E7078" s="102">
        <f>COUNTIF(자재별CO2!H:H, B7078)</f>
        <v>0</v>
      </c>
    </row>
    <row r="7079" spans="5:5">
      <c r="E7079" s="102">
        <f>COUNTIF(자재별CO2!H:H, B7079)</f>
        <v>0</v>
      </c>
    </row>
    <row r="7080" spans="5:5">
      <c r="E7080" s="102">
        <f>COUNTIF(자재별CO2!H:H, B7080)</f>
        <v>0</v>
      </c>
    </row>
    <row r="7081" spans="5:5">
      <c r="E7081" s="102">
        <f>COUNTIF(자재별CO2!H:H, B7081)</f>
        <v>0</v>
      </c>
    </row>
    <row r="7082" spans="5:5">
      <c r="E7082" s="102">
        <f>COUNTIF(자재별CO2!H:H, B7082)</f>
        <v>0</v>
      </c>
    </row>
    <row r="7083" spans="5:5">
      <c r="E7083" s="102">
        <f>COUNTIF(자재별CO2!H:H, B7083)</f>
        <v>0</v>
      </c>
    </row>
    <row r="7084" spans="5:5">
      <c r="E7084" s="102">
        <f>COUNTIF(자재별CO2!H:H, B7084)</f>
        <v>0</v>
      </c>
    </row>
    <row r="7085" spans="5:5">
      <c r="E7085" s="102">
        <f>COUNTIF(자재별CO2!H:H, B7085)</f>
        <v>0</v>
      </c>
    </row>
    <row r="7086" spans="5:5">
      <c r="E7086" s="102">
        <f>COUNTIF(자재별CO2!H:H, B7086)</f>
        <v>0</v>
      </c>
    </row>
    <row r="7087" spans="5:5">
      <c r="E7087" s="102">
        <f>COUNTIF(자재별CO2!H:H, B7087)</f>
        <v>0</v>
      </c>
    </row>
    <row r="7088" spans="5:5">
      <c r="E7088" s="102">
        <f>COUNTIF(자재별CO2!H:H, B7088)</f>
        <v>0</v>
      </c>
    </row>
    <row r="7089" spans="5:5">
      <c r="E7089" s="102">
        <f>COUNTIF(자재별CO2!H:H, B7089)</f>
        <v>0</v>
      </c>
    </row>
    <row r="7090" spans="5:5">
      <c r="E7090" s="102">
        <f>COUNTIF(자재별CO2!H:H, B7090)</f>
        <v>0</v>
      </c>
    </row>
    <row r="7091" spans="5:5">
      <c r="E7091" s="102">
        <f>COUNTIF(자재별CO2!H:H, B7091)</f>
        <v>0</v>
      </c>
    </row>
    <row r="7092" spans="5:5">
      <c r="E7092" s="102">
        <f>COUNTIF(자재별CO2!H:H, B7092)</f>
        <v>0</v>
      </c>
    </row>
    <row r="7093" spans="5:5">
      <c r="E7093" s="102">
        <f>COUNTIF(자재별CO2!H:H, B7093)</f>
        <v>0</v>
      </c>
    </row>
    <row r="7094" spans="5:5">
      <c r="E7094" s="102">
        <f>COUNTIF(자재별CO2!H:H, B7094)</f>
        <v>0</v>
      </c>
    </row>
    <row r="7095" spans="5:5">
      <c r="E7095" s="102">
        <f>COUNTIF(자재별CO2!H:H, B7095)</f>
        <v>0</v>
      </c>
    </row>
    <row r="7096" spans="5:5">
      <c r="E7096" s="102">
        <f>COUNTIF(자재별CO2!H:H, B7096)</f>
        <v>0</v>
      </c>
    </row>
    <row r="7097" spans="5:5">
      <c r="E7097" s="102">
        <f>COUNTIF(자재별CO2!H:H, B7097)</f>
        <v>0</v>
      </c>
    </row>
    <row r="7098" spans="5:5">
      <c r="E7098" s="102">
        <f>COUNTIF(자재별CO2!H:H, B7098)</f>
        <v>0</v>
      </c>
    </row>
    <row r="7099" spans="5:5">
      <c r="E7099" s="102">
        <f>COUNTIF(자재별CO2!H:H, B7099)</f>
        <v>0</v>
      </c>
    </row>
    <row r="7100" spans="5:5">
      <c r="E7100" s="102">
        <f>COUNTIF(자재별CO2!H:H, B7100)</f>
        <v>0</v>
      </c>
    </row>
    <row r="7101" spans="5:5">
      <c r="E7101" s="102">
        <f>COUNTIF(자재별CO2!H:H, B7101)</f>
        <v>0</v>
      </c>
    </row>
    <row r="7102" spans="5:5">
      <c r="E7102" s="102">
        <f>COUNTIF(자재별CO2!H:H, B7102)</f>
        <v>0</v>
      </c>
    </row>
    <row r="7103" spans="5:5">
      <c r="E7103" s="102">
        <f>COUNTIF(자재별CO2!H:H, B7103)</f>
        <v>0</v>
      </c>
    </row>
    <row r="7104" spans="5:5">
      <c r="E7104" s="102">
        <f>COUNTIF(자재별CO2!H:H, B7104)</f>
        <v>0</v>
      </c>
    </row>
    <row r="7105" spans="5:5">
      <c r="E7105" s="102">
        <f>COUNTIF(자재별CO2!H:H, B7105)</f>
        <v>0</v>
      </c>
    </row>
    <row r="7106" spans="5:5">
      <c r="E7106" s="102">
        <f>COUNTIF(자재별CO2!H:H, B7106)</f>
        <v>0</v>
      </c>
    </row>
    <row r="7107" spans="5:5">
      <c r="E7107" s="102">
        <f>COUNTIF(자재별CO2!H:H, B7107)</f>
        <v>0</v>
      </c>
    </row>
    <row r="7108" spans="5:5">
      <c r="E7108" s="102">
        <f>COUNTIF(자재별CO2!H:H, B7108)</f>
        <v>0</v>
      </c>
    </row>
    <row r="7109" spans="5:5">
      <c r="E7109" s="102">
        <f>COUNTIF(자재별CO2!H:H, B7109)</f>
        <v>0</v>
      </c>
    </row>
    <row r="7110" spans="5:5">
      <c r="E7110" s="102">
        <f>COUNTIF(자재별CO2!H:H, B7110)</f>
        <v>0</v>
      </c>
    </row>
    <row r="7111" spans="5:5">
      <c r="E7111" s="102">
        <f>COUNTIF(자재별CO2!H:H, B7111)</f>
        <v>0</v>
      </c>
    </row>
    <row r="7112" spans="5:5">
      <c r="E7112" s="102">
        <f>COUNTIF(자재별CO2!H:H, B7112)</f>
        <v>0</v>
      </c>
    </row>
    <row r="7113" spans="5:5">
      <c r="E7113" s="102">
        <f>COUNTIF(자재별CO2!H:H, B7113)</f>
        <v>0</v>
      </c>
    </row>
    <row r="7114" spans="5:5">
      <c r="E7114" s="102">
        <f>COUNTIF(자재별CO2!H:H, B7114)</f>
        <v>0</v>
      </c>
    </row>
    <row r="7115" spans="5:5">
      <c r="E7115" s="102">
        <f>COUNTIF(자재별CO2!H:H, B7115)</f>
        <v>0</v>
      </c>
    </row>
    <row r="7116" spans="5:5">
      <c r="E7116" s="102">
        <f>COUNTIF(자재별CO2!H:H, B7116)</f>
        <v>0</v>
      </c>
    </row>
    <row r="7117" spans="5:5">
      <c r="E7117" s="102">
        <f>COUNTIF(자재별CO2!H:H, B7117)</f>
        <v>0</v>
      </c>
    </row>
    <row r="7118" spans="5:5">
      <c r="E7118" s="102">
        <f>COUNTIF(자재별CO2!H:H, B7118)</f>
        <v>0</v>
      </c>
    </row>
    <row r="7119" spans="5:5">
      <c r="E7119" s="102">
        <f>COUNTIF(자재별CO2!H:H, B7119)</f>
        <v>0</v>
      </c>
    </row>
    <row r="7120" spans="5:5">
      <c r="E7120" s="102">
        <f>COUNTIF(자재별CO2!H:H, B7120)</f>
        <v>0</v>
      </c>
    </row>
    <row r="7121" spans="5:5">
      <c r="E7121" s="102">
        <f>COUNTIF(자재별CO2!H:H, B7121)</f>
        <v>0</v>
      </c>
    </row>
    <row r="7122" spans="5:5">
      <c r="E7122" s="102">
        <f>COUNTIF(자재별CO2!H:H, B7122)</f>
        <v>0</v>
      </c>
    </row>
    <row r="7123" spans="5:5">
      <c r="E7123" s="102">
        <f>COUNTIF(자재별CO2!H:H, B7123)</f>
        <v>0</v>
      </c>
    </row>
    <row r="7124" spans="5:5">
      <c r="E7124" s="102">
        <f>COUNTIF(자재별CO2!H:H, B7124)</f>
        <v>0</v>
      </c>
    </row>
    <row r="7125" spans="5:5">
      <c r="E7125" s="102">
        <f>COUNTIF(자재별CO2!H:H, B7125)</f>
        <v>0</v>
      </c>
    </row>
    <row r="7126" spans="5:5">
      <c r="E7126" s="102">
        <f>COUNTIF(자재별CO2!H:H, B7126)</f>
        <v>0</v>
      </c>
    </row>
    <row r="7127" spans="5:5">
      <c r="E7127" s="102">
        <f>COUNTIF(자재별CO2!H:H, B7127)</f>
        <v>0</v>
      </c>
    </row>
    <row r="7128" spans="5:5">
      <c r="E7128" s="102">
        <f>COUNTIF(자재별CO2!H:H, B7128)</f>
        <v>0</v>
      </c>
    </row>
    <row r="7129" spans="5:5">
      <c r="E7129" s="102">
        <f>COUNTIF(자재별CO2!H:H, B7129)</f>
        <v>0</v>
      </c>
    </row>
    <row r="7130" spans="5:5">
      <c r="E7130" s="102">
        <f>COUNTIF(자재별CO2!H:H, B7130)</f>
        <v>0</v>
      </c>
    </row>
    <row r="7131" spans="5:5">
      <c r="E7131" s="102">
        <f>COUNTIF(자재별CO2!H:H, B7131)</f>
        <v>0</v>
      </c>
    </row>
    <row r="7132" spans="5:5">
      <c r="E7132" s="102">
        <f>COUNTIF(자재별CO2!H:H, B7132)</f>
        <v>0</v>
      </c>
    </row>
    <row r="7133" spans="5:5">
      <c r="E7133" s="102">
        <f>COUNTIF(자재별CO2!H:H, B7133)</f>
        <v>0</v>
      </c>
    </row>
    <row r="7134" spans="5:5">
      <c r="E7134" s="102">
        <f>COUNTIF(자재별CO2!H:H, B7134)</f>
        <v>0</v>
      </c>
    </row>
    <row r="7135" spans="5:5">
      <c r="E7135" s="102">
        <f>COUNTIF(자재별CO2!H:H, B7135)</f>
        <v>0</v>
      </c>
    </row>
    <row r="7136" spans="5:5">
      <c r="E7136" s="102">
        <f>COUNTIF(자재별CO2!H:H, B7136)</f>
        <v>0</v>
      </c>
    </row>
    <row r="7137" spans="5:5">
      <c r="E7137" s="102">
        <f>COUNTIF(자재별CO2!H:H, B7137)</f>
        <v>0</v>
      </c>
    </row>
    <row r="7138" spans="5:5">
      <c r="E7138" s="102">
        <f>COUNTIF(자재별CO2!H:H, B7138)</f>
        <v>0</v>
      </c>
    </row>
    <row r="7139" spans="5:5">
      <c r="E7139" s="102">
        <f>COUNTIF(자재별CO2!H:H, B7139)</f>
        <v>0</v>
      </c>
    </row>
    <row r="7140" spans="5:5">
      <c r="E7140" s="102">
        <f>COUNTIF(자재별CO2!H:H, B7140)</f>
        <v>0</v>
      </c>
    </row>
    <row r="7141" spans="5:5">
      <c r="E7141" s="102">
        <f>COUNTIF(자재별CO2!H:H, B7141)</f>
        <v>0</v>
      </c>
    </row>
    <row r="7142" spans="5:5">
      <c r="E7142" s="102">
        <f>COUNTIF(자재별CO2!H:H, B7142)</f>
        <v>0</v>
      </c>
    </row>
    <row r="7143" spans="5:5">
      <c r="E7143" s="102">
        <f>COUNTIF(자재별CO2!H:H, B7143)</f>
        <v>0</v>
      </c>
    </row>
    <row r="7144" spans="5:5">
      <c r="E7144" s="102">
        <f>COUNTIF(자재별CO2!H:H, B7144)</f>
        <v>0</v>
      </c>
    </row>
    <row r="7145" spans="5:5">
      <c r="E7145" s="102">
        <f>COUNTIF(자재별CO2!H:H, B7145)</f>
        <v>0</v>
      </c>
    </row>
    <row r="7146" spans="5:5">
      <c r="E7146" s="102">
        <f>COUNTIF(자재별CO2!H:H, B7146)</f>
        <v>0</v>
      </c>
    </row>
    <row r="7147" spans="5:5">
      <c r="E7147" s="102">
        <f>COUNTIF(자재별CO2!H:H, B7147)</f>
        <v>0</v>
      </c>
    </row>
    <row r="7148" spans="5:5">
      <c r="E7148" s="102">
        <f>COUNTIF(자재별CO2!H:H, B7148)</f>
        <v>0</v>
      </c>
    </row>
    <row r="7149" spans="5:5">
      <c r="E7149" s="102">
        <f>COUNTIF(자재별CO2!H:H, B7149)</f>
        <v>0</v>
      </c>
    </row>
    <row r="7150" spans="5:5">
      <c r="E7150" s="102">
        <f>COUNTIF(자재별CO2!H:H, B7150)</f>
        <v>0</v>
      </c>
    </row>
    <row r="7151" spans="5:5">
      <c r="E7151" s="102">
        <f>COUNTIF(자재별CO2!H:H, B7151)</f>
        <v>0</v>
      </c>
    </row>
    <row r="7152" spans="5:5">
      <c r="E7152" s="102">
        <f>COUNTIF(자재별CO2!H:H, B7152)</f>
        <v>0</v>
      </c>
    </row>
    <row r="7153" spans="5:5">
      <c r="E7153" s="102">
        <f>COUNTIF(자재별CO2!H:H, B7153)</f>
        <v>0</v>
      </c>
    </row>
    <row r="7154" spans="5:5">
      <c r="E7154" s="102">
        <f>COUNTIF(자재별CO2!H:H, B7154)</f>
        <v>0</v>
      </c>
    </row>
    <row r="7155" spans="5:5">
      <c r="E7155" s="102">
        <f>COUNTIF(자재별CO2!H:H, B7155)</f>
        <v>0</v>
      </c>
    </row>
    <row r="7156" spans="5:5">
      <c r="E7156" s="102">
        <f>COUNTIF(자재별CO2!H:H, B7156)</f>
        <v>0</v>
      </c>
    </row>
    <row r="7157" spans="5:5">
      <c r="E7157" s="102">
        <f>COUNTIF(자재별CO2!H:H, B7157)</f>
        <v>0</v>
      </c>
    </row>
    <row r="7158" spans="5:5">
      <c r="E7158" s="102">
        <f>COUNTIF(자재별CO2!H:H, B7158)</f>
        <v>0</v>
      </c>
    </row>
    <row r="7159" spans="5:5">
      <c r="E7159" s="102">
        <f>COUNTIF(자재별CO2!H:H, B7159)</f>
        <v>0</v>
      </c>
    </row>
    <row r="7160" spans="5:5">
      <c r="E7160" s="102">
        <f>COUNTIF(자재별CO2!H:H, B7160)</f>
        <v>0</v>
      </c>
    </row>
    <row r="7161" spans="5:5">
      <c r="E7161" s="102">
        <f>COUNTIF(자재별CO2!H:H, B7161)</f>
        <v>0</v>
      </c>
    </row>
    <row r="7162" spans="5:5">
      <c r="E7162" s="102">
        <f>COUNTIF(자재별CO2!H:H, B7162)</f>
        <v>0</v>
      </c>
    </row>
    <row r="7163" spans="5:5">
      <c r="E7163" s="102">
        <f>COUNTIF(자재별CO2!H:H, B7163)</f>
        <v>0</v>
      </c>
    </row>
    <row r="7164" spans="5:5">
      <c r="E7164" s="102">
        <f>COUNTIF(자재별CO2!H:H, B7164)</f>
        <v>0</v>
      </c>
    </row>
    <row r="7165" spans="5:5">
      <c r="E7165" s="102">
        <f>COUNTIF(자재별CO2!H:H, B7165)</f>
        <v>0</v>
      </c>
    </row>
    <row r="7166" spans="5:5">
      <c r="E7166" s="102">
        <f>COUNTIF(자재별CO2!H:H, B7166)</f>
        <v>0</v>
      </c>
    </row>
    <row r="7167" spans="5:5">
      <c r="E7167" s="102">
        <f>COUNTIF(자재별CO2!H:H, B7167)</f>
        <v>0</v>
      </c>
    </row>
    <row r="7168" spans="5:5">
      <c r="E7168" s="102">
        <f>COUNTIF(자재별CO2!H:H, B7168)</f>
        <v>0</v>
      </c>
    </row>
    <row r="7169" spans="5:5">
      <c r="E7169" s="102">
        <f>COUNTIF(자재별CO2!H:H, B7169)</f>
        <v>0</v>
      </c>
    </row>
    <row r="7170" spans="5:5">
      <c r="E7170" s="102">
        <f>COUNTIF(자재별CO2!H:H, B7170)</f>
        <v>0</v>
      </c>
    </row>
    <row r="7171" spans="5:5">
      <c r="E7171" s="102">
        <f>COUNTIF(자재별CO2!H:H, B7171)</f>
        <v>0</v>
      </c>
    </row>
    <row r="7172" spans="5:5">
      <c r="E7172" s="102">
        <f>COUNTIF(자재별CO2!H:H, B7172)</f>
        <v>0</v>
      </c>
    </row>
    <row r="7173" spans="5:5">
      <c r="E7173" s="102">
        <f>COUNTIF(자재별CO2!H:H, B7173)</f>
        <v>0</v>
      </c>
    </row>
    <row r="7174" spans="5:5">
      <c r="E7174" s="102">
        <f>COUNTIF(자재별CO2!H:H, B7174)</f>
        <v>0</v>
      </c>
    </row>
    <row r="7175" spans="5:5">
      <c r="E7175" s="102">
        <f>COUNTIF(자재별CO2!H:H, B7175)</f>
        <v>0</v>
      </c>
    </row>
    <row r="7176" spans="5:5">
      <c r="E7176" s="102">
        <f>COUNTIF(자재별CO2!H:H, B7176)</f>
        <v>0</v>
      </c>
    </row>
    <row r="7177" spans="5:5">
      <c r="E7177" s="102">
        <f>COUNTIF(자재별CO2!H:H, B7177)</f>
        <v>0</v>
      </c>
    </row>
    <row r="7178" spans="5:5">
      <c r="E7178" s="102">
        <f>COUNTIF(자재별CO2!H:H, B7178)</f>
        <v>0</v>
      </c>
    </row>
    <row r="7179" spans="5:5">
      <c r="E7179" s="102">
        <f>COUNTIF(자재별CO2!H:H, B7179)</f>
        <v>0</v>
      </c>
    </row>
    <row r="7180" spans="5:5">
      <c r="E7180" s="102">
        <f>COUNTIF(자재별CO2!H:H, B7180)</f>
        <v>0</v>
      </c>
    </row>
    <row r="7181" spans="5:5">
      <c r="E7181" s="102">
        <f>COUNTIF(자재별CO2!H:H, B7181)</f>
        <v>0</v>
      </c>
    </row>
    <row r="7182" spans="5:5">
      <c r="E7182" s="102">
        <f>COUNTIF(자재별CO2!H:H, B7182)</f>
        <v>0</v>
      </c>
    </row>
    <row r="7183" spans="5:5">
      <c r="E7183" s="102">
        <f>COUNTIF(자재별CO2!H:H, B7183)</f>
        <v>0</v>
      </c>
    </row>
    <row r="7184" spans="5:5">
      <c r="E7184" s="102">
        <f>COUNTIF(자재별CO2!H:H, B7184)</f>
        <v>0</v>
      </c>
    </row>
    <row r="7185" spans="5:5">
      <c r="E7185" s="102">
        <f>COUNTIF(자재별CO2!H:H, B7185)</f>
        <v>0</v>
      </c>
    </row>
    <row r="7186" spans="5:5">
      <c r="E7186" s="102">
        <f>COUNTIF(자재별CO2!H:H, B7186)</f>
        <v>0</v>
      </c>
    </row>
    <row r="7187" spans="5:5">
      <c r="E7187" s="102">
        <f>COUNTIF(자재별CO2!H:H, B7187)</f>
        <v>0</v>
      </c>
    </row>
    <row r="7188" spans="5:5">
      <c r="E7188" s="102">
        <f>COUNTIF(자재별CO2!H:H, B7188)</f>
        <v>0</v>
      </c>
    </row>
    <row r="7189" spans="5:5">
      <c r="E7189" s="102">
        <f>COUNTIF(자재별CO2!H:H, B7189)</f>
        <v>0</v>
      </c>
    </row>
    <row r="7190" spans="5:5">
      <c r="E7190" s="102">
        <f>COUNTIF(자재별CO2!H:H, B7190)</f>
        <v>0</v>
      </c>
    </row>
    <row r="7191" spans="5:5">
      <c r="E7191" s="102">
        <f>COUNTIF(자재별CO2!H:H, B7191)</f>
        <v>0</v>
      </c>
    </row>
    <row r="7192" spans="5:5">
      <c r="E7192" s="102">
        <f>COUNTIF(자재별CO2!H:H, B7192)</f>
        <v>0</v>
      </c>
    </row>
    <row r="7193" spans="5:5">
      <c r="E7193" s="102">
        <f>COUNTIF(자재별CO2!H:H, B7193)</f>
        <v>0</v>
      </c>
    </row>
    <row r="7194" spans="5:5">
      <c r="E7194" s="102">
        <f>COUNTIF(자재별CO2!H:H, B7194)</f>
        <v>0</v>
      </c>
    </row>
    <row r="7195" spans="5:5">
      <c r="E7195" s="102">
        <f>COUNTIF(자재별CO2!H:H, B7195)</f>
        <v>0</v>
      </c>
    </row>
    <row r="7196" spans="5:5">
      <c r="E7196" s="102">
        <f>COUNTIF(자재별CO2!H:H, B7196)</f>
        <v>0</v>
      </c>
    </row>
    <row r="7197" spans="5:5">
      <c r="E7197" s="102">
        <f>COUNTIF(자재별CO2!H:H, B7197)</f>
        <v>0</v>
      </c>
    </row>
    <row r="7198" spans="5:5">
      <c r="E7198" s="102">
        <f>COUNTIF(자재별CO2!H:H, B7198)</f>
        <v>0</v>
      </c>
    </row>
    <row r="7199" spans="5:5">
      <c r="E7199" s="102">
        <f>COUNTIF(자재별CO2!H:H, B7199)</f>
        <v>0</v>
      </c>
    </row>
    <row r="7200" spans="5:5">
      <c r="E7200" s="102">
        <f>COUNTIF(자재별CO2!H:H, B7200)</f>
        <v>0</v>
      </c>
    </row>
    <row r="7201" spans="5:5">
      <c r="E7201" s="102">
        <f>COUNTIF(자재별CO2!H:H, B7201)</f>
        <v>0</v>
      </c>
    </row>
    <row r="7202" spans="5:5">
      <c r="E7202" s="102">
        <f>COUNTIF(자재별CO2!H:H, B7202)</f>
        <v>0</v>
      </c>
    </row>
    <row r="7203" spans="5:5">
      <c r="E7203" s="102">
        <f>COUNTIF(자재별CO2!H:H, B7203)</f>
        <v>0</v>
      </c>
    </row>
    <row r="7204" spans="5:5">
      <c r="E7204" s="102">
        <f>COUNTIF(자재별CO2!H:H, B7204)</f>
        <v>0</v>
      </c>
    </row>
    <row r="7205" spans="5:5">
      <c r="E7205" s="102">
        <f>COUNTIF(자재별CO2!H:H, B7205)</f>
        <v>0</v>
      </c>
    </row>
    <row r="7206" spans="5:5">
      <c r="E7206" s="102">
        <f>COUNTIF(자재별CO2!H:H, B7206)</f>
        <v>0</v>
      </c>
    </row>
    <row r="7207" spans="5:5">
      <c r="E7207" s="102">
        <f>COUNTIF(자재별CO2!H:H, B7207)</f>
        <v>0</v>
      </c>
    </row>
    <row r="7208" spans="5:5">
      <c r="E7208" s="102">
        <f>COUNTIF(자재별CO2!H:H, B7208)</f>
        <v>0</v>
      </c>
    </row>
    <row r="7209" spans="5:5">
      <c r="E7209" s="102">
        <f>COUNTIF(자재별CO2!H:H, B7209)</f>
        <v>0</v>
      </c>
    </row>
    <row r="7210" spans="5:5">
      <c r="E7210" s="102">
        <f>COUNTIF(자재별CO2!H:H, B7210)</f>
        <v>0</v>
      </c>
    </row>
    <row r="7211" spans="5:5">
      <c r="E7211" s="102">
        <f>COUNTIF(자재별CO2!H:H, B7211)</f>
        <v>0</v>
      </c>
    </row>
    <row r="7212" spans="5:5">
      <c r="E7212" s="102">
        <f>COUNTIF(자재별CO2!H:H, B7212)</f>
        <v>0</v>
      </c>
    </row>
    <row r="7213" spans="5:5">
      <c r="E7213" s="102">
        <f>COUNTIF(자재별CO2!H:H, B7213)</f>
        <v>0</v>
      </c>
    </row>
    <row r="7214" spans="5:5">
      <c r="E7214" s="102">
        <f>COUNTIF(자재별CO2!H:H, B7214)</f>
        <v>0</v>
      </c>
    </row>
    <row r="7215" spans="5:5">
      <c r="E7215" s="102">
        <f>COUNTIF(자재별CO2!H:H, B7215)</f>
        <v>0</v>
      </c>
    </row>
    <row r="7216" spans="5:5">
      <c r="E7216" s="102">
        <f>COUNTIF(자재별CO2!H:H, B7216)</f>
        <v>0</v>
      </c>
    </row>
    <row r="7217" spans="5:5">
      <c r="E7217" s="102">
        <f>COUNTIF(자재별CO2!H:H, B7217)</f>
        <v>0</v>
      </c>
    </row>
    <row r="7218" spans="5:5">
      <c r="E7218" s="102">
        <f>COUNTIF(자재별CO2!H:H, B7218)</f>
        <v>0</v>
      </c>
    </row>
    <row r="7219" spans="5:5">
      <c r="E7219" s="102">
        <f>COUNTIF(자재별CO2!H:H, B7219)</f>
        <v>0</v>
      </c>
    </row>
    <row r="7220" spans="5:5">
      <c r="E7220" s="102">
        <f>COUNTIF(자재별CO2!H:H, B7220)</f>
        <v>0</v>
      </c>
    </row>
    <row r="7221" spans="5:5">
      <c r="E7221" s="102">
        <f>COUNTIF(자재별CO2!H:H, B7221)</f>
        <v>0</v>
      </c>
    </row>
    <row r="7222" spans="5:5">
      <c r="E7222" s="102">
        <f>COUNTIF(자재별CO2!H:H, B7222)</f>
        <v>0</v>
      </c>
    </row>
    <row r="7223" spans="5:5">
      <c r="E7223" s="102">
        <f>COUNTIF(자재별CO2!H:H, B7223)</f>
        <v>0</v>
      </c>
    </row>
    <row r="7224" spans="5:5">
      <c r="E7224" s="102">
        <f>COUNTIF(자재별CO2!H:H, B7224)</f>
        <v>0</v>
      </c>
    </row>
    <row r="7225" spans="5:5">
      <c r="E7225" s="102">
        <f>COUNTIF(자재별CO2!H:H, B7225)</f>
        <v>0</v>
      </c>
    </row>
    <row r="7226" spans="5:5">
      <c r="E7226" s="102">
        <f>COUNTIF(자재별CO2!H:H, B7226)</f>
        <v>0</v>
      </c>
    </row>
    <row r="7227" spans="5:5">
      <c r="E7227" s="102">
        <f>COUNTIF(자재별CO2!H:H, B7227)</f>
        <v>0</v>
      </c>
    </row>
    <row r="7228" spans="5:5">
      <c r="E7228" s="102">
        <f>COUNTIF(자재별CO2!H:H, B7228)</f>
        <v>0</v>
      </c>
    </row>
    <row r="7229" spans="5:5">
      <c r="E7229" s="102">
        <f>COUNTIF(자재별CO2!H:H, B7229)</f>
        <v>0</v>
      </c>
    </row>
    <row r="7230" spans="5:5">
      <c r="E7230" s="102">
        <f>COUNTIF(자재별CO2!H:H, B7230)</f>
        <v>0</v>
      </c>
    </row>
    <row r="7231" spans="5:5">
      <c r="E7231" s="102">
        <f>COUNTIF(자재별CO2!H:H, B7231)</f>
        <v>0</v>
      </c>
    </row>
    <row r="7232" spans="5:5">
      <c r="E7232" s="102">
        <f>COUNTIF(자재별CO2!H:H, B7232)</f>
        <v>0</v>
      </c>
    </row>
    <row r="7233" spans="5:5">
      <c r="E7233" s="102">
        <f>COUNTIF(자재별CO2!H:H, B7233)</f>
        <v>0</v>
      </c>
    </row>
    <row r="7234" spans="5:5">
      <c r="E7234" s="102">
        <f>COUNTIF(자재별CO2!H:H, B7234)</f>
        <v>0</v>
      </c>
    </row>
    <row r="7235" spans="5:5">
      <c r="E7235" s="102">
        <f>COUNTIF(자재별CO2!H:H, B7235)</f>
        <v>0</v>
      </c>
    </row>
    <row r="7236" spans="5:5">
      <c r="E7236" s="102">
        <f>COUNTIF(자재별CO2!H:H, B7236)</f>
        <v>0</v>
      </c>
    </row>
    <row r="7237" spans="5:5">
      <c r="E7237" s="102">
        <f>COUNTIF(자재별CO2!H:H, B7237)</f>
        <v>0</v>
      </c>
    </row>
    <row r="7238" spans="5:5">
      <c r="E7238" s="102">
        <f>COUNTIF(자재별CO2!H:H, B7238)</f>
        <v>0</v>
      </c>
    </row>
    <row r="7239" spans="5:5">
      <c r="E7239" s="102">
        <f>COUNTIF(자재별CO2!H:H, B7239)</f>
        <v>0</v>
      </c>
    </row>
    <row r="7240" spans="5:5">
      <c r="E7240" s="102">
        <f>COUNTIF(자재별CO2!H:H, B7240)</f>
        <v>0</v>
      </c>
    </row>
    <row r="7241" spans="5:5">
      <c r="E7241" s="102">
        <f>COUNTIF(자재별CO2!H:H, B7241)</f>
        <v>0</v>
      </c>
    </row>
    <row r="7242" spans="5:5">
      <c r="E7242" s="102">
        <f>COUNTIF(자재별CO2!H:H, B7242)</f>
        <v>0</v>
      </c>
    </row>
    <row r="7243" spans="5:5">
      <c r="E7243" s="102">
        <f>COUNTIF(자재별CO2!H:H, B7243)</f>
        <v>0</v>
      </c>
    </row>
    <row r="7244" spans="5:5">
      <c r="E7244" s="102">
        <f>COUNTIF(자재별CO2!H:H, B7244)</f>
        <v>0</v>
      </c>
    </row>
    <row r="7245" spans="5:5">
      <c r="E7245" s="102">
        <f>COUNTIF(자재별CO2!H:H, B7245)</f>
        <v>0</v>
      </c>
    </row>
    <row r="7246" spans="5:5">
      <c r="E7246" s="102">
        <f>COUNTIF(자재별CO2!H:H, B7246)</f>
        <v>0</v>
      </c>
    </row>
    <row r="7247" spans="5:5">
      <c r="E7247" s="102">
        <f>COUNTIF(자재별CO2!H:H, B7247)</f>
        <v>0</v>
      </c>
    </row>
    <row r="7248" spans="5:5">
      <c r="E7248" s="102">
        <f>COUNTIF(자재별CO2!H:H, B7248)</f>
        <v>0</v>
      </c>
    </row>
    <row r="7249" spans="5:5">
      <c r="E7249" s="102">
        <f>COUNTIF(자재별CO2!H:H, B7249)</f>
        <v>0</v>
      </c>
    </row>
    <row r="7250" spans="5:5">
      <c r="E7250" s="102">
        <f>COUNTIF(자재별CO2!H:H, B7250)</f>
        <v>0</v>
      </c>
    </row>
    <row r="7251" spans="5:5">
      <c r="E7251" s="102">
        <f>COUNTIF(자재별CO2!H:H, B7251)</f>
        <v>0</v>
      </c>
    </row>
    <row r="7252" spans="5:5">
      <c r="E7252" s="102">
        <f>COUNTIF(자재별CO2!H:H, B7252)</f>
        <v>0</v>
      </c>
    </row>
    <row r="7253" spans="5:5">
      <c r="E7253" s="102">
        <f>COUNTIF(자재별CO2!H:H, B7253)</f>
        <v>0</v>
      </c>
    </row>
    <row r="7254" spans="5:5">
      <c r="E7254" s="102">
        <f>COUNTIF(자재별CO2!H:H, B7254)</f>
        <v>0</v>
      </c>
    </row>
    <row r="7255" spans="5:5">
      <c r="E7255" s="102">
        <f>COUNTIF(자재별CO2!H:H, B7255)</f>
        <v>0</v>
      </c>
    </row>
    <row r="7256" spans="5:5">
      <c r="E7256" s="102">
        <f>COUNTIF(자재별CO2!H:H, B7256)</f>
        <v>0</v>
      </c>
    </row>
    <row r="7257" spans="5:5">
      <c r="E7257" s="102">
        <f>COUNTIF(자재별CO2!H:H, B7257)</f>
        <v>0</v>
      </c>
    </row>
    <row r="7258" spans="5:5">
      <c r="E7258" s="102">
        <f>COUNTIF(자재별CO2!H:H, B7258)</f>
        <v>0</v>
      </c>
    </row>
    <row r="7259" spans="5:5">
      <c r="E7259" s="102">
        <f>COUNTIF(자재별CO2!H:H, B7259)</f>
        <v>0</v>
      </c>
    </row>
    <row r="7260" spans="5:5">
      <c r="E7260" s="102">
        <f>COUNTIF(자재별CO2!H:H, B7260)</f>
        <v>0</v>
      </c>
    </row>
    <row r="7261" spans="5:5">
      <c r="E7261" s="102">
        <f>COUNTIF(자재별CO2!H:H, B7261)</f>
        <v>0</v>
      </c>
    </row>
    <row r="7262" spans="5:5">
      <c r="E7262" s="102">
        <f>COUNTIF(자재별CO2!H:H, B7262)</f>
        <v>0</v>
      </c>
    </row>
    <row r="7263" spans="5:5">
      <c r="E7263" s="102">
        <f>COUNTIF(자재별CO2!H:H, B7263)</f>
        <v>0</v>
      </c>
    </row>
    <row r="7264" spans="5:5">
      <c r="E7264" s="102">
        <f>COUNTIF(자재별CO2!H:H, B7264)</f>
        <v>0</v>
      </c>
    </row>
    <row r="7265" spans="5:5">
      <c r="E7265" s="102">
        <f>COUNTIF(자재별CO2!H:H, B7265)</f>
        <v>0</v>
      </c>
    </row>
    <row r="7266" spans="5:5">
      <c r="E7266" s="102">
        <f>COUNTIF(자재별CO2!H:H, B7266)</f>
        <v>0</v>
      </c>
    </row>
    <row r="7267" spans="5:5">
      <c r="E7267" s="102">
        <f>COUNTIF(자재별CO2!H:H, B7267)</f>
        <v>0</v>
      </c>
    </row>
    <row r="7268" spans="5:5">
      <c r="E7268" s="102">
        <f>COUNTIF(자재별CO2!H:H, B7268)</f>
        <v>0</v>
      </c>
    </row>
    <row r="7269" spans="5:5">
      <c r="E7269" s="102">
        <f>COUNTIF(자재별CO2!H:H, B7269)</f>
        <v>0</v>
      </c>
    </row>
    <row r="7270" spans="5:5">
      <c r="E7270" s="102">
        <f>COUNTIF(자재별CO2!H:H, B7270)</f>
        <v>0</v>
      </c>
    </row>
    <row r="7271" spans="5:5">
      <c r="E7271" s="102">
        <f>COUNTIF(자재별CO2!H:H, B7271)</f>
        <v>0</v>
      </c>
    </row>
    <row r="7272" spans="5:5">
      <c r="E7272" s="102">
        <f>COUNTIF(자재별CO2!H:H, B7272)</f>
        <v>0</v>
      </c>
    </row>
    <row r="7273" spans="5:5">
      <c r="E7273" s="102">
        <f>COUNTIF(자재별CO2!H:H, B7273)</f>
        <v>0</v>
      </c>
    </row>
    <row r="7274" spans="5:5">
      <c r="E7274" s="102">
        <f>COUNTIF(자재별CO2!H:H, B7274)</f>
        <v>0</v>
      </c>
    </row>
    <row r="7275" spans="5:5">
      <c r="E7275" s="102">
        <f>COUNTIF(자재별CO2!H:H, B7275)</f>
        <v>0</v>
      </c>
    </row>
    <row r="7276" spans="5:5">
      <c r="E7276" s="102">
        <f>COUNTIF(자재별CO2!H:H, B7276)</f>
        <v>0</v>
      </c>
    </row>
    <row r="7277" spans="5:5">
      <c r="E7277" s="102">
        <f>COUNTIF(자재별CO2!H:H, B7277)</f>
        <v>0</v>
      </c>
    </row>
    <row r="7278" spans="5:5">
      <c r="E7278" s="102">
        <f>COUNTIF(자재별CO2!H:H, B7278)</f>
        <v>0</v>
      </c>
    </row>
    <row r="7279" spans="5:5">
      <c r="E7279" s="102">
        <f>COUNTIF(자재별CO2!H:H, B7279)</f>
        <v>0</v>
      </c>
    </row>
    <row r="7280" spans="5:5">
      <c r="E7280" s="102">
        <f>COUNTIF(자재별CO2!H:H, B7280)</f>
        <v>0</v>
      </c>
    </row>
    <row r="7281" spans="5:5">
      <c r="E7281" s="102">
        <f>COUNTIF(자재별CO2!H:H, B7281)</f>
        <v>0</v>
      </c>
    </row>
    <row r="7282" spans="5:5">
      <c r="E7282" s="102">
        <f>COUNTIF(자재별CO2!H:H, B7282)</f>
        <v>0</v>
      </c>
    </row>
    <row r="7283" spans="5:5">
      <c r="E7283" s="102">
        <f>COUNTIF(자재별CO2!H:H, B7283)</f>
        <v>0</v>
      </c>
    </row>
    <row r="7284" spans="5:5">
      <c r="E7284" s="102">
        <f>COUNTIF(자재별CO2!H:H, B7284)</f>
        <v>0</v>
      </c>
    </row>
    <row r="7285" spans="5:5">
      <c r="E7285" s="102">
        <f>COUNTIF(자재별CO2!H:H, B7285)</f>
        <v>0</v>
      </c>
    </row>
    <row r="7286" spans="5:5">
      <c r="E7286" s="102">
        <f>COUNTIF(자재별CO2!H:H, B7286)</f>
        <v>0</v>
      </c>
    </row>
    <row r="7287" spans="5:5">
      <c r="E7287" s="102">
        <f>COUNTIF(자재별CO2!H:H, B7287)</f>
        <v>0</v>
      </c>
    </row>
    <row r="7288" spans="5:5">
      <c r="E7288" s="102">
        <f>COUNTIF(자재별CO2!H:H, B7288)</f>
        <v>0</v>
      </c>
    </row>
    <row r="7289" spans="5:5">
      <c r="E7289" s="102">
        <f>COUNTIF(자재별CO2!H:H, B7289)</f>
        <v>0</v>
      </c>
    </row>
    <row r="7290" spans="5:5">
      <c r="E7290" s="102">
        <f>COUNTIF(자재별CO2!H:H, B7290)</f>
        <v>0</v>
      </c>
    </row>
    <row r="7291" spans="5:5">
      <c r="E7291" s="102">
        <f>COUNTIF(자재별CO2!H:H, B7291)</f>
        <v>0</v>
      </c>
    </row>
    <row r="7292" spans="5:5">
      <c r="E7292" s="102">
        <f>COUNTIF(자재별CO2!H:H, B7292)</f>
        <v>0</v>
      </c>
    </row>
    <row r="7293" spans="5:5">
      <c r="E7293" s="102">
        <f>COUNTIF(자재별CO2!H:H, B7293)</f>
        <v>0</v>
      </c>
    </row>
    <row r="7294" spans="5:5">
      <c r="E7294" s="102">
        <f>COUNTIF(자재별CO2!H:H, B7294)</f>
        <v>0</v>
      </c>
    </row>
    <row r="7295" spans="5:5">
      <c r="E7295" s="102">
        <f>COUNTIF(자재별CO2!H:H, B7295)</f>
        <v>0</v>
      </c>
    </row>
    <row r="7296" spans="5:5">
      <c r="E7296" s="102">
        <f>COUNTIF(자재별CO2!H:H, B7296)</f>
        <v>0</v>
      </c>
    </row>
    <row r="7297" spans="5:5">
      <c r="E7297" s="102">
        <f>COUNTIF(자재별CO2!H:H, B7297)</f>
        <v>0</v>
      </c>
    </row>
    <row r="7298" spans="5:5">
      <c r="E7298" s="102">
        <f>COUNTIF(자재별CO2!H:H, B7298)</f>
        <v>0</v>
      </c>
    </row>
    <row r="7299" spans="5:5">
      <c r="E7299" s="102">
        <f>COUNTIF(자재별CO2!H:H, B7299)</f>
        <v>0</v>
      </c>
    </row>
    <row r="7300" spans="5:5">
      <c r="E7300" s="102">
        <f>COUNTIF(자재별CO2!H:H, B7300)</f>
        <v>0</v>
      </c>
    </row>
    <row r="7301" spans="5:5">
      <c r="E7301" s="102">
        <f>COUNTIF(자재별CO2!H:H, B7301)</f>
        <v>0</v>
      </c>
    </row>
    <row r="7302" spans="5:5">
      <c r="E7302" s="102">
        <f>COUNTIF(자재별CO2!H:H, B7302)</f>
        <v>0</v>
      </c>
    </row>
    <row r="7303" spans="5:5">
      <c r="E7303" s="102">
        <f>COUNTIF(자재별CO2!H:H, B7303)</f>
        <v>0</v>
      </c>
    </row>
    <row r="7304" spans="5:5">
      <c r="E7304" s="102">
        <f>COUNTIF(자재별CO2!H:H, B7304)</f>
        <v>0</v>
      </c>
    </row>
    <row r="7305" spans="5:5">
      <c r="E7305" s="102">
        <f>COUNTIF(자재별CO2!H:H, B7305)</f>
        <v>0</v>
      </c>
    </row>
    <row r="7306" spans="5:5">
      <c r="E7306" s="102">
        <f>COUNTIF(자재별CO2!H:H, B7306)</f>
        <v>0</v>
      </c>
    </row>
    <row r="7307" spans="5:5">
      <c r="E7307" s="102">
        <f>COUNTIF(자재별CO2!H:H, B7307)</f>
        <v>0</v>
      </c>
    </row>
    <row r="7308" spans="5:5">
      <c r="E7308" s="102">
        <f>COUNTIF(자재별CO2!H:H, B7308)</f>
        <v>0</v>
      </c>
    </row>
    <row r="7309" spans="5:5">
      <c r="E7309" s="102">
        <f>COUNTIF(자재별CO2!H:H, B7309)</f>
        <v>0</v>
      </c>
    </row>
    <row r="7310" spans="5:5">
      <c r="E7310" s="102">
        <f>COUNTIF(자재별CO2!H:H, B7310)</f>
        <v>0</v>
      </c>
    </row>
    <row r="7311" spans="5:5">
      <c r="E7311" s="102">
        <f>COUNTIF(자재별CO2!H:H, B7311)</f>
        <v>0</v>
      </c>
    </row>
    <row r="7312" spans="5:5">
      <c r="E7312" s="102">
        <f>COUNTIF(자재별CO2!H:H, B7312)</f>
        <v>0</v>
      </c>
    </row>
    <row r="7313" spans="5:5">
      <c r="E7313" s="102">
        <f>COUNTIF(자재별CO2!H:H, B7313)</f>
        <v>0</v>
      </c>
    </row>
    <row r="7314" spans="5:5">
      <c r="E7314" s="102">
        <f>COUNTIF(자재별CO2!H:H, B7314)</f>
        <v>0</v>
      </c>
    </row>
    <row r="7315" spans="5:5">
      <c r="E7315" s="102">
        <f>COUNTIF(자재별CO2!H:H, B7315)</f>
        <v>0</v>
      </c>
    </row>
    <row r="7316" spans="5:5">
      <c r="E7316" s="102">
        <f>COUNTIF(자재별CO2!H:H, B7316)</f>
        <v>0</v>
      </c>
    </row>
    <row r="7317" spans="5:5">
      <c r="E7317" s="102">
        <f>COUNTIF(자재별CO2!H:H, B7317)</f>
        <v>0</v>
      </c>
    </row>
    <row r="7318" spans="5:5">
      <c r="E7318" s="102">
        <f>COUNTIF(자재별CO2!H:H, B7318)</f>
        <v>0</v>
      </c>
    </row>
    <row r="7319" spans="5:5">
      <c r="E7319" s="102">
        <f>COUNTIF(자재별CO2!H:H, B7319)</f>
        <v>0</v>
      </c>
    </row>
    <row r="7320" spans="5:5">
      <c r="E7320" s="102">
        <f>COUNTIF(자재별CO2!H:H, B7320)</f>
        <v>0</v>
      </c>
    </row>
    <row r="7321" spans="5:5">
      <c r="E7321" s="102">
        <f>COUNTIF(자재별CO2!H:H, B7321)</f>
        <v>0</v>
      </c>
    </row>
    <row r="7322" spans="5:5">
      <c r="E7322" s="102">
        <f>COUNTIF(자재별CO2!H:H, B7322)</f>
        <v>0</v>
      </c>
    </row>
    <row r="7323" spans="5:5">
      <c r="E7323" s="102">
        <f>COUNTIF(자재별CO2!H:H, B7323)</f>
        <v>0</v>
      </c>
    </row>
    <row r="7324" spans="5:5">
      <c r="E7324" s="102">
        <f>COUNTIF(자재별CO2!H:H, B7324)</f>
        <v>0</v>
      </c>
    </row>
    <row r="7325" spans="5:5">
      <c r="E7325" s="102">
        <f>COUNTIF(자재별CO2!H:H, B7325)</f>
        <v>0</v>
      </c>
    </row>
    <row r="7326" spans="5:5">
      <c r="E7326" s="102">
        <f>COUNTIF(자재별CO2!H:H, B7326)</f>
        <v>0</v>
      </c>
    </row>
    <row r="7327" spans="5:5">
      <c r="E7327" s="102">
        <f>COUNTIF(자재별CO2!H:H, B7327)</f>
        <v>0</v>
      </c>
    </row>
    <row r="7328" spans="5:5">
      <c r="E7328" s="102">
        <f>COUNTIF(자재별CO2!H:H, B7328)</f>
        <v>0</v>
      </c>
    </row>
    <row r="7329" spans="5:5">
      <c r="E7329" s="102">
        <f>COUNTIF(자재별CO2!H:H, B7329)</f>
        <v>0</v>
      </c>
    </row>
    <row r="7330" spans="5:5">
      <c r="E7330" s="102">
        <f>COUNTIF(자재별CO2!H:H, B7330)</f>
        <v>0</v>
      </c>
    </row>
    <row r="7331" spans="5:5">
      <c r="E7331" s="102">
        <f>COUNTIF(자재별CO2!H:H, B7331)</f>
        <v>0</v>
      </c>
    </row>
    <row r="7332" spans="5:5">
      <c r="E7332" s="102">
        <f>COUNTIF(자재별CO2!H:H, B7332)</f>
        <v>0</v>
      </c>
    </row>
    <row r="7333" spans="5:5">
      <c r="E7333" s="102">
        <f>COUNTIF(자재별CO2!H:H, B7333)</f>
        <v>0</v>
      </c>
    </row>
    <row r="7334" spans="5:5">
      <c r="E7334" s="102">
        <f>COUNTIF(자재별CO2!H:H, B7334)</f>
        <v>0</v>
      </c>
    </row>
    <row r="7335" spans="5:5">
      <c r="E7335" s="102">
        <f>COUNTIF(자재별CO2!H:H, B7335)</f>
        <v>0</v>
      </c>
    </row>
    <row r="7336" spans="5:5">
      <c r="E7336" s="102">
        <f>COUNTIF(자재별CO2!H:H, B7336)</f>
        <v>0</v>
      </c>
    </row>
    <row r="7337" spans="5:5">
      <c r="E7337" s="102">
        <f>COUNTIF(자재별CO2!H:H, B7337)</f>
        <v>0</v>
      </c>
    </row>
    <row r="7338" spans="5:5">
      <c r="E7338" s="102">
        <f>COUNTIF(자재별CO2!H:H, B7338)</f>
        <v>0</v>
      </c>
    </row>
    <row r="7339" spans="5:5">
      <c r="E7339" s="102">
        <f>COUNTIF(자재별CO2!H:H, B7339)</f>
        <v>0</v>
      </c>
    </row>
    <row r="7340" spans="5:5">
      <c r="E7340" s="102">
        <f>COUNTIF(자재별CO2!H:H, B7340)</f>
        <v>0</v>
      </c>
    </row>
    <row r="7341" spans="5:5">
      <c r="E7341" s="102">
        <f>COUNTIF(자재별CO2!H:H, B7341)</f>
        <v>0</v>
      </c>
    </row>
    <row r="7342" spans="5:5">
      <c r="E7342" s="102">
        <f>COUNTIF(자재별CO2!H:H, B7342)</f>
        <v>0</v>
      </c>
    </row>
    <row r="7343" spans="5:5">
      <c r="E7343" s="102">
        <f>COUNTIF(자재별CO2!H:H, B7343)</f>
        <v>0</v>
      </c>
    </row>
    <row r="7344" spans="5:5">
      <c r="E7344" s="102">
        <f>COUNTIF(자재별CO2!H:H, B7344)</f>
        <v>0</v>
      </c>
    </row>
    <row r="7345" spans="5:5">
      <c r="E7345" s="102">
        <f>COUNTIF(자재별CO2!H:H, B7345)</f>
        <v>0</v>
      </c>
    </row>
    <row r="7346" spans="5:5">
      <c r="E7346" s="102">
        <f>COUNTIF(자재별CO2!H:H, B7346)</f>
        <v>0</v>
      </c>
    </row>
    <row r="7347" spans="5:5">
      <c r="E7347" s="102">
        <f>COUNTIF(자재별CO2!H:H, B7347)</f>
        <v>0</v>
      </c>
    </row>
    <row r="7348" spans="5:5">
      <c r="E7348" s="102">
        <f>COUNTIF(자재별CO2!H:H, B7348)</f>
        <v>0</v>
      </c>
    </row>
    <row r="7349" spans="5:5">
      <c r="E7349" s="102">
        <f>COUNTIF(자재별CO2!H:H, B7349)</f>
        <v>0</v>
      </c>
    </row>
    <row r="7350" spans="5:5">
      <c r="E7350" s="102">
        <f>COUNTIF(자재별CO2!H:H, B7350)</f>
        <v>0</v>
      </c>
    </row>
    <row r="7351" spans="5:5">
      <c r="E7351" s="102">
        <f>COUNTIF(자재별CO2!H:H, B7351)</f>
        <v>0</v>
      </c>
    </row>
    <row r="7352" spans="5:5">
      <c r="E7352" s="102">
        <f>COUNTIF(자재별CO2!H:H, B7352)</f>
        <v>0</v>
      </c>
    </row>
    <row r="7353" spans="5:5">
      <c r="E7353" s="102">
        <f>COUNTIF(자재별CO2!H:H, B7353)</f>
        <v>0</v>
      </c>
    </row>
    <row r="7354" spans="5:5">
      <c r="E7354" s="102">
        <f>COUNTIF(자재별CO2!H:H, B7354)</f>
        <v>0</v>
      </c>
    </row>
    <row r="7355" spans="5:5">
      <c r="E7355" s="102">
        <f>COUNTIF(자재별CO2!H:H, B7355)</f>
        <v>0</v>
      </c>
    </row>
    <row r="7356" spans="5:5">
      <c r="E7356" s="102">
        <f>COUNTIF(자재별CO2!H:H, B7356)</f>
        <v>0</v>
      </c>
    </row>
    <row r="7357" spans="5:5">
      <c r="E7357" s="102">
        <f>COUNTIF(자재별CO2!H:H, B7357)</f>
        <v>0</v>
      </c>
    </row>
    <row r="7358" spans="5:5">
      <c r="E7358" s="102">
        <f>COUNTIF(자재별CO2!H:H, B7358)</f>
        <v>0</v>
      </c>
    </row>
    <row r="7359" spans="5:5">
      <c r="E7359" s="102">
        <f>COUNTIF(자재별CO2!H:H, B7359)</f>
        <v>0</v>
      </c>
    </row>
    <row r="7360" spans="5:5">
      <c r="E7360" s="102">
        <f>COUNTIF(자재별CO2!H:H, B7360)</f>
        <v>0</v>
      </c>
    </row>
    <row r="7361" spans="5:5">
      <c r="E7361" s="102">
        <f>COUNTIF(자재별CO2!H:H, B7361)</f>
        <v>0</v>
      </c>
    </row>
    <row r="7362" spans="5:5">
      <c r="E7362" s="102">
        <f>COUNTIF(자재별CO2!H:H, B7362)</f>
        <v>0</v>
      </c>
    </row>
    <row r="7363" spans="5:5">
      <c r="E7363" s="102">
        <f>COUNTIF(자재별CO2!H:H, B7363)</f>
        <v>0</v>
      </c>
    </row>
    <row r="7364" spans="5:5">
      <c r="E7364" s="102">
        <f>COUNTIF(자재별CO2!H:H, B7364)</f>
        <v>0</v>
      </c>
    </row>
    <row r="7365" spans="5:5">
      <c r="E7365" s="102">
        <f>COUNTIF(자재별CO2!H:H, B7365)</f>
        <v>0</v>
      </c>
    </row>
    <row r="7366" spans="5:5">
      <c r="E7366" s="102">
        <f>COUNTIF(자재별CO2!H:H, B7366)</f>
        <v>0</v>
      </c>
    </row>
    <row r="7367" spans="5:5">
      <c r="E7367" s="102">
        <f>COUNTIF(자재별CO2!H:H, B7367)</f>
        <v>0</v>
      </c>
    </row>
    <row r="7368" spans="5:5">
      <c r="E7368" s="102">
        <f>COUNTIF(자재별CO2!H:H, B7368)</f>
        <v>0</v>
      </c>
    </row>
    <row r="7369" spans="5:5">
      <c r="E7369" s="102">
        <f>COUNTIF(자재별CO2!H:H, B7369)</f>
        <v>0</v>
      </c>
    </row>
    <row r="7370" spans="5:5">
      <c r="E7370" s="102">
        <f>COUNTIF(자재별CO2!H:H, B7370)</f>
        <v>0</v>
      </c>
    </row>
    <row r="7371" spans="5:5">
      <c r="E7371" s="102">
        <f>COUNTIF(자재별CO2!H:H, B7371)</f>
        <v>0</v>
      </c>
    </row>
    <row r="7372" spans="5:5">
      <c r="E7372" s="102">
        <f>COUNTIF(자재별CO2!H:H, B7372)</f>
        <v>0</v>
      </c>
    </row>
    <row r="7373" spans="5:5">
      <c r="E7373" s="102">
        <f>COUNTIF(자재별CO2!H:H, B7373)</f>
        <v>0</v>
      </c>
    </row>
    <row r="7374" spans="5:5">
      <c r="E7374" s="102">
        <f>COUNTIF(자재별CO2!H:H, B7374)</f>
        <v>0</v>
      </c>
    </row>
    <row r="7375" spans="5:5">
      <c r="E7375" s="102">
        <f>COUNTIF(자재별CO2!H:H, B7375)</f>
        <v>0</v>
      </c>
    </row>
    <row r="7376" spans="5:5">
      <c r="E7376" s="102">
        <f>COUNTIF(자재별CO2!H:H, B7376)</f>
        <v>0</v>
      </c>
    </row>
    <row r="7377" spans="5:5">
      <c r="E7377" s="102">
        <f>COUNTIF(자재별CO2!H:H, B7377)</f>
        <v>0</v>
      </c>
    </row>
    <row r="7378" spans="5:5">
      <c r="E7378" s="102">
        <f>COUNTIF(자재별CO2!H:H, B7378)</f>
        <v>0</v>
      </c>
    </row>
    <row r="7379" spans="5:5">
      <c r="E7379" s="102">
        <f>COUNTIF(자재별CO2!H:H, B7379)</f>
        <v>0</v>
      </c>
    </row>
    <row r="7380" spans="5:5">
      <c r="E7380" s="102">
        <f>COUNTIF(자재별CO2!H:H, B7380)</f>
        <v>0</v>
      </c>
    </row>
    <row r="7381" spans="5:5">
      <c r="E7381" s="102">
        <f>COUNTIF(자재별CO2!H:H, B7381)</f>
        <v>0</v>
      </c>
    </row>
    <row r="7382" spans="5:5">
      <c r="E7382" s="102">
        <f>COUNTIF(자재별CO2!H:H, B7382)</f>
        <v>0</v>
      </c>
    </row>
    <row r="7383" spans="5:5">
      <c r="E7383" s="102">
        <f>COUNTIF(자재별CO2!H:H, B7383)</f>
        <v>0</v>
      </c>
    </row>
    <row r="7384" spans="5:5">
      <c r="E7384" s="102">
        <f>COUNTIF(자재별CO2!H:H, B7384)</f>
        <v>0</v>
      </c>
    </row>
    <row r="7385" spans="5:5">
      <c r="E7385" s="102">
        <f>COUNTIF(자재별CO2!H:H, B7385)</f>
        <v>0</v>
      </c>
    </row>
    <row r="7386" spans="5:5">
      <c r="E7386" s="102">
        <f>COUNTIF(자재별CO2!H:H, B7386)</f>
        <v>0</v>
      </c>
    </row>
    <row r="7387" spans="5:5">
      <c r="E7387" s="102">
        <f>COUNTIF(자재별CO2!H:H, B7387)</f>
        <v>0</v>
      </c>
    </row>
    <row r="7388" spans="5:5">
      <c r="E7388" s="102">
        <f>COUNTIF(자재별CO2!H:H, B7388)</f>
        <v>0</v>
      </c>
    </row>
    <row r="7389" spans="5:5">
      <c r="E7389" s="102">
        <f>COUNTIF(자재별CO2!H:H, B7389)</f>
        <v>0</v>
      </c>
    </row>
    <row r="7390" spans="5:5">
      <c r="E7390" s="102">
        <f>COUNTIF(자재별CO2!H:H, B7390)</f>
        <v>0</v>
      </c>
    </row>
    <row r="7391" spans="5:5">
      <c r="E7391" s="102">
        <f>COUNTIF(자재별CO2!H:H, B7391)</f>
        <v>0</v>
      </c>
    </row>
    <row r="7392" spans="5:5">
      <c r="E7392" s="102">
        <f>COUNTIF(자재별CO2!H:H, B7392)</f>
        <v>0</v>
      </c>
    </row>
    <row r="7393" spans="5:5">
      <c r="E7393" s="102">
        <f>COUNTIF(자재별CO2!H:H, B7393)</f>
        <v>0</v>
      </c>
    </row>
    <row r="7394" spans="5:5">
      <c r="E7394" s="102">
        <f>COUNTIF(자재별CO2!H:H, B7394)</f>
        <v>0</v>
      </c>
    </row>
    <row r="7395" spans="5:5">
      <c r="E7395" s="102">
        <f>COUNTIF(자재별CO2!H:H, B7395)</f>
        <v>0</v>
      </c>
    </row>
    <row r="7396" spans="5:5">
      <c r="E7396" s="102">
        <f>COUNTIF(자재별CO2!H:H, B7396)</f>
        <v>0</v>
      </c>
    </row>
    <row r="7397" spans="5:5">
      <c r="E7397" s="102">
        <f>COUNTIF(자재별CO2!H:H, B7397)</f>
        <v>0</v>
      </c>
    </row>
    <row r="7398" spans="5:5">
      <c r="E7398" s="102">
        <f>COUNTIF(자재별CO2!H:H, B7398)</f>
        <v>0</v>
      </c>
    </row>
    <row r="7399" spans="5:5">
      <c r="E7399" s="102">
        <f>COUNTIF(자재별CO2!H:H, B7399)</f>
        <v>0</v>
      </c>
    </row>
    <row r="7400" spans="5:5">
      <c r="E7400" s="102">
        <f>COUNTIF(자재별CO2!H:H, B7400)</f>
        <v>0</v>
      </c>
    </row>
    <row r="7401" spans="5:5">
      <c r="E7401" s="102">
        <f>COUNTIF(자재별CO2!H:H, B7401)</f>
        <v>0</v>
      </c>
    </row>
    <row r="7402" spans="5:5">
      <c r="E7402" s="102">
        <f>COUNTIF(자재별CO2!H:H, B7402)</f>
        <v>0</v>
      </c>
    </row>
    <row r="7403" spans="5:5">
      <c r="E7403" s="102">
        <f>COUNTIF(자재별CO2!H:H, B7403)</f>
        <v>0</v>
      </c>
    </row>
    <row r="7404" spans="5:5">
      <c r="E7404" s="102">
        <f>COUNTIF(자재별CO2!H:H, B7404)</f>
        <v>0</v>
      </c>
    </row>
    <row r="7405" spans="5:5">
      <c r="E7405" s="102">
        <f>COUNTIF(자재별CO2!H:H, B7405)</f>
        <v>0</v>
      </c>
    </row>
    <row r="7406" spans="5:5">
      <c r="E7406" s="102">
        <f>COUNTIF(자재별CO2!H:H, B7406)</f>
        <v>0</v>
      </c>
    </row>
    <row r="7407" spans="5:5">
      <c r="E7407" s="102">
        <f>COUNTIF(자재별CO2!H:H, B7407)</f>
        <v>0</v>
      </c>
    </row>
    <row r="7408" spans="5:5">
      <c r="E7408" s="102">
        <f>COUNTIF(자재별CO2!H:H, B7408)</f>
        <v>0</v>
      </c>
    </row>
    <row r="7409" spans="5:5">
      <c r="E7409" s="102">
        <f>COUNTIF(자재별CO2!H:H, B7409)</f>
        <v>0</v>
      </c>
    </row>
    <row r="7410" spans="5:5">
      <c r="E7410" s="102">
        <f>COUNTIF(자재별CO2!H:H, B7410)</f>
        <v>0</v>
      </c>
    </row>
    <row r="7411" spans="5:5">
      <c r="E7411" s="102">
        <f>COUNTIF(자재별CO2!H:H, B7411)</f>
        <v>0</v>
      </c>
    </row>
    <row r="7412" spans="5:5">
      <c r="E7412" s="102">
        <f>COUNTIF(자재별CO2!H:H, B7412)</f>
        <v>0</v>
      </c>
    </row>
    <row r="7413" spans="5:5">
      <c r="E7413" s="102">
        <f>COUNTIF(자재별CO2!H:H, B7413)</f>
        <v>0</v>
      </c>
    </row>
    <row r="7414" spans="5:5">
      <c r="E7414" s="102">
        <f>COUNTIF(자재별CO2!H:H, B7414)</f>
        <v>0</v>
      </c>
    </row>
    <row r="7415" spans="5:5">
      <c r="E7415" s="102">
        <f>COUNTIF(자재별CO2!H:H, B7415)</f>
        <v>0</v>
      </c>
    </row>
    <row r="7416" spans="5:5">
      <c r="E7416" s="102">
        <f>COUNTIF(자재별CO2!H:H, B7416)</f>
        <v>0</v>
      </c>
    </row>
    <row r="7417" spans="5:5">
      <c r="E7417" s="102">
        <f>COUNTIF(자재별CO2!H:H, B7417)</f>
        <v>0</v>
      </c>
    </row>
    <row r="7418" spans="5:5">
      <c r="E7418" s="102">
        <f>COUNTIF(자재별CO2!H:H, B7418)</f>
        <v>0</v>
      </c>
    </row>
    <row r="7419" spans="5:5">
      <c r="E7419" s="102">
        <f>COUNTIF(자재별CO2!H:H, B7419)</f>
        <v>0</v>
      </c>
    </row>
    <row r="7420" spans="5:5">
      <c r="E7420" s="102">
        <f>COUNTIF(자재별CO2!H:H, B7420)</f>
        <v>0</v>
      </c>
    </row>
    <row r="7421" spans="5:5">
      <c r="E7421" s="102">
        <f>COUNTIF(자재별CO2!H:H, B7421)</f>
        <v>0</v>
      </c>
    </row>
    <row r="7422" spans="5:5">
      <c r="E7422" s="102">
        <f>COUNTIF(자재별CO2!H:H, B7422)</f>
        <v>0</v>
      </c>
    </row>
    <row r="7423" spans="5:5">
      <c r="E7423" s="102">
        <f>COUNTIF(자재별CO2!H:H, B7423)</f>
        <v>0</v>
      </c>
    </row>
    <row r="7424" spans="5:5">
      <c r="E7424" s="102">
        <f>COUNTIF(자재별CO2!H:H, B7424)</f>
        <v>0</v>
      </c>
    </row>
    <row r="7425" spans="5:5">
      <c r="E7425" s="102">
        <f>COUNTIF(자재별CO2!H:H, B7425)</f>
        <v>0</v>
      </c>
    </row>
    <row r="7426" spans="5:5">
      <c r="E7426" s="102">
        <f>COUNTIF(자재별CO2!H:H, B7426)</f>
        <v>0</v>
      </c>
    </row>
    <row r="7427" spans="5:5">
      <c r="E7427" s="102">
        <f>COUNTIF(자재별CO2!H:H, B7427)</f>
        <v>0</v>
      </c>
    </row>
    <row r="7428" spans="5:5">
      <c r="E7428" s="102">
        <f>COUNTIF(자재별CO2!H:H, B7428)</f>
        <v>0</v>
      </c>
    </row>
    <row r="7429" spans="5:5">
      <c r="E7429" s="102">
        <f>COUNTIF(자재별CO2!H:H, B7429)</f>
        <v>0</v>
      </c>
    </row>
    <row r="7430" spans="5:5">
      <c r="E7430" s="102">
        <f>COUNTIF(자재별CO2!H:H, B7430)</f>
        <v>0</v>
      </c>
    </row>
    <row r="7431" spans="5:5">
      <c r="E7431" s="102">
        <f>COUNTIF(자재별CO2!H:H, B7431)</f>
        <v>0</v>
      </c>
    </row>
    <row r="7432" spans="5:5">
      <c r="E7432" s="102">
        <f>COUNTIF(자재별CO2!H:H, B7432)</f>
        <v>0</v>
      </c>
    </row>
    <row r="7433" spans="5:5">
      <c r="E7433" s="102">
        <f>COUNTIF(자재별CO2!H:H, B7433)</f>
        <v>0</v>
      </c>
    </row>
    <row r="7434" spans="5:5">
      <c r="E7434" s="102">
        <f>COUNTIF(자재별CO2!H:H, B7434)</f>
        <v>0</v>
      </c>
    </row>
    <row r="7435" spans="5:5">
      <c r="E7435" s="102">
        <f>COUNTIF(자재별CO2!H:H, B7435)</f>
        <v>0</v>
      </c>
    </row>
    <row r="7436" spans="5:5">
      <c r="E7436" s="102">
        <f>COUNTIF(자재별CO2!H:H, B7436)</f>
        <v>0</v>
      </c>
    </row>
    <row r="7437" spans="5:5">
      <c r="E7437" s="102">
        <f>COUNTIF(자재별CO2!H:H, B7437)</f>
        <v>0</v>
      </c>
    </row>
    <row r="7438" spans="5:5">
      <c r="E7438" s="102">
        <f>COUNTIF(자재별CO2!H:H, B7438)</f>
        <v>0</v>
      </c>
    </row>
    <row r="7439" spans="5:5">
      <c r="E7439" s="102">
        <f>COUNTIF(자재별CO2!H:H, B7439)</f>
        <v>0</v>
      </c>
    </row>
    <row r="7440" spans="5:5">
      <c r="E7440" s="102">
        <f>COUNTIF(자재별CO2!H:H, B7440)</f>
        <v>0</v>
      </c>
    </row>
    <row r="7441" spans="5:5">
      <c r="E7441" s="102">
        <f>COUNTIF(자재별CO2!H:H, B7441)</f>
        <v>0</v>
      </c>
    </row>
    <row r="7442" spans="5:5">
      <c r="E7442" s="102">
        <f>COUNTIF(자재별CO2!H:H, B7442)</f>
        <v>0</v>
      </c>
    </row>
    <row r="7443" spans="5:5">
      <c r="E7443" s="102">
        <f>COUNTIF(자재별CO2!H:H, B7443)</f>
        <v>0</v>
      </c>
    </row>
    <row r="7444" spans="5:5">
      <c r="E7444" s="102">
        <f>COUNTIF(자재별CO2!H:H, B7444)</f>
        <v>0</v>
      </c>
    </row>
    <row r="7445" spans="5:5">
      <c r="E7445" s="102">
        <f>COUNTIF(자재별CO2!H:H, B7445)</f>
        <v>0</v>
      </c>
    </row>
    <row r="7446" spans="5:5">
      <c r="E7446" s="102">
        <f>COUNTIF(자재별CO2!H:H, B7446)</f>
        <v>0</v>
      </c>
    </row>
    <row r="7447" spans="5:5">
      <c r="E7447" s="102">
        <f>COUNTIF(자재별CO2!H:H, B7447)</f>
        <v>0</v>
      </c>
    </row>
    <row r="7448" spans="5:5">
      <c r="E7448" s="102">
        <f>COUNTIF(자재별CO2!H:H, B7448)</f>
        <v>0</v>
      </c>
    </row>
    <row r="7449" spans="5:5">
      <c r="E7449" s="102">
        <f>COUNTIF(자재별CO2!H:H, B7449)</f>
        <v>0</v>
      </c>
    </row>
    <row r="7450" spans="5:5">
      <c r="E7450" s="102">
        <f>COUNTIF(자재별CO2!H:H, B7450)</f>
        <v>0</v>
      </c>
    </row>
    <row r="7451" spans="5:5">
      <c r="E7451" s="102">
        <f>COUNTIF(자재별CO2!H:H, B7451)</f>
        <v>0</v>
      </c>
    </row>
    <row r="7452" spans="5:5">
      <c r="E7452" s="102">
        <f>COUNTIF(자재별CO2!H:H, B7452)</f>
        <v>0</v>
      </c>
    </row>
    <row r="7453" spans="5:5">
      <c r="E7453" s="102">
        <f>COUNTIF(자재별CO2!H:H, B7453)</f>
        <v>0</v>
      </c>
    </row>
    <row r="7454" spans="5:5">
      <c r="E7454" s="102">
        <f>COUNTIF(자재별CO2!H:H, B7454)</f>
        <v>0</v>
      </c>
    </row>
    <row r="7455" spans="5:5">
      <c r="E7455" s="102">
        <f>COUNTIF(자재별CO2!H:H, B7455)</f>
        <v>0</v>
      </c>
    </row>
    <row r="7456" spans="5:5">
      <c r="E7456" s="102">
        <f>COUNTIF(자재별CO2!H:H, B7456)</f>
        <v>0</v>
      </c>
    </row>
    <row r="7457" spans="5:5">
      <c r="E7457" s="102">
        <f>COUNTIF(자재별CO2!H:H, B7457)</f>
        <v>0</v>
      </c>
    </row>
    <row r="7458" spans="5:5">
      <c r="E7458" s="102">
        <f>COUNTIF(자재별CO2!H:H, B7458)</f>
        <v>0</v>
      </c>
    </row>
    <row r="7459" spans="5:5">
      <c r="E7459" s="102">
        <f>COUNTIF(자재별CO2!H:H, B7459)</f>
        <v>0</v>
      </c>
    </row>
    <row r="7460" spans="5:5">
      <c r="E7460" s="102">
        <f>COUNTIF(자재별CO2!H:H, B7460)</f>
        <v>0</v>
      </c>
    </row>
    <row r="7461" spans="5:5">
      <c r="E7461" s="102">
        <f>COUNTIF(자재별CO2!H:H, B7461)</f>
        <v>0</v>
      </c>
    </row>
    <row r="7462" spans="5:5">
      <c r="E7462" s="102">
        <f>COUNTIF(자재별CO2!H:H, B7462)</f>
        <v>0</v>
      </c>
    </row>
    <row r="7463" spans="5:5">
      <c r="E7463" s="102">
        <f>COUNTIF(자재별CO2!H:H, B7463)</f>
        <v>0</v>
      </c>
    </row>
    <row r="7464" spans="5:5">
      <c r="E7464" s="102">
        <f>COUNTIF(자재별CO2!H:H, B7464)</f>
        <v>0</v>
      </c>
    </row>
    <row r="7465" spans="5:5">
      <c r="E7465" s="102">
        <f>COUNTIF(자재별CO2!H:H, B7465)</f>
        <v>0</v>
      </c>
    </row>
    <row r="7466" spans="5:5">
      <c r="E7466" s="102">
        <f>COUNTIF(자재별CO2!H:H, B7466)</f>
        <v>0</v>
      </c>
    </row>
    <row r="7467" spans="5:5">
      <c r="E7467" s="102">
        <f>COUNTIF(자재별CO2!H:H, B7467)</f>
        <v>0</v>
      </c>
    </row>
    <row r="7468" spans="5:5">
      <c r="E7468" s="102">
        <f>COUNTIF(자재별CO2!H:H, B7468)</f>
        <v>0</v>
      </c>
    </row>
    <row r="7469" spans="5:5">
      <c r="E7469" s="102">
        <f>COUNTIF(자재별CO2!H:H, B7469)</f>
        <v>0</v>
      </c>
    </row>
    <row r="7470" spans="5:5">
      <c r="E7470" s="102">
        <f>COUNTIF(자재별CO2!H:H, B7470)</f>
        <v>0</v>
      </c>
    </row>
    <row r="7471" spans="5:5">
      <c r="E7471" s="102">
        <f>COUNTIF(자재별CO2!H:H, B7471)</f>
        <v>0</v>
      </c>
    </row>
    <row r="7472" spans="5:5">
      <c r="E7472" s="102">
        <f>COUNTIF(자재별CO2!H:H, B7472)</f>
        <v>0</v>
      </c>
    </row>
    <row r="7473" spans="5:5">
      <c r="E7473" s="102">
        <f>COUNTIF(자재별CO2!H:H, B7473)</f>
        <v>0</v>
      </c>
    </row>
    <row r="7474" spans="5:5">
      <c r="E7474" s="102">
        <f>COUNTIF(자재별CO2!H:H, B7474)</f>
        <v>0</v>
      </c>
    </row>
    <row r="7475" spans="5:5">
      <c r="E7475" s="102">
        <f>COUNTIF(자재별CO2!H:H, B7475)</f>
        <v>0</v>
      </c>
    </row>
    <row r="7476" spans="5:5">
      <c r="E7476" s="102">
        <f>COUNTIF(자재별CO2!H:H, B7476)</f>
        <v>0</v>
      </c>
    </row>
    <row r="7477" spans="5:5">
      <c r="E7477" s="102">
        <f>COUNTIF(자재별CO2!H:H, B7477)</f>
        <v>0</v>
      </c>
    </row>
    <row r="7478" spans="5:5">
      <c r="E7478" s="102">
        <f>COUNTIF(자재별CO2!H:H, B7478)</f>
        <v>0</v>
      </c>
    </row>
    <row r="7479" spans="5:5">
      <c r="E7479" s="102">
        <f>COUNTIF(자재별CO2!H:H, B7479)</f>
        <v>0</v>
      </c>
    </row>
    <row r="7480" spans="5:5">
      <c r="E7480" s="102">
        <f>COUNTIF(자재별CO2!H:H, B7480)</f>
        <v>0</v>
      </c>
    </row>
    <row r="7481" spans="5:5">
      <c r="E7481" s="102">
        <f>COUNTIF(자재별CO2!H:H, B7481)</f>
        <v>0</v>
      </c>
    </row>
    <row r="7482" spans="5:5">
      <c r="E7482" s="102">
        <f>COUNTIF(자재별CO2!H:H, B7482)</f>
        <v>0</v>
      </c>
    </row>
    <row r="7483" spans="5:5">
      <c r="E7483" s="102">
        <f>COUNTIF(자재별CO2!H:H, B7483)</f>
        <v>0</v>
      </c>
    </row>
    <row r="7484" spans="5:5">
      <c r="E7484" s="102">
        <f>COUNTIF(자재별CO2!H:H, B7484)</f>
        <v>0</v>
      </c>
    </row>
    <row r="7485" spans="5:5">
      <c r="E7485" s="102">
        <f>COUNTIF(자재별CO2!H:H, B7485)</f>
        <v>0</v>
      </c>
    </row>
    <row r="7486" spans="5:5">
      <c r="E7486" s="102">
        <f>COUNTIF(자재별CO2!H:H, B7486)</f>
        <v>0</v>
      </c>
    </row>
    <row r="7487" spans="5:5">
      <c r="E7487" s="102">
        <f>COUNTIF(자재별CO2!H:H, B7487)</f>
        <v>0</v>
      </c>
    </row>
    <row r="7488" spans="5:5">
      <c r="E7488" s="102">
        <f>COUNTIF(자재별CO2!H:H, B7488)</f>
        <v>0</v>
      </c>
    </row>
    <row r="7489" spans="5:5">
      <c r="E7489" s="102">
        <f>COUNTIF(자재별CO2!H:H, B7489)</f>
        <v>0</v>
      </c>
    </row>
    <row r="7490" spans="5:5">
      <c r="E7490" s="102">
        <f>COUNTIF(자재별CO2!H:H, B7490)</f>
        <v>0</v>
      </c>
    </row>
    <row r="7491" spans="5:5">
      <c r="E7491" s="102">
        <f>COUNTIF(자재별CO2!H:H, B7491)</f>
        <v>0</v>
      </c>
    </row>
    <row r="7492" spans="5:5">
      <c r="E7492" s="102">
        <f>COUNTIF(자재별CO2!H:H, B7492)</f>
        <v>0</v>
      </c>
    </row>
    <row r="7493" spans="5:5">
      <c r="E7493" s="102">
        <f>COUNTIF(자재별CO2!H:H, B7493)</f>
        <v>0</v>
      </c>
    </row>
    <row r="7494" spans="5:5">
      <c r="E7494" s="102">
        <f>COUNTIF(자재별CO2!H:H, B7494)</f>
        <v>0</v>
      </c>
    </row>
    <row r="7495" spans="5:5">
      <c r="E7495" s="102">
        <f>COUNTIF(자재별CO2!H:H, B7495)</f>
        <v>0</v>
      </c>
    </row>
    <row r="7496" spans="5:5">
      <c r="E7496" s="102">
        <f>COUNTIF(자재별CO2!H:H, B7496)</f>
        <v>0</v>
      </c>
    </row>
    <row r="7497" spans="5:5">
      <c r="E7497" s="102">
        <f>COUNTIF(자재별CO2!H:H, B7497)</f>
        <v>0</v>
      </c>
    </row>
    <row r="7498" spans="5:5">
      <c r="E7498" s="102">
        <f>COUNTIF(자재별CO2!H:H, B7498)</f>
        <v>0</v>
      </c>
    </row>
    <row r="7499" spans="5:5">
      <c r="E7499" s="102">
        <f>COUNTIF(자재별CO2!H:H, B7499)</f>
        <v>0</v>
      </c>
    </row>
    <row r="7500" spans="5:5">
      <c r="E7500" s="102">
        <f>COUNTIF(자재별CO2!H:H, B7500)</f>
        <v>0</v>
      </c>
    </row>
    <row r="7501" spans="5:5">
      <c r="E7501" s="102">
        <f>COUNTIF(자재별CO2!H:H, B7501)</f>
        <v>0</v>
      </c>
    </row>
    <row r="7502" spans="5:5">
      <c r="E7502" s="102">
        <f>COUNTIF(자재별CO2!H:H, B7502)</f>
        <v>0</v>
      </c>
    </row>
    <row r="7503" spans="5:5">
      <c r="E7503" s="102">
        <f>COUNTIF(자재별CO2!H:H, B7503)</f>
        <v>0</v>
      </c>
    </row>
    <row r="7504" spans="5:5">
      <c r="E7504" s="102">
        <f>COUNTIF(자재별CO2!H:H, B7504)</f>
        <v>0</v>
      </c>
    </row>
    <row r="7505" spans="5:5">
      <c r="E7505" s="102">
        <f>COUNTIF(자재별CO2!H:H, B7505)</f>
        <v>0</v>
      </c>
    </row>
    <row r="7506" spans="5:5">
      <c r="E7506" s="102">
        <f>COUNTIF(자재별CO2!H:H, B7506)</f>
        <v>0</v>
      </c>
    </row>
    <row r="7507" spans="5:5">
      <c r="E7507" s="102">
        <f>COUNTIF(자재별CO2!H:H, B7507)</f>
        <v>0</v>
      </c>
    </row>
    <row r="7508" spans="5:5">
      <c r="E7508" s="102">
        <f>COUNTIF(자재별CO2!H:H, B7508)</f>
        <v>0</v>
      </c>
    </row>
    <row r="7509" spans="5:5">
      <c r="E7509" s="102">
        <f>COUNTIF(자재별CO2!H:H, B7509)</f>
        <v>0</v>
      </c>
    </row>
    <row r="7510" spans="5:5">
      <c r="E7510" s="102">
        <f>COUNTIF(자재별CO2!H:H, B7510)</f>
        <v>0</v>
      </c>
    </row>
    <row r="7511" spans="5:5">
      <c r="E7511" s="102">
        <f>COUNTIF(자재별CO2!H:H, B7511)</f>
        <v>0</v>
      </c>
    </row>
    <row r="7512" spans="5:5">
      <c r="E7512" s="102">
        <f>COUNTIF(자재별CO2!H:H, B7512)</f>
        <v>0</v>
      </c>
    </row>
    <row r="7513" spans="5:5">
      <c r="E7513" s="102">
        <f>COUNTIF(자재별CO2!H:H, B7513)</f>
        <v>0</v>
      </c>
    </row>
    <row r="7514" spans="5:5">
      <c r="E7514" s="102">
        <f>COUNTIF(자재별CO2!H:H, B7514)</f>
        <v>0</v>
      </c>
    </row>
    <row r="7515" spans="5:5">
      <c r="E7515" s="102">
        <f>COUNTIF(자재별CO2!H:H, B7515)</f>
        <v>0</v>
      </c>
    </row>
    <row r="7516" spans="5:5">
      <c r="E7516" s="102">
        <f>COUNTIF(자재별CO2!H:H, B7516)</f>
        <v>0</v>
      </c>
    </row>
    <row r="7517" spans="5:5">
      <c r="E7517" s="102">
        <f>COUNTIF(자재별CO2!H:H, B7517)</f>
        <v>0</v>
      </c>
    </row>
    <row r="7518" spans="5:5">
      <c r="E7518" s="102">
        <f>COUNTIF(자재별CO2!H:H, B7518)</f>
        <v>0</v>
      </c>
    </row>
    <row r="7519" spans="5:5">
      <c r="E7519" s="102">
        <f>COUNTIF(자재별CO2!H:H, B7519)</f>
        <v>0</v>
      </c>
    </row>
    <row r="7520" spans="5:5">
      <c r="E7520" s="102">
        <f>COUNTIF(자재별CO2!H:H, B7520)</f>
        <v>0</v>
      </c>
    </row>
    <row r="7521" spans="5:5">
      <c r="E7521" s="102">
        <f>COUNTIF(자재별CO2!H:H, B7521)</f>
        <v>0</v>
      </c>
    </row>
    <row r="7522" spans="5:5">
      <c r="E7522" s="102">
        <f>COUNTIF(자재별CO2!H:H, B7522)</f>
        <v>0</v>
      </c>
    </row>
    <row r="7523" spans="5:5">
      <c r="E7523" s="102">
        <f>COUNTIF(자재별CO2!H:H, B7523)</f>
        <v>0</v>
      </c>
    </row>
    <row r="7524" spans="5:5">
      <c r="E7524" s="102">
        <f>COUNTIF(자재별CO2!H:H, B7524)</f>
        <v>0</v>
      </c>
    </row>
    <row r="7525" spans="5:5">
      <c r="E7525" s="102">
        <f>COUNTIF(자재별CO2!H:H, B7525)</f>
        <v>0</v>
      </c>
    </row>
    <row r="7526" spans="5:5">
      <c r="E7526" s="102">
        <f>COUNTIF(자재별CO2!H:H, B7526)</f>
        <v>0</v>
      </c>
    </row>
    <row r="7527" spans="5:5">
      <c r="E7527" s="102">
        <f>COUNTIF(자재별CO2!H:H, B7527)</f>
        <v>0</v>
      </c>
    </row>
    <row r="7528" spans="5:5">
      <c r="E7528" s="102">
        <f>COUNTIF(자재별CO2!H:H, B7528)</f>
        <v>0</v>
      </c>
    </row>
    <row r="7529" spans="5:5">
      <c r="E7529" s="102">
        <f>COUNTIF(자재별CO2!H:H, B7529)</f>
        <v>0</v>
      </c>
    </row>
    <row r="7530" spans="5:5">
      <c r="E7530" s="102">
        <f>COUNTIF(자재별CO2!H:H, B7530)</f>
        <v>0</v>
      </c>
    </row>
    <row r="7531" spans="5:5">
      <c r="E7531" s="102">
        <f>COUNTIF(자재별CO2!H:H, B7531)</f>
        <v>0</v>
      </c>
    </row>
    <row r="7532" spans="5:5">
      <c r="E7532" s="102">
        <f>COUNTIF(자재별CO2!H:H, B7532)</f>
        <v>0</v>
      </c>
    </row>
    <row r="7533" spans="5:5">
      <c r="E7533" s="102">
        <f>COUNTIF(자재별CO2!H:H, B7533)</f>
        <v>0</v>
      </c>
    </row>
    <row r="7534" spans="5:5">
      <c r="E7534" s="102">
        <f>COUNTIF(자재별CO2!H:H, B7534)</f>
        <v>0</v>
      </c>
    </row>
    <row r="7535" spans="5:5">
      <c r="E7535" s="102">
        <f>COUNTIF(자재별CO2!H:H, B7535)</f>
        <v>0</v>
      </c>
    </row>
    <row r="7536" spans="5:5">
      <c r="E7536" s="102">
        <f>COUNTIF(자재별CO2!H:H, B7536)</f>
        <v>0</v>
      </c>
    </row>
    <row r="7537" spans="5:5">
      <c r="E7537" s="102">
        <f>COUNTIF(자재별CO2!H:H, B7537)</f>
        <v>0</v>
      </c>
    </row>
    <row r="7538" spans="5:5">
      <c r="E7538" s="102">
        <f>COUNTIF(자재별CO2!H:H, B7538)</f>
        <v>0</v>
      </c>
    </row>
    <row r="7539" spans="5:5">
      <c r="E7539" s="102">
        <f>COUNTIF(자재별CO2!H:H, B7539)</f>
        <v>0</v>
      </c>
    </row>
    <row r="7540" spans="5:5">
      <c r="E7540" s="102">
        <f>COUNTIF(자재별CO2!H:H, B7540)</f>
        <v>0</v>
      </c>
    </row>
    <row r="7541" spans="5:5">
      <c r="E7541" s="102">
        <f>COUNTIF(자재별CO2!H:H, B7541)</f>
        <v>0</v>
      </c>
    </row>
    <row r="7542" spans="5:5">
      <c r="E7542" s="102">
        <f>COUNTIF(자재별CO2!H:H, B7542)</f>
        <v>0</v>
      </c>
    </row>
    <row r="7543" spans="5:5">
      <c r="E7543" s="102">
        <f>COUNTIF(자재별CO2!H:H, B7543)</f>
        <v>0</v>
      </c>
    </row>
    <row r="7544" spans="5:5">
      <c r="E7544" s="102">
        <f>COUNTIF(자재별CO2!H:H, B7544)</f>
        <v>0</v>
      </c>
    </row>
    <row r="7545" spans="5:5">
      <c r="E7545" s="102">
        <f>COUNTIF(자재별CO2!H:H, B7545)</f>
        <v>0</v>
      </c>
    </row>
    <row r="7546" spans="5:5">
      <c r="E7546" s="102">
        <f>COUNTIF(자재별CO2!H:H, B7546)</f>
        <v>0</v>
      </c>
    </row>
    <row r="7547" spans="5:5">
      <c r="E7547" s="102">
        <f>COUNTIF(자재별CO2!H:H, B7547)</f>
        <v>0</v>
      </c>
    </row>
    <row r="7548" spans="5:5">
      <c r="E7548" s="102">
        <f>COUNTIF(자재별CO2!H:H, B7548)</f>
        <v>0</v>
      </c>
    </row>
    <row r="7549" spans="5:5">
      <c r="E7549" s="102">
        <f>COUNTIF(자재별CO2!H:H, B7549)</f>
        <v>0</v>
      </c>
    </row>
    <row r="7550" spans="5:5">
      <c r="E7550" s="102">
        <f>COUNTIF(자재별CO2!H:H, B7550)</f>
        <v>0</v>
      </c>
    </row>
    <row r="7551" spans="5:5">
      <c r="E7551" s="102">
        <f>COUNTIF(자재별CO2!H:H, B7551)</f>
        <v>0</v>
      </c>
    </row>
    <row r="7552" spans="5:5">
      <c r="E7552" s="102">
        <f>COUNTIF(자재별CO2!H:H, B7552)</f>
        <v>0</v>
      </c>
    </row>
    <row r="7553" spans="5:5">
      <c r="E7553" s="102">
        <f>COUNTIF(자재별CO2!H:H, B7553)</f>
        <v>0</v>
      </c>
    </row>
    <row r="7554" spans="5:5">
      <c r="E7554" s="102">
        <f>COUNTIF(자재별CO2!H:H, B7554)</f>
        <v>0</v>
      </c>
    </row>
    <row r="7555" spans="5:5">
      <c r="E7555" s="102">
        <f>COUNTIF(자재별CO2!H:H, B7555)</f>
        <v>0</v>
      </c>
    </row>
    <row r="7556" spans="5:5">
      <c r="E7556" s="102">
        <f>COUNTIF(자재별CO2!H:H, B7556)</f>
        <v>0</v>
      </c>
    </row>
    <row r="7557" spans="5:5">
      <c r="E7557" s="102">
        <f>COUNTIF(자재별CO2!H:H, B7557)</f>
        <v>0</v>
      </c>
    </row>
    <row r="7558" spans="5:5">
      <c r="E7558" s="102">
        <f>COUNTIF(자재별CO2!H:H, B7558)</f>
        <v>0</v>
      </c>
    </row>
    <row r="7559" spans="5:5">
      <c r="E7559" s="102">
        <f>COUNTIF(자재별CO2!H:H, B7559)</f>
        <v>0</v>
      </c>
    </row>
    <row r="7560" spans="5:5">
      <c r="E7560" s="102">
        <f>COUNTIF(자재별CO2!H:H, B7560)</f>
        <v>0</v>
      </c>
    </row>
    <row r="7561" spans="5:5">
      <c r="E7561" s="102">
        <f>COUNTIF(자재별CO2!H:H, B7561)</f>
        <v>0</v>
      </c>
    </row>
    <row r="7562" spans="5:5">
      <c r="E7562" s="102">
        <f>COUNTIF(자재별CO2!H:H, B7562)</f>
        <v>0</v>
      </c>
    </row>
    <row r="7563" spans="5:5">
      <c r="E7563" s="102">
        <f>COUNTIF(자재별CO2!H:H, B7563)</f>
        <v>0</v>
      </c>
    </row>
    <row r="7564" spans="5:5">
      <c r="E7564" s="102">
        <f>COUNTIF(자재별CO2!H:H, B7564)</f>
        <v>0</v>
      </c>
    </row>
    <row r="7565" spans="5:5">
      <c r="E7565" s="102">
        <f>COUNTIF(자재별CO2!H:H, B7565)</f>
        <v>0</v>
      </c>
    </row>
    <row r="7566" spans="5:5">
      <c r="E7566" s="102">
        <f>COUNTIF(자재별CO2!H:H, B7566)</f>
        <v>0</v>
      </c>
    </row>
    <row r="7567" spans="5:5">
      <c r="E7567" s="102">
        <f>COUNTIF(자재별CO2!H:H, B7567)</f>
        <v>0</v>
      </c>
    </row>
    <row r="7568" spans="5:5">
      <c r="E7568" s="102">
        <f>COUNTIF(자재별CO2!H:H, B7568)</f>
        <v>0</v>
      </c>
    </row>
    <row r="7569" spans="5:5">
      <c r="E7569" s="102">
        <f>COUNTIF(자재별CO2!H:H, B7569)</f>
        <v>0</v>
      </c>
    </row>
    <row r="7570" spans="5:5">
      <c r="E7570" s="102">
        <f>COUNTIF(자재별CO2!H:H, B7570)</f>
        <v>0</v>
      </c>
    </row>
    <row r="7571" spans="5:5">
      <c r="E7571" s="102">
        <f>COUNTIF(자재별CO2!H:H, B7571)</f>
        <v>0</v>
      </c>
    </row>
    <row r="7572" spans="5:5">
      <c r="E7572" s="102">
        <f>COUNTIF(자재별CO2!H:H, B7572)</f>
        <v>0</v>
      </c>
    </row>
    <row r="7573" spans="5:5">
      <c r="E7573" s="102">
        <f>COUNTIF(자재별CO2!H:H, B7573)</f>
        <v>0</v>
      </c>
    </row>
    <row r="7574" spans="5:5">
      <c r="E7574" s="102">
        <f>COUNTIF(자재별CO2!H:H, B7574)</f>
        <v>0</v>
      </c>
    </row>
    <row r="7575" spans="5:5">
      <c r="E7575" s="102">
        <f>COUNTIF(자재별CO2!H:H, B7575)</f>
        <v>0</v>
      </c>
    </row>
    <row r="7576" spans="5:5">
      <c r="E7576" s="102">
        <f>COUNTIF(자재별CO2!H:H, B7576)</f>
        <v>0</v>
      </c>
    </row>
    <row r="7577" spans="5:5">
      <c r="E7577" s="102">
        <f>COUNTIF(자재별CO2!H:H, B7577)</f>
        <v>0</v>
      </c>
    </row>
    <row r="7578" spans="5:5">
      <c r="E7578" s="102">
        <f>COUNTIF(자재별CO2!H:H, B7578)</f>
        <v>0</v>
      </c>
    </row>
    <row r="7579" spans="5:5">
      <c r="E7579" s="102">
        <f>COUNTIF(자재별CO2!H:H, B7579)</f>
        <v>0</v>
      </c>
    </row>
    <row r="7580" spans="5:5">
      <c r="E7580" s="102">
        <f>COUNTIF(자재별CO2!H:H, B7580)</f>
        <v>0</v>
      </c>
    </row>
    <row r="7581" spans="5:5">
      <c r="E7581" s="102">
        <f>COUNTIF(자재별CO2!H:H, B7581)</f>
        <v>0</v>
      </c>
    </row>
    <row r="7582" spans="5:5">
      <c r="E7582" s="102">
        <f>COUNTIF(자재별CO2!H:H, B7582)</f>
        <v>0</v>
      </c>
    </row>
    <row r="7583" spans="5:5">
      <c r="E7583" s="102">
        <f>COUNTIF(자재별CO2!H:H, B7583)</f>
        <v>0</v>
      </c>
    </row>
    <row r="7584" spans="5:5">
      <c r="E7584" s="102">
        <f>COUNTIF(자재별CO2!H:H, B7584)</f>
        <v>0</v>
      </c>
    </row>
    <row r="7585" spans="5:5">
      <c r="E7585" s="102">
        <f>COUNTIF(자재별CO2!H:H, B7585)</f>
        <v>0</v>
      </c>
    </row>
    <row r="7586" spans="5:5">
      <c r="E7586" s="102">
        <f>COUNTIF(자재별CO2!H:H, B7586)</f>
        <v>0</v>
      </c>
    </row>
    <row r="7587" spans="5:5">
      <c r="E7587" s="102">
        <f>COUNTIF(자재별CO2!H:H, B7587)</f>
        <v>0</v>
      </c>
    </row>
    <row r="7588" spans="5:5">
      <c r="E7588" s="102">
        <f>COUNTIF(자재별CO2!H:H, B7588)</f>
        <v>0</v>
      </c>
    </row>
    <row r="7589" spans="5:5">
      <c r="E7589" s="102">
        <f>COUNTIF(자재별CO2!H:H, B7589)</f>
        <v>0</v>
      </c>
    </row>
    <row r="7590" spans="5:5">
      <c r="E7590" s="102">
        <f>COUNTIF(자재별CO2!H:H, B7590)</f>
        <v>0</v>
      </c>
    </row>
    <row r="7591" spans="5:5">
      <c r="E7591" s="102">
        <f>COUNTIF(자재별CO2!H:H, B7591)</f>
        <v>0</v>
      </c>
    </row>
    <row r="7592" spans="5:5">
      <c r="E7592" s="102">
        <f>COUNTIF(자재별CO2!H:H, B7592)</f>
        <v>0</v>
      </c>
    </row>
    <row r="7593" spans="5:5">
      <c r="E7593" s="102">
        <f>COUNTIF(자재별CO2!H:H, B7593)</f>
        <v>0</v>
      </c>
    </row>
    <row r="7594" spans="5:5">
      <c r="E7594" s="102">
        <f>COUNTIF(자재별CO2!H:H, B7594)</f>
        <v>0</v>
      </c>
    </row>
    <row r="7595" spans="5:5">
      <c r="E7595" s="102">
        <f>COUNTIF(자재별CO2!H:H, B7595)</f>
        <v>0</v>
      </c>
    </row>
    <row r="7596" spans="5:5">
      <c r="E7596" s="102">
        <f>COUNTIF(자재별CO2!H:H, B7596)</f>
        <v>0</v>
      </c>
    </row>
    <row r="7597" spans="5:5">
      <c r="E7597" s="102">
        <f>COUNTIF(자재별CO2!H:H, B7597)</f>
        <v>0</v>
      </c>
    </row>
    <row r="7598" spans="5:5">
      <c r="E7598" s="102">
        <f>COUNTIF(자재별CO2!H:H, B7598)</f>
        <v>0</v>
      </c>
    </row>
    <row r="7599" spans="5:5">
      <c r="E7599" s="102">
        <f>COUNTIF(자재별CO2!H:H, B7599)</f>
        <v>0</v>
      </c>
    </row>
    <row r="7600" spans="5:5">
      <c r="E7600" s="102">
        <f>COUNTIF(자재별CO2!H:H, B7600)</f>
        <v>0</v>
      </c>
    </row>
    <row r="7601" spans="5:5">
      <c r="E7601" s="102">
        <f>COUNTIF(자재별CO2!H:H, B7601)</f>
        <v>0</v>
      </c>
    </row>
    <row r="7602" spans="5:5">
      <c r="E7602" s="102">
        <f>COUNTIF(자재별CO2!H:H, B7602)</f>
        <v>0</v>
      </c>
    </row>
    <row r="7603" spans="5:5">
      <c r="E7603" s="102">
        <f>COUNTIF(자재별CO2!H:H, B7603)</f>
        <v>0</v>
      </c>
    </row>
    <row r="7604" spans="5:5">
      <c r="E7604" s="102">
        <f>COUNTIF(자재별CO2!H:H, B7604)</f>
        <v>0</v>
      </c>
    </row>
    <row r="7605" spans="5:5">
      <c r="E7605" s="102">
        <f>COUNTIF(자재별CO2!H:H, B7605)</f>
        <v>0</v>
      </c>
    </row>
    <row r="7606" spans="5:5">
      <c r="E7606" s="102">
        <f>COUNTIF(자재별CO2!H:H, B7606)</f>
        <v>0</v>
      </c>
    </row>
    <row r="7607" spans="5:5">
      <c r="E7607" s="102">
        <f>COUNTIF(자재별CO2!H:H, B7607)</f>
        <v>0</v>
      </c>
    </row>
    <row r="7608" spans="5:5">
      <c r="E7608" s="102">
        <f>COUNTIF(자재별CO2!H:H, B7608)</f>
        <v>0</v>
      </c>
    </row>
    <row r="7609" spans="5:5">
      <c r="E7609" s="102">
        <f>COUNTIF(자재별CO2!H:H, B7609)</f>
        <v>0</v>
      </c>
    </row>
    <row r="7610" spans="5:5">
      <c r="E7610" s="102">
        <f>COUNTIF(자재별CO2!H:H, B7610)</f>
        <v>0</v>
      </c>
    </row>
    <row r="7611" spans="5:5">
      <c r="E7611" s="102">
        <f>COUNTIF(자재별CO2!H:H, B7611)</f>
        <v>0</v>
      </c>
    </row>
    <row r="7612" spans="5:5">
      <c r="E7612" s="102">
        <f>COUNTIF(자재별CO2!H:H, B7612)</f>
        <v>0</v>
      </c>
    </row>
    <row r="7613" spans="5:5">
      <c r="E7613" s="102">
        <f>COUNTIF(자재별CO2!H:H, B7613)</f>
        <v>0</v>
      </c>
    </row>
    <row r="7614" spans="5:5">
      <c r="E7614" s="102">
        <f>COUNTIF(자재별CO2!H:H, B7614)</f>
        <v>0</v>
      </c>
    </row>
    <row r="7615" spans="5:5">
      <c r="E7615" s="102">
        <f>COUNTIF(자재별CO2!H:H, B7615)</f>
        <v>0</v>
      </c>
    </row>
    <row r="7616" spans="5:5">
      <c r="E7616" s="102">
        <f>COUNTIF(자재별CO2!H:H, B7616)</f>
        <v>0</v>
      </c>
    </row>
    <row r="7617" spans="5:5">
      <c r="E7617" s="102">
        <f>COUNTIF(자재별CO2!H:H, B7617)</f>
        <v>0</v>
      </c>
    </row>
    <row r="7618" spans="5:5">
      <c r="E7618" s="102">
        <f>COUNTIF(자재별CO2!H:H, B7618)</f>
        <v>0</v>
      </c>
    </row>
    <row r="7619" spans="5:5">
      <c r="E7619" s="102">
        <f>COUNTIF(자재별CO2!H:H, B7619)</f>
        <v>0</v>
      </c>
    </row>
    <row r="7620" spans="5:5">
      <c r="E7620" s="102">
        <f>COUNTIF(자재별CO2!H:H, B7620)</f>
        <v>0</v>
      </c>
    </row>
    <row r="7621" spans="5:5">
      <c r="E7621" s="102">
        <f>COUNTIF(자재별CO2!H:H, B7621)</f>
        <v>0</v>
      </c>
    </row>
    <row r="7622" spans="5:5">
      <c r="E7622" s="102">
        <f>COUNTIF(자재별CO2!H:H, B7622)</f>
        <v>0</v>
      </c>
    </row>
    <row r="7623" spans="5:5">
      <c r="E7623" s="102">
        <f>COUNTIF(자재별CO2!H:H, B7623)</f>
        <v>0</v>
      </c>
    </row>
    <row r="7624" spans="5:5">
      <c r="E7624" s="102">
        <f>COUNTIF(자재별CO2!H:H, B7624)</f>
        <v>0</v>
      </c>
    </row>
    <row r="7625" spans="5:5">
      <c r="E7625" s="102">
        <f>COUNTIF(자재별CO2!H:H, B7625)</f>
        <v>0</v>
      </c>
    </row>
    <row r="7626" spans="5:5">
      <c r="E7626" s="102">
        <f>COUNTIF(자재별CO2!H:H, B7626)</f>
        <v>0</v>
      </c>
    </row>
    <row r="7627" spans="5:5">
      <c r="E7627" s="102">
        <f>COUNTIF(자재별CO2!H:H, B7627)</f>
        <v>0</v>
      </c>
    </row>
    <row r="7628" spans="5:5">
      <c r="E7628" s="102">
        <f>COUNTIF(자재별CO2!H:H, B7628)</f>
        <v>0</v>
      </c>
    </row>
    <row r="7629" spans="5:5">
      <c r="E7629" s="102">
        <f>COUNTIF(자재별CO2!H:H, B7629)</f>
        <v>0</v>
      </c>
    </row>
    <row r="7630" spans="5:5">
      <c r="E7630" s="102">
        <f>COUNTIF(자재별CO2!H:H, B7630)</f>
        <v>0</v>
      </c>
    </row>
    <row r="7631" spans="5:5">
      <c r="E7631" s="102">
        <f>COUNTIF(자재별CO2!H:H, B7631)</f>
        <v>0</v>
      </c>
    </row>
    <row r="7632" spans="5:5">
      <c r="E7632" s="102">
        <f>COUNTIF(자재별CO2!H:H, B7632)</f>
        <v>0</v>
      </c>
    </row>
    <row r="7633" spans="5:5">
      <c r="E7633" s="102">
        <f>COUNTIF(자재별CO2!H:H, B7633)</f>
        <v>0</v>
      </c>
    </row>
    <row r="7634" spans="5:5">
      <c r="E7634" s="102">
        <f>COUNTIF(자재별CO2!H:H, B7634)</f>
        <v>0</v>
      </c>
    </row>
    <row r="7635" spans="5:5">
      <c r="E7635" s="102">
        <f>COUNTIF(자재별CO2!H:H, B7635)</f>
        <v>0</v>
      </c>
    </row>
    <row r="7636" spans="5:5">
      <c r="E7636" s="102">
        <f>COUNTIF(자재별CO2!H:H, B7636)</f>
        <v>0</v>
      </c>
    </row>
    <row r="7637" spans="5:5">
      <c r="E7637" s="102">
        <f>COUNTIF(자재별CO2!H:H, B7637)</f>
        <v>0</v>
      </c>
    </row>
    <row r="7638" spans="5:5">
      <c r="E7638" s="102">
        <f>COUNTIF(자재별CO2!H:H, B7638)</f>
        <v>0</v>
      </c>
    </row>
    <row r="7639" spans="5:5">
      <c r="E7639" s="102">
        <f>COUNTIF(자재별CO2!H:H, B7639)</f>
        <v>0</v>
      </c>
    </row>
    <row r="7640" spans="5:5">
      <c r="E7640" s="102">
        <f>COUNTIF(자재별CO2!H:H, B7640)</f>
        <v>0</v>
      </c>
    </row>
    <row r="7641" spans="5:5">
      <c r="E7641" s="102">
        <f>COUNTIF(자재별CO2!H:H, B7641)</f>
        <v>0</v>
      </c>
    </row>
    <row r="7642" spans="5:5">
      <c r="E7642" s="102">
        <f>COUNTIF(자재별CO2!H:H, B7642)</f>
        <v>0</v>
      </c>
    </row>
    <row r="7643" spans="5:5">
      <c r="E7643" s="102">
        <f>COUNTIF(자재별CO2!H:H, B7643)</f>
        <v>0</v>
      </c>
    </row>
    <row r="7644" spans="5:5">
      <c r="E7644" s="102">
        <f>COUNTIF(자재별CO2!H:H, B7644)</f>
        <v>0</v>
      </c>
    </row>
    <row r="7645" spans="5:5">
      <c r="E7645" s="102">
        <f>COUNTIF(자재별CO2!H:H, B7645)</f>
        <v>0</v>
      </c>
    </row>
    <row r="7646" spans="5:5">
      <c r="E7646" s="102">
        <f>COUNTIF(자재별CO2!H:H, B7646)</f>
        <v>0</v>
      </c>
    </row>
    <row r="7647" spans="5:5">
      <c r="E7647" s="102">
        <f>COUNTIF(자재별CO2!H:H, B7647)</f>
        <v>0</v>
      </c>
    </row>
    <row r="7648" spans="5:5">
      <c r="E7648" s="102">
        <f>COUNTIF(자재별CO2!H:H, B7648)</f>
        <v>0</v>
      </c>
    </row>
    <row r="7649" spans="5:5">
      <c r="E7649" s="102">
        <f>COUNTIF(자재별CO2!H:H, B7649)</f>
        <v>0</v>
      </c>
    </row>
    <row r="7650" spans="5:5">
      <c r="E7650" s="102">
        <f>COUNTIF(자재별CO2!H:H, B7650)</f>
        <v>0</v>
      </c>
    </row>
    <row r="7651" spans="5:5">
      <c r="E7651" s="102">
        <f>COUNTIF(자재별CO2!H:H, B7651)</f>
        <v>0</v>
      </c>
    </row>
    <row r="7652" spans="5:5">
      <c r="E7652" s="102">
        <f>COUNTIF(자재별CO2!H:H, B7652)</f>
        <v>0</v>
      </c>
    </row>
    <row r="7653" spans="5:5">
      <c r="E7653" s="102">
        <f>COUNTIF(자재별CO2!H:H, B7653)</f>
        <v>0</v>
      </c>
    </row>
    <row r="7654" spans="5:5">
      <c r="E7654" s="102">
        <f>COUNTIF(자재별CO2!H:H, B7654)</f>
        <v>0</v>
      </c>
    </row>
    <row r="7655" spans="5:5">
      <c r="E7655" s="102">
        <f>COUNTIF(자재별CO2!H:H, B7655)</f>
        <v>0</v>
      </c>
    </row>
    <row r="7656" spans="5:5">
      <c r="E7656" s="102">
        <f>COUNTIF(자재별CO2!H:H, B7656)</f>
        <v>0</v>
      </c>
    </row>
    <row r="7657" spans="5:5">
      <c r="E7657" s="102">
        <f>COUNTIF(자재별CO2!H:H, B7657)</f>
        <v>0</v>
      </c>
    </row>
    <row r="7658" spans="5:5">
      <c r="E7658" s="102">
        <f>COUNTIF(자재별CO2!H:H, B7658)</f>
        <v>0</v>
      </c>
    </row>
    <row r="7659" spans="5:5">
      <c r="E7659" s="102">
        <f>COUNTIF(자재별CO2!H:H, B7659)</f>
        <v>0</v>
      </c>
    </row>
    <row r="7660" spans="5:5">
      <c r="E7660" s="102">
        <f>COUNTIF(자재별CO2!H:H, B7660)</f>
        <v>0</v>
      </c>
    </row>
    <row r="7661" spans="5:5">
      <c r="E7661" s="102">
        <f>COUNTIF(자재별CO2!H:H, B7661)</f>
        <v>0</v>
      </c>
    </row>
    <row r="7662" spans="5:5">
      <c r="E7662" s="102">
        <f>COUNTIF(자재별CO2!H:H, B7662)</f>
        <v>0</v>
      </c>
    </row>
    <row r="7663" spans="5:5">
      <c r="E7663" s="102">
        <f>COUNTIF(자재별CO2!H:H, B7663)</f>
        <v>0</v>
      </c>
    </row>
    <row r="7664" spans="5:5">
      <c r="E7664" s="102">
        <f>COUNTIF(자재별CO2!H:H, B7664)</f>
        <v>0</v>
      </c>
    </row>
    <row r="7665" spans="5:5">
      <c r="E7665" s="102">
        <f>COUNTIF(자재별CO2!H:H, B7665)</f>
        <v>0</v>
      </c>
    </row>
    <row r="7666" spans="5:5">
      <c r="E7666" s="102">
        <f>COUNTIF(자재별CO2!H:H, B7666)</f>
        <v>0</v>
      </c>
    </row>
    <row r="7667" spans="5:5">
      <c r="E7667" s="102">
        <f>COUNTIF(자재별CO2!H:H, B7667)</f>
        <v>0</v>
      </c>
    </row>
    <row r="7668" spans="5:5">
      <c r="E7668" s="102">
        <f>COUNTIF(자재별CO2!H:H, B7668)</f>
        <v>0</v>
      </c>
    </row>
    <row r="7669" spans="5:5">
      <c r="E7669" s="102">
        <f>COUNTIF(자재별CO2!H:H, B7669)</f>
        <v>0</v>
      </c>
    </row>
    <row r="7670" spans="5:5">
      <c r="E7670" s="102">
        <f>COUNTIF(자재별CO2!H:H, B7670)</f>
        <v>0</v>
      </c>
    </row>
    <row r="7671" spans="5:5">
      <c r="E7671" s="102">
        <f>COUNTIF(자재별CO2!H:H, B7671)</f>
        <v>0</v>
      </c>
    </row>
    <row r="7672" spans="5:5">
      <c r="E7672" s="102">
        <f>COUNTIF(자재별CO2!H:H, B7672)</f>
        <v>0</v>
      </c>
    </row>
    <row r="7673" spans="5:5">
      <c r="E7673" s="102">
        <f>COUNTIF(자재별CO2!H:H, B7673)</f>
        <v>0</v>
      </c>
    </row>
    <row r="7674" spans="5:5">
      <c r="E7674" s="102">
        <f>COUNTIF(자재별CO2!H:H, B7674)</f>
        <v>0</v>
      </c>
    </row>
    <row r="7675" spans="5:5">
      <c r="E7675" s="102">
        <f>COUNTIF(자재별CO2!H:H, B7675)</f>
        <v>0</v>
      </c>
    </row>
    <row r="7676" spans="5:5">
      <c r="E7676" s="102">
        <f>COUNTIF(자재별CO2!H:H, B7676)</f>
        <v>0</v>
      </c>
    </row>
    <row r="7677" spans="5:5">
      <c r="E7677" s="102">
        <f>COUNTIF(자재별CO2!H:H, B7677)</f>
        <v>0</v>
      </c>
    </row>
    <row r="7678" spans="5:5">
      <c r="E7678" s="102">
        <f>COUNTIF(자재별CO2!H:H, B7678)</f>
        <v>0</v>
      </c>
    </row>
    <row r="7679" spans="5:5">
      <c r="E7679" s="102">
        <f>COUNTIF(자재별CO2!H:H, B7679)</f>
        <v>0</v>
      </c>
    </row>
    <row r="7680" spans="5:5">
      <c r="E7680" s="102">
        <f>COUNTIF(자재별CO2!H:H, B7680)</f>
        <v>0</v>
      </c>
    </row>
    <row r="7681" spans="5:5">
      <c r="E7681" s="102">
        <f>COUNTIF(자재별CO2!H:H, B7681)</f>
        <v>0</v>
      </c>
    </row>
    <row r="7682" spans="5:5">
      <c r="E7682" s="102">
        <f>COUNTIF(자재별CO2!H:H, B7682)</f>
        <v>0</v>
      </c>
    </row>
    <row r="7683" spans="5:5">
      <c r="E7683" s="102">
        <f>COUNTIF(자재별CO2!H:H, B7683)</f>
        <v>0</v>
      </c>
    </row>
    <row r="7684" spans="5:5">
      <c r="E7684" s="102">
        <f>COUNTIF(자재별CO2!H:H, B7684)</f>
        <v>0</v>
      </c>
    </row>
    <row r="7685" spans="5:5">
      <c r="E7685" s="102">
        <f>COUNTIF(자재별CO2!H:H, B7685)</f>
        <v>0</v>
      </c>
    </row>
    <row r="7686" spans="5:5">
      <c r="E7686" s="102">
        <f>COUNTIF(자재별CO2!H:H, B7686)</f>
        <v>0</v>
      </c>
    </row>
    <row r="7687" spans="5:5">
      <c r="E7687" s="102">
        <f>COUNTIF(자재별CO2!H:H, B7687)</f>
        <v>0</v>
      </c>
    </row>
    <row r="7688" spans="5:5">
      <c r="E7688" s="102">
        <f>COUNTIF(자재별CO2!H:H, B7688)</f>
        <v>0</v>
      </c>
    </row>
    <row r="7689" spans="5:5">
      <c r="E7689" s="102">
        <f>COUNTIF(자재별CO2!H:H, B7689)</f>
        <v>0</v>
      </c>
    </row>
    <row r="7690" spans="5:5">
      <c r="E7690" s="102">
        <f>COUNTIF(자재별CO2!H:H, B7690)</f>
        <v>0</v>
      </c>
    </row>
    <row r="7691" spans="5:5">
      <c r="E7691" s="102">
        <f>COUNTIF(자재별CO2!H:H, B7691)</f>
        <v>0</v>
      </c>
    </row>
    <row r="7692" spans="5:5">
      <c r="E7692" s="102">
        <f>COUNTIF(자재별CO2!H:H, B7692)</f>
        <v>0</v>
      </c>
    </row>
    <row r="7693" spans="5:5">
      <c r="E7693" s="102">
        <f>COUNTIF(자재별CO2!H:H, B7693)</f>
        <v>0</v>
      </c>
    </row>
    <row r="7694" spans="5:5">
      <c r="E7694" s="102">
        <f>COUNTIF(자재별CO2!H:H, B7694)</f>
        <v>0</v>
      </c>
    </row>
    <row r="7695" spans="5:5">
      <c r="E7695" s="102">
        <f>COUNTIF(자재별CO2!H:H, B7695)</f>
        <v>0</v>
      </c>
    </row>
    <row r="7696" spans="5:5">
      <c r="E7696" s="102">
        <f>COUNTIF(자재별CO2!H:H, B7696)</f>
        <v>0</v>
      </c>
    </row>
    <row r="7697" spans="5:5">
      <c r="E7697" s="102">
        <f>COUNTIF(자재별CO2!H:H, B7697)</f>
        <v>0</v>
      </c>
    </row>
    <row r="7698" spans="5:5">
      <c r="E7698" s="102">
        <f>COUNTIF(자재별CO2!H:H, B7698)</f>
        <v>0</v>
      </c>
    </row>
    <row r="7699" spans="5:5">
      <c r="E7699" s="102">
        <f>COUNTIF(자재별CO2!H:H, B7699)</f>
        <v>0</v>
      </c>
    </row>
    <row r="7700" spans="5:5">
      <c r="E7700" s="102">
        <f>COUNTIF(자재별CO2!H:H, B7700)</f>
        <v>0</v>
      </c>
    </row>
    <row r="7701" spans="5:5">
      <c r="E7701" s="102">
        <f>COUNTIF(자재별CO2!H:H, B7701)</f>
        <v>0</v>
      </c>
    </row>
    <row r="7702" spans="5:5">
      <c r="E7702" s="102">
        <f>COUNTIF(자재별CO2!H:H, B7702)</f>
        <v>0</v>
      </c>
    </row>
    <row r="7703" spans="5:5">
      <c r="E7703" s="102">
        <f>COUNTIF(자재별CO2!H:H, B7703)</f>
        <v>0</v>
      </c>
    </row>
    <row r="7704" spans="5:5">
      <c r="E7704" s="102">
        <f>COUNTIF(자재별CO2!H:H, B7704)</f>
        <v>0</v>
      </c>
    </row>
    <row r="7705" spans="5:5">
      <c r="E7705" s="102">
        <f>COUNTIF(자재별CO2!H:H, B7705)</f>
        <v>0</v>
      </c>
    </row>
    <row r="7706" spans="5:5">
      <c r="E7706" s="102">
        <f>COUNTIF(자재별CO2!H:H, B7706)</f>
        <v>0</v>
      </c>
    </row>
    <row r="7707" spans="5:5">
      <c r="E7707" s="102">
        <f>COUNTIF(자재별CO2!H:H, B7707)</f>
        <v>0</v>
      </c>
    </row>
    <row r="7708" spans="5:5">
      <c r="E7708" s="102">
        <f>COUNTIF(자재별CO2!H:H, B7708)</f>
        <v>0</v>
      </c>
    </row>
    <row r="7709" spans="5:5">
      <c r="E7709" s="102">
        <f>COUNTIF(자재별CO2!H:H, B7709)</f>
        <v>0</v>
      </c>
    </row>
    <row r="7710" spans="5:5">
      <c r="E7710" s="102">
        <f>COUNTIF(자재별CO2!H:H, B7710)</f>
        <v>0</v>
      </c>
    </row>
    <row r="7711" spans="5:5">
      <c r="E7711" s="102">
        <f>COUNTIF(자재별CO2!H:H, B7711)</f>
        <v>0</v>
      </c>
    </row>
    <row r="7712" spans="5:5">
      <c r="E7712" s="102">
        <f>COUNTIF(자재별CO2!H:H, B7712)</f>
        <v>0</v>
      </c>
    </row>
    <row r="7713" spans="5:5">
      <c r="E7713" s="102">
        <f>COUNTIF(자재별CO2!H:H, B7713)</f>
        <v>0</v>
      </c>
    </row>
    <row r="7714" spans="5:5">
      <c r="E7714" s="102">
        <f>COUNTIF(자재별CO2!H:H, B7714)</f>
        <v>0</v>
      </c>
    </row>
    <row r="7715" spans="5:5">
      <c r="E7715" s="102">
        <f>COUNTIF(자재별CO2!H:H, B7715)</f>
        <v>0</v>
      </c>
    </row>
    <row r="7716" spans="5:5">
      <c r="E7716" s="102">
        <f>COUNTIF(자재별CO2!H:H, B7716)</f>
        <v>0</v>
      </c>
    </row>
    <row r="7717" spans="5:5">
      <c r="E7717" s="102">
        <f>COUNTIF(자재별CO2!H:H, B7717)</f>
        <v>0</v>
      </c>
    </row>
    <row r="7718" spans="5:5">
      <c r="E7718" s="102">
        <f>COUNTIF(자재별CO2!H:H, B7718)</f>
        <v>0</v>
      </c>
    </row>
    <row r="7719" spans="5:5">
      <c r="E7719" s="102">
        <f>COUNTIF(자재별CO2!H:H, B7719)</f>
        <v>0</v>
      </c>
    </row>
    <row r="7720" spans="5:5">
      <c r="E7720" s="102">
        <f>COUNTIF(자재별CO2!H:H, B7720)</f>
        <v>0</v>
      </c>
    </row>
    <row r="7721" spans="5:5">
      <c r="E7721" s="102">
        <f>COUNTIF(자재별CO2!H:H, B7721)</f>
        <v>0</v>
      </c>
    </row>
    <row r="7722" spans="5:5">
      <c r="E7722" s="102">
        <f>COUNTIF(자재별CO2!H:H, B7722)</f>
        <v>0</v>
      </c>
    </row>
    <row r="7723" spans="5:5">
      <c r="E7723" s="102">
        <f>COUNTIF(자재별CO2!H:H, B7723)</f>
        <v>0</v>
      </c>
    </row>
    <row r="7724" spans="5:5">
      <c r="E7724" s="102">
        <f>COUNTIF(자재별CO2!H:H, B7724)</f>
        <v>0</v>
      </c>
    </row>
    <row r="7725" spans="5:5">
      <c r="E7725" s="102">
        <f>COUNTIF(자재별CO2!H:H, B7725)</f>
        <v>0</v>
      </c>
    </row>
    <row r="7726" spans="5:5">
      <c r="E7726" s="102">
        <f>COUNTIF(자재별CO2!H:H, B7726)</f>
        <v>0</v>
      </c>
    </row>
    <row r="7727" spans="5:5">
      <c r="E7727" s="102">
        <f>COUNTIF(자재별CO2!H:H, B7727)</f>
        <v>0</v>
      </c>
    </row>
    <row r="7728" spans="5:5">
      <c r="E7728" s="102">
        <f>COUNTIF(자재별CO2!H:H, B7728)</f>
        <v>0</v>
      </c>
    </row>
    <row r="7729" spans="5:5">
      <c r="E7729" s="102">
        <f>COUNTIF(자재별CO2!H:H, B7729)</f>
        <v>0</v>
      </c>
    </row>
    <row r="7730" spans="5:5">
      <c r="E7730" s="102">
        <f>COUNTIF(자재별CO2!H:H, B7730)</f>
        <v>0</v>
      </c>
    </row>
    <row r="7731" spans="5:5">
      <c r="E7731" s="102">
        <f>COUNTIF(자재별CO2!H:H, B7731)</f>
        <v>0</v>
      </c>
    </row>
    <row r="7732" spans="5:5">
      <c r="E7732" s="102">
        <f>COUNTIF(자재별CO2!H:H, B7732)</f>
        <v>0</v>
      </c>
    </row>
    <row r="7733" spans="5:5">
      <c r="E7733" s="102">
        <f>COUNTIF(자재별CO2!H:H, B7733)</f>
        <v>0</v>
      </c>
    </row>
    <row r="7734" spans="5:5">
      <c r="E7734" s="102">
        <f>COUNTIF(자재별CO2!H:H, B7734)</f>
        <v>0</v>
      </c>
    </row>
    <row r="7735" spans="5:5">
      <c r="E7735" s="102">
        <f>COUNTIF(자재별CO2!H:H, B7735)</f>
        <v>0</v>
      </c>
    </row>
    <row r="7736" spans="5:5">
      <c r="E7736" s="102">
        <f>COUNTIF(자재별CO2!H:H, B7736)</f>
        <v>0</v>
      </c>
    </row>
    <row r="7737" spans="5:5">
      <c r="E7737" s="102">
        <f>COUNTIF(자재별CO2!H:H, B7737)</f>
        <v>0</v>
      </c>
    </row>
    <row r="7738" spans="5:5">
      <c r="E7738" s="102">
        <f>COUNTIF(자재별CO2!H:H, B7738)</f>
        <v>0</v>
      </c>
    </row>
    <row r="7739" spans="5:5">
      <c r="E7739" s="102">
        <f>COUNTIF(자재별CO2!H:H, B7739)</f>
        <v>0</v>
      </c>
    </row>
    <row r="7740" spans="5:5">
      <c r="E7740" s="102">
        <f>COUNTIF(자재별CO2!H:H, B7740)</f>
        <v>0</v>
      </c>
    </row>
    <row r="7741" spans="5:5">
      <c r="E7741" s="102">
        <f>COUNTIF(자재별CO2!H:H, B7741)</f>
        <v>0</v>
      </c>
    </row>
    <row r="7742" spans="5:5">
      <c r="E7742" s="102">
        <f>COUNTIF(자재별CO2!H:H, B7742)</f>
        <v>0</v>
      </c>
    </row>
    <row r="7743" spans="5:5">
      <c r="E7743" s="102">
        <f>COUNTIF(자재별CO2!H:H, B7743)</f>
        <v>0</v>
      </c>
    </row>
    <row r="7744" spans="5:5">
      <c r="E7744" s="102">
        <f>COUNTIF(자재별CO2!H:H, B7744)</f>
        <v>0</v>
      </c>
    </row>
    <row r="7745" spans="5:5">
      <c r="E7745" s="102">
        <f>COUNTIF(자재별CO2!H:H, B7745)</f>
        <v>0</v>
      </c>
    </row>
    <row r="7746" spans="5:5">
      <c r="E7746" s="102">
        <f>COUNTIF(자재별CO2!H:H, B7746)</f>
        <v>0</v>
      </c>
    </row>
    <row r="7747" spans="5:5">
      <c r="E7747" s="102">
        <f>COUNTIF(자재별CO2!H:H, B7747)</f>
        <v>0</v>
      </c>
    </row>
    <row r="7748" spans="5:5">
      <c r="E7748" s="102">
        <f>COUNTIF(자재별CO2!H:H, B7748)</f>
        <v>0</v>
      </c>
    </row>
    <row r="7749" spans="5:5">
      <c r="E7749" s="102">
        <f>COUNTIF(자재별CO2!H:H, B7749)</f>
        <v>0</v>
      </c>
    </row>
    <row r="7750" spans="5:5">
      <c r="E7750" s="102">
        <f>COUNTIF(자재별CO2!H:H, B7750)</f>
        <v>0</v>
      </c>
    </row>
    <row r="7751" spans="5:5">
      <c r="E7751" s="102">
        <f>COUNTIF(자재별CO2!H:H, B7751)</f>
        <v>0</v>
      </c>
    </row>
    <row r="7752" spans="5:5">
      <c r="E7752" s="102">
        <f>COUNTIF(자재별CO2!H:H, B7752)</f>
        <v>0</v>
      </c>
    </row>
    <row r="7753" spans="5:5">
      <c r="E7753" s="102">
        <f>COUNTIF(자재별CO2!H:H, B7753)</f>
        <v>0</v>
      </c>
    </row>
    <row r="7754" spans="5:5">
      <c r="E7754" s="102">
        <f>COUNTIF(자재별CO2!H:H, B7754)</f>
        <v>0</v>
      </c>
    </row>
    <row r="7755" spans="5:5">
      <c r="E7755" s="102">
        <f>COUNTIF(자재별CO2!H:H, B7755)</f>
        <v>0</v>
      </c>
    </row>
    <row r="7756" spans="5:5">
      <c r="E7756" s="102">
        <f>COUNTIF(자재별CO2!H:H, B7756)</f>
        <v>0</v>
      </c>
    </row>
    <row r="7757" spans="5:5">
      <c r="E7757" s="102">
        <f>COUNTIF(자재별CO2!H:H, B7757)</f>
        <v>0</v>
      </c>
    </row>
    <row r="7758" spans="5:5">
      <c r="E7758" s="102">
        <f>COUNTIF(자재별CO2!H:H, B7758)</f>
        <v>0</v>
      </c>
    </row>
    <row r="7759" spans="5:5">
      <c r="E7759" s="102">
        <f>COUNTIF(자재별CO2!H:H, B7759)</f>
        <v>0</v>
      </c>
    </row>
    <row r="7760" spans="5:5">
      <c r="E7760" s="102">
        <f>COUNTIF(자재별CO2!H:H, B7760)</f>
        <v>0</v>
      </c>
    </row>
    <row r="7761" spans="5:5">
      <c r="E7761" s="102">
        <f>COUNTIF(자재별CO2!H:H, B7761)</f>
        <v>0</v>
      </c>
    </row>
    <row r="7762" spans="5:5">
      <c r="E7762" s="102">
        <f>COUNTIF(자재별CO2!H:H, B7762)</f>
        <v>0</v>
      </c>
    </row>
    <row r="7763" spans="5:5">
      <c r="E7763" s="102">
        <f>COUNTIF(자재별CO2!H:H, B7763)</f>
        <v>0</v>
      </c>
    </row>
    <row r="7764" spans="5:5">
      <c r="E7764" s="102">
        <f>COUNTIF(자재별CO2!H:H, B7764)</f>
        <v>0</v>
      </c>
    </row>
    <row r="7765" spans="5:5">
      <c r="E7765" s="102">
        <f>COUNTIF(자재별CO2!H:H, B7765)</f>
        <v>0</v>
      </c>
    </row>
    <row r="7766" spans="5:5">
      <c r="E7766" s="102">
        <f>COUNTIF(자재별CO2!H:H, B7766)</f>
        <v>0</v>
      </c>
    </row>
    <row r="7767" spans="5:5">
      <c r="E7767" s="102">
        <f>COUNTIF(자재별CO2!H:H, B7767)</f>
        <v>0</v>
      </c>
    </row>
    <row r="7768" spans="5:5">
      <c r="E7768" s="102">
        <f>COUNTIF(자재별CO2!H:H, B7768)</f>
        <v>0</v>
      </c>
    </row>
    <row r="7769" spans="5:5">
      <c r="E7769" s="102">
        <f>COUNTIF(자재별CO2!H:H, B7769)</f>
        <v>0</v>
      </c>
    </row>
    <row r="7770" spans="5:5">
      <c r="E7770" s="102">
        <f>COUNTIF(자재별CO2!H:H, B7770)</f>
        <v>0</v>
      </c>
    </row>
    <row r="7771" spans="5:5">
      <c r="E7771" s="102">
        <f>COUNTIF(자재별CO2!H:H, B7771)</f>
        <v>0</v>
      </c>
    </row>
    <row r="7772" spans="5:5">
      <c r="E7772" s="102">
        <f>COUNTIF(자재별CO2!H:H, B7772)</f>
        <v>0</v>
      </c>
    </row>
    <row r="7773" spans="5:5">
      <c r="E7773" s="102">
        <f>COUNTIF(자재별CO2!H:H, B7773)</f>
        <v>0</v>
      </c>
    </row>
    <row r="7774" spans="5:5">
      <c r="E7774" s="102">
        <f>COUNTIF(자재별CO2!H:H, B7774)</f>
        <v>0</v>
      </c>
    </row>
    <row r="7775" spans="5:5">
      <c r="E7775" s="102">
        <f>COUNTIF(자재별CO2!H:H, B7775)</f>
        <v>0</v>
      </c>
    </row>
    <row r="7776" spans="5:5">
      <c r="E7776" s="102">
        <f>COUNTIF(자재별CO2!H:H, B7776)</f>
        <v>0</v>
      </c>
    </row>
    <row r="7777" spans="5:5">
      <c r="E7777" s="102">
        <f>COUNTIF(자재별CO2!H:H, B7777)</f>
        <v>0</v>
      </c>
    </row>
    <row r="7778" spans="5:5">
      <c r="E7778" s="102">
        <f>COUNTIF(자재별CO2!H:H, B7778)</f>
        <v>0</v>
      </c>
    </row>
    <row r="7779" spans="5:5">
      <c r="E7779" s="102">
        <f>COUNTIF(자재별CO2!H:H, B7779)</f>
        <v>0</v>
      </c>
    </row>
    <row r="7780" spans="5:5">
      <c r="E7780" s="102">
        <f>COUNTIF(자재별CO2!H:H, B7780)</f>
        <v>0</v>
      </c>
    </row>
    <row r="7781" spans="5:5">
      <c r="E7781" s="102">
        <f>COUNTIF(자재별CO2!H:H, B7781)</f>
        <v>0</v>
      </c>
    </row>
    <row r="7782" spans="5:5">
      <c r="E7782" s="102">
        <f>COUNTIF(자재별CO2!H:H, B7782)</f>
        <v>0</v>
      </c>
    </row>
    <row r="7783" spans="5:5">
      <c r="E7783" s="102">
        <f>COUNTIF(자재별CO2!H:H, B7783)</f>
        <v>0</v>
      </c>
    </row>
    <row r="7784" spans="5:5">
      <c r="E7784" s="102">
        <f>COUNTIF(자재별CO2!H:H, B7784)</f>
        <v>0</v>
      </c>
    </row>
    <row r="7785" spans="5:5">
      <c r="E7785" s="102">
        <f>COUNTIF(자재별CO2!H:H, B7785)</f>
        <v>0</v>
      </c>
    </row>
    <row r="7786" spans="5:5">
      <c r="E7786" s="102">
        <f>COUNTIF(자재별CO2!H:H, B7786)</f>
        <v>0</v>
      </c>
    </row>
    <row r="7787" spans="5:5">
      <c r="E7787" s="102">
        <f>COUNTIF(자재별CO2!H:H, B7787)</f>
        <v>0</v>
      </c>
    </row>
    <row r="7788" spans="5:5">
      <c r="E7788" s="102">
        <f>COUNTIF(자재별CO2!H:H, B7788)</f>
        <v>0</v>
      </c>
    </row>
    <row r="7789" spans="5:5">
      <c r="E7789" s="102">
        <f>COUNTIF(자재별CO2!H:H, B7789)</f>
        <v>0</v>
      </c>
    </row>
    <row r="7790" spans="5:5">
      <c r="E7790" s="102">
        <f>COUNTIF(자재별CO2!H:H, B7790)</f>
        <v>0</v>
      </c>
    </row>
    <row r="7791" spans="5:5">
      <c r="E7791" s="102">
        <f>COUNTIF(자재별CO2!H:H, B7791)</f>
        <v>0</v>
      </c>
    </row>
    <row r="7792" spans="5:5">
      <c r="E7792" s="102">
        <f>COUNTIF(자재별CO2!H:H, B7792)</f>
        <v>0</v>
      </c>
    </row>
    <row r="7793" spans="5:5">
      <c r="E7793" s="102">
        <f>COUNTIF(자재별CO2!H:H, B7793)</f>
        <v>0</v>
      </c>
    </row>
    <row r="7794" spans="5:5">
      <c r="E7794" s="102">
        <f>COUNTIF(자재별CO2!H:H, B7794)</f>
        <v>0</v>
      </c>
    </row>
    <row r="7795" spans="5:5">
      <c r="E7795" s="102">
        <f>COUNTIF(자재별CO2!H:H, B7795)</f>
        <v>0</v>
      </c>
    </row>
    <row r="7796" spans="5:5">
      <c r="E7796" s="102">
        <f>COUNTIF(자재별CO2!H:H, B7796)</f>
        <v>0</v>
      </c>
    </row>
    <row r="7797" spans="5:5">
      <c r="E7797" s="102">
        <f>COUNTIF(자재별CO2!H:H, B7797)</f>
        <v>0</v>
      </c>
    </row>
    <row r="7798" spans="5:5">
      <c r="E7798" s="102">
        <f>COUNTIF(자재별CO2!H:H, B7798)</f>
        <v>0</v>
      </c>
    </row>
    <row r="7799" spans="5:5">
      <c r="E7799" s="102">
        <f>COUNTIF(자재별CO2!H:H, B7799)</f>
        <v>0</v>
      </c>
    </row>
    <row r="7800" spans="5:5">
      <c r="E7800" s="102">
        <f>COUNTIF(자재별CO2!H:H, B7800)</f>
        <v>0</v>
      </c>
    </row>
    <row r="7801" spans="5:5">
      <c r="E7801" s="102">
        <f>COUNTIF(자재별CO2!H:H, B7801)</f>
        <v>0</v>
      </c>
    </row>
    <row r="7802" spans="5:5">
      <c r="E7802" s="102">
        <f>COUNTIF(자재별CO2!H:H, B7802)</f>
        <v>0</v>
      </c>
    </row>
    <row r="7803" spans="5:5">
      <c r="E7803" s="102">
        <f>COUNTIF(자재별CO2!H:H, B7803)</f>
        <v>0</v>
      </c>
    </row>
    <row r="7804" spans="5:5">
      <c r="E7804" s="102">
        <f>COUNTIF(자재별CO2!H:H, B7804)</f>
        <v>0</v>
      </c>
    </row>
    <row r="7805" spans="5:5">
      <c r="E7805" s="102">
        <f>COUNTIF(자재별CO2!H:H, B7805)</f>
        <v>0</v>
      </c>
    </row>
    <row r="7806" spans="5:5">
      <c r="E7806" s="102">
        <f>COUNTIF(자재별CO2!H:H, B7806)</f>
        <v>0</v>
      </c>
    </row>
    <row r="7807" spans="5:5">
      <c r="E7807" s="102">
        <f>COUNTIF(자재별CO2!H:H, B7807)</f>
        <v>0</v>
      </c>
    </row>
    <row r="7808" spans="5:5">
      <c r="E7808" s="102">
        <f>COUNTIF(자재별CO2!H:H, B7808)</f>
        <v>0</v>
      </c>
    </row>
    <row r="7809" spans="5:5">
      <c r="E7809" s="102">
        <f>COUNTIF(자재별CO2!H:H, B7809)</f>
        <v>0</v>
      </c>
    </row>
    <row r="7810" spans="5:5">
      <c r="E7810" s="102">
        <f>COUNTIF(자재별CO2!H:H, B7810)</f>
        <v>0</v>
      </c>
    </row>
    <row r="7811" spans="5:5">
      <c r="E7811" s="102">
        <f>COUNTIF(자재별CO2!H:H, B7811)</f>
        <v>0</v>
      </c>
    </row>
    <row r="7812" spans="5:5">
      <c r="E7812" s="102">
        <f>COUNTIF(자재별CO2!H:H, B7812)</f>
        <v>0</v>
      </c>
    </row>
    <row r="7813" spans="5:5">
      <c r="E7813" s="102">
        <f>COUNTIF(자재별CO2!H:H, B7813)</f>
        <v>0</v>
      </c>
    </row>
    <row r="7814" spans="5:5">
      <c r="E7814" s="102">
        <f>COUNTIF(자재별CO2!H:H, B7814)</f>
        <v>0</v>
      </c>
    </row>
    <row r="7815" spans="5:5">
      <c r="E7815" s="102">
        <f>COUNTIF(자재별CO2!H:H, B7815)</f>
        <v>0</v>
      </c>
    </row>
    <row r="7816" spans="5:5">
      <c r="E7816" s="102">
        <f>COUNTIF(자재별CO2!H:H, B7816)</f>
        <v>0</v>
      </c>
    </row>
    <row r="7817" spans="5:5">
      <c r="E7817" s="102">
        <f>COUNTIF(자재별CO2!H:H, B7817)</f>
        <v>0</v>
      </c>
    </row>
    <row r="7818" spans="5:5">
      <c r="E7818" s="102">
        <f>COUNTIF(자재별CO2!H:H, B7818)</f>
        <v>0</v>
      </c>
    </row>
    <row r="7819" spans="5:5">
      <c r="E7819" s="102">
        <f>COUNTIF(자재별CO2!H:H, B7819)</f>
        <v>0</v>
      </c>
    </row>
    <row r="7820" spans="5:5">
      <c r="E7820" s="102">
        <f>COUNTIF(자재별CO2!H:H, B7820)</f>
        <v>0</v>
      </c>
    </row>
    <row r="7821" spans="5:5">
      <c r="E7821" s="102">
        <f>COUNTIF(자재별CO2!H:H, B7821)</f>
        <v>0</v>
      </c>
    </row>
    <row r="7822" spans="5:5">
      <c r="E7822" s="102">
        <f>COUNTIF(자재별CO2!H:H, B7822)</f>
        <v>0</v>
      </c>
    </row>
    <row r="7823" spans="5:5">
      <c r="E7823" s="102">
        <f>COUNTIF(자재별CO2!H:H, B7823)</f>
        <v>0</v>
      </c>
    </row>
    <row r="7824" spans="5:5">
      <c r="E7824" s="102">
        <f>COUNTIF(자재별CO2!H:H, B7824)</f>
        <v>0</v>
      </c>
    </row>
    <row r="7825" spans="2:5">
      <c r="E7825" s="102">
        <f>COUNTIF(자재별CO2!H:H, B7825)</f>
        <v>0</v>
      </c>
    </row>
    <row r="7826" spans="2:5">
      <c r="E7826" s="102">
        <f>COUNTIF(자재별CO2!H:H, B7826)</f>
        <v>0</v>
      </c>
    </row>
    <row r="7827" spans="2:5">
      <c r="E7827" s="102">
        <f>COUNTIF(자재별CO2!H:H, B7827)</f>
        <v>0</v>
      </c>
    </row>
    <row r="7828" spans="2:5">
      <c r="E7828" s="102">
        <f>COUNTIF(자재별CO2!H:H, B7828)</f>
        <v>0</v>
      </c>
    </row>
    <row r="7829" spans="2:5">
      <c r="E7829" s="102">
        <f>COUNTIF(자재별CO2!H:H, B7829)</f>
        <v>0</v>
      </c>
    </row>
    <row r="7830" spans="2:5">
      <c r="E7830" s="102">
        <f>COUNTIF(자재별CO2!H:H, B7830)</f>
        <v>0</v>
      </c>
    </row>
    <row r="7831" spans="2:5">
      <c r="E7831" s="102">
        <f>COUNTIF(자재별CO2!H:H, B7831)</f>
        <v>0</v>
      </c>
    </row>
    <row r="7832" spans="2:5">
      <c r="E7832" s="102">
        <f>COUNTIF(자재별CO2!H:H, B7832)</f>
        <v>0</v>
      </c>
    </row>
    <row r="7833" spans="2:5">
      <c r="E7833" s="102">
        <f>COUNTIF(자재별CO2!H:H, B7833)</f>
        <v>0</v>
      </c>
    </row>
    <row r="7834" spans="2:5">
      <c r="E7834" s="102">
        <f>COUNTIF(자재별CO2!H:H, B7834)</f>
        <v>0</v>
      </c>
    </row>
    <row r="7835" spans="2:5">
      <c r="E7835" s="102">
        <f>COUNTIF(자재별CO2!H:H, B7835)</f>
        <v>0</v>
      </c>
    </row>
    <row r="7836" spans="2:5">
      <c r="E7836" s="102">
        <f>COUNTIF(자재별CO2!H:H, B7836)</f>
        <v>0</v>
      </c>
    </row>
    <row r="7837" spans="2:5">
      <c r="E7837" s="102">
        <f>COUNTIF(자재별CO2!H:H, B7837)</f>
        <v>0</v>
      </c>
    </row>
    <row r="7838" spans="2:5">
      <c r="E7838" s="102">
        <f>COUNTIF(자재별CO2!H:H, B7838)</f>
        <v>0</v>
      </c>
    </row>
    <row r="7839" spans="2:5">
      <c r="B7839" s="333"/>
      <c r="C7839" s="334"/>
      <c r="D7839" s="334"/>
      <c r="E7839" s="102">
        <f>COUNTIF(자재별CO2!H:H, B7839)</f>
        <v>0</v>
      </c>
    </row>
    <row r="7840" spans="2:5">
      <c r="B7840" s="333"/>
      <c r="C7840" s="334"/>
      <c r="D7840" s="334"/>
      <c r="E7840" s="102">
        <f>COUNTIF(자재별CO2!H:H, B7840)</f>
        <v>0</v>
      </c>
    </row>
    <row r="7841" spans="2:5">
      <c r="B7841" s="333"/>
      <c r="C7841" s="334"/>
      <c r="D7841" s="334"/>
      <c r="E7841" s="102">
        <f>COUNTIF(자재별CO2!H:H, B7841)</f>
        <v>0</v>
      </c>
    </row>
    <row r="7842" spans="2:5">
      <c r="B7842" s="333"/>
      <c r="C7842" s="334"/>
      <c r="D7842" s="334"/>
      <c r="E7842" s="102">
        <f>COUNTIF(자재별CO2!H:H, B7842)</f>
        <v>0</v>
      </c>
    </row>
    <row r="7843" spans="2:5">
      <c r="B7843" s="333"/>
      <c r="C7843" s="334"/>
      <c r="D7843" s="334"/>
      <c r="E7843" s="102">
        <f>COUNTIF(자재별CO2!H:H, B7843)</f>
        <v>0</v>
      </c>
    </row>
    <row r="7844" spans="2:5">
      <c r="E7844" s="102">
        <f>COUNTIF(자재별CO2!H:H, B7844)</f>
        <v>0</v>
      </c>
    </row>
    <row r="7845" spans="2:5">
      <c r="E7845" s="102">
        <f>COUNTIF(자재별CO2!H:H, B7845)</f>
        <v>0</v>
      </c>
    </row>
    <row r="7846" spans="2:5">
      <c r="E7846" s="102">
        <f>COUNTIF(자재별CO2!H:H, B7846)</f>
        <v>0</v>
      </c>
    </row>
    <row r="7847" spans="2:5">
      <c r="E7847" s="102">
        <f>COUNTIF(자재별CO2!H:H, B7847)</f>
        <v>0</v>
      </c>
    </row>
    <row r="7848" spans="2:5">
      <c r="E7848" s="102">
        <f>COUNTIF(자재별CO2!H:H, B7848)</f>
        <v>0</v>
      </c>
    </row>
    <row r="7849" spans="2:5">
      <c r="E7849" s="102">
        <f>COUNTIF(자재별CO2!H:H, B7849)</f>
        <v>0</v>
      </c>
    </row>
    <row r="7850" spans="2:5">
      <c r="E7850" s="102">
        <f>COUNTIF(자재별CO2!H:H, B7850)</f>
        <v>0</v>
      </c>
    </row>
    <row r="7851" spans="2:5">
      <c r="E7851" s="102">
        <f>COUNTIF(자재별CO2!H:H, B7851)</f>
        <v>0</v>
      </c>
    </row>
    <row r="7852" spans="2:5">
      <c r="E7852" s="102">
        <f>COUNTIF(자재별CO2!H:H, B7852)</f>
        <v>0</v>
      </c>
    </row>
    <row r="7853" spans="2:5">
      <c r="E7853" s="102">
        <f>COUNTIF(자재별CO2!H:H, B7853)</f>
        <v>0</v>
      </c>
    </row>
    <row r="7854" spans="2:5">
      <c r="E7854" s="102">
        <f>COUNTIF(자재별CO2!H:H, B7854)</f>
        <v>0</v>
      </c>
    </row>
    <row r="7855" spans="2:5">
      <c r="E7855" s="102">
        <f>COUNTIF(자재별CO2!H:H, B7855)</f>
        <v>0</v>
      </c>
    </row>
    <row r="7856" spans="2:5">
      <c r="E7856" s="102">
        <f>COUNTIF(자재별CO2!H:H, B7856)</f>
        <v>0</v>
      </c>
    </row>
    <row r="7857" spans="5:5">
      <c r="E7857" s="102">
        <f>COUNTIF(자재별CO2!H:H, B7857)</f>
        <v>0</v>
      </c>
    </row>
    <row r="7858" spans="5:5">
      <c r="E7858" s="102">
        <f>COUNTIF(자재별CO2!H:H, B7858)</f>
        <v>0</v>
      </c>
    </row>
    <row r="7859" spans="5:5">
      <c r="E7859" s="102">
        <f>COUNTIF(자재별CO2!H:H, B7859)</f>
        <v>0</v>
      </c>
    </row>
    <row r="7860" spans="5:5">
      <c r="E7860" s="102">
        <f>COUNTIF(자재별CO2!H:H, B7860)</f>
        <v>0</v>
      </c>
    </row>
    <row r="7861" spans="5:5">
      <c r="E7861" s="102">
        <f>COUNTIF(자재별CO2!H:H, B7861)</f>
        <v>0</v>
      </c>
    </row>
    <row r="7862" spans="5:5">
      <c r="E7862" s="102">
        <f>COUNTIF(자재별CO2!H:H, B7862)</f>
        <v>0</v>
      </c>
    </row>
    <row r="7863" spans="5:5">
      <c r="E7863" s="102">
        <f>COUNTIF(자재별CO2!H:H, B7863)</f>
        <v>0</v>
      </c>
    </row>
    <row r="7864" spans="5:5">
      <c r="E7864" s="102">
        <f>COUNTIF(자재별CO2!H:H, B7864)</f>
        <v>0</v>
      </c>
    </row>
    <row r="7865" spans="5:5">
      <c r="E7865" s="102">
        <f>COUNTIF(자재별CO2!H:H, B7865)</f>
        <v>0</v>
      </c>
    </row>
    <row r="7866" spans="5:5">
      <c r="E7866" s="102">
        <f>COUNTIF(자재별CO2!H:H, B7866)</f>
        <v>0</v>
      </c>
    </row>
    <row r="7867" spans="5:5">
      <c r="E7867" s="102">
        <f>COUNTIF(자재별CO2!H:H, B7867)</f>
        <v>0</v>
      </c>
    </row>
    <row r="7868" spans="5:5">
      <c r="E7868" s="102">
        <f>COUNTIF(자재별CO2!H:H, B7868)</f>
        <v>0</v>
      </c>
    </row>
    <row r="7869" spans="5:5">
      <c r="E7869" s="102">
        <f>COUNTIF(자재별CO2!H:H, B7869)</f>
        <v>0</v>
      </c>
    </row>
    <row r="7870" spans="5:5">
      <c r="E7870" s="102">
        <f>COUNTIF(자재별CO2!H:H, B7870)</f>
        <v>0</v>
      </c>
    </row>
    <row r="7871" spans="5:5">
      <c r="E7871" s="102">
        <f>COUNTIF(자재별CO2!H:H, B7871)</f>
        <v>0</v>
      </c>
    </row>
    <row r="7872" spans="5:5">
      <c r="E7872" s="102">
        <f>COUNTIF(자재별CO2!H:H, B7872)</f>
        <v>0</v>
      </c>
    </row>
    <row r="7873" spans="5:5">
      <c r="E7873" s="102">
        <f>COUNTIF(자재별CO2!H:H, B7873)</f>
        <v>0</v>
      </c>
    </row>
    <row r="7874" spans="5:5">
      <c r="E7874" s="102">
        <f>COUNTIF(자재별CO2!H:H, B7874)</f>
        <v>0</v>
      </c>
    </row>
    <row r="7875" spans="5:5">
      <c r="E7875" s="102">
        <f>COUNTIF(자재별CO2!H:H, B7875)</f>
        <v>0</v>
      </c>
    </row>
    <row r="7876" spans="5:5">
      <c r="E7876" s="102">
        <f>COUNTIF(자재별CO2!H:H, B7876)</f>
        <v>0</v>
      </c>
    </row>
    <row r="7877" spans="5:5">
      <c r="E7877" s="102">
        <f>COUNTIF(자재별CO2!H:H, B7877)</f>
        <v>0</v>
      </c>
    </row>
    <row r="7878" spans="5:5">
      <c r="E7878" s="102">
        <f>COUNTIF(자재별CO2!H:H, B7878)</f>
        <v>0</v>
      </c>
    </row>
    <row r="7879" spans="5:5">
      <c r="E7879" s="102">
        <f>COUNTIF(자재별CO2!H:H, B7879)</f>
        <v>0</v>
      </c>
    </row>
    <row r="7880" spans="5:5">
      <c r="E7880" s="102">
        <f>COUNTIF(자재별CO2!H:H, B7880)</f>
        <v>0</v>
      </c>
    </row>
    <row r="7881" spans="5:5">
      <c r="E7881" s="102">
        <f>COUNTIF(자재별CO2!H:H, B7881)</f>
        <v>0</v>
      </c>
    </row>
    <row r="7882" spans="5:5">
      <c r="E7882" s="102">
        <f>COUNTIF(자재별CO2!H:H, B7882)</f>
        <v>0</v>
      </c>
    </row>
    <row r="7883" spans="5:5">
      <c r="E7883" s="102">
        <f>COUNTIF(자재별CO2!H:H, B7883)</f>
        <v>0</v>
      </c>
    </row>
    <row r="7884" spans="5:5">
      <c r="E7884" s="102">
        <f>COUNTIF(자재별CO2!H:H, B7884)</f>
        <v>0</v>
      </c>
    </row>
    <row r="7885" spans="5:5">
      <c r="E7885" s="102">
        <f>COUNTIF(자재별CO2!H:H, B7885)</f>
        <v>0</v>
      </c>
    </row>
    <row r="7886" spans="5:5">
      <c r="E7886" s="102">
        <f>COUNTIF(자재별CO2!H:H, B7886)</f>
        <v>0</v>
      </c>
    </row>
    <row r="7887" spans="5:5">
      <c r="E7887" s="102">
        <f>COUNTIF(자재별CO2!H:H, B7887)</f>
        <v>0</v>
      </c>
    </row>
    <row r="7888" spans="5:5">
      <c r="E7888" s="102">
        <f>COUNTIF(자재별CO2!H:H, B7888)</f>
        <v>0</v>
      </c>
    </row>
    <row r="7889" spans="5:5">
      <c r="E7889" s="102">
        <f>COUNTIF(자재별CO2!H:H, B7889)</f>
        <v>0</v>
      </c>
    </row>
    <row r="7890" spans="5:5">
      <c r="E7890" s="102">
        <f>COUNTIF(자재별CO2!H:H, B7890)</f>
        <v>0</v>
      </c>
    </row>
    <row r="7891" spans="5:5">
      <c r="E7891" s="102">
        <f>COUNTIF(자재별CO2!H:H, B7891)</f>
        <v>0</v>
      </c>
    </row>
    <row r="7892" spans="5:5">
      <c r="E7892" s="102">
        <f>COUNTIF(자재별CO2!H:H, B7892)</f>
        <v>0</v>
      </c>
    </row>
    <row r="7893" spans="5:5">
      <c r="E7893" s="102">
        <f>COUNTIF(자재별CO2!H:H, B7893)</f>
        <v>0</v>
      </c>
    </row>
    <row r="7894" spans="5:5">
      <c r="E7894" s="102">
        <f>COUNTIF(자재별CO2!H:H, B7894)</f>
        <v>0</v>
      </c>
    </row>
    <row r="7895" spans="5:5">
      <c r="E7895" s="102">
        <f>COUNTIF(자재별CO2!H:H, B7895)</f>
        <v>0</v>
      </c>
    </row>
    <row r="7896" spans="5:5">
      <c r="E7896" s="102">
        <f>COUNTIF(자재별CO2!H:H, B7896)</f>
        <v>0</v>
      </c>
    </row>
    <row r="7897" spans="5:5">
      <c r="E7897" s="102">
        <f>COUNTIF(자재별CO2!H:H, B7897)</f>
        <v>0</v>
      </c>
    </row>
    <row r="7898" spans="5:5">
      <c r="E7898" s="102">
        <f>COUNTIF(자재별CO2!H:H, B7898)</f>
        <v>0</v>
      </c>
    </row>
    <row r="7899" spans="5:5">
      <c r="E7899" s="102">
        <f>COUNTIF(자재별CO2!H:H, B7899)</f>
        <v>0</v>
      </c>
    </row>
    <row r="7900" spans="5:5">
      <c r="E7900" s="102">
        <f>COUNTIF(자재별CO2!H:H, B7900)</f>
        <v>0</v>
      </c>
    </row>
    <row r="7901" spans="5:5">
      <c r="E7901" s="102">
        <f>COUNTIF(자재별CO2!H:H, B7901)</f>
        <v>0</v>
      </c>
    </row>
    <row r="7902" spans="5:5">
      <c r="E7902" s="102">
        <f>COUNTIF(자재별CO2!H:H, B7902)</f>
        <v>0</v>
      </c>
    </row>
    <row r="7903" spans="5:5">
      <c r="E7903" s="102">
        <f>COUNTIF(자재별CO2!H:H, B7903)</f>
        <v>0</v>
      </c>
    </row>
    <row r="7904" spans="5:5">
      <c r="E7904" s="102">
        <f>COUNTIF(자재별CO2!H:H, B7904)</f>
        <v>0</v>
      </c>
    </row>
    <row r="7905" spans="5:5">
      <c r="E7905" s="102">
        <f>COUNTIF(자재별CO2!H:H, B7905)</f>
        <v>0</v>
      </c>
    </row>
    <row r="7906" spans="5:5">
      <c r="E7906" s="102">
        <f>COUNTIF(자재별CO2!H:H, B7906)</f>
        <v>0</v>
      </c>
    </row>
    <row r="7907" spans="5:5">
      <c r="E7907" s="102">
        <f>COUNTIF(자재별CO2!H:H, B7907)</f>
        <v>0</v>
      </c>
    </row>
    <row r="7908" spans="5:5">
      <c r="E7908" s="102">
        <f>COUNTIF(자재별CO2!H:H, B7908)</f>
        <v>0</v>
      </c>
    </row>
    <row r="7909" spans="5:5">
      <c r="E7909" s="102">
        <f>COUNTIF(자재별CO2!H:H, B7909)</f>
        <v>0</v>
      </c>
    </row>
    <row r="7910" spans="5:5">
      <c r="E7910" s="102">
        <f>COUNTIF(자재별CO2!H:H, B7910)</f>
        <v>0</v>
      </c>
    </row>
    <row r="7911" spans="5:5">
      <c r="E7911" s="102">
        <f>COUNTIF(자재별CO2!H:H, B7911)</f>
        <v>0</v>
      </c>
    </row>
    <row r="7912" spans="5:5">
      <c r="E7912" s="102">
        <f>COUNTIF(자재별CO2!H:H, B7912)</f>
        <v>0</v>
      </c>
    </row>
    <row r="7913" spans="5:5">
      <c r="E7913" s="102">
        <f>COUNTIF(자재별CO2!H:H, B7913)</f>
        <v>0</v>
      </c>
    </row>
    <row r="7914" spans="5:5">
      <c r="E7914" s="102">
        <f>COUNTIF(자재별CO2!H:H, B7914)</f>
        <v>0</v>
      </c>
    </row>
    <row r="7915" spans="5:5">
      <c r="E7915" s="102">
        <f>COUNTIF(자재별CO2!H:H, B7915)</f>
        <v>0</v>
      </c>
    </row>
    <row r="7916" spans="5:5">
      <c r="E7916" s="102">
        <f>COUNTIF(자재별CO2!H:H, B7916)</f>
        <v>0</v>
      </c>
    </row>
    <row r="7917" spans="5:5">
      <c r="E7917" s="102">
        <f>COUNTIF(자재별CO2!H:H, B7917)</f>
        <v>0</v>
      </c>
    </row>
    <row r="7918" spans="5:5">
      <c r="E7918" s="102">
        <f>COUNTIF(자재별CO2!H:H, B7918)</f>
        <v>0</v>
      </c>
    </row>
    <row r="7919" spans="5:5">
      <c r="E7919" s="102">
        <f>COUNTIF(자재별CO2!H:H, B7919)</f>
        <v>0</v>
      </c>
    </row>
    <row r="7920" spans="5:5">
      <c r="E7920" s="102">
        <f>COUNTIF(자재별CO2!H:H, B7920)</f>
        <v>0</v>
      </c>
    </row>
    <row r="7921" spans="5:5">
      <c r="E7921" s="102">
        <f>COUNTIF(자재별CO2!H:H, B7921)</f>
        <v>0</v>
      </c>
    </row>
    <row r="7922" spans="5:5">
      <c r="E7922" s="102">
        <f>COUNTIF(자재별CO2!H:H, B7922)</f>
        <v>0</v>
      </c>
    </row>
    <row r="7923" spans="5:5">
      <c r="E7923" s="102">
        <f>COUNTIF(자재별CO2!H:H, B7923)</f>
        <v>0</v>
      </c>
    </row>
    <row r="7924" spans="5:5">
      <c r="E7924" s="102">
        <f>COUNTIF(자재별CO2!H:H, B7924)</f>
        <v>0</v>
      </c>
    </row>
    <row r="7925" spans="5:5">
      <c r="E7925" s="102">
        <f>COUNTIF(자재별CO2!H:H, B7925)</f>
        <v>0</v>
      </c>
    </row>
    <row r="7926" spans="5:5">
      <c r="E7926" s="102">
        <f>COUNTIF(자재별CO2!H:H, B7926)</f>
        <v>0</v>
      </c>
    </row>
    <row r="7927" spans="5:5">
      <c r="E7927" s="102">
        <f>COUNTIF(자재별CO2!H:H, B7927)</f>
        <v>0</v>
      </c>
    </row>
    <row r="7928" spans="5:5">
      <c r="E7928" s="102">
        <f>COUNTIF(자재별CO2!H:H, B7928)</f>
        <v>0</v>
      </c>
    </row>
    <row r="7929" spans="5:5">
      <c r="E7929" s="102">
        <f>COUNTIF(자재별CO2!H:H, B7929)</f>
        <v>0</v>
      </c>
    </row>
    <row r="7930" spans="5:5">
      <c r="E7930" s="102">
        <f>COUNTIF(자재별CO2!H:H, B7930)</f>
        <v>0</v>
      </c>
    </row>
    <row r="7931" spans="5:5">
      <c r="E7931" s="102">
        <f>COUNTIF(자재별CO2!H:H, B7931)</f>
        <v>0</v>
      </c>
    </row>
    <row r="7932" spans="5:5">
      <c r="E7932" s="102">
        <f>COUNTIF(자재별CO2!H:H, B7932)</f>
        <v>0</v>
      </c>
    </row>
    <row r="7933" spans="5:5">
      <c r="E7933" s="102">
        <f>COUNTIF(자재별CO2!H:H, B7933)</f>
        <v>0</v>
      </c>
    </row>
    <row r="7934" spans="5:5">
      <c r="E7934" s="102">
        <f>COUNTIF(자재별CO2!H:H, B7934)</f>
        <v>0</v>
      </c>
    </row>
    <row r="7935" spans="5:5">
      <c r="E7935" s="102">
        <f>COUNTIF(자재별CO2!H:H, B7935)</f>
        <v>0</v>
      </c>
    </row>
    <row r="7936" spans="5:5">
      <c r="E7936" s="102">
        <f>COUNTIF(자재별CO2!H:H, B7936)</f>
        <v>0</v>
      </c>
    </row>
    <row r="7937" spans="5:5">
      <c r="E7937" s="102">
        <f>COUNTIF(자재별CO2!H:H, B7937)</f>
        <v>0</v>
      </c>
    </row>
    <row r="7938" spans="5:5">
      <c r="E7938" s="102">
        <f>COUNTIF(자재별CO2!H:H, B7938)</f>
        <v>0</v>
      </c>
    </row>
    <row r="7939" spans="5:5">
      <c r="E7939" s="102">
        <f>COUNTIF(자재별CO2!H:H, B7939)</f>
        <v>0</v>
      </c>
    </row>
    <row r="7940" spans="5:5">
      <c r="E7940" s="102">
        <f>COUNTIF(자재별CO2!H:H, B7940)</f>
        <v>0</v>
      </c>
    </row>
    <row r="7941" spans="5:5">
      <c r="E7941" s="102">
        <f>COUNTIF(자재별CO2!H:H, B7941)</f>
        <v>0</v>
      </c>
    </row>
    <row r="7942" spans="5:5">
      <c r="E7942" s="102">
        <f>COUNTIF(자재별CO2!H:H, B7942)</f>
        <v>0</v>
      </c>
    </row>
    <row r="7943" spans="5:5">
      <c r="E7943" s="102">
        <f>COUNTIF(자재별CO2!H:H, B7943)</f>
        <v>0</v>
      </c>
    </row>
    <row r="7944" spans="5:5">
      <c r="E7944" s="102">
        <f>COUNTIF(자재별CO2!H:H, B7944)</f>
        <v>0</v>
      </c>
    </row>
    <row r="7945" spans="5:5">
      <c r="E7945" s="102">
        <f>COUNTIF(자재별CO2!H:H, B7945)</f>
        <v>0</v>
      </c>
    </row>
    <row r="7946" spans="5:5">
      <c r="E7946" s="102">
        <f>COUNTIF(자재별CO2!H:H, B7946)</f>
        <v>0</v>
      </c>
    </row>
    <row r="7947" spans="5:5">
      <c r="E7947" s="102">
        <f>COUNTIF(자재별CO2!H:H, B7947)</f>
        <v>0</v>
      </c>
    </row>
    <row r="7948" spans="5:5">
      <c r="E7948" s="102">
        <f>COUNTIF(자재별CO2!H:H, B7948)</f>
        <v>0</v>
      </c>
    </row>
    <row r="7949" spans="5:5">
      <c r="E7949" s="102">
        <f>COUNTIF(자재별CO2!H:H, B7949)</f>
        <v>0</v>
      </c>
    </row>
    <row r="7950" spans="5:5">
      <c r="E7950" s="102">
        <f>COUNTIF(자재별CO2!H:H, B7950)</f>
        <v>0</v>
      </c>
    </row>
    <row r="7951" spans="5:5">
      <c r="E7951" s="102">
        <f>COUNTIF(자재별CO2!H:H, B7951)</f>
        <v>0</v>
      </c>
    </row>
    <row r="7952" spans="5:5">
      <c r="E7952" s="102">
        <f>COUNTIF(자재별CO2!H:H, B7952)</f>
        <v>0</v>
      </c>
    </row>
    <row r="7953" spans="5:5">
      <c r="E7953" s="102">
        <f>COUNTIF(자재별CO2!H:H, B7953)</f>
        <v>0</v>
      </c>
    </row>
    <row r="7954" spans="5:5">
      <c r="E7954" s="102">
        <f>COUNTIF(자재별CO2!H:H, B7954)</f>
        <v>0</v>
      </c>
    </row>
    <row r="7955" spans="5:5">
      <c r="E7955" s="102">
        <f>COUNTIF(자재별CO2!H:H, B7955)</f>
        <v>0</v>
      </c>
    </row>
    <row r="7956" spans="5:5">
      <c r="E7956" s="102">
        <f>COUNTIF(자재별CO2!H:H, B7956)</f>
        <v>0</v>
      </c>
    </row>
    <row r="7957" spans="5:5">
      <c r="E7957" s="102">
        <f>COUNTIF(자재별CO2!H:H, B7957)</f>
        <v>0</v>
      </c>
    </row>
    <row r="7958" spans="5:5">
      <c r="E7958" s="102">
        <f>COUNTIF(자재별CO2!H:H, B7958)</f>
        <v>0</v>
      </c>
    </row>
    <row r="7959" spans="5:5">
      <c r="E7959" s="102">
        <f>COUNTIF(자재별CO2!H:H, B7959)</f>
        <v>0</v>
      </c>
    </row>
    <row r="7960" spans="5:5">
      <c r="E7960" s="102">
        <f>COUNTIF(자재별CO2!H:H, B7960)</f>
        <v>0</v>
      </c>
    </row>
    <row r="7961" spans="5:5">
      <c r="E7961" s="102">
        <f>COUNTIF(자재별CO2!H:H, B7961)</f>
        <v>0</v>
      </c>
    </row>
    <row r="7962" spans="5:5">
      <c r="E7962" s="102">
        <f>COUNTIF(자재별CO2!H:H, B7962)</f>
        <v>0</v>
      </c>
    </row>
    <row r="7963" spans="5:5">
      <c r="E7963" s="102">
        <f>COUNTIF(자재별CO2!H:H, B7963)</f>
        <v>0</v>
      </c>
    </row>
    <row r="7964" spans="5:5">
      <c r="E7964" s="102">
        <f>COUNTIF(자재별CO2!H:H, B7964)</f>
        <v>0</v>
      </c>
    </row>
    <row r="7965" spans="5:5">
      <c r="E7965" s="102">
        <f>COUNTIF(자재별CO2!H:H, B7965)</f>
        <v>0</v>
      </c>
    </row>
    <row r="7966" spans="5:5">
      <c r="E7966" s="102">
        <f>COUNTIF(자재별CO2!H:H, B7966)</f>
        <v>0</v>
      </c>
    </row>
    <row r="7967" spans="5:5">
      <c r="E7967" s="102">
        <f>COUNTIF(자재별CO2!H:H, B7967)</f>
        <v>0</v>
      </c>
    </row>
    <row r="7968" spans="5:5">
      <c r="E7968" s="102">
        <f>COUNTIF(자재별CO2!H:H, B7968)</f>
        <v>0</v>
      </c>
    </row>
    <row r="7969" spans="5:5">
      <c r="E7969" s="102">
        <f>COUNTIF(자재별CO2!H:H, B7969)</f>
        <v>0</v>
      </c>
    </row>
    <row r="7970" spans="5:5">
      <c r="E7970" s="102">
        <f>COUNTIF(자재별CO2!H:H, B7970)</f>
        <v>0</v>
      </c>
    </row>
    <row r="7971" spans="5:5">
      <c r="E7971" s="102">
        <f>COUNTIF(자재별CO2!H:H, B7971)</f>
        <v>0</v>
      </c>
    </row>
    <row r="7972" spans="5:5">
      <c r="E7972" s="102">
        <f>COUNTIF(자재별CO2!H:H, B7972)</f>
        <v>0</v>
      </c>
    </row>
    <row r="7973" spans="5:5">
      <c r="E7973" s="102">
        <f>COUNTIF(자재별CO2!H:H, B7973)</f>
        <v>0</v>
      </c>
    </row>
    <row r="7974" spans="5:5">
      <c r="E7974" s="102">
        <f>COUNTIF(자재별CO2!H:H, B7974)</f>
        <v>0</v>
      </c>
    </row>
    <row r="7975" spans="5:5">
      <c r="E7975" s="102">
        <f>COUNTIF(자재별CO2!H:H, B7975)</f>
        <v>0</v>
      </c>
    </row>
    <row r="7976" spans="5:5">
      <c r="E7976" s="102">
        <f>COUNTIF(자재별CO2!H:H, B7976)</f>
        <v>0</v>
      </c>
    </row>
    <row r="7977" spans="5:5">
      <c r="E7977" s="102">
        <f>COUNTIF(자재별CO2!H:H, B7977)</f>
        <v>0</v>
      </c>
    </row>
    <row r="7978" spans="5:5">
      <c r="E7978" s="102">
        <f>COUNTIF(자재별CO2!H:H, B7978)</f>
        <v>0</v>
      </c>
    </row>
    <row r="7979" spans="5:5">
      <c r="E7979" s="102">
        <f>COUNTIF(자재별CO2!H:H, B7979)</f>
        <v>0</v>
      </c>
    </row>
    <row r="7980" spans="5:5">
      <c r="E7980" s="102">
        <f>COUNTIF(자재별CO2!H:H, B7980)</f>
        <v>0</v>
      </c>
    </row>
    <row r="7981" spans="5:5">
      <c r="E7981" s="102">
        <f>COUNTIF(자재별CO2!H:H, B7981)</f>
        <v>0</v>
      </c>
    </row>
    <row r="7982" spans="5:5">
      <c r="E7982" s="102">
        <f>COUNTIF(자재별CO2!H:H, B7982)</f>
        <v>0</v>
      </c>
    </row>
    <row r="7983" spans="5:5">
      <c r="E7983" s="102">
        <f>COUNTIF(자재별CO2!H:H, B7983)</f>
        <v>0</v>
      </c>
    </row>
    <row r="7984" spans="5:5">
      <c r="E7984" s="102">
        <f>COUNTIF(자재별CO2!H:H, B7984)</f>
        <v>0</v>
      </c>
    </row>
    <row r="7985" spans="5:5">
      <c r="E7985" s="102">
        <f>COUNTIF(자재별CO2!H:H, B7985)</f>
        <v>0</v>
      </c>
    </row>
    <row r="7986" spans="5:5">
      <c r="E7986" s="102">
        <f>COUNTIF(자재별CO2!H:H, B7986)</f>
        <v>0</v>
      </c>
    </row>
    <row r="7987" spans="5:5">
      <c r="E7987" s="102">
        <f>COUNTIF(자재별CO2!H:H, B7987)</f>
        <v>0</v>
      </c>
    </row>
    <row r="7988" spans="5:5">
      <c r="E7988" s="102">
        <f>COUNTIF(자재별CO2!H:H, B7988)</f>
        <v>0</v>
      </c>
    </row>
    <row r="7989" spans="5:5">
      <c r="E7989" s="102">
        <f>COUNTIF(자재별CO2!H:H, B7989)</f>
        <v>0</v>
      </c>
    </row>
    <row r="7990" spans="5:5">
      <c r="E7990" s="102">
        <f>COUNTIF(자재별CO2!H:H, B7990)</f>
        <v>0</v>
      </c>
    </row>
    <row r="7991" spans="5:5">
      <c r="E7991" s="102">
        <f>COUNTIF(자재별CO2!H:H, B7991)</f>
        <v>0</v>
      </c>
    </row>
    <row r="7992" spans="5:5">
      <c r="E7992" s="102">
        <f>COUNTIF(자재별CO2!H:H, B7992)</f>
        <v>0</v>
      </c>
    </row>
    <row r="7993" spans="5:5">
      <c r="E7993" s="102">
        <f>COUNTIF(자재별CO2!H:H, B7993)</f>
        <v>0</v>
      </c>
    </row>
    <row r="7994" spans="5:5">
      <c r="E7994" s="102">
        <f>COUNTIF(자재별CO2!H:H, B7994)</f>
        <v>0</v>
      </c>
    </row>
    <row r="7995" spans="5:5">
      <c r="E7995" s="102">
        <f>COUNTIF(자재별CO2!H:H, B7995)</f>
        <v>0</v>
      </c>
    </row>
    <row r="7996" spans="5:5">
      <c r="E7996" s="102">
        <f>COUNTIF(자재별CO2!H:H, B7996)</f>
        <v>0</v>
      </c>
    </row>
    <row r="7997" spans="5:5">
      <c r="E7997" s="102">
        <f>COUNTIF(자재별CO2!H:H, B7997)</f>
        <v>0</v>
      </c>
    </row>
    <row r="7998" spans="5:5">
      <c r="E7998" s="102">
        <f>COUNTIF(자재별CO2!H:H, B7998)</f>
        <v>0</v>
      </c>
    </row>
    <row r="7999" spans="5:5">
      <c r="E7999" s="102">
        <f>COUNTIF(자재별CO2!H:H, B7999)</f>
        <v>0</v>
      </c>
    </row>
    <row r="8000" spans="5:5">
      <c r="E8000" s="102">
        <f>COUNTIF(자재별CO2!H:H, B8000)</f>
        <v>0</v>
      </c>
    </row>
    <row r="8001" spans="5:5">
      <c r="E8001" s="102">
        <f>COUNTIF(자재별CO2!H:H, B8001)</f>
        <v>0</v>
      </c>
    </row>
    <row r="8002" spans="5:5">
      <c r="E8002" s="102">
        <f>COUNTIF(자재별CO2!H:H, B8002)</f>
        <v>0</v>
      </c>
    </row>
    <row r="8003" spans="5:5">
      <c r="E8003" s="102">
        <f>COUNTIF(자재별CO2!H:H, B8003)</f>
        <v>0</v>
      </c>
    </row>
    <row r="8004" spans="5:5">
      <c r="E8004" s="102">
        <f>COUNTIF(자재별CO2!H:H, B8004)</f>
        <v>0</v>
      </c>
    </row>
    <row r="8005" spans="5:5">
      <c r="E8005" s="102">
        <f>COUNTIF(자재별CO2!H:H, B8005)</f>
        <v>0</v>
      </c>
    </row>
    <row r="8006" spans="5:5">
      <c r="E8006" s="102">
        <f>COUNTIF(자재별CO2!H:H, B8006)</f>
        <v>0</v>
      </c>
    </row>
    <row r="8007" spans="5:5">
      <c r="E8007" s="102">
        <f>COUNTIF(자재별CO2!H:H, B8007)</f>
        <v>0</v>
      </c>
    </row>
    <row r="8008" spans="5:5">
      <c r="E8008" s="102">
        <f>COUNTIF(자재별CO2!H:H, B8008)</f>
        <v>0</v>
      </c>
    </row>
    <row r="8009" spans="5:5">
      <c r="E8009" s="102">
        <f>COUNTIF(자재별CO2!H:H, B8009)</f>
        <v>0</v>
      </c>
    </row>
    <row r="8010" spans="5:5">
      <c r="E8010" s="102">
        <f>COUNTIF(자재별CO2!H:H, B8010)</f>
        <v>0</v>
      </c>
    </row>
    <row r="8011" spans="5:5">
      <c r="E8011" s="102">
        <f>COUNTIF(자재별CO2!H:H, B8011)</f>
        <v>0</v>
      </c>
    </row>
    <row r="8012" spans="5:5">
      <c r="E8012" s="102">
        <f>COUNTIF(자재별CO2!H:H, B8012)</f>
        <v>0</v>
      </c>
    </row>
    <row r="8013" spans="5:5">
      <c r="E8013" s="102">
        <f>COUNTIF(자재별CO2!H:H, B8013)</f>
        <v>0</v>
      </c>
    </row>
    <row r="8014" spans="5:5">
      <c r="E8014" s="102">
        <f>COUNTIF(자재별CO2!H:H, B8014)</f>
        <v>0</v>
      </c>
    </row>
    <row r="8015" spans="5:5">
      <c r="E8015" s="102">
        <f>COUNTIF(자재별CO2!H:H, B8015)</f>
        <v>0</v>
      </c>
    </row>
    <row r="8016" spans="5:5">
      <c r="E8016" s="102">
        <f>COUNTIF(자재별CO2!H:H, B8016)</f>
        <v>0</v>
      </c>
    </row>
    <row r="8017" spans="5:5">
      <c r="E8017" s="102">
        <f>COUNTIF(자재별CO2!H:H, B8017)</f>
        <v>0</v>
      </c>
    </row>
    <row r="8018" spans="5:5">
      <c r="E8018" s="102">
        <f>COUNTIF(자재별CO2!H:H, B8018)</f>
        <v>0</v>
      </c>
    </row>
    <row r="8019" spans="5:5">
      <c r="E8019" s="102">
        <f>COUNTIF(자재별CO2!H:H, B8019)</f>
        <v>0</v>
      </c>
    </row>
    <row r="8020" spans="5:5">
      <c r="E8020" s="102">
        <f>COUNTIF(자재별CO2!H:H, B8020)</f>
        <v>0</v>
      </c>
    </row>
    <row r="8021" spans="5:5">
      <c r="E8021" s="102">
        <f>COUNTIF(자재별CO2!H:H, B8021)</f>
        <v>0</v>
      </c>
    </row>
    <row r="8022" spans="5:5">
      <c r="E8022" s="102">
        <f>COUNTIF(자재별CO2!H:H, B8022)</f>
        <v>0</v>
      </c>
    </row>
    <row r="8023" spans="5:5">
      <c r="E8023" s="102">
        <f>COUNTIF(자재별CO2!H:H, B8023)</f>
        <v>0</v>
      </c>
    </row>
    <row r="8024" spans="5:5">
      <c r="E8024" s="102">
        <f>COUNTIF(자재별CO2!H:H, B8024)</f>
        <v>0</v>
      </c>
    </row>
    <row r="8025" spans="5:5">
      <c r="E8025" s="102">
        <f>COUNTIF(자재별CO2!H:H, B8025)</f>
        <v>0</v>
      </c>
    </row>
    <row r="8026" spans="5:5">
      <c r="E8026" s="102">
        <f>COUNTIF(자재별CO2!H:H, B8026)</f>
        <v>0</v>
      </c>
    </row>
    <row r="8027" spans="5:5">
      <c r="E8027" s="102">
        <f>COUNTIF(자재별CO2!H:H, B8027)</f>
        <v>0</v>
      </c>
    </row>
    <row r="8028" spans="5:5">
      <c r="E8028" s="102">
        <f>COUNTIF(자재별CO2!H:H, B8028)</f>
        <v>0</v>
      </c>
    </row>
    <row r="8029" spans="5:5">
      <c r="E8029" s="102">
        <f>COUNTIF(자재별CO2!H:H, B8029)</f>
        <v>0</v>
      </c>
    </row>
    <row r="8030" spans="5:5">
      <c r="E8030" s="102">
        <f>COUNTIF(자재별CO2!H:H, B8030)</f>
        <v>0</v>
      </c>
    </row>
    <row r="8031" spans="5:5">
      <c r="E8031" s="102">
        <f>COUNTIF(자재별CO2!H:H, B8031)</f>
        <v>0</v>
      </c>
    </row>
    <row r="8032" spans="5:5">
      <c r="E8032" s="102">
        <f>COUNTIF(자재별CO2!H:H, B8032)</f>
        <v>0</v>
      </c>
    </row>
    <row r="8033" spans="5:5">
      <c r="E8033" s="102">
        <f>COUNTIF(자재별CO2!H:H, B8033)</f>
        <v>0</v>
      </c>
    </row>
    <row r="8034" spans="5:5">
      <c r="E8034" s="102">
        <f>COUNTIF(자재별CO2!H:H, B8034)</f>
        <v>0</v>
      </c>
    </row>
    <row r="8035" spans="5:5">
      <c r="E8035" s="102">
        <f>COUNTIF(자재별CO2!H:H, B8035)</f>
        <v>0</v>
      </c>
    </row>
    <row r="8036" spans="5:5">
      <c r="E8036" s="102">
        <f>COUNTIF(자재별CO2!H:H, B8036)</f>
        <v>0</v>
      </c>
    </row>
    <row r="8037" spans="5:5">
      <c r="E8037" s="102">
        <f>COUNTIF(자재별CO2!H:H, B8037)</f>
        <v>0</v>
      </c>
    </row>
    <row r="8038" spans="5:5">
      <c r="E8038" s="102">
        <f>COUNTIF(자재별CO2!H:H, B8038)</f>
        <v>0</v>
      </c>
    </row>
    <row r="8039" spans="5:5">
      <c r="E8039" s="102">
        <f>COUNTIF(자재별CO2!H:H, B8039)</f>
        <v>0</v>
      </c>
    </row>
    <row r="8040" spans="5:5">
      <c r="E8040" s="102">
        <f>COUNTIF(자재별CO2!H:H, B8040)</f>
        <v>0</v>
      </c>
    </row>
    <row r="8041" spans="5:5">
      <c r="E8041" s="102">
        <f>COUNTIF(자재별CO2!H:H, B8041)</f>
        <v>0</v>
      </c>
    </row>
    <row r="8042" spans="5:5">
      <c r="E8042" s="102">
        <f>COUNTIF(자재별CO2!H:H, B8042)</f>
        <v>0</v>
      </c>
    </row>
    <row r="8043" spans="5:5">
      <c r="E8043" s="102">
        <f>COUNTIF(자재별CO2!H:H, B8043)</f>
        <v>0</v>
      </c>
    </row>
    <row r="8044" spans="5:5">
      <c r="E8044" s="102">
        <f>COUNTIF(자재별CO2!H:H, B8044)</f>
        <v>0</v>
      </c>
    </row>
    <row r="8045" spans="5:5">
      <c r="E8045" s="102">
        <f>COUNTIF(자재별CO2!H:H, B8045)</f>
        <v>0</v>
      </c>
    </row>
    <row r="8046" spans="5:5">
      <c r="E8046" s="102">
        <f>COUNTIF(자재별CO2!H:H, B8046)</f>
        <v>0</v>
      </c>
    </row>
    <row r="8047" spans="5:5">
      <c r="E8047" s="102">
        <f>COUNTIF(자재별CO2!H:H, B8047)</f>
        <v>0</v>
      </c>
    </row>
    <row r="8048" spans="5:5">
      <c r="E8048" s="102">
        <f>COUNTIF(자재별CO2!H:H, B8048)</f>
        <v>0</v>
      </c>
    </row>
    <row r="8049" spans="5:5">
      <c r="E8049" s="102">
        <f>COUNTIF(자재별CO2!H:H, B8049)</f>
        <v>0</v>
      </c>
    </row>
    <row r="8050" spans="5:5">
      <c r="E8050" s="102">
        <f>COUNTIF(자재별CO2!H:H, B8050)</f>
        <v>0</v>
      </c>
    </row>
    <row r="8051" spans="5:5">
      <c r="E8051" s="102">
        <f>COUNTIF(자재별CO2!H:H, B8051)</f>
        <v>0</v>
      </c>
    </row>
    <row r="8052" spans="5:5">
      <c r="E8052" s="102">
        <f>COUNTIF(자재별CO2!H:H, B8052)</f>
        <v>0</v>
      </c>
    </row>
    <row r="8053" spans="5:5">
      <c r="E8053" s="102">
        <f>COUNTIF(자재별CO2!H:H, B8053)</f>
        <v>0</v>
      </c>
    </row>
    <row r="8054" spans="5:5">
      <c r="E8054" s="102">
        <f>COUNTIF(자재별CO2!H:H, B8054)</f>
        <v>0</v>
      </c>
    </row>
    <row r="8055" spans="5:5">
      <c r="E8055" s="102">
        <f>COUNTIF(자재별CO2!H:H, B8055)</f>
        <v>0</v>
      </c>
    </row>
    <row r="8056" spans="5:5">
      <c r="E8056" s="102">
        <f>COUNTIF(자재별CO2!H:H, B8056)</f>
        <v>0</v>
      </c>
    </row>
    <row r="8057" spans="5:5">
      <c r="E8057" s="102">
        <f>COUNTIF(자재별CO2!H:H, B8057)</f>
        <v>0</v>
      </c>
    </row>
    <row r="8058" spans="5:5">
      <c r="E8058" s="102">
        <f>COUNTIF(자재별CO2!H:H, B8058)</f>
        <v>0</v>
      </c>
    </row>
    <row r="8059" spans="5:5">
      <c r="E8059" s="102">
        <f>COUNTIF(자재별CO2!H:H, B8059)</f>
        <v>0</v>
      </c>
    </row>
    <row r="8060" spans="5:5">
      <c r="E8060" s="102">
        <f>COUNTIF(자재별CO2!H:H, B8060)</f>
        <v>0</v>
      </c>
    </row>
    <row r="8061" spans="5:5">
      <c r="E8061" s="102">
        <f>COUNTIF(자재별CO2!H:H, B8061)</f>
        <v>0</v>
      </c>
    </row>
    <row r="8062" spans="5:5">
      <c r="E8062" s="102">
        <f>COUNTIF(자재별CO2!H:H, B8062)</f>
        <v>0</v>
      </c>
    </row>
    <row r="8063" spans="5:5">
      <c r="E8063" s="102">
        <f>COUNTIF(자재별CO2!H:H, B8063)</f>
        <v>0</v>
      </c>
    </row>
    <row r="8064" spans="5:5">
      <c r="E8064" s="102">
        <f>COUNTIF(자재별CO2!H:H, B8064)</f>
        <v>0</v>
      </c>
    </row>
    <row r="8065" spans="5:5">
      <c r="E8065" s="102">
        <f>COUNTIF(자재별CO2!H:H, B8065)</f>
        <v>0</v>
      </c>
    </row>
    <row r="8066" spans="5:5">
      <c r="E8066" s="102">
        <f>COUNTIF(자재별CO2!H:H, B8066)</f>
        <v>0</v>
      </c>
    </row>
    <row r="8067" spans="5:5">
      <c r="E8067" s="102">
        <f>COUNTIF(자재별CO2!H:H, B8067)</f>
        <v>0</v>
      </c>
    </row>
    <row r="8068" spans="5:5">
      <c r="E8068" s="102">
        <f>COUNTIF(자재별CO2!H:H, B8068)</f>
        <v>0</v>
      </c>
    </row>
    <row r="8069" spans="5:5">
      <c r="E8069" s="102">
        <f>COUNTIF(자재별CO2!H:H, B8069)</f>
        <v>0</v>
      </c>
    </row>
    <row r="8070" spans="5:5">
      <c r="E8070" s="102">
        <f>COUNTIF(자재별CO2!H:H, B8070)</f>
        <v>0</v>
      </c>
    </row>
    <row r="8071" spans="5:5">
      <c r="E8071" s="102">
        <f>COUNTIF(자재별CO2!H:H, B8071)</f>
        <v>0</v>
      </c>
    </row>
    <row r="8072" spans="5:5">
      <c r="E8072" s="102">
        <f>COUNTIF(자재별CO2!H:H, B8072)</f>
        <v>0</v>
      </c>
    </row>
    <row r="8073" spans="5:5">
      <c r="E8073" s="102">
        <f>COUNTIF(자재별CO2!H:H, B8073)</f>
        <v>0</v>
      </c>
    </row>
    <row r="8074" spans="5:5">
      <c r="E8074" s="102">
        <f>COUNTIF(자재별CO2!H:H, B8074)</f>
        <v>0</v>
      </c>
    </row>
    <row r="8075" spans="5:5">
      <c r="E8075" s="102">
        <f>COUNTIF(자재별CO2!H:H, B8075)</f>
        <v>0</v>
      </c>
    </row>
    <row r="8076" spans="5:5">
      <c r="E8076" s="102">
        <f>COUNTIF(자재별CO2!H:H, B8076)</f>
        <v>0</v>
      </c>
    </row>
    <row r="8077" spans="5:5">
      <c r="E8077" s="102">
        <f>COUNTIF(자재별CO2!H:H, B8077)</f>
        <v>0</v>
      </c>
    </row>
    <row r="8078" spans="5:5">
      <c r="E8078" s="102">
        <f>COUNTIF(자재별CO2!H:H, B8078)</f>
        <v>0</v>
      </c>
    </row>
    <row r="8079" spans="5:5">
      <c r="E8079" s="102">
        <f>COUNTIF(자재별CO2!H:H, B8079)</f>
        <v>0</v>
      </c>
    </row>
    <row r="8080" spans="5:5">
      <c r="E8080" s="102">
        <f>COUNTIF(자재별CO2!H:H, B8080)</f>
        <v>0</v>
      </c>
    </row>
    <row r="8081" spans="5:5">
      <c r="E8081" s="102">
        <f>COUNTIF(자재별CO2!H:H, B8081)</f>
        <v>0</v>
      </c>
    </row>
    <row r="8082" spans="5:5">
      <c r="E8082" s="102">
        <f>COUNTIF(자재별CO2!H:H, B8082)</f>
        <v>0</v>
      </c>
    </row>
    <row r="8083" spans="5:5">
      <c r="E8083" s="102">
        <f>COUNTIF(자재별CO2!H:H, B8083)</f>
        <v>0</v>
      </c>
    </row>
    <row r="8084" spans="5:5">
      <c r="E8084" s="102">
        <f>COUNTIF(자재별CO2!H:H, B8084)</f>
        <v>0</v>
      </c>
    </row>
    <row r="8085" spans="5:5">
      <c r="E8085" s="102">
        <f>COUNTIF(자재별CO2!H:H, B8085)</f>
        <v>0</v>
      </c>
    </row>
    <row r="8086" spans="5:5">
      <c r="E8086" s="102">
        <f>COUNTIF(자재별CO2!H:H, B8086)</f>
        <v>0</v>
      </c>
    </row>
    <row r="8087" spans="5:5">
      <c r="E8087" s="102">
        <f>COUNTIF(자재별CO2!H:H, B8087)</f>
        <v>0</v>
      </c>
    </row>
    <row r="8088" spans="5:5">
      <c r="E8088" s="102">
        <f>COUNTIF(자재별CO2!H:H, B8088)</f>
        <v>0</v>
      </c>
    </row>
    <row r="8089" spans="5:5">
      <c r="E8089" s="102">
        <f>COUNTIF(자재별CO2!H:H, B8089)</f>
        <v>0</v>
      </c>
    </row>
    <row r="8090" spans="5:5">
      <c r="E8090" s="102">
        <f>COUNTIF(자재별CO2!H:H, B8090)</f>
        <v>0</v>
      </c>
    </row>
    <row r="8091" spans="5:5">
      <c r="E8091" s="102">
        <f>COUNTIF(자재별CO2!H:H, B8091)</f>
        <v>0</v>
      </c>
    </row>
    <row r="8092" spans="5:5">
      <c r="E8092" s="102">
        <f>COUNTIF(자재별CO2!H:H, B8092)</f>
        <v>0</v>
      </c>
    </row>
    <row r="8093" spans="5:5">
      <c r="E8093" s="102">
        <f>COUNTIF(자재별CO2!H:H, B8093)</f>
        <v>0</v>
      </c>
    </row>
    <row r="8094" spans="5:5">
      <c r="E8094" s="102">
        <f>COUNTIF(자재별CO2!H:H, B8094)</f>
        <v>0</v>
      </c>
    </row>
    <row r="8095" spans="5:5">
      <c r="E8095" s="102">
        <f>COUNTIF(자재별CO2!H:H, B8095)</f>
        <v>0</v>
      </c>
    </row>
    <row r="8096" spans="5:5">
      <c r="E8096" s="102">
        <f>COUNTIF(자재별CO2!H:H, B8096)</f>
        <v>0</v>
      </c>
    </row>
    <row r="8097" spans="5:5">
      <c r="E8097" s="102">
        <f>COUNTIF(자재별CO2!H:H, B8097)</f>
        <v>0</v>
      </c>
    </row>
    <row r="8098" spans="5:5">
      <c r="E8098" s="102">
        <f>COUNTIF(자재별CO2!H:H, B8098)</f>
        <v>0</v>
      </c>
    </row>
    <row r="8099" spans="5:5">
      <c r="E8099" s="102">
        <f>COUNTIF(자재별CO2!H:H, B8099)</f>
        <v>0</v>
      </c>
    </row>
    <row r="8100" spans="5:5">
      <c r="E8100" s="102">
        <f>COUNTIF(자재별CO2!H:H, B8100)</f>
        <v>0</v>
      </c>
    </row>
    <row r="8101" spans="5:5">
      <c r="E8101" s="102">
        <f>COUNTIF(자재별CO2!H:H, B8101)</f>
        <v>0</v>
      </c>
    </row>
    <row r="8102" spans="5:5">
      <c r="E8102" s="102">
        <f>COUNTIF(자재별CO2!H:H, B8102)</f>
        <v>0</v>
      </c>
    </row>
    <row r="8103" spans="5:5">
      <c r="E8103" s="102">
        <f>COUNTIF(자재별CO2!H:H, B8103)</f>
        <v>0</v>
      </c>
    </row>
    <row r="8104" spans="5:5">
      <c r="E8104" s="102">
        <f>COUNTIF(자재별CO2!H:H, B8104)</f>
        <v>0</v>
      </c>
    </row>
    <row r="8105" spans="5:5">
      <c r="E8105" s="102">
        <f>COUNTIF(자재별CO2!H:H, B8105)</f>
        <v>0</v>
      </c>
    </row>
    <row r="8106" spans="5:5">
      <c r="E8106" s="102">
        <f>COUNTIF(자재별CO2!H:H, B8106)</f>
        <v>0</v>
      </c>
    </row>
    <row r="8107" spans="5:5">
      <c r="E8107" s="102">
        <f>COUNTIF(자재별CO2!H:H, B8107)</f>
        <v>0</v>
      </c>
    </row>
    <row r="8108" spans="5:5">
      <c r="E8108" s="102">
        <f>COUNTIF(자재별CO2!H:H, B8108)</f>
        <v>0</v>
      </c>
    </row>
    <row r="8109" spans="5:5">
      <c r="E8109" s="102">
        <f>COUNTIF(자재별CO2!H:H, B8109)</f>
        <v>0</v>
      </c>
    </row>
    <row r="8110" spans="5:5">
      <c r="E8110" s="102">
        <f>COUNTIF(자재별CO2!H:H, B8110)</f>
        <v>0</v>
      </c>
    </row>
    <row r="8111" spans="5:5">
      <c r="E8111" s="102">
        <f>COUNTIF(자재별CO2!H:H, B8111)</f>
        <v>0</v>
      </c>
    </row>
    <row r="8112" spans="5:5">
      <c r="E8112" s="102">
        <f>COUNTIF(자재별CO2!H:H, B8112)</f>
        <v>0</v>
      </c>
    </row>
    <row r="8113" spans="5:5">
      <c r="E8113" s="102">
        <f>COUNTIF(자재별CO2!H:H, B8113)</f>
        <v>0</v>
      </c>
    </row>
    <row r="8114" spans="5:5">
      <c r="E8114" s="102">
        <f>COUNTIF(자재별CO2!H:H, B8114)</f>
        <v>0</v>
      </c>
    </row>
    <row r="8115" spans="5:5">
      <c r="E8115" s="102">
        <f>COUNTIF(자재별CO2!H:H, B8115)</f>
        <v>0</v>
      </c>
    </row>
    <row r="8116" spans="5:5">
      <c r="E8116" s="102">
        <f>COUNTIF(자재별CO2!H:H, B8116)</f>
        <v>0</v>
      </c>
    </row>
    <row r="8117" spans="5:5">
      <c r="E8117" s="102">
        <f>COUNTIF(자재별CO2!H:H, B8117)</f>
        <v>0</v>
      </c>
    </row>
    <row r="8118" spans="5:5">
      <c r="E8118" s="102">
        <f>COUNTIF(자재별CO2!H:H, B8118)</f>
        <v>0</v>
      </c>
    </row>
    <row r="8119" spans="5:5">
      <c r="E8119" s="102">
        <f>COUNTIF(자재별CO2!H:H, B8119)</f>
        <v>0</v>
      </c>
    </row>
    <row r="8120" spans="5:5">
      <c r="E8120" s="102">
        <f>COUNTIF(자재별CO2!H:H, B8120)</f>
        <v>0</v>
      </c>
    </row>
    <row r="8121" spans="5:5">
      <c r="E8121" s="102">
        <f>COUNTIF(자재별CO2!H:H, B8121)</f>
        <v>0</v>
      </c>
    </row>
    <row r="8122" spans="5:5">
      <c r="E8122" s="102">
        <f>COUNTIF(자재별CO2!H:H, B8122)</f>
        <v>0</v>
      </c>
    </row>
    <row r="8123" spans="5:5">
      <c r="E8123" s="102">
        <f>COUNTIF(자재별CO2!H:H, B8123)</f>
        <v>0</v>
      </c>
    </row>
    <row r="8124" spans="5:5">
      <c r="E8124" s="102">
        <f>COUNTIF(자재별CO2!H:H, B8124)</f>
        <v>0</v>
      </c>
    </row>
    <row r="8125" spans="5:5">
      <c r="E8125" s="102">
        <f>COUNTIF(자재별CO2!H:H, B8125)</f>
        <v>0</v>
      </c>
    </row>
    <row r="8126" spans="5:5">
      <c r="E8126" s="102">
        <f>COUNTIF(자재별CO2!H:H, B8126)</f>
        <v>0</v>
      </c>
    </row>
    <row r="8127" spans="5:5">
      <c r="E8127" s="102">
        <f>COUNTIF(자재별CO2!H:H, B8127)</f>
        <v>0</v>
      </c>
    </row>
    <row r="8128" spans="5:5">
      <c r="E8128" s="102">
        <f>COUNTIF(자재별CO2!H:H, B8128)</f>
        <v>0</v>
      </c>
    </row>
    <row r="8129" spans="5:5">
      <c r="E8129" s="102">
        <f>COUNTIF(자재별CO2!H:H, B8129)</f>
        <v>0</v>
      </c>
    </row>
    <row r="8130" spans="5:5">
      <c r="E8130" s="102">
        <f>COUNTIF(자재별CO2!H:H, B8130)</f>
        <v>0</v>
      </c>
    </row>
    <row r="8131" spans="5:5">
      <c r="E8131" s="102">
        <f>COUNTIF(자재별CO2!H:H, B8131)</f>
        <v>0</v>
      </c>
    </row>
    <row r="8132" spans="5:5">
      <c r="E8132" s="102">
        <f>COUNTIF(자재별CO2!H:H, B8132)</f>
        <v>0</v>
      </c>
    </row>
    <row r="8133" spans="5:5">
      <c r="E8133" s="102">
        <f>COUNTIF(자재별CO2!H:H, B8133)</f>
        <v>0</v>
      </c>
    </row>
    <row r="8134" spans="5:5">
      <c r="E8134" s="102">
        <f>COUNTIF(자재별CO2!H:H, B8134)</f>
        <v>0</v>
      </c>
    </row>
    <row r="8135" spans="5:5">
      <c r="E8135" s="102">
        <f>COUNTIF(자재별CO2!H:H, B8135)</f>
        <v>0</v>
      </c>
    </row>
    <row r="8136" spans="5:5">
      <c r="E8136" s="102">
        <f>COUNTIF(자재별CO2!H:H, B8136)</f>
        <v>0</v>
      </c>
    </row>
    <row r="8137" spans="5:5">
      <c r="E8137" s="102">
        <f>COUNTIF(자재별CO2!H:H, B8137)</f>
        <v>0</v>
      </c>
    </row>
    <row r="8138" spans="5:5">
      <c r="E8138" s="102">
        <f>COUNTIF(자재별CO2!H:H, B8138)</f>
        <v>0</v>
      </c>
    </row>
    <row r="8139" spans="5:5">
      <c r="E8139" s="102">
        <f>COUNTIF(자재별CO2!H:H, B8139)</f>
        <v>0</v>
      </c>
    </row>
    <row r="8140" spans="5:5">
      <c r="E8140" s="102">
        <f>COUNTIF(자재별CO2!H:H, B8140)</f>
        <v>0</v>
      </c>
    </row>
    <row r="8141" spans="5:5">
      <c r="E8141" s="102">
        <f>COUNTIF(자재별CO2!H:H, B8141)</f>
        <v>0</v>
      </c>
    </row>
    <row r="8142" spans="5:5">
      <c r="E8142" s="102">
        <f>COUNTIF(자재별CO2!H:H, B8142)</f>
        <v>0</v>
      </c>
    </row>
    <row r="8143" spans="5:5">
      <c r="E8143" s="102">
        <f>COUNTIF(자재별CO2!H:H, B8143)</f>
        <v>0</v>
      </c>
    </row>
    <row r="8144" spans="5:5">
      <c r="E8144" s="102">
        <f>COUNTIF(자재별CO2!H:H, B8144)</f>
        <v>0</v>
      </c>
    </row>
    <row r="8145" spans="2:5">
      <c r="E8145" s="102">
        <f>COUNTIF(자재별CO2!H:H, B8145)</f>
        <v>0</v>
      </c>
    </row>
    <row r="8146" spans="2:5">
      <c r="B8146" s="323"/>
      <c r="C8146" s="323"/>
      <c r="D8146" s="324"/>
      <c r="E8146">
        <f>COUNTIF(자재별CO2!H:H, B8146)</f>
        <v>0</v>
      </c>
    </row>
    <row r="8147" spans="2:5">
      <c r="B8147" s="323"/>
      <c r="C8147" s="323"/>
      <c r="D8147" s="324"/>
      <c r="E8147">
        <f>COUNTIF(자재별CO2!H:H, B8147)</f>
        <v>0</v>
      </c>
    </row>
    <row r="8148" spans="2:5">
      <c r="B8148" s="323"/>
      <c r="C8148" s="323"/>
      <c r="D8148" s="324"/>
      <c r="E8148">
        <f>COUNTIF(자재별CO2!H:H, B8148)</f>
        <v>0</v>
      </c>
    </row>
    <row r="8149" spans="2:5">
      <c r="B8149" s="323"/>
      <c r="C8149" s="323"/>
      <c r="D8149" s="324"/>
      <c r="E8149">
        <f>COUNTIF(자재별CO2!H:H, B8149)</f>
        <v>0</v>
      </c>
    </row>
    <row r="8150" spans="2:5">
      <c r="B8150" s="323"/>
      <c r="C8150" s="323"/>
      <c r="D8150" s="324"/>
      <c r="E8150">
        <f>COUNTIF(자재별CO2!H:H, B8150)</f>
        <v>0</v>
      </c>
    </row>
    <row r="8151" spans="2:5">
      <c r="B8151" s="320"/>
      <c r="C8151" s="320"/>
      <c r="D8151" s="322"/>
      <c r="E8151">
        <f>COUNTIF(자재별CO2!H:H, B8151)</f>
        <v>0</v>
      </c>
    </row>
    <row r="8152" spans="2:5">
      <c r="B8152" s="323"/>
      <c r="C8152" s="323"/>
      <c r="D8152" s="324"/>
      <c r="E8152">
        <f>COUNTIF(자재별CO2!H:H, B8152)</f>
        <v>0</v>
      </c>
    </row>
    <row r="8153" spans="2:5">
      <c r="B8153" s="323"/>
      <c r="C8153" s="323"/>
      <c r="D8153" s="324"/>
      <c r="E8153">
        <f>COUNTIF(자재별CO2!H:H, B8153)</f>
        <v>0</v>
      </c>
    </row>
    <row r="8154" spans="2:5">
      <c r="B8154" s="323"/>
      <c r="C8154" s="323"/>
      <c r="D8154" s="324"/>
      <c r="E8154">
        <f>COUNTIF(자재별CO2!H:H, B8154)</f>
        <v>0</v>
      </c>
    </row>
    <row r="8155" spans="2:5">
      <c r="B8155" s="323"/>
      <c r="C8155" s="323"/>
      <c r="D8155" s="324"/>
      <c r="E8155">
        <f>COUNTIF(자재별CO2!H:H, B8155)</f>
        <v>0</v>
      </c>
    </row>
    <row r="8156" spans="2:5">
      <c r="B8156" s="323"/>
      <c r="C8156" s="323"/>
      <c r="D8156" s="324"/>
      <c r="E8156">
        <f>COUNTIF(자재별CO2!H:H, B8156)</f>
        <v>0</v>
      </c>
    </row>
    <row r="8157" spans="2:5">
      <c r="B8157" s="323"/>
      <c r="C8157" s="323"/>
      <c r="D8157" s="324"/>
      <c r="E8157">
        <f>COUNTIF(자재별CO2!H:H, B8157)</f>
        <v>0</v>
      </c>
    </row>
    <row r="8158" spans="2:5">
      <c r="B8158" s="323"/>
      <c r="C8158" s="323"/>
      <c r="D8158" s="324"/>
      <c r="E8158">
        <f>COUNTIF(자재별CO2!H:H, B8158)</f>
        <v>0</v>
      </c>
    </row>
    <row r="8159" spans="2:5">
      <c r="B8159" s="323"/>
      <c r="C8159" s="323"/>
      <c r="D8159" s="324"/>
      <c r="E8159">
        <f>COUNTIF(자재별CO2!H:H, B8159)</f>
        <v>0</v>
      </c>
    </row>
    <row r="8160" spans="2:5">
      <c r="B8160" s="323"/>
      <c r="C8160" s="323"/>
      <c r="D8160" s="324"/>
      <c r="E8160">
        <f>COUNTIF(자재별CO2!H:H, B8160)</f>
        <v>0</v>
      </c>
    </row>
    <row r="8161" spans="2:5">
      <c r="B8161" s="323"/>
      <c r="C8161" s="323"/>
      <c r="D8161" s="324"/>
      <c r="E8161">
        <f>COUNTIF(자재별CO2!H:H, B8161)</f>
        <v>0</v>
      </c>
    </row>
    <row r="8162" spans="2:5">
      <c r="B8162" s="323"/>
      <c r="C8162" s="323"/>
      <c r="D8162" s="324"/>
      <c r="E8162">
        <f>COUNTIF(자재별CO2!H:H, B8162)</f>
        <v>0</v>
      </c>
    </row>
    <row r="8163" spans="2:5" ht="17.25" thickBot="1">
      <c r="B8163" s="317"/>
      <c r="C8163" s="317"/>
      <c r="D8163" s="315"/>
      <c r="E8163">
        <f>COUNTIF(자재별CO2!H:H, B8163)</f>
        <v>0</v>
      </c>
    </row>
    <row r="8164" spans="2:5">
      <c r="B8164" s="323"/>
      <c r="C8164" s="323"/>
      <c r="D8164" s="324"/>
      <c r="E8164">
        <f>COUNTIF(자재별CO2!H:H, B8164)</f>
        <v>0</v>
      </c>
    </row>
    <row r="8165" spans="2:5">
      <c r="B8165" s="323"/>
      <c r="C8165" s="323"/>
      <c r="D8165" s="324"/>
      <c r="E8165">
        <f>COUNTIF(자재별CO2!H:H, B8165)</f>
        <v>0</v>
      </c>
    </row>
    <row r="8166" spans="2:5">
      <c r="B8166" s="323"/>
      <c r="C8166" s="323"/>
      <c r="D8166" s="324"/>
      <c r="E8166">
        <f>COUNTIF(자재별CO2!H:H, B8166)</f>
        <v>0</v>
      </c>
    </row>
    <row r="8167" spans="2:5">
      <c r="B8167" s="323"/>
      <c r="C8167" s="323"/>
      <c r="D8167" s="324"/>
      <c r="E8167">
        <f>COUNTIF(자재별CO2!H:H, B8167)</f>
        <v>0</v>
      </c>
    </row>
    <row r="8168" spans="2:5">
      <c r="B8168" s="323"/>
      <c r="C8168" s="323"/>
      <c r="D8168" s="324"/>
      <c r="E8168">
        <f>COUNTIF(자재별CO2!H:H, B8168)</f>
        <v>0</v>
      </c>
    </row>
    <row r="8169" spans="2:5">
      <c r="B8169" s="323"/>
      <c r="C8169" s="323"/>
      <c r="D8169" s="324"/>
      <c r="E8169">
        <f>COUNTIF(자재별CO2!H:H, B8169)</f>
        <v>0</v>
      </c>
    </row>
    <row r="8170" spans="2:5">
      <c r="B8170" s="323"/>
      <c r="C8170" s="323"/>
      <c r="D8170" s="324"/>
      <c r="E8170">
        <f>COUNTIF(자재별CO2!H:H, B8170)</f>
        <v>0</v>
      </c>
    </row>
    <row r="8171" spans="2:5">
      <c r="B8171" s="323"/>
      <c r="C8171" s="323"/>
      <c r="D8171" s="324"/>
      <c r="E8171">
        <f>COUNTIF(자재별CO2!H:H, B8171)</f>
        <v>0</v>
      </c>
    </row>
    <row r="8172" spans="2:5">
      <c r="B8172" s="323"/>
      <c r="C8172" s="323"/>
      <c r="D8172" s="324"/>
      <c r="E8172">
        <f>COUNTIF(자재별CO2!H:H, B8172)</f>
        <v>0</v>
      </c>
    </row>
    <row r="8173" spans="2:5">
      <c r="B8173" s="323"/>
      <c r="C8173" s="323"/>
      <c r="D8173" s="324"/>
      <c r="E8173">
        <f>COUNTIF(자재별CO2!H:H, B8173)</f>
        <v>0</v>
      </c>
    </row>
    <row r="8174" spans="2:5">
      <c r="B8174" s="323"/>
      <c r="C8174" s="323"/>
      <c r="D8174" s="324"/>
      <c r="E8174">
        <f>COUNTIF(자재별CO2!H:H, B8174)</f>
        <v>0</v>
      </c>
    </row>
    <row r="8175" spans="2:5">
      <c r="B8175" s="323"/>
      <c r="C8175" s="323"/>
      <c r="D8175" s="324"/>
      <c r="E8175">
        <f>COUNTIF(자재별CO2!H:H, B8175)</f>
        <v>0</v>
      </c>
    </row>
    <row r="8176" spans="2:5">
      <c r="B8176" s="323"/>
      <c r="C8176" s="323"/>
      <c r="D8176" s="324"/>
      <c r="E8176">
        <f>COUNTIF(자재별CO2!H:H, B8176)</f>
        <v>0</v>
      </c>
    </row>
    <row r="8177" spans="2:5">
      <c r="B8177" s="323"/>
      <c r="C8177" s="323"/>
      <c r="D8177" s="324"/>
      <c r="E8177">
        <f>COUNTIF(자재별CO2!H:H, B8177)</f>
        <v>0</v>
      </c>
    </row>
    <row r="8178" spans="2:5">
      <c r="B8178" s="323"/>
      <c r="C8178" s="323"/>
      <c r="D8178" s="324"/>
      <c r="E8178">
        <f>COUNTIF(자재별CO2!H:H, B8178)</f>
        <v>0</v>
      </c>
    </row>
    <row r="8179" spans="2:5">
      <c r="B8179" s="323"/>
      <c r="C8179" s="323"/>
      <c r="D8179" s="324"/>
      <c r="E8179">
        <f>COUNTIF(자재별CO2!H:H, B8179)</f>
        <v>0</v>
      </c>
    </row>
    <row r="8180" spans="2:5">
      <c r="B8180" s="323"/>
      <c r="C8180" s="323"/>
      <c r="D8180" s="324"/>
      <c r="E8180">
        <f>COUNTIF(자재별CO2!H:H, B8180)</f>
        <v>0</v>
      </c>
    </row>
    <row r="8181" spans="2:5">
      <c r="B8181" s="323"/>
      <c r="C8181" s="323"/>
      <c r="D8181" s="324"/>
      <c r="E8181">
        <f>COUNTIF(자재별CO2!H:H, B8181)</f>
        <v>0</v>
      </c>
    </row>
    <row r="8182" spans="2:5">
      <c r="B8182" s="320"/>
      <c r="C8182" s="320"/>
      <c r="D8182" s="322"/>
      <c r="E8182">
        <f>COUNTIF(자재별CO2!H:H, B8182)</f>
        <v>0</v>
      </c>
    </row>
    <row r="8183" spans="2:5" ht="17.25" thickBot="1">
      <c r="B8183" s="317"/>
      <c r="C8183" s="317"/>
      <c r="D8183" s="315"/>
      <c r="E8183">
        <f>COUNTIF(자재별CO2!H:H, B8183)</f>
        <v>0</v>
      </c>
    </row>
    <row r="8184" spans="2:5">
      <c r="B8184" s="323"/>
      <c r="C8184" s="323"/>
      <c r="D8184" s="324"/>
      <c r="E8184">
        <f>COUNTIF(자재별CO2!H:H, B8184)</f>
        <v>0</v>
      </c>
    </row>
    <row r="8185" spans="2:5">
      <c r="B8185" s="323"/>
      <c r="C8185" s="323"/>
      <c r="D8185" s="324"/>
      <c r="E8185">
        <f>COUNTIF(자재별CO2!H:H, B8185)</f>
        <v>0</v>
      </c>
    </row>
    <row r="8186" spans="2:5">
      <c r="B8186" s="323"/>
      <c r="C8186" s="323"/>
      <c r="D8186" s="324"/>
      <c r="E8186">
        <f>COUNTIF(자재별CO2!H:H, B8186)</f>
        <v>0</v>
      </c>
    </row>
    <row r="8187" spans="2:5">
      <c r="B8187" s="323"/>
      <c r="C8187" s="323"/>
      <c r="D8187" s="324"/>
      <c r="E8187">
        <f>COUNTIF(자재별CO2!H:H, B8187)</f>
        <v>0</v>
      </c>
    </row>
    <row r="8188" spans="2:5">
      <c r="B8188" s="323"/>
      <c r="C8188" s="323"/>
      <c r="D8188" s="324"/>
      <c r="E8188">
        <f>COUNTIF(자재별CO2!H:H, B8188)</f>
        <v>0</v>
      </c>
    </row>
    <row r="8189" spans="2:5">
      <c r="B8189" s="323"/>
      <c r="C8189" s="323"/>
      <c r="D8189" s="324"/>
      <c r="E8189">
        <f>COUNTIF(자재별CO2!H:H, B8189)</f>
        <v>0</v>
      </c>
    </row>
    <row r="8190" spans="2:5">
      <c r="B8190" s="323"/>
      <c r="C8190" s="323"/>
      <c r="D8190" s="324"/>
      <c r="E8190">
        <f>COUNTIF(자재별CO2!H:H, B8190)</f>
        <v>0</v>
      </c>
    </row>
    <row r="8191" spans="2:5">
      <c r="B8191" s="323"/>
      <c r="C8191" s="323"/>
      <c r="D8191" s="324"/>
      <c r="E8191">
        <f>COUNTIF(자재별CO2!H:H, B8191)</f>
        <v>0</v>
      </c>
    </row>
    <row r="8192" spans="2:5">
      <c r="B8192" s="323"/>
      <c r="C8192" s="323"/>
      <c r="D8192" s="324"/>
      <c r="E8192">
        <f>COUNTIF(자재별CO2!H:H, B8192)</f>
        <v>0</v>
      </c>
    </row>
    <row r="8193" spans="2:5">
      <c r="B8193" s="323"/>
      <c r="C8193" s="323"/>
      <c r="D8193" s="324"/>
      <c r="E8193">
        <f>COUNTIF(자재별CO2!H:H, B8193)</f>
        <v>0</v>
      </c>
    </row>
    <row r="8194" spans="2:5">
      <c r="B8194" s="323"/>
      <c r="C8194" s="323"/>
      <c r="D8194" s="324"/>
      <c r="E8194">
        <f>COUNTIF(자재별CO2!H:H, B8194)</f>
        <v>0</v>
      </c>
    </row>
    <row r="8195" spans="2:5">
      <c r="B8195" s="323"/>
      <c r="C8195" s="323"/>
      <c r="D8195" s="324"/>
      <c r="E8195">
        <f>COUNTIF(자재별CO2!H:H, B8195)</f>
        <v>0</v>
      </c>
    </row>
    <row r="8196" spans="2:5">
      <c r="B8196" s="323"/>
      <c r="C8196" s="323"/>
      <c r="D8196" s="324"/>
      <c r="E8196">
        <f>COUNTIF(자재별CO2!H:H, B8196)</f>
        <v>0</v>
      </c>
    </row>
    <row r="8197" spans="2:5">
      <c r="B8197" s="323"/>
      <c r="C8197" s="323"/>
      <c r="D8197" s="324"/>
      <c r="E8197">
        <f>COUNTIF(자재별CO2!H:H, B8197)</f>
        <v>0</v>
      </c>
    </row>
    <row r="8198" spans="2:5">
      <c r="B8198" s="323"/>
      <c r="C8198" s="323"/>
      <c r="D8198" s="324"/>
      <c r="E8198">
        <f>COUNTIF(자재별CO2!H:H, B8198)</f>
        <v>0</v>
      </c>
    </row>
    <row r="8199" spans="2:5">
      <c r="B8199" s="323"/>
      <c r="C8199" s="323"/>
      <c r="D8199" s="324"/>
      <c r="E8199">
        <f>COUNTIF(자재별CO2!H:H, B8199)</f>
        <v>0</v>
      </c>
    </row>
    <row r="8200" spans="2:5">
      <c r="B8200" s="323"/>
      <c r="C8200" s="323"/>
      <c r="D8200" s="324"/>
      <c r="E8200">
        <f>COUNTIF(자재별CO2!H:H, B8200)</f>
        <v>0</v>
      </c>
    </row>
    <row r="8201" spans="2:5">
      <c r="B8201" s="323"/>
      <c r="C8201" s="323"/>
      <c r="D8201" s="324"/>
      <c r="E8201">
        <f>COUNTIF(자재별CO2!H:H, B8201)</f>
        <v>0</v>
      </c>
    </row>
    <row r="8202" spans="2:5">
      <c r="B8202" s="323"/>
      <c r="C8202" s="323"/>
      <c r="D8202" s="324"/>
      <c r="E8202">
        <f>COUNTIF(자재별CO2!H:H, B8202)</f>
        <v>0</v>
      </c>
    </row>
    <row r="8203" spans="2:5">
      <c r="B8203" s="323"/>
      <c r="C8203" s="323"/>
      <c r="D8203" s="324"/>
      <c r="E8203">
        <f>COUNTIF(자재별CO2!H:H, B8203)</f>
        <v>0</v>
      </c>
    </row>
    <row r="8204" spans="2:5">
      <c r="B8204" s="323"/>
      <c r="C8204" s="323"/>
      <c r="D8204" s="324"/>
      <c r="E8204">
        <f>COUNTIF(자재별CO2!H:H, B8204)</f>
        <v>0</v>
      </c>
    </row>
    <row r="8205" spans="2:5">
      <c r="B8205" s="320"/>
      <c r="C8205" s="320"/>
      <c r="D8205" s="322"/>
      <c r="E8205">
        <f>COUNTIF(자재별CO2!H:H, B8205)</f>
        <v>0</v>
      </c>
    </row>
    <row r="8206" spans="2:5" ht="17.25" thickBot="1">
      <c r="B8206" s="317"/>
      <c r="C8206" s="317"/>
      <c r="D8206" s="315"/>
      <c r="E8206">
        <f>COUNTIF(자재별CO2!H:H, B8206)</f>
        <v>0</v>
      </c>
    </row>
    <row r="8207" spans="2:5">
      <c r="B8207" s="323"/>
      <c r="C8207" s="323"/>
      <c r="D8207" s="324"/>
      <c r="E8207">
        <f>COUNTIF(자재별CO2!H:H, B8207)</f>
        <v>0</v>
      </c>
    </row>
    <row r="8208" spans="2:5">
      <c r="B8208" s="323"/>
      <c r="C8208" s="323"/>
      <c r="D8208" s="324"/>
      <c r="E8208">
        <f>COUNTIF(자재별CO2!H:H, B8208)</f>
        <v>0</v>
      </c>
    </row>
    <row r="8209" spans="2:5">
      <c r="B8209" s="323"/>
      <c r="C8209" s="323"/>
      <c r="D8209" s="324"/>
      <c r="E8209">
        <f>COUNTIF(자재별CO2!H:H, B8209)</f>
        <v>0</v>
      </c>
    </row>
    <row r="8210" spans="2:5">
      <c r="B8210" s="323"/>
      <c r="C8210" s="323"/>
      <c r="D8210" s="324"/>
      <c r="E8210">
        <f>COUNTIF(자재별CO2!H:H, B8210)</f>
        <v>0</v>
      </c>
    </row>
    <row r="8211" spans="2:5">
      <c r="B8211" s="323"/>
      <c r="C8211" s="323"/>
      <c r="D8211" s="324"/>
      <c r="E8211">
        <f>COUNTIF(자재별CO2!H:H, B8211)</f>
        <v>0</v>
      </c>
    </row>
    <row r="8212" spans="2:5">
      <c r="B8212" s="323"/>
      <c r="C8212" s="323"/>
      <c r="D8212" s="324"/>
      <c r="E8212">
        <f>COUNTIF(자재별CO2!H:H, B8212)</f>
        <v>0</v>
      </c>
    </row>
    <row r="8213" spans="2:5">
      <c r="B8213" s="323"/>
      <c r="C8213" s="323"/>
      <c r="D8213" s="324"/>
      <c r="E8213">
        <f>COUNTIF(자재별CO2!H:H, B8213)</f>
        <v>0</v>
      </c>
    </row>
    <row r="8214" spans="2:5">
      <c r="B8214" s="323"/>
      <c r="C8214" s="323"/>
      <c r="D8214" s="324"/>
      <c r="E8214">
        <f>COUNTIF(자재별CO2!H:H, B8214)</f>
        <v>0</v>
      </c>
    </row>
    <row r="8215" spans="2:5">
      <c r="B8215" s="323"/>
      <c r="C8215" s="323"/>
      <c r="D8215" s="324"/>
      <c r="E8215">
        <f>COUNTIF(자재별CO2!H:H, B8215)</f>
        <v>0</v>
      </c>
    </row>
    <row r="8216" spans="2:5">
      <c r="B8216" s="323"/>
      <c r="C8216" s="323"/>
      <c r="D8216" s="324"/>
      <c r="E8216">
        <f>COUNTIF(자재별CO2!H:H, B8216)</f>
        <v>0</v>
      </c>
    </row>
    <row r="8217" spans="2:5">
      <c r="B8217" s="323"/>
      <c r="C8217" s="323"/>
      <c r="D8217" s="324"/>
      <c r="E8217">
        <f>COUNTIF(자재별CO2!H:H, B8217)</f>
        <v>0</v>
      </c>
    </row>
    <row r="8218" spans="2:5">
      <c r="B8218" s="323"/>
      <c r="C8218" s="323"/>
      <c r="D8218" s="324"/>
      <c r="E8218">
        <f>COUNTIF(자재별CO2!H:H, B8218)</f>
        <v>0</v>
      </c>
    </row>
    <row r="8219" spans="2:5">
      <c r="B8219" s="323"/>
      <c r="C8219" s="323"/>
      <c r="D8219" s="324"/>
      <c r="E8219">
        <f>COUNTIF(자재별CO2!H:H, B8219)</f>
        <v>0</v>
      </c>
    </row>
    <row r="8220" spans="2:5">
      <c r="B8220" s="323"/>
      <c r="C8220" s="323"/>
      <c r="D8220" s="324"/>
      <c r="E8220">
        <f>COUNTIF(자재별CO2!H:H, B8220)</f>
        <v>0</v>
      </c>
    </row>
    <row r="8221" spans="2:5">
      <c r="B8221" s="323"/>
      <c r="C8221" s="323"/>
      <c r="D8221" s="324"/>
      <c r="E8221">
        <f>COUNTIF(자재별CO2!H:H, B8221)</f>
        <v>0</v>
      </c>
    </row>
    <row r="8222" spans="2:5">
      <c r="B8222" s="323"/>
      <c r="C8222" s="323"/>
      <c r="D8222" s="324"/>
      <c r="E8222">
        <f>COUNTIF(자재별CO2!H:H, B8222)</f>
        <v>0</v>
      </c>
    </row>
    <row r="8223" spans="2:5">
      <c r="B8223" s="323"/>
      <c r="C8223" s="323"/>
      <c r="D8223" s="324"/>
      <c r="E8223">
        <f>COUNTIF(자재별CO2!H:H, B8223)</f>
        <v>0</v>
      </c>
    </row>
    <row r="8224" spans="2:5">
      <c r="B8224" s="323"/>
      <c r="C8224" s="323"/>
      <c r="D8224" s="324"/>
      <c r="E8224">
        <f>COUNTIF(자재별CO2!H:H, B8224)</f>
        <v>0</v>
      </c>
    </row>
    <row r="8225" spans="2:5">
      <c r="B8225" s="323"/>
      <c r="C8225" s="323"/>
      <c r="D8225" s="324"/>
      <c r="E8225">
        <f>COUNTIF(자재별CO2!H:H, B8225)</f>
        <v>0</v>
      </c>
    </row>
    <row r="8226" spans="2:5">
      <c r="B8226" s="323"/>
      <c r="C8226" s="323"/>
      <c r="D8226" s="324"/>
      <c r="E8226">
        <f>COUNTIF(자재별CO2!H:H, B8226)</f>
        <v>0</v>
      </c>
    </row>
    <row r="8227" spans="2:5">
      <c r="B8227" s="323"/>
      <c r="C8227" s="323"/>
      <c r="D8227" s="324"/>
      <c r="E8227">
        <f>COUNTIF(자재별CO2!H:H, B8227)</f>
        <v>0</v>
      </c>
    </row>
    <row r="8228" spans="2:5">
      <c r="B8228" s="323"/>
      <c r="C8228" s="323"/>
      <c r="D8228" s="324"/>
      <c r="E8228">
        <f>COUNTIF(자재별CO2!H:H, B8228)</f>
        <v>0</v>
      </c>
    </row>
    <row r="8229" spans="2:5">
      <c r="B8229" s="323"/>
      <c r="C8229" s="323"/>
      <c r="D8229" s="324"/>
      <c r="E8229">
        <f>COUNTIF(자재별CO2!H:H, B8229)</f>
        <v>0</v>
      </c>
    </row>
    <row r="8230" spans="2:5">
      <c r="B8230" s="323"/>
      <c r="C8230" s="323"/>
      <c r="D8230" s="324"/>
      <c r="E8230">
        <f>COUNTIF(자재별CO2!H:H, B8230)</f>
        <v>0</v>
      </c>
    </row>
    <row r="8231" spans="2:5">
      <c r="B8231" s="320"/>
      <c r="C8231" s="320"/>
      <c r="D8231" s="322"/>
      <c r="E8231">
        <f>COUNTIF(자재별CO2!H:H, B8231)</f>
        <v>0</v>
      </c>
    </row>
    <row r="8232" spans="2:5" ht="17.25" thickBot="1">
      <c r="B8232" s="317"/>
      <c r="C8232" s="317"/>
      <c r="D8232" s="315"/>
      <c r="E8232">
        <f>COUNTIF(자재별CO2!H:H, B8232)</f>
        <v>0</v>
      </c>
    </row>
    <row r="8233" spans="2:5">
      <c r="B8233" s="323"/>
      <c r="C8233" s="323"/>
      <c r="D8233" s="324"/>
      <c r="E8233">
        <f>COUNTIF(자재별CO2!H:H, B8233)</f>
        <v>0</v>
      </c>
    </row>
    <row r="8234" spans="2:5">
      <c r="B8234" s="323"/>
      <c r="C8234" s="323"/>
      <c r="D8234" s="324"/>
      <c r="E8234">
        <f>COUNTIF(자재별CO2!H:H, B8234)</f>
        <v>0</v>
      </c>
    </row>
    <row r="8235" spans="2:5">
      <c r="B8235" s="323"/>
      <c r="C8235" s="323"/>
      <c r="D8235" s="324"/>
      <c r="E8235">
        <f>COUNTIF(자재별CO2!H:H, B8235)</f>
        <v>0</v>
      </c>
    </row>
    <row r="8236" spans="2:5">
      <c r="B8236" s="323"/>
      <c r="C8236" s="323"/>
      <c r="D8236" s="324"/>
      <c r="E8236">
        <f>COUNTIF(자재별CO2!H:H, B8236)</f>
        <v>0</v>
      </c>
    </row>
    <row r="8237" spans="2:5">
      <c r="B8237" s="323"/>
      <c r="C8237" s="323"/>
      <c r="D8237" s="324"/>
      <c r="E8237">
        <f>COUNTIF(자재별CO2!H:H, B8237)</f>
        <v>0</v>
      </c>
    </row>
    <row r="8238" spans="2:5">
      <c r="B8238" s="323"/>
      <c r="C8238" s="323"/>
      <c r="D8238" s="324"/>
      <c r="E8238">
        <f>COUNTIF(자재별CO2!H:H, B8238)</f>
        <v>0</v>
      </c>
    </row>
    <row r="8239" spans="2:5">
      <c r="B8239" s="323"/>
      <c r="C8239" s="323"/>
      <c r="D8239" s="324"/>
      <c r="E8239">
        <f>COUNTIF(자재별CO2!H:H, B8239)</f>
        <v>0</v>
      </c>
    </row>
    <row r="8240" spans="2:5">
      <c r="B8240" s="323"/>
      <c r="C8240" s="323"/>
      <c r="D8240" s="324"/>
      <c r="E8240">
        <f>COUNTIF(자재별CO2!H:H, B8240)</f>
        <v>0</v>
      </c>
    </row>
    <row r="8241" spans="2:5">
      <c r="B8241" s="323"/>
      <c r="C8241" s="323"/>
      <c r="D8241" s="324"/>
      <c r="E8241">
        <f>COUNTIF(자재별CO2!H:H, B8241)</f>
        <v>0</v>
      </c>
    </row>
    <row r="8242" spans="2:5">
      <c r="B8242" s="323"/>
      <c r="C8242" s="323"/>
      <c r="D8242" s="324"/>
      <c r="E8242">
        <f>COUNTIF(자재별CO2!H:H, B8242)</f>
        <v>0</v>
      </c>
    </row>
    <row r="8243" spans="2:5">
      <c r="B8243" s="323"/>
      <c r="C8243" s="323"/>
      <c r="D8243" s="324"/>
      <c r="E8243" s="325">
        <f>COUNTIF(자재별CO2!H:H, B8243)</f>
        <v>0</v>
      </c>
    </row>
    <row r="8244" spans="2:5">
      <c r="B8244" s="323"/>
      <c r="C8244" s="323"/>
      <c r="D8244" s="324"/>
      <c r="E8244" s="325">
        <f>COUNTIF(자재별CO2!H:H, B8244)</f>
        <v>0</v>
      </c>
    </row>
    <row r="8245" spans="2:5">
      <c r="B8245" s="323"/>
      <c r="C8245" s="323"/>
      <c r="D8245" s="324"/>
      <c r="E8245" s="325">
        <f>COUNTIF(자재별CO2!H:H, B8245)</f>
        <v>0</v>
      </c>
    </row>
    <row r="8246" spans="2:5">
      <c r="B8246" s="323"/>
      <c r="C8246" s="323"/>
      <c r="D8246" s="324"/>
      <c r="E8246" s="325">
        <f>COUNTIF(자재별CO2!H:H, B8246)</f>
        <v>0</v>
      </c>
    </row>
    <row r="8247" spans="2:5">
      <c r="B8247" s="323"/>
      <c r="C8247" s="323"/>
      <c r="D8247" s="324"/>
      <c r="E8247" s="325">
        <f>COUNTIF(자재별CO2!H:H, B8247)</f>
        <v>0</v>
      </c>
    </row>
    <row r="8248" spans="2:5">
      <c r="B8248" s="323"/>
      <c r="C8248" s="323"/>
      <c r="D8248" s="324"/>
      <c r="E8248" s="325">
        <f>COUNTIF(자재별CO2!H:H, B8248)</f>
        <v>0</v>
      </c>
    </row>
    <row r="8249" spans="2:5">
      <c r="B8249" s="323"/>
      <c r="C8249" s="323"/>
      <c r="D8249" s="324"/>
      <c r="E8249" s="325">
        <f>COUNTIF(자재별CO2!H:H, B8249)</f>
        <v>0</v>
      </c>
    </row>
    <row r="8250" spans="2:5">
      <c r="B8250" s="323"/>
      <c r="C8250" s="323"/>
      <c r="D8250" s="324"/>
      <c r="E8250" s="325">
        <f>COUNTIF(자재별CO2!H:H, B8250)</f>
        <v>0</v>
      </c>
    </row>
    <row r="8251" spans="2:5">
      <c r="B8251" s="323"/>
      <c r="C8251" s="323"/>
      <c r="D8251" s="324"/>
      <c r="E8251" s="325">
        <f>COUNTIF(자재별CO2!H:H, B8251)</f>
        <v>0</v>
      </c>
    </row>
    <row r="8252" spans="2:5">
      <c r="B8252" s="323"/>
      <c r="C8252" s="323"/>
      <c r="D8252" s="324"/>
      <c r="E8252" s="325">
        <f>COUNTIF(자재별CO2!H:H, B8252)</f>
        <v>0</v>
      </c>
    </row>
    <row r="8253" spans="2:5">
      <c r="B8253" s="320"/>
      <c r="C8253" s="320"/>
      <c r="D8253" s="322"/>
      <c r="E8253" s="325">
        <f>COUNTIF(자재별CO2!H:H, B8253)</f>
        <v>0</v>
      </c>
    </row>
    <row r="8254" spans="2:5" ht="17.25" thickBot="1">
      <c r="B8254" s="317"/>
      <c r="C8254" s="317"/>
      <c r="D8254" s="315"/>
      <c r="E8254" s="325">
        <f>COUNTIF(자재별CO2!H:H, B8254)</f>
        <v>0</v>
      </c>
    </row>
    <row r="8255" spans="2:5">
      <c r="B8255" s="323"/>
      <c r="C8255" s="323"/>
      <c r="D8255" s="324"/>
      <c r="E8255" s="325">
        <f>COUNTIF(자재별CO2!H:H, B8255)</f>
        <v>0</v>
      </c>
    </row>
    <row r="8256" spans="2:5">
      <c r="B8256" s="323"/>
      <c r="C8256" s="323"/>
      <c r="D8256" s="324"/>
      <c r="E8256" s="325">
        <f>COUNTIF(자재별CO2!H:H, B8256)</f>
        <v>0</v>
      </c>
    </row>
    <row r="8257" spans="2:5">
      <c r="B8257" s="323"/>
      <c r="C8257" s="323"/>
      <c r="D8257" s="324"/>
      <c r="E8257" s="325">
        <f>COUNTIF(자재별CO2!H:H, B8257)</f>
        <v>0</v>
      </c>
    </row>
    <row r="8258" spans="2:5">
      <c r="B8258" s="323"/>
      <c r="C8258" s="323"/>
      <c r="D8258" s="324"/>
      <c r="E8258" s="325">
        <f>COUNTIF(자재별CO2!H:H, B8258)</f>
        <v>0</v>
      </c>
    </row>
    <row r="8259" spans="2:5">
      <c r="B8259" s="323"/>
      <c r="C8259" s="323"/>
      <c r="D8259" s="324"/>
      <c r="E8259" s="325">
        <f>COUNTIF(자재별CO2!H:H, B8259)</f>
        <v>0</v>
      </c>
    </row>
    <row r="8260" spans="2:5">
      <c r="B8260" s="323"/>
      <c r="C8260" s="323"/>
      <c r="D8260" s="324"/>
      <c r="E8260" s="325">
        <f>COUNTIF(자재별CO2!H:H, B8260)</f>
        <v>0</v>
      </c>
    </row>
    <row r="8261" spans="2:5">
      <c r="B8261" s="323"/>
      <c r="C8261" s="323"/>
      <c r="D8261" s="324"/>
      <c r="E8261" s="325">
        <f>COUNTIF(자재별CO2!H:H, B8261)</f>
        <v>0</v>
      </c>
    </row>
    <row r="8262" spans="2:5">
      <c r="B8262" s="323"/>
      <c r="C8262" s="323"/>
      <c r="D8262" s="324"/>
      <c r="E8262" s="325">
        <f>COUNTIF(자재별CO2!H:H, B8262)</f>
        <v>0</v>
      </c>
    </row>
    <row r="8263" spans="2:5">
      <c r="B8263" s="323"/>
      <c r="C8263" s="323"/>
      <c r="D8263" s="324"/>
      <c r="E8263" s="325">
        <f>COUNTIF(자재별CO2!H:H, B8263)</f>
        <v>0</v>
      </c>
    </row>
    <row r="8264" spans="2:5">
      <c r="B8264" s="323"/>
      <c r="C8264" s="323"/>
      <c r="D8264" s="324"/>
      <c r="E8264" s="325">
        <f>COUNTIF(자재별CO2!H:H, B8264)</f>
        <v>0</v>
      </c>
    </row>
    <row r="8265" spans="2:5">
      <c r="B8265" s="323"/>
      <c r="C8265" s="323"/>
      <c r="D8265" s="324"/>
      <c r="E8265" s="325">
        <f>COUNTIF(자재별CO2!H:H, B8265)</f>
        <v>0</v>
      </c>
    </row>
    <row r="8266" spans="2:5">
      <c r="B8266" s="323"/>
      <c r="C8266" s="323"/>
      <c r="D8266" s="324"/>
      <c r="E8266" s="325">
        <f>COUNTIF(자재별CO2!H:H, B8266)</f>
        <v>0</v>
      </c>
    </row>
    <row r="8267" spans="2:5">
      <c r="B8267" s="323"/>
      <c r="C8267" s="323"/>
      <c r="D8267" s="324"/>
      <c r="E8267" s="325">
        <f>COUNTIF(자재별CO2!H:H, B8267)</f>
        <v>0</v>
      </c>
    </row>
    <row r="8268" spans="2:5">
      <c r="B8268" s="323"/>
      <c r="C8268" s="323"/>
      <c r="D8268" s="324"/>
      <c r="E8268" s="325">
        <f>COUNTIF(자재별CO2!H:H, B8268)</f>
        <v>0</v>
      </c>
    </row>
    <row r="8269" spans="2:5">
      <c r="B8269" s="323"/>
      <c r="C8269" s="323"/>
      <c r="D8269" s="324"/>
      <c r="E8269" s="325">
        <f>COUNTIF(자재별CO2!H:H, B8269)</f>
        <v>0</v>
      </c>
    </row>
    <row r="8270" spans="2:5">
      <c r="B8270" s="323"/>
      <c r="C8270" s="323"/>
      <c r="D8270" s="324"/>
      <c r="E8270" s="325">
        <f>COUNTIF(자재별CO2!H:H, B8270)</f>
        <v>0</v>
      </c>
    </row>
    <row r="8271" spans="2:5" ht="17.25" thickBot="1">
      <c r="B8271" s="317"/>
      <c r="C8271" s="317"/>
      <c r="D8271" s="315"/>
      <c r="E8271" s="325">
        <f>COUNTIF(자재별CO2!H:H, B8271)</f>
        <v>0</v>
      </c>
    </row>
    <row r="8272" spans="2:5">
      <c r="B8272" s="323"/>
      <c r="C8272" s="323"/>
      <c r="D8272" s="324"/>
      <c r="E8272" s="325">
        <f>COUNTIF(자재별CO2!H:H, B8272)</f>
        <v>0</v>
      </c>
    </row>
    <row r="8273" spans="2:5">
      <c r="B8273" s="323"/>
      <c r="C8273" s="323"/>
      <c r="D8273" s="324"/>
      <c r="E8273" s="325">
        <f>COUNTIF(자재별CO2!H:H, B8273)</f>
        <v>0</v>
      </c>
    </row>
    <row r="8274" spans="2:5">
      <c r="B8274" s="323"/>
      <c r="C8274" s="323"/>
      <c r="D8274" s="324"/>
      <c r="E8274" s="325">
        <f>COUNTIF(자재별CO2!H:H, B8274)</f>
        <v>0</v>
      </c>
    </row>
    <row r="8275" spans="2:5">
      <c r="B8275" s="323"/>
      <c r="C8275" s="323"/>
      <c r="D8275" s="324"/>
      <c r="E8275" s="325">
        <f>COUNTIF(자재별CO2!H:H, B8275)</f>
        <v>0</v>
      </c>
    </row>
    <row r="8276" spans="2:5">
      <c r="B8276" s="323"/>
      <c r="C8276" s="323"/>
      <c r="D8276" s="324"/>
      <c r="E8276" s="325">
        <f>COUNTIF(자재별CO2!H:H, B8276)</f>
        <v>0</v>
      </c>
    </row>
    <row r="8277" spans="2:5">
      <c r="B8277" s="323"/>
      <c r="C8277" s="323"/>
      <c r="D8277" s="324"/>
      <c r="E8277" s="325">
        <f>COUNTIF(자재별CO2!H:H, B8277)</f>
        <v>0</v>
      </c>
    </row>
    <row r="8278" spans="2:5">
      <c r="B8278" s="323"/>
      <c r="C8278" s="323"/>
      <c r="D8278" s="324"/>
      <c r="E8278" s="325">
        <f>COUNTIF(자재별CO2!H:H, B8278)</f>
        <v>0</v>
      </c>
    </row>
    <row r="8279" spans="2:5">
      <c r="B8279" s="323"/>
      <c r="C8279" s="323"/>
      <c r="D8279" s="324"/>
      <c r="E8279" s="325">
        <f>COUNTIF(자재별CO2!H:H, B8279)</f>
        <v>0</v>
      </c>
    </row>
    <row r="8280" spans="2:5">
      <c r="B8280" s="323"/>
      <c r="C8280" s="323"/>
      <c r="D8280" s="324"/>
      <c r="E8280" s="325">
        <f>COUNTIF(자재별CO2!H:H, B8280)</f>
        <v>0</v>
      </c>
    </row>
    <row r="8281" spans="2:5">
      <c r="B8281" s="323"/>
      <c r="C8281" s="323"/>
      <c r="D8281" s="324"/>
      <c r="E8281" s="325">
        <f>COUNTIF(자재별CO2!H:H, B8281)</f>
        <v>0</v>
      </c>
    </row>
    <row r="8282" spans="2:5">
      <c r="B8282" s="323"/>
      <c r="C8282" s="323"/>
      <c r="D8282" s="324"/>
      <c r="E8282" s="325">
        <f>COUNTIF(자재별CO2!H:H, B8282)</f>
        <v>0</v>
      </c>
    </row>
    <row r="8283" spans="2:5">
      <c r="B8283" s="323"/>
      <c r="C8283" s="323"/>
      <c r="D8283" s="324"/>
      <c r="E8283" s="325">
        <f>COUNTIF(자재별CO2!H:H, B8283)</f>
        <v>0</v>
      </c>
    </row>
    <row r="8284" spans="2:5">
      <c r="B8284" s="323"/>
      <c r="C8284" s="323"/>
      <c r="D8284" s="324"/>
      <c r="E8284" s="325">
        <f>COUNTIF(자재별CO2!H:H, B8284)</f>
        <v>0</v>
      </c>
    </row>
    <row r="8285" spans="2:5">
      <c r="B8285" s="323"/>
      <c r="C8285" s="323"/>
      <c r="D8285" s="324"/>
      <c r="E8285" s="325">
        <f>COUNTIF(자재별CO2!H:H, B8285)</f>
        <v>0</v>
      </c>
    </row>
    <row r="8286" spans="2:5">
      <c r="B8286" s="323"/>
      <c r="C8286" s="323"/>
      <c r="D8286" s="324"/>
      <c r="E8286" s="325">
        <f>COUNTIF(자재별CO2!H:H, B8286)</f>
        <v>0</v>
      </c>
    </row>
    <row r="8287" spans="2:5">
      <c r="B8287" s="323"/>
      <c r="C8287" s="323"/>
      <c r="D8287" s="324"/>
      <c r="E8287" s="325">
        <f>COUNTIF(자재별CO2!H:H, B8287)</f>
        <v>0</v>
      </c>
    </row>
    <row r="8288" spans="2:5">
      <c r="B8288" s="320"/>
      <c r="C8288" s="320"/>
      <c r="D8288" s="322"/>
      <c r="E8288" s="325">
        <f>COUNTIF(자재별CO2!H:H, B8288)</f>
        <v>0</v>
      </c>
    </row>
    <row r="8289" spans="2:5" ht="17.25" thickBot="1">
      <c r="B8289" s="317"/>
      <c r="C8289" s="317"/>
      <c r="D8289" s="315"/>
      <c r="E8289" s="325">
        <f>COUNTIF(자재별CO2!H:H, B8289)</f>
        <v>0</v>
      </c>
    </row>
    <row r="8290" spans="2:5">
      <c r="B8290" s="323"/>
      <c r="C8290" s="323"/>
      <c r="D8290" s="324"/>
      <c r="E8290" s="325">
        <f>COUNTIF(자재별CO2!H:H, B8290)</f>
        <v>0</v>
      </c>
    </row>
    <row r="8291" spans="2:5">
      <c r="B8291" s="323"/>
      <c r="C8291" s="323"/>
      <c r="D8291" s="324"/>
      <c r="E8291" s="325">
        <f>COUNTIF(자재별CO2!H:H, B8291)</f>
        <v>0</v>
      </c>
    </row>
    <row r="8292" spans="2:5">
      <c r="B8292" s="323"/>
      <c r="C8292" s="323"/>
      <c r="D8292" s="324"/>
      <c r="E8292" s="325">
        <f>COUNTIF(자재별CO2!H:H, B8292)</f>
        <v>0</v>
      </c>
    </row>
    <row r="8293" spans="2:5">
      <c r="B8293" s="323"/>
      <c r="C8293" s="323"/>
      <c r="D8293" s="324"/>
      <c r="E8293" s="325">
        <f>COUNTIF(자재별CO2!H:H, B8293)</f>
        <v>0</v>
      </c>
    </row>
    <row r="8294" spans="2:5">
      <c r="B8294" s="323"/>
      <c r="C8294" s="323"/>
      <c r="D8294" s="324"/>
      <c r="E8294" s="325">
        <f>COUNTIF(자재별CO2!H:H, B8294)</f>
        <v>0</v>
      </c>
    </row>
    <row r="8295" spans="2:5">
      <c r="B8295" s="323"/>
      <c r="C8295" s="323"/>
      <c r="D8295" s="324"/>
      <c r="E8295" s="325">
        <f>COUNTIF(자재별CO2!H:H, B8295)</f>
        <v>0</v>
      </c>
    </row>
    <row r="8296" spans="2:5">
      <c r="B8296" s="323"/>
      <c r="C8296" s="323"/>
      <c r="D8296" s="324"/>
      <c r="E8296" s="325">
        <f>COUNTIF(자재별CO2!H:H, B8296)</f>
        <v>0</v>
      </c>
    </row>
    <row r="8297" spans="2:5" ht="17.25" thickBot="1">
      <c r="B8297" s="317"/>
      <c r="C8297" s="317"/>
      <c r="D8297" s="315"/>
      <c r="E8297" s="325">
        <f>COUNTIF(자재별CO2!H:H, B8297)</f>
        <v>0</v>
      </c>
    </row>
    <row r="8298" spans="2:5">
      <c r="B8298" s="323"/>
      <c r="C8298" s="323"/>
      <c r="D8298" s="324"/>
      <c r="E8298" s="325">
        <f>COUNTIF(자재별CO2!H:H, B8298)</f>
        <v>0</v>
      </c>
    </row>
    <row r="8299" spans="2:5">
      <c r="B8299" s="323"/>
      <c r="C8299" s="323"/>
      <c r="D8299" s="324"/>
      <c r="E8299" s="325">
        <f>COUNTIF(자재별CO2!H:H, B8299)</f>
        <v>0</v>
      </c>
    </row>
    <row r="8300" spans="2:5">
      <c r="B8300" s="323"/>
      <c r="C8300" s="323"/>
      <c r="D8300" s="324"/>
      <c r="E8300" s="325">
        <f>COUNTIF(자재별CO2!H:H, B8300)</f>
        <v>0</v>
      </c>
    </row>
    <row r="8301" spans="2:5">
      <c r="B8301" s="323"/>
      <c r="C8301" s="323"/>
      <c r="D8301" s="324"/>
      <c r="E8301" s="325">
        <f>COUNTIF(자재별CO2!H:H, B8301)</f>
        <v>0</v>
      </c>
    </row>
    <row r="8302" spans="2:5">
      <c r="B8302" s="323"/>
      <c r="C8302" s="323"/>
      <c r="D8302" s="324"/>
      <c r="E8302" s="325">
        <f>COUNTIF(자재별CO2!H:H, B8302)</f>
        <v>0</v>
      </c>
    </row>
    <row r="8303" spans="2:5">
      <c r="B8303" s="323"/>
      <c r="C8303" s="323"/>
      <c r="D8303" s="324"/>
      <c r="E8303" s="325">
        <f>COUNTIF(자재별CO2!H:H, B8303)</f>
        <v>0</v>
      </c>
    </row>
    <row r="8304" spans="2:5">
      <c r="B8304" s="323"/>
      <c r="C8304" s="323"/>
      <c r="D8304" s="324"/>
      <c r="E8304" s="325">
        <f>COUNTIF(자재별CO2!H:H, B8304)</f>
        <v>0</v>
      </c>
    </row>
    <row r="8305" spans="2:5">
      <c r="B8305" s="323"/>
      <c r="C8305" s="323"/>
      <c r="D8305" s="324"/>
      <c r="E8305" s="325">
        <f>COUNTIF(자재별CO2!H:H, B8305)</f>
        <v>0</v>
      </c>
    </row>
    <row r="8306" spans="2:5">
      <c r="B8306" s="323"/>
      <c r="C8306" s="323"/>
      <c r="D8306" s="324"/>
      <c r="E8306" s="325">
        <f>COUNTIF(자재별CO2!H:H, B8306)</f>
        <v>0</v>
      </c>
    </row>
    <row r="8307" spans="2:5">
      <c r="B8307" s="323"/>
      <c r="C8307" s="323"/>
      <c r="D8307" s="324"/>
      <c r="E8307" s="325">
        <f>COUNTIF(자재별CO2!H:H, B8307)</f>
        <v>0</v>
      </c>
    </row>
    <row r="8308" spans="2:5">
      <c r="B8308" s="323"/>
      <c r="C8308" s="323"/>
      <c r="D8308" s="324"/>
      <c r="E8308" s="325">
        <f>COUNTIF(자재별CO2!H:H, B8308)</f>
        <v>0</v>
      </c>
    </row>
    <row r="8309" spans="2:5">
      <c r="B8309" s="323"/>
      <c r="C8309" s="323"/>
      <c r="D8309" s="324"/>
      <c r="E8309" s="325">
        <f>COUNTIF(자재별CO2!H:H, B8309)</f>
        <v>0</v>
      </c>
    </row>
    <row r="8310" spans="2:5">
      <c r="B8310" s="323"/>
      <c r="C8310" s="323"/>
      <c r="D8310" s="324"/>
      <c r="E8310" s="325">
        <f>COUNTIF(자재별CO2!H:H, B8310)</f>
        <v>0</v>
      </c>
    </row>
    <row r="8311" spans="2:5">
      <c r="B8311" s="323"/>
      <c r="C8311" s="323"/>
      <c r="D8311" s="324"/>
      <c r="E8311" s="325">
        <f>COUNTIF(자재별CO2!H:H, B8311)</f>
        <v>0</v>
      </c>
    </row>
    <row r="8312" spans="2:5">
      <c r="B8312" s="323"/>
      <c r="C8312" s="323"/>
      <c r="D8312" s="324"/>
      <c r="E8312" s="325">
        <f>COUNTIF(자재별CO2!H:H, B8312)</f>
        <v>0</v>
      </c>
    </row>
    <row r="8313" spans="2:5">
      <c r="B8313" s="323"/>
      <c r="C8313" s="323"/>
      <c r="D8313" s="324"/>
      <c r="E8313" s="325">
        <f>COUNTIF(자재별CO2!H:H, B8313)</f>
        <v>0</v>
      </c>
    </row>
    <row r="8314" spans="2:5">
      <c r="B8314" s="323"/>
      <c r="C8314" s="323"/>
      <c r="D8314" s="324"/>
      <c r="E8314" s="325">
        <f>COUNTIF(자재별CO2!H:H, B8314)</f>
        <v>0</v>
      </c>
    </row>
    <row r="8315" spans="2:5">
      <c r="B8315" s="323"/>
      <c r="C8315" s="323"/>
      <c r="D8315" s="324"/>
      <c r="E8315" s="325">
        <f>COUNTIF(자재별CO2!H:H, B8315)</f>
        <v>0</v>
      </c>
    </row>
    <row r="8316" spans="2:5">
      <c r="B8316" s="323"/>
      <c r="C8316" s="323"/>
      <c r="D8316" s="324"/>
      <c r="E8316" s="325">
        <f>COUNTIF(자재별CO2!H:H, B8316)</f>
        <v>0</v>
      </c>
    </row>
    <row r="8317" spans="2:5">
      <c r="B8317" s="323"/>
      <c r="C8317" s="323"/>
      <c r="D8317" s="324"/>
      <c r="E8317" s="325">
        <f>COUNTIF(자재별CO2!H:H, B8317)</f>
        <v>0</v>
      </c>
    </row>
    <row r="8318" spans="2:5">
      <c r="B8318" s="320"/>
      <c r="C8318" s="320"/>
      <c r="D8318" s="322"/>
      <c r="E8318" s="325">
        <f>COUNTIF(자재별CO2!H:H, B8318)</f>
        <v>0</v>
      </c>
    </row>
    <row r="8319" spans="2:5" ht="17.25" thickBot="1">
      <c r="B8319" s="317"/>
      <c r="C8319" s="317"/>
      <c r="D8319" s="315"/>
      <c r="E8319" s="325">
        <f>COUNTIF(자재별CO2!H:H, B8319)</f>
        <v>0</v>
      </c>
    </row>
    <row r="8320" spans="2:5">
      <c r="B8320" s="323"/>
      <c r="C8320" s="323"/>
      <c r="D8320" s="324"/>
      <c r="E8320" s="325">
        <f>COUNTIF(자재별CO2!H:H, B8320)</f>
        <v>0</v>
      </c>
    </row>
    <row r="8321" spans="2:5">
      <c r="B8321" s="323"/>
      <c r="C8321" s="323"/>
      <c r="D8321" s="324"/>
      <c r="E8321" s="325">
        <f>COUNTIF(자재별CO2!H:H, B8321)</f>
        <v>0</v>
      </c>
    </row>
    <row r="8322" spans="2:5">
      <c r="B8322" s="323"/>
      <c r="C8322" s="323"/>
      <c r="D8322" s="324"/>
      <c r="E8322" s="325">
        <f>COUNTIF(자재별CO2!H:H, B8322)</f>
        <v>0</v>
      </c>
    </row>
    <row r="8323" spans="2:5">
      <c r="B8323" s="323"/>
      <c r="C8323" s="323"/>
      <c r="D8323" s="324"/>
      <c r="E8323" s="325">
        <f>COUNTIF(자재별CO2!H:H, B8323)</f>
        <v>0</v>
      </c>
    </row>
    <row r="8324" spans="2:5">
      <c r="B8324" s="323"/>
      <c r="C8324" s="323"/>
      <c r="D8324" s="324"/>
      <c r="E8324" s="325">
        <f>COUNTIF(자재별CO2!H:H, B8324)</f>
        <v>0</v>
      </c>
    </row>
    <row r="8325" spans="2:5">
      <c r="B8325" s="323"/>
      <c r="C8325" s="323"/>
      <c r="D8325" s="324"/>
      <c r="E8325" s="325">
        <f>COUNTIF(자재별CO2!H:H, B8325)</f>
        <v>0</v>
      </c>
    </row>
    <row r="8326" spans="2:5">
      <c r="B8326" s="323"/>
      <c r="C8326" s="323"/>
      <c r="D8326" s="324"/>
      <c r="E8326" s="325">
        <f>COUNTIF(자재별CO2!H:H, B8326)</f>
        <v>0</v>
      </c>
    </row>
    <row r="8327" spans="2:5">
      <c r="B8327" s="320"/>
      <c r="C8327" s="320"/>
      <c r="D8327" s="322"/>
      <c r="E8327" s="325">
        <f>COUNTIF(자재별CO2!H:H, B8327)</f>
        <v>0</v>
      </c>
    </row>
    <row r="8328" spans="2:5" ht="17.25" thickBot="1">
      <c r="B8328" s="317"/>
      <c r="C8328" s="317"/>
      <c r="D8328" s="315"/>
      <c r="E8328" s="325">
        <f>COUNTIF(자재별CO2!H:H, B8328)</f>
        <v>0</v>
      </c>
    </row>
    <row r="8329" spans="2:5">
      <c r="B8329" s="323"/>
      <c r="C8329" s="323"/>
      <c r="D8329" s="324"/>
      <c r="E8329" s="325">
        <f>COUNTIF(자재별CO2!H:H, B8329)</f>
        <v>0</v>
      </c>
    </row>
    <row r="8330" spans="2:5">
      <c r="B8330" s="323"/>
      <c r="C8330" s="323"/>
      <c r="D8330" s="324"/>
      <c r="E8330" s="325">
        <f>COUNTIF(자재별CO2!H:H, B8330)</f>
        <v>0</v>
      </c>
    </row>
    <row r="8331" spans="2:5">
      <c r="B8331" s="323"/>
      <c r="C8331" s="323"/>
      <c r="D8331" s="324"/>
      <c r="E8331" s="325">
        <f>COUNTIF(자재별CO2!H:H, B8331)</f>
        <v>0</v>
      </c>
    </row>
    <row r="8332" spans="2:5">
      <c r="B8332" s="323"/>
      <c r="C8332" s="323"/>
      <c r="D8332" s="324"/>
      <c r="E8332" s="325">
        <f>COUNTIF(자재별CO2!H:H, B8332)</f>
        <v>0</v>
      </c>
    </row>
    <row r="8333" spans="2:5">
      <c r="B8333" s="323"/>
      <c r="C8333" s="323"/>
      <c r="D8333" s="324"/>
      <c r="E8333" s="325">
        <f>COUNTIF(자재별CO2!H:H, B8333)</f>
        <v>0</v>
      </c>
    </row>
    <row r="8334" spans="2:5" ht="17.25" thickBot="1">
      <c r="B8334" s="317"/>
      <c r="C8334" s="317"/>
      <c r="D8334" s="315"/>
      <c r="E8334" s="325">
        <f>COUNTIF(자재별CO2!H:H, B8334)</f>
        <v>0</v>
      </c>
    </row>
    <row r="8335" spans="2:5">
      <c r="B8335" s="323"/>
      <c r="C8335" s="323"/>
      <c r="D8335" s="324"/>
      <c r="E8335" s="325">
        <f>COUNTIF(자재별CO2!H:H, B8335)</f>
        <v>0</v>
      </c>
    </row>
    <row r="8336" spans="2:5">
      <c r="B8336" s="323"/>
      <c r="C8336" s="323"/>
      <c r="D8336" s="324"/>
      <c r="E8336" s="325">
        <f>COUNTIF(자재별CO2!H:H, B8336)</f>
        <v>0</v>
      </c>
    </row>
    <row r="8337" spans="2:5" ht="17.25" thickBot="1">
      <c r="B8337" s="317"/>
      <c r="C8337" s="317"/>
      <c r="D8337" s="315"/>
      <c r="E8337" s="325">
        <f>COUNTIF(자재별CO2!H:H, B8337)</f>
        <v>0</v>
      </c>
    </row>
    <row r="8338" spans="2:5">
      <c r="B8338" s="323"/>
      <c r="C8338" s="323"/>
      <c r="D8338" s="324"/>
      <c r="E8338" s="325">
        <f>COUNTIF(자재별CO2!H:H, B8338)</f>
        <v>0</v>
      </c>
    </row>
    <row r="8339" spans="2:5">
      <c r="B8339" s="323"/>
      <c r="C8339" s="323"/>
      <c r="D8339" s="324"/>
      <c r="E8339" s="325">
        <f>COUNTIF(자재별CO2!H:H, B8339)</f>
        <v>0</v>
      </c>
    </row>
    <row r="8340" spans="2:5">
      <c r="B8340" s="323"/>
      <c r="C8340" s="323"/>
      <c r="D8340" s="324"/>
      <c r="E8340" s="325">
        <f>COUNTIF(자재별CO2!H:H, B8340)</f>
        <v>0</v>
      </c>
    </row>
    <row r="8341" spans="2:5">
      <c r="B8341" s="323"/>
      <c r="C8341" s="323"/>
      <c r="D8341" s="324"/>
      <c r="E8341" s="325">
        <f>COUNTIF(자재별CO2!H:H, B8341)</f>
        <v>0</v>
      </c>
    </row>
    <row r="8342" spans="2:5">
      <c r="B8342" s="320"/>
      <c r="C8342" s="320"/>
      <c r="D8342" s="322"/>
      <c r="E8342" s="325">
        <f>COUNTIF(자재별CO2!H:H, B8342)</f>
        <v>0</v>
      </c>
    </row>
    <row r="8343" spans="2:5">
      <c r="B8343" s="323"/>
      <c r="C8343" s="323"/>
      <c r="D8343" s="324"/>
      <c r="E8343" s="325">
        <f>COUNTIF(자재별CO2!H:H, B8343)</f>
        <v>0</v>
      </c>
    </row>
    <row r="8344" spans="2:5">
      <c r="B8344" s="323"/>
      <c r="C8344" s="323"/>
      <c r="D8344" s="324"/>
      <c r="E8344" s="325">
        <f>COUNTIF(자재별CO2!H:H, B8344)</f>
        <v>0</v>
      </c>
    </row>
    <row r="8345" spans="2:5">
      <c r="B8345" s="323"/>
      <c r="C8345" s="323"/>
      <c r="D8345" s="324"/>
      <c r="E8345" s="325">
        <f>COUNTIF(자재별CO2!H:H, B8345)</f>
        <v>0</v>
      </c>
    </row>
    <row r="8346" spans="2:5">
      <c r="B8346" s="323"/>
      <c r="C8346" s="323"/>
      <c r="D8346" s="324"/>
      <c r="E8346" s="325">
        <f>COUNTIF(자재별CO2!H:H, B8346)</f>
        <v>0</v>
      </c>
    </row>
    <row r="8347" spans="2:5">
      <c r="B8347" s="323"/>
      <c r="C8347" s="323"/>
      <c r="D8347" s="324"/>
      <c r="E8347" s="325">
        <f>COUNTIF(자재별CO2!H:H, B8347)</f>
        <v>0</v>
      </c>
    </row>
    <row r="8348" spans="2:5">
      <c r="B8348" s="323"/>
      <c r="C8348" s="323"/>
      <c r="D8348" s="324"/>
      <c r="E8348" s="325">
        <f>COUNTIF(자재별CO2!H:H, B8348)</f>
        <v>0</v>
      </c>
    </row>
    <row r="8349" spans="2:5">
      <c r="B8349" s="323"/>
      <c r="C8349" s="323"/>
      <c r="D8349" s="324"/>
      <c r="E8349" s="325">
        <f>COUNTIF(자재별CO2!H:H, B8349)</f>
        <v>0</v>
      </c>
    </row>
    <row r="8350" spans="2:5">
      <c r="B8350" s="323"/>
      <c r="C8350" s="323"/>
      <c r="D8350" s="324"/>
      <c r="E8350" s="325">
        <f>COUNTIF(자재별CO2!H:H, B8350)</f>
        <v>0</v>
      </c>
    </row>
    <row r="8351" spans="2:5">
      <c r="B8351" s="323"/>
      <c r="C8351" s="323"/>
      <c r="D8351" s="324"/>
      <c r="E8351" s="325">
        <f>COUNTIF(자재별CO2!H:H, B8351)</f>
        <v>0</v>
      </c>
    </row>
    <row r="8352" spans="2:5">
      <c r="B8352" s="323"/>
      <c r="C8352" s="323"/>
      <c r="D8352" s="324"/>
      <c r="E8352" s="325">
        <f>COUNTIF(자재별CO2!H:H, B8352)</f>
        <v>0</v>
      </c>
    </row>
    <row r="8353" spans="2:5">
      <c r="B8353" s="323"/>
      <c r="C8353" s="323"/>
      <c r="D8353" s="324"/>
      <c r="E8353" s="325">
        <f>COUNTIF(자재별CO2!H:H, B8353)</f>
        <v>0</v>
      </c>
    </row>
    <row r="8354" spans="2:5">
      <c r="B8354" s="323"/>
      <c r="C8354" s="323"/>
      <c r="D8354" s="324"/>
      <c r="E8354" s="325">
        <f>COUNTIF(자재별CO2!H:H, B8354)</f>
        <v>0</v>
      </c>
    </row>
    <row r="8355" spans="2:5">
      <c r="B8355" s="323"/>
      <c r="C8355" s="323"/>
      <c r="D8355" s="324"/>
      <c r="E8355" s="325">
        <f>COUNTIF(자재별CO2!H:H, B8355)</f>
        <v>0</v>
      </c>
    </row>
    <row r="8356" spans="2:5">
      <c r="B8356" s="323"/>
      <c r="C8356" s="323"/>
      <c r="D8356" s="324"/>
      <c r="E8356" s="325">
        <f>COUNTIF(자재별CO2!H:H, B8356)</f>
        <v>0</v>
      </c>
    </row>
    <row r="8357" spans="2:5">
      <c r="B8357" s="323"/>
      <c r="C8357" s="323"/>
      <c r="D8357" s="324"/>
      <c r="E8357" s="325">
        <f>COUNTIF(자재별CO2!H:H, B8357)</f>
        <v>0</v>
      </c>
    </row>
    <row r="8358" spans="2:5">
      <c r="B8358" s="323"/>
      <c r="C8358" s="323"/>
      <c r="D8358" s="324"/>
      <c r="E8358" s="325">
        <f>COUNTIF(자재별CO2!H:H, B8358)</f>
        <v>0</v>
      </c>
    </row>
    <row r="8359" spans="2:5">
      <c r="B8359" s="323"/>
      <c r="C8359" s="323"/>
      <c r="D8359" s="324"/>
      <c r="E8359" s="325">
        <f>COUNTIF(자재별CO2!H:H, B8359)</f>
        <v>0</v>
      </c>
    </row>
    <row r="8360" spans="2:5">
      <c r="B8360" s="323"/>
      <c r="C8360" s="323"/>
      <c r="D8360" s="324"/>
      <c r="E8360" s="325">
        <f>COUNTIF(자재별CO2!H:H, B8360)</f>
        <v>0</v>
      </c>
    </row>
    <row r="8361" spans="2:5">
      <c r="B8361" s="323"/>
      <c r="C8361" s="323"/>
      <c r="D8361" s="324"/>
      <c r="E8361" s="325">
        <f>COUNTIF(자재별CO2!H:H, B8361)</f>
        <v>0</v>
      </c>
    </row>
    <row r="8362" spans="2:5">
      <c r="B8362" s="323"/>
      <c r="C8362" s="323"/>
      <c r="D8362" s="324"/>
      <c r="E8362" s="325">
        <f>COUNTIF(자재별CO2!H:H, B8362)</f>
        <v>0</v>
      </c>
    </row>
    <row r="8363" spans="2:5">
      <c r="B8363" s="323"/>
      <c r="C8363" s="323"/>
      <c r="D8363" s="324"/>
      <c r="E8363" s="325">
        <f>COUNTIF(자재별CO2!H:H, B8363)</f>
        <v>0</v>
      </c>
    </row>
    <row r="8364" spans="2:5">
      <c r="B8364" s="320"/>
      <c r="C8364" s="320"/>
      <c r="D8364" s="322"/>
      <c r="E8364" s="325">
        <f>COUNTIF(자재별CO2!H:H, B8364)</f>
        <v>0</v>
      </c>
    </row>
    <row r="8365" spans="2:5" ht="17.25" thickBot="1">
      <c r="B8365" s="317"/>
      <c r="C8365" s="317"/>
      <c r="D8365" s="315"/>
      <c r="E8365" s="325">
        <f>COUNTIF(자재별CO2!H:H, B8365)</f>
        <v>0</v>
      </c>
    </row>
    <row r="8366" spans="2:5">
      <c r="B8366" s="323"/>
      <c r="C8366" s="323"/>
      <c r="D8366" s="324"/>
      <c r="E8366" s="325">
        <f>COUNTIF(자재별CO2!H:H, B8366)</f>
        <v>0</v>
      </c>
    </row>
    <row r="8367" spans="2:5">
      <c r="B8367" s="323"/>
      <c r="C8367" s="323"/>
      <c r="D8367" s="324"/>
      <c r="E8367" s="325">
        <f>COUNTIF(자재별CO2!H:H, B8367)</f>
        <v>0</v>
      </c>
    </row>
    <row r="8368" spans="2:5">
      <c r="B8368" s="323"/>
      <c r="C8368" s="323"/>
      <c r="D8368" s="324"/>
      <c r="E8368" s="325">
        <f>COUNTIF(자재별CO2!H:H, B8368)</f>
        <v>0</v>
      </c>
    </row>
    <row r="8369" spans="2:5">
      <c r="B8369" s="323"/>
      <c r="C8369" s="323"/>
      <c r="D8369" s="324"/>
      <c r="E8369" s="325">
        <f>COUNTIF(자재별CO2!H:H, B8369)</f>
        <v>0</v>
      </c>
    </row>
    <row r="8370" spans="2:5">
      <c r="B8370" s="323"/>
      <c r="C8370" s="323"/>
      <c r="D8370" s="324"/>
      <c r="E8370" s="325">
        <f>COUNTIF(자재별CO2!H:H, B8370)</f>
        <v>0</v>
      </c>
    </row>
    <row r="8371" spans="2:5">
      <c r="B8371" s="323"/>
      <c r="C8371" s="323"/>
      <c r="D8371" s="324"/>
      <c r="E8371" s="325">
        <f>COUNTIF(자재별CO2!H:H, B8371)</f>
        <v>0</v>
      </c>
    </row>
    <row r="8372" spans="2:5">
      <c r="B8372" s="323"/>
      <c r="C8372" s="323"/>
      <c r="D8372" s="324"/>
      <c r="E8372" s="325">
        <f>COUNTIF(자재별CO2!H:H, B8372)</f>
        <v>0</v>
      </c>
    </row>
    <row r="8373" spans="2:5">
      <c r="B8373" s="323"/>
      <c r="C8373" s="323"/>
      <c r="D8373" s="324"/>
      <c r="E8373" s="325">
        <f>COUNTIF(자재별CO2!H:H, B8373)</f>
        <v>0</v>
      </c>
    </row>
    <row r="8374" spans="2:5">
      <c r="B8374" s="323"/>
      <c r="C8374" s="323"/>
      <c r="D8374" s="324"/>
      <c r="E8374" s="325">
        <f>COUNTIF(자재별CO2!H:H, B8374)</f>
        <v>0</v>
      </c>
    </row>
    <row r="8375" spans="2:5">
      <c r="B8375" s="323"/>
      <c r="C8375" s="323"/>
      <c r="D8375" s="324"/>
      <c r="E8375" s="325">
        <f>COUNTIF(자재별CO2!H:H, B8375)</f>
        <v>0</v>
      </c>
    </row>
    <row r="8376" spans="2:5">
      <c r="B8376" s="323"/>
      <c r="C8376" s="323"/>
      <c r="D8376" s="324"/>
      <c r="E8376" s="325">
        <f>COUNTIF(자재별CO2!H:H, B8376)</f>
        <v>0</v>
      </c>
    </row>
    <row r="8377" spans="2:5">
      <c r="B8377" s="323"/>
      <c r="C8377" s="323"/>
      <c r="D8377" s="324"/>
      <c r="E8377" s="325">
        <f>COUNTIF(자재별CO2!H:H, B8377)</f>
        <v>0</v>
      </c>
    </row>
    <row r="8378" spans="2:5">
      <c r="B8378" s="323"/>
      <c r="C8378" s="323"/>
      <c r="D8378" s="324"/>
      <c r="E8378" s="325">
        <f>COUNTIF(자재별CO2!H:H, B8378)</f>
        <v>0</v>
      </c>
    </row>
    <row r="8379" spans="2:5">
      <c r="B8379" s="323"/>
      <c r="C8379" s="323"/>
      <c r="D8379" s="324"/>
      <c r="E8379" s="325">
        <f>COUNTIF(자재별CO2!H:H, B8379)</f>
        <v>0</v>
      </c>
    </row>
    <row r="8380" spans="2:5">
      <c r="B8380" s="323"/>
      <c r="C8380" s="323"/>
      <c r="D8380" s="324"/>
      <c r="E8380" s="325">
        <f>COUNTIF(자재별CO2!H:H, B8380)</f>
        <v>0</v>
      </c>
    </row>
    <row r="8381" spans="2:5">
      <c r="B8381" s="323"/>
      <c r="C8381" s="323"/>
      <c r="D8381" s="324"/>
      <c r="E8381" s="325">
        <f>COUNTIF(자재별CO2!H:H, B8381)</f>
        <v>0</v>
      </c>
    </row>
    <row r="8382" spans="2:5">
      <c r="B8382" s="323"/>
      <c r="C8382" s="323"/>
      <c r="D8382" s="324"/>
      <c r="E8382" s="325">
        <f>COUNTIF(자재별CO2!H:H, B8382)</f>
        <v>0</v>
      </c>
    </row>
    <row r="8383" spans="2:5">
      <c r="B8383" s="323"/>
      <c r="C8383" s="323"/>
      <c r="D8383" s="324"/>
      <c r="E8383" s="325">
        <f>COUNTIF(자재별CO2!H:H, B8383)</f>
        <v>0</v>
      </c>
    </row>
    <row r="8384" spans="2:5">
      <c r="B8384" s="323"/>
      <c r="C8384" s="323"/>
      <c r="D8384" s="324"/>
      <c r="E8384" s="325">
        <f>COUNTIF(자재별CO2!H:H, B8384)</f>
        <v>0</v>
      </c>
    </row>
    <row r="8385" spans="2:5">
      <c r="B8385" s="323"/>
      <c r="C8385" s="323"/>
      <c r="D8385" s="324"/>
      <c r="E8385" s="325">
        <f>COUNTIF(자재별CO2!H:H, B8385)</f>
        <v>0</v>
      </c>
    </row>
    <row r="8386" spans="2:5">
      <c r="B8386" s="323"/>
      <c r="C8386" s="323"/>
      <c r="D8386" s="324"/>
      <c r="E8386" s="325">
        <f>COUNTIF(자재별CO2!H:H, B8386)</f>
        <v>0</v>
      </c>
    </row>
    <row r="8387" spans="2:5">
      <c r="B8387" s="323"/>
      <c r="C8387" s="323"/>
      <c r="D8387" s="324"/>
      <c r="E8387" s="325">
        <f>COUNTIF(자재별CO2!H:H, B8387)</f>
        <v>0</v>
      </c>
    </row>
    <row r="8388" spans="2:5">
      <c r="B8388" s="323"/>
      <c r="C8388" s="323"/>
      <c r="D8388" s="324"/>
      <c r="E8388" s="325">
        <f>COUNTIF(자재별CO2!H:H, B8388)</f>
        <v>0</v>
      </c>
    </row>
    <row r="8389" spans="2:5">
      <c r="B8389" s="323"/>
      <c r="C8389" s="323"/>
      <c r="D8389" s="324"/>
      <c r="E8389" s="325">
        <f>COUNTIF(자재별CO2!H:H, B8389)</f>
        <v>0</v>
      </c>
    </row>
    <row r="8390" spans="2:5">
      <c r="B8390" s="323"/>
      <c r="C8390" s="323"/>
      <c r="D8390" s="324"/>
      <c r="E8390" s="325">
        <f>COUNTIF(자재별CO2!H:H, B8390)</f>
        <v>0</v>
      </c>
    </row>
    <row r="8391" spans="2:5">
      <c r="B8391" s="320"/>
      <c r="C8391" s="320"/>
      <c r="D8391" s="322"/>
      <c r="E8391" s="325">
        <f>COUNTIF(자재별CO2!H:H, B8391)</f>
        <v>0</v>
      </c>
    </row>
    <row r="8392" spans="2:5" ht="17.25" thickBot="1">
      <c r="B8392" s="317"/>
      <c r="C8392" s="317"/>
      <c r="D8392" s="315"/>
      <c r="E8392" s="325">
        <f>COUNTIF(자재별CO2!H:H, B8392)</f>
        <v>0</v>
      </c>
    </row>
    <row r="8393" spans="2:5">
      <c r="B8393" s="323"/>
      <c r="C8393" s="323"/>
      <c r="D8393" s="324"/>
      <c r="E8393" s="325">
        <f>COUNTIF(자재별CO2!H:H, B8393)</f>
        <v>0</v>
      </c>
    </row>
    <row r="8394" spans="2:5">
      <c r="B8394" s="323"/>
      <c r="C8394" s="323"/>
      <c r="D8394" s="324"/>
      <c r="E8394" s="325">
        <f>COUNTIF(자재별CO2!H:H, B8394)</f>
        <v>0</v>
      </c>
    </row>
    <row r="8395" spans="2:5">
      <c r="B8395" s="323"/>
      <c r="C8395" s="323"/>
      <c r="D8395" s="324"/>
      <c r="E8395" s="325">
        <f>COUNTIF(자재별CO2!H:H, B8395)</f>
        <v>0</v>
      </c>
    </row>
    <row r="8396" spans="2:5">
      <c r="B8396" s="323"/>
      <c r="C8396" s="323"/>
      <c r="D8396" s="324"/>
      <c r="E8396" s="325">
        <f>COUNTIF(자재별CO2!H:H, B8396)</f>
        <v>0</v>
      </c>
    </row>
    <row r="8397" spans="2:5">
      <c r="B8397" s="323"/>
      <c r="C8397" s="323"/>
      <c r="D8397" s="324"/>
      <c r="E8397" s="325">
        <f>COUNTIF(자재별CO2!H:H, B8397)</f>
        <v>0</v>
      </c>
    </row>
    <row r="8398" spans="2:5">
      <c r="B8398" s="323"/>
      <c r="C8398" s="323"/>
      <c r="D8398" s="324"/>
      <c r="E8398" s="325">
        <f>COUNTIF(자재별CO2!H:H, B8398)</f>
        <v>0</v>
      </c>
    </row>
    <row r="8399" spans="2:5">
      <c r="B8399" s="323"/>
      <c r="C8399" s="323"/>
      <c r="D8399" s="324"/>
      <c r="E8399" s="325">
        <f>COUNTIF(자재별CO2!H:H, B8399)</f>
        <v>0</v>
      </c>
    </row>
    <row r="8400" spans="2:5">
      <c r="B8400" s="323"/>
      <c r="C8400" s="323"/>
      <c r="D8400" s="324"/>
      <c r="E8400" s="325">
        <f>COUNTIF(자재별CO2!H:H, B8400)</f>
        <v>0</v>
      </c>
    </row>
    <row r="8401" spans="2:5">
      <c r="B8401" s="323"/>
      <c r="C8401" s="323"/>
      <c r="D8401" s="324"/>
      <c r="E8401" s="325">
        <f>COUNTIF(자재별CO2!H:H, B8401)</f>
        <v>0</v>
      </c>
    </row>
    <row r="8402" spans="2:5">
      <c r="B8402" s="323"/>
      <c r="C8402" s="323"/>
      <c r="D8402" s="324"/>
      <c r="E8402" s="325">
        <f>COUNTIF(자재별CO2!H:H, B8402)</f>
        <v>0</v>
      </c>
    </row>
    <row r="8403" spans="2:5">
      <c r="B8403" s="323"/>
      <c r="C8403" s="323"/>
      <c r="D8403" s="324"/>
      <c r="E8403" s="325">
        <f>COUNTIF(자재별CO2!H:H, B8403)</f>
        <v>0</v>
      </c>
    </row>
    <row r="8404" spans="2:5">
      <c r="B8404" s="323"/>
      <c r="C8404" s="323"/>
      <c r="D8404" s="324"/>
      <c r="E8404" s="325">
        <f>COUNTIF(자재별CO2!H:H, B8404)</f>
        <v>0</v>
      </c>
    </row>
    <row r="8405" spans="2:5">
      <c r="B8405" s="323"/>
      <c r="C8405" s="323"/>
      <c r="D8405" s="324"/>
      <c r="E8405" s="325">
        <f>COUNTIF(자재별CO2!H:H, B8405)</f>
        <v>0</v>
      </c>
    </row>
    <row r="8406" spans="2:5">
      <c r="B8406" s="323"/>
      <c r="C8406" s="323"/>
      <c r="D8406" s="324"/>
      <c r="E8406" s="325">
        <f>COUNTIF(자재별CO2!H:H, B8406)</f>
        <v>0</v>
      </c>
    </row>
    <row r="8407" spans="2:5">
      <c r="B8407" s="323"/>
      <c r="C8407" s="323"/>
      <c r="D8407" s="324"/>
      <c r="E8407" s="325">
        <f>COUNTIF(자재별CO2!H:H, B8407)</f>
        <v>0</v>
      </c>
    </row>
    <row r="8408" spans="2:5">
      <c r="B8408" s="323"/>
      <c r="C8408" s="323"/>
      <c r="D8408" s="324"/>
      <c r="E8408" s="325">
        <f>COUNTIF(자재별CO2!H:H, B8408)</f>
        <v>0</v>
      </c>
    </row>
    <row r="8409" spans="2:5">
      <c r="B8409" s="323"/>
      <c r="C8409" s="323"/>
      <c r="D8409" s="324"/>
      <c r="E8409" s="325">
        <f>COUNTIF(자재별CO2!H:H, B8409)</f>
        <v>0</v>
      </c>
    </row>
    <row r="8410" spans="2:5">
      <c r="B8410" s="323"/>
      <c r="C8410" s="323"/>
      <c r="D8410" s="324"/>
      <c r="E8410" s="325">
        <f>COUNTIF(자재별CO2!H:H, B8410)</f>
        <v>0</v>
      </c>
    </row>
    <row r="8411" spans="2:5">
      <c r="B8411" s="323"/>
      <c r="C8411" s="323"/>
      <c r="D8411" s="324"/>
      <c r="E8411" s="325">
        <f>COUNTIF(자재별CO2!H:H, B8411)</f>
        <v>0</v>
      </c>
    </row>
    <row r="8412" spans="2:5">
      <c r="B8412" s="323"/>
      <c r="C8412" s="323"/>
      <c r="D8412" s="324"/>
      <c r="E8412" s="325">
        <f>COUNTIF(자재별CO2!H:H, B8412)</f>
        <v>0</v>
      </c>
    </row>
    <row r="8413" spans="2:5">
      <c r="B8413" s="320"/>
      <c r="C8413" s="320"/>
      <c r="D8413" s="322"/>
      <c r="E8413" s="325">
        <f>COUNTIF(자재별CO2!H:H, B8413)</f>
        <v>0</v>
      </c>
    </row>
    <row r="8414" spans="2:5" ht="17.25" thickBot="1">
      <c r="B8414" s="317"/>
      <c r="C8414" s="317"/>
      <c r="D8414" s="315"/>
      <c r="E8414" s="325">
        <f>COUNTIF(자재별CO2!H:H, B8414)</f>
        <v>0</v>
      </c>
    </row>
    <row r="8415" spans="2:5">
      <c r="B8415" s="323"/>
      <c r="C8415" s="323"/>
      <c r="D8415" s="324"/>
      <c r="E8415" s="325">
        <f>COUNTIF(자재별CO2!H:H, B8415)</f>
        <v>0</v>
      </c>
    </row>
    <row r="8416" spans="2:5">
      <c r="B8416" s="323"/>
      <c r="C8416" s="323"/>
      <c r="D8416" s="324"/>
      <c r="E8416" s="325">
        <f>COUNTIF(자재별CO2!H:H, B8416)</f>
        <v>0</v>
      </c>
    </row>
    <row r="8417" spans="2:5">
      <c r="B8417" s="323"/>
      <c r="C8417" s="323"/>
      <c r="D8417" s="324"/>
      <c r="E8417" s="325">
        <f>COUNTIF(자재별CO2!H:H, B8417)</f>
        <v>0</v>
      </c>
    </row>
    <row r="8418" spans="2:5">
      <c r="B8418" s="323"/>
      <c r="C8418" s="323"/>
      <c r="D8418" s="324"/>
      <c r="E8418" s="325">
        <f>COUNTIF(자재별CO2!H:H, B8418)</f>
        <v>0</v>
      </c>
    </row>
    <row r="8419" spans="2:5">
      <c r="B8419" s="323"/>
      <c r="C8419" s="323"/>
      <c r="D8419" s="324"/>
      <c r="E8419" s="325">
        <f>COUNTIF(자재별CO2!H:H, B8419)</f>
        <v>0</v>
      </c>
    </row>
    <row r="8420" spans="2:5">
      <c r="B8420" s="323"/>
      <c r="C8420" s="323"/>
      <c r="D8420" s="324"/>
      <c r="E8420" s="325">
        <f>COUNTIF(자재별CO2!H:H, B8420)</f>
        <v>0</v>
      </c>
    </row>
    <row r="8421" spans="2:5">
      <c r="B8421" s="323"/>
      <c r="C8421" s="323"/>
      <c r="D8421" s="324"/>
      <c r="E8421" s="325">
        <f>COUNTIF(자재별CO2!H:H, B8421)</f>
        <v>0</v>
      </c>
    </row>
    <row r="8422" spans="2:5">
      <c r="B8422" s="323"/>
      <c r="C8422" s="323"/>
      <c r="D8422" s="324"/>
      <c r="E8422" s="325">
        <f>COUNTIF(자재별CO2!H:H, B8422)</f>
        <v>0</v>
      </c>
    </row>
    <row r="8423" spans="2:5">
      <c r="B8423" s="323"/>
      <c r="C8423" s="323"/>
      <c r="D8423" s="324"/>
      <c r="E8423" s="325">
        <f>COUNTIF(자재별CO2!H:H, B8423)</f>
        <v>0</v>
      </c>
    </row>
    <row r="8424" spans="2:5">
      <c r="B8424" s="323"/>
      <c r="C8424" s="323"/>
      <c r="D8424" s="324"/>
      <c r="E8424" s="325">
        <f>COUNTIF(자재별CO2!H:H, B8424)</f>
        <v>0</v>
      </c>
    </row>
    <row r="8425" spans="2:5">
      <c r="B8425" s="323"/>
      <c r="C8425" s="323"/>
      <c r="D8425" s="324"/>
      <c r="E8425" s="325">
        <f>COUNTIF(자재별CO2!H:H, B8425)</f>
        <v>0</v>
      </c>
    </row>
    <row r="8426" spans="2:5">
      <c r="B8426" s="323"/>
      <c r="C8426" s="323"/>
      <c r="D8426" s="324"/>
      <c r="E8426" s="325">
        <f>COUNTIF(자재별CO2!H:H, B8426)</f>
        <v>0</v>
      </c>
    </row>
    <row r="8427" spans="2:5">
      <c r="B8427" s="323"/>
      <c r="C8427" s="323"/>
      <c r="D8427" s="324"/>
      <c r="E8427" s="325">
        <f>COUNTIF(자재별CO2!H:H, B8427)</f>
        <v>0</v>
      </c>
    </row>
    <row r="8428" spans="2:5" ht="17.25" thickBot="1">
      <c r="B8428" s="317"/>
      <c r="C8428" s="317"/>
      <c r="D8428" s="315"/>
      <c r="E8428" s="325">
        <f>COUNTIF(자재별CO2!H:H, B8428)</f>
        <v>0</v>
      </c>
    </row>
    <row r="8429" spans="2:5">
      <c r="B8429" s="319"/>
      <c r="C8429" s="327"/>
      <c r="D8429" s="328"/>
      <c r="E8429" s="325">
        <f>COUNTIF(자재별CO2!H:H, B8429)</f>
        <v>0</v>
      </c>
    </row>
    <row r="8430" spans="2:5">
      <c r="B8430" s="319"/>
      <c r="C8430" s="327"/>
      <c r="D8430" s="328"/>
      <c r="E8430" s="325">
        <f>COUNTIF(자재별CO2!H:H, B8430)</f>
        <v>0</v>
      </c>
    </row>
    <row r="8431" spans="2:5">
      <c r="B8431" s="323"/>
      <c r="C8431" s="323"/>
      <c r="D8431" s="324"/>
      <c r="E8431" s="325">
        <f>COUNTIF(자재별CO2!H:H, B8431)</f>
        <v>0</v>
      </c>
    </row>
    <row r="8432" spans="2:5">
      <c r="B8432" s="323"/>
      <c r="C8432" s="323"/>
      <c r="D8432" s="324"/>
      <c r="E8432" s="325">
        <f>COUNTIF(자재별CO2!H:H, B8432)</f>
        <v>0</v>
      </c>
    </row>
    <row r="8433" spans="2:5">
      <c r="B8433" s="323"/>
      <c r="C8433" s="323"/>
      <c r="D8433" s="324"/>
      <c r="E8433" s="325">
        <f>COUNTIF(자재별CO2!H:H, B8433)</f>
        <v>0</v>
      </c>
    </row>
    <row r="8434" spans="2:5">
      <c r="B8434" s="323"/>
      <c r="C8434" s="323"/>
      <c r="D8434" s="324"/>
      <c r="E8434" s="325">
        <f>COUNTIF(자재별CO2!H:H, B8434)</f>
        <v>0</v>
      </c>
    </row>
    <row r="8435" spans="2:5">
      <c r="B8435" s="323"/>
      <c r="C8435" s="323"/>
      <c r="D8435" s="324"/>
      <c r="E8435" s="325">
        <f>COUNTIF(자재별CO2!H:H, B8435)</f>
        <v>0</v>
      </c>
    </row>
    <row r="8436" spans="2:5">
      <c r="B8436" s="323"/>
      <c r="C8436" s="323"/>
      <c r="D8436" s="324"/>
      <c r="E8436" s="325">
        <f>COUNTIF(자재별CO2!H:H, B8436)</f>
        <v>0</v>
      </c>
    </row>
    <row r="8437" spans="2:5">
      <c r="B8437" s="323"/>
      <c r="C8437" s="323"/>
      <c r="D8437" s="324"/>
      <c r="E8437" s="325">
        <f>COUNTIF(자재별CO2!H:H, B8437)</f>
        <v>0</v>
      </c>
    </row>
    <row r="8438" spans="2:5">
      <c r="B8438" s="323"/>
      <c r="C8438" s="323"/>
      <c r="D8438" s="324"/>
      <c r="E8438" s="325">
        <f>COUNTIF(자재별CO2!H:H, B8438)</f>
        <v>0</v>
      </c>
    </row>
    <row r="8439" spans="2:5">
      <c r="B8439" s="323"/>
      <c r="C8439" s="323"/>
      <c r="D8439" s="324"/>
      <c r="E8439" s="325">
        <f>COUNTIF(자재별CO2!H:H, B8439)</f>
        <v>0</v>
      </c>
    </row>
    <row r="8440" spans="2:5">
      <c r="B8440" s="323"/>
      <c r="C8440" s="323"/>
      <c r="D8440" s="324"/>
      <c r="E8440" s="325">
        <f>COUNTIF(자재별CO2!H:H, B8440)</f>
        <v>0</v>
      </c>
    </row>
    <row r="8441" spans="2:5">
      <c r="B8441" s="323"/>
      <c r="C8441" s="323"/>
      <c r="D8441" s="324"/>
      <c r="E8441" s="325">
        <f>COUNTIF(자재별CO2!H:H, B8441)</f>
        <v>0</v>
      </c>
    </row>
    <row r="8442" spans="2:5">
      <c r="B8442" s="323"/>
      <c r="C8442" s="323"/>
      <c r="D8442" s="324"/>
      <c r="E8442" s="325">
        <f>COUNTIF(자재별CO2!H:H, B8442)</f>
        <v>0</v>
      </c>
    </row>
    <row r="8443" spans="2:5">
      <c r="B8443" s="323"/>
      <c r="C8443" s="323"/>
      <c r="D8443" s="324"/>
      <c r="E8443" s="325">
        <f>COUNTIF(자재별CO2!H:H, B8443)</f>
        <v>0</v>
      </c>
    </row>
    <row r="8444" spans="2:5">
      <c r="B8444" s="323"/>
      <c r="C8444" s="323"/>
      <c r="D8444" s="324"/>
      <c r="E8444" s="325">
        <f>COUNTIF(자재별CO2!H:H, B8444)</f>
        <v>0</v>
      </c>
    </row>
    <row r="8445" spans="2:5">
      <c r="B8445" s="323"/>
      <c r="C8445" s="323"/>
      <c r="D8445" s="324"/>
      <c r="E8445" s="325">
        <f>COUNTIF(자재별CO2!H:H, B8445)</f>
        <v>0</v>
      </c>
    </row>
    <row r="8446" spans="2:5">
      <c r="B8446" s="323"/>
      <c r="C8446" s="323"/>
      <c r="D8446" s="324"/>
      <c r="E8446" s="325">
        <f>COUNTIF(자재별CO2!H:H, B8446)</f>
        <v>0</v>
      </c>
    </row>
    <row r="8447" spans="2:5">
      <c r="B8447" s="323"/>
      <c r="C8447" s="323"/>
      <c r="D8447" s="324"/>
      <c r="E8447" s="325">
        <f>COUNTIF(자재별CO2!H:H, B8447)</f>
        <v>0</v>
      </c>
    </row>
    <row r="8448" spans="2:5">
      <c r="B8448" s="323"/>
      <c r="C8448" s="323"/>
      <c r="D8448" s="324"/>
      <c r="E8448" s="325">
        <f>COUNTIF(자재별CO2!H:H, B8448)</f>
        <v>0</v>
      </c>
    </row>
    <row r="8449" spans="2:5">
      <c r="B8449" s="323"/>
      <c r="C8449" s="323"/>
      <c r="D8449" s="324"/>
      <c r="E8449" s="325">
        <f>COUNTIF(자재별CO2!H:H, B8449)</f>
        <v>0</v>
      </c>
    </row>
    <row r="8450" spans="2:5">
      <c r="B8450" s="323"/>
      <c r="C8450" s="323"/>
      <c r="D8450" s="324"/>
      <c r="E8450" s="325">
        <f>COUNTIF(자재별CO2!H:H, B8450)</f>
        <v>0</v>
      </c>
    </row>
    <row r="8451" spans="2:5">
      <c r="B8451" s="323"/>
      <c r="C8451" s="323"/>
      <c r="D8451" s="324"/>
      <c r="E8451" s="325">
        <f>COUNTIF(자재별CO2!H:H, B8451)</f>
        <v>0</v>
      </c>
    </row>
    <row r="8452" spans="2:5">
      <c r="B8452" s="323"/>
      <c r="C8452" s="323"/>
      <c r="D8452" s="324"/>
      <c r="E8452" s="325">
        <f>COUNTIF(자재별CO2!H:H, B8452)</f>
        <v>0</v>
      </c>
    </row>
    <row r="8453" spans="2:5">
      <c r="B8453" s="323"/>
      <c r="C8453" s="323"/>
      <c r="D8453" s="324"/>
      <c r="E8453" s="325">
        <f>COUNTIF(자재별CO2!H:H, B8453)</f>
        <v>0</v>
      </c>
    </row>
    <row r="8454" spans="2:5">
      <c r="B8454" s="323"/>
      <c r="C8454" s="323"/>
      <c r="D8454" s="324"/>
      <c r="E8454" s="325">
        <f>COUNTIF(자재별CO2!H:H, B8454)</f>
        <v>0</v>
      </c>
    </row>
    <row r="8455" spans="2:5">
      <c r="B8455" s="323"/>
      <c r="C8455" s="323"/>
      <c r="D8455" s="324"/>
      <c r="E8455" s="325">
        <f>COUNTIF(자재별CO2!H:H, B8455)</f>
        <v>0</v>
      </c>
    </row>
    <row r="8456" spans="2:5">
      <c r="B8456" s="323"/>
      <c r="C8456" s="323"/>
      <c r="D8456" s="324"/>
      <c r="E8456" s="325">
        <f>COUNTIF(자재별CO2!H:H, B8456)</f>
        <v>0</v>
      </c>
    </row>
    <row r="8457" spans="2:5">
      <c r="B8457" s="323"/>
      <c r="C8457" s="323"/>
      <c r="D8457" s="324"/>
      <c r="E8457" s="325">
        <f>COUNTIF(자재별CO2!H:H, B8457)</f>
        <v>0</v>
      </c>
    </row>
    <row r="8458" spans="2:5">
      <c r="B8458" s="323"/>
      <c r="C8458" s="323"/>
      <c r="D8458" s="324"/>
      <c r="E8458" s="325">
        <f>COUNTIF(자재별CO2!H:H, B8458)</f>
        <v>0</v>
      </c>
    </row>
    <row r="8459" spans="2:5">
      <c r="B8459" s="323"/>
      <c r="C8459" s="323"/>
      <c r="D8459" s="324"/>
      <c r="E8459" s="325">
        <f>COUNTIF(자재별CO2!H:H, B8459)</f>
        <v>0</v>
      </c>
    </row>
    <row r="8460" spans="2:5">
      <c r="B8460" s="323"/>
      <c r="C8460" s="323"/>
      <c r="D8460" s="324"/>
      <c r="E8460" s="325">
        <f>COUNTIF(자재별CO2!H:H, B8460)</f>
        <v>0</v>
      </c>
    </row>
    <row r="8461" spans="2:5">
      <c r="B8461" s="323"/>
      <c r="C8461" s="323"/>
      <c r="D8461" s="324"/>
      <c r="E8461" s="325">
        <f>COUNTIF(자재별CO2!H:H, B8461)</f>
        <v>0</v>
      </c>
    </row>
    <row r="8462" spans="2:5">
      <c r="B8462" s="323"/>
      <c r="C8462" s="323"/>
      <c r="D8462" s="324"/>
      <c r="E8462" s="325">
        <f>COUNTIF(자재별CO2!H:H, B8462)</f>
        <v>0</v>
      </c>
    </row>
    <row r="8463" spans="2:5">
      <c r="B8463" s="323"/>
      <c r="C8463" s="323"/>
      <c r="D8463" s="324"/>
      <c r="E8463" s="325">
        <f>COUNTIF(자재별CO2!H:H, B8463)</f>
        <v>0</v>
      </c>
    </row>
    <row r="8464" spans="2:5">
      <c r="B8464" s="323"/>
      <c r="C8464" s="323"/>
      <c r="D8464" s="324"/>
      <c r="E8464" s="325">
        <f>COUNTIF(자재별CO2!H:H, B8464)</f>
        <v>0</v>
      </c>
    </row>
    <row r="8465" spans="2:5">
      <c r="B8465" s="323"/>
      <c r="C8465" s="323"/>
      <c r="D8465" s="324"/>
      <c r="E8465" s="325">
        <f>COUNTIF(자재별CO2!H:H, B8465)</f>
        <v>0</v>
      </c>
    </row>
    <row r="8466" spans="2:5">
      <c r="B8466" s="323"/>
      <c r="C8466" s="323"/>
      <c r="D8466" s="324"/>
      <c r="E8466" s="325">
        <f>COUNTIF(자재별CO2!H:H, B8466)</f>
        <v>0</v>
      </c>
    </row>
    <row r="8467" spans="2:5">
      <c r="B8467" s="320"/>
      <c r="C8467" s="320"/>
      <c r="D8467" s="322"/>
      <c r="E8467" s="325">
        <f>COUNTIF(자재별CO2!H:H, B8467)</f>
        <v>0</v>
      </c>
    </row>
    <row r="8468" spans="2:5" ht="17.25" thickBot="1">
      <c r="B8468" s="317"/>
      <c r="C8468" s="317"/>
      <c r="D8468" s="315"/>
      <c r="E8468" s="325">
        <f>COUNTIF(자재별CO2!H:H, B8468)</f>
        <v>0</v>
      </c>
    </row>
    <row r="8469" spans="2:5">
      <c r="B8469" s="323"/>
      <c r="C8469" s="323"/>
      <c r="D8469" s="324"/>
      <c r="E8469" s="325">
        <f>COUNTIF(자재별CO2!H:H, B8469)</f>
        <v>0</v>
      </c>
    </row>
    <row r="8470" spans="2:5">
      <c r="B8470" s="323"/>
      <c r="C8470" s="323"/>
      <c r="D8470" s="324"/>
      <c r="E8470" s="325">
        <f>COUNTIF(자재별CO2!H:H, B8470)</f>
        <v>0</v>
      </c>
    </row>
    <row r="8471" spans="2:5">
      <c r="B8471" s="323"/>
      <c r="C8471" s="323"/>
      <c r="D8471" s="324"/>
      <c r="E8471" s="325">
        <f>COUNTIF(자재별CO2!H:H, B8471)</f>
        <v>0</v>
      </c>
    </row>
    <row r="8472" spans="2:5">
      <c r="B8472" s="323"/>
      <c r="C8472" s="323"/>
      <c r="D8472" s="324"/>
      <c r="E8472" s="325">
        <f>COUNTIF(자재별CO2!H:H, B8472)</f>
        <v>0</v>
      </c>
    </row>
    <row r="8473" spans="2:5">
      <c r="B8473" s="323"/>
      <c r="C8473" s="323"/>
      <c r="D8473" s="324"/>
      <c r="E8473" s="325">
        <f>COUNTIF(자재별CO2!H:H, B8473)</f>
        <v>0</v>
      </c>
    </row>
    <row r="8474" spans="2:5">
      <c r="B8474" s="323"/>
      <c r="C8474" s="323"/>
      <c r="D8474" s="324"/>
      <c r="E8474" s="325">
        <f>COUNTIF(자재별CO2!H:H, B8474)</f>
        <v>0</v>
      </c>
    </row>
    <row r="8475" spans="2:5">
      <c r="B8475" s="323"/>
      <c r="C8475" s="323"/>
      <c r="D8475" s="324"/>
      <c r="E8475" s="325">
        <f>COUNTIF(자재별CO2!H:H, B8475)</f>
        <v>0</v>
      </c>
    </row>
    <row r="8476" spans="2:5">
      <c r="B8476" s="323"/>
      <c r="C8476" s="323"/>
      <c r="D8476" s="324"/>
      <c r="E8476" s="325">
        <f>COUNTIF(자재별CO2!H:H, B8476)</f>
        <v>0</v>
      </c>
    </row>
    <row r="8477" spans="2:5">
      <c r="B8477" s="323"/>
      <c r="C8477" s="323"/>
      <c r="D8477" s="324"/>
      <c r="E8477" s="325">
        <f>COUNTIF(자재별CO2!H:H, B8477)</f>
        <v>0</v>
      </c>
    </row>
    <row r="8478" spans="2:5">
      <c r="B8478" s="323"/>
      <c r="C8478" s="323"/>
      <c r="D8478" s="324"/>
      <c r="E8478" s="325">
        <f>COUNTIF(자재별CO2!H:H, B8478)</f>
        <v>0</v>
      </c>
    </row>
    <row r="8479" spans="2:5">
      <c r="B8479" s="323"/>
      <c r="C8479" s="323"/>
      <c r="D8479" s="324"/>
      <c r="E8479" s="325">
        <f>COUNTIF(자재별CO2!H:H, B8479)</f>
        <v>0</v>
      </c>
    </row>
    <row r="8480" spans="2:5">
      <c r="B8480" s="323"/>
      <c r="C8480" s="323"/>
      <c r="D8480" s="324"/>
      <c r="E8480" s="325">
        <f>COUNTIF(자재별CO2!H:H, B8480)</f>
        <v>0</v>
      </c>
    </row>
    <row r="8481" spans="2:5">
      <c r="B8481" s="323"/>
      <c r="C8481" s="323"/>
      <c r="D8481" s="324"/>
      <c r="E8481" s="325">
        <f>COUNTIF(자재별CO2!H:H, B8481)</f>
        <v>0</v>
      </c>
    </row>
    <row r="8482" spans="2:5">
      <c r="B8482" s="323"/>
      <c r="C8482" s="323"/>
      <c r="D8482" s="324"/>
      <c r="E8482" s="325">
        <f>COUNTIF(자재별CO2!H:H, B8482)</f>
        <v>0</v>
      </c>
    </row>
    <row r="8483" spans="2:5">
      <c r="B8483" s="323"/>
      <c r="C8483" s="323"/>
      <c r="D8483" s="324"/>
      <c r="E8483" s="325">
        <f>COUNTIF(자재별CO2!H:H, B8483)</f>
        <v>0</v>
      </c>
    </row>
    <row r="8484" spans="2:5">
      <c r="B8484" s="323"/>
      <c r="C8484" s="323"/>
      <c r="D8484" s="324"/>
      <c r="E8484" s="325">
        <f>COUNTIF(자재별CO2!H:H, B8484)</f>
        <v>0</v>
      </c>
    </row>
    <row r="8485" spans="2:5">
      <c r="B8485" s="323"/>
      <c r="C8485" s="323"/>
      <c r="D8485" s="324"/>
      <c r="E8485" s="325">
        <f>COUNTIF(자재별CO2!H:H, B8485)</f>
        <v>0</v>
      </c>
    </row>
    <row r="8486" spans="2:5">
      <c r="B8486" s="320"/>
      <c r="C8486" s="320"/>
      <c r="D8486" s="322"/>
      <c r="E8486" s="325">
        <f>COUNTIF(자재별CO2!H:H, B8486)</f>
        <v>0</v>
      </c>
    </row>
    <row r="8487" spans="2:5" ht="17.25" thickBot="1">
      <c r="B8487" s="317"/>
      <c r="C8487" s="317"/>
      <c r="D8487" s="315"/>
      <c r="E8487" s="325">
        <f>COUNTIF(자재별CO2!H:H, B8487)</f>
        <v>0</v>
      </c>
    </row>
    <row r="8488" spans="2:5">
      <c r="B8488" s="323"/>
      <c r="C8488" s="323"/>
      <c r="D8488" s="324"/>
      <c r="E8488" s="325">
        <f>COUNTIF(자재별CO2!H:H, B8488)</f>
        <v>0</v>
      </c>
    </row>
    <row r="8489" spans="2:5">
      <c r="B8489" s="323"/>
      <c r="C8489" s="323"/>
      <c r="D8489" s="324"/>
      <c r="E8489" s="325">
        <f>COUNTIF(자재별CO2!H:H, B8489)</f>
        <v>0</v>
      </c>
    </row>
    <row r="8490" spans="2:5">
      <c r="B8490" s="323"/>
      <c r="C8490" s="323"/>
      <c r="D8490" s="324"/>
      <c r="E8490" s="325">
        <f>COUNTIF(자재별CO2!H:H, B8490)</f>
        <v>0</v>
      </c>
    </row>
    <row r="8491" spans="2:5">
      <c r="B8491" s="323"/>
      <c r="C8491" s="323"/>
      <c r="D8491" s="324"/>
      <c r="E8491" s="325">
        <f>COUNTIF(자재별CO2!H:H, B8491)</f>
        <v>0</v>
      </c>
    </row>
    <row r="8492" spans="2:5">
      <c r="B8492" s="323"/>
      <c r="C8492" s="323"/>
      <c r="D8492" s="324"/>
      <c r="E8492" s="325">
        <f>COUNTIF(자재별CO2!H:H, B8492)</f>
        <v>0</v>
      </c>
    </row>
    <row r="8493" spans="2:5">
      <c r="B8493" s="323"/>
      <c r="C8493" s="323"/>
      <c r="D8493" s="324"/>
      <c r="E8493" s="325">
        <f>COUNTIF(자재별CO2!H:H, B8493)</f>
        <v>0</v>
      </c>
    </row>
    <row r="8494" spans="2:5">
      <c r="B8494" s="323"/>
      <c r="C8494" s="323"/>
      <c r="D8494" s="324"/>
      <c r="E8494" s="325">
        <f>COUNTIF(자재별CO2!H:H, B8494)</f>
        <v>0</v>
      </c>
    </row>
    <row r="8495" spans="2:5">
      <c r="B8495" s="323"/>
      <c r="C8495" s="323"/>
      <c r="D8495" s="324"/>
      <c r="E8495" s="325">
        <f>COUNTIF(자재별CO2!H:H, B8495)</f>
        <v>0</v>
      </c>
    </row>
    <row r="8496" spans="2:5">
      <c r="B8496" s="323"/>
      <c r="C8496" s="323"/>
      <c r="D8496" s="324"/>
      <c r="E8496" s="325">
        <f>COUNTIF(자재별CO2!H:H, B8496)</f>
        <v>0</v>
      </c>
    </row>
    <row r="8497" spans="2:5">
      <c r="B8497" s="323"/>
      <c r="C8497" s="323"/>
      <c r="D8497" s="324"/>
      <c r="E8497" s="325">
        <f>COUNTIF(자재별CO2!H:H, B8497)</f>
        <v>0</v>
      </c>
    </row>
    <row r="8498" spans="2:5">
      <c r="B8498" s="323"/>
      <c r="C8498" s="323"/>
      <c r="D8498" s="324"/>
      <c r="E8498" s="325">
        <f>COUNTIF(자재별CO2!H:H, B8498)</f>
        <v>0</v>
      </c>
    </row>
    <row r="8499" spans="2:5">
      <c r="B8499" s="320"/>
      <c r="C8499" s="320"/>
      <c r="D8499" s="322"/>
      <c r="E8499" s="325">
        <f>COUNTIF(자재별CO2!H:H, B8499)</f>
        <v>0</v>
      </c>
    </row>
    <row r="8500" spans="2:5" ht="17.25" thickBot="1">
      <c r="B8500" s="317"/>
      <c r="C8500" s="317"/>
      <c r="D8500" s="315"/>
      <c r="E8500" s="325">
        <f>COUNTIF(자재별CO2!H:H, B8500)</f>
        <v>0</v>
      </c>
    </row>
    <row r="8501" spans="2:5">
      <c r="B8501" s="323"/>
      <c r="C8501" s="323"/>
      <c r="D8501" s="324"/>
      <c r="E8501" s="325">
        <f>COUNTIF(자재별CO2!H:H, B8501)</f>
        <v>0</v>
      </c>
    </row>
    <row r="8502" spans="2:5">
      <c r="B8502" s="323"/>
      <c r="C8502" s="323"/>
      <c r="D8502" s="324"/>
      <c r="E8502" s="325">
        <f>COUNTIF(자재별CO2!H:H, B8502)</f>
        <v>0</v>
      </c>
    </row>
    <row r="8503" spans="2:5">
      <c r="B8503" s="323"/>
      <c r="C8503" s="323"/>
      <c r="D8503" s="324"/>
      <c r="E8503" s="325">
        <f>COUNTIF(자재별CO2!H:H, B8503)</f>
        <v>0</v>
      </c>
    </row>
    <row r="8504" spans="2:5">
      <c r="B8504" s="323"/>
      <c r="C8504" s="323"/>
      <c r="D8504" s="324"/>
      <c r="E8504" s="325">
        <f>COUNTIF(자재별CO2!H:H, B8504)</f>
        <v>0</v>
      </c>
    </row>
    <row r="8505" spans="2:5">
      <c r="B8505" s="323"/>
      <c r="C8505" s="323"/>
      <c r="D8505" s="324"/>
      <c r="E8505" s="325">
        <f>COUNTIF(자재별CO2!H:H, B8505)</f>
        <v>0</v>
      </c>
    </row>
    <row r="8506" spans="2:5">
      <c r="B8506" s="319"/>
      <c r="C8506" s="327"/>
      <c r="D8506" s="328"/>
      <c r="E8506" s="325">
        <f>COUNTIF(자재별CO2!H:H, B8506)</f>
        <v>0</v>
      </c>
    </row>
    <row r="8507" spans="2:5">
      <c r="B8507" s="319"/>
      <c r="C8507" s="327"/>
      <c r="D8507" s="328"/>
      <c r="E8507" s="325">
        <f>COUNTIF(자재별CO2!H:H, B8507)</f>
        <v>0</v>
      </c>
    </row>
    <row r="8508" spans="2:5">
      <c r="B8508" s="319"/>
      <c r="C8508" s="327"/>
      <c r="D8508" s="328"/>
      <c r="E8508" s="325">
        <f>COUNTIF(자재별CO2!H:H, B8508)</f>
        <v>0</v>
      </c>
    </row>
    <row r="8509" spans="2:5">
      <c r="B8509" s="319"/>
      <c r="C8509" s="327"/>
      <c r="D8509" s="328"/>
      <c r="E8509" s="325">
        <f>COUNTIF(자재별CO2!H:H, B8509)</f>
        <v>0</v>
      </c>
    </row>
    <row r="8510" spans="2:5">
      <c r="B8510" s="319"/>
      <c r="C8510" s="327"/>
      <c r="D8510" s="328"/>
      <c r="E8510" s="325">
        <f>COUNTIF(자재별CO2!H:H, B8510)</f>
        <v>0</v>
      </c>
    </row>
    <row r="8511" spans="2:5">
      <c r="B8511" s="319"/>
      <c r="C8511" s="327"/>
      <c r="D8511" s="328"/>
      <c r="E8511" s="325">
        <f>COUNTIF(자재별CO2!H:H, B8511)</f>
        <v>0</v>
      </c>
    </row>
    <row r="8512" spans="2:5">
      <c r="B8512" s="323"/>
      <c r="C8512" s="323"/>
      <c r="D8512" s="324"/>
      <c r="E8512" s="325">
        <f>COUNTIF(자재별CO2!H:H, B8512)</f>
        <v>0</v>
      </c>
    </row>
    <row r="8513" spans="2:5">
      <c r="B8513" s="323"/>
      <c r="C8513" s="323"/>
      <c r="D8513" s="324"/>
      <c r="E8513" s="325">
        <f>COUNTIF(자재별CO2!H:H, B8513)</f>
        <v>0</v>
      </c>
    </row>
    <row r="8514" spans="2:5">
      <c r="B8514" s="320"/>
      <c r="C8514" s="320"/>
      <c r="D8514" s="322"/>
      <c r="E8514" s="325">
        <f>COUNTIF(자재별CO2!H:H, B8514)</f>
        <v>0</v>
      </c>
    </row>
    <row r="8515" spans="2:5" ht="17.25" thickBot="1">
      <c r="B8515" s="317"/>
      <c r="C8515" s="317"/>
      <c r="D8515" s="315"/>
      <c r="E8515" s="325">
        <f>COUNTIF(자재별CO2!H:H, B8515)</f>
        <v>0</v>
      </c>
    </row>
    <row r="8516" spans="2:5">
      <c r="B8516" s="323"/>
      <c r="C8516" s="323"/>
      <c r="D8516" s="324"/>
      <c r="E8516" s="325">
        <f>COUNTIF(자재별CO2!H:H, B8516)</f>
        <v>0</v>
      </c>
    </row>
    <row r="8517" spans="2:5">
      <c r="B8517" s="323"/>
      <c r="C8517" s="323"/>
      <c r="D8517" s="324"/>
      <c r="E8517" s="325">
        <f>COUNTIF(자재별CO2!H:H, B8517)</f>
        <v>0</v>
      </c>
    </row>
    <row r="8518" spans="2:5">
      <c r="B8518" s="323"/>
      <c r="C8518" s="323"/>
      <c r="D8518" s="324"/>
      <c r="E8518" s="325">
        <f>COUNTIF(자재별CO2!H:H, B8518)</f>
        <v>0</v>
      </c>
    </row>
    <row r="8519" spans="2:5">
      <c r="B8519" s="323"/>
      <c r="C8519" s="323"/>
      <c r="D8519" s="324"/>
      <c r="E8519" s="325">
        <f>COUNTIF(자재별CO2!H:H, B8519)</f>
        <v>0</v>
      </c>
    </row>
    <row r="8520" spans="2:5">
      <c r="B8520" s="323"/>
      <c r="C8520" s="323"/>
      <c r="D8520" s="324"/>
      <c r="E8520" s="325">
        <f>COUNTIF(자재별CO2!H:H, B8520)</f>
        <v>0</v>
      </c>
    </row>
    <row r="8521" spans="2:5">
      <c r="B8521" s="323"/>
      <c r="C8521" s="323"/>
      <c r="D8521" s="324"/>
      <c r="E8521" s="325">
        <f>COUNTIF(자재별CO2!H:H, B8521)</f>
        <v>0</v>
      </c>
    </row>
    <row r="8522" spans="2:5">
      <c r="B8522" s="323"/>
      <c r="C8522" s="323"/>
      <c r="D8522" s="324"/>
      <c r="E8522" s="325">
        <f>COUNTIF(자재별CO2!H:H, B8522)</f>
        <v>0</v>
      </c>
    </row>
    <row r="8523" spans="2:5">
      <c r="B8523" s="323"/>
      <c r="C8523" s="323"/>
      <c r="D8523" s="324"/>
      <c r="E8523" s="325">
        <f>COUNTIF(자재별CO2!H:H, B8523)</f>
        <v>0</v>
      </c>
    </row>
    <row r="8524" spans="2:5">
      <c r="B8524" s="323"/>
      <c r="C8524" s="323"/>
      <c r="D8524" s="324"/>
      <c r="E8524" s="325">
        <f>COUNTIF(자재별CO2!H:H, B8524)</f>
        <v>0</v>
      </c>
    </row>
    <row r="8525" spans="2:5">
      <c r="B8525" s="323"/>
      <c r="C8525" s="323"/>
      <c r="D8525" s="324"/>
      <c r="E8525" s="325">
        <f>COUNTIF(자재별CO2!H:H, B8525)</f>
        <v>0</v>
      </c>
    </row>
    <row r="8526" spans="2:5">
      <c r="B8526" s="323"/>
      <c r="C8526" s="323"/>
      <c r="D8526" s="324"/>
      <c r="E8526" s="325">
        <f>COUNTIF(자재별CO2!H:H, B8526)</f>
        <v>0</v>
      </c>
    </row>
    <row r="8527" spans="2:5">
      <c r="B8527" s="323"/>
      <c r="C8527" s="323"/>
      <c r="D8527" s="324"/>
      <c r="E8527" s="325">
        <f>COUNTIF(자재별CO2!H:H, B8527)</f>
        <v>0</v>
      </c>
    </row>
    <row r="8528" spans="2:5">
      <c r="B8528" s="323"/>
      <c r="C8528" s="323"/>
      <c r="D8528" s="324"/>
      <c r="E8528" s="325">
        <f>COUNTIF(자재별CO2!H:H, B8528)</f>
        <v>0</v>
      </c>
    </row>
    <row r="8529" spans="2:5">
      <c r="B8529" s="323"/>
      <c r="C8529" s="323"/>
      <c r="D8529" s="324"/>
      <c r="E8529" s="325">
        <f>COUNTIF(자재별CO2!H:H, B8529)</f>
        <v>0</v>
      </c>
    </row>
    <row r="8530" spans="2:5">
      <c r="B8530" s="323"/>
      <c r="C8530" s="323"/>
      <c r="D8530" s="324"/>
      <c r="E8530" s="325">
        <f>COUNTIF(자재별CO2!H:H, B8530)</f>
        <v>0</v>
      </c>
    </row>
    <row r="8531" spans="2:5" ht="17.25" thickBot="1">
      <c r="B8531" s="321"/>
      <c r="C8531" s="331"/>
      <c r="D8531" s="332"/>
      <c r="E8531" s="325">
        <f>COUNTIF(자재별CO2!H:H, B8531)</f>
        <v>0</v>
      </c>
    </row>
    <row r="8532" spans="2:5">
      <c r="B8532" s="319"/>
      <c r="C8532" s="327"/>
      <c r="D8532" s="328"/>
      <c r="E8532" s="325">
        <f>COUNTIF(자재별CO2!H:H, B8532)</f>
        <v>0</v>
      </c>
    </row>
    <row r="8533" spans="2:5">
      <c r="B8533" s="323"/>
      <c r="C8533" s="323"/>
      <c r="D8533" s="324"/>
      <c r="E8533" s="325">
        <f>COUNTIF(자재별CO2!H:H, B8533)</f>
        <v>0</v>
      </c>
    </row>
    <row r="8534" spans="2:5">
      <c r="B8534" s="319"/>
      <c r="C8534" s="327"/>
      <c r="D8534" s="328"/>
      <c r="E8534" s="325">
        <f>COUNTIF(자재별CO2!H:H, B8534)</f>
        <v>0</v>
      </c>
    </row>
    <row r="8535" spans="2:5">
      <c r="B8535" s="319"/>
      <c r="C8535" s="327"/>
      <c r="D8535" s="328"/>
      <c r="E8535" s="325">
        <f>COUNTIF(자재별CO2!H:H, B8535)</f>
        <v>0</v>
      </c>
    </row>
    <row r="8536" spans="2:5">
      <c r="B8536" s="319"/>
      <c r="C8536" s="327"/>
      <c r="D8536" s="328"/>
      <c r="E8536" s="325">
        <f>COUNTIF(자재별CO2!H:H, B8536)</f>
        <v>0</v>
      </c>
    </row>
    <row r="8537" spans="2:5">
      <c r="B8537" s="319"/>
      <c r="C8537" s="327"/>
      <c r="D8537" s="328"/>
      <c r="E8537" s="325">
        <f>COUNTIF(자재별CO2!H:H, B8537)</f>
        <v>0</v>
      </c>
    </row>
    <row r="8538" spans="2:5">
      <c r="B8538" s="319"/>
      <c r="C8538" s="327"/>
      <c r="D8538" s="328"/>
      <c r="E8538" s="325">
        <f>COUNTIF(자재별CO2!H:H, B8538)</f>
        <v>0</v>
      </c>
    </row>
    <row r="8539" spans="2:5">
      <c r="B8539" s="319"/>
      <c r="C8539" s="327"/>
      <c r="D8539" s="328"/>
      <c r="E8539" s="325">
        <f>COUNTIF(자재별CO2!H:H, B8539)</f>
        <v>0</v>
      </c>
    </row>
    <row r="8540" spans="2:5">
      <c r="B8540" s="319"/>
      <c r="C8540" s="327"/>
      <c r="D8540" s="328"/>
      <c r="E8540" s="325">
        <f>COUNTIF(자재별CO2!H:H, B8540)</f>
        <v>0</v>
      </c>
    </row>
    <row r="8541" spans="2:5">
      <c r="B8541" s="319"/>
      <c r="C8541" s="327"/>
      <c r="D8541" s="328"/>
      <c r="E8541" s="325">
        <f>COUNTIF(자재별CO2!H:H, B8541)</f>
        <v>0</v>
      </c>
    </row>
    <row r="8542" spans="2:5">
      <c r="B8542" s="319"/>
      <c r="C8542" s="327"/>
      <c r="D8542" s="328"/>
      <c r="E8542" s="325">
        <f>COUNTIF(자재별CO2!H:H, B8542)</f>
        <v>0</v>
      </c>
    </row>
    <row r="8543" spans="2:5">
      <c r="B8543" s="319"/>
      <c r="C8543" s="327"/>
      <c r="D8543" s="328"/>
      <c r="E8543" s="325">
        <f>COUNTIF(자재별CO2!H:H, B8543)</f>
        <v>0</v>
      </c>
    </row>
    <row r="8544" spans="2:5">
      <c r="B8544" s="319"/>
      <c r="C8544" s="327"/>
      <c r="D8544" s="328"/>
      <c r="E8544" s="325">
        <f>COUNTIF(자재별CO2!H:H, B8544)</f>
        <v>0</v>
      </c>
    </row>
    <row r="8545" spans="2:5">
      <c r="B8545" s="319"/>
      <c r="C8545" s="327"/>
      <c r="D8545" s="328"/>
      <c r="E8545" s="325">
        <f>COUNTIF(자재별CO2!H:H, B8545)</f>
        <v>0</v>
      </c>
    </row>
    <row r="8546" spans="2:5">
      <c r="B8546" s="319"/>
      <c r="C8546" s="327"/>
      <c r="D8546" s="328"/>
      <c r="E8546" s="325">
        <f>COUNTIF(자재별CO2!H:H, B8546)</f>
        <v>0</v>
      </c>
    </row>
    <row r="8547" spans="2:5">
      <c r="B8547" s="319"/>
      <c r="C8547" s="327"/>
      <c r="D8547" s="328"/>
      <c r="E8547" s="325">
        <f>COUNTIF(자재별CO2!H:H, B8547)</f>
        <v>0</v>
      </c>
    </row>
    <row r="8548" spans="2:5">
      <c r="B8548" s="319"/>
      <c r="C8548" s="327"/>
      <c r="D8548" s="328"/>
      <c r="E8548" s="325">
        <f>COUNTIF(자재별CO2!H:H, B8548)</f>
        <v>0</v>
      </c>
    </row>
    <row r="8549" spans="2:5">
      <c r="B8549" s="319"/>
      <c r="C8549" s="327"/>
      <c r="D8549" s="328"/>
      <c r="E8549" s="325">
        <f>COUNTIF(자재별CO2!H:H, B8549)</f>
        <v>0</v>
      </c>
    </row>
    <row r="8550" spans="2:5">
      <c r="B8550" s="319"/>
      <c r="C8550" s="327"/>
      <c r="D8550" s="328"/>
      <c r="E8550" s="325">
        <f>COUNTIF(자재별CO2!H:H, B8550)</f>
        <v>0</v>
      </c>
    </row>
    <row r="8551" spans="2:5">
      <c r="B8551" s="319"/>
      <c r="C8551" s="327"/>
      <c r="D8551" s="328"/>
      <c r="E8551" s="325">
        <f>COUNTIF(자재별CO2!H:H, B8551)</f>
        <v>0</v>
      </c>
    </row>
    <row r="8552" spans="2:5">
      <c r="B8552" s="319"/>
      <c r="C8552" s="327"/>
      <c r="D8552" s="328"/>
      <c r="E8552" s="325">
        <f>COUNTIF(자재별CO2!H:H, B8552)</f>
        <v>0</v>
      </c>
    </row>
    <row r="8553" spans="2:5">
      <c r="B8553" s="319"/>
      <c r="C8553" s="327"/>
      <c r="D8553" s="328"/>
      <c r="E8553" s="325">
        <f>COUNTIF(자재별CO2!H:H, B8553)</f>
        <v>0</v>
      </c>
    </row>
    <row r="8554" spans="2:5">
      <c r="B8554" s="319"/>
      <c r="C8554" s="327"/>
      <c r="D8554" s="328"/>
      <c r="E8554" s="325">
        <f>COUNTIF(자재별CO2!H:H, B8554)</f>
        <v>0</v>
      </c>
    </row>
    <row r="8555" spans="2:5">
      <c r="B8555" s="319"/>
      <c r="C8555" s="327"/>
      <c r="D8555" s="328"/>
      <c r="E8555" s="325">
        <f>COUNTIF(자재별CO2!H:H, B8555)</f>
        <v>0</v>
      </c>
    </row>
    <row r="8556" spans="2:5">
      <c r="B8556" s="316"/>
      <c r="C8556" s="329"/>
      <c r="D8556" s="330"/>
      <c r="E8556" s="325">
        <f>COUNTIF(자재별CO2!H:H, B8556)</f>
        <v>0</v>
      </c>
    </row>
    <row r="8557" spans="2:5" ht="17.25" thickBot="1">
      <c r="B8557" s="321"/>
      <c r="C8557" s="331"/>
      <c r="D8557" s="332"/>
      <c r="E8557" s="325">
        <f>COUNTIF(자재별CO2!H:H, B8557)</f>
        <v>0</v>
      </c>
    </row>
    <row r="8558" spans="2:5">
      <c r="B8558" s="319"/>
      <c r="C8558" s="327"/>
      <c r="D8558" s="328"/>
      <c r="E8558" s="325">
        <f>COUNTIF(자재별CO2!H:H, B8558)</f>
        <v>0</v>
      </c>
    </row>
    <row r="8559" spans="2:5">
      <c r="B8559" s="319"/>
      <c r="C8559" s="327"/>
      <c r="D8559" s="328"/>
      <c r="E8559" s="325">
        <f>COUNTIF(자재별CO2!H:H, B8559)</f>
        <v>0</v>
      </c>
    </row>
    <row r="8560" spans="2:5">
      <c r="B8560" s="319"/>
      <c r="C8560" s="327"/>
      <c r="D8560" s="328"/>
      <c r="E8560" s="325">
        <f>COUNTIF(자재별CO2!H:H, B8560)</f>
        <v>0</v>
      </c>
    </row>
    <row r="8561" spans="2:5">
      <c r="B8561" s="319"/>
      <c r="C8561" s="327"/>
      <c r="D8561" s="328"/>
      <c r="E8561" s="325">
        <f>COUNTIF(자재별CO2!H:H, B8561)</f>
        <v>0</v>
      </c>
    </row>
    <row r="8562" spans="2:5">
      <c r="B8562" s="319"/>
      <c r="C8562" s="327"/>
      <c r="D8562" s="328"/>
      <c r="E8562" s="325">
        <f>COUNTIF(자재별CO2!H:H, B8562)</f>
        <v>0</v>
      </c>
    </row>
    <row r="8563" spans="2:5">
      <c r="B8563" s="319"/>
      <c r="C8563" s="327"/>
      <c r="D8563" s="328"/>
      <c r="E8563" s="325">
        <f>COUNTIF(자재별CO2!H:H, B8563)</f>
        <v>0</v>
      </c>
    </row>
    <row r="8564" spans="2:5">
      <c r="B8564" s="319"/>
      <c r="C8564" s="338"/>
      <c r="D8564" s="328"/>
      <c r="E8564" s="325">
        <f>COUNTIF(자재별CO2!H:H, B8564)</f>
        <v>0</v>
      </c>
    </row>
    <row r="8565" spans="2:5">
      <c r="B8565" s="319"/>
      <c r="C8565" s="338"/>
      <c r="D8565" s="328"/>
      <c r="E8565" s="325">
        <f>COUNTIF(자재별CO2!H:H, B8565)</f>
        <v>0</v>
      </c>
    </row>
    <row r="8566" spans="2:5">
      <c r="B8566" s="319"/>
      <c r="C8566" s="338"/>
      <c r="D8566" s="328"/>
      <c r="E8566" s="325">
        <f>COUNTIF(자재별CO2!H:H, B8566)</f>
        <v>0</v>
      </c>
    </row>
    <row r="8567" spans="2:5">
      <c r="B8567" s="319"/>
      <c r="C8567" s="338"/>
      <c r="D8567" s="328"/>
      <c r="E8567" s="325">
        <f>COUNTIF(자재별CO2!H:H, B8567)</f>
        <v>0</v>
      </c>
    </row>
    <row r="8568" spans="2:5">
      <c r="B8568" s="319"/>
      <c r="C8568" s="338"/>
      <c r="D8568" s="328"/>
      <c r="E8568" s="325">
        <f>COUNTIF(자재별CO2!H:H, B8568)</f>
        <v>0</v>
      </c>
    </row>
    <row r="8569" spans="2:5">
      <c r="B8569" s="319"/>
      <c r="C8569" s="338"/>
      <c r="D8569" s="328"/>
      <c r="E8569" s="325">
        <f>COUNTIF(자재별CO2!H:H, B8569)</f>
        <v>0</v>
      </c>
    </row>
    <row r="8570" spans="2:5">
      <c r="B8570" s="319"/>
      <c r="C8570" s="338"/>
      <c r="D8570" s="328"/>
      <c r="E8570" s="325">
        <f>COUNTIF(자재별CO2!H:H, B8570)</f>
        <v>0</v>
      </c>
    </row>
    <row r="8571" spans="2:5">
      <c r="B8571" s="319"/>
      <c r="C8571" s="338"/>
      <c r="D8571" s="328"/>
      <c r="E8571" s="325">
        <f>COUNTIF(자재별CO2!H:H, B8571)</f>
        <v>0</v>
      </c>
    </row>
    <row r="8572" spans="2:5">
      <c r="B8572" s="319"/>
      <c r="C8572" s="338"/>
      <c r="D8572" s="328"/>
      <c r="E8572" s="325">
        <f>COUNTIF(자재별CO2!H:H, B8572)</f>
        <v>0</v>
      </c>
    </row>
    <row r="8573" spans="2:5">
      <c r="B8573" s="319"/>
      <c r="C8573" s="338"/>
      <c r="D8573" s="328"/>
      <c r="E8573" s="325">
        <f>COUNTIF(자재별CO2!H:H, B8573)</f>
        <v>0</v>
      </c>
    </row>
    <row r="8574" spans="2:5">
      <c r="B8574" s="319"/>
      <c r="C8574" s="338"/>
      <c r="D8574" s="328"/>
      <c r="E8574" s="325">
        <f>COUNTIF(자재별CO2!H:H, B8574)</f>
        <v>0</v>
      </c>
    </row>
    <row r="8575" spans="2:5">
      <c r="B8575" s="319"/>
      <c r="C8575" s="338"/>
      <c r="D8575" s="328"/>
      <c r="E8575" s="325">
        <f>COUNTIF(자재별CO2!H:H, B8575)</f>
        <v>0</v>
      </c>
    </row>
    <row r="8576" spans="2:5">
      <c r="B8576" s="319"/>
      <c r="C8576" s="338"/>
      <c r="D8576" s="328"/>
      <c r="E8576" s="325">
        <f>COUNTIF(자재별CO2!H:H, B8576)</f>
        <v>0</v>
      </c>
    </row>
    <row r="8577" spans="2:5">
      <c r="B8577" s="319"/>
      <c r="C8577" s="338"/>
      <c r="D8577" s="328"/>
      <c r="E8577" s="325">
        <f>COUNTIF(자재별CO2!H:H, B8577)</f>
        <v>0</v>
      </c>
    </row>
    <row r="8578" spans="2:5">
      <c r="B8578" s="319"/>
      <c r="C8578" s="338"/>
      <c r="D8578" s="328"/>
      <c r="E8578" s="325">
        <f>COUNTIF(자재별CO2!H:H, B8578)</f>
        <v>0</v>
      </c>
    </row>
    <row r="8579" spans="2:5">
      <c r="B8579" s="319"/>
      <c r="C8579" s="338"/>
      <c r="D8579" s="328"/>
      <c r="E8579" s="325">
        <f>COUNTIF(자재별CO2!H:H, B8579)</f>
        <v>0</v>
      </c>
    </row>
    <row r="8580" spans="2:5">
      <c r="B8580" s="319"/>
      <c r="C8580" s="338"/>
      <c r="D8580" s="328"/>
      <c r="E8580" s="325">
        <f>COUNTIF(자재별CO2!H:H, B8580)</f>
        <v>0</v>
      </c>
    </row>
    <row r="8581" spans="2:5">
      <c r="B8581" s="319"/>
      <c r="C8581" s="338"/>
      <c r="D8581" s="328"/>
      <c r="E8581" s="325">
        <f>COUNTIF(자재별CO2!H:H, B8581)</f>
        <v>0</v>
      </c>
    </row>
    <row r="8582" spans="2:5">
      <c r="B8582" s="319"/>
      <c r="C8582" s="338"/>
      <c r="D8582" s="328"/>
      <c r="E8582" s="325">
        <f>COUNTIF(자재별CO2!H:H, B8582)</f>
        <v>0</v>
      </c>
    </row>
    <row r="8583" spans="2:5">
      <c r="B8583" s="319"/>
      <c r="C8583" s="338"/>
      <c r="D8583" s="328"/>
      <c r="E8583" s="325">
        <f>COUNTIF(자재별CO2!H:H, B8583)</f>
        <v>0</v>
      </c>
    </row>
    <row r="8584" spans="2:5">
      <c r="B8584" s="319"/>
      <c r="C8584" s="338"/>
      <c r="D8584" s="328"/>
      <c r="E8584" s="325">
        <f>COUNTIF(자재별CO2!H:H, B8584)</f>
        <v>0</v>
      </c>
    </row>
    <row r="8585" spans="2:5">
      <c r="B8585" s="316"/>
      <c r="C8585" s="339"/>
      <c r="D8585" s="330"/>
      <c r="E8585" s="325">
        <f>COUNTIF(자재별CO2!H:H, B8585)</f>
        <v>0</v>
      </c>
    </row>
    <row r="8586" spans="2:5" ht="17.25" thickBot="1">
      <c r="B8586" s="321"/>
      <c r="C8586" s="340"/>
      <c r="D8586" s="332"/>
      <c r="E8586" s="325">
        <f>COUNTIF(자재별CO2!H:H, B8586)</f>
        <v>0</v>
      </c>
    </row>
    <row r="8587" spans="2:5">
      <c r="B8587" s="319"/>
      <c r="C8587" s="338"/>
      <c r="D8587" s="328"/>
      <c r="E8587" s="325">
        <f>COUNTIF(자재별CO2!H:H, B8587)</f>
        <v>0</v>
      </c>
    </row>
    <row r="8588" spans="2:5">
      <c r="B8588" s="319"/>
      <c r="C8588" s="338"/>
      <c r="D8588" s="328"/>
      <c r="E8588" s="325">
        <f>COUNTIF(자재별CO2!H:H, B8588)</f>
        <v>0</v>
      </c>
    </row>
    <row r="8589" spans="2:5">
      <c r="B8589" s="319"/>
      <c r="C8589" s="338"/>
      <c r="D8589" s="328"/>
      <c r="E8589" s="325">
        <f>COUNTIF(자재별CO2!H:H, B8589)</f>
        <v>0</v>
      </c>
    </row>
    <row r="8590" spans="2:5">
      <c r="B8590" s="319"/>
      <c r="C8590" s="338"/>
      <c r="D8590" s="328"/>
      <c r="E8590" s="325">
        <f>COUNTIF(자재별CO2!H:H, B8590)</f>
        <v>0</v>
      </c>
    </row>
    <row r="8591" spans="2:5">
      <c r="B8591" s="319"/>
      <c r="C8591" s="338"/>
      <c r="D8591" s="328"/>
      <c r="E8591" s="325">
        <f>COUNTIF(자재별CO2!H:H, B8591)</f>
        <v>0</v>
      </c>
    </row>
    <row r="8592" spans="2:5">
      <c r="B8592" s="319"/>
      <c r="C8592" s="338"/>
      <c r="D8592" s="328"/>
      <c r="E8592" s="325">
        <f>COUNTIF(자재별CO2!H:H, B8592)</f>
        <v>0</v>
      </c>
    </row>
    <row r="8593" spans="2:5">
      <c r="B8593" s="319"/>
      <c r="C8593" s="338"/>
      <c r="D8593" s="328"/>
      <c r="E8593" s="325">
        <f>COUNTIF(자재별CO2!H:H, B8593)</f>
        <v>0</v>
      </c>
    </row>
    <row r="8594" spans="2:5">
      <c r="B8594" s="319"/>
      <c r="C8594" s="338"/>
      <c r="D8594" s="328"/>
      <c r="E8594" s="325">
        <f>COUNTIF(자재별CO2!H:H, B8594)</f>
        <v>0</v>
      </c>
    </row>
    <row r="8595" spans="2:5">
      <c r="B8595" s="319"/>
      <c r="C8595" s="338"/>
      <c r="D8595" s="328"/>
      <c r="E8595" s="325">
        <f>COUNTIF(자재별CO2!H:H, B8595)</f>
        <v>0</v>
      </c>
    </row>
    <row r="8596" spans="2:5">
      <c r="B8596" s="319"/>
      <c r="C8596" s="338"/>
      <c r="D8596" s="328"/>
      <c r="E8596" s="325">
        <f>COUNTIF(자재별CO2!H:H, B8596)</f>
        <v>0</v>
      </c>
    </row>
    <row r="8597" spans="2:5">
      <c r="B8597" s="319"/>
      <c r="C8597" s="338"/>
      <c r="D8597" s="328"/>
      <c r="E8597" s="325">
        <f>COUNTIF(자재별CO2!H:H, B8597)</f>
        <v>0</v>
      </c>
    </row>
    <row r="8598" spans="2:5">
      <c r="B8598" s="319"/>
      <c r="C8598" s="338"/>
      <c r="D8598" s="328"/>
      <c r="E8598" s="325">
        <f>COUNTIF(자재별CO2!H:H, B8598)</f>
        <v>0</v>
      </c>
    </row>
    <row r="8599" spans="2:5">
      <c r="B8599" s="319"/>
      <c r="C8599" s="338"/>
      <c r="D8599" s="328"/>
      <c r="E8599" s="325">
        <f>COUNTIF(자재별CO2!H:H, B8599)</f>
        <v>0</v>
      </c>
    </row>
    <row r="8600" spans="2:5">
      <c r="B8600" s="319"/>
      <c r="C8600" s="338"/>
      <c r="D8600" s="328"/>
      <c r="E8600" s="325">
        <f>COUNTIF(자재별CO2!H:H, B8600)</f>
        <v>0</v>
      </c>
    </row>
    <row r="8601" spans="2:5">
      <c r="B8601" s="319"/>
      <c r="C8601" s="338"/>
      <c r="D8601" s="328"/>
      <c r="E8601" s="325">
        <f>COUNTIF(자재별CO2!H:H, B8601)</f>
        <v>0</v>
      </c>
    </row>
    <row r="8602" spans="2:5">
      <c r="B8602" s="319"/>
      <c r="C8602" s="338"/>
      <c r="D8602" s="328"/>
      <c r="E8602" s="325">
        <f>COUNTIF(자재별CO2!H:H, B8602)</f>
        <v>0</v>
      </c>
    </row>
    <row r="8603" spans="2:5">
      <c r="B8603" s="319"/>
      <c r="C8603" s="338"/>
      <c r="D8603" s="328"/>
      <c r="E8603" s="325">
        <f>COUNTIF(자재별CO2!H:H, B8603)</f>
        <v>0</v>
      </c>
    </row>
    <row r="8604" spans="2:5">
      <c r="B8604" s="319"/>
      <c r="C8604" s="338"/>
      <c r="D8604" s="328"/>
      <c r="E8604" s="325">
        <f>COUNTIF(자재별CO2!H:H, B8604)</f>
        <v>0</v>
      </c>
    </row>
    <row r="8605" spans="2:5">
      <c r="B8605" s="319"/>
      <c r="C8605" s="338"/>
      <c r="D8605" s="328"/>
      <c r="E8605" s="325">
        <f>COUNTIF(자재별CO2!H:H, B8605)</f>
        <v>0</v>
      </c>
    </row>
    <row r="8606" spans="2:5">
      <c r="B8606" s="319"/>
      <c r="C8606" s="338"/>
      <c r="D8606" s="328"/>
      <c r="E8606" s="325">
        <f>COUNTIF(자재별CO2!H:H, B8606)</f>
        <v>0</v>
      </c>
    </row>
    <row r="8607" spans="2:5">
      <c r="B8607" s="319"/>
      <c r="C8607" s="338"/>
      <c r="D8607" s="328"/>
      <c r="E8607" s="325">
        <f>COUNTIF(자재별CO2!H:H, B8607)</f>
        <v>0</v>
      </c>
    </row>
    <row r="8608" spans="2:5">
      <c r="B8608" s="319"/>
      <c r="C8608" s="338"/>
      <c r="D8608" s="328"/>
      <c r="E8608" s="325">
        <f>COUNTIF(자재별CO2!H:H, B8608)</f>
        <v>0</v>
      </c>
    </row>
    <row r="8609" spans="2:5">
      <c r="B8609" s="316"/>
      <c r="C8609" s="339"/>
      <c r="D8609" s="330"/>
      <c r="E8609" s="325">
        <f>COUNTIF(자재별CO2!H:H, B8609)</f>
        <v>0</v>
      </c>
    </row>
    <row r="8610" spans="2:5" ht="17.25" thickBot="1">
      <c r="B8610" s="321"/>
      <c r="C8610" s="340"/>
      <c r="D8610" s="332"/>
      <c r="E8610" s="325">
        <f>COUNTIF(자재별CO2!H:H, B8610)</f>
        <v>0</v>
      </c>
    </row>
    <row r="8611" spans="2:5">
      <c r="B8611" s="319"/>
      <c r="C8611" s="338"/>
      <c r="D8611" s="328"/>
      <c r="E8611" s="325">
        <f>COUNTIF(자재별CO2!H:H, B8611)</f>
        <v>0</v>
      </c>
    </row>
    <row r="8612" spans="2:5">
      <c r="B8612" s="319"/>
      <c r="C8612" s="338"/>
      <c r="D8612" s="328"/>
      <c r="E8612" s="325">
        <f>COUNTIF(자재별CO2!H:H, B8612)</f>
        <v>0</v>
      </c>
    </row>
    <row r="8613" spans="2:5">
      <c r="B8613" s="319"/>
      <c r="C8613" s="338"/>
      <c r="D8613" s="328"/>
      <c r="E8613" s="325">
        <f>COUNTIF(자재별CO2!H:H, B8613)</f>
        <v>0</v>
      </c>
    </row>
    <row r="8614" spans="2:5">
      <c r="B8614" s="319"/>
      <c r="C8614" s="338"/>
      <c r="D8614" s="328"/>
      <c r="E8614" s="325">
        <f>COUNTIF(자재별CO2!H:H, B8614)</f>
        <v>0</v>
      </c>
    </row>
    <row r="8615" spans="2:5">
      <c r="B8615" s="319"/>
      <c r="C8615" s="338"/>
      <c r="D8615" s="328"/>
      <c r="E8615" s="325">
        <f>COUNTIF(자재별CO2!H:H, B8615)</f>
        <v>0</v>
      </c>
    </row>
    <row r="8616" spans="2:5">
      <c r="B8616" s="319"/>
      <c r="C8616" s="338"/>
      <c r="D8616" s="328"/>
      <c r="E8616" s="325">
        <f>COUNTIF(자재별CO2!H:H, B8616)</f>
        <v>0</v>
      </c>
    </row>
    <row r="8617" spans="2:5">
      <c r="B8617" s="319"/>
      <c r="C8617" s="338"/>
      <c r="D8617" s="328"/>
      <c r="E8617" s="325">
        <f>COUNTIF(자재별CO2!H:H, B8617)</f>
        <v>0</v>
      </c>
    </row>
    <row r="8618" spans="2:5">
      <c r="B8618" s="319"/>
      <c r="C8618" s="338"/>
      <c r="D8618" s="328"/>
      <c r="E8618" s="325">
        <f>COUNTIF(자재별CO2!H:H, B8618)</f>
        <v>0</v>
      </c>
    </row>
    <row r="8619" spans="2:5">
      <c r="B8619" s="319"/>
      <c r="C8619" s="338"/>
      <c r="D8619" s="328"/>
      <c r="E8619" s="325">
        <f>COUNTIF(자재별CO2!H:H, B8619)</f>
        <v>0</v>
      </c>
    </row>
    <row r="8620" spans="2:5">
      <c r="B8620" s="319"/>
      <c r="C8620" s="338"/>
      <c r="D8620" s="328"/>
      <c r="E8620" s="325">
        <f>COUNTIF(자재별CO2!H:H, B8620)</f>
        <v>0</v>
      </c>
    </row>
    <row r="8621" spans="2:5">
      <c r="B8621" s="319"/>
      <c r="C8621" s="338"/>
      <c r="D8621" s="328"/>
      <c r="E8621" s="325">
        <f>COUNTIF(자재별CO2!H:H, B8621)</f>
        <v>0</v>
      </c>
    </row>
    <row r="8622" spans="2:5">
      <c r="B8622" s="319"/>
      <c r="C8622" s="338"/>
      <c r="D8622" s="328"/>
      <c r="E8622" s="325">
        <f>COUNTIF(자재별CO2!H:H, B8622)</f>
        <v>0</v>
      </c>
    </row>
    <row r="8623" spans="2:5">
      <c r="B8623" s="319"/>
      <c r="C8623" s="338"/>
      <c r="D8623" s="328"/>
      <c r="E8623" s="325">
        <f>COUNTIF(자재별CO2!H:H, B8623)</f>
        <v>0</v>
      </c>
    </row>
    <row r="8624" spans="2:5">
      <c r="B8624" s="319"/>
      <c r="C8624" s="338"/>
      <c r="D8624" s="328"/>
      <c r="E8624" s="325">
        <f>COUNTIF(자재별CO2!H:H, B8624)</f>
        <v>0</v>
      </c>
    </row>
    <row r="8625" spans="2:5">
      <c r="B8625" s="316"/>
      <c r="C8625" s="339"/>
      <c r="D8625" s="330"/>
      <c r="E8625" s="325">
        <f>COUNTIF(자재별CO2!H:H, B8625)</f>
        <v>0</v>
      </c>
    </row>
    <row r="8626" spans="2:5" ht="17.25" thickBot="1">
      <c r="B8626" s="321"/>
      <c r="C8626" s="340"/>
      <c r="D8626" s="332"/>
      <c r="E8626" s="325">
        <f>COUNTIF(자재별CO2!H:H, B8626)</f>
        <v>0</v>
      </c>
    </row>
    <row r="8627" spans="2:5">
      <c r="B8627" s="319"/>
      <c r="C8627" s="338"/>
      <c r="D8627" s="328"/>
      <c r="E8627" s="325">
        <f>COUNTIF(자재별CO2!H:H, B8627)</f>
        <v>0</v>
      </c>
    </row>
    <row r="8628" spans="2:5">
      <c r="B8628" s="319"/>
      <c r="C8628" s="338"/>
      <c r="D8628" s="328"/>
      <c r="E8628" s="325">
        <f>COUNTIF(자재별CO2!H:H, B8628)</f>
        <v>0</v>
      </c>
    </row>
    <row r="8629" spans="2:5">
      <c r="B8629" s="319"/>
      <c r="C8629" s="338"/>
      <c r="D8629" s="328"/>
      <c r="E8629" s="325">
        <f>COUNTIF(자재별CO2!H:H, B8629)</f>
        <v>0</v>
      </c>
    </row>
    <row r="8630" spans="2:5">
      <c r="B8630" s="319"/>
      <c r="C8630" s="338"/>
      <c r="D8630" s="328"/>
      <c r="E8630" s="325">
        <f>COUNTIF(자재별CO2!H:H, B8630)</f>
        <v>0</v>
      </c>
    </row>
    <row r="8631" spans="2:5">
      <c r="B8631" s="319"/>
      <c r="C8631" s="338"/>
      <c r="D8631" s="328"/>
      <c r="E8631" s="325">
        <f>COUNTIF(자재별CO2!H:H, B8631)</f>
        <v>0</v>
      </c>
    </row>
    <row r="8632" spans="2:5">
      <c r="B8632" s="319"/>
      <c r="C8632" s="338"/>
      <c r="D8632" s="328"/>
      <c r="E8632" s="325">
        <f>COUNTIF(자재별CO2!H:H, B8632)</f>
        <v>0</v>
      </c>
    </row>
    <row r="8633" spans="2:5">
      <c r="B8633" s="319"/>
      <c r="C8633" s="338"/>
      <c r="D8633" s="328"/>
      <c r="E8633" s="325">
        <f>COUNTIF(자재별CO2!H:H, B8633)</f>
        <v>0</v>
      </c>
    </row>
    <row r="8634" spans="2:5">
      <c r="B8634" s="319"/>
      <c r="C8634" s="338"/>
      <c r="D8634" s="328"/>
      <c r="E8634" s="325">
        <f>COUNTIF(자재별CO2!H:H, B8634)</f>
        <v>0</v>
      </c>
    </row>
    <row r="8635" spans="2:5">
      <c r="B8635" s="319"/>
      <c r="C8635" s="338"/>
      <c r="D8635" s="328"/>
      <c r="E8635" s="325">
        <f>COUNTIF(자재별CO2!H:H, B8635)</f>
        <v>0</v>
      </c>
    </row>
    <row r="8636" spans="2:5">
      <c r="B8636" s="319"/>
      <c r="C8636" s="338"/>
      <c r="D8636" s="328"/>
      <c r="E8636" s="325">
        <f>COUNTIF(자재별CO2!H:H, B8636)</f>
        <v>0</v>
      </c>
    </row>
    <row r="8637" spans="2:5">
      <c r="B8637" s="319"/>
      <c r="C8637" s="338"/>
      <c r="D8637" s="328"/>
      <c r="E8637" s="325">
        <f>COUNTIF(자재별CO2!H:H, B8637)</f>
        <v>0</v>
      </c>
    </row>
    <row r="8638" spans="2:5">
      <c r="B8638" s="319"/>
      <c r="C8638" s="338"/>
      <c r="D8638" s="328"/>
      <c r="E8638" s="325">
        <f>COUNTIF(자재별CO2!H:H, B8638)</f>
        <v>0</v>
      </c>
    </row>
    <row r="8639" spans="2:5">
      <c r="B8639" s="319"/>
      <c r="C8639" s="338"/>
      <c r="D8639" s="328"/>
      <c r="E8639" s="325">
        <f>COUNTIF(자재별CO2!H:H, B8639)</f>
        <v>0</v>
      </c>
    </row>
    <row r="8640" spans="2:5">
      <c r="B8640" s="319"/>
      <c r="C8640" s="338"/>
      <c r="D8640" s="328"/>
      <c r="E8640" s="325">
        <f>COUNTIF(자재별CO2!H:H, B8640)</f>
        <v>0</v>
      </c>
    </row>
    <row r="8641" spans="2:5">
      <c r="B8641" s="319"/>
      <c r="C8641" s="338"/>
      <c r="D8641" s="328"/>
      <c r="E8641" s="325">
        <f>COUNTIF(자재별CO2!H:H, B8641)</f>
        <v>0</v>
      </c>
    </row>
    <row r="8642" spans="2:5">
      <c r="B8642" s="319"/>
      <c r="C8642" s="338"/>
      <c r="D8642" s="328"/>
      <c r="E8642" s="325">
        <f>COUNTIF(자재별CO2!H:H, B8642)</f>
        <v>0</v>
      </c>
    </row>
    <row r="8643" spans="2:5">
      <c r="B8643" s="319"/>
      <c r="C8643" s="338"/>
      <c r="D8643" s="328"/>
      <c r="E8643" s="325">
        <f>COUNTIF(자재별CO2!H:H, B8643)</f>
        <v>0</v>
      </c>
    </row>
    <row r="8644" spans="2:5">
      <c r="B8644" s="319"/>
      <c r="C8644" s="338"/>
      <c r="D8644" s="328"/>
      <c r="E8644" s="325">
        <f>COUNTIF(자재별CO2!H:H, B8644)</f>
        <v>0</v>
      </c>
    </row>
    <row r="8645" spans="2:5">
      <c r="B8645" s="319"/>
      <c r="C8645" s="338"/>
      <c r="D8645" s="328"/>
      <c r="E8645" s="325">
        <f>COUNTIF(자재별CO2!H:H, B8645)</f>
        <v>0</v>
      </c>
    </row>
    <row r="8646" spans="2:5">
      <c r="B8646" s="319"/>
      <c r="C8646" s="338"/>
      <c r="D8646" s="328"/>
      <c r="E8646" s="325">
        <f>COUNTIF(자재별CO2!H:H, B8646)</f>
        <v>0</v>
      </c>
    </row>
    <row r="8647" spans="2:5">
      <c r="B8647" s="319"/>
      <c r="C8647" s="338"/>
      <c r="D8647" s="328"/>
      <c r="E8647" s="325">
        <f>COUNTIF(자재별CO2!H:H, B8647)</f>
        <v>0</v>
      </c>
    </row>
    <row r="8648" spans="2:5">
      <c r="B8648" s="319"/>
      <c r="C8648" s="338"/>
      <c r="D8648" s="328"/>
      <c r="E8648" s="325">
        <f>COUNTIF(자재별CO2!H:H, B8648)</f>
        <v>0</v>
      </c>
    </row>
    <row r="8649" spans="2:5">
      <c r="B8649" s="316"/>
      <c r="C8649" s="339"/>
      <c r="D8649" s="330"/>
      <c r="E8649" s="325">
        <f>COUNTIF(자재별CO2!H:H, B8649)</f>
        <v>0</v>
      </c>
    </row>
    <row r="8650" spans="2:5" ht="17.25" thickBot="1">
      <c r="B8650" s="321"/>
      <c r="C8650" s="340"/>
      <c r="D8650" s="332"/>
      <c r="E8650" s="325">
        <f>COUNTIF(자재별CO2!H:H, B8650)</f>
        <v>0</v>
      </c>
    </row>
    <row r="8651" spans="2:5">
      <c r="B8651" s="319"/>
      <c r="C8651" s="338"/>
      <c r="D8651" s="328"/>
      <c r="E8651" s="325">
        <f>COUNTIF(자재별CO2!H:H, B8651)</f>
        <v>0</v>
      </c>
    </row>
    <row r="8652" spans="2:5">
      <c r="B8652" s="319"/>
      <c r="C8652" s="338"/>
      <c r="D8652" s="328"/>
      <c r="E8652" s="325">
        <f>COUNTIF(자재별CO2!H:H, B8652)</f>
        <v>0</v>
      </c>
    </row>
    <row r="8653" spans="2:5">
      <c r="B8653" s="319"/>
      <c r="C8653" s="338"/>
      <c r="D8653" s="328"/>
      <c r="E8653" s="325">
        <f>COUNTIF(자재별CO2!H:H, B8653)</f>
        <v>0</v>
      </c>
    </row>
    <row r="8654" spans="2:5">
      <c r="B8654" s="319"/>
      <c r="C8654" s="338"/>
      <c r="D8654" s="328"/>
      <c r="E8654" s="325">
        <f>COUNTIF(자재별CO2!H:H, B8654)</f>
        <v>0</v>
      </c>
    </row>
    <row r="8655" spans="2:5">
      <c r="B8655" s="319"/>
      <c r="C8655" s="338"/>
      <c r="D8655" s="328"/>
      <c r="E8655" s="325">
        <f>COUNTIF(자재별CO2!H:H, B8655)</f>
        <v>0</v>
      </c>
    </row>
    <row r="8656" spans="2:5">
      <c r="B8656" s="319"/>
      <c r="C8656" s="338"/>
      <c r="D8656" s="328"/>
      <c r="E8656" s="325">
        <f>COUNTIF(자재별CO2!H:H, B8656)</f>
        <v>0</v>
      </c>
    </row>
    <row r="8657" spans="2:5">
      <c r="B8657" s="319"/>
      <c r="C8657" s="338"/>
      <c r="D8657" s="328"/>
      <c r="E8657" s="325">
        <f>COUNTIF(자재별CO2!H:H, B8657)</f>
        <v>0</v>
      </c>
    </row>
    <row r="8658" spans="2:5">
      <c r="B8658" s="319"/>
      <c r="C8658" s="338"/>
      <c r="D8658" s="328"/>
      <c r="E8658" s="325">
        <f>COUNTIF(자재별CO2!H:H, B8658)</f>
        <v>0</v>
      </c>
    </row>
    <row r="8659" spans="2:5">
      <c r="B8659" s="319"/>
      <c r="C8659" s="338"/>
      <c r="D8659" s="328"/>
      <c r="E8659" s="325">
        <f>COUNTIF(자재별CO2!H:H, B8659)</f>
        <v>0</v>
      </c>
    </row>
    <row r="8660" spans="2:5">
      <c r="B8660" s="319"/>
      <c r="C8660" s="338"/>
      <c r="D8660" s="328"/>
      <c r="E8660" s="325">
        <f>COUNTIF(자재별CO2!H:H, B8660)</f>
        <v>0</v>
      </c>
    </row>
    <row r="8661" spans="2:5">
      <c r="B8661" s="319"/>
      <c r="C8661" s="338"/>
      <c r="D8661" s="328"/>
      <c r="E8661" s="325">
        <f>COUNTIF(자재별CO2!H:H, B8661)</f>
        <v>0</v>
      </c>
    </row>
    <row r="8662" spans="2:5">
      <c r="B8662" s="319"/>
      <c r="C8662" s="338"/>
      <c r="D8662" s="328"/>
      <c r="E8662" s="325">
        <f>COUNTIF(자재별CO2!H:H, B8662)</f>
        <v>0</v>
      </c>
    </row>
    <row r="8663" spans="2:5">
      <c r="B8663" s="319"/>
      <c r="C8663" s="338"/>
      <c r="D8663" s="328"/>
      <c r="E8663" s="325">
        <f>COUNTIF(자재별CO2!H:H, B8663)</f>
        <v>0</v>
      </c>
    </row>
    <row r="8664" spans="2:5">
      <c r="B8664" s="319"/>
      <c r="C8664" s="338"/>
      <c r="D8664" s="328"/>
      <c r="E8664" s="325">
        <f>COUNTIF(자재별CO2!H:H, B8664)</f>
        <v>0</v>
      </c>
    </row>
    <row r="8665" spans="2:5">
      <c r="B8665" s="319"/>
      <c r="C8665" s="338"/>
      <c r="D8665" s="328"/>
      <c r="E8665" s="325">
        <f>COUNTIF(자재별CO2!H:H, B8665)</f>
        <v>0</v>
      </c>
    </row>
    <row r="8666" spans="2:5">
      <c r="B8666" s="319"/>
      <c r="C8666" s="338"/>
      <c r="D8666" s="328"/>
      <c r="E8666" s="325">
        <f>COUNTIF(자재별CO2!H:H, B8666)</f>
        <v>0</v>
      </c>
    </row>
    <row r="8667" spans="2:5">
      <c r="B8667" s="319"/>
      <c r="C8667" s="338"/>
      <c r="D8667" s="328"/>
      <c r="E8667" s="325">
        <f>COUNTIF(자재별CO2!H:H, B8667)</f>
        <v>0</v>
      </c>
    </row>
    <row r="8668" spans="2:5">
      <c r="B8668" s="319"/>
      <c r="C8668" s="338"/>
      <c r="D8668" s="328"/>
      <c r="E8668" s="325">
        <f>COUNTIF(자재별CO2!H:H, B8668)</f>
        <v>0</v>
      </c>
    </row>
    <row r="8669" spans="2:5">
      <c r="B8669" s="319"/>
      <c r="C8669" s="338"/>
      <c r="D8669" s="328"/>
      <c r="E8669" s="325">
        <f>COUNTIF(자재별CO2!H:H, B8669)</f>
        <v>0</v>
      </c>
    </row>
    <row r="8670" spans="2:5">
      <c r="B8670" s="319"/>
      <c r="C8670" s="338"/>
      <c r="D8670" s="328"/>
      <c r="E8670" s="325">
        <f>COUNTIF(자재별CO2!H:H, B8670)</f>
        <v>0</v>
      </c>
    </row>
    <row r="8671" spans="2:5">
      <c r="B8671" s="319"/>
      <c r="C8671" s="338"/>
      <c r="D8671" s="328"/>
      <c r="E8671" s="325">
        <f>COUNTIF(자재별CO2!H:H, B8671)</f>
        <v>0</v>
      </c>
    </row>
    <row r="8672" spans="2:5">
      <c r="B8672" s="319"/>
      <c r="C8672" s="338"/>
      <c r="D8672" s="328"/>
      <c r="E8672" s="325">
        <f>COUNTIF(자재별CO2!H:H, B8672)</f>
        <v>0</v>
      </c>
    </row>
    <row r="8673" spans="2:5">
      <c r="B8673" s="316"/>
      <c r="C8673" s="339"/>
      <c r="D8673" s="330"/>
      <c r="E8673" s="325">
        <f>COUNTIF(자재별CO2!H:H, B8673)</f>
        <v>0</v>
      </c>
    </row>
    <row r="8674" spans="2:5" ht="17.25" thickBot="1">
      <c r="B8674" s="321"/>
      <c r="C8674" s="340"/>
      <c r="D8674" s="332"/>
      <c r="E8674" s="325">
        <f>COUNTIF(자재별CO2!H:H, B8674)</f>
        <v>0</v>
      </c>
    </row>
    <row r="8675" spans="2:5">
      <c r="B8675" s="319"/>
      <c r="C8675" s="338"/>
      <c r="D8675" s="328"/>
      <c r="E8675" s="325">
        <f>COUNTIF(자재별CO2!H:H, B8675)</f>
        <v>0</v>
      </c>
    </row>
    <row r="8676" spans="2:5">
      <c r="B8676" s="319"/>
      <c r="C8676" s="338"/>
      <c r="D8676" s="328"/>
      <c r="E8676" s="325">
        <f>COUNTIF(자재별CO2!H:H, B8676)</f>
        <v>0</v>
      </c>
    </row>
    <row r="8677" spans="2:5">
      <c r="B8677" s="319"/>
      <c r="C8677" s="338"/>
      <c r="D8677" s="328"/>
      <c r="E8677" s="325">
        <f>COUNTIF(자재별CO2!H:H, B8677)</f>
        <v>0</v>
      </c>
    </row>
    <row r="8678" spans="2:5">
      <c r="B8678" s="319"/>
      <c r="C8678" s="338"/>
      <c r="D8678" s="328"/>
      <c r="E8678" s="325">
        <f>COUNTIF(자재별CO2!H:H, B8678)</f>
        <v>0</v>
      </c>
    </row>
    <row r="8679" spans="2:5">
      <c r="B8679" s="319"/>
      <c r="C8679" s="338"/>
      <c r="D8679" s="328"/>
      <c r="E8679" s="325">
        <f>COUNTIF(자재별CO2!H:H, B8679)</f>
        <v>0</v>
      </c>
    </row>
    <row r="8680" spans="2:5">
      <c r="B8680" s="319"/>
      <c r="C8680" s="338"/>
      <c r="D8680" s="328"/>
      <c r="E8680" s="325">
        <f>COUNTIF(자재별CO2!H:H, B8680)</f>
        <v>0</v>
      </c>
    </row>
    <row r="8681" spans="2:5">
      <c r="B8681" s="319"/>
      <c r="C8681" s="338"/>
      <c r="D8681" s="328"/>
      <c r="E8681" s="325">
        <f>COUNTIF(자재별CO2!H:H, B8681)</f>
        <v>0</v>
      </c>
    </row>
    <row r="8682" spans="2:5">
      <c r="B8682" s="319"/>
      <c r="C8682" s="338"/>
      <c r="D8682" s="328"/>
      <c r="E8682" s="325">
        <f>COUNTIF(자재별CO2!H:H, B8682)</f>
        <v>0</v>
      </c>
    </row>
    <row r="8683" spans="2:5">
      <c r="B8683" s="319"/>
      <c r="C8683" s="338"/>
      <c r="D8683" s="328"/>
      <c r="E8683" s="325">
        <f>COUNTIF(자재별CO2!H:H, B8683)</f>
        <v>0</v>
      </c>
    </row>
    <row r="8684" spans="2:5">
      <c r="B8684" s="319"/>
      <c r="C8684" s="338"/>
      <c r="D8684" s="328"/>
      <c r="E8684" s="325">
        <f>COUNTIF(자재별CO2!H:H, B8684)</f>
        <v>0</v>
      </c>
    </row>
    <row r="8685" spans="2:5">
      <c r="B8685" s="319"/>
      <c r="C8685" s="338"/>
      <c r="D8685" s="328"/>
      <c r="E8685" s="325">
        <f>COUNTIF(자재별CO2!H:H, B8685)</f>
        <v>0</v>
      </c>
    </row>
    <row r="8686" spans="2:5">
      <c r="B8686" s="319"/>
      <c r="C8686" s="338"/>
      <c r="D8686" s="328"/>
      <c r="E8686" s="325">
        <f>COUNTIF(자재별CO2!H:H, B8686)</f>
        <v>0</v>
      </c>
    </row>
    <row r="8687" spans="2:5">
      <c r="B8687" s="319"/>
      <c r="C8687" s="338"/>
      <c r="D8687" s="328"/>
      <c r="E8687" s="325">
        <f>COUNTIF(자재별CO2!H:H, B8687)</f>
        <v>0</v>
      </c>
    </row>
    <row r="8688" spans="2:5">
      <c r="B8688" s="319"/>
      <c r="C8688" s="338"/>
      <c r="D8688" s="328"/>
      <c r="E8688" s="325">
        <f>COUNTIF(자재별CO2!H:H, B8688)</f>
        <v>0</v>
      </c>
    </row>
    <row r="8689" spans="2:5">
      <c r="B8689" s="319"/>
      <c r="C8689" s="338"/>
      <c r="D8689" s="328"/>
      <c r="E8689" s="325">
        <f>COUNTIF(자재별CO2!H:H, B8689)</f>
        <v>0</v>
      </c>
    </row>
    <row r="8690" spans="2:5">
      <c r="B8690" s="319"/>
      <c r="C8690" s="338"/>
      <c r="D8690" s="328"/>
      <c r="E8690" s="325">
        <f>COUNTIF(자재별CO2!H:H, B8690)</f>
        <v>0</v>
      </c>
    </row>
    <row r="8691" spans="2:5">
      <c r="B8691" s="319"/>
      <c r="C8691" s="338"/>
      <c r="D8691" s="328"/>
      <c r="E8691" s="325">
        <f>COUNTIF(자재별CO2!H:H, B8691)</f>
        <v>0</v>
      </c>
    </row>
    <row r="8692" spans="2:5">
      <c r="B8692" s="319"/>
      <c r="C8692" s="338"/>
      <c r="D8692" s="328"/>
      <c r="E8692" s="325">
        <f>COUNTIF(자재별CO2!H:H, B8692)</f>
        <v>0</v>
      </c>
    </row>
    <row r="8693" spans="2:5">
      <c r="B8693" s="319"/>
      <c r="C8693" s="338"/>
      <c r="D8693" s="328"/>
      <c r="E8693" s="325">
        <f>COUNTIF(자재별CO2!H:H, B8693)</f>
        <v>0</v>
      </c>
    </row>
    <row r="8694" spans="2:5">
      <c r="B8694" s="316"/>
      <c r="C8694" s="339"/>
      <c r="D8694" s="330"/>
      <c r="E8694" s="325">
        <f>COUNTIF(자재별CO2!H:H, B8694)</f>
        <v>0</v>
      </c>
    </row>
    <row r="8695" spans="2:5" ht="17.25" thickBot="1">
      <c r="B8695" s="321"/>
      <c r="C8695" s="340"/>
      <c r="D8695" s="332"/>
      <c r="E8695" s="325">
        <f>COUNTIF(자재별CO2!H:H, B8695)</f>
        <v>0</v>
      </c>
    </row>
    <row r="8696" spans="2:5">
      <c r="B8696" s="341"/>
      <c r="C8696" s="338"/>
      <c r="D8696" s="328"/>
      <c r="E8696" s="325">
        <f>COUNTIF(자재별CO2!H:H, B8696)</f>
        <v>0</v>
      </c>
    </row>
    <row r="8697" spans="2:5">
      <c r="B8697" s="319"/>
      <c r="C8697" s="338"/>
      <c r="D8697" s="328"/>
      <c r="E8697" s="325">
        <f>COUNTIF(자재별CO2!H:H, B8697)</f>
        <v>0</v>
      </c>
    </row>
    <row r="8698" spans="2:5">
      <c r="B8698" s="319"/>
      <c r="C8698" s="338"/>
      <c r="D8698" s="328"/>
      <c r="E8698" s="325">
        <f>COUNTIF(자재별CO2!H:H, B8698)</f>
        <v>0</v>
      </c>
    </row>
    <row r="8699" spans="2:5">
      <c r="B8699" s="319"/>
      <c r="C8699" s="338"/>
      <c r="D8699" s="328"/>
      <c r="E8699" s="325">
        <f>COUNTIF(자재별CO2!H:H, B8699)</f>
        <v>0</v>
      </c>
    </row>
    <row r="8700" spans="2:5">
      <c r="B8700" s="319"/>
      <c r="C8700" s="338"/>
      <c r="D8700" s="328"/>
      <c r="E8700" s="325">
        <f>COUNTIF(자재별CO2!H:H, B8700)</f>
        <v>0</v>
      </c>
    </row>
    <row r="8701" spans="2:5">
      <c r="B8701" s="319"/>
      <c r="C8701" s="338"/>
      <c r="D8701" s="328"/>
      <c r="E8701" s="325">
        <f>COUNTIF(자재별CO2!H:H, B8701)</f>
        <v>0</v>
      </c>
    </row>
    <row r="8702" spans="2:5">
      <c r="B8702" s="319"/>
      <c r="C8702" s="338"/>
      <c r="D8702" s="328"/>
      <c r="E8702" s="325">
        <f>COUNTIF(자재별CO2!H:H, B8702)</f>
        <v>0</v>
      </c>
    </row>
    <row r="8703" spans="2:5">
      <c r="B8703" s="319"/>
      <c r="C8703" s="338"/>
      <c r="D8703" s="328"/>
      <c r="E8703" s="325">
        <f>COUNTIF(자재별CO2!H:H, B8703)</f>
        <v>0</v>
      </c>
    </row>
    <row r="8704" spans="2:5">
      <c r="B8704" s="319"/>
      <c r="C8704" s="338"/>
      <c r="D8704" s="328"/>
      <c r="E8704" s="325">
        <f>COUNTIF(자재별CO2!H:H, B8704)</f>
        <v>0</v>
      </c>
    </row>
    <row r="8705" spans="2:5">
      <c r="B8705" s="319"/>
      <c r="C8705" s="338"/>
      <c r="D8705" s="328"/>
      <c r="E8705" s="325">
        <f>COUNTIF(자재별CO2!H:H, B8705)</f>
        <v>0</v>
      </c>
    </row>
    <row r="8706" spans="2:5">
      <c r="B8706" s="319"/>
      <c r="C8706" s="338"/>
      <c r="D8706" s="328"/>
      <c r="E8706" s="325">
        <f>COUNTIF(자재별CO2!H:H, B8706)</f>
        <v>0</v>
      </c>
    </row>
    <row r="8707" spans="2:5">
      <c r="B8707" s="319"/>
      <c r="C8707" s="338"/>
      <c r="D8707" s="328"/>
      <c r="E8707" s="325">
        <f>COUNTIF(자재별CO2!H:H, B8707)</f>
        <v>0</v>
      </c>
    </row>
    <row r="8708" spans="2:5">
      <c r="B8708" s="319"/>
      <c r="C8708" s="338"/>
      <c r="D8708" s="328"/>
      <c r="E8708" s="325">
        <f>COUNTIF(자재별CO2!H:H, B8708)</f>
        <v>0</v>
      </c>
    </row>
    <row r="8709" spans="2:5">
      <c r="B8709" s="319"/>
      <c r="C8709" s="338"/>
      <c r="D8709" s="328"/>
      <c r="E8709" s="325">
        <f>COUNTIF(자재별CO2!H:H, B8709)</f>
        <v>0</v>
      </c>
    </row>
    <row r="8710" spans="2:5">
      <c r="B8710" s="319"/>
      <c r="C8710" s="338"/>
      <c r="D8710" s="328"/>
      <c r="E8710" s="325">
        <f>COUNTIF(자재별CO2!H:H, B8710)</f>
        <v>0</v>
      </c>
    </row>
    <row r="8711" spans="2:5">
      <c r="B8711" s="319"/>
      <c r="C8711" s="338"/>
      <c r="D8711" s="328"/>
      <c r="E8711" s="325">
        <f>COUNTIF(자재별CO2!H:H, B8711)</f>
        <v>0</v>
      </c>
    </row>
    <row r="8712" spans="2:5">
      <c r="B8712" s="319"/>
      <c r="C8712" s="338"/>
      <c r="D8712" s="328"/>
      <c r="E8712" s="325">
        <f>COUNTIF(자재별CO2!H:H, B8712)</f>
        <v>0</v>
      </c>
    </row>
    <row r="8713" spans="2:5">
      <c r="B8713" s="319"/>
      <c r="C8713" s="338"/>
      <c r="D8713" s="328"/>
      <c r="E8713" s="325">
        <f>COUNTIF(자재별CO2!H:H, B8713)</f>
        <v>0</v>
      </c>
    </row>
    <row r="8714" spans="2:5">
      <c r="B8714" s="319"/>
      <c r="C8714" s="338"/>
      <c r="D8714" s="328"/>
      <c r="E8714" s="325">
        <f>COUNTIF(자재별CO2!H:H, B8714)</f>
        <v>0</v>
      </c>
    </row>
    <row r="8715" spans="2:5">
      <c r="B8715" s="319"/>
      <c r="C8715" s="338"/>
      <c r="D8715" s="328"/>
      <c r="E8715" s="325">
        <f>COUNTIF(자재별CO2!H:H, B8715)</f>
        <v>0</v>
      </c>
    </row>
    <row r="8716" spans="2:5">
      <c r="B8716" s="319"/>
      <c r="C8716" s="338"/>
      <c r="D8716" s="328"/>
      <c r="E8716" s="325">
        <f>COUNTIF(자재별CO2!H:H, B8716)</f>
        <v>0</v>
      </c>
    </row>
    <row r="8717" spans="2:5">
      <c r="B8717" s="316"/>
      <c r="C8717" s="338"/>
      <c r="D8717" s="328"/>
      <c r="E8717" s="325">
        <f>COUNTIF(자재별CO2!H:H, B8717)</f>
        <v>0</v>
      </c>
    </row>
    <row r="8718" spans="2:5" ht="17.25" thickBot="1">
      <c r="B8718" s="321"/>
      <c r="C8718" s="338"/>
      <c r="D8718" s="328"/>
      <c r="E8718" s="325">
        <f>COUNTIF(자재별CO2!H:H, B8718)</f>
        <v>0</v>
      </c>
    </row>
    <row r="8719" spans="2:5">
      <c r="B8719" s="319"/>
      <c r="C8719" s="338"/>
      <c r="D8719" s="328"/>
      <c r="E8719" s="325">
        <f>COUNTIF(자재별CO2!H:H, B8719)</f>
        <v>0</v>
      </c>
    </row>
    <row r="8720" spans="2:5">
      <c r="B8720" s="319"/>
      <c r="C8720" s="338"/>
      <c r="D8720" s="328"/>
      <c r="E8720" s="325">
        <f>COUNTIF(자재별CO2!H:H, B8720)</f>
        <v>0</v>
      </c>
    </row>
    <row r="8721" spans="2:5">
      <c r="B8721" s="319"/>
      <c r="C8721" s="338"/>
      <c r="D8721" s="328"/>
      <c r="E8721" s="325">
        <f>COUNTIF(자재별CO2!H:H, B8721)</f>
        <v>0</v>
      </c>
    </row>
    <row r="8722" spans="2:5">
      <c r="B8722" s="319"/>
      <c r="C8722" s="338"/>
      <c r="D8722" s="328"/>
      <c r="E8722" s="325">
        <f>COUNTIF(자재별CO2!H:H, B8722)</f>
        <v>0</v>
      </c>
    </row>
    <row r="8723" spans="2:5">
      <c r="B8723" s="319"/>
      <c r="C8723" s="338"/>
      <c r="D8723" s="328"/>
      <c r="E8723" s="325">
        <f>COUNTIF(자재별CO2!H:H, B8723)</f>
        <v>0</v>
      </c>
    </row>
    <row r="8724" spans="2:5">
      <c r="B8724" s="319"/>
      <c r="C8724" s="338"/>
      <c r="D8724" s="328"/>
      <c r="E8724" s="325">
        <f>COUNTIF(자재별CO2!H:H, B8724)</f>
        <v>0</v>
      </c>
    </row>
    <row r="8725" spans="2:5">
      <c r="B8725" s="319"/>
      <c r="C8725" s="338"/>
      <c r="D8725" s="328"/>
      <c r="E8725" s="325">
        <f>COUNTIF(자재별CO2!H:H, B8725)</f>
        <v>0</v>
      </c>
    </row>
    <row r="8726" spans="2:5">
      <c r="B8726" s="319"/>
      <c r="C8726" s="338"/>
      <c r="D8726" s="328"/>
      <c r="E8726" s="325">
        <f>COUNTIF(자재별CO2!H:H, B8726)</f>
        <v>0</v>
      </c>
    </row>
    <row r="8727" spans="2:5">
      <c r="B8727" s="319"/>
      <c r="C8727" s="338"/>
      <c r="D8727" s="328"/>
      <c r="E8727" s="325">
        <f>COUNTIF(자재별CO2!H:H, B8727)</f>
        <v>0</v>
      </c>
    </row>
    <row r="8728" spans="2:5">
      <c r="B8728" s="319"/>
      <c r="C8728" s="338"/>
      <c r="D8728" s="328"/>
      <c r="E8728" s="325">
        <f>COUNTIF(자재별CO2!H:H, B8728)</f>
        <v>0</v>
      </c>
    </row>
    <row r="8729" spans="2:5">
      <c r="B8729" s="319"/>
      <c r="C8729" s="338"/>
      <c r="D8729" s="328"/>
      <c r="E8729" s="325">
        <f>COUNTIF(자재별CO2!H:H, B8729)</f>
        <v>0</v>
      </c>
    </row>
    <row r="8730" spans="2:5">
      <c r="B8730" s="319"/>
      <c r="C8730" s="338"/>
      <c r="D8730" s="328"/>
      <c r="E8730" s="325">
        <f>COUNTIF(자재별CO2!H:H, B8730)</f>
        <v>0</v>
      </c>
    </row>
    <row r="8731" spans="2:5">
      <c r="B8731" s="319"/>
      <c r="C8731" s="338"/>
      <c r="D8731" s="328"/>
      <c r="E8731" s="325">
        <f>COUNTIF(자재별CO2!H:H, B8731)</f>
        <v>0</v>
      </c>
    </row>
    <row r="8732" spans="2:5">
      <c r="B8732" s="319"/>
      <c r="C8732" s="338"/>
      <c r="D8732" s="328"/>
      <c r="E8732" s="325">
        <f>COUNTIF(자재별CO2!H:H, B8732)</f>
        <v>0</v>
      </c>
    </row>
    <row r="8733" spans="2:5">
      <c r="B8733" s="319"/>
      <c r="C8733" s="338"/>
      <c r="D8733" s="328"/>
      <c r="E8733" s="325">
        <f>COUNTIF(자재별CO2!H:H, B8733)</f>
        <v>0</v>
      </c>
    </row>
    <row r="8734" spans="2:5">
      <c r="B8734" s="319"/>
      <c r="C8734" s="338"/>
      <c r="D8734" s="328"/>
      <c r="E8734" s="325">
        <f>COUNTIF(자재별CO2!H:H, B8734)</f>
        <v>0</v>
      </c>
    </row>
    <row r="8735" spans="2:5">
      <c r="B8735" s="319"/>
      <c r="C8735" s="338"/>
      <c r="D8735" s="328"/>
      <c r="E8735" s="325">
        <f>COUNTIF(자재별CO2!H:H, B8735)</f>
        <v>0</v>
      </c>
    </row>
    <row r="8736" spans="2:5">
      <c r="B8736" s="319"/>
      <c r="C8736" s="338"/>
      <c r="D8736" s="328"/>
      <c r="E8736" s="325">
        <f>COUNTIF(자재별CO2!H:H, B8736)</f>
        <v>0</v>
      </c>
    </row>
    <row r="8737" spans="2:5">
      <c r="B8737" s="319"/>
      <c r="C8737" s="338"/>
      <c r="D8737" s="328"/>
      <c r="E8737" s="325">
        <f>COUNTIF(자재별CO2!H:H, B8737)</f>
        <v>0</v>
      </c>
    </row>
    <row r="8738" spans="2:5">
      <c r="B8738" s="319"/>
      <c r="C8738" s="338"/>
      <c r="D8738" s="328"/>
      <c r="E8738" s="325">
        <f>COUNTIF(자재별CO2!H:H, B8738)</f>
        <v>0</v>
      </c>
    </row>
    <row r="8739" spans="2:5">
      <c r="B8739" s="319"/>
      <c r="C8739" s="338"/>
      <c r="D8739" s="328"/>
      <c r="E8739" s="325">
        <f>COUNTIF(자재별CO2!H:H, B8739)</f>
        <v>0</v>
      </c>
    </row>
    <row r="8740" spans="2:5">
      <c r="B8740" s="319"/>
      <c r="C8740" s="338"/>
      <c r="D8740" s="328"/>
      <c r="E8740" s="325">
        <f>COUNTIF(자재별CO2!H:H, B8740)</f>
        <v>0</v>
      </c>
    </row>
    <row r="8741" spans="2:5">
      <c r="B8741" s="319"/>
      <c r="C8741" s="338"/>
      <c r="D8741" s="328"/>
      <c r="E8741" s="325">
        <f>COUNTIF(자재별CO2!H:H, B8741)</f>
        <v>0</v>
      </c>
    </row>
    <row r="8742" spans="2:5">
      <c r="B8742" s="319"/>
      <c r="C8742" s="338"/>
      <c r="D8742" s="328"/>
      <c r="E8742" s="325">
        <f>COUNTIF(자재별CO2!H:H, B8742)</f>
        <v>0</v>
      </c>
    </row>
    <row r="8743" spans="2:5">
      <c r="B8743" s="319"/>
      <c r="C8743" s="338"/>
      <c r="D8743" s="328"/>
      <c r="E8743" s="325">
        <f>COUNTIF(자재별CO2!H:H, B8743)</f>
        <v>0</v>
      </c>
    </row>
    <row r="8744" spans="2:5">
      <c r="B8744" s="319"/>
      <c r="C8744" s="338"/>
      <c r="D8744" s="328"/>
      <c r="E8744" s="325">
        <f>COUNTIF(자재별CO2!H:H, B8744)</f>
        <v>0</v>
      </c>
    </row>
    <row r="8745" spans="2:5">
      <c r="B8745" s="319"/>
      <c r="C8745" s="338"/>
      <c r="D8745" s="328"/>
      <c r="E8745" s="325">
        <f>COUNTIF(자재별CO2!H:H, B8745)</f>
        <v>0</v>
      </c>
    </row>
    <row r="8746" spans="2:5">
      <c r="B8746" s="319"/>
      <c r="C8746" s="338"/>
      <c r="D8746" s="328"/>
      <c r="E8746" s="325">
        <f>COUNTIF(자재별CO2!H:H, B8746)</f>
        <v>0</v>
      </c>
    </row>
    <row r="8747" spans="2:5">
      <c r="B8747" s="316"/>
      <c r="C8747" s="338"/>
      <c r="D8747" s="328"/>
      <c r="E8747" s="325">
        <f>COUNTIF(자재별CO2!H:H, B8747)</f>
        <v>0</v>
      </c>
    </row>
    <row r="8748" spans="2:5" ht="17.25" thickBot="1">
      <c r="B8748" s="321"/>
      <c r="C8748" s="338"/>
      <c r="D8748" s="328"/>
      <c r="E8748" s="325">
        <f>COUNTIF(자재별CO2!H:H, B8748)</f>
        <v>0</v>
      </c>
    </row>
    <row r="8749" spans="2:5">
      <c r="B8749" s="319"/>
      <c r="C8749" s="338"/>
      <c r="D8749" s="328"/>
      <c r="E8749" s="325">
        <f>COUNTIF(자재별CO2!H:H, B8749)</f>
        <v>0</v>
      </c>
    </row>
    <row r="8750" spans="2:5">
      <c r="B8750" s="319"/>
      <c r="C8750" s="338"/>
      <c r="D8750" s="328"/>
      <c r="E8750" s="325">
        <f>COUNTIF(자재별CO2!H:H, B8750)</f>
        <v>0</v>
      </c>
    </row>
    <row r="8751" spans="2:5">
      <c r="B8751" s="319"/>
      <c r="C8751" s="338"/>
      <c r="D8751" s="328"/>
      <c r="E8751" s="325">
        <f>COUNTIF(자재별CO2!H:H, B8751)</f>
        <v>0</v>
      </c>
    </row>
    <row r="8752" spans="2:5">
      <c r="B8752" s="319"/>
      <c r="C8752" s="338"/>
      <c r="D8752" s="328"/>
      <c r="E8752" s="325">
        <f>COUNTIF(자재별CO2!H:H, B8752)</f>
        <v>0</v>
      </c>
    </row>
    <row r="8753" spans="2:5">
      <c r="B8753" s="319"/>
      <c r="C8753" s="338"/>
      <c r="D8753" s="328"/>
      <c r="E8753" s="325">
        <f>COUNTIF(자재별CO2!H:H, B8753)</f>
        <v>0</v>
      </c>
    </row>
    <row r="8754" spans="2:5">
      <c r="B8754" s="319"/>
      <c r="C8754" s="338"/>
      <c r="D8754" s="328"/>
      <c r="E8754" s="325">
        <f>COUNTIF(자재별CO2!H:H, B8754)</f>
        <v>0</v>
      </c>
    </row>
    <row r="8755" spans="2:5">
      <c r="B8755" s="319"/>
      <c r="C8755" s="338"/>
      <c r="D8755" s="328"/>
      <c r="E8755" s="325">
        <f>COUNTIF(자재별CO2!H:H, B8755)</f>
        <v>0</v>
      </c>
    </row>
    <row r="8756" spans="2:5">
      <c r="B8756" s="319"/>
      <c r="C8756" s="338"/>
      <c r="D8756" s="328"/>
      <c r="E8756" s="325">
        <f>COUNTIF(자재별CO2!H:H, B8756)</f>
        <v>0</v>
      </c>
    </row>
    <row r="8757" spans="2:5">
      <c r="B8757" s="319"/>
      <c r="C8757" s="338"/>
      <c r="D8757" s="328"/>
      <c r="E8757" s="325">
        <f>COUNTIF(자재별CO2!H:H, B8757)</f>
        <v>0</v>
      </c>
    </row>
    <row r="8758" spans="2:5">
      <c r="B8758" s="319"/>
      <c r="C8758" s="338"/>
      <c r="D8758" s="328"/>
      <c r="E8758" s="325">
        <f>COUNTIF(자재별CO2!H:H, B8758)</f>
        <v>0</v>
      </c>
    </row>
    <row r="8759" spans="2:5">
      <c r="B8759" s="319"/>
      <c r="C8759" s="338"/>
      <c r="D8759" s="328"/>
      <c r="E8759" s="325">
        <f>COUNTIF(자재별CO2!H:H, B8759)</f>
        <v>0</v>
      </c>
    </row>
    <row r="8760" spans="2:5">
      <c r="B8760" s="319"/>
      <c r="C8760" s="338"/>
      <c r="D8760" s="328"/>
      <c r="E8760" s="325">
        <f>COUNTIF(자재별CO2!H:H, B8760)</f>
        <v>0</v>
      </c>
    </row>
    <row r="8761" spans="2:5">
      <c r="B8761" s="319"/>
      <c r="C8761" s="338"/>
      <c r="D8761" s="328"/>
      <c r="E8761" s="325">
        <f>COUNTIF(자재별CO2!H:H, B8761)</f>
        <v>0</v>
      </c>
    </row>
    <row r="8762" spans="2:5">
      <c r="B8762" s="319"/>
      <c r="C8762" s="338"/>
      <c r="D8762" s="328"/>
      <c r="E8762" s="325">
        <f>COUNTIF(자재별CO2!H:H, B8762)</f>
        <v>0</v>
      </c>
    </row>
    <row r="8763" spans="2:5">
      <c r="B8763" s="319"/>
      <c r="C8763" s="338"/>
      <c r="D8763" s="328"/>
      <c r="E8763" s="325">
        <f>COUNTIF(자재별CO2!H:H, B8763)</f>
        <v>0</v>
      </c>
    </row>
    <row r="8764" spans="2:5">
      <c r="B8764" s="319"/>
      <c r="C8764" s="338"/>
      <c r="D8764" s="328"/>
      <c r="E8764" s="325">
        <f>COUNTIF(자재별CO2!H:H, B8764)</f>
        <v>0</v>
      </c>
    </row>
    <row r="8765" spans="2:5">
      <c r="B8765" s="319"/>
      <c r="C8765" s="338"/>
      <c r="D8765" s="328"/>
      <c r="E8765" s="325">
        <f>COUNTIF(자재별CO2!H:H, B8765)</f>
        <v>0</v>
      </c>
    </row>
    <row r="8766" spans="2:5">
      <c r="B8766" s="319"/>
      <c r="C8766" s="338"/>
      <c r="D8766" s="328"/>
      <c r="E8766" s="325">
        <f>COUNTIF(자재별CO2!H:H, B8766)</f>
        <v>0</v>
      </c>
    </row>
    <row r="8767" spans="2:5">
      <c r="B8767" s="319"/>
      <c r="C8767" s="338"/>
      <c r="D8767" s="328"/>
      <c r="E8767" s="325">
        <f>COUNTIF(자재별CO2!H:H, B8767)</f>
        <v>0</v>
      </c>
    </row>
    <row r="8768" spans="2:5">
      <c r="B8768" s="319"/>
      <c r="C8768" s="338"/>
      <c r="D8768" s="328"/>
      <c r="E8768" s="325">
        <f>COUNTIF(자재별CO2!H:H, B8768)</f>
        <v>0</v>
      </c>
    </row>
    <row r="8769" spans="2:5">
      <c r="B8769" s="319"/>
      <c r="C8769" s="338"/>
      <c r="D8769" s="328"/>
      <c r="E8769" s="325">
        <f>COUNTIF(자재별CO2!H:H, B8769)</f>
        <v>0</v>
      </c>
    </row>
    <row r="8770" spans="2:5">
      <c r="B8770" s="319"/>
      <c r="C8770" s="338"/>
      <c r="D8770" s="328"/>
      <c r="E8770" s="325">
        <f>COUNTIF(자재별CO2!H:H, B8770)</f>
        <v>0</v>
      </c>
    </row>
    <row r="8771" spans="2:5">
      <c r="B8771" s="319"/>
      <c r="C8771" s="338"/>
      <c r="D8771" s="328"/>
      <c r="E8771" s="325">
        <f>COUNTIF(자재별CO2!H:H, B8771)</f>
        <v>0</v>
      </c>
    </row>
    <row r="8772" spans="2:5">
      <c r="B8772" s="319"/>
      <c r="C8772" s="338"/>
      <c r="D8772" s="328"/>
      <c r="E8772" s="325">
        <f>COUNTIF(자재별CO2!H:H, B8772)</f>
        <v>0</v>
      </c>
    </row>
    <row r="8773" spans="2:5">
      <c r="B8773" s="319"/>
      <c r="C8773" s="338"/>
      <c r="D8773" s="328"/>
      <c r="E8773" s="325">
        <f>COUNTIF(자재별CO2!H:H, B8773)</f>
        <v>0</v>
      </c>
    </row>
    <row r="8774" spans="2:5">
      <c r="B8774" s="319"/>
      <c r="C8774" s="338"/>
      <c r="D8774" s="328"/>
      <c r="E8774" s="325">
        <f>COUNTIF(자재별CO2!H:H, B8774)</f>
        <v>0</v>
      </c>
    </row>
    <row r="8775" spans="2:5">
      <c r="B8775" s="319"/>
      <c r="C8775" s="338"/>
      <c r="D8775" s="328"/>
      <c r="E8775" s="325">
        <f>COUNTIF(자재별CO2!H:H, B8775)</f>
        <v>0</v>
      </c>
    </row>
    <row r="8776" spans="2:5">
      <c r="B8776" s="319"/>
      <c r="C8776" s="338"/>
      <c r="D8776" s="328"/>
      <c r="E8776" s="325">
        <f>COUNTIF(자재별CO2!H:H, B8776)</f>
        <v>0</v>
      </c>
    </row>
    <row r="8777" spans="2:5">
      <c r="B8777" s="319"/>
      <c r="C8777" s="338"/>
      <c r="D8777" s="328"/>
      <c r="E8777" s="325">
        <f>COUNTIF(자재별CO2!H:H, B8777)</f>
        <v>0</v>
      </c>
    </row>
    <row r="8778" spans="2:5">
      <c r="B8778" s="316"/>
      <c r="C8778" s="338"/>
      <c r="D8778" s="328"/>
      <c r="E8778" s="325">
        <f>COUNTIF(자재별CO2!H:H, B8778)</f>
        <v>0</v>
      </c>
    </row>
    <row r="8779" spans="2:5">
      <c r="B8779" s="319"/>
      <c r="C8779" s="338"/>
      <c r="D8779" s="328"/>
      <c r="E8779" s="325">
        <f>COUNTIF(자재별CO2!H:H, B8779)</f>
        <v>0</v>
      </c>
    </row>
    <row r="8780" spans="2:5">
      <c r="B8780" s="319"/>
      <c r="C8780" s="338"/>
      <c r="D8780" s="328"/>
      <c r="E8780" s="325">
        <f>COUNTIF(자재별CO2!H:H, B8780)</f>
        <v>0</v>
      </c>
    </row>
    <row r="8781" spans="2:5">
      <c r="B8781" s="319"/>
      <c r="C8781" s="338"/>
      <c r="D8781" s="328"/>
      <c r="E8781" s="325">
        <f>COUNTIF(자재별CO2!H:H, B8781)</f>
        <v>0</v>
      </c>
    </row>
    <row r="8782" spans="2:5">
      <c r="B8782" s="319"/>
      <c r="C8782" s="338"/>
      <c r="D8782" s="328"/>
      <c r="E8782" s="325">
        <f>COUNTIF(자재별CO2!H:H, B8782)</f>
        <v>0</v>
      </c>
    </row>
    <row r="8783" spans="2:5">
      <c r="B8783" s="319"/>
      <c r="C8783" s="338"/>
      <c r="D8783" s="328"/>
      <c r="E8783" s="325">
        <f>COUNTIF(자재별CO2!H:H, B8783)</f>
        <v>0</v>
      </c>
    </row>
    <row r="8784" spans="2:5">
      <c r="B8784" s="319"/>
      <c r="C8784" s="338"/>
      <c r="D8784" s="328"/>
      <c r="E8784" s="325">
        <f>COUNTIF(자재별CO2!H:H, B8784)</f>
        <v>0</v>
      </c>
    </row>
    <row r="8785" spans="2:5">
      <c r="B8785" s="319"/>
      <c r="C8785" s="338"/>
      <c r="D8785" s="328"/>
      <c r="E8785" s="325">
        <f>COUNTIF(자재별CO2!H:H, B8785)</f>
        <v>0</v>
      </c>
    </row>
    <row r="8786" spans="2:5" ht="17.25" thickBot="1">
      <c r="B8786" s="321"/>
      <c r="C8786" s="338"/>
      <c r="D8786" s="328"/>
      <c r="E8786" s="325">
        <f>COUNTIF(자재별CO2!H:H, B8786)</f>
        <v>0</v>
      </c>
    </row>
    <row r="8787" spans="2:5">
      <c r="B8787" s="319"/>
      <c r="C8787" s="338"/>
      <c r="D8787" s="328"/>
      <c r="E8787" s="325">
        <f>COUNTIF(자재별CO2!H:H, B8787)</f>
        <v>0</v>
      </c>
    </row>
    <row r="8788" spans="2:5">
      <c r="B8788" s="319"/>
      <c r="C8788" s="338"/>
      <c r="D8788" s="328"/>
      <c r="E8788" s="325">
        <f>COUNTIF(자재별CO2!H:H, B8788)</f>
        <v>0</v>
      </c>
    </row>
    <row r="8789" spans="2:5">
      <c r="B8789" s="319"/>
      <c r="C8789" s="338"/>
      <c r="D8789" s="328"/>
      <c r="E8789" s="325">
        <f>COUNTIF(자재별CO2!H:H, B8789)</f>
        <v>0</v>
      </c>
    </row>
    <row r="8790" spans="2:5">
      <c r="B8790" s="319"/>
      <c r="C8790" s="338"/>
      <c r="D8790" s="328"/>
      <c r="E8790" s="325">
        <f>COUNTIF(자재별CO2!H:H, B8790)</f>
        <v>0</v>
      </c>
    </row>
    <row r="8791" spans="2:5">
      <c r="B8791" s="319"/>
      <c r="C8791" s="338"/>
      <c r="D8791" s="328"/>
      <c r="E8791" s="325">
        <f>COUNTIF(자재별CO2!H:H, B8791)</f>
        <v>0</v>
      </c>
    </row>
    <row r="8792" spans="2:5">
      <c r="B8792" s="319"/>
      <c r="C8792" s="338"/>
      <c r="D8792" s="328"/>
      <c r="E8792" s="325">
        <f>COUNTIF(자재별CO2!H:H, B8792)</f>
        <v>0</v>
      </c>
    </row>
    <row r="8793" spans="2:5">
      <c r="B8793" s="319"/>
      <c r="C8793" s="338"/>
      <c r="D8793" s="328"/>
      <c r="E8793" s="325">
        <f>COUNTIF(자재별CO2!H:H, B8793)</f>
        <v>0</v>
      </c>
    </row>
    <row r="8794" spans="2:5">
      <c r="B8794" s="319"/>
      <c r="C8794" s="338"/>
      <c r="D8794" s="328"/>
      <c r="E8794" s="325">
        <f>COUNTIF(자재별CO2!H:H, B8794)</f>
        <v>0</v>
      </c>
    </row>
    <row r="8795" spans="2:5">
      <c r="B8795" s="319"/>
      <c r="C8795" s="338"/>
      <c r="D8795" s="328"/>
      <c r="E8795" s="325">
        <f>COUNTIF(자재별CO2!H:H, B8795)</f>
        <v>0</v>
      </c>
    </row>
    <row r="8796" spans="2:5">
      <c r="B8796" s="319"/>
      <c r="C8796" s="338"/>
      <c r="D8796" s="328"/>
      <c r="E8796" s="325">
        <f>COUNTIF(자재별CO2!H:H, B8796)</f>
        <v>0</v>
      </c>
    </row>
    <row r="8797" spans="2:5">
      <c r="B8797" s="319"/>
      <c r="C8797" s="338"/>
      <c r="D8797" s="328"/>
      <c r="E8797" s="325">
        <f>COUNTIF(자재별CO2!H:H, B8797)</f>
        <v>0</v>
      </c>
    </row>
    <row r="8798" spans="2:5">
      <c r="B8798" s="316"/>
      <c r="C8798" s="338"/>
      <c r="D8798" s="328"/>
      <c r="E8798" s="325">
        <f>COUNTIF(자재별CO2!H:H, B8798)</f>
        <v>0</v>
      </c>
    </row>
    <row r="8799" spans="2:5" ht="17.25" thickBot="1">
      <c r="B8799" s="321"/>
      <c r="C8799" s="338"/>
      <c r="D8799" s="328"/>
      <c r="E8799" s="325">
        <f>COUNTIF(자재별CO2!H:H, B8799)</f>
        <v>0</v>
      </c>
    </row>
    <row r="8800" spans="2:5">
      <c r="B8800" s="319"/>
      <c r="C8800" s="338"/>
      <c r="D8800" s="328"/>
      <c r="E8800" s="325">
        <f>COUNTIF(자재별CO2!H:H, B8800)</f>
        <v>0</v>
      </c>
    </row>
    <row r="8801" spans="2:5">
      <c r="B8801" s="319"/>
      <c r="C8801" s="338"/>
      <c r="D8801" s="328"/>
      <c r="E8801" s="325">
        <f>COUNTIF(자재별CO2!H:H, B8801)</f>
        <v>0</v>
      </c>
    </row>
    <row r="8802" spans="2:5">
      <c r="B8802" s="319"/>
      <c r="C8802" s="338"/>
      <c r="D8802" s="328"/>
      <c r="E8802" s="325">
        <f>COUNTIF(자재별CO2!H:H, B8802)</f>
        <v>0</v>
      </c>
    </row>
    <row r="8803" spans="2:5">
      <c r="B8803" s="319"/>
      <c r="C8803" s="338"/>
      <c r="D8803" s="328"/>
      <c r="E8803" s="325">
        <f>COUNTIF(자재별CO2!H:H, B8803)</f>
        <v>0</v>
      </c>
    </row>
    <row r="8804" spans="2:5">
      <c r="B8804" s="319"/>
      <c r="C8804" s="338"/>
      <c r="D8804" s="328"/>
      <c r="E8804" s="325">
        <f>COUNTIF(자재별CO2!H:H, B8804)</f>
        <v>0</v>
      </c>
    </row>
    <row r="8805" spans="2:5">
      <c r="B8805" s="319"/>
      <c r="C8805" s="338"/>
      <c r="D8805" s="328"/>
      <c r="E8805" s="325">
        <f>COUNTIF(자재별CO2!H:H, B8805)</f>
        <v>0</v>
      </c>
    </row>
    <row r="8806" spans="2:5">
      <c r="B8806" s="319"/>
      <c r="C8806" s="338"/>
      <c r="D8806" s="328"/>
      <c r="E8806" s="325">
        <f>COUNTIF(자재별CO2!H:H, B8806)</f>
        <v>0</v>
      </c>
    </row>
    <row r="8807" spans="2:5">
      <c r="B8807" s="319"/>
      <c r="C8807" s="338"/>
      <c r="D8807" s="328"/>
      <c r="E8807" s="325">
        <f>COUNTIF(자재별CO2!H:H, B8807)</f>
        <v>0</v>
      </c>
    </row>
    <row r="8808" spans="2:5">
      <c r="B8808" s="319"/>
      <c r="C8808" s="338"/>
      <c r="D8808" s="328"/>
      <c r="E8808" s="325">
        <f>COUNTIF(자재별CO2!H:H, B8808)</f>
        <v>0</v>
      </c>
    </row>
    <row r="8809" spans="2:5">
      <c r="B8809" s="319"/>
      <c r="C8809" s="338"/>
      <c r="D8809" s="328"/>
      <c r="E8809" s="325">
        <f>COUNTIF(자재별CO2!H:H, B8809)</f>
        <v>0</v>
      </c>
    </row>
    <row r="8810" spans="2:5">
      <c r="B8810" s="316"/>
      <c r="C8810" s="338"/>
      <c r="D8810" s="328"/>
      <c r="E8810" s="325">
        <f>COUNTIF(자재별CO2!H:H, B8810)</f>
        <v>0</v>
      </c>
    </row>
    <row r="8811" spans="2:5" ht="17.25" thickBot="1">
      <c r="B8811" s="321"/>
      <c r="C8811" s="338"/>
      <c r="D8811" s="328"/>
      <c r="E8811" s="325">
        <f>COUNTIF(자재별CO2!H:H, B8811)</f>
        <v>0</v>
      </c>
    </row>
    <row r="8812" spans="2:5">
      <c r="B8812" s="319"/>
      <c r="C8812" s="338"/>
      <c r="D8812" s="328"/>
      <c r="E8812" s="325">
        <f>COUNTIF(자재별CO2!H:H, B8812)</f>
        <v>0</v>
      </c>
    </row>
    <row r="8813" spans="2:5">
      <c r="B8813" s="319"/>
      <c r="C8813" s="338"/>
      <c r="D8813" s="328"/>
      <c r="E8813" s="325">
        <f>COUNTIF(자재별CO2!H:H, B8813)</f>
        <v>0</v>
      </c>
    </row>
    <row r="8814" spans="2:5">
      <c r="B8814" s="319"/>
      <c r="C8814" s="338"/>
      <c r="D8814" s="328"/>
      <c r="E8814" s="325">
        <f>COUNTIF(자재별CO2!H:H, B8814)</f>
        <v>0</v>
      </c>
    </row>
    <row r="8815" spans="2:5">
      <c r="B8815" s="319"/>
      <c r="C8815" s="338"/>
      <c r="D8815" s="328"/>
      <c r="E8815" s="325">
        <f>COUNTIF(자재별CO2!H:H, B8815)</f>
        <v>0</v>
      </c>
    </row>
    <row r="8816" spans="2:5">
      <c r="B8816" s="319"/>
      <c r="C8816" s="338"/>
      <c r="D8816" s="328"/>
      <c r="E8816" s="325">
        <f>COUNTIF(자재별CO2!H:H, B8816)</f>
        <v>0</v>
      </c>
    </row>
    <row r="8817" spans="2:5">
      <c r="B8817" s="319"/>
      <c r="C8817" s="338"/>
      <c r="D8817" s="328"/>
      <c r="E8817" s="325">
        <f>COUNTIF(자재별CO2!H:H, B8817)</f>
        <v>0</v>
      </c>
    </row>
    <row r="8818" spans="2:5">
      <c r="B8818" s="319"/>
      <c r="C8818" s="338"/>
      <c r="D8818" s="328"/>
      <c r="E8818" s="325">
        <f>COUNTIF(자재별CO2!H:H, B8818)</f>
        <v>0</v>
      </c>
    </row>
    <row r="8819" spans="2:5">
      <c r="B8819" s="319"/>
      <c r="C8819" s="338"/>
      <c r="D8819" s="328"/>
      <c r="E8819" s="325">
        <f>COUNTIF(자재별CO2!H:H, B8819)</f>
        <v>0</v>
      </c>
    </row>
    <row r="8820" spans="2:5">
      <c r="B8820" s="319"/>
      <c r="C8820" s="338"/>
      <c r="D8820" s="328"/>
      <c r="E8820" s="325">
        <f>COUNTIF(자재별CO2!H:H, B8820)</f>
        <v>0</v>
      </c>
    </row>
    <row r="8821" spans="2:5">
      <c r="B8821" s="319"/>
      <c r="C8821" s="338"/>
      <c r="D8821" s="328"/>
      <c r="E8821" s="325">
        <f>COUNTIF(자재별CO2!H:H, B8821)</f>
        <v>0</v>
      </c>
    </row>
    <row r="8822" spans="2:5" ht="17.25" thickBot="1">
      <c r="B8822" s="321"/>
      <c r="C8822" s="338"/>
      <c r="D8822" s="328"/>
      <c r="E8822" s="325">
        <f>COUNTIF(자재별CO2!H:H, B8822)</f>
        <v>0</v>
      </c>
    </row>
    <row r="8823" spans="2:5">
      <c r="B8823" s="319"/>
      <c r="C8823" s="338"/>
      <c r="D8823" s="328"/>
      <c r="E8823" s="325">
        <f>COUNTIF(자재별CO2!H:H, B8823)</f>
        <v>0</v>
      </c>
    </row>
    <row r="8824" spans="2:5">
      <c r="B8824" s="319"/>
      <c r="C8824" s="338"/>
      <c r="D8824" s="328"/>
      <c r="E8824" s="325">
        <f>COUNTIF(자재별CO2!H:H, B8824)</f>
        <v>0</v>
      </c>
    </row>
    <row r="8825" spans="2:5">
      <c r="B8825" s="319"/>
      <c r="C8825" s="338"/>
      <c r="D8825" s="328"/>
      <c r="E8825" s="325">
        <f>COUNTIF(자재별CO2!H:H, B8825)</f>
        <v>0</v>
      </c>
    </row>
    <row r="8826" spans="2:5">
      <c r="B8826" s="319"/>
      <c r="C8826" s="338"/>
      <c r="D8826" s="328"/>
      <c r="E8826" s="325">
        <f>COUNTIF(자재별CO2!H:H, B8826)</f>
        <v>0</v>
      </c>
    </row>
    <row r="8827" spans="2:5">
      <c r="B8827" s="319"/>
      <c r="C8827" s="338"/>
      <c r="D8827" s="328"/>
      <c r="E8827" s="325">
        <f>COUNTIF(자재별CO2!H:H, B8827)</f>
        <v>0</v>
      </c>
    </row>
    <row r="8828" spans="2:5">
      <c r="B8828" s="319"/>
      <c r="C8828" s="338"/>
      <c r="D8828" s="328"/>
      <c r="E8828" s="325">
        <f>COUNTIF(자재별CO2!H:H, B8828)</f>
        <v>0</v>
      </c>
    </row>
    <row r="8829" spans="2:5">
      <c r="B8829" s="319"/>
      <c r="C8829" s="338"/>
      <c r="D8829" s="328"/>
      <c r="E8829" s="325">
        <f>COUNTIF(자재별CO2!H:H, B8829)</f>
        <v>0</v>
      </c>
    </row>
    <row r="8830" spans="2:5">
      <c r="B8830" s="319"/>
      <c r="C8830" s="338"/>
      <c r="D8830" s="328"/>
      <c r="E8830" s="325">
        <f>COUNTIF(자재별CO2!H:H, B8830)</f>
        <v>0</v>
      </c>
    </row>
    <row r="8831" spans="2:5">
      <c r="B8831" s="319"/>
      <c r="C8831" s="338"/>
      <c r="D8831" s="328"/>
      <c r="E8831" s="325">
        <f>COUNTIF(자재별CO2!H:H, B8831)</f>
        <v>0</v>
      </c>
    </row>
    <row r="8832" spans="2:5">
      <c r="B8832" s="319"/>
      <c r="C8832" s="338"/>
      <c r="D8832" s="328"/>
      <c r="E8832" s="325">
        <f>COUNTIF(자재별CO2!H:H, B8832)</f>
        <v>0</v>
      </c>
    </row>
    <row r="8833" spans="2:5">
      <c r="B8833" s="319"/>
      <c r="C8833" s="338"/>
      <c r="D8833" s="328"/>
      <c r="E8833" s="325">
        <f>COUNTIF(자재별CO2!H:H, B8833)</f>
        <v>0</v>
      </c>
    </row>
    <row r="8834" spans="2:5">
      <c r="B8834" s="319"/>
      <c r="C8834" s="338"/>
      <c r="D8834" s="328"/>
      <c r="E8834" s="325">
        <f>COUNTIF(자재별CO2!H:H, B8834)</f>
        <v>0</v>
      </c>
    </row>
    <row r="8835" spans="2:5">
      <c r="B8835" s="319"/>
      <c r="C8835" s="338"/>
      <c r="D8835" s="328"/>
      <c r="E8835" s="325">
        <f>COUNTIF(자재별CO2!H:H, B8835)</f>
        <v>0</v>
      </c>
    </row>
    <row r="8836" spans="2:5">
      <c r="B8836" s="319"/>
      <c r="C8836" s="338"/>
      <c r="D8836" s="328"/>
      <c r="E8836" s="325">
        <f>COUNTIF(자재별CO2!H:H, B8836)</f>
        <v>0</v>
      </c>
    </row>
    <row r="8837" spans="2:5">
      <c r="B8837" s="319"/>
      <c r="C8837" s="338"/>
      <c r="D8837" s="328"/>
      <c r="E8837" s="325">
        <f>COUNTIF(자재별CO2!H:H, B8837)</f>
        <v>0</v>
      </c>
    </row>
    <row r="8838" spans="2:5">
      <c r="B8838" s="319"/>
      <c r="C8838" s="338"/>
      <c r="D8838" s="328"/>
      <c r="E8838" s="325">
        <f>COUNTIF(자재별CO2!H:H, B8838)</f>
        <v>0</v>
      </c>
    </row>
    <row r="8839" spans="2:5">
      <c r="B8839" s="319"/>
      <c r="C8839" s="338"/>
      <c r="D8839" s="328"/>
      <c r="E8839" s="325">
        <f>COUNTIF(자재별CO2!H:H, B8839)</f>
        <v>0</v>
      </c>
    </row>
    <row r="8840" spans="2:5">
      <c r="B8840" s="319"/>
      <c r="C8840" s="338"/>
      <c r="D8840" s="328"/>
      <c r="E8840" s="325">
        <f>COUNTIF(자재별CO2!H:H, B8840)</f>
        <v>0</v>
      </c>
    </row>
    <row r="8841" spans="2:5">
      <c r="B8841" s="319"/>
      <c r="C8841" s="338"/>
      <c r="D8841" s="328"/>
      <c r="E8841" s="325">
        <f>COUNTIF(자재별CO2!H:H, B8841)</f>
        <v>0</v>
      </c>
    </row>
    <row r="8842" spans="2:5">
      <c r="B8842" s="319"/>
      <c r="C8842" s="338"/>
      <c r="D8842" s="328"/>
      <c r="E8842" s="325">
        <f>COUNTIF(자재별CO2!H:H, B8842)</f>
        <v>0</v>
      </c>
    </row>
    <row r="8843" spans="2:5">
      <c r="B8843" s="319"/>
      <c r="C8843" s="338"/>
      <c r="D8843" s="328"/>
      <c r="E8843" s="325">
        <f>COUNTIF(자재별CO2!H:H, B8843)</f>
        <v>0</v>
      </c>
    </row>
    <row r="8844" spans="2:5">
      <c r="B8844" s="319"/>
      <c r="C8844" s="338"/>
      <c r="D8844" s="328"/>
      <c r="E8844" s="325">
        <f>COUNTIF(자재별CO2!H:H, B8844)</f>
        <v>0</v>
      </c>
    </row>
    <row r="8845" spans="2:5">
      <c r="B8845" s="316"/>
      <c r="C8845" s="338"/>
      <c r="D8845" s="328"/>
      <c r="E8845" s="325">
        <f>COUNTIF(자재별CO2!H:H, B8845)</f>
        <v>0</v>
      </c>
    </row>
    <row r="8846" spans="2:5" ht="17.25" thickBot="1">
      <c r="B8846" s="321"/>
      <c r="C8846" s="338"/>
      <c r="D8846" s="328"/>
      <c r="E8846" s="325">
        <f>COUNTIF(자재별CO2!H:H, B8846)</f>
        <v>0</v>
      </c>
    </row>
    <row r="8847" spans="2:5">
      <c r="B8847" s="319"/>
      <c r="C8847" s="338"/>
      <c r="D8847" s="328"/>
      <c r="E8847" s="325">
        <f>COUNTIF(자재별CO2!H:H, B8847)</f>
        <v>0</v>
      </c>
    </row>
    <row r="8848" spans="2:5">
      <c r="B8848" s="319"/>
      <c r="C8848" s="338"/>
      <c r="D8848" s="328"/>
      <c r="E8848" s="325">
        <f>COUNTIF(자재별CO2!H:H, B8848)</f>
        <v>0</v>
      </c>
    </row>
    <row r="8849" spans="2:5">
      <c r="B8849" s="319"/>
      <c r="C8849" s="338"/>
      <c r="D8849" s="328"/>
      <c r="E8849" s="325">
        <f>COUNTIF(자재별CO2!H:H, B8849)</f>
        <v>0</v>
      </c>
    </row>
    <row r="8850" spans="2:5">
      <c r="B8850" s="319"/>
      <c r="C8850" s="338"/>
      <c r="D8850" s="328"/>
      <c r="E8850" s="325">
        <f>COUNTIF(자재별CO2!H:H, B8850)</f>
        <v>0</v>
      </c>
    </row>
    <row r="8851" spans="2:5">
      <c r="B8851" s="319"/>
      <c r="C8851" s="338"/>
      <c r="D8851" s="328"/>
      <c r="E8851" s="325">
        <f>COUNTIF(자재별CO2!H:H, B8851)</f>
        <v>0</v>
      </c>
    </row>
    <row r="8852" spans="2:5">
      <c r="B8852" s="319"/>
      <c r="C8852" s="338"/>
      <c r="D8852" s="328"/>
      <c r="E8852" s="325">
        <f>COUNTIF(자재별CO2!H:H, B8852)</f>
        <v>0</v>
      </c>
    </row>
    <row r="8853" spans="2:5">
      <c r="B8853" s="319"/>
      <c r="C8853" s="338"/>
      <c r="D8853" s="328"/>
      <c r="E8853" s="325">
        <f>COUNTIF(자재별CO2!H:H, B8853)</f>
        <v>0</v>
      </c>
    </row>
    <row r="8854" spans="2:5">
      <c r="B8854" s="319"/>
      <c r="C8854" s="338"/>
      <c r="D8854" s="328"/>
      <c r="E8854" s="325">
        <f>COUNTIF(자재별CO2!H:H, B8854)</f>
        <v>0</v>
      </c>
    </row>
    <row r="8855" spans="2:5">
      <c r="B8855" s="319"/>
      <c r="C8855" s="338"/>
      <c r="D8855" s="328"/>
      <c r="E8855" s="325">
        <f>COUNTIF(자재별CO2!H:H, B8855)</f>
        <v>0</v>
      </c>
    </row>
    <row r="8856" spans="2:5">
      <c r="B8856" s="319"/>
      <c r="C8856" s="338"/>
      <c r="D8856" s="328"/>
      <c r="E8856" s="325">
        <f>COUNTIF(자재별CO2!H:H, B8856)</f>
        <v>0</v>
      </c>
    </row>
    <row r="8857" spans="2:5">
      <c r="B8857" s="319"/>
      <c r="C8857" s="338"/>
      <c r="D8857" s="328"/>
      <c r="E8857" s="325">
        <f>COUNTIF(자재별CO2!H:H, B8857)</f>
        <v>0</v>
      </c>
    </row>
    <row r="8858" spans="2:5" ht="17.25" thickBot="1">
      <c r="B8858" s="321"/>
      <c r="C8858" s="338"/>
      <c r="D8858" s="328"/>
      <c r="E8858" s="325">
        <f>COUNTIF(자재별CO2!H:H, B8858)</f>
        <v>0</v>
      </c>
    </row>
    <row r="8859" spans="2:5">
      <c r="B8859" s="319"/>
      <c r="C8859" s="338"/>
      <c r="D8859" s="328"/>
      <c r="E8859" s="325">
        <f>COUNTIF(자재별CO2!H:H, B8859)</f>
        <v>0</v>
      </c>
    </row>
    <row r="8860" spans="2:5">
      <c r="B8860" s="319"/>
      <c r="C8860" s="338"/>
      <c r="D8860" s="328"/>
      <c r="E8860" s="325">
        <f>COUNTIF(자재별CO2!H:H, B8860)</f>
        <v>0</v>
      </c>
    </row>
    <row r="8861" spans="2:5">
      <c r="B8861" s="319"/>
      <c r="C8861" s="338"/>
      <c r="D8861" s="328"/>
      <c r="E8861" s="325">
        <f>COUNTIF(자재별CO2!H:H, B8861)</f>
        <v>0</v>
      </c>
    </row>
    <row r="8862" spans="2:5">
      <c r="B8862" s="319"/>
      <c r="C8862" s="338"/>
      <c r="D8862" s="328"/>
      <c r="E8862" s="325">
        <f>COUNTIF(자재별CO2!H:H, B8862)</f>
        <v>0</v>
      </c>
    </row>
    <row r="8863" spans="2:5">
      <c r="B8863" s="319"/>
      <c r="C8863" s="338"/>
      <c r="D8863" s="328"/>
      <c r="E8863" s="325">
        <f>COUNTIF(자재별CO2!H:H, B8863)</f>
        <v>0</v>
      </c>
    </row>
    <row r="8864" spans="2:5">
      <c r="B8864" s="319"/>
      <c r="C8864" s="338"/>
      <c r="D8864" s="328"/>
      <c r="E8864" s="325">
        <f>COUNTIF(자재별CO2!H:H, B8864)</f>
        <v>0</v>
      </c>
    </row>
    <row r="8865" spans="2:5">
      <c r="B8865" s="319"/>
      <c r="C8865" s="338"/>
      <c r="D8865" s="328"/>
      <c r="E8865" s="325">
        <f>COUNTIF(자재별CO2!H:H, B8865)</f>
        <v>0</v>
      </c>
    </row>
    <row r="8866" spans="2:5">
      <c r="B8866" s="316"/>
      <c r="C8866" s="338"/>
      <c r="D8866" s="328"/>
      <c r="E8866" s="325">
        <f>COUNTIF(자재별CO2!H:H, B8866)</f>
        <v>0</v>
      </c>
    </row>
    <row r="8867" spans="2:5">
      <c r="B8867" s="319"/>
      <c r="C8867" s="338"/>
      <c r="D8867" s="328"/>
      <c r="E8867" s="325">
        <f>COUNTIF(자재별CO2!H:H, B8867)</f>
        <v>0</v>
      </c>
    </row>
    <row r="8868" spans="2:5">
      <c r="B8868" s="319"/>
      <c r="C8868" s="338"/>
      <c r="D8868" s="328"/>
      <c r="E8868" s="325">
        <f>COUNTIF(자재별CO2!H:H, B8868)</f>
        <v>0</v>
      </c>
    </row>
    <row r="8869" spans="2:5">
      <c r="B8869" s="319"/>
      <c r="C8869" s="338"/>
      <c r="D8869" s="328"/>
      <c r="E8869" s="325">
        <f>COUNTIF(자재별CO2!H:H, B8869)</f>
        <v>0</v>
      </c>
    </row>
    <row r="8870" spans="2:5">
      <c r="B8870" s="319"/>
      <c r="C8870" s="338"/>
      <c r="D8870" s="328"/>
      <c r="E8870" s="325">
        <f>COUNTIF(자재별CO2!H:H, B8870)</f>
        <v>0</v>
      </c>
    </row>
    <row r="8871" spans="2:5">
      <c r="B8871" s="319"/>
      <c r="C8871" s="338"/>
      <c r="D8871" s="328"/>
      <c r="E8871" s="325">
        <f>COUNTIF(자재별CO2!H:H, B8871)</f>
        <v>0</v>
      </c>
    </row>
    <row r="8872" spans="2:5">
      <c r="B8872" s="342"/>
      <c r="C8872" s="338"/>
      <c r="D8872" s="328"/>
      <c r="E8872" s="325">
        <f>COUNTIF(자재별CO2!H:H, B8872)</f>
        <v>0</v>
      </c>
    </row>
    <row r="8873" spans="2:5">
      <c r="B8873" s="342"/>
      <c r="C8873" s="338"/>
      <c r="D8873" s="328"/>
      <c r="E8873" s="325">
        <f>COUNTIF(자재별CO2!H:H, B8873)</f>
        <v>0</v>
      </c>
    </row>
    <row r="8874" spans="2:5">
      <c r="B8874" s="342"/>
      <c r="C8874" s="338"/>
      <c r="D8874" s="328"/>
      <c r="E8874" s="325">
        <f>COUNTIF(자재별CO2!H:H, B8874)</f>
        <v>0</v>
      </c>
    </row>
    <row r="8875" spans="2:5">
      <c r="B8875" s="342"/>
      <c r="C8875" s="338"/>
      <c r="D8875" s="328"/>
      <c r="E8875" s="325">
        <f>COUNTIF(자재별CO2!H:H, B8875)</f>
        <v>0</v>
      </c>
    </row>
  </sheetData>
  <autoFilter ref="B10:E8563">
    <sortState ref="B11:E8668">
      <sortCondition ref="B11"/>
    </sortState>
  </autoFilter>
  <sortState ref="B11:E8264">
    <sortCondition ref="B5347"/>
  </sortState>
  <mergeCells count="1">
    <mergeCell ref="B1:D1"/>
  </mergeCells>
  <phoneticPr fontId="3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J24"/>
  <sheetViews>
    <sheetView zoomScale="80" zoomScaleNormal="80" workbookViewId="0">
      <selection activeCell="C25" sqref="C25"/>
    </sheetView>
  </sheetViews>
  <sheetFormatPr defaultRowHeight="16.5"/>
  <cols>
    <col min="2" max="4" width="34.125" customWidth="1"/>
    <col min="10" max="10" width="9" customWidth="1"/>
  </cols>
  <sheetData>
    <row r="1" spans="2:10" ht="32.25" thickBot="1">
      <c r="B1" s="432" t="s">
        <v>1867</v>
      </c>
      <c r="C1" s="433"/>
      <c r="D1" s="434"/>
      <c r="F1" s="435" t="s">
        <v>1868</v>
      </c>
      <c r="G1" s="436"/>
      <c r="H1" s="436"/>
      <c r="I1" s="436"/>
      <c r="J1" s="437"/>
    </row>
    <row r="2" spans="2:10" ht="18" thickBot="1">
      <c r="F2" s="438" t="s">
        <v>1869</v>
      </c>
      <c r="G2" s="439"/>
      <c r="H2" s="439"/>
      <c r="I2" s="439"/>
      <c r="J2" s="440"/>
    </row>
    <row r="10" spans="2:10">
      <c r="B10" s="207" t="s">
        <v>997</v>
      </c>
      <c r="C10" s="208" t="s">
        <v>1865</v>
      </c>
      <c r="D10" s="208" t="s">
        <v>1866</v>
      </c>
    </row>
    <row r="11" spans="2:10">
      <c r="B11" s="209">
        <v>1999</v>
      </c>
      <c r="C11" s="210">
        <v>71.489999999999995</v>
      </c>
      <c r="D11" s="211"/>
    </row>
    <row r="12" spans="2:10">
      <c r="B12" s="209">
        <f>+B11+1</f>
        <v>2000</v>
      </c>
      <c r="C12" s="210">
        <v>73.099999999999994</v>
      </c>
      <c r="D12" s="211">
        <f>((C12-C11)/C11)</f>
        <v>2.252063225625961E-2</v>
      </c>
    </row>
    <row r="13" spans="2:10">
      <c r="B13" s="209">
        <f>+B12+1</f>
        <v>2001</v>
      </c>
      <c r="C13" s="210">
        <v>76.08</v>
      </c>
      <c r="D13" s="211">
        <f t="shared" ref="D13:D24" si="0">((C13-C12)/C12)</f>
        <v>4.0766073871409084E-2</v>
      </c>
      <c r="F13" s="102" t="s">
        <v>2410</v>
      </c>
      <c r="G13" s="102"/>
      <c r="H13" s="247">
        <f>AVERAGE(D11:D24)</f>
        <v>3.1014588467782774E-2</v>
      </c>
    </row>
    <row r="14" spans="2:10">
      <c r="B14" s="209">
        <f t="shared" ref="B14:B24" si="1">+B13+1</f>
        <v>2002</v>
      </c>
      <c r="C14" s="210">
        <v>78.180000000000007</v>
      </c>
      <c r="D14" s="211">
        <f t="shared" si="0"/>
        <v>2.7602523659306107E-2</v>
      </c>
    </row>
    <row r="15" spans="2:10">
      <c r="B15" s="209">
        <f t="shared" si="1"/>
        <v>2003</v>
      </c>
      <c r="C15" s="210">
        <v>80.92</v>
      </c>
      <c r="D15" s="211">
        <f t="shared" si="0"/>
        <v>3.5047326682015795E-2</v>
      </c>
    </row>
    <row r="16" spans="2:10">
      <c r="B16" s="209">
        <f t="shared" si="1"/>
        <v>2004</v>
      </c>
      <c r="C16" s="210">
        <v>83.83</v>
      </c>
      <c r="D16" s="211">
        <f t="shared" si="0"/>
        <v>3.5961443400889727E-2</v>
      </c>
    </row>
    <row r="17" spans="2:4">
      <c r="B17" s="209">
        <f t="shared" si="1"/>
        <v>2005</v>
      </c>
      <c r="C17" s="210">
        <v>86.14</v>
      </c>
      <c r="D17" s="211">
        <f t="shared" si="0"/>
        <v>2.7555767624955294E-2</v>
      </c>
    </row>
    <row r="18" spans="2:4">
      <c r="B18" s="209">
        <f t="shared" si="1"/>
        <v>2006</v>
      </c>
      <c r="C18" s="210">
        <v>88.07</v>
      </c>
      <c r="D18" s="211">
        <f t="shared" si="0"/>
        <v>2.2405386579985982E-2</v>
      </c>
    </row>
    <row r="19" spans="2:4">
      <c r="B19" s="209">
        <f t="shared" si="1"/>
        <v>2007</v>
      </c>
      <c r="C19" s="210">
        <v>90.3</v>
      </c>
      <c r="D19" s="211">
        <f t="shared" si="0"/>
        <v>2.532076757125019E-2</v>
      </c>
    </row>
    <row r="20" spans="2:4">
      <c r="B20" s="209">
        <f t="shared" si="1"/>
        <v>2008</v>
      </c>
      <c r="C20" s="210">
        <v>94.52</v>
      </c>
      <c r="D20" s="211">
        <f t="shared" si="0"/>
        <v>4.6733111849390906E-2</v>
      </c>
    </row>
    <row r="21" spans="2:4">
      <c r="B21" s="209">
        <f t="shared" si="1"/>
        <v>2009</v>
      </c>
      <c r="C21" s="210">
        <v>97.13</v>
      </c>
      <c r="D21" s="211">
        <f t="shared" si="0"/>
        <v>2.761320355480321E-2</v>
      </c>
    </row>
    <row r="22" spans="2:4">
      <c r="B22" s="209">
        <f t="shared" si="1"/>
        <v>2010</v>
      </c>
      <c r="C22" s="210">
        <v>100</v>
      </c>
      <c r="D22" s="211">
        <f t="shared" si="0"/>
        <v>2.9548028415525632E-2</v>
      </c>
    </row>
    <row r="23" spans="2:4">
      <c r="B23" s="209">
        <f t="shared" si="1"/>
        <v>2011</v>
      </c>
      <c r="C23" s="210">
        <v>104</v>
      </c>
      <c r="D23" s="211">
        <f t="shared" si="0"/>
        <v>0.04</v>
      </c>
    </row>
    <row r="24" spans="2:4">
      <c r="B24" s="209">
        <f t="shared" si="1"/>
        <v>2012</v>
      </c>
      <c r="C24" s="210">
        <v>106.3</v>
      </c>
      <c r="D24" s="211">
        <f t="shared" si="0"/>
        <v>2.2115384615384589E-2</v>
      </c>
    </row>
  </sheetData>
  <mergeCells count="3">
    <mergeCell ref="B1:D1"/>
    <mergeCell ref="F1:J1"/>
    <mergeCell ref="F2:J2"/>
  </mergeCells>
  <phoneticPr fontId="3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P42"/>
  <sheetViews>
    <sheetView zoomScaleNormal="100" workbookViewId="0">
      <selection activeCell="F34" sqref="F34"/>
    </sheetView>
  </sheetViews>
  <sheetFormatPr defaultRowHeight="16.5"/>
  <cols>
    <col min="2" max="4" width="38.5" customWidth="1"/>
    <col min="6" max="6" width="13.375" customWidth="1"/>
    <col min="8" max="8" width="12.875" customWidth="1"/>
  </cols>
  <sheetData>
    <row r="1" spans="2:10" ht="32.25" thickBot="1">
      <c r="B1" s="430" t="s">
        <v>1870</v>
      </c>
      <c r="C1" s="430"/>
      <c r="D1" s="430"/>
      <c r="F1" s="441" t="s">
        <v>1871</v>
      </c>
      <c r="G1" s="442"/>
      <c r="H1" s="443"/>
    </row>
    <row r="2" spans="2:10" ht="47.25" customHeight="1" thickBot="1">
      <c r="F2" s="444" t="s">
        <v>2455</v>
      </c>
      <c r="G2" s="445"/>
      <c r="H2" s="446"/>
      <c r="I2" s="102"/>
    </row>
    <row r="3" spans="2:10" ht="17.25" thickBot="1">
      <c r="I3" s="102"/>
    </row>
    <row r="4" spans="2:10">
      <c r="F4" s="254" t="s">
        <v>2407</v>
      </c>
      <c r="G4" s="255"/>
      <c r="H4" s="256"/>
      <c r="I4" s="102"/>
      <c r="J4" s="253"/>
    </row>
    <row r="5" spans="2:10" ht="17.25" thickBot="1">
      <c r="F5" s="257" t="s">
        <v>2408</v>
      </c>
      <c r="G5" s="258"/>
      <c r="H5" s="259"/>
      <c r="I5" s="102"/>
      <c r="J5" s="253"/>
    </row>
    <row r="6" spans="2:10" ht="17.25" thickBot="1">
      <c r="I6" s="102"/>
    </row>
    <row r="7" spans="2:10" ht="17.25" thickBot="1">
      <c r="F7" s="308" t="s">
        <v>2458</v>
      </c>
      <c r="G7" s="309"/>
      <c r="H7" s="310"/>
    </row>
    <row r="8" spans="2:10">
      <c r="I8" s="102"/>
    </row>
    <row r="9" spans="2:10" ht="17.25" thickBot="1"/>
    <row r="10" spans="2:10" ht="17.25" thickBot="1">
      <c r="B10" s="216" t="s">
        <v>997</v>
      </c>
      <c r="C10" s="217" t="s">
        <v>994</v>
      </c>
      <c r="D10" s="305" t="s">
        <v>995</v>
      </c>
    </row>
    <row r="11" spans="2:10">
      <c r="B11" s="215">
        <v>1999</v>
      </c>
      <c r="C11" s="296">
        <v>4.7500000000000001E-2</v>
      </c>
      <c r="D11" s="306"/>
    </row>
    <row r="12" spans="2:10">
      <c r="B12" s="212">
        <v>2000</v>
      </c>
      <c r="C12" s="297">
        <v>5.2500000000000005E-2</v>
      </c>
      <c r="D12" s="307">
        <f>(1+C12)/(1+소비자물가지수!D12)-1</f>
        <v>2.9319083447332472E-2</v>
      </c>
    </row>
    <row r="13" spans="2:10">
      <c r="B13" s="212">
        <v>2001</v>
      </c>
      <c r="C13" s="297">
        <v>0.04</v>
      </c>
      <c r="D13" s="307">
        <f>(1+C13)/(1+소비자물가지수!D13)-1</f>
        <v>-7.3606729758146638E-4</v>
      </c>
      <c r="F13" s="206" t="s">
        <v>2409</v>
      </c>
      <c r="G13" s="303">
        <f>AVERAGE(C11:C24)</f>
        <v>3.7142857142857144E-2</v>
      </c>
    </row>
    <row r="14" spans="2:10">
      <c r="B14" s="212">
        <v>2002</v>
      </c>
      <c r="C14" s="297">
        <v>4.2500000000000003E-2</v>
      </c>
      <c r="D14" s="307">
        <f>(1+C14)/(1+소비자물가지수!D14)-1</f>
        <v>1.4497313891020713E-2</v>
      </c>
    </row>
    <row r="15" spans="2:10">
      <c r="B15" s="212">
        <v>2003</v>
      </c>
      <c r="C15" s="297">
        <v>3.7499999999999999E-2</v>
      </c>
      <c r="D15" s="307">
        <f>(1+C15)/(1+소비자물가지수!D15)-1</f>
        <v>2.3696243203166212E-3</v>
      </c>
    </row>
    <row r="16" spans="2:10">
      <c r="B16" s="212">
        <v>2004</v>
      </c>
      <c r="C16" s="297">
        <v>3.2500000000000001E-2</v>
      </c>
      <c r="D16" s="307">
        <f>(1+C16)/(1+소비자물가지수!D16)-1</f>
        <v>-3.3412859358225022E-3</v>
      </c>
    </row>
    <row r="17" spans="2:16">
      <c r="B17" s="212">
        <v>2005</v>
      </c>
      <c r="C17" s="297">
        <v>3.7499999999999999E-2</v>
      </c>
      <c r="D17" s="307">
        <f>(1+C17)/(1+소비자물가지수!D17)-1</f>
        <v>9.6775597863942853E-3</v>
      </c>
    </row>
    <row r="18" spans="2:16">
      <c r="B18" s="212">
        <v>2006</v>
      </c>
      <c r="C18" s="297">
        <v>4.4999999999999998E-2</v>
      </c>
      <c r="D18" s="307">
        <f>(1+C18)/(1+소비자물가지수!D18)-1</f>
        <v>2.2099466333598272E-2</v>
      </c>
    </row>
    <row r="19" spans="2:16">
      <c r="B19" s="212">
        <v>2007</v>
      </c>
      <c r="C19" s="297">
        <v>0.05</v>
      </c>
      <c r="D19" s="307">
        <f>(1+C19)/(1+소비자물가지수!D19)-1</f>
        <v>2.4069767441860623E-2</v>
      </c>
    </row>
    <row r="20" spans="2:16">
      <c r="B20" s="212">
        <v>2008</v>
      </c>
      <c r="C20" s="297">
        <v>0.03</v>
      </c>
      <c r="D20" s="307">
        <f>(1+C20)/(1+소비자물가지수!D20)-1</f>
        <v>-1.5986034701650498E-2</v>
      </c>
    </row>
    <row r="21" spans="2:16">
      <c r="B21" s="212">
        <v>2009</v>
      </c>
      <c r="C21" s="297">
        <v>0.02</v>
      </c>
      <c r="D21" s="307">
        <f>(1+C21)/(1+소비자물가지수!D21)-1</f>
        <v>-7.4086276124780692E-3</v>
      </c>
    </row>
    <row r="22" spans="2:16">
      <c r="B22" s="212">
        <v>2010</v>
      </c>
      <c r="C22" s="297">
        <v>2.5000000000000001E-2</v>
      </c>
      <c r="D22" s="307">
        <f>(1+C22)/(1+소비자물가지수!D22)-1</f>
        <v>-4.4175000000000741E-3</v>
      </c>
    </row>
    <row r="23" spans="2:16">
      <c r="B23" s="212">
        <v>2011</v>
      </c>
      <c r="C23" s="297">
        <v>3.2500000000000001E-2</v>
      </c>
      <c r="D23" s="307">
        <f>(1+C23)/(1+소비자물가지수!D23)-1</f>
        <v>-7.2115384615385469E-3</v>
      </c>
    </row>
    <row r="24" spans="2:16">
      <c r="B24" s="212">
        <v>2012</v>
      </c>
      <c r="C24" s="297">
        <v>2.7499999999999997E-2</v>
      </c>
      <c r="D24" s="307">
        <f>(1+C24)/(1+소비자물가지수!D24)-1</f>
        <v>5.2681091251176593E-3</v>
      </c>
    </row>
    <row r="26" spans="2:16"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2:16"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2:16"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2:16"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2:16"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2:16"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2:16"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2:16"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2:16"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2:16"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2:16"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2:16"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2:16"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2:16"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2:16"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2:16"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2:16"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</sheetData>
  <mergeCells count="3">
    <mergeCell ref="B1:D1"/>
    <mergeCell ref="F1:H1"/>
    <mergeCell ref="F2:H2"/>
  </mergeCells>
  <phoneticPr fontId="3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K43"/>
  <sheetViews>
    <sheetView topLeftCell="Z1" zoomScale="85" zoomScaleNormal="85" workbookViewId="0">
      <selection activeCell="AG15" sqref="AG15"/>
    </sheetView>
  </sheetViews>
  <sheetFormatPr defaultRowHeight="16.5"/>
  <cols>
    <col min="2" max="3" width="45.875" customWidth="1"/>
    <col min="4" max="4" width="10.5" customWidth="1"/>
  </cols>
  <sheetData>
    <row r="1" spans="2:11" ht="32.25" thickBot="1">
      <c r="B1" s="430" t="s">
        <v>1873</v>
      </c>
      <c r="C1" s="430"/>
      <c r="D1" s="430"/>
      <c r="F1" s="435" t="s">
        <v>1868</v>
      </c>
      <c r="G1" s="436"/>
      <c r="H1" s="436"/>
      <c r="I1" s="436"/>
      <c r="J1" s="436"/>
      <c r="K1" s="437"/>
    </row>
    <row r="2" spans="2:11" ht="18" thickBot="1">
      <c r="F2" s="438" t="s">
        <v>2456</v>
      </c>
      <c r="G2" s="439"/>
      <c r="H2" s="439"/>
      <c r="I2" s="439"/>
      <c r="J2" s="439"/>
      <c r="K2" s="440"/>
    </row>
    <row r="10" spans="2:11">
      <c r="B10" s="218" t="s">
        <v>997</v>
      </c>
      <c r="C10" s="219" t="s">
        <v>1872</v>
      </c>
      <c r="D10" s="219" t="s">
        <v>996</v>
      </c>
      <c r="F10" t="s">
        <v>2410</v>
      </c>
      <c r="H10" s="249">
        <f>AVERAGE(D12:D24)</f>
        <v>1.8402370485952984E-2</v>
      </c>
    </row>
    <row r="11" spans="2:11">
      <c r="B11" s="212">
        <v>1999</v>
      </c>
      <c r="C11" s="213">
        <v>4040</v>
      </c>
      <c r="D11" s="214"/>
    </row>
    <row r="12" spans="2:11">
      <c r="B12" s="212">
        <v>2000</v>
      </c>
      <c r="C12" s="213">
        <v>4240</v>
      </c>
      <c r="D12" s="214">
        <f>((C12-C11)/C11)</f>
        <v>4.9504950495049507E-2</v>
      </c>
    </row>
    <row r="13" spans="2:11">
      <c r="B13" s="212">
        <v>2001</v>
      </c>
      <c r="C13" s="213">
        <v>4240</v>
      </c>
      <c r="D13" s="214">
        <f t="shared" ref="D13:D24" si="0">((C13-C12)/C12)</f>
        <v>0</v>
      </c>
    </row>
    <row r="14" spans="2:11">
      <c r="B14" s="212">
        <v>2002</v>
      </c>
      <c r="C14" s="213">
        <v>4050</v>
      </c>
      <c r="D14" s="214">
        <f t="shared" si="0"/>
        <v>-4.4811320754716978E-2</v>
      </c>
    </row>
    <row r="15" spans="2:11">
      <c r="B15" s="212">
        <v>2003</v>
      </c>
      <c r="C15" s="213">
        <v>4150</v>
      </c>
      <c r="D15" s="214">
        <f t="shared" si="0"/>
        <v>2.4691358024691357E-2</v>
      </c>
    </row>
    <row r="16" spans="2:11">
      <c r="B16" s="212">
        <v>2004</v>
      </c>
      <c r="C16" s="213">
        <v>4150</v>
      </c>
      <c r="D16" s="214">
        <f t="shared" si="0"/>
        <v>0</v>
      </c>
    </row>
    <row r="17" spans="2:5">
      <c r="B17" s="212">
        <v>2005</v>
      </c>
      <c r="C17" s="213">
        <v>4190</v>
      </c>
      <c r="D17" s="214">
        <f t="shared" si="0"/>
        <v>9.6385542168674707E-3</v>
      </c>
    </row>
    <row r="18" spans="2:5">
      <c r="B18" s="212">
        <v>2006</v>
      </c>
      <c r="C18" s="213">
        <v>4190</v>
      </c>
      <c r="D18" s="214">
        <f t="shared" si="0"/>
        <v>0</v>
      </c>
    </row>
    <row r="19" spans="2:5">
      <c r="B19" s="212">
        <v>2007</v>
      </c>
      <c r="C19" s="213">
        <v>4190</v>
      </c>
      <c r="D19" s="214">
        <f t="shared" si="0"/>
        <v>0</v>
      </c>
    </row>
    <row r="20" spans="2:5">
      <c r="B20" s="212">
        <v>2008</v>
      </c>
      <c r="C20" s="213">
        <v>4190</v>
      </c>
      <c r="D20" s="214">
        <f t="shared" si="0"/>
        <v>0</v>
      </c>
    </row>
    <row r="21" spans="2:5">
      <c r="B21" s="212">
        <v>2009</v>
      </c>
      <c r="C21" s="213">
        <v>4350</v>
      </c>
      <c r="D21" s="214">
        <f t="shared" si="0"/>
        <v>3.8186157517899763E-2</v>
      </c>
    </row>
    <row r="22" spans="2:5">
      <c r="B22" s="298">
        <v>2010</v>
      </c>
      <c r="C22" s="213">
        <v>4610</v>
      </c>
      <c r="D22" s="299">
        <f t="shared" si="0"/>
        <v>5.9770114942528735E-2</v>
      </c>
    </row>
    <row r="23" spans="2:5">
      <c r="B23" s="300">
        <v>2011</v>
      </c>
      <c r="C23" s="213">
        <v>4720</v>
      </c>
      <c r="D23" s="299">
        <f t="shared" si="0"/>
        <v>2.3861171366594359E-2</v>
      </c>
    </row>
    <row r="24" spans="2:5">
      <c r="B24" s="300">
        <v>2012</v>
      </c>
      <c r="C24" s="213">
        <v>5090</v>
      </c>
      <c r="D24" s="301">
        <f t="shared" si="0"/>
        <v>7.8389830508474576E-2</v>
      </c>
    </row>
    <row r="30" spans="2:5">
      <c r="B30" s="102"/>
      <c r="C30" s="102"/>
      <c r="D30" s="102"/>
      <c r="E30" s="102"/>
    </row>
    <row r="31" spans="2:5">
      <c r="B31" s="102"/>
      <c r="C31" s="102"/>
      <c r="D31" s="102"/>
      <c r="E31" s="102"/>
    </row>
    <row r="32" spans="2:5">
      <c r="B32" s="102"/>
      <c r="C32" s="102"/>
      <c r="D32" s="102"/>
      <c r="E32" s="102"/>
    </row>
    <row r="33" spans="2:5">
      <c r="B33" s="102"/>
      <c r="C33" s="102"/>
      <c r="D33" s="102"/>
      <c r="E33" s="102"/>
    </row>
    <row r="34" spans="2:5">
      <c r="B34" s="102"/>
      <c r="C34" s="102"/>
      <c r="D34" s="102"/>
      <c r="E34" s="102"/>
    </row>
    <row r="35" spans="2:5">
      <c r="B35" s="102"/>
      <c r="C35" s="102"/>
      <c r="D35" s="102"/>
      <c r="E35" s="102"/>
    </row>
    <row r="36" spans="2:5">
      <c r="B36" s="102"/>
      <c r="C36" s="102"/>
      <c r="D36" s="102"/>
      <c r="E36" s="102"/>
    </row>
    <row r="37" spans="2:5">
      <c r="B37" s="102"/>
      <c r="C37" s="102"/>
      <c r="D37" s="102"/>
      <c r="E37" s="102"/>
    </row>
    <row r="38" spans="2:5">
      <c r="B38" s="102"/>
      <c r="C38" s="102"/>
      <c r="D38" s="102"/>
      <c r="E38" s="102"/>
    </row>
    <row r="39" spans="2:5">
      <c r="B39" s="102"/>
      <c r="C39" s="102"/>
      <c r="D39" s="102"/>
      <c r="E39" s="102"/>
    </row>
    <row r="40" spans="2:5">
      <c r="B40" s="102"/>
      <c r="C40" s="102"/>
      <c r="D40" s="102"/>
      <c r="E40" s="102"/>
    </row>
    <row r="41" spans="2:5">
      <c r="B41" s="102"/>
      <c r="C41" s="102"/>
      <c r="D41" s="102"/>
      <c r="E41" s="102"/>
    </row>
    <row r="42" spans="2:5">
      <c r="B42" s="102"/>
      <c r="C42" s="102"/>
      <c r="D42" s="102"/>
      <c r="E42" s="102"/>
    </row>
    <row r="43" spans="2:5">
      <c r="B43" s="102"/>
      <c r="C43" s="102"/>
      <c r="D43" s="102"/>
      <c r="E43" s="102"/>
    </row>
  </sheetData>
  <mergeCells count="3">
    <mergeCell ref="B1:D1"/>
    <mergeCell ref="F1:K1"/>
    <mergeCell ref="F2:K2"/>
  </mergeCells>
  <phoneticPr fontId="3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I24"/>
  <sheetViews>
    <sheetView topLeftCell="Z10" workbookViewId="0">
      <selection activeCell="AG15" sqref="AG15"/>
    </sheetView>
  </sheetViews>
  <sheetFormatPr defaultRowHeight="16.5"/>
  <cols>
    <col min="2" max="3" width="39.125" customWidth="1"/>
    <col min="4" max="4" width="18.75" customWidth="1"/>
  </cols>
  <sheetData>
    <row r="1" spans="2:9" ht="32.25" thickBot="1">
      <c r="B1" s="430" t="s">
        <v>1875</v>
      </c>
      <c r="C1" s="430"/>
      <c r="D1" s="430"/>
      <c r="F1" s="447" t="s">
        <v>1868</v>
      </c>
      <c r="G1" s="448"/>
      <c r="H1" s="448"/>
      <c r="I1" s="449"/>
    </row>
    <row r="2" spans="2:9" ht="51" customHeight="1" thickBot="1">
      <c r="F2" s="450" t="s">
        <v>1876</v>
      </c>
      <c r="G2" s="451"/>
      <c r="H2" s="451"/>
      <c r="I2" s="452"/>
    </row>
    <row r="10" spans="2:9">
      <c r="B10" s="220" t="s">
        <v>997</v>
      </c>
      <c r="C10" s="221" t="s">
        <v>1874</v>
      </c>
      <c r="D10" s="221" t="s">
        <v>996</v>
      </c>
      <c r="F10" s="102" t="s">
        <v>2410</v>
      </c>
      <c r="G10" s="102"/>
      <c r="H10" s="248">
        <f>AVERAGE(D11:D24)</f>
        <v>0.10029132337121462</v>
      </c>
    </row>
    <row r="11" spans="2:9">
      <c r="B11" s="209">
        <v>1999</v>
      </c>
      <c r="C11" s="302">
        <v>250.6</v>
      </c>
      <c r="D11" s="222"/>
    </row>
    <row r="12" spans="2:9">
      <c r="B12" s="209">
        <v>2000</v>
      </c>
      <c r="C12" s="302">
        <v>321.60000000000002</v>
      </c>
      <c r="D12" s="214">
        <f>((C12-C11)/C11)</f>
        <v>0.28332003192338401</v>
      </c>
    </row>
    <row r="13" spans="2:9">
      <c r="B13" s="209">
        <v>2001</v>
      </c>
      <c r="C13" s="302">
        <v>373.7</v>
      </c>
      <c r="D13" s="214">
        <f t="shared" ref="D13:D24" si="0">((C13-C12)/C12)</f>
        <v>0.16200248756218893</v>
      </c>
    </row>
    <row r="14" spans="2:9">
      <c r="B14" s="209">
        <v>2002</v>
      </c>
      <c r="C14" s="302">
        <v>373.7</v>
      </c>
      <c r="D14" s="214">
        <f t="shared" si="0"/>
        <v>0</v>
      </c>
    </row>
    <row r="15" spans="2:9">
      <c r="B15" s="209">
        <v>2003</v>
      </c>
      <c r="C15" s="302">
        <v>344.6</v>
      </c>
      <c r="D15" s="214">
        <f t="shared" si="0"/>
        <v>-7.7869949157077775E-2</v>
      </c>
    </row>
    <row r="16" spans="2:9">
      <c r="B16" s="209">
        <v>2004</v>
      </c>
      <c r="C16" s="302">
        <v>422.3</v>
      </c>
      <c r="D16" s="214">
        <f t="shared" si="0"/>
        <v>0.2254788160185722</v>
      </c>
    </row>
    <row r="17" spans="2:4">
      <c r="B17" s="209">
        <v>2005</v>
      </c>
      <c r="C17" s="302">
        <v>419.4</v>
      </c>
      <c r="D17" s="214">
        <f t="shared" si="0"/>
        <v>-6.8671560502013597E-3</v>
      </c>
    </row>
    <row r="18" spans="2:4">
      <c r="B18" s="209">
        <v>2006</v>
      </c>
      <c r="C18" s="302">
        <v>497.8</v>
      </c>
      <c r="D18" s="214">
        <f t="shared" si="0"/>
        <v>0.18693371483071064</v>
      </c>
    </row>
    <row r="19" spans="2:4">
      <c r="B19" s="209">
        <v>2007</v>
      </c>
      <c r="C19" s="302">
        <v>490.3</v>
      </c>
      <c r="D19" s="214">
        <f t="shared" si="0"/>
        <v>-1.506629168340699E-2</v>
      </c>
    </row>
    <row r="20" spans="2:4">
      <c r="B20" s="209">
        <v>2008</v>
      </c>
      <c r="C20" s="302">
        <v>545.29999999999995</v>
      </c>
      <c r="D20" s="214">
        <f t="shared" si="0"/>
        <v>0.11217621864164785</v>
      </c>
    </row>
    <row r="21" spans="2:4">
      <c r="B21" s="209">
        <v>2009</v>
      </c>
      <c r="C21" s="302">
        <v>660</v>
      </c>
      <c r="D21" s="214">
        <f t="shared" si="0"/>
        <v>0.21034293049697425</v>
      </c>
    </row>
    <row r="22" spans="2:4">
      <c r="B22" s="209">
        <v>2010</v>
      </c>
      <c r="C22" s="302">
        <v>660</v>
      </c>
      <c r="D22" s="214">
        <f t="shared" si="0"/>
        <v>0</v>
      </c>
    </row>
    <row r="23" spans="2:4">
      <c r="B23" s="209">
        <v>2011</v>
      </c>
      <c r="C23" s="302">
        <v>765.5</v>
      </c>
      <c r="D23" s="214">
        <f t="shared" si="0"/>
        <v>0.15984848484848485</v>
      </c>
    </row>
    <row r="24" spans="2:4">
      <c r="B24" s="209">
        <v>2012</v>
      </c>
      <c r="C24" s="302">
        <v>814.1</v>
      </c>
      <c r="D24" s="214">
        <f t="shared" si="0"/>
        <v>6.3487916394513413E-2</v>
      </c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J16"/>
  <sheetViews>
    <sheetView topLeftCell="Z10" zoomScale="85" zoomScaleNormal="85" workbookViewId="0">
      <selection activeCell="AG15" sqref="AG15"/>
    </sheetView>
  </sheetViews>
  <sheetFormatPr defaultRowHeight="16.5"/>
  <cols>
    <col min="2" max="2" width="32.75" style="51" customWidth="1"/>
    <col min="3" max="4" width="32.75" customWidth="1"/>
    <col min="5" max="5" width="12.75" bestFit="1" customWidth="1"/>
  </cols>
  <sheetData>
    <row r="1" spans="2:10" ht="33" customHeight="1" thickBot="1">
      <c r="B1" s="432" t="s">
        <v>1877</v>
      </c>
      <c r="C1" s="433"/>
      <c r="D1" s="433"/>
      <c r="E1" s="434"/>
      <c r="G1" s="453" t="s">
        <v>1868</v>
      </c>
      <c r="H1" s="454"/>
      <c r="I1" s="454"/>
      <c r="J1" s="455"/>
    </row>
    <row r="2" spans="2:10" ht="48.75" customHeight="1" thickBot="1">
      <c r="G2" s="456" t="s">
        <v>1879</v>
      </c>
      <c r="H2" s="457"/>
      <c r="I2" s="457"/>
      <c r="J2" s="458"/>
    </row>
    <row r="9" spans="2:10">
      <c r="E9" s="102"/>
    </row>
    <row r="10" spans="2:10" ht="27">
      <c r="B10" s="207" t="s">
        <v>998</v>
      </c>
      <c r="C10" s="208" t="s">
        <v>1878</v>
      </c>
      <c r="D10" s="304" t="s">
        <v>2457</v>
      </c>
      <c r="E10" s="102"/>
      <c r="F10" s="102" t="s">
        <v>2410</v>
      </c>
      <c r="G10" s="102"/>
      <c r="H10" s="249">
        <f>AVERAGE(D11:D14)</f>
        <v>0.45631029220415553</v>
      </c>
    </row>
    <row r="11" spans="2:10">
      <c r="B11" s="250">
        <v>2009</v>
      </c>
      <c r="C11" s="251">
        <v>4919</v>
      </c>
      <c r="D11" s="250"/>
      <c r="E11" s="102"/>
    </row>
    <row r="12" spans="2:10">
      <c r="B12" s="250">
        <v>2010</v>
      </c>
      <c r="C12" s="251">
        <v>4919</v>
      </c>
      <c r="D12" s="252">
        <f>(C12-C11)/C11</f>
        <v>0</v>
      </c>
      <c r="E12" s="102"/>
    </row>
    <row r="13" spans="2:10" s="102" customFormat="1">
      <c r="B13" s="250">
        <v>2011</v>
      </c>
      <c r="C13" s="251">
        <v>5183</v>
      </c>
      <c r="D13" s="252">
        <f>(C13-C12)/C12</f>
        <v>5.3669445009148199E-2</v>
      </c>
    </row>
    <row r="14" spans="2:10">
      <c r="B14" s="250">
        <v>2012</v>
      </c>
      <c r="C14" s="251">
        <v>12000</v>
      </c>
      <c r="D14" s="252">
        <f>(C14-C13)/C13</f>
        <v>1.3152614316033184</v>
      </c>
      <c r="E14" s="102"/>
    </row>
    <row r="15" spans="2:10">
      <c r="E15" s="102"/>
    </row>
    <row r="16" spans="2:10">
      <c r="E16" s="102"/>
    </row>
  </sheetData>
  <mergeCells count="3">
    <mergeCell ref="B1:E1"/>
    <mergeCell ref="G1:J1"/>
    <mergeCell ref="G2:J2"/>
  </mergeCells>
  <phoneticPr fontId="3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I13"/>
  <sheetViews>
    <sheetView zoomScale="130" zoomScaleNormal="130" workbookViewId="0">
      <selection activeCell="C11" sqref="C11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2365</v>
      </c>
      <c r="C1" s="433"/>
      <c r="D1" s="434"/>
      <c r="F1" s="453" t="s">
        <v>2366</v>
      </c>
      <c r="G1" s="454"/>
      <c r="H1" s="454"/>
      <c r="I1" s="455"/>
    </row>
    <row r="2" spans="2:9" ht="48.75" customHeight="1" thickBot="1">
      <c r="F2" s="456" t="s">
        <v>2367</v>
      </c>
      <c r="G2" s="457"/>
      <c r="H2" s="457"/>
      <c r="I2" s="458"/>
    </row>
    <row r="10" spans="2:9">
      <c r="B10" s="207" t="s">
        <v>998</v>
      </c>
      <c r="C10" s="208" t="s">
        <v>2378</v>
      </c>
      <c r="D10" s="208" t="s">
        <v>996</v>
      </c>
    </row>
    <row r="11" spans="2:9">
      <c r="B11" s="212">
        <v>2000</v>
      </c>
      <c r="C11" s="313">
        <v>1.6558000000000002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I13"/>
  <sheetViews>
    <sheetView zoomScale="85" zoomScaleNormal="85" workbookViewId="0">
      <selection activeCell="C11" sqref="C11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2368</v>
      </c>
      <c r="C1" s="433"/>
      <c r="D1" s="434"/>
      <c r="F1" s="453" t="s">
        <v>2369</v>
      </c>
      <c r="G1" s="454"/>
      <c r="H1" s="454"/>
      <c r="I1" s="455"/>
    </row>
    <row r="2" spans="2:9" ht="48.75" customHeight="1" thickBot="1">
      <c r="F2" s="456" t="s">
        <v>2370</v>
      </c>
      <c r="G2" s="457"/>
      <c r="H2" s="457"/>
      <c r="I2" s="458"/>
    </row>
    <row r="10" spans="2:9">
      <c r="B10" s="207" t="s">
        <v>2371</v>
      </c>
      <c r="C10" s="208" t="s">
        <v>2378</v>
      </c>
      <c r="D10" s="208" t="s">
        <v>996</v>
      </c>
    </row>
    <row r="11" spans="2:9">
      <c r="B11" s="212">
        <v>2000</v>
      </c>
      <c r="C11" s="313">
        <v>0.10913440000000001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I13"/>
  <sheetViews>
    <sheetView zoomScale="85" zoomScaleNormal="85" workbookViewId="0">
      <selection activeCell="C15" sqref="C15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2372</v>
      </c>
      <c r="C1" s="433"/>
      <c r="D1" s="434"/>
      <c r="F1" s="453" t="s">
        <v>2366</v>
      </c>
      <c r="G1" s="454"/>
      <c r="H1" s="454"/>
      <c r="I1" s="455"/>
    </row>
    <row r="2" spans="2:9" ht="48.75" customHeight="1" thickBot="1">
      <c r="F2" s="456" t="s">
        <v>2367</v>
      </c>
      <c r="G2" s="457"/>
      <c r="H2" s="457"/>
      <c r="I2" s="458"/>
    </row>
    <row r="10" spans="2:9">
      <c r="B10" s="207" t="s">
        <v>998</v>
      </c>
      <c r="C10" s="208" t="s">
        <v>2378</v>
      </c>
      <c r="D10" s="208" t="s">
        <v>996</v>
      </c>
    </row>
    <row r="11" spans="2:9">
      <c r="B11" s="212">
        <v>2000</v>
      </c>
      <c r="C11" s="313">
        <v>98.56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I13"/>
  <sheetViews>
    <sheetView topLeftCell="Z10" zoomScale="85" zoomScaleNormal="85" workbookViewId="0">
      <selection activeCell="AG15" sqref="AG15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2373</v>
      </c>
      <c r="C1" s="433"/>
      <c r="D1" s="434"/>
      <c r="F1" s="453" t="s">
        <v>2366</v>
      </c>
      <c r="G1" s="454"/>
      <c r="H1" s="454"/>
      <c r="I1" s="455"/>
    </row>
    <row r="2" spans="2:9" ht="48.75" customHeight="1" thickBot="1">
      <c r="F2" s="456" t="s">
        <v>2367</v>
      </c>
      <c r="G2" s="457"/>
      <c r="H2" s="457"/>
      <c r="I2" s="458"/>
    </row>
    <row r="10" spans="2:9">
      <c r="B10" s="207" t="s">
        <v>998</v>
      </c>
      <c r="C10" s="208" t="s">
        <v>2378</v>
      </c>
      <c r="D10" s="208" t="s">
        <v>996</v>
      </c>
    </row>
    <row r="11" spans="2:9">
      <c r="B11" s="212">
        <v>2000</v>
      </c>
      <c r="C11" s="313">
        <v>2.1736499999999999E-2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I13"/>
  <sheetViews>
    <sheetView topLeftCell="Z10" workbookViewId="0">
      <selection activeCell="AG15" sqref="AG15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2374</v>
      </c>
      <c r="C1" s="433"/>
      <c r="D1" s="434"/>
      <c r="F1" s="453" t="s">
        <v>2369</v>
      </c>
      <c r="G1" s="454"/>
      <c r="H1" s="454"/>
      <c r="I1" s="455"/>
    </row>
    <row r="2" spans="2:9" ht="48.75" customHeight="1" thickBot="1">
      <c r="F2" s="456" t="s">
        <v>2370</v>
      </c>
      <c r="G2" s="457"/>
      <c r="H2" s="457"/>
      <c r="I2" s="458"/>
    </row>
    <row r="10" spans="2:9">
      <c r="B10" s="207" t="s">
        <v>2371</v>
      </c>
      <c r="C10" s="208" t="s">
        <v>2378</v>
      </c>
      <c r="D10" s="208" t="s">
        <v>2375</v>
      </c>
    </row>
    <row r="11" spans="2:9">
      <c r="B11" s="212">
        <v>2000</v>
      </c>
      <c r="C11" s="313">
        <v>2.0129999999999999E-2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I13"/>
  <sheetViews>
    <sheetView zoomScale="85" zoomScaleNormal="85" workbookViewId="0">
      <selection activeCell="C11" sqref="C11"/>
    </sheetView>
  </sheetViews>
  <sheetFormatPr defaultRowHeight="16.5"/>
  <cols>
    <col min="1" max="1" width="9" style="102"/>
    <col min="2" max="2" width="32.75" style="51" customWidth="1"/>
    <col min="3" max="3" width="32.75" style="102" customWidth="1"/>
    <col min="4" max="4" width="12.75" style="102" bestFit="1" customWidth="1"/>
    <col min="5" max="16384" width="9" style="102"/>
  </cols>
  <sheetData>
    <row r="1" spans="2:9" ht="33" customHeight="1" thickBot="1">
      <c r="B1" s="432" t="s">
        <v>2376</v>
      </c>
      <c r="C1" s="433"/>
      <c r="D1" s="434"/>
      <c r="F1" s="453" t="s">
        <v>2369</v>
      </c>
      <c r="G1" s="454"/>
      <c r="H1" s="454"/>
      <c r="I1" s="455"/>
    </row>
    <row r="2" spans="2:9" ht="48.75" customHeight="1" thickBot="1">
      <c r="F2" s="456" t="s">
        <v>2370</v>
      </c>
      <c r="G2" s="457"/>
      <c r="H2" s="457"/>
      <c r="I2" s="458"/>
    </row>
    <row r="10" spans="2:9">
      <c r="B10" s="207" t="s">
        <v>2371</v>
      </c>
      <c r="C10" s="208" t="s">
        <v>2378</v>
      </c>
      <c r="D10" s="208" t="s">
        <v>2375</v>
      </c>
    </row>
    <row r="11" spans="2:9" ht="17.25" thickBot="1">
      <c r="B11" s="212">
        <v>2000</v>
      </c>
      <c r="C11" s="314">
        <v>1.8166</v>
      </c>
      <c r="D11" s="223">
        <v>3.7142857142857144E-2</v>
      </c>
    </row>
    <row r="12" spans="2:9">
      <c r="B12" s="212"/>
      <c r="C12" s="213"/>
      <c r="D12" s="212"/>
    </row>
    <row r="13" spans="2:9">
      <c r="B13" s="212"/>
      <c r="C13" s="213"/>
      <c r="D13" s="223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I13"/>
  <sheetViews>
    <sheetView workbookViewId="0">
      <selection activeCell="B12" sqref="B12"/>
    </sheetView>
  </sheetViews>
  <sheetFormatPr defaultRowHeight="16.5"/>
  <cols>
    <col min="2" max="2" width="21.875" customWidth="1"/>
  </cols>
  <sheetData>
    <row r="1" spans="2:9" ht="32.25" thickBot="1">
      <c r="B1" s="432" t="s">
        <v>2411</v>
      </c>
      <c r="C1" s="433"/>
      <c r="D1" s="434"/>
      <c r="E1" s="102"/>
      <c r="F1" s="453" t="s">
        <v>1868</v>
      </c>
      <c r="G1" s="454"/>
      <c r="H1" s="454"/>
      <c r="I1" s="455"/>
    </row>
    <row r="2" spans="2:9" ht="17.25" thickBot="1">
      <c r="B2" s="51"/>
      <c r="C2" s="102"/>
      <c r="D2" s="102"/>
      <c r="E2" s="102"/>
      <c r="F2" s="456" t="s">
        <v>2412</v>
      </c>
      <c r="G2" s="457"/>
      <c r="H2" s="457"/>
      <c r="I2" s="458"/>
    </row>
    <row r="3" spans="2:9">
      <c r="B3" s="51"/>
      <c r="C3" s="102"/>
      <c r="D3" s="102"/>
      <c r="E3" s="102"/>
      <c r="F3" s="102"/>
      <c r="G3" s="102"/>
      <c r="H3" s="102"/>
      <c r="I3" s="102"/>
    </row>
    <row r="4" spans="2:9">
      <c r="B4" s="51"/>
      <c r="C4" s="102"/>
      <c r="D4" s="102"/>
      <c r="E4" s="102"/>
      <c r="F4" s="102"/>
      <c r="G4" s="102"/>
      <c r="H4" s="102"/>
      <c r="I4" s="102"/>
    </row>
    <row r="5" spans="2:9">
      <c r="B5" s="51"/>
      <c r="C5" s="102"/>
      <c r="D5" s="102"/>
      <c r="E5" s="102"/>
      <c r="F5" s="102"/>
      <c r="G5" s="102"/>
      <c r="H5" s="102"/>
      <c r="I5" s="102"/>
    </row>
    <row r="10" spans="2:9">
      <c r="B10" s="207" t="s">
        <v>2379</v>
      </c>
    </row>
    <row r="11" spans="2:9">
      <c r="B11" s="246">
        <v>1472.94</v>
      </c>
    </row>
    <row r="13" spans="2:9">
      <c r="E13" s="407"/>
    </row>
  </sheetData>
  <mergeCells count="3">
    <mergeCell ref="B1:D1"/>
    <mergeCell ref="F1:I1"/>
    <mergeCell ref="F2:I2"/>
  </mergeCells>
  <phoneticPr fontId="3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H34"/>
  <sheetViews>
    <sheetView topLeftCell="Z10" workbookViewId="0">
      <selection activeCell="AG15" sqref="AG15"/>
    </sheetView>
  </sheetViews>
  <sheetFormatPr defaultRowHeight="16.5"/>
  <cols>
    <col min="2" max="4" width="33.875" customWidth="1"/>
    <col min="7" max="7" width="12.875" bestFit="1" customWidth="1"/>
  </cols>
  <sheetData>
    <row r="1" spans="2:8" ht="25.5" customHeight="1" thickBot="1">
      <c r="B1" s="461" t="s">
        <v>1887</v>
      </c>
      <c r="C1" s="462"/>
      <c r="D1" s="462"/>
      <c r="E1" s="463"/>
    </row>
    <row r="5" spans="2:8" s="54" customFormat="1"/>
    <row r="8" spans="2:8">
      <c r="B8" s="54" t="s">
        <v>1001</v>
      </c>
      <c r="C8" s="75"/>
      <c r="D8" s="75"/>
      <c r="E8" s="75"/>
    </row>
    <row r="9" spans="2:8" ht="33" customHeight="1">
      <c r="B9" s="459" t="s">
        <v>1880</v>
      </c>
      <c r="C9" s="459" t="s">
        <v>1881</v>
      </c>
      <c r="D9" s="459"/>
      <c r="E9" s="224" t="s">
        <v>1882</v>
      </c>
    </row>
    <row r="10" spans="2:8">
      <c r="B10" s="460"/>
      <c r="C10" s="225" t="s">
        <v>1883</v>
      </c>
      <c r="D10" s="225" t="s">
        <v>1884</v>
      </c>
      <c r="E10" s="226" t="s">
        <v>1002</v>
      </c>
    </row>
    <row r="11" spans="2:8">
      <c r="B11" s="227" t="s">
        <v>1885</v>
      </c>
      <c r="C11" s="228">
        <v>9550</v>
      </c>
      <c r="D11" s="229">
        <v>40</v>
      </c>
      <c r="E11" s="230">
        <v>0.95499999999999996</v>
      </c>
    </row>
    <row r="12" spans="2:8">
      <c r="B12" s="227" t="s">
        <v>1886</v>
      </c>
      <c r="C12" s="228">
        <v>2150</v>
      </c>
      <c r="D12" s="229">
        <v>9</v>
      </c>
      <c r="E12" s="230">
        <v>0.215</v>
      </c>
    </row>
    <row r="14" spans="2:8">
      <c r="B14" s="102"/>
      <c r="C14" s="102"/>
      <c r="D14" s="102"/>
      <c r="E14" s="102"/>
      <c r="F14" s="102"/>
      <c r="G14" s="102"/>
      <c r="H14" s="102"/>
    </row>
    <row r="15" spans="2:8">
      <c r="B15" s="102"/>
      <c r="C15" s="102"/>
      <c r="D15" s="102"/>
      <c r="E15" s="102"/>
      <c r="F15" s="102"/>
      <c r="G15" s="102"/>
      <c r="H15" s="102"/>
    </row>
    <row r="16" spans="2:8">
      <c r="B16" s="102"/>
      <c r="C16" s="102"/>
      <c r="D16" s="102"/>
      <c r="E16" s="102"/>
      <c r="F16" s="102"/>
      <c r="G16" s="102"/>
      <c r="H16" s="102"/>
    </row>
    <row r="17" spans="2:8">
      <c r="B17" s="102"/>
      <c r="C17" s="102"/>
      <c r="D17" s="102"/>
      <c r="E17" s="102"/>
      <c r="F17" s="102"/>
      <c r="G17" s="102"/>
      <c r="H17" s="102"/>
    </row>
    <row r="18" spans="2:8" ht="16.5" customHeight="1">
      <c r="B18" s="102"/>
      <c r="C18" s="102"/>
      <c r="D18" s="102"/>
      <c r="E18" s="102"/>
      <c r="F18" s="102"/>
      <c r="G18" s="102"/>
      <c r="H18" s="102"/>
    </row>
    <row r="19" spans="2:8">
      <c r="B19" s="102"/>
      <c r="C19" s="102"/>
      <c r="D19" s="102"/>
      <c r="E19" s="102"/>
      <c r="F19" s="102"/>
      <c r="G19" s="102"/>
      <c r="H19" s="102"/>
    </row>
    <row r="20" spans="2:8">
      <c r="B20" s="102"/>
      <c r="C20" s="102"/>
      <c r="D20" s="102"/>
      <c r="E20" s="102"/>
      <c r="F20" s="102"/>
      <c r="G20" s="102"/>
      <c r="H20" s="102"/>
    </row>
    <row r="21" spans="2:8">
      <c r="B21" s="102"/>
      <c r="C21" s="102"/>
      <c r="D21" s="102"/>
      <c r="E21" s="102"/>
      <c r="F21" s="102"/>
      <c r="G21" s="102"/>
      <c r="H21" s="102"/>
    </row>
    <row r="22" spans="2:8">
      <c r="B22" s="102"/>
      <c r="C22" s="102"/>
      <c r="D22" s="102"/>
      <c r="E22" s="102"/>
      <c r="F22" s="102"/>
      <c r="G22" s="102"/>
      <c r="H22" s="102"/>
    </row>
    <row r="23" spans="2:8">
      <c r="B23" s="102"/>
      <c r="C23" s="102"/>
      <c r="D23" s="102"/>
      <c r="E23" s="102"/>
      <c r="F23" s="102"/>
      <c r="G23" s="102"/>
      <c r="H23" s="102"/>
    </row>
    <row r="24" spans="2:8">
      <c r="B24" s="102"/>
      <c r="C24" s="102"/>
      <c r="D24" s="102"/>
      <c r="E24" s="102"/>
      <c r="F24" s="102"/>
      <c r="G24" s="102"/>
      <c r="H24" s="102"/>
    </row>
    <row r="25" spans="2:8">
      <c r="B25" s="102"/>
      <c r="C25" s="102"/>
      <c r="D25" s="102"/>
      <c r="E25" s="102"/>
      <c r="F25" s="102"/>
      <c r="G25" s="102"/>
      <c r="H25" s="102"/>
    </row>
    <row r="26" spans="2:8">
      <c r="B26" s="102"/>
      <c r="C26" s="102"/>
      <c r="D26" s="102"/>
      <c r="E26" s="102"/>
      <c r="F26" s="102"/>
      <c r="G26" s="102"/>
      <c r="H26" s="102"/>
    </row>
    <row r="27" spans="2:8">
      <c r="B27" s="102"/>
      <c r="C27" s="102"/>
      <c r="D27" s="102"/>
      <c r="E27" s="102"/>
      <c r="F27" s="102"/>
      <c r="G27" s="102"/>
      <c r="H27" s="102"/>
    </row>
    <row r="28" spans="2:8">
      <c r="B28" s="102"/>
      <c r="C28" s="102"/>
      <c r="D28" s="102"/>
      <c r="E28" s="102"/>
      <c r="F28" s="102"/>
      <c r="G28" s="102"/>
      <c r="H28" s="102"/>
    </row>
    <row r="29" spans="2:8">
      <c r="B29" s="102"/>
      <c r="C29" s="102"/>
      <c r="D29" s="102"/>
      <c r="E29" s="102"/>
      <c r="F29" s="102"/>
      <c r="G29" s="102"/>
      <c r="H29" s="102"/>
    </row>
    <row r="30" spans="2:8">
      <c r="B30" s="102"/>
      <c r="C30" s="102"/>
      <c r="D30" s="102"/>
      <c r="E30" s="102"/>
      <c r="F30" s="102"/>
      <c r="G30" s="102"/>
      <c r="H30" s="102"/>
    </row>
    <row r="31" spans="2:8">
      <c r="B31" s="102"/>
      <c r="C31" s="102"/>
      <c r="D31" s="102"/>
      <c r="E31" s="102"/>
      <c r="F31" s="102"/>
      <c r="G31" s="102"/>
      <c r="H31" s="102"/>
    </row>
    <row r="32" spans="2:8">
      <c r="B32" s="102"/>
      <c r="C32" s="102"/>
      <c r="D32" s="102"/>
      <c r="E32" s="102"/>
      <c r="F32" s="102"/>
      <c r="G32" s="102"/>
      <c r="H32" s="102"/>
    </row>
    <row r="33" spans="2:8">
      <c r="B33" s="102"/>
      <c r="C33" s="102"/>
      <c r="D33" s="102"/>
      <c r="E33" s="102"/>
      <c r="F33" s="102"/>
      <c r="G33" s="102"/>
      <c r="H33" s="102"/>
    </row>
    <row r="34" spans="2:8">
      <c r="B34" s="102"/>
      <c r="C34" s="102"/>
      <c r="D34" s="102"/>
      <c r="E34" s="102"/>
      <c r="F34" s="102"/>
      <c r="G34" s="102"/>
      <c r="H34" s="102"/>
    </row>
  </sheetData>
  <mergeCells count="3">
    <mergeCell ref="B9:B10"/>
    <mergeCell ref="C9:D9"/>
    <mergeCell ref="B1:E1"/>
  </mergeCells>
  <phoneticPr fontId="3" type="noConversion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C12"/>
  <sheetViews>
    <sheetView topLeftCell="Z10" workbookViewId="0">
      <selection activeCell="AG15" sqref="AG15"/>
    </sheetView>
  </sheetViews>
  <sheetFormatPr defaultRowHeight="16.5"/>
  <cols>
    <col min="2" max="3" width="41.5" customWidth="1"/>
  </cols>
  <sheetData>
    <row r="1" spans="2:3" ht="32.25" thickBot="1">
      <c r="B1" s="432" t="s">
        <v>1890</v>
      </c>
      <c r="C1" s="434"/>
    </row>
    <row r="6" spans="2:3">
      <c r="C6" s="75"/>
    </row>
    <row r="7" spans="2:3" s="54" customFormat="1">
      <c r="B7" s="74"/>
      <c r="C7" s="75"/>
    </row>
    <row r="8" spans="2:3" s="54" customFormat="1">
      <c r="B8" s="74"/>
      <c r="C8" s="75"/>
    </row>
    <row r="9" spans="2:3" s="54" customFormat="1">
      <c r="B9" s="54" t="s">
        <v>1003</v>
      </c>
      <c r="C9" s="75"/>
    </row>
    <row r="10" spans="2:3">
      <c r="B10" s="225" t="s">
        <v>1004</v>
      </c>
      <c r="C10" s="225" t="s">
        <v>1015</v>
      </c>
    </row>
    <row r="11" spans="2:3">
      <c r="B11" s="227" t="s">
        <v>1005</v>
      </c>
      <c r="C11" s="230">
        <v>0.63700000000000001</v>
      </c>
    </row>
    <row r="12" spans="2:3">
      <c r="B12" s="227" t="s">
        <v>145</v>
      </c>
      <c r="C12" s="231">
        <v>0.44479999999999997</v>
      </c>
    </row>
  </sheetData>
  <mergeCells count="1">
    <mergeCell ref="B1:C1"/>
  </mergeCells>
  <phoneticPr fontId="3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/>
  </sheetPr>
  <dimension ref="B1:H35"/>
  <sheetViews>
    <sheetView zoomScale="85" zoomScaleNormal="85" workbookViewId="0">
      <pane ySplit="1" topLeftCell="A8" activePane="bottomLeft" state="frozen"/>
      <selection pane="bottomLeft" activeCell="A15" sqref="A15"/>
    </sheetView>
  </sheetViews>
  <sheetFormatPr defaultRowHeight="16.5"/>
  <cols>
    <col min="1" max="1" width="2.375" style="75" customWidth="1"/>
    <col min="2" max="7" width="18.25" style="75" customWidth="1"/>
    <col min="8" max="11" width="9" style="75"/>
    <col min="12" max="12" width="12.25" style="75" bestFit="1" customWidth="1"/>
    <col min="13" max="16384" width="9" style="75"/>
  </cols>
  <sheetData>
    <row r="1" spans="2:7" ht="37.5" customHeight="1">
      <c r="B1" s="469" t="s">
        <v>2413</v>
      </c>
      <c r="C1" s="469"/>
      <c r="D1" s="469"/>
      <c r="E1" s="469"/>
      <c r="F1" s="469"/>
      <c r="G1" s="469"/>
    </row>
    <row r="2" spans="2:7" ht="57.75" customHeight="1"/>
    <row r="3" spans="2:7" ht="20.25" customHeight="1">
      <c r="B3" s="74" t="s">
        <v>2414</v>
      </c>
    </row>
    <row r="4" spans="2:7" ht="20.25" customHeight="1">
      <c r="B4" s="465" t="s">
        <v>2415</v>
      </c>
      <c r="C4" s="465" t="s">
        <v>2416</v>
      </c>
      <c r="D4" s="465" t="s">
        <v>2417</v>
      </c>
      <c r="E4" s="465"/>
      <c r="F4" s="470" t="s">
        <v>2418</v>
      </c>
    </row>
    <row r="5" spans="2:7" ht="20.25" customHeight="1">
      <c r="B5" s="465"/>
      <c r="C5" s="465"/>
      <c r="D5" s="260" t="s">
        <v>2419</v>
      </c>
      <c r="E5" s="260" t="s">
        <v>2420</v>
      </c>
      <c r="F5" s="471"/>
    </row>
    <row r="6" spans="2:7" ht="20.25" customHeight="1">
      <c r="B6" s="261" t="s">
        <v>2421</v>
      </c>
      <c r="C6" s="261" t="s">
        <v>2422</v>
      </c>
      <c r="D6" s="262">
        <v>9550</v>
      </c>
      <c r="E6" s="263">
        <v>40</v>
      </c>
      <c r="F6" s="264">
        <v>0.95499999999999996</v>
      </c>
    </row>
    <row r="7" spans="2:7" ht="20.25" customHeight="1">
      <c r="B7" s="261" t="s">
        <v>2423</v>
      </c>
      <c r="C7" s="261" t="s">
        <v>2424</v>
      </c>
      <c r="D7" s="265">
        <v>2150</v>
      </c>
      <c r="E7" s="263">
        <v>9</v>
      </c>
      <c r="F7" s="264">
        <v>0.215</v>
      </c>
    </row>
    <row r="8" spans="2:7" ht="20.25" customHeight="1">
      <c r="B8" s="272" t="s">
        <v>2425</v>
      </c>
    </row>
    <row r="9" spans="2:7" ht="20.25" customHeight="1">
      <c r="B9" s="266" t="s">
        <v>2426</v>
      </c>
    </row>
    <row r="10" spans="2:7" ht="20.25" customHeight="1">
      <c r="B10" s="266" t="s">
        <v>2427</v>
      </c>
    </row>
    <row r="11" spans="2:7" ht="20.25" customHeight="1"/>
    <row r="12" spans="2:7" ht="20.25" customHeight="1">
      <c r="B12" s="74" t="s">
        <v>2428</v>
      </c>
    </row>
    <row r="13" spans="2:7" ht="20.25" customHeight="1">
      <c r="B13" s="465" t="s">
        <v>2429</v>
      </c>
      <c r="C13" s="465"/>
      <c r="D13" s="465"/>
      <c r="E13" s="465"/>
      <c r="F13" s="465" t="s">
        <v>2430</v>
      </c>
      <c r="G13" s="465"/>
    </row>
    <row r="14" spans="2:7" ht="20.25" customHeight="1">
      <c r="B14" s="465"/>
      <c r="C14" s="465"/>
      <c r="D14" s="465"/>
      <c r="E14" s="465"/>
      <c r="F14" s="260" t="s">
        <v>2431</v>
      </c>
      <c r="G14" s="260" t="s">
        <v>2432</v>
      </c>
    </row>
    <row r="15" spans="2:7" ht="20.25" customHeight="1">
      <c r="B15" s="464" t="s">
        <v>2433</v>
      </c>
      <c r="C15" s="464"/>
      <c r="D15" s="464" t="s">
        <v>2434</v>
      </c>
      <c r="E15" s="464"/>
      <c r="F15" s="267">
        <v>15.3</v>
      </c>
      <c r="G15" s="268">
        <v>0.63700000000000001</v>
      </c>
    </row>
    <row r="16" spans="2:7" ht="20.25" customHeight="1">
      <c r="B16" s="465" t="s">
        <v>2429</v>
      </c>
      <c r="C16" s="465"/>
      <c r="D16" s="465"/>
      <c r="E16" s="465"/>
      <c r="F16" s="465" t="s">
        <v>2430</v>
      </c>
      <c r="G16" s="465"/>
    </row>
    <row r="17" spans="2:8" ht="20.25" customHeight="1">
      <c r="B17" s="465"/>
      <c r="C17" s="465"/>
      <c r="D17" s="465"/>
      <c r="E17" s="465"/>
      <c r="F17" s="260" t="s">
        <v>2435</v>
      </c>
      <c r="G17" s="260" t="s">
        <v>2436</v>
      </c>
    </row>
    <row r="18" spans="2:8" ht="20.25" customHeight="1">
      <c r="B18" s="466" t="s">
        <v>2423</v>
      </c>
      <c r="C18" s="467"/>
      <c r="D18" s="467"/>
      <c r="E18" s="468"/>
      <c r="F18" s="269">
        <v>0.12130000000000001</v>
      </c>
      <c r="G18" s="270">
        <v>0.44479999999999997</v>
      </c>
    </row>
    <row r="19" spans="2:8" ht="20.25" customHeight="1">
      <c r="B19" s="271" t="s">
        <v>2437</v>
      </c>
    </row>
    <row r="20" spans="2:8" ht="20.25" customHeight="1"/>
    <row r="21" spans="2:8" ht="20.25" customHeight="1">
      <c r="B21" s="74" t="s">
        <v>2438</v>
      </c>
    </row>
    <row r="22" spans="2:8" ht="20.25" customHeight="1"/>
    <row r="23" spans="2:8" ht="20.25" customHeight="1">
      <c r="B23" s="74" t="s">
        <v>2439</v>
      </c>
      <c r="C23" s="273">
        <v>5183</v>
      </c>
    </row>
    <row r="24" spans="2:8" ht="20.25" customHeight="1" thickBot="1"/>
    <row r="25" spans="2:8" ht="20.25" customHeight="1" thickBot="1">
      <c r="B25" s="274" t="s">
        <v>2440</v>
      </c>
      <c r="C25" s="275">
        <v>35554800000</v>
      </c>
      <c r="D25" s="274" t="s">
        <v>2441</v>
      </c>
      <c r="E25" s="275">
        <v>10800000000</v>
      </c>
      <c r="G25" s="276" t="s">
        <v>2442</v>
      </c>
      <c r="H25" s="75" t="s">
        <v>2443</v>
      </c>
    </row>
    <row r="26" spans="2:8" ht="20.25" customHeight="1">
      <c r="B26" s="277" t="s">
        <v>2444</v>
      </c>
      <c r="C26" s="278">
        <f>C25/(E6*10^6)</f>
        <v>888.87</v>
      </c>
      <c r="D26" s="277" t="s">
        <v>2445</v>
      </c>
      <c r="E26" s="279">
        <f>E25/(E7*10^6)</f>
        <v>1200</v>
      </c>
      <c r="G26" s="276">
        <f>D6/10^7*G15*44/12</f>
        <v>2.2305616666666666E-3</v>
      </c>
    </row>
    <row r="27" spans="2:8" ht="20.25" customHeight="1">
      <c r="B27" s="280" t="s">
        <v>2446</v>
      </c>
      <c r="C27" s="281">
        <f>C26*D6/(10^7)</f>
        <v>0.84887084999999995</v>
      </c>
      <c r="D27" s="280" t="s">
        <v>2447</v>
      </c>
      <c r="E27" s="282">
        <f>E26*D7/(10^7)</f>
        <v>0.25800000000000001</v>
      </c>
    </row>
    <row r="28" spans="2:8" ht="20.25" customHeight="1">
      <c r="B28" s="280" t="s">
        <v>2448</v>
      </c>
      <c r="C28" s="283">
        <f>C27*G15</f>
        <v>0.54073073144999995</v>
      </c>
      <c r="D28" s="280" t="s">
        <v>2448</v>
      </c>
      <c r="E28" s="284">
        <f>E26*F18/(10^3)</f>
        <v>0.14555999999999999</v>
      </c>
    </row>
    <row r="29" spans="2:8" ht="20.25" customHeight="1">
      <c r="B29" s="280" t="s">
        <v>2449</v>
      </c>
      <c r="C29" s="285">
        <f>C28*44/12</f>
        <v>1.9826793486499998</v>
      </c>
      <c r="D29" s="280" t="s">
        <v>2449</v>
      </c>
      <c r="E29" s="286">
        <f>E26*G18/(10^3)</f>
        <v>0.53376000000000001</v>
      </c>
      <c r="G29" s="276">
        <f>C26*G26</f>
        <v>1.9826793486499998</v>
      </c>
    </row>
    <row r="30" spans="2:8" ht="20.25" customHeight="1" thickBot="1">
      <c r="B30" s="287" t="s">
        <v>2450</v>
      </c>
      <c r="C30" s="288">
        <f>C29*C23</f>
        <v>10276.22706405295</v>
      </c>
      <c r="D30" s="287" t="s">
        <v>2451</v>
      </c>
      <c r="E30" s="288">
        <f>E29*C23</f>
        <v>2766.4780799999999</v>
      </c>
    </row>
    <row r="31" spans="2:8" ht="17.25" thickBot="1">
      <c r="B31" s="289"/>
    </row>
    <row r="32" spans="2:8" ht="33.75" thickBot="1">
      <c r="B32" s="290" t="s">
        <v>2452</v>
      </c>
      <c r="C32" s="291">
        <v>0</v>
      </c>
      <c r="D32" s="290" t="s">
        <v>2453</v>
      </c>
      <c r="E32" s="291">
        <v>0</v>
      </c>
    </row>
    <row r="33" spans="2:7">
      <c r="B33" s="292" t="s">
        <v>2454</v>
      </c>
      <c r="C33" s="293">
        <f>C32/1000</f>
        <v>0</v>
      </c>
      <c r="D33" s="292" t="s">
        <v>2454</v>
      </c>
      <c r="E33" s="293">
        <f>E32/1000</f>
        <v>0</v>
      </c>
    </row>
    <row r="34" spans="2:7" ht="17.25" thickBot="1">
      <c r="B34" s="294" t="s">
        <v>2450</v>
      </c>
      <c r="C34" s="288">
        <f>C33*C23</f>
        <v>0</v>
      </c>
      <c r="D34" s="294" t="s">
        <v>2450</v>
      </c>
      <c r="E34" s="288">
        <f>E33*C23</f>
        <v>0</v>
      </c>
    </row>
    <row r="35" spans="2:7">
      <c r="G35" s="295"/>
    </row>
  </sheetData>
  <mergeCells count="12">
    <mergeCell ref="B13:E14"/>
    <mergeCell ref="F13:G13"/>
    <mergeCell ref="B1:G1"/>
    <mergeCell ref="B4:B5"/>
    <mergeCell ref="C4:C5"/>
    <mergeCell ref="D4:E4"/>
    <mergeCell ref="F4:F5"/>
    <mergeCell ref="B15:C15"/>
    <mergeCell ref="D15:E15"/>
    <mergeCell ref="B16:E17"/>
    <mergeCell ref="F16:G16"/>
    <mergeCell ref="B18:E18"/>
  </mergeCells>
  <phoneticPr fontId="3" type="noConversion"/>
  <hyperlinks>
    <hyperlink ref="B23" r:id="rId1" display="#  정부구매단가 = 5,050원/TCO₂eq"/>
    <hyperlink ref="B21" r:id="rId2"/>
    <hyperlink ref="B3" r:id="rId3"/>
    <hyperlink ref="B12" r:id="rId4"/>
  </hyperlinks>
  <pageMargins left="0.7" right="0.7" top="0.75" bottom="0.75" header="0.3" footer="0.3"/>
  <pageSetup paperSize="9" orientation="portrait" verticalDpi="0" r:id="rId5"/>
  <drawing r:id="rId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47"/>
  <sheetViews>
    <sheetView workbookViewId="0">
      <selection activeCell="G18" sqref="G18"/>
    </sheetView>
  </sheetViews>
  <sheetFormatPr defaultRowHeight="13.5"/>
  <cols>
    <col min="1" max="1" width="9" style="52"/>
    <col min="2" max="2" width="15" style="52" bestFit="1" customWidth="1"/>
    <col min="3" max="3" width="29.375" style="52" bestFit="1" customWidth="1"/>
    <col min="4" max="4" width="27.625" style="52" bestFit="1" customWidth="1"/>
    <col min="5" max="5" width="9" style="52"/>
    <col min="6" max="6" width="13" style="52" customWidth="1"/>
    <col min="7" max="7" width="14.125" style="52" customWidth="1"/>
    <col min="8" max="8" width="15" style="52" bestFit="1" customWidth="1"/>
    <col min="9" max="9" width="16.625" style="52" bestFit="1" customWidth="1"/>
    <col min="10" max="16384" width="9" style="52"/>
  </cols>
  <sheetData>
    <row r="1" spans="1:9" ht="32.25" customHeight="1" thickBot="1">
      <c r="A1" s="432" t="s">
        <v>1891</v>
      </c>
      <c r="B1" s="433"/>
      <c r="C1" s="433"/>
      <c r="D1" s="433"/>
      <c r="E1" s="433"/>
      <c r="F1" s="433"/>
      <c r="G1" s="434"/>
    </row>
    <row r="8" spans="1:9" ht="16.5">
      <c r="B8" s="73" t="s">
        <v>1367</v>
      </c>
      <c r="C8" s="53" t="s">
        <v>1411</v>
      </c>
    </row>
    <row r="9" spans="1:9">
      <c r="F9" s="52" t="s">
        <v>1235</v>
      </c>
    </row>
    <row r="10" spans="1:9" ht="16.5">
      <c r="A10" s="225" t="s">
        <v>1233</v>
      </c>
      <c r="B10" s="225" t="s">
        <v>1218</v>
      </c>
      <c r="C10" s="225" t="s">
        <v>1219</v>
      </c>
      <c r="D10" s="225" t="s">
        <v>696</v>
      </c>
      <c r="E10" s="225" t="s">
        <v>1839</v>
      </c>
      <c r="F10" s="225" t="s">
        <v>1234</v>
      </c>
      <c r="G10" s="225" t="s">
        <v>1354</v>
      </c>
      <c r="H10" s="225" t="s">
        <v>1888</v>
      </c>
      <c r="I10" s="225" t="s">
        <v>1889</v>
      </c>
    </row>
    <row r="11" spans="1:9" ht="18" customHeight="1">
      <c r="A11" s="83">
        <v>1</v>
      </c>
      <c r="B11" s="80" t="s">
        <v>1326</v>
      </c>
      <c r="C11" s="84" t="s">
        <v>1327</v>
      </c>
      <c r="D11" s="85" t="s">
        <v>1328</v>
      </c>
      <c r="E11" s="86" t="s">
        <v>1329</v>
      </c>
      <c r="F11" s="87">
        <v>12.54</v>
      </c>
      <c r="G11" s="88">
        <v>1.2544000000000001E-2</v>
      </c>
      <c r="H11" s="52">
        <v>1.41</v>
      </c>
      <c r="I11" s="52">
        <v>65</v>
      </c>
    </row>
    <row r="12" spans="1:9" ht="18" customHeight="1">
      <c r="A12" s="89">
        <v>2</v>
      </c>
      <c r="B12" s="81" t="s">
        <v>1326</v>
      </c>
      <c r="C12" s="90" t="s">
        <v>1330</v>
      </c>
      <c r="D12" s="91" t="s">
        <v>1331</v>
      </c>
      <c r="E12" s="81" t="s">
        <v>1329</v>
      </c>
      <c r="F12" s="92">
        <v>7.68</v>
      </c>
      <c r="G12" s="93">
        <v>7.6799999999999993E-3</v>
      </c>
      <c r="H12" s="52">
        <v>1.41</v>
      </c>
      <c r="I12" s="52">
        <v>65</v>
      </c>
    </row>
    <row r="13" spans="1:9" ht="18" customHeight="1">
      <c r="A13" s="94">
        <v>3</v>
      </c>
      <c r="B13" s="81" t="s">
        <v>1326</v>
      </c>
      <c r="C13" s="90" t="s">
        <v>1332</v>
      </c>
      <c r="D13" s="91" t="s">
        <v>1333</v>
      </c>
      <c r="E13" s="81" t="s">
        <v>1329</v>
      </c>
      <c r="F13" s="92">
        <v>25.12</v>
      </c>
      <c r="G13" s="93">
        <v>2.512E-2</v>
      </c>
      <c r="H13" s="52">
        <v>1.41</v>
      </c>
      <c r="I13" s="52">
        <v>65</v>
      </c>
    </row>
    <row r="14" spans="1:9" ht="18" customHeight="1">
      <c r="A14" s="89">
        <v>4</v>
      </c>
      <c r="B14" s="81" t="s">
        <v>1326</v>
      </c>
      <c r="C14" s="82" t="s">
        <v>1374</v>
      </c>
      <c r="D14" s="90" t="s">
        <v>1334</v>
      </c>
      <c r="E14" s="81" t="s">
        <v>1335</v>
      </c>
      <c r="F14" s="92">
        <v>400.13200000000001</v>
      </c>
      <c r="G14" s="93">
        <v>2.1850000000000001</v>
      </c>
      <c r="H14" s="52">
        <v>0.3</v>
      </c>
      <c r="I14" s="52">
        <v>65</v>
      </c>
    </row>
    <row r="15" spans="1:9" ht="18" customHeight="1">
      <c r="A15" s="89">
        <v>5</v>
      </c>
      <c r="B15" s="81" t="s">
        <v>1326</v>
      </c>
      <c r="C15" s="82" t="s">
        <v>1375</v>
      </c>
      <c r="D15" s="90" t="s">
        <v>1336</v>
      </c>
      <c r="E15" s="81" t="s">
        <v>1335</v>
      </c>
      <c r="F15" s="92">
        <v>409.98099999999999</v>
      </c>
      <c r="G15" s="93">
        <v>2.1850000000000001</v>
      </c>
      <c r="H15" s="52">
        <v>0.3</v>
      </c>
      <c r="I15" s="52">
        <v>65</v>
      </c>
    </row>
    <row r="16" spans="1:9" ht="18" customHeight="1">
      <c r="A16" s="89">
        <v>6</v>
      </c>
      <c r="B16" s="81" t="s">
        <v>1326</v>
      </c>
      <c r="C16" s="82" t="s">
        <v>1376</v>
      </c>
      <c r="D16" s="90" t="s">
        <v>1337</v>
      </c>
      <c r="E16" s="81" t="s">
        <v>1335</v>
      </c>
      <c r="F16" s="92">
        <v>406.08699999999999</v>
      </c>
      <c r="G16" s="93">
        <v>2.1850000000000001</v>
      </c>
      <c r="H16" s="52">
        <v>0.3</v>
      </c>
      <c r="I16" s="52">
        <v>65</v>
      </c>
    </row>
    <row r="17" spans="1:9" ht="18" customHeight="1">
      <c r="A17" s="94">
        <v>7</v>
      </c>
      <c r="B17" s="81" t="s">
        <v>1326</v>
      </c>
      <c r="C17" s="82" t="s">
        <v>1377</v>
      </c>
      <c r="D17" s="90" t="s">
        <v>1338</v>
      </c>
      <c r="E17" s="81" t="s">
        <v>1335</v>
      </c>
      <c r="F17" s="92">
        <v>419.572</v>
      </c>
      <c r="G17" s="93">
        <v>2.1850000000000001</v>
      </c>
      <c r="H17" s="52">
        <v>0.3</v>
      </c>
      <c r="I17" s="52">
        <v>65</v>
      </c>
    </row>
    <row r="18" spans="1:9" ht="18" customHeight="1">
      <c r="A18" s="89">
        <v>8</v>
      </c>
      <c r="B18" s="81" t="s">
        <v>1326</v>
      </c>
      <c r="C18" s="82" t="s">
        <v>1378</v>
      </c>
      <c r="D18" s="90" t="s">
        <v>685</v>
      </c>
      <c r="E18" s="81" t="s">
        <v>1339</v>
      </c>
      <c r="F18" s="92">
        <v>0.38600000000000001</v>
      </c>
      <c r="G18" s="93">
        <v>1</v>
      </c>
      <c r="H18" s="52">
        <v>4.28</v>
      </c>
      <c r="I18" s="52">
        <v>65</v>
      </c>
    </row>
    <row r="19" spans="1:9" ht="18" customHeight="1">
      <c r="A19" s="89">
        <v>9</v>
      </c>
      <c r="B19" s="81" t="s">
        <v>1326</v>
      </c>
      <c r="C19" s="82" t="s">
        <v>1379</v>
      </c>
      <c r="D19" s="90" t="s">
        <v>1340</v>
      </c>
      <c r="E19" s="81" t="s">
        <v>1339</v>
      </c>
      <c r="F19" s="92">
        <v>0.39600000000000002</v>
      </c>
      <c r="G19" s="93">
        <v>1</v>
      </c>
      <c r="H19" s="52">
        <v>4.28</v>
      </c>
      <c r="I19" s="52">
        <v>65</v>
      </c>
    </row>
    <row r="20" spans="1:9" ht="18" customHeight="1">
      <c r="A20" s="89">
        <v>10</v>
      </c>
      <c r="B20" s="81" t="s">
        <v>1326</v>
      </c>
      <c r="C20" s="82" t="s">
        <v>670</v>
      </c>
      <c r="D20" s="90"/>
      <c r="E20" s="81" t="s">
        <v>1335</v>
      </c>
      <c r="F20" s="92">
        <v>8.9999999999999993E-3</v>
      </c>
      <c r="G20" s="93">
        <v>8.9999999999999985E-6</v>
      </c>
      <c r="H20" s="52">
        <v>0</v>
      </c>
      <c r="I20" s="52">
        <v>0</v>
      </c>
    </row>
    <row r="21" spans="1:9" ht="18" customHeight="1">
      <c r="A21" s="94">
        <v>11</v>
      </c>
      <c r="B21" s="81" t="s">
        <v>1326</v>
      </c>
      <c r="C21" s="82" t="s">
        <v>1341</v>
      </c>
      <c r="D21" s="90" t="s">
        <v>1342</v>
      </c>
      <c r="E21" s="81" t="s">
        <v>1335</v>
      </c>
      <c r="F21" s="92">
        <v>10</v>
      </c>
      <c r="G21" s="93">
        <v>0.01</v>
      </c>
      <c r="H21" s="52">
        <v>0</v>
      </c>
      <c r="I21" s="52">
        <v>0</v>
      </c>
    </row>
    <row r="22" spans="1:9" ht="18" customHeight="1">
      <c r="A22" s="89">
        <v>13</v>
      </c>
      <c r="B22" s="81" t="s">
        <v>1326</v>
      </c>
      <c r="C22" s="90" t="s">
        <v>1343</v>
      </c>
      <c r="D22" s="91" t="s">
        <v>1344</v>
      </c>
      <c r="E22" s="95" t="s">
        <v>1335</v>
      </c>
      <c r="F22" s="92">
        <v>10</v>
      </c>
      <c r="G22" s="93">
        <v>0.01</v>
      </c>
      <c r="H22" s="52">
        <v>0</v>
      </c>
      <c r="I22" s="52">
        <v>0</v>
      </c>
    </row>
    <row r="23" spans="1:9" ht="18" customHeight="1">
      <c r="A23" s="89">
        <v>14</v>
      </c>
      <c r="B23" s="81" t="s">
        <v>1345</v>
      </c>
      <c r="C23" s="90" t="s">
        <v>1380</v>
      </c>
      <c r="D23" s="91" t="s">
        <v>600</v>
      </c>
      <c r="E23" s="95" t="s">
        <v>1346</v>
      </c>
      <c r="F23" s="92">
        <v>0.39500000000000002</v>
      </c>
      <c r="G23" s="93">
        <v>1E-3</v>
      </c>
      <c r="H23" s="52">
        <v>0</v>
      </c>
      <c r="I23" s="52">
        <v>0</v>
      </c>
    </row>
    <row r="24" spans="1:9" ht="18" customHeight="1">
      <c r="A24" s="94">
        <v>15</v>
      </c>
      <c r="B24" s="81" t="s">
        <v>1345</v>
      </c>
      <c r="C24" s="90" t="s">
        <v>1381</v>
      </c>
      <c r="D24" s="91" t="s">
        <v>671</v>
      </c>
      <c r="E24" s="95" t="s">
        <v>1346</v>
      </c>
      <c r="F24" s="92">
        <v>0.39500000000000002</v>
      </c>
      <c r="G24" s="93">
        <v>1E-3</v>
      </c>
      <c r="H24" s="52">
        <v>0</v>
      </c>
      <c r="I24" s="52">
        <v>0</v>
      </c>
    </row>
    <row r="25" spans="1:9" ht="18" customHeight="1">
      <c r="A25" s="89">
        <v>21</v>
      </c>
      <c r="B25" s="81" t="s">
        <v>1345</v>
      </c>
      <c r="C25" s="82" t="s">
        <v>1382</v>
      </c>
      <c r="D25" s="90" t="s">
        <v>1347</v>
      </c>
      <c r="E25" s="81" t="s">
        <v>1346</v>
      </c>
      <c r="F25" s="92">
        <v>0.39400000000000002</v>
      </c>
      <c r="G25" s="93">
        <v>1E-3</v>
      </c>
      <c r="H25" s="52">
        <v>0</v>
      </c>
      <c r="I25" s="52">
        <v>0</v>
      </c>
    </row>
    <row r="26" spans="1:9" ht="18" customHeight="1">
      <c r="A26" s="89">
        <v>22</v>
      </c>
      <c r="B26" s="81" t="s">
        <v>1345</v>
      </c>
      <c r="C26" s="82" t="s">
        <v>1383</v>
      </c>
      <c r="D26" s="90" t="s">
        <v>1348</v>
      </c>
      <c r="E26" s="81" t="s">
        <v>1346</v>
      </c>
      <c r="F26" s="92">
        <v>0.38800000000000001</v>
      </c>
      <c r="G26" s="100">
        <v>1E-3</v>
      </c>
      <c r="H26" s="52">
        <v>0</v>
      </c>
      <c r="I26" s="52">
        <v>0</v>
      </c>
    </row>
    <row r="27" spans="1:9" ht="18" customHeight="1">
      <c r="A27" s="94">
        <v>23</v>
      </c>
      <c r="B27" s="81" t="s">
        <v>1345</v>
      </c>
      <c r="C27" s="82" t="s">
        <v>1384</v>
      </c>
      <c r="D27" s="90" t="s">
        <v>1385</v>
      </c>
      <c r="E27" s="81" t="s">
        <v>1339</v>
      </c>
      <c r="F27" s="92">
        <v>2719.6</v>
      </c>
      <c r="G27" s="100">
        <v>1</v>
      </c>
      <c r="H27" s="52">
        <v>0</v>
      </c>
      <c r="I27" s="52">
        <v>0</v>
      </c>
    </row>
    <row r="28" spans="1:9" ht="18" customHeight="1">
      <c r="A28" s="89">
        <v>24</v>
      </c>
      <c r="B28" s="81" t="s">
        <v>1345</v>
      </c>
      <c r="C28" s="82" t="s">
        <v>1386</v>
      </c>
      <c r="D28" s="90" t="s">
        <v>1387</v>
      </c>
      <c r="E28" s="81" t="s">
        <v>1339</v>
      </c>
      <c r="F28" s="92">
        <v>308.93</v>
      </c>
      <c r="G28" s="100">
        <v>1</v>
      </c>
      <c r="H28" s="52">
        <v>0</v>
      </c>
      <c r="I28" s="52">
        <v>0</v>
      </c>
    </row>
    <row r="29" spans="1:9" ht="18" customHeight="1">
      <c r="A29" s="89">
        <v>25</v>
      </c>
      <c r="B29" s="81" t="s">
        <v>1345</v>
      </c>
      <c r="C29" s="90" t="s">
        <v>1388</v>
      </c>
      <c r="D29" s="91" t="s">
        <v>1389</v>
      </c>
      <c r="E29" s="95" t="s">
        <v>1339</v>
      </c>
      <c r="F29" s="92">
        <v>1066.9000000000001</v>
      </c>
      <c r="G29" s="93">
        <v>1</v>
      </c>
      <c r="H29" s="52">
        <v>0</v>
      </c>
      <c r="I29" s="52">
        <v>0</v>
      </c>
    </row>
    <row r="30" spans="1:9" ht="18" customHeight="1">
      <c r="A30" s="89">
        <v>26</v>
      </c>
      <c r="B30" s="81" t="s">
        <v>1345</v>
      </c>
      <c r="C30" s="90" t="s">
        <v>1390</v>
      </c>
      <c r="D30" s="91" t="s">
        <v>1391</v>
      </c>
      <c r="E30" s="95" t="s">
        <v>1339</v>
      </c>
      <c r="F30" s="92">
        <v>783.34</v>
      </c>
      <c r="G30" s="93">
        <v>1</v>
      </c>
      <c r="H30" s="52">
        <v>0</v>
      </c>
      <c r="I30" s="52">
        <v>0</v>
      </c>
    </row>
    <row r="31" spans="1:9" ht="18" customHeight="1">
      <c r="A31" s="94">
        <v>27</v>
      </c>
      <c r="B31" s="81" t="s">
        <v>1345</v>
      </c>
      <c r="C31" s="90" t="s">
        <v>1392</v>
      </c>
      <c r="D31" s="91" t="s">
        <v>1393</v>
      </c>
      <c r="E31" s="95" t="s">
        <v>1339</v>
      </c>
      <c r="F31" s="92">
        <v>873.73</v>
      </c>
      <c r="G31" s="93">
        <v>1</v>
      </c>
      <c r="H31" s="52">
        <v>0</v>
      </c>
      <c r="I31" s="52">
        <v>0</v>
      </c>
    </row>
    <row r="32" spans="1:9" ht="18" customHeight="1">
      <c r="A32" s="89">
        <v>28</v>
      </c>
      <c r="B32" s="81" t="s">
        <v>1345</v>
      </c>
      <c r="C32" s="90" t="s">
        <v>1394</v>
      </c>
      <c r="D32" s="91" t="s">
        <v>1395</v>
      </c>
      <c r="E32" s="95" t="s">
        <v>1339</v>
      </c>
      <c r="F32" s="92">
        <v>221.35</v>
      </c>
      <c r="G32" s="93">
        <v>1</v>
      </c>
      <c r="H32" s="52">
        <v>0</v>
      </c>
      <c r="I32" s="52">
        <v>0</v>
      </c>
    </row>
    <row r="33" spans="1:9" ht="18" customHeight="1">
      <c r="A33" s="89">
        <v>29</v>
      </c>
      <c r="B33" s="81" t="s">
        <v>1345</v>
      </c>
      <c r="C33" s="90" t="s">
        <v>1396</v>
      </c>
      <c r="D33" s="91" t="s">
        <v>1397</v>
      </c>
      <c r="E33" s="95" t="s">
        <v>1339</v>
      </c>
      <c r="F33" s="92">
        <v>3157.9</v>
      </c>
      <c r="G33" s="93">
        <v>1</v>
      </c>
      <c r="H33" s="52">
        <v>0</v>
      </c>
      <c r="I33" s="52">
        <v>0</v>
      </c>
    </row>
    <row r="34" spans="1:9" ht="18" customHeight="1">
      <c r="A34" s="89">
        <v>30</v>
      </c>
      <c r="B34" s="81" t="s">
        <v>1345</v>
      </c>
      <c r="C34" s="90" t="s">
        <v>1398</v>
      </c>
      <c r="D34" s="91" t="s">
        <v>691</v>
      </c>
      <c r="E34" s="95" t="s">
        <v>1339</v>
      </c>
      <c r="F34" s="92">
        <v>366220</v>
      </c>
      <c r="G34" s="93">
        <v>1</v>
      </c>
      <c r="H34" s="52">
        <v>0</v>
      </c>
      <c r="I34" s="52">
        <v>0</v>
      </c>
    </row>
    <row r="35" spans="1:9" ht="18" customHeight="1">
      <c r="A35" s="94">
        <v>31</v>
      </c>
      <c r="B35" s="81" t="s">
        <v>1349</v>
      </c>
      <c r="C35" s="90" t="s">
        <v>1399</v>
      </c>
      <c r="D35" s="91" t="s">
        <v>1400</v>
      </c>
      <c r="E35" s="95" t="s">
        <v>1335</v>
      </c>
      <c r="F35" s="92">
        <v>3.5760000000000001</v>
      </c>
      <c r="G35" s="93">
        <v>1.65</v>
      </c>
      <c r="H35" s="52">
        <v>0</v>
      </c>
      <c r="I35" s="52">
        <v>0</v>
      </c>
    </row>
    <row r="36" spans="1:9" ht="18" customHeight="1">
      <c r="A36" s="89">
        <v>32</v>
      </c>
      <c r="B36" s="81" t="s">
        <v>1349</v>
      </c>
      <c r="C36" s="90" t="s">
        <v>1401</v>
      </c>
      <c r="D36" s="91" t="s">
        <v>1402</v>
      </c>
      <c r="E36" s="95" t="s">
        <v>1335</v>
      </c>
      <c r="F36" s="92">
        <v>1.59</v>
      </c>
      <c r="G36" s="93">
        <v>1.85</v>
      </c>
      <c r="H36" s="52">
        <v>0</v>
      </c>
      <c r="I36" s="52">
        <v>0</v>
      </c>
    </row>
    <row r="37" spans="1:9" ht="18" customHeight="1">
      <c r="A37" s="89">
        <v>33</v>
      </c>
      <c r="B37" s="81" t="s">
        <v>1349</v>
      </c>
      <c r="C37" s="90" t="s">
        <v>1403</v>
      </c>
      <c r="D37" s="91" t="s">
        <v>1404</v>
      </c>
      <c r="E37" s="95" t="s">
        <v>1335</v>
      </c>
      <c r="F37" s="92">
        <v>2.097</v>
      </c>
      <c r="G37" s="93">
        <v>1.75</v>
      </c>
      <c r="H37" s="52">
        <v>0</v>
      </c>
      <c r="I37" s="52">
        <v>0</v>
      </c>
    </row>
    <row r="38" spans="1:9" ht="18" customHeight="1">
      <c r="A38" s="89">
        <v>34</v>
      </c>
      <c r="B38" s="81" t="s">
        <v>1349</v>
      </c>
      <c r="C38" s="90" t="s">
        <v>1405</v>
      </c>
      <c r="D38" s="91" t="s">
        <v>1406</v>
      </c>
      <c r="E38" s="95" t="s">
        <v>1335</v>
      </c>
      <c r="F38" s="92">
        <v>0.254</v>
      </c>
      <c r="G38" s="93">
        <v>1.65</v>
      </c>
      <c r="H38" s="52">
        <v>0</v>
      </c>
      <c r="I38" s="52">
        <v>0</v>
      </c>
    </row>
    <row r="39" spans="1:9" ht="18" customHeight="1">
      <c r="A39" s="94">
        <v>35</v>
      </c>
      <c r="B39" s="81" t="s">
        <v>1349</v>
      </c>
      <c r="C39" s="90" t="s">
        <v>1407</v>
      </c>
      <c r="D39" s="91" t="s">
        <v>1408</v>
      </c>
      <c r="E39" s="95" t="s">
        <v>1335</v>
      </c>
      <c r="F39" s="92">
        <v>5.016</v>
      </c>
      <c r="G39" s="93">
        <v>1.65</v>
      </c>
      <c r="H39" s="52">
        <v>0</v>
      </c>
      <c r="I39" s="52">
        <v>0</v>
      </c>
    </row>
    <row r="40" spans="1:9" ht="18" customHeight="1">
      <c r="A40" s="89">
        <v>36</v>
      </c>
      <c r="B40" s="81" t="s">
        <v>1350</v>
      </c>
      <c r="C40" s="90" t="s">
        <v>680</v>
      </c>
      <c r="D40" s="91" t="s">
        <v>1225</v>
      </c>
      <c r="E40" s="95" t="s">
        <v>1335</v>
      </c>
      <c r="F40" s="92">
        <v>11.146000000000001</v>
      </c>
      <c r="G40" s="93">
        <v>1.75</v>
      </c>
      <c r="H40" s="52">
        <v>0</v>
      </c>
      <c r="I40" s="52">
        <v>0</v>
      </c>
    </row>
    <row r="41" spans="1:9" ht="18" customHeight="1">
      <c r="A41" s="89">
        <v>37</v>
      </c>
      <c r="B41" s="81" t="s">
        <v>1350</v>
      </c>
      <c r="C41" s="82" t="s">
        <v>1226</v>
      </c>
      <c r="D41" s="90"/>
      <c r="E41" s="81" t="s">
        <v>1346</v>
      </c>
      <c r="F41" s="92">
        <v>0.122</v>
      </c>
      <c r="G41" s="93">
        <v>1E-3</v>
      </c>
      <c r="H41" s="52">
        <v>0</v>
      </c>
      <c r="I41" s="52">
        <v>0</v>
      </c>
    </row>
    <row r="42" spans="1:9" ht="18" customHeight="1">
      <c r="A42" s="89">
        <v>38</v>
      </c>
      <c r="B42" s="81" t="s">
        <v>1350</v>
      </c>
      <c r="C42" s="82" t="s">
        <v>1227</v>
      </c>
      <c r="D42" s="90"/>
      <c r="E42" s="81" t="s">
        <v>1346</v>
      </c>
      <c r="F42" s="92">
        <v>135.01499999999999</v>
      </c>
      <c r="G42" s="93">
        <v>1E-3</v>
      </c>
      <c r="H42" s="52">
        <v>0</v>
      </c>
      <c r="I42" s="52">
        <v>0</v>
      </c>
    </row>
    <row r="43" spans="1:9" ht="18" customHeight="1">
      <c r="A43" s="94">
        <v>39</v>
      </c>
      <c r="B43" s="81" t="s">
        <v>1350</v>
      </c>
      <c r="C43" s="82" t="s">
        <v>1228</v>
      </c>
      <c r="D43" s="90"/>
      <c r="E43" s="81" t="s">
        <v>1339</v>
      </c>
      <c r="F43" s="92">
        <v>1048.8</v>
      </c>
      <c r="G43" s="93">
        <v>3.15</v>
      </c>
      <c r="H43" s="52">
        <v>0</v>
      </c>
      <c r="I43" s="52">
        <v>0</v>
      </c>
    </row>
    <row r="44" spans="1:9" ht="18" customHeight="1">
      <c r="A44" s="89">
        <v>40</v>
      </c>
      <c r="B44" s="81" t="s">
        <v>1350</v>
      </c>
      <c r="C44" s="82" t="s">
        <v>678</v>
      </c>
      <c r="D44" s="90" t="s">
        <v>1229</v>
      </c>
      <c r="E44" s="81" t="s">
        <v>1346</v>
      </c>
      <c r="F44" s="92">
        <v>157.03299999999999</v>
      </c>
      <c r="G44" s="93">
        <v>1E-3</v>
      </c>
      <c r="H44" s="52">
        <v>0</v>
      </c>
      <c r="I44" s="52">
        <v>0</v>
      </c>
    </row>
    <row r="45" spans="1:9" ht="18" customHeight="1">
      <c r="A45" s="89">
        <v>41</v>
      </c>
      <c r="B45" s="81" t="s">
        <v>1350</v>
      </c>
      <c r="C45" s="82" t="s">
        <v>1230</v>
      </c>
      <c r="D45" s="90"/>
      <c r="E45" s="81" t="s">
        <v>1339</v>
      </c>
      <c r="F45" s="92">
        <v>750.83</v>
      </c>
      <c r="G45" s="93">
        <v>1</v>
      </c>
      <c r="H45" s="52">
        <v>0</v>
      </c>
      <c r="I45" s="52">
        <v>0</v>
      </c>
    </row>
    <row r="46" spans="1:9" ht="18" customHeight="1">
      <c r="A46" s="89">
        <v>42</v>
      </c>
      <c r="B46" s="81" t="s">
        <v>1350</v>
      </c>
      <c r="C46" s="82" t="s">
        <v>1351</v>
      </c>
      <c r="D46" s="90" t="s">
        <v>1231</v>
      </c>
      <c r="E46" s="81" t="s">
        <v>1346</v>
      </c>
      <c r="F46" s="92">
        <v>128.47300000000001</v>
      </c>
      <c r="G46" s="93">
        <v>1E-3</v>
      </c>
      <c r="H46" s="52">
        <v>0</v>
      </c>
      <c r="I46" s="52">
        <v>0</v>
      </c>
    </row>
    <row r="47" spans="1:9" ht="18" customHeight="1">
      <c r="A47" s="94">
        <v>43</v>
      </c>
      <c r="B47" s="81" t="s">
        <v>1350</v>
      </c>
      <c r="C47" s="82" t="s">
        <v>1352</v>
      </c>
      <c r="D47" s="90" t="s">
        <v>1232</v>
      </c>
      <c r="E47" s="81" t="s">
        <v>1346</v>
      </c>
      <c r="F47" s="92">
        <v>147.178</v>
      </c>
      <c r="G47" s="93">
        <v>1E-3</v>
      </c>
      <c r="H47" s="52">
        <v>0</v>
      </c>
      <c r="I47" s="52">
        <v>0</v>
      </c>
    </row>
  </sheetData>
  <mergeCells count="1">
    <mergeCell ref="A1:G1"/>
  </mergeCells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D14"/>
  <sheetViews>
    <sheetView topLeftCell="Z10" workbookViewId="0">
      <selection activeCell="AG15" sqref="AG15"/>
    </sheetView>
  </sheetViews>
  <sheetFormatPr defaultRowHeight="16.5"/>
  <cols>
    <col min="1" max="1" width="9" style="102"/>
    <col min="2" max="4" width="21" style="102" customWidth="1"/>
    <col min="5" max="16384" width="9" style="102"/>
  </cols>
  <sheetData>
    <row r="1" spans="2:4" ht="32.25" customHeight="1" thickBot="1">
      <c r="B1" s="432" t="s">
        <v>1898</v>
      </c>
      <c r="C1" s="433"/>
      <c r="D1" s="434"/>
    </row>
    <row r="10" spans="2:4">
      <c r="B10" s="225" t="s">
        <v>1252</v>
      </c>
      <c r="C10" s="225" t="s">
        <v>151</v>
      </c>
      <c r="D10" s="225" t="s">
        <v>1839</v>
      </c>
    </row>
    <row r="11" spans="2:4">
      <c r="B11" s="103" t="s">
        <v>1892</v>
      </c>
      <c r="C11" s="103" t="s">
        <v>1893</v>
      </c>
      <c r="D11" s="101">
        <v>1.3540000000000001</v>
      </c>
    </row>
    <row r="12" spans="2:4">
      <c r="B12" s="103" t="s">
        <v>1894</v>
      </c>
      <c r="C12" s="103" t="s">
        <v>1893</v>
      </c>
      <c r="D12" s="101">
        <v>0.55300000000000005</v>
      </c>
    </row>
    <row r="13" spans="2:4">
      <c r="B13" s="103" t="s">
        <v>1895</v>
      </c>
      <c r="C13" s="103" t="s">
        <v>1896</v>
      </c>
      <c r="D13" s="101">
        <v>0.23799999999999999</v>
      </c>
    </row>
    <row r="14" spans="2:4">
      <c r="B14" s="103" t="s">
        <v>1897</v>
      </c>
      <c r="C14" s="103" t="s">
        <v>1896</v>
      </c>
      <c r="D14" s="101">
        <v>0.183</v>
      </c>
    </row>
  </sheetData>
  <mergeCells count="1">
    <mergeCell ref="B1:D1"/>
  </mergeCells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8:D12"/>
  <sheetViews>
    <sheetView workbookViewId="0">
      <selection activeCell="A15" sqref="A15"/>
    </sheetView>
  </sheetViews>
  <sheetFormatPr defaultRowHeight="16.5"/>
  <cols>
    <col min="1" max="2" width="9" style="102"/>
    <col min="3" max="4" width="27.625" style="102" customWidth="1"/>
    <col min="5" max="16384" width="9" style="102"/>
  </cols>
  <sheetData>
    <row r="8" spans="2:4">
      <c r="B8" s="102" t="s">
        <v>1367</v>
      </c>
      <c r="C8" s="102" t="s">
        <v>1902</v>
      </c>
    </row>
    <row r="10" spans="2:4">
      <c r="B10" s="225" t="s">
        <v>1899</v>
      </c>
      <c r="C10" s="225" t="s">
        <v>1900</v>
      </c>
      <c r="D10" s="225" t="s">
        <v>1901</v>
      </c>
    </row>
    <row r="11" spans="2:4">
      <c r="B11" s="103" t="s">
        <v>1364</v>
      </c>
      <c r="C11" s="101">
        <v>0.47049999999999997</v>
      </c>
      <c r="D11" s="101">
        <v>0.47049999999999997</v>
      </c>
    </row>
    <row r="12" spans="2:4">
      <c r="B12" s="103" t="s">
        <v>1365</v>
      </c>
      <c r="C12" s="101">
        <v>2.5840999999999998</v>
      </c>
      <c r="D12" s="101">
        <v>2.5840999999999998</v>
      </c>
    </row>
  </sheetData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AO63"/>
  <sheetViews>
    <sheetView workbookViewId="0">
      <selection activeCell="A15" sqref="A15"/>
    </sheetView>
  </sheetViews>
  <sheetFormatPr defaultRowHeight="16.5"/>
  <cols>
    <col min="1" max="1" width="4.25" style="102" customWidth="1"/>
    <col min="2" max="3" width="9" style="102"/>
    <col min="4" max="4" width="15.375" style="102" bestFit="1" customWidth="1"/>
    <col min="5" max="8" width="11" style="102" bestFit="1" customWidth="1"/>
    <col min="9" max="16384" width="9" style="102"/>
  </cols>
  <sheetData>
    <row r="1" spans="2:41">
      <c r="C1" s="102" t="s">
        <v>1493</v>
      </c>
    </row>
    <row r="2" spans="2:41">
      <c r="B2" s="104" t="s">
        <v>1451</v>
      </c>
      <c r="C2" s="105"/>
      <c r="D2" s="105" t="s">
        <v>1452</v>
      </c>
      <c r="E2" s="472" t="s">
        <v>1453</v>
      </c>
      <c r="F2" s="472"/>
      <c r="G2" s="105"/>
      <c r="H2" s="105"/>
      <c r="I2" s="105"/>
      <c r="J2" s="105"/>
      <c r="K2" s="105"/>
      <c r="L2" s="105"/>
      <c r="M2" s="105"/>
      <c r="N2" s="105"/>
      <c r="O2" s="105"/>
      <c r="R2" s="473">
        <v>2012</v>
      </c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 t="s">
        <v>1454</v>
      </c>
    </row>
    <row r="3" spans="2:41">
      <c r="B3" s="105" t="s">
        <v>1455</v>
      </c>
      <c r="C3" s="105"/>
      <c r="D3" s="105" t="s">
        <v>1456</v>
      </c>
      <c r="E3" s="477">
        <v>546703.75823622465</v>
      </c>
      <c r="F3" s="477"/>
      <c r="G3" s="105"/>
      <c r="H3" s="105"/>
      <c r="I3" s="105"/>
      <c r="J3" s="105"/>
      <c r="K3" s="105"/>
      <c r="L3" s="105"/>
      <c r="M3" s="105"/>
      <c r="N3" s="105"/>
      <c r="O3" s="105"/>
      <c r="R3" s="478">
        <v>11</v>
      </c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5"/>
    </row>
    <row r="4" spans="2:41">
      <c r="B4" s="106"/>
      <c r="C4" s="106"/>
      <c r="D4" s="106" t="s">
        <v>1457</v>
      </c>
      <c r="E4" s="479"/>
      <c r="F4" s="479"/>
      <c r="G4" s="106"/>
      <c r="H4" s="106"/>
      <c r="I4" s="106"/>
      <c r="J4" s="106"/>
      <c r="K4" s="106"/>
      <c r="L4" s="106"/>
      <c r="M4" s="106"/>
      <c r="N4" s="106"/>
      <c r="O4" s="106"/>
      <c r="R4" s="105">
        <v>1</v>
      </c>
      <c r="S4" s="105">
        <v>2</v>
      </c>
      <c r="T4" s="105">
        <v>3</v>
      </c>
      <c r="U4" s="105">
        <v>4</v>
      </c>
      <c r="V4" s="105">
        <v>5</v>
      </c>
      <c r="W4" s="105">
        <v>6</v>
      </c>
      <c r="X4" s="105">
        <v>7</v>
      </c>
      <c r="Y4" s="105">
        <v>8</v>
      </c>
      <c r="Z4" s="105">
        <v>9</v>
      </c>
      <c r="AA4" s="105">
        <v>10</v>
      </c>
      <c r="AB4" s="105">
        <v>11</v>
      </c>
      <c r="AC4" s="105">
        <v>12</v>
      </c>
      <c r="AD4" s="105">
        <v>13</v>
      </c>
      <c r="AE4" s="105">
        <v>14</v>
      </c>
      <c r="AF4" s="105">
        <v>15</v>
      </c>
      <c r="AG4" s="105">
        <v>16</v>
      </c>
      <c r="AH4" s="105">
        <v>17</v>
      </c>
      <c r="AI4" s="105">
        <v>18</v>
      </c>
      <c r="AJ4" s="105">
        <v>19</v>
      </c>
      <c r="AK4" s="105">
        <v>20</v>
      </c>
      <c r="AL4" s="105">
        <v>21</v>
      </c>
      <c r="AM4" s="105">
        <v>22</v>
      </c>
      <c r="AN4" s="105">
        <v>23</v>
      </c>
      <c r="AO4" s="475"/>
    </row>
    <row r="5" spans="2:41" ht="17.25" thickBot="1">
      <c r="B5" s="107" t="s">
        <v>1458</v>
      </c>
      <c r="C5" s="108" t="s">
        <v>1459</v>
      </c>
      <c r="D5" s="108" t="s">
        <v>1460</v>
      </c>
      <c r="E5" s="108" t="s">
        <v>1461</v>
      </c>
      <c r="F5" s="108" t="s">
        <v>1462</v>
      </c>
      <c r="G5" s="108" t="s">
        <v>1463</v>
      </c>
      <c r="H5" s="108" t="s">
        <v>1464</v>
      </c>
      <c r="I5" s="108" t="s">
        <v>1465</v>
      </c>
      <c r="J5" s="108" t="s">
        <v>1466</v>
      </c>
      <c r="K5" s="108" t="s">
        <v>1467</v>
      </c>
      <c r="L5" s="108" t="s">
        <v>1468</v>
      </c>
      <c r="M5" s="108" t="s">
        <v>1469</v>
      </c>
      <c r="N5" s="108" t="s">
        <v>1470</v>
      </c>
      <c r="O5" s="108" t="s">
        <v>1471</v>
      </c>
      <c r="P5" s="109" t="s">
        <v>1472</v>
      </c>
      <c r="R5" s="110">
        <v>1</v>
      </c>
      <c r="S5" s="111">
        <v>2</v>
      </c>
      <c r="T5" s="111">
        <v>3</v>
      </c>
      <c r="U5" s="111">
        <v>4</v>
      </c>
      <c r="V5" s="111">
        <v>5</v>
      </c>
      <c r="W5" s="112">
        <v>6</v>
      </c>
      <c r="X5" s="112">
        <v>7</v>
      </c>
      <c r="Y5" s="112">
        <v>8</v>
      </c>
      <c r="Z5" s="112">
        <v>9</v>
      </c>
      <c r="AA5" s="112">
        <v>10</v>
      </c>
      <c r="AB5" s="112">
        <v>11</v>
      </c>
      <c r="AC5" s="112">
        <v>12</v>
      </c>
      <c r="AD5" s="112">
        <v>13</v>
      </c>
      <c r="AE5" s="112">
        <v>14</v>
      </c>
      <c r="AF5" s="112">
        <v>15</v>
      </c>
      <c r="AG5" s="112">
        <v>16</v>
      </c>
      <c r="AH5" s="112">
        <v>17</v>
      </c>
      <c r="AI5" s="112">
        <v>18</v>
      </c>
      <c r="AJ5" s="112">
        <v>19</v>
      </c>
      <c r="AK5" s="112">
        <v>20</v>
      </c>
      <c r="AL5" s="112">
        <v>21</v>
      </c>
      <c r="AM5" s="112">
        <v>22</v>
      </c>
      <c r="AN5" s="112">
        <v>23</v>
      </c>
      <c r="AO5" s="476"/>
    </row>
    <row r="6" spans="2:41" ht="17.25" thickTop="1">
      <c r="B6" s="113" t="s">
        <v>1494</v>
      </c>
      <c r="C6" s="113">
        <v>1</v>
      </c>
      <c r="D6" s="114" t="s">
        <v>1473</v>
      </c>
      <c r="E6" s="115">
        <v>41214</v>
      </c>
      <c r="F6" s="115">
        <v>41218</v>
      </c>
      <c r="G6" s="115">
        <v>41217</v>
      </c>
      <c r="H6" s="115">
        <v>41221</v>
      </c>
      <c r="I6" s="113">
        <v>5</v>
      </c>
      <c r="J6" s="113"/>
      <c r="K6" s="113">
        <v>3</v>
      </c>
      <c r="L6" s="113">
        <v>1</v>
      </c>
      <c r="M6" s="116">
        <v>58732.429715974082</v>
      </c>
      <c r="N6" s="117">
        <v>0.10743008225415646</v>
      </c>
      <c r="O6" s="113"/>
      <c r="P6" s="118">
        <f>SUM(R6:AH6)</f>
        <v>58732.429715974082</v>
      </c>
      <c r="Q6" s="118"/>
      <c r="R6" s="119">
        <v>11746.485943194817</v>
      </c>
      <c r="S6" s="120">
        <v>11746.485943194817</v>
      </c>
      <c r="T6" s="120">
        <v>11746.485943194817</v>
      </c>
      <c r="U6" s="120">
        <v>11746.485943194817</v>
      </c>
      <c r="V6" s="121">
        <v>11746.485943194817</v>
      </c>
      <c r="W6" s="122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480"/>
    </row>
    <row r="7" spans="2:41">
      <c r="B7" s="124" t="s">
        <v>1494</v>
      </c>
      <c r="C7" s="124">
        <v>4</v>
      </c>
      <c r="D7" s="125" t="s">
        <v>1474</v>
      </c>
      <c r="E7" s="126">
        <v>41215</v>
      </c>
      <c r="F7" s="126">
        <v>41218</v>
      </c>
      <c r="G7" s="126">
        <v>41216</v>
      </c>
      <c r="H7" s="126">
        <v>41219</v>
      </c>
      <c r="I7" s="124">
        <v>4</v>
      </c>
      <c r="J7" s="124"/>
      <c r="K7" s="124">
        <v>1</v>
      </c>
      <c r="L7" s="124">
        <v>0</v>
      </c>
      <c r="M7" s="127">
        <v>36040.350044474653</v>
      </c>
      <c r="N7" s="128">
        <v>6.5922996689739263E-2</v>
      </c>
      <c r="O7" s="124"/>
      <c r="P7" s="118">
        <f t="shared" ref="P7:P18" si="0">SUM(R7:AH7)</f>
        <v>36040.350044474653</v>
      </c>
      <c r="Q7" s="118"/>
      <c r="R7" s="129"/>
      <c r="S7" s="130">
        <v>9010.0875111186633</v>
      </c>
      <c r="T7" s="120">
        <v>9010.0875111186633</v>
      </c>
      <c r="U7" s="120">
        <v>9010.0875111186633</v>
      </c>
      <c r="V7" s="121">
        <v>9010.0875111186633</v>
      </c>
      <c r="W7" s="131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481"/>
    </row>
    <row r="8" spans="2:41">
      <c r="B8" s="161" t="s">
        <v>1494</v>
      </c>
      <c r="C8" s="133">
        <v>5</v>
      </c>
      <c r="D8" s="134" t="s">
        <v>1475</v>
      </c>
      <c r="E8" s="135">
        <v>41216</v>
      </c>
      <c r="F8" s="135">
        <v>41219</v>
      </c>
      <c r="G8" s="135">
        <v>41216</v>
      </c>
      <c r="H8" s="135">
        <v>41219</v>
      </c>
      <c r="I8" s="133">
        <v>4</v>
      </c>
      <c r="J8" s="133" t="s">
        <v>1466</v>
      </c>
      <c r="K8" s="133">
        <v>0</v>
      </c>
      <c r="L8" s="133">
        <v>0</v>
      </c>
      <c r="M8" s="136">
        <v>23342.096319861615</v>
      </c>
      <c r="N8" s="137">
        <v>4.2696059736570813E-2</v>
      </c>
      <c r="O8" s="133"/>
      <c r="P8" s="118">
        <f t="shared" si="0"/>
        <v>23342.096319861615</v>
      </c>
      <c r="Q8" s="118"/>
      <c r="R8" s="133"/>
      <c r="S8" s="138"/>
      <c r="T8" s="139">
        <v>5835.5240799654039</v>
      </c>
      <c r="U8" s="140">
        <v>5835.5240799654039</v>
      </c>
      <c r="V8" s="140">
        <v>5835.5240799654039</v>
      </c>
      <c r="W8" s="141">
        <v>5835.5240799654039</v>
      </c>
      <c r="X8" s="142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481"/>
    </row>
    <row r="9" spans="2:41">
      <c r="B9" s="124" t="s">
        <v>1494</v>
      </c>
      <c r="C9" s="124">
        <v>6</v>
      </c>
      <c r="D9" s="125" t="s">
        <v>1476</v>
      </c>
      <c r="E9" s="126">
        <v>41219</v>
      </c>
      <c r="F9" s="126">
        <v>41222</v>
      </c>
      <c r="G9" s="126">
        <v>41220</v>
      </c>
      <c r="H9" s="126">
        <v>41223</v>
      </c>
      <c r="I9" s="124">
        <v>4</v>
      </c>
      <c r="J9" s="124"/>
      <c r="K9" s="124">
        <v>1</v>
      </c>
      <c r="L9" s="124">
        <v>0</v>
      </c>
      <c r="M9" s="127">
        <v>38673.003112272068</v>
      </c>
      <c r="N9" s="128">
        <v>7.0738498738400643E-2</v>
      </c>
      <c r="O9" s="124"/>
      <c r="P9" s="118">
        <f t="shared" si="0"/>
        <v>38673.003112272068</v>
      </c>
      <c r="Q9" s="118"/>
      <c r="R9" s="132"/>
      <c r="S9" s="132"/>
      <c r="T9" s="123"/>
      <c r="U9" s="123"/>
      <c r="V9" s="129"/>
      <c r="W9" s="130">
        <v>9668.2507780680171</v>
      </c>
      <c r="X9" s="120">
        <v>9668.2507780680171</v>
      </c>
      <c r="Y9" s="120">
        <v>9668.2507780680171</v>
      </c>
      <c r="Z9" s="121">
        <v>9668.2507780680171</v>
      </c>
      <c r="AA9" s="131"/>
      <c r="AB9" s="132"/>
      <c r="AC9" s="132"/>
      <c r="AD9" s="132"/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481"/>
    </row>
    <row r="10" spans="2:41">
      <c r="B10" s="124" t="s">
        <v>1494</v>
      </c>
      <c r="C10" s="124">
        <v>7</v>
      </c>
      <c r="D10" s="125" t="s">
        <v>1477</v>
      </c>
      <c r="E10" s="126">
        <v>41220</v>
      </c>
      <c r="F10" s="126">
        <v>41223</v>
      </c>
      <c r="G10" s="126">
        <v>41222</v>
      </c>
      <c r="H10" s="126">
        <v>41225</v>
      </c>
      <c r="I10" s="124">
        <v>4</v>
      </c>
      <c r="J10" s="124"/>
      <c r="K10" s="124">
        <v>2</v>
      </c>
      <c r="L10" s="124">
        <v>0</v>
      </c>
      <c r="M10" s="127">
        <v>58732.429715974082</v>
      </c>
      <c r="N10" s="128">
        <v>0.10743008225415646</v>
      </c>
      <c r="O10" s="124"/>
      <c r="P10" s="118">
        <f t="shared" si="0"/>
        <v>58732.429715974082</v>
      </c>
      <c r="Q10" s="118"/>
      <c r="R10" s="132"/>
      <c r="S10" s="132"/>
      <c r="T10" s="132"/>
      <c r="U10" s="132"/>
      <c r="V10" s="132"/>
      <c r="W10" s="129"/>
      <c r="X10" s="119">
        <v>14683.10742899352</v>
      </c>
      <c r="Y10" s="143">
        <v>14683.10742899352</v>
      </c>
      <c r="Z10" s="143">
        <v>14683.10742899352</v>
      </c>
      <c r="AA10" s="144">
        <v>14683.10742899352</v>
      </c>
      <c r="AB10" s="131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481"/>
    </row>
    <row r="11" spans="2:41">
      <c r="B11" s="161" t="s">
        <v>1494</v>
      </c>
      <c r="C11" s="133">
        <v>8</v>
      </c>
      <c r="D11" s="134" t="s">
        <v>1478</v>
      </c>
      <c r="E11" s="135">
        <v>41220</v>
      </c>
      <c r="F11" s="135">
        <v>41223</v>
      </c>
      <c r="G11" s="135">
        <v>41220</v>
      </c>
      <c r="H11" s="135">
        <v>41223</v>
      </c>
      <c r="I11" s="133">
        <v>4</v>
      </c>
      <c r="J11" s="133" t="s">
        <v>1466</v>
      </c>
      <c r="K11" s="133">
        <v>0</v>
      </c>
      <c r="L11" s="133">
        <v>0</v>
      </c>
      <c r="M11" s="136">
        <v>24325.226935202634</v>
      </c>
      <c r="N11" s="137">
        <v>4.4494347384186034E-2</v>
      </c>
      <c r="O11" s="133"/>
      <c r="P11" s="118">
        <f t="shared" si="0"/>
        <v>24325.226935202634</v>
      </c>
      <c r="Q11" s="118"/>
      <c r="R11" s="133"/>
      <c r="S11" s="133"/>
      <c r="T11" s="133"/>
      <c r="U11" s="133"/>
      <c r="V11" s="133"/>
      <c r="W11" s="145"/>
      <c r="X11" s="139">
        <v>6081.3067338006585</v>
      </c>
      <c r="Y11" s="140">
        <v>6081.3067338006585</v>
      </c>
      <c r="Z11" s="140">
        <v>6081.3067338006585</v>
      </c>
      <c r="AA11" s="141">
        <v>6081.3067338006585</v>
      </c>
      <c r="AB11" s="142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481"/>
    </row>
    <row r="12" spans="2:41">
      <c r="B12" s="124" t="s">
        <v>1494</v>
      </c>
      <c r="C12" s="124">
        <v>9</v>
      </c>
      <c r="D12" s="125" t="s">
        <v>1479</v>
      </c>
      <c r="E12" s="126">
        <v>41223</v>
      </c>
      <c r="F12" s="126">
        <v>41226</v>
      </c>
      <c r="G12" s="126">
        <v>41224</v>
      </c>
      <c r="H12" s="126">
        <v>41227</v>
      </c>
      <c r="I12" s="124">
        <v>4</v>
      </c>
      <c r="J12" s="124"/>
      <c r="K12" s="124">
        <v>1</v>
      </c>
      <c r="L12" s="124">
        <v>0</v>
      </c>
      <c r="M12" s="127">
        <v>32192.951077419119</v>
      </c>
      <c r="N12" s="128">
        <v>5.8885549243853745E-2</v>
      </c>
      <c r="O12" s="124"/>
      <c r="P12" s="118">
        <f t="shared" si="0"/>
        <v>32192.951077419119</v>
      </c>
      <c r="Q12" s="118"/>
      <c r="R12" s="132"/>
      <c r="S12" s="132"/>
      <c r="T12" s="132"/>
      <c r="U12" s="132"/>
      <c r="V12" s="132"/>
      <c r="W12" s="132"/>
      <c r="X12" s="123"/>
      <c r="Y12" s="123"/>
      <c r="Z12" s="129"/>
      <c r="AA12" s="130">
        <v>8048.2377693547796</v>
      </c>
      <c r="AB12" s="120">
        <v>8048.2377693547796</v>
      </c>
      <c r="AC12" s="120">
        <v>8048.2377693547796</v>
      </c>
      <c r="AD12" s="121">
        <v>8048.2377693547796</v>
      </c>
      <c r="AE12" s="131"/>
      <c r="AF12" s="132"/>
      <c r="AG12" s="132"/>
      <c r="AH12" s="132"/>
      <c r="AI12" s="132"/>
      <c r="AJ12" s="132"/>
      <c r="AK12" s="132"/>
      <c r="AL12" s="132"/>
      <c r="AM12" s="132"/>
      <c r="AN12" s="132"/>
      <c r="AO12" s="481"/>
    </row>
    <row r="13" spans="2:41">
      <c r="B13" s="161" t="s">
        <v>1494</v>
      </c>
      <c r="C13" s="133">
        <v>10</v>
      </c>
      <c r="D13" s="134" t="s">
        <v>1480</v>
      </c>
      <c r="E13" s="135">
        <v>41224</v>
      </c>
      <c r="F13" s="135">
        <v>41227</v>
      </c>
      <c r="G13" s="135">
        <v>41224</v>
      </c>
      <c r="H13" s="135">
        <v>41227</v>
      </c>
      <c r="I13" s="133">
        <v>4</v>
      </c>
      <c r="J13" s="133" t="s">
        <v>1466</v>
      </c>
      <c r="K13" s="133">
        <v>0</v>
      </c>
      <c r="L13" s="133">
        <v>0</v>
      </c>
      <c r="M13" s="136">
        <v>32192.951077419119</v>
      </c>
      <c r="N13" s="137">
        <v>5.8885549243853745E-2</v>
      </c>
      <c r="O13" s="133"/>
      <c r="P13" s="118">
        <f t="shared" si="0"/>
        <v>32192.951077419119</v>
      </c>
      <c r="Q13" s="118"/>
      <c r="R13" s="133"/>
      <c r="S13" s="133"/>
      <c r="T13" s="133"/>
      <c r="U13" s="133"/>
      <c r="V13" s="133"/>
      <c r="W13" s="133"/>
      <c r="X13" s="133"/>
      <c r="Y13" s="133"/>
      <c r="Z13" s="133"/>
      <c r="AA13" s="138"/>
      <c r="AB13" s="139">
        <v>8048.2377693547796</v>
      </c>
      <c r="AC13" s="140">
        <v>8048.2377693547796</v>
      </c>
      <c r="AD13" s="140">
        <v>8048.2377693547796</v>
      </c>
      <c r="AE13" s="141">
        <v>8048.2377693547796</v>
      </c>
      <c r="AF13" s="142"/>
      <c r="AG13" s="133"/>
      <c r="AH13" s="133"/>
      <c r="AI13" s="133"/>
      <c r="AJ13" s="133"/>
      <c r="AK13" s="133"/>
      <c r="AL13" s="133"/>
      <c r="AM13" s="133"/>
      <c r="AN13" s="133"/>
      <c r="AO13" s="481"/>
    </row>
    <row r="14" spans="2:41">
      <c r="B14" s="124" t="s">
        <v>1494</v>
      </c>
      <c r="C14" s="124">
        <v>11</v>
      </c>
      <c r="D14" s="125" t="s">
        <v>1481</v>
      </c>
      <c r="E14" s="126">
        <v>41224</v>
      </c>
      <c r="F14" s="126">
        <v>41228</v>
      </c>
      <c r="G14" s="126">
        <v>41226</v>
      </c>
      <c r="H14" s="126">
        <v>41230</v>
      </c>
      <c r="I14" s="124">
        <v>5</v>
      </c>
      <c r="J14" s="124"/>
      <c r="K14" s="124">
        <v>2</v>
      </c>
      <c r="L14" s="124">
        <v>0</v>
      </c>
      <c r="M14" s="127">
        <v>60888.548834621768</v>
      </c>
      <c r="N14" s="128">
        <v>0.11137393500103304</v>
      </c>
      <c r="O14" s="124"/>
      <c r="P14" s="118">
        <f t="shared" si="0"/>
        <v>60888.548834621768</v>
      </c>
      <c r="Q14" s="118"/>
      <c r="R14" s="132"/>
      <c r="S14" s="132"/>
      <c r="T14" s="132"/>
      <c r="U14" s="132"/>
      <c r="V14" s="132"/>
      <c r="W14" s="132"/>
      <c r="X14" s="132"/>
      <c r="Y14" s="132"/>
      <c r="Z14" s="132"/>
      <c r="AA14" s="146"/>
      <c r="AB14" s="130">
        <v>12177.709766924354</v>
      </c>
      <c r="AC14" s="120">
        <v>12177.709766924354</v>
      </c>
      <c r="AD14" s="120">
        <v>12177.709766924354</v>
      </c>
      <c r="AE14" s="120">
        <v>12177.709766924354</v>
      </c>
      <c r="AF14" s="121">
        <v>12177.709766924354</v>
      </c>
      <c r="AG14" s="131"/>
      <c r="AH14" s="132"/>
      <c r="AI14" s="132"/>
      <c r="AJ14" s="132"/>
      <c r="AK14" s="132"/>
      <c r="AL14" s="132"/>
      <c r="AM14" s="132"/>
      <c r="AN14" s="132"/>
      <c r="AO14" s="481"/>
    </row>
    <row r="15" spans="2:41">
      <c r="B15" s="124" t="s">
        <v>1494</v>
      </c>
      <c r="C15" s="124">
        <v>12</v>
      </c>
      <c r="D15" s="125" t="s">
        <v>1482</v>
      </c>
      <c r="E15" s="126">
        <v>41227</v>
      </c>
      <c r="F15" s="126">
        <v>41230</v>
      </c>
      <c r="G15" s="126">
        <v>41228</v>
      </c>
      <c r="H15" s="126">
        <v>41231</v>
      </c>
      <c r="I15" s="124">
        <v>4</v>
      </c>
      <c r="J15" s="124"/>
      <c r="K15" s="124">
        <v>1</v>
      </c>
      <c r="L15" s="124">
        <v>0</v>
      </c>
      <c r="M15" s="127">
        <v>35139.003029404994</v>
      </c>
      <c r="N15" s="128">
        <v>6.4274303038944575E-2</v>
      </c>
      <c r="O15" s="124"/>
      <c r="P15" s="118">
        <f t="shared" si="0"/>
        <v>35139.003029404994</v>
      </c>
      <c r="Q15" s="118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23"/>
      <c r="AC15" s="123"/>
      <c r="AD15" s="129"/>
      <c r="AE15" s="130">
        <v>8784.7507573512485</v>
      </c>
      <c r="AF15" s="120">
        <v>8784.7507573512485</v>
      </c>
      <c r="AG15" s="120">
        <v>8784.7507573512485</v>
      </c>
      <c r="AH15" s="121">
        <v>8784.7507573512485</v>
      </c>
      <c r="AI15" s="131"/>
      <c r="AJ15" s="132"/>
      <c r="AK15" s="132"/>
      <c r="AL15" s="132"/>
      <c r="AM15" s="132"/>
      <c r="AN15" s="132"/>
      <c r="AO15" s="481"/>
    </row>
    <row r="16" spans="2:41">
      <c r="B16" s="161" t="s">
        <v>1494</v>
      </c>
      <c r="C16" s="133">
        <v>13</v>
      </c>
      <c r="D16" s="134" t="s">
        <v>1483</v>
      </c>
      <c r="E16" s="135">
        <v>41228</v>
      </c>
      <c r="F16" s="135">
        <v>41232</v>
      </c>
      <c r="G16" s="135">
        <v>41228</v>
      </c>
      <c r="H16" s="135">
        <v>41232</v>
      </c>
      <c r="I16" s="133">
        <v>5</v>
      </c>
      <c r="J16" s="133" t="s">
        <v>1466</v>
      </c>
      <c r="K16" s="133">
        <v>0</v>
      </c>
      <c r="L16" s="133">
        <v>0</v>
      </c>
      <c r="M16" s="136">
        <v>27713.705799068994</v>
      </c>
      <c r="N16" s="137">
        <v>5.0692363792191469E-2</v>
      </c>
      <c r="O16" s="133"/>
      <c r="P16" s="118">
        <f t="shared" si="0"/>
        <v>16628.223479441396</v>
      </c>
      <c r="Q16" s="118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8"/>
      <c r="AF16" s="139">
        <v>5542.7411598137987</v>
      </c>
      <c r="AG16" s="140">
        <v>5542.7411598137987</v>
      </c>
      <c r="AH16" s="140">
        <v>5542.7411598137987</v>
      </c>
      <c r="AI16" s="140">
        <v>5542.7411598137987</v>
      </c>
      <c r="AJ16" s="141">
        <v>5542.7411598137987</v>
      </c>
      <c r="AK16" s="142"/>
      <c r="AL16" s="133"/>
      <c r="AM16" s="133"/>
      <c r="AN16" s="133"/>
      <c r="AO16" s="481"/>
    </row>
    <row r="17" spans="2:41">
      <c r="B17" s="124" t="s">
        <v>1494</v>
      </c>
      <c r="C17" s="124">
        <v>14</v>
      </c>
      <c r="D17" s="125" t="s">
        <v>1484</v>
      </c>
      <c r="E17" s="126">
        <v>41229</v>
      </c>
      <c r="F17" s="126">
        <v>41234</v>
      </c>
      <c r="G17" s="126">
        <v>41231</v>
      </c>
      <c r="H17" s="126">
        <v>41236</v>
      </c>
      <c r="I17" s="124">
        <v>6</v>
      </c>
      <c r="J17" s="124"/>
      <c r="K17" s="124">
        <v>2</v>
      </c>
      <c r="L17" s="124">
        <v>2</v>
      </c>
      <c r="M17" s="127">
        <v>55899.751099089255</v>
      </c>
      <c r="N17" s="128">
        <v>0.10224870463563851</v>
      </c>
      <c r="O17" s="124"/>
      <c r="P17" s="118">
        <f t="shared" si="0"/>
        <v>18633.250366363085</v>
      </c>
      <c r="Q17" s="118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29"/>
      <c r="AG17" s="130">
        <v>9316.6251831815425</v>
      </c>
      <c r="AH17" s="120">
        <v>9316.6251831815425</v>
      </c>
      <c r="AI17" s="120">
        <v>9316.6251831815425</v>
      </c>
      <c r="AJ17" s="120">
        <v>9316.6251831815425</v>
      </c>
      <c r="AK17" s="120">
        <v>9316.6251831815425</v>
      </c>
      <c r="AL17" s="121">
        <v>9316.6251831815425</v>
      </c>
      <c r="AM17" s="131"/>
      <c r="AN17" s="132"/>
      <c r="AO17" s="481"/>
    </row>
    <row r="18" spans="2:41">
      <c r="B18" s="124" t="s">
        <v>1494</v>
      </c>
      <c r="C18" s="124">
        <v>15</v>
      </c>
      <c r="D18" s="125" t="s">
        <v>1485</v>
      </c>
      <c r="E18" s="126">
        <v>41231</v>
      </c>
      <c r="F18" s="126">
        <v>41235</v>
      </c>
      <c r="G18" s="126">
        <v>41232</v>
      </c>
      <c r="H18" s="126">
        <v>41236</v>
      </c>
      <c r="I18" s="124">
        <v>5</v>
      </c>
      <c r="J18" s="124"/>
      <c r="K18" s="124">
        <v>1</v>
      </c>
      <c r="L18" s="124">
        <v>1</v>
      </c>
      <c r="M18" s="127">
        <v>39528.472407849484</v>
      </c>
      <c r="N18" s="128">
        <v>7.2303275425389835E-2</v>
      </c>
      <c r="O18" s="124"/>
      <c r="P18" s="118">
        <f t="shared" si="0"/>
        <v>0</v>
      </c>
      <c r="Q18" s="118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23"/>
      <c r="AH18" s="129"/>
      <c r="AI18" s="130">
        <v>7905.6944815698971</v>
      </c>
      <c r="AJ18" s="120">
        <v>7905.6944815698971</v>
      </c>
      <c r="AK18" s="120">
        <v>7905.6944815698971</v>
      </c>
      <c r="AL18" s="120">
        <v>7905.6944815698971</v>
      </c>
      <c r="AM18" s="121">
        <v>7905.6944815698971</v>
      </c>
      <c r="AN18" s="131"/>
      <c r="AO18" s="481"/>
    </row>
    <row r="19" spans="2:41">
      <c r="B19" s="161" t="s">
        <v>1494</v>
      </c>
      <c r="C19" s="133">
        <v>16</v>
      </c>
      <c r="D19" s="134" t="s">
        <v>1486</v>
      </c>
      <c r="E19" s="135">
        <v>41233</v>
      </c>
      <c r="F19" s="135">
        <v>41236</v>
      </c>
      <c r="G19" s="135">
        <v>41233</v>
      </c>
      <c r="H19" s="135">
        <v>41236</v>
      </c>
      <c r="I19" s="133">
        <v>4</v>
      </c>
      <c r="J19" s="133" t="s">
        <v>1466</v>
      </c>
      <c r="K19" s="133">
        <v>0</v>
      </c>
      <c r="L19" s="133">
        <v>0</v>
      </c>
      <c r="M19" s="136">
        <v>23302.839067592795</v>
      </c>
      <c r="N19" s="137">
        <v>4.2624252561885435E-2</v>
      </c>
      <c r="O19" s="133"/>
      <c r="P19" s="118">
        <f>SUM(R19:AI19)</f>
        <v>0</v>
      </c>
      <c r="Q19" s="118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47"/>
      <c r="AJ19" s="138"/>
      <c r="AK19" s="139">
        <v>5825.7097668981987</v>
      </c>
      <c r="AL19" s="140">
        <v>5825.7097668981987</v>
      </c>
      <c r="AM19" s="140">
        <v>5825.7097668981987</v>
      </c>
      <c r="AN19" s="141">
        <v>5825.7097668981987</v>
      </c>
      <c r="AO19" s="482"/>
    </row>
    <row r="20" spans="2:41">
      <c r="B20" s="483" t="s">
        <v>1487</v>
      </c>
      <c r="C20" s="484"/>
      <c r="D20" s="484"/>
      <c r="E20" s="484"/>
      <c r="F20" s="484"/>
      <c r="G20" s="484"/>
      <c r="H20" s="484"/>
      <c r="I20" s="484"/>
      <c r="J20" s="484"/>
      <c r="K20" s="484"/>
      <c r="L20" s="485"/>
      <c r="M20" s="148">
        <v>546703.75823622465</v>
      </c>
      <c r="N20" s="149">
        <v>1</v>
      </c>
      <c r="O20" s="150"/>
      <c r="P20" s="151"/>
      <c r="Q20" s="151"/>
      <c r="R20" s="152">
        <v>11746.485943194817</v>
      </c>
      <c r="S20" s="152">
        <v>20756.573454313482</v>
      </c>
      <c r="T20" s="152">
        <v>26592.097534278888</v>
      </c>
      <c r="U20" s="152">
        <v>26592.097534278888</v>
      </c>
      <c r="V20" s="152">
        <v>26592.097534278888</v>
      </c>
      <c r="W20" s="152">
        <v>15503.774858033421</v>
      </c>
      <c r="X20" s="152">
        <v>30432.664940862196</v>
      </c>
      <c r="Y20" s="152">
        <v>30432.664940862196</v>
      </c>
      <c r="Z20" s="152">
        <v>30432.664940862196</v>
      </c>
      <c r="AA20" s="152">
        <v>28812.651932148958</v>
      </c>
      <c r="AB20" s="152">
        <v>28274.185305633913</v>
      </c>
      <c r="AC20" s="152">
        <v>28274.185305633913</v>
      </c>
      <c r="AD20" s="152">
        <v>28274.185305633913</v>
      </c>
      <c r="AE20" s="152">
        <v>29010.698293630383</v>
      </c>
      <c r="AF20" s="152">
        <v>26505.201684089399</v>
      </c>
      <c r="AG20" s="152">
        <v>23644.11710034659</v>
      </c>
      <c r="AH20" s="152">
        <v>23644.11710034659</v>
      </c>
      <c r="AI20" s="152">
        <v>22765.06082456524</v>
      </c>
      <c r="AJ20" s="152">
        <v>22765.06082456524</v>
      </c>
      <c r="AK20" s="152">
        <v>23048.02943164964</v>
      </c>
      <c r="AL20" s="152">
        <v>23048.02943164964</v>
      </c>
      <c r="AM20" s="152">
        <v>13731.404248468096</v>
      </c>
      <c r="AN20" s="152">
        <v>5825.7097668981987</v>
      </c>
      <c r="AO20" s="153"/>
    </row>
    <row r="21" spans="2:41">
      <c r="P21" s="118"/>
      <c r="Q21" s="118"/>
      <c r="R21" s="152">
        <v>11746.485943194817</v>
      </c>
      <c r="S21" s="152">
        <v>32503.059397508299</v>
      </c>
      <c r="T21" s="152">
        <v>59095.156931787191</v>
      </c>
      <c r="U21" s="152">
        <v>85687.254466066079</v>
      </c>
      <c r="V21" s="152">
        <v>112279.35200034497</v>
      </c>
      <c r="W21" s="152">
        <v>127783.12685837838</v>
      </c>
      <c r="X21" s="152">
        <v>158215.79179924057</v>
      </c>
      <c r="Y21" s="152">
        <v>188648.45674010276</v>
      </c>
      <c r="Z21" s="152">
        <v>219081.12168096495</v>
      </c>
      <c r="AA21" s="152">
        <v>247893.77361311391</v>
      </c>
      <c r="AB21" s="152">
        <v>276167.95891874784</v>
      </c>
      <c r="AC21" s="152">
        <v>304442.14422438177</v>
      </c>
      <c r="AD21" s="152">
        <v>332716.3295300157</v>
      </c>
      <c r="AE21" s="152">
        <v>361727.02782364609</v>
      </c>
      <c r="AF21" s="152">
        <v>388232.22950773546</v>
      </c>
      <c r="AG21" s="152">
        <v>411876.34660808207</v>
      </c>
      <c r="AH21" s="152">
        <v>435520.46370842867</v>
      </c>
      <c r="AI21" s="152">
        <v>458285.52453299391</v>
      </c>
      <c r="AJ21" s="152">
        <v>481050.58535755915</v>
      </c>
      <c r="AK21" s="152">
        <v>504098.6147892088</v>
      </c>
      <c r="AL21" s="152">
        <v>527146.64422085846</v>
      </c>
      <c r="AM21" s="152">
        <v>540878.04846932658</v>
      </c>
      <c r="AN21" s="152">
        <v>546703.75823622476</v>
      </c>
      <c r="AO21" s="154"/>
    </row>
    <row r="22" spans="2:41">
      <c r="P22" s="118"/>
      <c r="Q22" s="118"/>
    </row>
    <row r="23" spans="2:41">
      <c r="B23" s="104" t="s">
        <v>1488</v>
      </c>
      <c r="C23" s="105"/>
      <c r="D23" s="105" t="s">
        <v>1452</v>
      </c>
      <c r="E23" s="472" t="s">
        <v>1489</v>
      </c>
      <c r="F23" s="472"/>
      <c r="G23" s="105"/>
      <c r="H23" s="105"/>
      <c r="I23" s="105"/>
      <c r="J23" s="105"/>
      <c r="K23" s="105"/>
      <c r="L23" s="105"/>
      <c r="M23" s="105"/>
      <c r="N23" s="105"/>
      <c r="O23" s="105"/>
      <c r="P23" s="118"/>
      <c r="Q23" s="118"/>
      <c r="R23" s="473">
        <v>2012</v>
      </c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4" t="s">
        <v>1454</v>
      </c>
    </row>
    <row r="24" spans="2:41">
      <c r="B24" s="105"/>
      <c r="C24" s="105"/>
      <c r="D24" s="105" t="s">
        <v>1456</v>
      </c>
      <c r="E24" s="477">
        <v>527828</v>
      </c>
      <c r="F24" s="477"/>
      <c r="G24" s="105"/>
      <c r="H24" s="105"/>
      <c r="I24" s="105"/>
      <c r="J24" s="105"/>
      <c r="K24" s="105"/>
      <c r="L24" s="105"/>
      <c r="M24" s="105"/>
      <c r="N24" s="105"/>
      <c r="O24" s="105"/>
      <c r="P24" s="118"/>
      <c r="Q24" s="118"/>
      <c r="R24" s="478">
        <v>11</v>
      </c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5"/>
    </row>
    <row r="25" spans="2:41">
      <c r="B25" s="106"/>
      <c r="C25" s="106"/>
      <c r="D25" s="106" t="s">
        <v>1457</v>
      </c>
      <c r="E25" s="479"/>
      <c r="F25" s="479"/>
      <c r="G25" s="106"/>
      <c r="H25" s="106"/>
      <c r="I25" s="106"/>
      <c r="J25" s="106"/>
      <c r="K25" s="106"/>
      <c r="L25" s="106"/>
      <c r="M25" s="106"/>
      <c r="N25" s="106"/>
      <c r="O25" s="106"/>
      <c r="P25" s="118"/>
      <c r="Q25" s="118"/>
      <c r="R25" s="105">
        <v>2</v>
      </c>
      <c r="S25" s="105">
        <v>3</v>
      </c>
      <c r="T25" s="105">
        <v>4</v>
      </c>
      <c r="U25" s="105">
        <v>5</v>
      </c>
      <c r="V25" s="105">
        <v>6</v>
      </c>
      <c r="W25" s="105">
        <v>7</v>
      </c>
      <c r="X25" s="105">
        <v>8</v>
      </c>
      <c r="Y25" s="105">
        <v>9</v>
      </c>
      <c r="Z25" s="105">
        <v>10</v>
      </c>
      <c r="AA25" s="105">
        <v>11</v>
      </c>
      <c r="AB25" s="105">
        <v>12</v>
      </c>
      <c r="AC25" s="105">
        <v>13</v>
      </c>
      <c r="AD25" s="105">
        <v>14</v>
      </c>
      <c r="AE25" s="105">
        <v>15</v>
      </c>
      <c r="AF25" s="105">
        <v>16</v>
      </c>
      <c r="AG25" s="105">
        <v>17</v>
      </c>
      <c r="AH25" s="105">
        <v>18</v>
      </c>
      <c r="AI25" s="105">
        <v>19</v>
      </c>
      <c r="AJ25" s="105">
        <v>20</v>
      </c>
      <c r="AK25" s="105">
        <v>21</v>
      </c>
      <c r="AL25" s="105">
        <v>22</v>
      </c>
      <c r="AM25" s="105">
        <v>23</v>
      </c>
      <c r="AN25" s="105">
        <v>24</v>
      </c>
      <c r="AO25" s="475"/>
    </row>
    <row r="26" spans="2:41" ht="17.25" thickBot="1">
      <c r="B26" s="107" t="s">
        <v>1458</v>
      </c>
      <c r="C26" s="108" t="s">
        <v>1459</v>
      </c>
      <c r="D26" s="108" t="s">
        <v>1460</v>
      </c>
      <c r="E26" s="108" t="s">
        <v>1461</v>
      </c>
      <c r="F26" s="108" t="s">
        <v>1462</v>
      </c>
      <c r="G26" s="108" t="s">
        <v>1463</v>
      </c>
      <c r="H26" s="108" t="s">
        <v>1464</v>
      </c>
      <c r="I26" s="108" t="s">
        <v>1465</v>
      </c>
      <c r="J26" s="108" t="s">
        <v>1466</v>
      </c>
      <c r="K26" s="108" t="s">
        <v>1467</v>
      </c>
      <c r="L26" s="108" t="s">
        <v>1468</v>
      </c>
      <c r="M26" s="108" t="s">
        <v>1469</v>
      </c>
      <c r="N26" s="108" t="s">
        <v>1470</v>
      </c>
      <c r="O26" s="108" t="s">
        <v>1471</v>
      </c>
      <c r="P26" s="155" t="s">
        <v>1488</v>
      </c>
      <c r="Q26" s="155" t="s">
        <v>1490</v>
      </c>
      <c r="R26" s="110">
        <v>1</v>
      </c>
      <c r="S26" s="111">
        <v>2</v>
      </c>
      <c r="T26" s="111">
        <v>3</v>
      </c>
      <c r="U26" s="111">
        <v>4</v>
      </c>
      <c r="V26" s="112">
        <v>5</v>
      </c>
      <c r="W26" s="112">
        <v>6</v>
      </c>
      <c r="X26" s="112">
        <v>7</v>
      </c>
      <c r="Y26" s="112">
        <v>8</v>
      </c>
      <c r="Z26" s="112">
        <v>9</v>
      </c>
      <c r="AA26" s="112">
        <v>10</v>
      </c>
      <c r="AB26" s="112">
        <v>11</v>
      </c>
      <c r="AC26" s="112">
        <v>12</v>
      </c>
      <c r="AD26" s="112">
        <v>13</v>
      </c>
      <c r="AE26" s="112">
        <v>14</v>
      </c>
      <c r="AF26" s="112">
        <v>15</v>
      </c>
      <c r="AG26" s="112">
        <v>16</v>
      </c>
      <c r="AH26" s="112">
        <v>17</v>
      </c>
      <c r="AI26" s="112">
        <v>18</v>
      </c>
      <c r="AJ26" s="112">
        <v>19</v>
      </c>
      <c r="AK26" s="112">
        <v>20</v>
      </c>
      <c r="AL26" s="112">
        <v>21</v>
      </c>
      <c r="AM26" s="112">
        <v>22</v>
      </c>
      <c r="AN26" s="112">
        <v>23</v>
      </c>
      <c r="AO26" s="476"/>
    </row>
    <row r="27" spans="2:41" ht="17.25" thickTop="1">
      <c r="B27" s="113"/>
      <c r="C27" s="113">
        <v>1</v>
      </c>
      <c r="D27" s="114" t="s">
        <v>1473</v>
      </c>
      <c r="E27" s="115">
        <v>41215</v>
      </c>
      <c r="F27" s="115">
        <v>41218</v>
      </c>
      <c r="G27" s="115">
        <v>41216</v>
      </c>
      <c r="H27" s="115">
        <v>41219</v>
      </c>
      <c r="I27" s="113">
        <v>4</v>
      </c>
      <c r="J27" s="113"/>
      <c r="K27" s="113">
        <v>1</v>
      </c>
      <c r="L27" s="113">
        <v>1</v>
      </c>
      <c r="M27" s="116">
        <v>62575</v>
      </c>
      <c r="N27" s="117">
        <v>0.11855187674772842</v>
      </c>
      <c r="O27" s="113"/>
      <c r="P27" s="118">
        <f>SUM(R27:AH27)</f>
        <v>62575</v>
      </c>
      <c r="Q27" s="156">
        <f>P27/M27</f>
        <v>1</v>
      </c>
      <c r="R27" s="119">
        <v>15643.75</v>
      </c>
      <c r="S27" s="120">
        <v>15643.75</v>
      </c>
      <c r="T27" s="120">
        <v>15643.75</v>
      </c>
      <c r="U27" s="121">
        <v>15643.75</v>
      </c>
      <c r="V27" s="122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480"/>
    </row>
    <row r="28" spans="2:41">
      <c r="B28" s="124"/>
      <c r="C28" s="124">
        <v>4</v>
      </c>
      <c r="D28" s="125" t="s">
        <v>1474</v>
      </c>
      <c r="E28" s="126">
        <v>41215</v>
      </c>
      <c r="F28" s="126">
        <v>41218</v>
      </c>
      <c r="G28" s="126">
        <v>41216</v>
      </c>
      <c r="H28" s="126">
        <v>41219</v>
      </c>
      <c r="I28" s="124">
        <v>4</v>
      </c>
      <c r="J28" s="124"/>
      <c r="K28" s="124">
        <v>1</v>
      </c>
      <c r="L28" s="124">
        <v>0</v>
      </c>
      <c r="M28" s="127">
        <v>44578</v>
      </c>
      <c r="N28" s="128">
        <v>8.4455542335760886E-2</v>
      </c>
      <c r="O28" s="124"/>
      <c r="P28" s="118">
        <f t="shared" ref="P28:P40" si="1">SUM(R28:AH28)</f>
        <v>44578</v>
      </c>
      <c r="Q28" s="156">
        <f t="shared" ref="Q28:Q40" si="2">P28/M28</f>
        <v>1</v>
      </c>
      <c r="R28" s="130">
        <v>11144.5</v>
      </c>
      <c r="S28" s="120">
        <v>11144.5</v>
      </c>
      <c r="T28" s="120">
        <v>11144.5</v>
      </c>
      <c r="U28" s="121">
        <v>11144.5</v>
      </c>
      <c r="V28" s="131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2"/>
      <c r="AI28" s="132"/>
      <c r="AJ28" s="132"/>
      <c r="AK28" s="132"/>
      <c r="AL28" s="132"/>
      <c r="AM28" s="132"/>
      <c r="AN28" s="132"/>
      <c r="AO28" s="481"/>
    </row>
    <row r="29" spans="2:41">
      <c r="B29" s="133"/>
      <c r="C29" s="133">
        <v>5</v>
      </c>
      <c r="D29" s="134" t="s">
        <v>1475</v>
      </c>
      <c r="E29" s="135">
        <v>41216</v>
      </c>
      <c r="F29" s="135">
        <v>41219</v>
      </c>
      <c r="G29" s="135">
        <v>41216</v>
      </c>
      <c r="H29" s="135">
        <v>41219</v>
      </c>
      <c r="I29" s="133">
        <v>4</v>
      </c>
      <c r="J29" s="133" t="s">
        <v>1466</v>
      </c>
      <c r="K29" s="133">
        <v>0</v>
      </c>
      <c r="L29" s="133">
        <v>0</v>
      </c>
      <c r="M29" s="136">
        <v>28769</v>
      </c>
      <c r="N29" s="137">
        <v>5.450449767727366E-2</v>
      </c>
      <c r="O29" s="133"/>
      <c r="P29" s="118">
        <f t="shared" si="1"/>
        <v>28769</v>
      </c>
      <c r="Q29" s="156">
        <f t="shared" si="2"/>
        <v>1</v>
      </c>
      <c r="R29" s="138"/>
      <c r="S29" s="139">
        <v>7192.25</v>
      </c>
      <c r="T29" s="140">
        <v>7192.25</v>
      </c>
      <c r="U29" s="140">
        <v>7192.25</v>
      </c>
      <c r="V29" s="141">
        <v>7192.25</v>
      </c>
      <c r="W29" s="142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481"/>
    </row>
    <row r="30" spans="2:41">
      <c r="B30" s="124"/>
      <c r="C30" s="124">
        <v>6</v>
      </c>
      <c r="D30" s="125" t="s">
        <v>1476</v>
      </c>
      <c r="E30" s="126">
        <v>41219</v>
      </c>
      <c r="F30" s="126">
        <v>41222</v>
      </c>
      <c r="G30" s="126">
        <v>41220</v>
      </c>
      <c r="H30" s="126">
        <v>41223</v>
      </c>
      <c r="I30" s="124">
        <v>4</v>
      </c>
      <c r="J30" s="124"/>
      <c r="K30" s="124">
        <v>1</v>
      </c>
      <c r="L30" s="124">
        <v>0</v>
      </c>
      <c r="M30" s="127">
        <v>29381</v>
      </c>
      <c r="N30" s="128">
        <v>5.5663966292049685E-2</v>
      </c>
      <c r="O30" s="124"/>
      <c r="P30" s="118">
        <f t="shared" si="1"/>
        <v>29381</v>
      </c>
      <c r="Q30" s="156">
        <f t="shared" si="2"/>
        <v>1</v>
      </c>
      <c r="R30" s="132"/>
      <c r="S30" s="123"/>
      <c r="T30" s="123"/>
      <c r="U30" s="129"/>
      <c r="V30" s="130">
        <v>7345.25</v>
      </c>
      <c r="W30" s="120">
        <v>7345.25</v>
      </c>
      <c r="X30" s="120">
        <v>7345.25</v>
      </c>
      <c r="Y30" s="121">
        <v>7345.25</v>
      </c>
      <c r="Z30" s="131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481"/>
    </row>
    <row r="31" spans="2:41">
      <c r="B31" s="133"/>
      <c r="C31" s="133">
        <v>7</v>
      </c>
      <c r="D31" s="134" t="s">
        <v>1477</v>
      </c>
      <c r="E31" s="135">
        <v>41220</v>
      </c>
      <c r="F31" s="135">
        <v>41224</v>
      </c>
      <c r="G31" s="135">
        <v>41220</v>
      </c>
      <c r="H31" s="135">
        <v>41224</v>
      </c>
      <c r="I31" s="133">
        <v>5</v>
      </c>
      <c r="J31" s="133" t="s">
        <v>1466</v>
      </c>
      <c r="K31" s="133">
        <v>0</v>
      </c>
      <c r="L31" s="133">
        <v>0</v>
      </c>
      <c r="M31" s="136">
        <v>62575</v>
      </c>
      <c r="N31" s="137">
        <v>0.11855187674772842</v>
      </c>
      <c r="O31" s="133"/>
      <c r="P31" s="118">
        <f t="shared" si="1"/>
        <v>62575</v>
      </c>
      <c r="Q31" s="156">
        <f t="shared" si="2"/>
        <v>1</v>
      </c>
      <c r="R31" s="133"/>
      <c r="S31" s="133"/>
      <c r="T31" s="133"/>
      <c r="U31" s="133"/>
      <c r="V31" s="138"/>
      <c r="W31" s="157">
        <v>12515</v>
      </c>
      <c r="X31" s="158">
        <v>12515</v>
      </c>
      <c r="Y31" s="158">
        <v>12515</v>
      </c>
      <c r="Z31" s="158">
        <v>12515</v>
      </c>
      <c r="AA31" s="141">
        <v>12515</v>
      </c>
      <c r="AB31" s="142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481"/>
    </row>
    <row r="32" spans="2:41">
      <c r="B32" s="124"/>
      <c r="C32" s="124">
        <v>8</v>
      </c>
      <c r="D32" s="125" t="s">
        <v>1478</v>
      </c>
      <c r="E32" s="126">
        <v>41220</v>
      </c>
      <c r="F32" s="126">
        <v>41223</v>
      </c>
      <c r="G32" s="126">
        <v>41221</v>
      </c>
      <c r="H32" s="126">
        <v>41224</v>
      </c>
      <c r="I32" s="124">
        <v>4</v>
      </c>
      <c r="J32" s="124"/>
      <c r="K32" s="124">
        <v>1</v>
      </c>
      <c r="L32" s="124">
        <v>0</v>
      </c>
      <c r="M32" s="127">
        <v>18597</v>
      </c>
      <c r="N32" s="128">
        <v>3.5233068348022464E-2</v>
      </c>
      <c r="O32" s="124"/>
      <c r="P32" s="118">
        <f t="shared" si="1"/>
        <v>18597</v>
      </c>
      <c r="Q32" s="156">
        <f t="shared" si="2"/>
        <v>1</v>
      </c>
      <c r="R32" s="132"/>
      <c r="S32" s="132"/>
      <c r="T32" s="132"/>
      <c r="U32" s="132"/>
      <c r="V32" s="146"/>
      <c r="W32" s="130">
        <v>4649.25</v>
      </c>
      <c r="X32" s="120">
        <v>4649.25</v>
      </c>
      <c r="Y32" s="120">
        <v>4649.25</v>
      </c>
      <c r="Z32" s="121">
        <v>4649.25</v>
      </c>
      <c r="AA32" s="12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481"/>
    </row>
    <row r="33" spans="2:41">
      <c r="B33" s="124"/>
      <c r="C33" s="124">
        <v>9</v>
      </c>
      <c r="D33" s="125" t="s">
        <v>1479</v>
      </c>
      <c r="E33" s="126">
        <v>41223</v>
      </c>
      <c r="F33" s="126">
        <v>41226</v>
      </c>
      <c r="G33" s="126">
        <v>41224</v>
      </c>
      <c r="H33" s="126">
        <v>41227</v>
      </c>
      <c r="I33" s="124">
        <v>4</v>
      </c>
      <c r="J33" s="124"/>
      <c r="K33" s="124">
        <v>1</v>
      </c>
      <c r="L33" s="124">
        <v>0</v>
      </c>
      <c r="M33" s="127">
        <v>21605</v>
      </c>
      <c r="N33" s="128">
        <v>4.0931894480777831E-2</v>
      </c>
      <c r="O33" s="124"/>
      <c r="P33" s="118">
        <f t="shared" si="1"/>
        <v>21605</v>
      </c>
      <c r="Q33" s="156">
        <f t="shared" si="2"/>
        <v>1</v>
      </c>
      <c r="R33" s="132"/>
      <c r="S33" s="132"/>
      <c r="T33" s="132"/>
      <c r="U33" s="132"/>
      <c r="V33" s="132"/>
      <c r="W33" s="123"/>
      <c r="X33" s="123"/>
      <c r="Y33" s="129"/>
      <c r="Z33" s="130">
        <v>5401.25</v>
      </c>
      <c r="AA33" s="120">
        <v>5401.25</v>
      </c>
      <c r="AB33" s="120">
        <v>5401.25</v>
      </c>
      <c r="AC33" s="121">
        <v>5401.25</v>
      </c>
      <c r="AD33" s="131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481"/>
    </row>
    <row r="34" spans="2:41">
      <c r="B34" s="124"/>
      <c r="C34" s="124">
        <v>10</v>
      </c>
      <c r="D34" s="125" t="s">
        <v>1480</v>
      </c>
      <c r="E34" s="126">
        <v>41224</v>
      </c>
      <c r="F34" s="126">
        <v>41228</v>
      </c>
      <c r="G34" s="126">
        <v>41225</v>
      </c>
      <c r="H34" s="126">
        <v>41229</v>
      </c>
      <c r="I34" s="124">
        <v>5</v>
      </c>
      <c r="J34" s="124"/>
      <c r="K34" s="124">
        <v>1</v>
      </c>
      <c r="L34" s="124">
        <v>0</v>
      </c>
      <c r="M34" s="127">
        <v>21605</v>
      </c>
      <c r="N34" s="128">
        <v>4.0931894480777831E-2</v>
      </c>
      <c r="O34" s="124"/>
      <c r="P34" s="118">
        <f t="shared" si="1"/>
        <v>21605</v>
      </c>
      <c r="Q34" s="156">
        <f t="shared" si="2"/>
        <v>1</v>
      </c>
      <c r="R34" s="132"/>
      <c r="S34" s="132"/>
      <c r="T34" s="132"/>
      <c r="U34" s="132"/>
      <c r="V34" s="132"/>
      <c r="W34" s="132"/>
      <c r="X34" s="132"/>
      <c r="Y34" s="132"/>
      <c r="Z34" s="129"/>
      <c r="AA34" s="130">
        <v>4321</v>
      </c>
      <c r="AB34" s="120">
        <v>4321</v>
      </c>
      <c r="AC34" s="120">
        <v>4321</v>
      </c>
      <c r="AD34" s="120">
        <v>4321</v>
      </c>
      <c r="AE34" s="121">
        <v>4321</v>
      </c>
      <c r="AF34" s="131"/>
      <c r="AG34" s="132"/>
      <c r="AH34" s="132"/>
      <c r="AI34" s="132"/>
      <c r="AJ34" s="132"/>
      <c r="AK34" s="132"/>
      <c r="AL34" s="132"/>
      <c r="AM34" s="132"/>
      <c r="AN34" s="132"/>
      <c r="AO34" s="481"/>
    </row>
    <row r="35" spans="2:41">
      <c r="B35" s="133"/>
      <c r="C35" s="133">
        <v>11</v>
      </c>
      <c r="D35" s="134" t="s">
        <v>1481</v>
      </c>
      <c r="E35" s="135">
        <v>41225</v>
      </c>
      <c r="F35" s="135">
        <v>41231</v>
      </c>
      <c r="G35" s="135">
        <v>41225</v>
      </c>
      <c r="H35" s="135">
        <v>41231</v>
      </c>
      <c r="I35" s="133">
        <v>7</v>
      </c>
      <c r="J35" s="133" t="s">
        <v>1466</v>
      </c>
      <c r="K35" s="133">
        <v>0</v>
      </c>
      <c r="L35" s="133">
        <v>0</v>
      </c>
      <c r="M35" s="136">
        <v>63554</v>
      </c>
      <c r="N35" s="137">
        <v>0.12040664762005805</v>
      </c>
      <c r="O35" s="133"/>
      <c r="P35" s="118">
        <f t="shared" si="1"/>
        <v>63553.999999999993</v>
      </c>
      <c r="Q35" s="156">
        <f t="shared" si="2"/>
        <v>0.99999999999999989</v>
      </c>
      <c r="R35" s="133"/>
      <c r="S35" s="133"/>
      <c r="T35" s="133"/>
      <c r="U35" s="133"/>
      <c r="V35" s="133"/>
      <c r="W35" s="133"/>
      <c r="X35" s="133"/>
      <c r="Y35" s="133"/>
      <c r="Z35" s="133"/>
      <c r="AA35" s="138"/>
      <c r="AB35" s="139">
        <v>9079.1428571428569</v>
      </c>
      <c r="AC35" s="140">
        <v>9079.1428571428569</v>
      </c>
      <c r="AD35" s="158">
        <v>9079.1428571428569</v>
      </c>
      <c r="AE35" s="158">
        <v>9079.1428571428569</v>
      </c>
      <c r="AF35" s="158">
        <v>9079.1428571428569</v>
      </c>
      <c r="AG35" s="158">
        <v>9079.1428571428569</v>
      </c>
      <c r="AH35" s="159">
        <v>9079.1428571428569</v>
      </c>
      <c r="AI35" s="142"/>
      <c r="AJ35" s="133"/>
      <c r="AK35" s="133"/>
      <c r="AL35" s="133"/>
      <c r="AM35" s="133"/>
      <c r="AN35" s="133"/>
      <c r="AO35" s="481"/>
    </row>
    <row r="36" spans="2:41">
      <c r="B36" s="124"/>
      <c r="C36" s="124">
        <v>12</v>
      </c>
      <c r="D36" s="125" t="s">
        <v>1482</v>
      </c>
      <c r="E36" s="126">
        <v>41227</v>
      </c>
      <c r="F36" s="126">
        <v>41231</v>
      </c>
      <c r="G36" s="126">
        <v>41228</v>
      </c>
      <c r="H36" s="126">
        <v>41232</v>
      </c>
      <c r="I36" s="124">
        <v>5</v>
      </c>
      <c r="J36" s="124"/>
      <c r="K36" s="124">
        <v>1</v>
      </c>
      <c r="L36" s="124">
        <v>0</v>
      </c>
      <c r="M36" s="127">
        <v>29632</v>
      </c>
      <c r="N36" s="128">
        <v>5.6139499988632657E-2</v>
      </c>
      <c r="O36" s="124"/>
      <c r="P36" s="118">
        <f t="shared" si="1"/>
        <v>29632</v>
      </c>
      <c r="Q36" s="156">
        <f t="shared" si="2"/>
        <v>1</v>
      </c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23"/>
      <c r="AC36" s="129"/>
      <c r="AD36" s="130">
        <v>5926.4</v>
      </c>
      <c r="AE36" s="120">
        <v>5926.4</v>
      </c>
      <c r="AF36" s="120">
        <v>5926.4</v>
      </c>
      <c r="AG36" s="120">
        <v>5926.4</v>
      </c>
      <c r="AH36" s="121">
        <v>5926.4</v>
      </c>
      <c r="AI36" s="131"/>
      <c r="AJ36" s="132"/>
      <c r="AK36" s="132"/>
      <c r="AL36" s="132"/>
      <c r="AM36" s="132"/>
      <c r="AN36" s="132"/>
      <c r="AO36" s="481"/>
    </row>
    <row r="37" spans="2:41">
      <c r="B37" s="124"/>
      <c r="C37" s="124">
        <v>13</v>
      </c>
      <c r="D37" s="125" t="s">
        <v>1483</v>
      </c>
      <c r="E37" s="126">
        <v>41229</v>
      </c>
      <c r="F37" s="126">
        <v>41232</v>
      </c>
      <c r="G37" s="126">
        <v>41230</v>
      </c>
      <c r="H37" s="126">
        <v>41233</v>
      </c>
      <c r="I37" s="124">
        <v>4</v>
      </c>
      <c r="J37" s="124"/>
      <c r="K37" s="124">
        <v>1</v>
      </c>
      <c r="L37" s="124">
        <v>0</v>
      </c>
      <c r="M37" s="127">
        <v>23405</v>
      </c>
      <c r="N37" s="128">
        <v>4.434209628894261E-2</v>
      </c>
      <c r="O37" s="124"/>
      <c r="P37" s="118">
        <f t="shared" si="1"/>
        <v>17553.75</v>
      </c>
      <c r="Q37" s="156">
        <f>P37/M37</f>
        <v>0.75</v>
      </c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23"/>
      <c r="AE37" s="129"/>
      <c r="AF37" s="130">
        <v>5851.25</v>
      </c>
      <c r="AG37" s="120">
        <v>5851.25</v>
      </c>
      <c r="AH37" s="120">
        <v>5851.25</v>
      </c>
      <c r="AI37" s="121">
        <v>5851.25</v>
      </c>
      <c r="AJ37" s="131"/>
      <c r="AK37" s="132"/>
      <c r="AL37" s="132"/>
      <c r="AM37" s="132"/>
      <c r="AN37" s="132"/>
      <c r="AO37" s="481"/>
    </row>
    <row r="38" spans="2:41">
      <c r="B38" s="133"/>
      <c r="C38" s="133">
        <v>14</v>
      </c>
      <c r="D38" s="134" t="s">
        <v>1484</v>
      </c>
      <c r="E38" s="135">
        <v>41232</v>
      </c>
      <c r="F38" s="135">
        <v>41237</v>
      </c>
      <c r="G38" s="135">
        <v>41232</v>
      </c>
      <c r="H38" s="135">
        <v>41237</v>
      </c>
      <c r="I38" s="133">
        <v>6</v>
      </c>
      <c r="J38" s="133" t="s">
        <v>1466</v>
      </c>
      <c r="K38" s="133">
        <v>0</v>
      </c>
      <c r="L38" s="133">
        <v>0</v>
      </c>
      <c r="M38" s="136">
        <v>66964</v>
      </c>
      <c r="N38" s="137">
        <v>0.12686708548997022</v>
      </c>
      <c r="O38" s="133"/>
      <c r="P38" s="118">
        <f t="shared" si="1"/>
        <v>0</v>
      </c>
      <c r="Q38" s="156">
        <f t="shared" si="2"/>
        <v>0</v>
      </c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47"/>
      <c r="AG38" s="147"/>
      <c r="AH38" s="138"/>
      <c r="AI38" s="157">
        <v>11160.666666666666</v>
      </c>
      <c r="AJ38" s="158">
        <v>11160.666666666666</v>
      </c>
      <c r="AK38" s="158">
        <v>11160.666666666666</v>
      </c>
      <c r="AL38" s="158">
        <v>11160.666666666666</v>
      </c>
      <c r="AM38" s="158">
        <v>11160.666666666666</v>
      </c>
      <c r="AN38" s="141">
        <v>11160.666666666666</v>
      </c>
      <c r="AO38" s="481"/>
    </row>
    <row r="39" spans="2:41">
      <c r="B39" s="124"/>
      <c r="C39" s="124">
        <v>15</v>
      </c>
      <c r="D39" s="125" t="s">
        <v>1485</v>
      </c>
      <c r="E39" s="126">
        <v>41232</v>
      </c>
      <c r="F39" s="126">
        <v>41236</v>
      </c>
      <c r="G39" s="126">
        <v>41233</v>
      </c>
      <c r="H39" s="126">
        <v>41237</v>
      </c>
      <c r="I39" s="124">
        <v>5</v>
      </c>
      <c r="J39" s="124"/>
      <c r="K39" s="124">
        <v>1</v>
      </c>
      <c r="L39" s="124">
        <v>1</v>
      </c>
      <c r="M39" s="127">
        <v>34286</v>
      </c>
      <c r="N39" s="128">
        <v>6.4956766219298717E-2</v>
      </c>
      <c r="O39" s="124"/>
      <c r="P39" s="118">
        <f t="shared" si="1"/>
        <v>0</v>
      </c>
      <c r="Q39" s="156">
        <f t="shared" si="2"/>
        <v>0</v>
      </c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46"/>
      <c r="AI39" s="130">
        <v>6857.2</v>
      </c>
      <c r="AJ39" s="143">
        <v>6857.2</v>
      </c>
      <c r="AK39" s="143">
        <v>6857.2</v>
      </c>
      <c r="AL39" s="143">
        <v>6857.2</v>
      </c>
      <c r="AM39" s="144">
        <v>6857.2</v>
      </c>
      <c r="AN39" s="122"/>
      <c r="AO39" s="481"/>
    </row>
    <row r="40" spans="2:41">
      <c r="B40" s="124"/>
      <c r="C40" s="124">
        <v>16</v>
      </c>
      <c r="D40" s="125" t="s">
        <v>1486</v>
      </c>
      <c r="E40" s="126">
        <v>41233</v>
      </c>
      <c r="F40" s="126">
        <v>41236</v>
      </c>
      <c r="G40" s="126">
        <v>41234</v>
      </c>
      <c r="H40" s="126">
        <v>41237</v>
      </c>
      <c r="I40" s="124">
        <v>4</v>
      </c>
      <c r="J40" s="124"/>
      <c r="K40" s="124">
        <v>1</v>
      </c>
      <c r="L40" s="124">
        <v>1</v>
      </c>
      <c r="M40" s="127">
        <v>20302</v>
      </c>
      <c r="N40" s="128">
        <v>3.8463287282978549E-2</v>
      </c>
      <c r="O40" s="124"/>
      <c r="P40" s="118">
        <f t="shared" si="1"/>
        <v>0</v>
      </c>
      <c r="Q40" s="156">
        <f t="shared" si="2"/>
        <v>0</v>
      </c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29"/>
      <c r="AJ40" s="130">
        <v>5075.5</v>
      </c>
      <c r="AK40" s="120">
        <v>5075.5</v>
      </c>
      <c r="AL40" s="120">
        <v>5075.5</v>
      </c>
      <c r="AM40" s="121">
        <v>5075.5</v>
      </c>
      <c r="AN40" s="131"/>
      <c r="AO40" s="482"/>
    </row>
    <row r="41" spans="2:41">
      <c r="B41" s="483" t="s">
        <v>1487</v>
      </c>
      <c r="C41" s="484"/>
      <c r="D41" s="484"/>
      <c r="E41" s="484"/>
      <c r="F41" s="484"/>
      <c r="G41" s="484"/>
      <c r="H41" s="484"/>
      <c r="I41" s="484"/>
      <c r="J41" s="484"/>
      <c r="K41" s="484"/>
      <c r="L41" s="485"/>
      <c r="M41" s="148">
        <v>527828</v>
      </c>
      <c r="N41" s="149">
        <v>1</v>
      </c>
      <c r="O41" s="150"/>
      <c r="P41" s="160"/>
      <c r="Q41" s="160"/>
      <c r="R41" s="152">
        <v>26788.25</v>
      </c>
      <c r="S41" s="152">
        <v>33980.5</v>
      </c>
      <c r="T41" s="152">
        <v>33980.5</v>
      </c>
      <c r="U41" s="152">
        <v>33980.5</v>
      </c>
      <c r="V41" s="152">
        <v>14537.5</v>
      </c>
      <c r="W41" s="152">
        <v>24509.5</v>
      </c>
      <c r="X41" s="152">
        <v>24509.5</v>
      </c>
      <c r="Y41" s="152">
        <v>24509.5</v>
      </c>
      <c r="Z41" s="152">
        <v>22565.5</v>
      </c>
      <c r="AA41" s="152">
        <v>22237.25</v>
      </c>
      <c r="AB41" s="152">
        <v>18801.392857142855</v>
      </c>
      <c r="AC41" s="152">
        <v>18801.392857142855</v>
      </c>
      <c r="AD41" s="152">
        <v>19326.542857142857</v>
      </c>
      <c r="AE41" s="152">
        <v>19326.542857142857</v>
      </c>
      <c r="AF41" s="152">
        <v>20856.792857142857</v>
      </c>
      <c r="AG41" s="152">
        <v>20856.792857142857</v>
      </c>
      <c r="AH41" s="152">
        <v>20856.792857142857</v>
      </c>
      <c r="AI41" s="152"/>
      <c r="AJ41" s="152"/>
      <c r="AK41" s="152"/>
      <c r="AL41" s="152"/>
      <c r="AM41" s="152"/>
      <c r="AN41" s="152"/>
      <c r="AO41" s="153"/>
    </row>
    <row r="42" spans="2:41">
      <c r="R42" s="152">
        <v>26788.25</v>
      </c>
      <c r="S42" s="152">
        <v>60768.75</v>
      </c>
      <c r="T42" s="152">
        <v>94749.25</v>
      </c>
      <c r="U42" s="152">
        <v>128729.75</v>
      </c>
      <c r="V42" s="152">
        <v>143267.25</v>
      </c>
      <c r="W42" s="152">
        <v>167776.75</v>
      </c>
      <c r="X42" s="152">
        <v>192286.25</v>
      </c>
      <c r="Y42" s="152">
        <v>216795.75</v>
      </c>
      <c r="Z42" s="152">
        <v>239361.25</v>
      </c>
      <c r="AA42" s="152">
        <v>261598.5</v>
      </c>
      <c r="AB42" s="152">
        <v>280399.89285714284</v>
      </c>
      <c r="AC42" s="152">
        <v>299201.28571428568</v>
      </c>
      <c r="AD42" s="152">
        <v>318527.82857142854</v>
      </c>
      <c r="AE42" s="152">
        <v>337854.37142857141</v>
      </c>
      <c r="AF42" s="152">
        <v>358711.16428571427</v>
      </c>
      <c r="AG42" s="152">
        <v>379567.95714285714</v>
      </c>
      <c r="AH42" s="152">
        <v>400424.75</v>
      </c>
      <c r="AI42" s="152"/>
      <c r="AJ42" s="152"/>
      <c r="AK42" s="152"/>
      <c r="AL42" s="152"/>
      <c r="AM42" s="152"/>
      <c r="AN42" s="152"/>
      <c r="AO42" s="154"/>
    </row>
    <row r="44" spans="2:41">
      <c r="B44" s="104" t="s">
        <v>1491</v>
      </c>
      <c r="C44" s="105"/>
      <c r="D44" s="105" t="s">
        <v>1452</v>
      </c>
      <c r="E44" s="472" t="s">
        <v>1492</v>
      </c>
      <c r="F44" s="472"/>
      <c r="G44" s="105"/>
      <c r="H44" s="105"/>
      <c r="I44" s="105"/>
      <c r="J44" s="105"/>
      <c r="K44" s="105"/>
      <c r="L44" s="105"/>
      <c r="M44" s="105"/>
      <c r="N44" s="105"/>
      <c r="O44" s="105"/>
      <c r="R44" s="473">
        <v>2012</v>
      </c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  <c r="AL44" s="473"/>
      <c r="AM44" s="473"/>
      <c r="AN44" s="473"/>
      <c r="AO44" s="474" t="s">
        <v>1454</v>
      </c>
    </row>
    <row r="45" spans="2:41">
      <c r="B45" s="105"/>
      <c r="C45" s="105"/>
      <c r="D45" s="105" t="s">
        <v>1456</v>
      </c>
      <c r="E45" s="477">
        <v>415743.33169441047</v>
      </c>
      <c r="F45" s="477"/>
      <c r="G45" s="105"/>
      <c r="H45" s="105"/>
      <c r="I45" s="105"/>
      <c r="J45" s="105"/>
      <c r="K45" s="105"/>
      <c r="L45" s="105"/>
      <c r="M45" s="105"/>
      <c r="N45" s="105"/>
      <c r="O45" s="105"/>
      <c r="R45" s="478">
        <v>11</v>
      </c>
      <c r="S45" s="478"/>
      <c r="T45" s="478"/>
      <c r="U45" s="478"/>
      <c r="V45" s="478"/>
      <c r="W45" s="478"/>
      <c r="X45" s="478"/>
      <c r="Y45" s="478"/>
      <c r="Z45" s="478"/>
      <c r="AA45" s="478"/>
      <c r="AB45" s="478"/>
      <c r="AC45" s="478"/>
      <c r="AD45" s="478"/>
      <c r="AE45" s="478"/>
      <c r="AF45" s="478"/>
      <c r="AG45" s="478"/>
      <c r="AH45" s="478"/>
      <c r="AI45" s="478"/>
      <c r="AJ45" s="478"/>
      <c r="AK45" s="478"/>
      <c r="AL45" s="478"/>
      <c r="AM45" s="478"/>
      <c r="AN45" s="478"/>
      <c r="AO45" s="475"/>
    </row>
    <row r="46" spans="2:41">
      <c r="B46" s="106"/>
      <c r="C46" s="106"/>
      <c r="D46" s="106" t="s">
        <v>1457</v>
      </c>
      <c r="E46" s="479"/>
      <c r="F46" s="479"/>
      <c r="G46" s="106"/>
      <c r="H46" s="106"/>
      <c r="I46" s="106"/>
      <c r="J46" s="106"/>
      <c r="K46" s="106"/>
      <c r="L46" s="106"/>
      <c r="M46" s="106"/>
      <c r="N46" s="106"/>
      <c r="O46" s="106"/>
      <c r="R46" s="105">
        <v>2</v>
      </c>
      <c r="S46" s="105">
        <v>3</v>
      </c>
      <c r="T46" s="105">
        <v>4</v>
      </c>
      <c r="U46" s="105">
        <v>5</v>
      </c>
      <c r="V46" s="105">
        <v>6</v>
      </c>
      <c r="W46" s="105">
        <v>7</v>
      </c>
      <c r="X46" s="105">
        <v>8</v>
      </c>
      <c r="Y46" s="105">
        <v>9</v>
      </c>
      <c r="Z46" s="105">
        <v>10</v>
      </c>
      <c r="AA46" s="105">
        <v>11</v>
      </c>
      <c r="AB46" s="105">
        <v>12</v>
      </c>
      <c r="AC46" s="105">
        <v>13</v>
      </c>
      <c r="AD46" s="105">
        <v>14</v>
      </c>
      <c r="AE46" s="105">
        <v>15</v>
      </c>
      <c r="AF46" s="105">
        <v>16</v>
      </c>
      <c r="AG46" s="105">
        <v>17</v>
      </c>
      <c r="AH46" s="105">
        <v>18</v>
      </c>
      <c r="AI46" s="105">
        <v>19</v>
      </c>
      <c r="AJ46" s="105">
        <v>20</v>
      </c>
      <c r="AK46" s="105">
        <v>21</v>
      </c>
      <c r="AL46" s="105">
        <v>22</v>
      </c>
      <c r="AM46" s="105">
        <v>23</v>
      </c>
      <c r="AN46" s="105">
        <v>24</v>
      </c>
      <c r="AO46" s="475"/>
    </row>
    <row r="47" spans="2:41" ht="17.25" thickBot="1">
      <c r="B47" s="107" t="s">
        <v>1458</v>
      </c>
      <c r="C47" s="108" t="s">
        <v>1459</v>
      </c>
      <c r="D47" s="108" t="s">
        <v>1460</v>
      </c>
      <c r="E47" s="108" t="s">
        <v>1461</v>
      </c>
      <c r="F47" s="108" t="s">
        <v>1462</v>
      </c>
      <c r="G47" s="108" t="s">
        <v>1463</v>
      </c>
      <c r="H47" s="108" t="s">
        <v>1464</v>
      </c>
      <c r="I47" s="108" t="s">
        <v>1465</v>
      </c>
      <c r="J47" s="108" t="s">
        <v>1466</v>
      </c>
      <c r="K47" s="108" t="s">
        <v>1467</v>
      </c>
      <c r="L47" s="108" t="s">
        <v>1468</v>
      </c>
      <c r="M47" s="108" t="s">
        <v>1469</v>
      </c>
      <c r="N47" s="108" t="s">
        <v>1470</v>
      </c>
      <c r="O47" s="108" t="s">
        <v>1471</v>
      </c>
      <c r="R47" s="110">
        <v>1</v>
      </c>
      <c r="S47" s="111">
        <v>2</v>
      </c>
      <c r="T47" s="111">
        <v>3</v>
      </c>
      <c r="U47" s="111">
        <v>4</v>
      </c>
      <c r="V47" s="112">
        <v>5</v>
      </c>
      <c r="W47" s="112">
        <v>6</v>
      </c>
      <c r="X47" s="112">
        <v>7</v>
      </c>
      <c r="Y47" s="112">
        <v>8</v>
      </c>
      <c r="Z47" s="112">
        <v>9</v>
      </c>
      <c r="AA47" s="112">
        <v>10</v>
      </c>
      <c r="AB47" s="112">
        <v>11</v>
      </c>
      <c r="AC47" s="112">
        <v>12</v>
      </c>
      <c r="AD47" s="112">
        <v>13</v>
      </c>
      <c r="AE47" s="112">
        <v>14</v>
      </c>
      <c r="AF47" s="112">
        <v>15</v>
      </c>
      <c r="AG47" s="112">
        <v>16</v>
      </c>
      <c r="AH47" s="112">
        <v>17</v>
      </c>
      <c r="AI47" s="112">
        <v>18</v>
      </c>
      <c r="AJ47" s="112">
        <v>19</v>
      </c>
      <c r="AK47" s="112">
        <v>20</v>
      </c>
      <c r="AL47" s="112">
        <v>21</v>
      </c>
      <c r="AM47" s="112">
        <v>22</v>
      </c>
      <c r="AN47" s="112">
        <v>23</v>
      </c>
      <c r="AO47" s="476"/>
    </row>
    <row r="48" spans="2:41" ht="17.25" thickTop="1">
      <c r="B48" s="113"/>
      <c r="C48" s="113">
        <v>1</v>
      </c>
      <c r="D48" s="114" t="s">
        <v>1473</v>
      </c>
      <c r="E48" s="115">
        <v>41215</v>
      </c>
      <c r="F48" s="115">
        <v>41218</v>
      </c>
      <c r="G48" s="115">
        <v>41216</v>
      </c>
      <c r="H48" s="115">
        <v>41219</v>
      </c>
      <c r="I48" s="113">
        <v>4</v>
      </c>
      <c r="J48" s="113"/>
      <c r="K48" s="113">
        <v>1</v>
      </c>
      <c r="L48" s="113">
        <v>1</v>
      </c>
      <c r="M48" s="116">
        <v>45741.449875682811</v>
      </c>
      <c r="N48" s="117">
        <v>0.1100232917489216</v>
      </c>
      <c r="O48" s="113"/>
      <c r="P48" s="118">
        <f>SUM(R48:AH48)</f>
        <v>45741.449875682811</v>
      </c>
      <c r="R48" s="119">
        <v>11435.362468920703</v>
      </c>
      <c r="S48" s="120">
        <v>11435.362468920703</v>
      </c>
      <c r="T48" s="120">
        <v>11435.362468920703</v>
      </c>
      <c r="U48" s="121">
        <v>11435.362468920703</v>
      </c>
      <c r="V48" s="122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480"/>
    </row>
    <row r="49" spans="2:41">
      <c r="B49" s="124"/>
      <c r="C49" s="124">
        <v>4</v>
      </c>
      <c r="D49" s="125" t="s">
        <v>1474</v>
      </c>
      <c r="E49" s="126">
        <v>41215</v>
      </c>
      <c r="F49" s="126">
        <v>41218</v>
      </c>
      <c r="G49" s="126">
        <v>41216</v>
      </c>
      <c r="H49" s="126">
        <v>41219</v>
      </c>
      <c r="I49" s="124">
        <v>4</v>
      </c>
      <c r="J49" s="124"/>
      <c r="K49" s="124">
        <v>1</v>
      </c>
      <c r="L49" s="124">
        <v>0</v>
      </c>
      <c r="M49" s="127">
        <v>35927.825180790678</v>
      </c>
      <c r="N49" s="128">
        <v>8.6418283690474676E-2</v>
      </c>
      <c r="O49" s="124"/>
      <c r="P49" s="118">
        <f t="shared" ref="P49:P61" si="3">SUM(R49:AH49)</f>
        <v>35927.825180790678</v>
      </c>
      <c r="R49" s="130">
        <v>8981.9562951976695</v>
      </c>
      <c r="S49" s="120">
        <v>8981.9562951976695</v>
      </c>
      <c r="T49" s="120">
        <v>8981.9562951976695</v>
      </c>
      <c r="U49" s="121">
        <v>8981.9562951976695</v>
      </c>
      <c r="V49" s="131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481"/>
    </row>
    <row r="50" spans="2:41">
      <c r="B50" s="133"/>
      <c r="C50" s="133">
        <v>5</v>
      </c>
      <c r="D50" s="134" t="s">
        <v>1475</v>
      </c>
      <c r="E50" s="135">
        <v>41216</v>
      </c>
      <c r="F50" s="135">
        <v>41219</v>
      </c>
      <c r="G50" s="135">
        <v>41216</v>
      </c>
      <c r="H50" s="135">
        <v>41219</v>
      </c>
      <c r="I50" s="133">
        <v>4</v>
      </c>
      <c r="J50" s="133" t="s">
        <v>1466</v>
      </c>
      <c r="K50" s="133">
        <v>0</v>
      </c>
      <c r="L50" s="133">
        <v>0</v>
      </c>
      <c r="M50" s="136">
        <v>29086.52229023425</v>
      </c>
      <c r="N50" s="137">
        <v>6.9962691095221505E-2</v>
      </c>
      <c r="O50" s="133"/>
      <c r="P50" s="118">
        <f t="shared" si="3"/>
        <v>29086.52229023425</v>
      </c>
      <c r="R50" s="138"/>
      <c r="S50" s="139">
        <v>7271.6305725585626</v>
      </c>
      <c r="T50" s="140">
        <v>7271.6305725585626</v>
      </c>
      <c r="U50" s="140">
        <v>7271.6305725585626</v>
      </c>
      <c r="V50" s="141">
        <v>7271.6305725585626</v>
      </c>
      <c r="W50" s="142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481"/>
    </row>
    <row r="51" spans="2:41">
      <c r="B51" s="124"/>
      <c r="C51" s="124">
        <v>6</v>
      </c>
      <c r="D51" s="125" t="s">
        <v>1476</v>
      </c>
      <c r="E51" s="126">
        <v>41219</v>
      </c>
      <c r="F51" s="126">
        <v>41222</v>
      </c>
      <c r="G51" s="126">
        <v>41220</v>
      </c>
      <c r="H51" s="126">
        <v>41223</v>
      </c>
      <c r="I51" s="124">
        <v>4</v>
      </c>
      <c r="J51" s="124"/>
      <c r="K51" s="124">
        <v>1</v>
      </c>
      <c r="L51" s="124">
        <v>0</v>
      </c>
      <c r="M51" s="127">
        <v>38552.25860235226</v>
      </c>
      <c r="N51" s="128">
        <v>9.2730912712966504E-2</v>
      </c>
      <c r="O51" s="124"/>
      <c r="P51" s="118">
        <f t="shared" si="3"/>
        <v>38552.25860235226</v>
      </c>
      <c r="R51" s="132"/>
      <c r="S51" s="123"/>
      <c r="T51" s="123"/>
      <c r="U51" s="129"/>
      <c r="V51" s="130">
        <v>9638.064650588065</v>
      </c>
      <c r="W51" s="120">
        <v>9638.064650588065</v>
      </c>
      <c r="X51" s="120">
        <v>9638.064650588065</v>
      </c>
      <c r="Y51" s="121">
        <v>9638.064650588065</v>
      </c>
      <c r="Z51" s="131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481"/>
    </row>
    <row r="52" spans="2:41">
      <c r="B52" s="133"/>
      <c r="C52" s="133">
        <v>7</v>
      </c>
      <c r="D52" s="134" t="s">
        <v>1477</v>
      </c>
      <c r="E52" s="135">
        <v>41220</v>
      </c>
      <c r="F52" s="135">
        <v>41224</v>
      </c>
      <c r="G52" s="135">
        <v>41220</v>
      </c>
      <c r="H52" s="135">
        <v>41224</v>
      </c>
      <c r="I52" s="133">
        <v>5</v>
      </c>
      <c r="J52" s="133" t="s">
        <v>1466</v>
      </c>
      <c r="K52" s="133">
        <v>0</v>
      </c>
      <c r="L52" s="133">
        <v>0</v>
      </c>
      <c r="M52" s="136">
        <v>48790.879867395</v>
      </c>
      <c r="N52" s="137">
        <v>0.11735817786551639</v>
      </c>
      <c r="O52" s="133"/>
      <c r="P52" s="118">
        <f t="shared" si="3"/>
        <v>48790.879867394993</v>
      </c>
      <c r="R52" s="133"/>
      <c r="S52" s="133"/>
      <c r="T52" s="133"/>
      <c r="U52" s="133"/>
      <c r="V52" s="138"/>
      <c r="W52" s="157">
        <v>9758.1759734789994</v>
      </c>
      <c r="X52" s="158">
        <v>9758.1759734789994</v>
      </c>
      <c r="Y52" s="158">
        <v>9758.1759734789994</v>
      </c>
      <c r="Z52" s="158">
        <v>9758.1759734789994</v>
      </c>
      <c r="AA52" s="141">
        <v>9758.1759734789994</v>
      </c>
      <c r="AB52" s="142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481"/>
    </row>
    <row r="53" spans="2:41">
      <c r="B53" s="124"/>
      <c r="C53" s="124">
        <v>8</v>
      </c>
      <c r="D53" s="125" t="s">
        <v>1478</v>
      </c>
      <c r="E53" s="126">
        <v>41220</v>
      </c>
      <c r="F53" s="126">
        <v>41223</v>
      </c>
      <c r="G53" s="126">
        <v>41221</v>
      </c>
      <c r="H53" s="126">
        <v>41224</v>
      </c>
      <c r="I53" s="124">
        <v>4</v>
      </c>
      <c r="J53" s="124"/>
      <c r="K53" s="124">
        <v>1</v>
      </c>
      <c r="L53" s="124">
        <v>0</v>
      </c>
      <c r="M53" s="127">
        <v>30311.598657218321</v>
      </c>
      <c r="N53" s="128">
        <v>7.2909404304044662E-2</v>
      </c>
      <c r="O53" s="124"/>
      <c r="P53" s="118">
        <f t="shared" si="3"/>
        <v>30311.598657218321</v>
      </c>
      <c r="R53" s="132"/>
      <c r="S53" s="132"/>
      <c r="T53" s="132"/>
      <c r="U53" s="132"/>
      <c r="V53" s="146"/>
      <c r="W53" s="130">
        <v>7577.8996643045803</v>
      </c>
      <c r="X53" s="120">
        <v>7577.8996643045803</v>
      </c>
      <c r="Y53" s="120">
        <v>7577.8996643045803</v>
      </c>
      <c r="Z53" s="121">
        <v>7577.8996643045803</v>
      </c>
      <c r="AA53" s="12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481"/>
    </row>
    <row r="54" spans="2:41">
      <c r="B54" s="124"/>
      <c r="C54" s="124">
        <v>9</v>
      </c>
      <c r="D54" s="125" t="s">
        <v>1479</v>
      </c>
      <c r="E54" s="126">
        <v>41223</v>
      </c>
      <c r="F54" s="126">
        <v>41226</v>
      </c>
      <c r="G54" s="126">
        <v>41224</v>
      </c>
      <c r="H54" s="126">
        <v>41227</v>
      </c>
      <c r="I54" s="124">
        <v>4</v>
      </c>
      <c r="J54" s="124"/>
      <c r="K54" s="124">
        <v>1</v>
      </c>
      <c r="L54" s="124">
        <v>0</v>
      </c>
      <c r="M54" s="127">
        <v>32092.438528925522</v>
      </c>
      <c r="N54" s="128">
        <v>7.7192912266635869E-2</v>
      </c>
      <c r="O54" s="124"/>
      <c r="P54" s="118">
        <f t="shared" si="3"/>
        <v>32092.438528925522</v>
      </c>
      <c r="R54" s="132"/>
      <c r="S54" s="132"/>
      <c r="T54" s="132"/>
      <c r="U54" s="132"/>
      <c r="V54" s="132"/>
      <c r="W54" s="123"/>
      <c r="X54" s="123"/>
      <c r="Y54" s="129"/>
      <c r="Z54" s="130">
        <v>8023.1096322313806</v>
      </c>
      <c r="AA54" s="120">
        <v>8023.1096322313806</v>
      </c>
      <c r="AB54" s="120">
        <v>8023.1096322313806</v>
      </c>
      <c r="AC54" s="121">
        <v>8023.1096322313806</v>
      </c>
      <c r="AD54" s="131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481"/>
    </row>
    <row r="55" spans="2:41">
      <c r="B55" s="124"/>
      <c r="C55" s="124">
        <v>10</v>
      </c>
      <c r="D55" s="125" t="s">
        <v>1480</v>
      </c>
      <c r="E55" s="126">
        <v>41224</v>
      </c>
      <c r="F55" s="126">
        <v>41228</v>
      </c>
      <c r="G55" s="126">
        <v>41225</v>
      </c>
      <c r="H55" s="126">
        <v>41229</v>
      </c>
      <c r="I55" s="124">
        <v>5</v>
      </c>
      <c r="J55" s="124"/>
      <c r="K55" s="124">
        <v>1</v>
      </c>
      <c r="L55" s="124">
        <v>0</v>
      </c>
      <c r="M55" s="127">
        <v>40115.548161156898</v>
      </c>
      <c r="N55" s="128">
        <v>9.6491140333294825E-2</v>
      </c>
      <c r="O55" s="124"/>
      <c r="P55" s="118">
        <f t="shared" si="3"/>
        <v>40115.548161156898</v>
      </c>
      <c r="R55" s="132"/>
      <c r="S55" s="132"/>
      <c r="T55" s="132"/>
      <c r="U55" s="132"/>
      <c r="V55" s="132"/>
      <c r="W55" s="132"/>
      <c r="X55" s="132"/>
      <c r="Y55" s="132"/>
      <c r="Z55" s="129"/>
      <c r="AA55" s="130">
        <v>8023.1096322313797</v>
      </c>
      <c r="AB55" s="120">
        <v>8023.1096322313797</v>
      </c>
      <c r="AC55" s="120">
        <v>8023.1096322313797</v>
      </c>
      <c r="AD55" s="120">
        <v>8023.1096322313797</v>
      </c>
      <c r="AE55" s="121">
        <v>8023.1096322313797</v>
      </c>
      <c r="AF55" s="131"/>
      <c r="AG55" s="132"/>
      <c r="AH55" s="132"/>
      <c r="AI55" s="132"/>
      <c r="AJ55" s="132"/>
      <c r="AK55" s="132"/>
      <c r="AL55" s="132"/>
      <c r="AM55" s="132"/>
      <c r="AN55" s="132"/>
      <c r="AO55" s="481"/>
    </row>
    <row r="56" spans="2:41">
      <c r="B56" s="133"/>
      <c r="C56" s="133">
        <v>11</v>
      </c>
      <c r="D56" s="134" t="s">
        <v>1481</v>
      </c>
      <c r="E56" s="135">
        <v>41225</v>
      </c>
      <c r="F56" s="135">
        <v>41231</v>
      </c>
      <c r="G56" s="135">
        <v>41225</v>
      </c>
      <c r="H56" s="135">
        <v>41231</v>
      </c>
      <c r="I56" s="133">
        <v>7</v>
      </c>
      <c r="J56" s="133" t="s">
        <v>1466</v>
      </c>
      <c r="K56" s="133">
        <v>0</v>
      </c>
      <c r="L56" s="133">
        <v>0</v>
      </c>
      <c r="M56" s="136">
        <v>54195.038520881666</v>
      </c>
      <c r="N56" s="137">
        <v>0.1303569639950771</v>
      </c>
      <c r="O56" s="133"/>
      <c r="P56" s="118">
        <f t="shared" si="3"/>
        <v>54195.038520881666</v>
      </c>
      <c r="R56" s="133"/>
      <c r="S56" s="133"/>
      <c r="T56" s="133"/>
      <c r="U56" s="133"/>
      <c r="V56" s="133"/>
      <c r="W56" s="133"/>
      <c r="X56" s="133"/>
      <c r="Y56" s="133"/>
      <c r="Z56" s="133"/>
      <c r="AA56" s="138"/>
      <c r="AB56" s="139">
        <v>7742.1483601259524</v>
      </c>
      <c r="AC56" s="140">
        <v>7742.1483601259524</v>
      </c>
      <c r="AD56" s="158">
        <v>7742.1483601259524</v>
      </c>
      <c r="AE56" s="158">
        <v>7742.1483601259524</v>
      </c>
      <c r="AF56" s="158">
        <v>7742.1483601259524</v>
      </c>
      <c r="AG56" s="158">
        <v>7742.1483601259524</v>
      </c>
      <c r="AH56" s="159">
        <v>7742.1483601259524</v>
      </c>
      <c r="AI56" s="142"/>
      <c r="AJ56" s="133"/>
      <c r="AK56" s="133"/>
      <c r="AL56" s="133"/>
      <c r="AM56" s="133"/>
      <c r="AN56" s="133"/>
      <c r="AO56" s="481"/>
    </row>
    <row r="57" spans="2:41">
      <c r="B57" s="124"/>
      <c r="C57" s="124">
        <v>12</v>
      </c>
      <c r="D57" s="125" t="s">
        <v>1482</v>
      </c>
      <c r="E57" s="126">
        <v>41227</v>
      </c>
      <c r="F57" s="126">
        <v>41231</v>
      </c>
      <c r="G57" s="126">
        <v>41228</v>
      </c>
      <c r="H57" s="126">
        <v>41232</v>
      </c>
      <c r="I57" s="124">
        <v>5</v>
      </c>
      <c r="J57" s="124"/>
      <c r="K57" s="124">
        <v>1</v>
      </c>
      <c r="L57" s="124">
        <v>0</v>
      </c>
      <c r="M57" s="127">
        <v>35029.292343437875</v>
      </c>
      <c r="N57" s="128">
        <v>8.4257015502021179E-2</v>
      </c>
      <c r="O57" s="124"/>
      <c r="P57" s="118">
        <f t="shared" si="3"/>
        <v>35029.292343437875</v>
      </c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23"/>
      <c r="AC57" s="129"/>
      <c r="AD57" s="130">
        <v>7005.8584686875747</v>
      </c>
      <c r="AE57" s="120">
        <v>7005.8584686875747</v>
      </c>
      <c r="AF57" s="120">
        <v>7005.8584686875747</v>
      </c>
      <c r="AG57" s="120">
        <v>7005.8584686875747</v>
      </c>
      <c r="AH57" s="121">
        <v>7005.8584686875747</v>
      </c>
      <c r="AI57" s="131"/>
      <c r="AJ57" s="132"/>
      <c r="AK57" s="132"/>
      <c r="AL57" s="132"/>
      <c r="AM57" s="132"/>
      <c r="AN57" s="132"/>
      <c r="AO57" s="481"/>
    </row>
    <row r="58" spans="2:41">
      <c r="B58" s="124"/>
      <c r="C58" s="124">
        <v>13</v>
      </c>
      <c r="D58" s="125" t="s">
        <v>1483</v>
      </c>
      <c r="E58" s="126">
        <v>41229</v>
      </c>
      <c r="F58" s="126">
        <v>41232</v>
      </c>
      <c r="G58" s="126">
        <v>41230</v>
      </c>
      <c r="H58" s="126">
        <v>41233</v>
      </c>
      <c r="I58" s="124">
        <v>4</v>
      </c>
      <c r="J58" s="124"/>
      <c r="K58" s="124">
        <v>1</v>
      </c>
      <c r="L58" s="124">
        <v>0</v>
      </c>
      <c r="M58" s="127">
        <v>25900.479666335083</v>
      </c>
      <c r="N58" s="128">
        <v>6.229920648582541E-2</v>
      </c>
      <c r="O58" s="124"/>
      <c r="P58" s="118">
        <f t="shared" si="3"/>
        <v>19425.359749751311</v>
      </c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23"/>
      <c r="AE58" s="129"/>
      <c r="AF58" s="130">
        <v>6475.1199165837706</v>
      </c>
      <c r="AG58" s="120">
        <v>6475.1199165837706</v>
      </c>
      <c r="AH58" s="120">
        <v>6475.1199165837706</v>
      </c>
      <c r="AI58" s="121">
        <v>6475.1199165837706</v>
      </c>
      <c r="AJ58" s="131"/>
      <c r="AK58" s="132"/>
      <c r="AL58" s="132"/>
      <c r="AM58" s="132"/>
      <c r="AN58" s="132"/>
      <c r="AO58" s="481"/>
    </row>
    <row r="59" spans="2:41">
      <c r="B59" s="133"/>
      <c r="C59" s="133">
        <v>14</v>
      </c>
      <c r="D59" s="134" t="s">
        <v>1484</v>
      </c>
      <c r="E59" s="135">
        <v>41232</v>
      </c>
      <c r="F59" s="135">
        <v>41237</v>
      </c>
      <c r="G59" s="135">
        <v>41232</v>
      </c>
      <c r="H59" s="135">
        <v>41237</v>
      </c>
      <c r="I59" s="133">
        <v>6</v>
      </c>
      <c r="J59" s="133" t="s">
        <v>1466</v>
      </c>
      <c r="K59" s="133">
        <v>0</v>
      </c>
      <c r="L59" s="133">
        <v>0</v>
      </c>
      <c r="M59" s="136">
        <v>0</v>
      </c>
      <c r="N59" s="137">
        <v>0</v>
      </c>
      <c r="O59" s="133"/>
      <c r="P59" s="118">
        <f t="shared" si="3"/>
        <v>0</v>
      </c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47"/>
      <c r="AG59" s="147"/>
      <c r="AH59" s="138"/>
      <c r="AI59" s="157">
        <v>0</v>
      </c>
      <c r="AJ59" s="158">
        <v>0</v>
      </c>
      <c r="AK59" s="158">
        <v>0</v>
      </c>
      <c r="AL59" s="158">
        <v>0</v>
      </c>
      <c r="AM59" s="158">
        <v>0</v>
      </c>
      <c r="AN59" s="141">
        <v>0</v>
      </c>
      <c r="AO59" s="481"/>
    </row>
    <row r="60" spans="2:41">
      <c r="B60" s="124"/>
      <c r="C60" s="124">
        <v>15</v>
      </c>
      <c r="D60" s="125" t="s">
        <v>1485</v>
      </c>
      <c r="E60" s="126">
        <v>41232</v>
      </c>
      <c r="F60" s="126">
        <v>41236</v>
      </c>
      <c r="G60" s="126">
        <v>41233</v>
      </c>
      <c r="H60" s="126">
        <v>41237</v>
      </c>
      <c r="I60" s="124">
        <v>5</v>
      </c>
      <c r="J60" s="124"/>
      <c r="K60" s="124">
        <v>1</v>
      </c>
      <c r="L60" s="124">
        <v>1</v>
      </c>
      <c r="M60" s="127">
        <v>0</v>
      </c>
      <c r="N60" s="128">
        <v>0</v>
      </c>
      <c r="O60" s="124"/>
      <c r="P60" s="118">
        <f t="shared" si="3"/>
        <v>0</v>
      </c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146"/>
      <c r="AI60" s="130">
        <v>0</v>
      </c>
      <c r="AJ60" s="143">
        <v>0</v>
      </c>
      <c r="AK60" s="143">
        <v>0</v>
      </c>
      <c r="AL60" s="143">
        <v>0</v>
      </c>
      <c r="AM60" s="144">
        <v>0</v>
      </c>
      <c r="AN60" s="122"/>
      <c r="AO60" s="481"/>
    </row>
    <row r="61" spans="2:41">
      <c r="B61" s="124"/>
      <c r="C61" s="124">
        <v>16</v>
      </c>
      <c r="D61" s="125" t="s">
        <v>1486</v>
      </c>
      <c r="E61" s="126">
        <v>41233</v>
      </c>
      <c r="F61" s="126">
        <v>41236</v>
      </c>
      <c r="G61" s="126">
        <v>41234</v>
      </c>
      <c r="H61" s="126">
        <v>41237</v>
      </c>
      <c r="I61" s="124">
        <v>4</v>
      </c>
      <c r="J61" s="124"/>
      <c r="K61" s="124">
        <v>1</v>
      </c>
      <c r="L61" s="124">
        <v>1</v>
      </c>
      <c r="M61" s="127">
        <v>0</v>
      </c>
      <c r="N61" s="128">
        <v>0</v>
      </c>
      <c r="O61" s="124"/>
      <c r="P61" s="118">
        <f t="shared" si="3"/>
        <v>0</v>
      </c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32"/>
      <c r="AI61" s="129"/>
      <c r="AJ61" s="130">
        <v>0</v>
      </c>
      <c r="AK61" s="120">
        <v>0</v>
      </c>
      <c r="AL61" s="120">
        <v>0</v>
      </c>
      <c r="AM61" s="121">
        <v>0</v>
      </c>
      <c r="AN61" s="131"/>
      <c r="AO61" s="482"/>
    </row>
    <row r="62" spans="2:41">
      <c r="B62" s="483" t="s">
        <v>1487</v>
      </c>
      <c r="C62" s="484"/>
      <c r="D62" s="484"/>
      <c r="E62" s="484"/>
      <c r="F62" s="484"/>
      <c r="G62" s="484"/>
      <c r="H62" s="484"/>
      <c r="I62" s="484"/>
      <c r="J62" s="484"/>
      <c r="K62" s="484"/>
      <c r="L62" s="485"/>
      <c r="M62" s="148">
        <v>415743.33169441047</v>
      </c>
      <c r="N62" s="149">
        <v>1</v>
      </c>
      <c r="O62" s="150"/>
      <c r="R62" s="152">
        <v>20417.318764118372</v>
      </c>
      <c r="S62" s="152">
        <v>27688.949336676935</v>
      </c>
      <c r="T62" s="152">
        <v>27688.949336676935</v>
      </c>
      <c r="U62" s="152">
        <v>27688.949336676935</v>
      </c>
      <c r="V62" s="152">
        <v>16909.695223146628</v>
      </c>
      <c r="W62" s="152">
        <v>26974.140288371644</v>
      </c>
      <c r="X62" s="152">
        <v>26974.140288371644</v>
      </c>
      <c r="Y62" s="152">
        <v>26974.140288371644</v>
      </c>
      <c r="Z62" s="152">
        <v>25359.185270014961</v>
      </c>
      <c r="AA62" s="152">
        <v>25804.395237941757</v>
      </c>
      <c r="AB62" s="152">
        <v>23788.367624588715</v>
      </c>
      <c r="AC62" s="152">
        <v>23788.367624588715</v>
      </c>
      <c r="AD62" s="152">
        <v>22771.116461044905</v>
      </c>
      <c r="AE62" s="152">
        <v>22771.116461044905</v>
      </c>
      <c r="AF62" s="152">
        <v>21223.126745397298</v>
      </c>
      <c r="AG62" s="152">
        <v>21223.126745397298</v>
      </c>
      <c r="AH62" s="152">
        <v>21223.126745397298</v>
      </c>
      <c r="AI62" s="152"/>
      <c r="AJ62" s="152"/>
      <c r="AK62" s="152"/>
      <c r="AL62" s="152"/>
      <c r="AM62" s="152"/>
      <c r="AN62" s="152"/>
      <c r="AO62" s="153"/>
    </row>
    <row r="63" spans="2:41">
      <c r="R63" s="152">
        <v>20417.318764118372</v>
      </c>
      <c r="S63" s="152">
        <v>48106.268100795307</v>
      </c>
      <c r="T63" s="152">
        <v>75795.217437472238</v>
      </c>
      <c r="U63" s="152">
        <v>103484.16677414917</v>
      </c>
      <c r="V63" s="152">
        <v>120393.8619972958</v>
      </c>
      <c r="W63" s="152">
        <v>147368.00228566743</v>
      </c>
      <c r="X63" s="152">
        <v>174342.14257403908</v>
      </c>
      <c r="Y63" s="152">
        <v>201316.28286241074</v>
      </c>
      <c r="Z63" s="152">
        <v>226675.46813242568</v>
      </c>
      <c r="AA63" s="152">
        <v>252479.86337036744</v>
      </c>
      <c r="AB63" s="152">
        <v>276268.23099495616</v>
      </c>
      <c r="AC63" s="152">
        <v>300056.59861954488</v>
      </c>
      <c r="AD63" s="152">
        <v>322827.71508058975</v>
      </c>
      <c r="AE63" s="152">
        <v>345598.83154163463</v>
      </c>
      <c r="AF63" s="152">
        <v>366821.95828703191</v>
      </c>
      <c r="AG63" s="152">
        <v>388045.0850324292</v>
      </c>
      <c r="AH63" s="152">
        <v>409268.21177782648</v>
      </c>
      <c r="AI63" s="152"/>
      <c r="AJ63" s="152"/>
      <c r="AK63" s="152"/>
      <c r="AL63" s="152"/>
      <c r="AM63" s="152"/>
      <c r="AN63" s="152"/>
      <c r="AO63" s="154"/>
    </row>
  </sheetData>
  <mergeCells count="24">
    <mergeCell ref="AO48:AO61"/>
    <mergeCell ref="B62:L62"/>
    <mergeCell ref="AO27:AO40"/>
    <mergeCell ref="B41:L41"/>
    <mergeCell ref="E44:F44"/>
    <mergeCell ref="R44:AN44"/>
    <mergeCell ref="AO44:AO47"/>
    <mergeCell ref="E45:F45"/>
    <mergeCell ref="R45:AN45"/>
    <mergeCell ref="E46:F46"/>
    <mergeCell ref="AO6:AO19"/>
    <mergeCell ref="B20:L20"/>
    <mergeCell ref="E23:F23"/>
    <mergeCell ref="R23:AN23"/>
    <mergeCell ref="AO23:AO26"/>
    <mergeCell ref="E24:F24"/>
    <mergeCell ref="R24:AN24"/>
    <mergeCell ref="E25:F25"/>
    <mergeCell ref="E2:F2"/>
    <mergeCell ref="R2:AN2"/>
    <mergeCell ref="AO2:AO5"/>
    <mergeCell ref="E3:F3"/>
    <mergeCell ref="R3:AN3"/>
    <mergeCell ref="E4:F4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0:E12"/>
  <sheetViews>
    <sheetView workbookViewId="0">
      <selection activeCell="A15" sqref="A15"/>
    </sheetView>
  </sheetViews>
  <sheetFormatPr defaultRowHeight="16.5"/>
  <sheetData>
    <row r="10" spans="2:5">
      <c r="B10" s="102" t="s">
        <v>997</v>
      </c>
      <c r="C10" s="102" t="s">
        <v>1899</v>
      </c>
      <c r="D10" s="102" t="s">
        <v>2362</v>
      </c>
      <c r="E10" s="102" t="s">
        <v>996</v>
      </c>
    </row>
    <row r="11" spans="2:5">
      <c r="B11">
        <v>2012</v>
      </c>
      <c r="C11" s="102" t="s">
        <v>2363</v>
      </c>
    </row>
    <row r="12" spans="2:5">
      <c r="B12">
        <v>2014</v>
      </c>
      <c r="C12" s="102" t="s">
        <v>2363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32</vt:i4>
      </vt:variant>
    </vt:vector>
  </HeadingPairs>
  <TitlesOfParts>
    <vt:vector size="32" baseType="lpstr">
      <vt:lpstr>Table</vt:lpstr>
      <vt:lpstr>수선율수선주기</vt:lpstr>
      <vt:lpstr>자재별CO2</vt:lpstr>
      <vt:lpstr>자재별환경부하</vt:lpstr>
      <vt:lpstr>거래가격</vt:lpstr>
      <vt:lpstr>생산유발계수</vt:lpstr>
      <vt:lpstr>에너지원별</vt:lpstr>
      <vt:lpstr>전기요금표</vt:lpstr>
      <vt:lpstr>가스요금표</vt:lpstr>
      <vt:lpstr>내역서</vt:lpstr>
      <vt:lpstr>LCC매칭</vt:lpstr>
      <vt:lpstr>LCA매칭</vt:lpstr>
      <vt:lpstr>소비자물가지수</vt:lpstr>
      <vt:lpstr>명목이자율</vt:lpstr>
      <vt:lpstr>전기요금상승율</vt:lpstr>
      <vt:lpstr>가스요금상승율</vt:lpstr>
      <vt:lpstr>온실가스거래가격</vt:lpstr>
      <vt:lpstr>ADP환산비용</vt:lpstr>
      <vt:lpstr>GWP환산비용</vt:lpstr>
      <vt:lpstr>ODP환산비용</vt:lpstr>
      <vt:lpstr>AP환산비용</vt:lpstr>
      <vt:lpstr>EP환산비용</vt:lpstr>
      <vt:lpstr>POCP환산비용</vt:lpstr>
      <vt:lpstr>환율</vt:lpstr>
      <vt:lpstr>순발열량</vt:lpstr>
      <vt:lpstr>탄소배출계수</vt:lpstr>
      <vt:lpstr>Step4-3.4.TC,TCO2,환산가격</vt:lpstr>
      <vt:lpstr>주요자재 LCI DB</vt:lpstr>
      <vt:lpstr>시공장비 DB</vt:lpstr>
      <vt:lpstr>에너지원별 환산</vt:lpstr>
      <vt:lpstr>Sheet1</vt:lpstr>
      <vt:lpstr>환경부하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cab2da</dc:creator>
  <cp:lastModifiedBy>MyeongHwi Lee</cp:lastModifiedBy>
  <dcterms:created xsi:type="dcterms:W3CDTF">2012-06-21T03:17:19Z</dcterms:created>
  <dcterms:modified xsi:type="dcterms:W3CDTF">2016-01-18T04:18:14Z</dcterms:modified>
</cp:coreProperties>
</file>